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codeName="{EF0A3169-33C6-E2D0-F78B-2A1B10235526}"/>
  <workbookPr codeName="ThisWorkbook" defaultThemeVersion="124226"/>
  <mc:AlternateContent xmlns:mc="http://schemas.openxmlformats.org/markup-compatibility/2006">
    <mc:Choice Requires="x15">
      <x15ac:absPath xmlns:x15ac="http://schemas.microsoft.com/office/spreadsheetml/2010/11/ac" url="/Volumes/develop/packages/competitivenessData/data-raw/"/>
    </mc:Choice>
  </mc:AlternateContent>
  <xr:revisionPtr revIDLastSave="0" documentId="13_ncr:1_{64104B74-DD81-B24F-A3F7-19F1DB5EF45F}" xr6:coauthVersionLast="45" xr6:coauthVersionMax="45" xr10:uidLastSave="{00000000-0000-0000-0000-000000000000}"/>
  <bookViews>
    <workbookView xWindow="400" yWindow="460" windowWidth="21600" windowHeight="11380" activeTab="2" xr2:uid="{00000000-000D-0000-FFFF-FFFF00000000}"/>
  </bookViews>
  <sheets>
    <sheet name="Introduction" sheetId="11" r:id="rId1"/>
    <sheet name="CSRs Dashboard" sheetId="5" r:id="rId2"/>
    <sheet name="Dashboard_no_header" sheetId="13" r:id="rId3"/>
  </sheets>
  <functionGroups builtInGroupCount="19"/>
  <definedNames>
    <definedName name="_xlnm._FilterDatabase" localSheetId="1" hidden="1">'CSRs Dashboard'!$A$21:$M$2682</definedName>
    <definedName name="_xlnm._FilterDatabase" localSheetId="2" hidden="1">Dashboard_no_header!$A$1:$M$2662</definedName>
    <definedName name="_xlnm.Criteria" localSheetId="1">'CSRs Dashboard'!$A$22:$H$2268</definedName>
    <definedName name="_xlnm.Criteria" localSheetId="2">Dashboard_no_header!$A$2:$H$2248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663" i="13" l="1"/>
  <c r="T2662" i="13"/>
  <c r="T2661" i="13"/>
  <c r="T2660" i="13"/>
  <c r="T2659" i="13"/>
  <c r="T2658" i="13"/>
  <c r="T2657" i="13"/>
  <c r="T2656" i="13"/>
  <c r="T2655" i="13"/>
  <c r="T2654" i="13"/>
  <c r="T2653" i="13"/>
  <c r="T2652" i="13"/>
  <c r="T2651" i="13"/>
  <c r="T2650" i="13"/>
  <c r="T2649" i="13"/>
  <c r="T2648" i="13"/>
  <c r="T2647" i="13"/>
  <c r="T2646" i="13"/>
  <c r="T2645" i="13"/>
  <c r="T2644" i="13"/>
  <c r="T2643" i="13"/>
  <c r="T2642" i="13"/>
  <c r="T2641" i="13"/>
  <c r="T2640" i="13"/>
  <c r="T2639" i="13"/>
  <c r="T2638" i="13"/>
  <c r="T2637" i="13"/>
  <c r="T2636" i="13"/>
  <c r="T2635" i="13"/>
  <c r="T2634" i="13"/>
  <c r="T2633" i="13"/>
  <c r="T2632" i="13"/>
  <c r="T2631" i="13"/>
  <c r="T2630" i="13"/>
  <c r="T2629" i="13"/>
  <c r="T2628" i="13"/>
  <c r="T2627" i="13"/>
  <c r="T2626" i="13"/>
  <c r="T2625" i="13"/>
  <c r="T2624" i="13"/>
  <c r="T2623" i="13"/>
  <c r="T2622" i="13"/>
  <c r="T2621" i="13"/>
  <c r="T2620" i="13"/>
  <c r="T2619" i="13"/>
  <c r="T2618" i="13"/>
  <c r="T2617" i="13"/>
  <c r="T2616" i="13"/>
  <c r="T2615" i="13"/>
  <c r="T2614" i="13"/>
  <c r="T2613" i="13"/>
  <c r="T2612" i="13"/>
  <c r="T2611" i="13"/>
  <c r="T2610" i="13"/>
  <c r="T2609" i="13"/>
  <c r="T2608" i="13"/>
  <c r="T2607" i="13"/>
  <c r="T2606" i="13"/>
  <c r="T2605" i="13"/>
  <c r="T2604" i="13"/>
  <c r="T2603" i="13"/>
  <c r="T2602" i="13"/>
  <c r="T2601" i="13"/>
  <c r="T2600" i="13"/>
  <c r="T2599" i="13"/>
  <c r="T2598" i="13"/>
  <c r="T2597" i="13"/>
  <c r="T2596" i="13"/>
  <c r="T2595" i="13"/>
  <c r="T2594" i="13"/>
  <c r="T2593" i="13"/>
  <c r="T2592" i="13"/>
  <c r="T2591" i="13"/>
  <c r="T2590" i="13"/>
  <c r="T2589" i="13"/>
  <c r="T2588" i="13"/>
  <c r="T2587" i="13"/>
  <c r="T2586" i="13"/>
  <c r="T2585" i="13"/>
  <c r="T2584" i="13"/>
  <c r="T2583" i="13"/>
  <c r="T2582" i="13"/>
  <c r="T2581" i="13"/>
  <c r="T2580" i="13"/>
  <c r="T2579" i="13"/>
  <c r="T2578" i="13"/>
  <c r="T2577" i="13"/>
  <c r="T2576" i="13"/>
  <c r="T2575" i="13"/>
  <c r="T2574" i="13"/>
  <c r="T2573" i="13"/>
  <c r="T2572" i="13"/>
  <c r="T2571" i="13"/>
  <c r="T2570" i="13"/>
  <c r="T2569" i="13"/>
  <c r="T2568" i="13"/>
  <c r="T2567" i="13"/>
  <c r="T2566" i="13"/>
  <c r="T2565" i="13"/>
  <c r="T2564" i="13"/>
  <c r="T2563" i="13"/>
  <c r="T2562" i="13"/>
  <c r="T2561" i="13"/>
  <c r="T2560" i="13"/>
  <c r="T2559" i="13"/>
  <c r="T2558" i="13"/>
  <c r="T2557" i="13"/>
  <c r="T2556" i="13"/>
  <c r="T2555" i="13"/>
  <c r="T2554" i="13"/>
  <c r="T2553" i="13"/>
  <c r="T2552" i="13"/>
  <c r="T2551" i="13"/>
  <c r="T2550" i="13"/>
  <c r="T2549" i="13"/>
  <c r="T2548" i="13"/>
  <c r="T2547" i="13"/>
  <c r="T2546" i="13"/>
  <c r="T2545" i="13"/>
  <c r="T2544" i="13"/>
  <c r="T2543" i="13"/>
  <c r="T2542" i="13"/>
  <c r="T2541" i="13"/>
  <c r="T2540" i="13"/>
  <c r="T2539" i="13"/>
  <c r="T2538" i="13"/>
  <c r="T2537" i="13"/>
  <c r="T2536" i="13"/>
  <c r="T2535" i="13"/>
  <c r="T2534" i="13"/>
  <c r="T2533" i="13"/>
  <c r="T2532" i="13"/>
  <c r="T2531" i="13"/>
  <c r="T2530" i="13"/>
  <c r="T2529" i="13"/>
  <c r="T2528" i="13"/>
  <c r="T2527" i="13"/>
  <c r="T2526" i="13"/>
  <c r="T2525" i="13"/>
  <c r="T2524" i="13"/>
  <c r="T2523" i="13"/>
  <c r="T2522" i="13"/>
  <c r="T2521" i="13"/>
  <c r="T2520" i="13"/>
  <c r="T2519" i="13"/>
  <c r="T2518" i="13"/>
  <c r="T2517" i="13"/>
  <c r="T2516" i="13"/>
  <c r="T2515" i="13"/>
  <c r="T2514" i="13"/>
  <c r="T2513" i="13"/>
  <c r="T2512" i="13"/>
  <c r="T2511" i="13"/>
  <c r="T2510" i="13"/>
  <c r="T2509" i="13"/>
  <c r="T2508" i="13"/>
  <c r="T2507" i="13"/>
  <c r="T2506" i="13"/>
  <c r="T2505" i="13"/>
  <c r="T2504" i="13"/>
  <c r="T2503" i="13"/>
  <c r="T2502" i="13"/>
  <c r="T2501" i="13"/>
  <c r="T2500" i="13"/>
  <c r="T2499" i="13"/>
  <c r="T2498" i="13"/>
  <c r="T2497" i="13"/>
  <c r="T2496" i="13"/>
  <c r="T2495" i="13"/>
  <c r="T2494" i="13"/>
  <c r="T2493" i="13"/>
  <c r="T2492" i="13"/>
  <c r="T2491" i="13"/>
  <c r="T2490" i="13"/>
  <c r="T2489" i="13"/>
  <c r="T2488" i="13"/>
  <c r="T2487" i="13"/>
  <c r="T2486" i="13"/>
  <c r="T2485" i="13"/>
  <c r="T2484" i="13"/>
  <c r="T2483" i="13"/>
  <c r="T2482" i="13"/>
  <c r="T2481" i="13"/>
  <c r="T2480" i="13"/>
  <c r="T2479" i="13"/>
  <c r="T2478" i="13"/>
  <c r="T2477" i="13"/>
  <c r="T2476" i="13"/>
  <c r="T2475" i="13"/>
  <c r="T2474" i="13"/>
  <c r="T2473" i="13"/>
  <c r="T2472" i="13"/>
  <c r="T2471" i="13"/>
  <c r="T2470" i="13"/>
  <c r="T2469" i="13"/>
  <c r="T2468" i="13"/>
  <c r="T2467" i="13"/>
  <c r="T2466" i="13"/>
  <c r="T2465" i="13"/>
  <c r="T2464" i="13"/>
  <c r="T2463" i="13"/>
  <c r="T2462" i="13"/>
  <c r="T2461" i="13"/>
  <c r="T2460" i="13"/>
  <c r="T2459" i="13"/>
  <c r="T2458" i="13"/>
  <c r="T2457" i="13"/>
  <c r="T2456" i="13"/>
  <c r="T2455" i="13"/>
  <c r="T2454" i="13"/>
  <c r="T2453" i="13"/>
  <c r="T2452" i="13"/>
  <c r="T2451" i="13"/>
  <c r="T2450" i="13"/>
  <c r="T2449" i="13"/>
  <c r="T2448" i="13"/>
  <c r="T2447" i="13"/>
  <c r="T2446" i="13"/>
  <c r="T2445" i="13"/>
  <c r="T2444" i="13"/>
  <c r="T2443" i="13"/>
  <c r="T2442" i="13"/>
  <c r="T2441" i="13"/>
  <c r="T2440" i="13"/>
  <c r="T2439" i="13"/>
  <c r="T2438" i="13"/>
  <c r="T2437" i="13"/>
  <c r="T2436" i="13"/>
  <c r="T2435" i="13"/>
  <c r="T2434" i="13"/>
  <c r="T2433" i="13"/>
  <c r="T2432" i="13"/>
  <c r="T2431" i="13"/>
  <c r="T2430" i="13"/>
  <c r="T2429" i="13"/>
  <c r="T2428" i="13"/>
  <c r="T2427" i="13"/>
  <c r="T2426" i="13"/>
  <c r="T2425" i="13"/>
  <c r="T2424" i="13"/>
  <c r="T2423" i="13"/>
  <c r="T2422" i="13"/>
  <c r="T2421" i="13"/>
  <c r="T2420" i="13"/>
  <c r="T2419" i="13"/>
  <c r="T2418" i="13"/>
  <c r="T2417" i="13"/>
  <c r="T2416" i="13"/>
  <c r="T2415" i="13"/>
  <c r="T2414" i="13"/>
  <c r="T2413" i="13"/>
  <c r="T2412" i="13"/>
  <c r="T2411" i="13"/>
  <c r="T2410" i="13"/>
  <c r="T2409" i="13"/>
  <c r="T2408" i="13"/>
  <c r="T2407" i="13"/>
  <c r="T2406" i="13"/>
  <c r="T2405" i="13"/>
  <c r="T2404" i="13"/>
  <c r="T2403" i="13"/>
  <c r="T2402" i="13"/>
  <c r="T2401" i="13"/>
  <c r="T2400" i="13"/>
  <c r="T2399" i="13"/>
  <c r="T2398" i="13"/>
  <c r="T2397" i="13"/>
  <c r="T2396" i="13"/>
  <c r="T2395" i="13"/>
  <c r="T2394" i="13"/>
  <c r="T2393" i="13"/>
  <c r="T2392" i="13"/>
  <c r="T2391" i="13"/>
  <c r="T2390" i="13"/>
  <c r="T2389" i="13"/>
  <c r="T2388" i="13"/>
  <c r="T2387" i="13"/>
  <c r="T2386" i="13"/>
  <c r="T2385" i="13"/>
  <c r="T2384" i="13"/>
  <c r="T2383" i="13"/>
  <c r="T2382" i="13"/>
  <c r="T2381" i="13"/>
  <c r="T2380" i="13"/>
  <c r="T2379" i="13"/>
  <c r="T2378" i="13"/>
  <c r="T2377" i="13"/>
  <c r="T2376" i="13"/>
  <c r="T2375" i="13"/>
  <c r="T2374" i="13"/>
  <c r="T2373" i="13"/>
  <c r="T2372" i="13"/>
  <c r="T2371" i="13"/>
  <c r="T2370" i="13"/>
  <c r="T2369" i="13"/>
  <c r="T2368" i="13"/>
  <c r="T2367" i="13"/>
  <c r="T2366" i="13"/>
  <c r="T2365" i="13"/>
  <c r="T2364" i="13"/>
  <c r="T2363" i="13"/>
  <c r="T2362" i="13"/>
  <c r="T2361" i="13"/>
  <c r="T2360" i="13"/>
  <c r="T2359" i="13"/>
  <c r="T2358" i="13"/>
  <c r="T2357" i="13"/>
  <c r="T2356" i="13"/>
  <c r="T2355" i="13"/>
  <c r="T2354" i="13"/>
  <c r="T2353" i="13"/>
  <c r="T2352" i="13"/>
  <c r="T2351" i="13"/>
  <c r="T2350" i="13"/>
  <c r="T2349" i="13"/>
  <c r="T2348" i="13"/>
  <c r="T2347" i="13"/>
  <c r="T2346" i="13"/>
  <c r="T2345" i="13"/>
  <c r="T2344" i="13"/>
  <c r="T2343" i="13"/>
  <c r="T2342" i="13"/>
  <c r="T2341" i="13"/>
  <c r="T2340" i="13"/>
  <c r="T2339" i="13"/>
  <c r="T2338" i="13"/>
  <c r="T2337" i="13"/>
  <c r="T2336" i="13"/>
  <c r="T2335" i="13"/>
  <c r="T2334" i="13"/>
  <c r="T2333" i="13"/>
  <c r="T2332" i="13"/>
  <c r="T2331" i="13"/>
  <c r="T2330" i="13"/>
  <c r="T2329" i="13"/>
  <c r="T2328" i="13"/>
  <c r="T2327" i="13"/>
  <c r="T2326" i="13"/>
  <c r="T2325" i="13"/>
  <c r="T2324" i="13"/>
  <c r="T2323" i="13"/>
  <c r="T2322" i="13"/>
  <c r="T2321" i="13"/>
  <c r="T2320" i="13"/>
  <c r="T2319" i="13"/>
  <c r="T2318" i="13"/>
  <c r="T2317" i="13"/>
  <c r="T2316" i="13"/>
  <c r="T2315" i="13"/>
  <c r="T2314" i="13"/>
  <c r="T2313" i="13"/>
  <c r="T2312" i="13"/>
  <c r="T2311" i="13"/>
  <c r="T2310" i="13"/>
  <c r="T2309" i="13"/>
  <c r="T2308" i="13"/>
  <c r="T2307" i="13"/>
  <c r="T2306" i="13"/>
  <c r="T2305" i="13"/>
  <c r="T2304" i="13"/>
  <c r="T2303" i="13"/>
  <c r="T2302" i="13"/>
  <c r="T2301" i="13"/>
  <c r="T2300" i="13"/>
  <c r="T2299" i="13"/>
  <c r="T2298" i="13"/>
  <c r="T2297" i="13"/>
  <c r="T2296" i="13"/>
  <c r="T2295" i="13"/>
  <c r="T2294" i="13"/>
  <c r="T2293" i="13"/>
  <c r="T2292" i="13"/>
  <c r="T2291" i="13"/>
  <c r="T2290" i="13"/>
  <c r="T2289" i="13"/>
  <c r="T2288" i="13"/>
  <c r="T2287" i="13"/>
  <c r="T2286" i="13"/>
  <c r="T2285" i="13"/>
  <c r="T2284" i="13"/>
  <c r="T2283" i="13"/>
  <c r="T2282" i="13"/>
  <c r="T2281" i="13"/>
  <c r="T2280" i="13"/>
  <c r="T2279" i="13"/>
  <c r="T2278" i="13"/>
  <c r="T2277" i="13"/>
  <c r="T2276" i="13"/>
  <c r="T2275" i="13"/>
  <c r="T2274" i="13"/>
  <c r="T2273" i="13"/>
  <c r="T2272" i="13"/>
  <c r="T2271" i="13"/>
  <c r="T2270" i="13"/>
  <c r="T2269" i="13"/>
  <c r="T2268" i="13"/>
  <c r="T2267" i="13"/>
  <c r="T2266" i="13"/>
  <c r="T2265" i="13"/>
  <c r="T2264" i="13"/>
  <c r="T2263" i="13"/>
  <c r="T2262" i="13"/>
  <c r="T2261" i="13"/>
  <c r="T2260" i="13"/>
  <c r="T2259" i="13"/>
  <c r="T2258" i="13"/>
  <c r="T2257" i="13"/>
  <c r="T2256" i="13"/>
  <c r="T2255" i="13"/>
  <c r="T2254" i="13"/>
  <c r="T2253" i="13"/>
  <c r="T2252" i="13"/>
  <c r="T2251" i="13"/>
  <c r="T2250" i="13"/>
  <c r="T2249" i="13"/>
  <c r="T2248" i="13"/>
  <c r="T2247" i="13"/>
  <c r="T2246" i="13"/>
  <c r="T2245" i="13"/>
  <c r="T2244" i="13"/>
  <c r="T2243" i="13"/>
  <c r="T2242" i="13"/>
  <c r="T2241" i="13"/>
  <c r="T2240" i="13"/>
  <c r="T2239" i="13"/>
  <c r="T2238" i="13"/>
  <c r="T2237" i="13"/>
  <c r="T2236" i="13"/>
  <c r="T2235" i="13"/>
  <c r="T2234" i="13"/>
  <c r="T2233" i="13"/>
  <c r="T2232" i="13"/>
  <c r="T2231" i="13"/>
  <c r="T2230" i="13"/>
  <c r="T2229" i="13"/>
  <c r="T2228" i="13"/>
  <c r="T2227" i="13"/>
  <c r="T2226" i="13"/>
  <c r="T2225" i="13"/>
  <c r="T2224" i="13"/>
  <c r="T2223" i="13"/>
  <c r="T2222" i="13"/>
  <c r="T2221" i="13"/>
  <c r="T2220" i="13"/>
  <c r="T2219" i="13"/>
  <c r="T2218" i="13"/>
  <c r="T2217" i="13"/>
  <c r="T2216" i="13"/>
  <c r="T2215" i="13"/>
  <c r="T2214" i="13"/>
  <c r="T2213" i="13"/>
  <c r="T2212" i="13"/>
  <c r="T2211" i="13"/>
  <c r="T2210" i="13"/>
  <c r="T2209" i="13"/>
  <c r="T2208" i="13"/>
  <c r="T2207" i="13"/>
  <c r="T2206" i="13"/>
  <c r="T2205" i="13"/>
  <c r="T2204" i="13"/>
  <c r="T2203" i="13"/>
  <c r="T2202" i="13"/>
  <c r="T2201" i="13"/>
  <c r="T2200" i="13"/>
  <c r="T2199" i="13"/>
  <c r="T2198" i="13"/>
  <c r="T2197" i="13"/>
  <c r="T2196" i="13"/>
  <c r="T2195" i="13"/>
  <c r="T2194" i="13"/>
  <c r="T2193" i="13"/>
  <c r="T2192" i="13"/>
  <c r="T2191" i="13"/>
  <c r="T2190" i="13"/>
  <c r="T2189" i="13"/>
  <c r="T2188" i="13"/>
  <c r="T2187" i="13"/>
  <c r="T2186" i="13"/>
  <c r="T2185" i="13"/>
  <c r="T2184" i="13"/>
  <c r="T2183" i="13"/>
  <c r="T2182" i="13"/>
  <c r="T2181" i="13"/>
  <c r="T2180" i="13"/>
  <c r="T2179" i="13"/>
  <c r="T2178" i="13"/>
  <c r="T2177" i="13"/>
  <c r="T2176" i="13"/>
  <c r="T2175" i="13"/>
  <c r="T2174" i="13"/>
  <c r="T2173" i="13"/>
  <c r="T2172" i="13"/>
  <c r="T2171" i="13"/>
  <c r="T2170" i="13"/>
  <c r="T2169" i="13"/>
  <c r="T2168" i="13"/>
  <c r="T2167" i="13"/>
  <c r="T2166" i="13"/>
  <c r="T2165" i="13"/>
  <c r="T2164" i="13"/>
  <c r="T2163" i="13"/>
  <c r="T2162" i="13"/>
  <c r="T2161" i="13"/>
  <c r="T2160" i="13"/>
  <c r="T2159" i="13"/>
  <c r="T2158" i="13"/>
  <c r="T2157" i="13"/>
  <c r="T2156" i="13"/>
  <c r="T2155" i="13"/>
  <c r="T2154" i="13"/>
  <c r="T2153" i="13"/>
  <c r="T2152" i="13"/>
  <c r="T2151" i="13"/>
  <c r="T2150" i="13"/>
  <c r="T2149" i="13"/>
  <c r="T2148" i="13"/>
  <c r="T2147" i="13"/>
  <c r="T2146" i="13"/>
  <c r="T2145" i="13"/>
  <c r="T2144" i="13"/>
  <c r="T2143" i="13"/>
  <c r="T2142" i="13"/>
  <c r="T2141" i="13"/>
  <c r="T2140" i="13"/>
  <c r="T2139" i="13"/>
  <c r="T2138" i="13"/>
  <c r="T2137" i="13"/>
  <c r="T2136" i="13"/>
  <c r="T2135" i="13"/>
  <c r="T2134" i="13"/>
  <c r="T2133" i="13"/>
  <c r="T2132" i="13"/>
  <c r="T2131" i="13"/>
  <c r="T2130" i="13"/>
  <c r="T2129" i="13"/>
  <c r="T2128" i="13"/>
  <c r="T2127" i="13"/>
  <c r="T2126" i="13"/>
  <c r="T2125" i="13"/>
  <c r="T2124" i="13"/>
  <c r="T2123" i="13"/>
  <c r="T2122" i="13"/>
  <c r="T2121" i="13"/>
  <c r="T2120" i="13"/>
  <c r="T2119" i="13"/>
  <c r="T2118" i="13"/>
  <c r="T2117" i="13"/>
  <c r="T2116" i="13"/>
  <c r="T2115" i="13"/>
  <c r="T2114" i="13"/>
  <c r="T2113" i="13"/>
  <c r="T2112" i="13"/>
  <c r="T2111" i="13"/>
  <c r="T2110" i="13"/>
  <c r="T2109" i="13"/>
  <c r="T2108" i="13"/>
  <c r="T2107" i="13"/>
  <c r="T2106" i="13"/>
  <c r="T2105" i="13"/>
  <c r="T2104" i="13"/>
  <c r="T2103" i="13"/>
  <c r="T2102" i="13"/>
  <c r="T2101" i="13"/>
  <c r="T2100" i="13"/>
  <c r="T2099" i="13"/>
  <c r="T2098" i="13"/>
  <c r="T2097" i="13"/>
  <c r="T2096" i="13"/>
  <c r="T2095" i="13"/>
  <c r="T2094" i="13"/>
  <c r="T2093" i="13"/>
  <c r="T2092" i="13"/>
  <c r="T2091" i="13"/>
  <c r="T2090" i="13"/>
  <c r="T2089" i="13"/>
  <c r="T2088" i="13"/>
  <c r="T2087" i="13"/>
  <c r="T2086" i="13"/>
  <c r="T2085" i="13"/>
  <c r="T2084" i="13"/>
  <c r="T2083" i="13"/>
  <c r="T2082" i="13"/>
  <c r="T2081" i="13"/>
  <c r="T2080" i="13"/>
  <c r="T2079" i="13"/>
  <c r="T2078" i="13"/>
  <c r="T2077" i="13"/>
  <c r="T2076" i="13"/>
  <c r="T2075" i="13"/>
  <c r="T2074" i="13"/>
  <c r="T2073" i="13"/>
  <c r="T2072" i="13"/>
  <c r="T2071" i="13"/>
  <c r="T2070" i="13"/>
  <c r="T2069" i="13"/>
  <c r="T2068" i="13"/>
  <c r="T2067" i="13"/>
  <c r="T2066" i="13"/>
  <c r="T2065" i="13"/>
  <c r="T2064" i="13"/>
  <c r="T2063" i="13"/>
  <c r="T2062" i="13"/>
  <c r="T2061" i="13"/>
  <c r="T2060" i="13"/>
  <c r="T2059" i="13"/>
  <c r="T2058" i="13"/>
  <c r="T2057" i="13"/>
  <c r="T2056" i="13"/>
  <c r="T2055" i="13"/>
  <c r="T2054" i="13"/>
  <c r="T2053" i="13"/>
  <c r="T2052" i="13"/>
  <c r="T2051" i="13"/>
  <c r="T2050" i="13"/>
  <c r="T2049" i="13"/>
  <c r="T2048" i="13"/>
  <c r="T2047" i="13"/>
  <c r="T2046" i="13"/>
  <c r="T2045" i="13"/>
  <c r="T2044" i="13"/>
  <c r="T2043" i="13"/>
  <c r="T2042" i="13"/>
  <c r="T2041" i="13"/>
  <c r="T2040" i="13"/>
  <c r="T2039" i="13"/>
  <c r="T2038" i="13"/>
  <c r="T2037" i="13"/>
  <c r="T2036" i="13"/>
  <c r="T2035" i="13"/>
  <c r="T2034" i="13"/>
  <c r="T2033" i="13"/>
  <c r="T2032" i="13"/>
  <c r="T2031" i="13"/>
  <c r="T2030" i="13"/>
  <c r="T2029" i="13"/>
  <c r="T2028" i="13"/>
  <c r="T2027" i="13"/>
  <c r="T2026" i="13"/>
  <c r="T2025" i="13"/>
  <c r="T2024" i="13"/>
  <c r="T2023" i="13"/>
  <c r="T2022" i="13"/>
  <c r="T2021" i="13"/>
  <c r="T2020" i="13"/>
  <c r="T2019" i="13"/>
  <c r="T2018" i="13"/>
  <c r="T2017" i="13"/>
  <c r="T2016" i="13"/>
  <c r="T2015" i="13"/>
  <c r="T2014" i="13"/>
  <c r="T2013" i="13"/>
  <c r="T2012" i="13"/>
  <c r="T2011" i="13"/>
  <c r="T2010" i="13"/>
  <c r="T2009" i="13"/>
  <c r="T2008" i="13"/>
  <c r="T2007" i="13"/>
  <c r="T2006" i="13"/>
  <c r="T2005" i="13"/>
  <c r="T2004" i="13"/>
  <c r="T2003" i="13"/>
  <c r="T2002" i="13"/>
  <c r="T2001" i="13"/>
  <c r="T2000" i="13"/>
  <c r="T1999" i="13"/>
  <c r="T1998" i="13"/>
  <c r="T1997" i="13"/>
  <c r="T1996" i="13"/>
  <c r="T1995" i="13"/>
  <c r="T1994" i="13"/>
  <c r="T1993" i="13"/>
  <c r="T1992" i="13"/>
  <c r="T1991" i="13"/>
  <c r="T1990" i="13"/>
  <c r="T1989" i="13"/>
  <c r="T1988" i="13"/>
  <c r="T1987" i="13"/>
  <c r="T1986" i="13"/>
  <c r="T1985" i="13"/>
  <c r="T1984" i="13"/>
  <c r="T1983" i="13"/>
  <c r="T1982" i="13"/>
  <c r="T1981" i="13"/>
  <c r="T1980" i="13"/>
  <c r="T1979" i="13"/>
  <c r="T1978" i="13"/>
  <c r="T1977" i="13"/>
  <c r="T1976" i="13"/>
  <c r="T1975" i="13"/>
  <c r="T1974" i="13"/>
  <c r="T1973" i="13"/>
  <c r="T1972" i="13"/>
  <c r="T1971" i="13"/>
  <c r="T1970" i="13"/>
  <c r="T1969" i="13"/>
  <c r="T1968" i="13"/>
  <c r="T1967" i="13"/>
  <c r="T1966" i="13"/>
  <c r="T1965" i="13"/>
  <c r="T1964" i="13"/>
  <c r="T1963" i="13"/>
  <c r="T1962" i="13"/>
  <c r="T1961" i="13"/>
  <c r="T1960" i="13"/>
  <c r="T1959" i="13"/>
  <c r="T1958" i="13"/>
  <c r="T1957" i="13"/>
  <c r="T1956" i="13"/>
  <c r="T1955" i="13"/>
  <c r="T1954" i="13"/>
  <c r="T1953" i="13"/>
  <c r="T1952" i="13"/>
  <c r="T1951" i="13"/>
  <c r="T1950" i="13"/>
  <c r="T1949" i="13"/>
  <c r="T1948" i="13"/>
  <c r="T1947" i="13"/>
  <c r="T1946" i="13"/>
  <c r="T1945" i="13"/>
  <c r="T1944" i="13"/>
  <c r="T1943" i="13"/>
  <c r="T1942" i="13"/>
  <c r="T1941" i="13"/>
  <c r="T1940" i="13"/>
  <c r="T1939" i="13"/>
  <c r="T1938" i="13"/>
  <c r="T1937" i="13"/>
  <c r="T1936" i="13"/>
  <c r="T1935" i="13"/>
  <c r="T1934" i="13"/>
  <c r="T1933" i="13"/>
  <c r="T1932" i="13"/>
  <c r="T1931" i="13"/>
  <c r="T1930" i="13"/>
  <c r="T1929" i="13"/>
  <c r="T1928" i="13"/>
  <c r="T1927" i="13"/>
  <c r="T1926" i="13"/>
  <c r="T1925" i="13"/>
  <c r="T1924" i="13"/>
  <c r="T1923" i="13"/>
  <c r="T1922" i="13"/>
  <c r="T1921" i="13"/>
  <c r="T1920" i="13"/>
  <c r="T1919" i="13"/>
  <c r="T1918" i="13"/>
  <c r="T1917" i="13"/>
  <c r="T1916" i="13"/>
  <c r="T1915" i="13"/>
  <c r="T1914" i="13"/>
  <c r="T1913" i="13"/>
  <c r="T1912" i="13"/>
  <c r="T1911" i="13"/>
  <c r="T1910" i="13"/>
  <c r="T1909" i="13"/>
  <c r="T1908" i="13"/>
  <c r="T1907" i="13"/>
  <c r="T1906" i="13"/>
  <c r="T1905" i="13"/>
  <c r="T1904" i="13"/>
  <c r="T1903" i="13"/>
  <c r="T1902" i="13"/>
  <c r="T1901" i="13"/>
  <c r="T1900" i="13"/>
  <c r="T1899" i="13"/>
  <c r="T1898" i="13"/>
  <c r="T1897" i="13"/>
  <c r="T1896" i="13"/>
  <c r="T1895" i="13"/>
  <c r="T1894" i="13"/>
  <c r="T1893" i="13"/>
  <c r="T1892" i="13"/>
  <c r="T1891" i="13"/>
  <c r="T1890" i="13"/>
  <c r="T1889" i="13"/>
  <c r="T1888" i="13"/>
  <c r="T1887" i="13"/>
  <c r="T1886" i="13"/>
  <c r="T1885" i="13"/>
  <c r="T1884" i="13"/>
  <c r="T1883" i="13"/>
  <c r="T1882" i="13"/>
  <c r="T1881" i="13"/>
  <c r="T1880" i="13"/>
  <c r="T1879" i="13"/>
  <c r="T1878" i="13"/>
  <c r="T1877" i="13"/>
  <c r="T1876" i="13"/>
  <c r="T1875" i="13"/>
  <c r="T1874" i="13"/>
  <c r="T1873" i="13"/>
  <c r="T1872" i="13"/>
  <c r="T1871" i="13"/>
  <c r="T1870" i="13"/>
  <c r="T1869" i="13"/>
  <c r="T1868" i="13"/>
  <c r="T1867" i="13"/>
  <c r="T1866" i="13"/>
  <c r="T1865" i="13"/>
  <c r="T1864" i="13"/>
  <c r="T1863" i="13"/>
  <c r="T1862" i="13"/>
  <c r="T1861" i="13"/>
  <c r="T1860" i="13"/>
  <c r="T1859" i="13"/>
  <c r="T1858" i="13"/>
  <c r="T1857" i="13"/>
  <c r="T1856" i="13"/>
  <c r="T1855" i="13"/>
  <c r="T1854" i="13"/>
  <c r="T1853" i="13"/>
  <c r="T1852" i="13"/>
  <c r="T1851" i="13"/>
  <c r="T1850" i="13"/>
  <c r="T1849" i="13"/>
  <c r="T1848" i="13"/>
  <c r="T1847" i="13"/>
  <c r="T1846" i="13"/>
  <c r="T1845" i="13"/>
  <c r="T1844" i="13"/>
  <c r="T1843" i="13"/>
  <c r="T1842" i="13"/>
  <c r="T1841" i="13"/>
  <c r="T1840" i="13"/>
  <c r="T1839" i="13"/>
  <c r="T1838" i="13"/>
  <c r="T1837" i="13"/>
  <c r="T1836" i="13"/>
  <c r="T1835" i="13"/>
  <c r="T1834" i="13"/>
  <c r="T1833" i="13"/>
  <c r="T1832" i="13"/>
  <c r="T1831" i="13"/>
  <c r="T1830" i="13"/>
  <c r="T1829" i="13"/>
  <c r="T1828" i="13"/>
  <c r="T1827" i="13"/>
  <c r="T1826" i="13"/>
  <c r="T1825" i="13"/>
  <c r="T1824" i="13"/>
  <c r="T1823" i="13"/>
  <c r="T1822" i="13"/>
  <c r="T1821" i="13"/>
  <c r="T1820" i="13"/>
  <c r="T1819" i="13"/>
  <c r="T1818" i="13"/>
  <c r="T1817" i="13"/>
  <c r="T1816" i="13"/>
  <c r="T1815" i="13"/>
  <c r="T1814" i="13"/>
  <c r="T1813" i="13"/>
  <c r="T1812" i="13"/>
  <c r="T1811" i="13"/>
  <c r="T1810" i="13"/>
  <c r="T1809" i="13"/>
  <c r="T1808" i="13"/>
  <c r="T1807" i="13"/>
  <c r="T1806" i="13"/>
  <c r="T1805" i="13"/>
  <c r="T1804" i="13"/>
  <c r="T1803" i="13"/>
  <c r="T1802" i="13"/>
  <c r="T1801" i="13"/>
  <c r="T1800" i="13"/>
  <c r="T1799" i="13"/>
  <c r="T1798" i="13"/>
  <c r="T1797" i="13"/>
  <c r="T1796" i="13"/>
  <c r="T1795" i="13"/>
  <c r="T1794" i="13"/>
  <c r="T1793" i="13"/>
  <c r="T1792" i="13"/>
  <c r="T1791" i="13"/>
  <c r="T1790" i="13"/>
  <c r="T1789" i="13"/>
  <c r="T1788" i="13"/>
  <c r="T1787" i="13"/>
  <c r="T1786" i="13"/>
  <c r="T1785" i="13"/>
  <c r="T1784" i="13"/>
  <c r="T1783" i="13"/>
  <c r="T1782" i="13"/>
  <c r="T1781" i="13"/>
  <c r="T1780" i="13"/>
  <c r="T1779" i="13"/>
  <c r="T1778" i="13"/>
  <c r="T1777" i="13"/>
  <c r="T1776" i="13"/>
  <c r="T1775" i="13"/>
  <c r="T1774" i="13"/>
  <c r="T1773" i="13"/>
  <c r="T1772" i="13"/>
  <c r="T1771" i="13"/>
  <c r="T1770" i="13"/>
  <c r="T1769" i="13"/>
  <c r="T1768" i="13"/>
  <c r="T1767" i="13"/>
  <c r="T1766" i="13"/>
  <c r="T1765" i="13"/>
  <c r="T1764" i="13"/>
  <c r="T1763" i="13"/>
  <c r="T1762" i="13"/>
  <c r="T1761" i="13"/>
  <c r="T1760" i="13"/>
  <c r="T1759" i="13"/>
  <c r="T1758" i="13"/>
  <c r="T1757" i="13"/>
  <c r="T1756" i="13"/>
  <c r="T1755" i="13"/>
  <c r="T1754" i="13"/>
  <c r="T1753" i="13"/>
  <c r="T1752" i="13"/>
  <c r="T1751" i="13"/>
  <c r="T1750" i="13"/>
  <c r="T1749" i="13"/>
  <c r="T1748" i="13"/>
  <c r="T1747" i="13"/>
  <c r="T1746" i="13"/>
  <c r="T1745" i="13"/>
  <c r="T1744" i="13"/>
  <c r="T1743" i="13"/>
  <c r="T1742" i="13"/>
  <c r="T1741" i="13"/>
  <c r="T1740" i="13"/>
  <c r="T1739" i="13"/>
  <c r="T1738" i="13"/>
  <c r="T1737" i="13"/>
  <c r="T1736" i="13"/>
  <c r="T1735" i="13"/>
  <c r="T1734" i="13"/>
  <c r="T1733" i="13"/>
  <c r="T1732" i="13"/>
  <c r="T1731" i="13"/>
  <c r="T1730" i="13"/>
  <c r="T1729" i="13"/>
  <c r="T1728" i="13"/>
  <c r="T1727" i="13"/>
  <c r="T1726" i="13"/>
  <c r="T1725" i="13"/>
  <c r="T1724" i="13"/>
  <c r="T1723" i="13"/>
  <c r="T1722" i="13"/>
  <c r="T1721" i="13"/>
  <c r="T1720" i="13"/>
  <c r="T1719" i="13"/>
  <c r="T1718" i="13"/>
  <c r="T1717" i="13"/>
  <c r="T1716" i="13"/>
  <c r="T1715" i="13"/>
  <c r="T1714" i="13"/>
  <c r="T1713" i="13"/>
  <c r="T1712" i="13"/>
  <c r="T1711" i="13"/>
  <c r="T1710" i="13"/>
  <c r="T1709" i="13"/>
  <c r="T1708" i="13"/>
  <c r="T1707" i="13"/>
  <c r="T1706" i="13"/>
  <c r="T1705" i="13"/>
  <c r="T1704" i="13"/>
  <c r="T1703" i="13"/>
  <c r="T1702" i="13"/>
  <c r="T1701" i="13"/>
  <c r="T1700" i="13"/>
  <c r="T1699" i="13"/>
  <c r="T1698" i="13"/>
  <c r="T1697" i="13"/>
  <c r="T1696" i="13"/>
  <c r="T1695" i="13"/>
  <c r="T1694" i="13"/>
  <c r="T1693" i="13"/>
  <c r="T1692" i="13"/>
  <c r="T1691" i="13"/>
  <c r="T1690" i="13"/>
  <c r="T1689" i="13"/>
  <c r="T1688" i="13"/>
  <c r="T1687" i="13"/>
  <c r="T1686" i="13"/>
  <c r="T1685" i="13"/>
  <c r="T1684" i="13"/>
  <c r="T1683" i="13"/>
  <c r="T1682" i="13"/>
  <c r="T1681" i="13"/>
  <c r="T1680" i="13"/>
  <c r="T1679" i="13"/>
  <c r="T1678" i="13"/>
  <c r="T1677" i="13"/>
  <c r="T1676" i="13"/>
  <c r="T1675" i="13"/>
  <c r="T1674" i="13"/>
  <c r="T1673" i="13"/>
  <c r="T1672" i="13"/>
  <c r="T1671" i="13"/>
  <c r="T1670" i="13"/>
  <c r="T1669" i="13"/>
  <c r="T1668" i="13"/>
  <c r="T1667" i="13"/>
  <c r="T1666" i="13"/>
  <c r="T1665" i="13"/>
  <c r="T1664" i="13"/>
  <c r="T1663" i="13"/>
  <c r="T1662" i="13"/>
  <c r="T1661" i="13"/>
  <c r="T1660" i="13"/>
  <c r="T1659" i="13"/>
  <c r="T1658" i="13"/>
  <c r="T1657" i="13"/>
  <c r="T1656" i="13"/>
  <c r="T1655" i="13"/>
  <c r="T1654" i="13"/>
  <c r="T1653" i="13"/>
  <c r="T1652" i="13"/>
  <c r="T1651" i="13"/>
  <c r="T1650" i="13"/>
  <c r="T1649" i="13"/>
  <c r="T1648" i="13"/>
  <c r="T1647" i="13"/>
  <c r="T1646" i="13"/>
  <c r="T1645" i="13"/>
  <c r="T1644" i="13"/>
  <c r="T1643" i="13"/>
  <c r="T1642" i="13"/>
  <c r="T1641" i="13"/>
  <c r="T1640" i="13"/>
  <c r="T1639" i="13"/>
  <c r="T1638" i="13"/>
  <c r="T1637" i="13"/>
  <c r="T1636" i="13"/>
  <c r="T1635" i="13"/>
  <c r="T1634" i="13"/>
  <c r="T1633" i="13"/>
  <c r="T1632" i="13"/>
  <c r="T1631" i="13"/>
  <c r="T1630" i="13"/>
  <c r="T1629" i="13"/>
  <c r="T1628" i="13"/>
  <c r="T1627" i="13"/>
  <c r="T1626" i="13"/>
  <c r="T1625" i="13"/>
  <c r="T1624" i="13"/>
  <c r="T1623" i="13"/>
  <c r="T1622" i="13"/>
  <c r="T1621" i="13"/>
  <c r="T1620" i="13"/>
  <c r="T1619" i="13"/>
  <c r="T1618" i="13"/>
  <c r="T1617" i="13"/>
  <c r="T1616" i="13"/>
  <c r="T1615" i="13"/>
  <c r="T1614" i="13"/>
  <c r="T1613" i="13"/>
  <c r="T1612" i="13"/>
  <c r="T1611" i="13"/>
  <c r="T1610" i="13"/>
  <c r="T1609" i="13"/>
  <c r="T1608" i="13"/>
  <c r="T1607" i="13"/>
  <c r="T1606" i="13"/>
  <c r="T1605" i="13"/>
  <c r="T1604" i="13"/>
  <c r="T1603" i="13"/>
  <c r="T1602" i="13"/>
  <c r="T1601" i="13"/>
  <c r="T1600" i="13"/>
  <c r="T1599" i="13"/>
  <c r="T1598" i="13"/>
  <c r="T1597" i="13"/>
  <c r="T1596" i="13"/>
  <c r="T1595" i="13"/>
  <c r="T1594" i="13"/>
  <c r="T1593" i="13"/>
  <c r="T1592" i="13"/>
  <c r="T1591" i="13"/>
  <c r="T1590" i="13"/>
  <c r="T1589" i="13"/>
  <c r="T1588" i="13"/>
  <c r="T1587" i="13"/>
  <c r="T1586" i="13"/>
  <c r="T1585" i="13"/>
  <c r="T1584" i="13"/>
  <c r="T1583" i="13"/>
  <c r="T1582" i="13"/>
  <c r="T1581" i="13"/>
  <c r="T1580" i="13"/>
  <c r="T1579" i="13"/>
  <c r="T1578" i="13"/>
  <c r="T1577" i="13"/>
  <c r="T1576" i="13"/>
  <c r="T1575" i="13"/>
  <c r="T1574" i="13"/>
  <c r="T1573" i="13"/>
  <c r="T1572" i="13"/>
  <c r="T1571" i="13"/>
  <c r="T1570" i="13"/>
  <c r="T1569" i="13"/>
  <c r="T1568" i="13"/>
  <c r="T1567" i="13"/>
  <c r="T1566" i="13"/>
  <c r="T1565" i="13"/>
  <c r="T1564" i="13"/>
  <c r="T1563" i="13"/>
  <c r="T1562" i="13"/>
  <c r="T1561" i="13"/>
  <c r="T1560" i="13"/>
  <c r="T1559" i="13"/>
  <c r="T1558" i="13"/>
  <c r="T1557" i="13"/>
  <c r="T1556" i="13"/>
  <c r="T1555" i="13"/>
  <c r="T1554" i="13"/>
  <c r="T1553" i="13"/>
  <c r="T1552" i="13"/>
  <c r="T1551" i="13"/>
  <c r="T1550" i="13"/>
  <c r="T1549" i="13"/>
  <c r="T1548" i="13"/>
  <c r="T1547" i="13"/>
  <c r="T1546" i="13"/>
  <c r="T1545" i="13"/>
  <c r="T1544" i="13"/>
  <c r="T1543" i="13"/>
  <c r="T1542" i="13"/>
  <c r="T1541" i="13"/>
  <c r="T1540" i="13"/>
  <c r="T1539" i="13"/>
  <c r="T1538" i="13"/>
  <c r="T1537" i="13"/>
  <c r="T1536" i="13"/>
  <c r="T1535" i="13"/>
  <c r="T1534" i="13"/>
  <c r="T1533" i="13"/>
  <c r="T1532" i="13"/>
  <c r="T1531" i="13"/>
  <c r="T1530" i="13"/>
  <c r="T1529" i="13"/>
  <c r="T1528" i="13"/>
  <c r="T1527" i="13"/>
  <c r="T1526" i="13"/>
  <c r="T1525" i="13"/>
  <c r="T1524" i="13"/>
  <c r="T1523" i="13"/>
  <c r="T1522" i="13"/>
  <c r="T1521" i="13"/>
  <c r="T1520" i="13"/>
  <c r="T1519" i="13"/>
  <c r="T1518" i="13"/>
  <c r="T1517" i="13"/>
  <c r="T1516" i="13"/>
  <c r="T1515" i="13"/>
  <c r="T1514" i="13"/>
  <c r="T1513" i="13"/>
  <c r="T1512" i="13"/>
  <c r="T1511" i="13"/>
  <c r="T1510" i="13"/>
  <c r="T1509" i="13"/>
  <c r="T1508" i="13"/>
  <c r="T1507" i="13"/>
  <c r="T1506" i="13"/>
  <c r="T1505" i="13"/>
  <c r="T1504" i="13"/>
  <c r="T1503" i="13"/>
  <c r="T1502" i="13"/>
  <c r="T1501" i="13"/>
  <c r="T1500" i="13"/>
  <c r="T1499" i="13"/>
  <c r="T1498" i="13"/>
  <c r="T1497" i="13"/>
  <c r="T1496" i="13"/>
  <c r="T1495" i="13"/>
  <c r="T1494" i="13"/>
  <c r="T1493" i="13"/>
  <c r="T1492" i="13"/>
  <c r="T1491" i="13"/>
  <c r="T1490" i="13"/>
  <c r="T1489" i="13"/>
  <c r="T1488" i="13"/>
  <c r="T1487" i="13"/>
  <c r="T1486" i="13"/>
  <c r="T1485" i="13"/>
  <c r="T1484" i="13"/>
  <c r="T1483" i="13"/>
  <c r="T1482" i="13"/>
  <c r="T1481" i="13"/>
  <c r="T1480" i="13"/>
  <c r="T1479" i="13"/>
  <c r="T1478" i="13"/>
  <c r="T1477" i="13"/>
  <c r="T1476" i="13"/>
  <c r="T1475" i="13"/>
  <c r="T1474" i="13"/>
  <c r="T1473" i="13"/>
  <c r="T1472" i="13"/>
  <c r="T1471" i="13"/>
  <c r="T1470" i="13"/>
  <c r="T1469" i="13"/>
  <c r="T1468" i="13"/>
  <c r="T1467" i="13"/>
  <c r="T1466" i="13"/>
  <c r="T1465" i="13"/>
  <c r="T1464" i="13"/>
  <c r="T1463" i="13"/>
  <c r="T1462" i="13"/>
  <c r="T1461" i="13"/>
  <c r="T1460" i="13"/>
  <c r="T1459" i="13"/>
  <c r="T1458" i="13"/>
  <c r="T1457" i="13"/>
  <c r="T1456" i="13"/>
  <c r="T1455" i="13"/>
  <c r="T1454" i="13"/>
  <c r="T1453" i="13"/>
  <c r="T1452" i="13"/>
  <c r="T1451" i="13"/>
  <c r="T1450" i="13"/>
  <c r="T1449" i="13"/>
  <c r="T1448" i="13"/>
  <c r="T1447" i="13"/>
  <c r="T1446" i="13"/>
  <c r="T1445" i="13"/>
  <c r="T1444" i="13"/>
  <c r="T1443" i="13"/>
  <c r="T1442" i="13"/>
  <c r="T1441" i="13"/>
  <c r="T1440" i="13"/>
  <c r="T1439" i="13"/>
  <c r="T1438" i="13"/>
  <c r="T1437" i="13"/>
  <c r="T1436" i="13"/>
  <c r="T1435" i="13"/>
  <c r="T1434" i="13"/>
  <c r="T1433" i="13"/>
  <c r="T1432" i="13"/>
  <c r="T1431" i="13"/>
  <c r="T1430" i="13"/>
  <c r="T1429" i="13"/>
  <c r="T1428" i="13"/>
  <c r="T1427" i="13"/>
  <c r="T1426" i="13"/>
  <c r="T1425" i="13"/>
  <c r="T1424" i="13"/>
  <c r="T1423" i="13"/>
  <c r="T1422" i="13"/>
  <c r="T1421" i="13"/>
  <c r="T1420" i="13"/>
  <c r="T1419" i="13"/>
  <c r="T1418" i="13"/>
  <c r="T1417" i="13"/>
  <c r="T1416" i="13"/>
  <c r="T1415" i="13"/>
  <c r="T1414" i="13"/>
  <c r="T1413" i="13"/>
  <c r="T1412" i="13"/>
  <c r="T1411" i="13"/>
  <c r="T1410" i="13"/>
  <c r="T1409" i="13"/>
  <c r="T1408" i="13"/>
  <c r="T1407" i="13"/>
  <c r="T1406" i="13"/>
  <c r="T1405" i="13"/>
  <c r="T1404" i="13"/>
  <c r="T1403" i="13"/>
  <c r="T1402" i="13"/>
  <c r="T1401" i="13"/>
  <c r="T1400" i="13"/>
  <c r="T1399" i="13"/>
  <c r="T1398" i="13"/>
  <c r="T1397" i="13"/>
  <c r="T1396" i="13"/>
  <c r="T1395" i="13"/>
  <c r="T1394" i="13"/>
  <c r="T1393" i="13"/>
  <c r="T1392" i="13"/>
  <c r="T1391" i="13"/>
  <c r="T1390" i="13"/>
  <c r="T1389" i="13"/>
  <c r="T1388" i="13"/>
  <c r="T1387" i="13"/>
  <c r="T1386" i="13"/>
  <c r="T1385" i="13"/>
  <c r="T1384" i="13"/>
  <c r="T1383" i="13"/>
  <c r="T1382" i="13"/>
  <c r="T1381" i="13"/>
  <c r="T1380" i="13"/>
  <c r="T1379" i="13"/>
  <c r="T1378" i="13"/>
  <c r="T1377" i="13"/>
  <c r="T1376" i="13"/>
  <c r="T1375" i="13"/>
  <c r="T1374" i="13"/>
  <c r="T1373" i="13"/>
  <c r="T1372" i="13"/>
  <c r="T1371" i="13"/>
  <c r="T1370" i="13"/>
  <c r="T1369" i="13"/>
  <c r="T1368" i="13"/>
  <c r="T1367" i="13"/>
  <c r="T1366" i="13"/>
  <c r="T1365" i="13"/>
  <c r="T1364" i="13"/>
  <c r="T1363" i="13"/>
  <c r="T1362" i="13"/>
  <c r="T1361" i="13"/>
  <c r="T1360" i="13"/>
  <c r="T1359" i="13"/>
  <c r="T1358" i="13"/>
  <c r="T1357" i="13"/>
  <c r="T1356" i="13"/>
  <c r="T1355" i="13"/>
  <c r="T1354" i="13"/>
  <c r="T1353" i="13"/>
  <c r="T1352" i="13"/>
  <c r="T1351" i="13"/>
  <c r="T1350" i="13"/>
  <c r="T1349" i="13"/>
  <c r="T1348" i="13"/>
  <c r="T1347" i="13"/>
  <c r="T1346" i="13"/>
  <c r="T1345" i="13"/>
  <c r="T1344" i="13"/>
  <c r="T1343" i="13"/>
  <c r="T1342" i="13"/>
  <c r="T1341" i="13"/>
  <c r="T1340" i="13"/>
  <c r="T1339" i="13"/>
  <c r="T1338" i="13"/>
  <c r="T1337" i="13"/>
  <c r="T1336" i="13"/>
  <c r="T1335" i="13"/>
  <c r="T1334" i="13"/>
  <c r="T1333" i="13"/>
  <c r="T1332" i="13"/>
  <c r="T1331" i="13"/>
  <c r="T1330" i="13"/>
  <c r="T1329" i="13"/>
  <c r="T1328" i="13"/>
  <c r="T1327" i="13"/>
  <c r="T1326" i="13"/>
  <c r="T1325" i="13"/>
  <c r="T1324" i="13"/>
  <c r="T1323" i="13"/>
  <c r="T1322" i="13"/>
  <c r="T1321" i="13"/>
  <c r="T1320" i="13"/>
  <c r="T1319" i="13"/>
  <c r="T1318" i="13"/>
  <c r="T1317" i="13"/>
  <c r="T1316" i="13"/>
  <c r="T1315" i="13"/>
  <c r="T1314" i="13"/>
  <c r="T1313" i="13"/>
  <c r="T1312" i="13"/>
  <c r="T1311" i="13"/>
  <c r="T1310" i="13"/>
  <c r="T1309" i="13"/>
  <c r="T1308" i="13"/>
  <c r="T1307" i="13"/>
  <c r="T1306" i="13"/>
  <c r="T1305" i="13"/>
  <c r="T1304" i="13"/>
  <c r="T1303" i="13"/>
  <c r="T1302" i="13"/>
  <c r="T1301" i="13"/>
  <c r="T1300" i="13"/>
  <c r="T1299" i="13"/>
  <c r="T1298" i="13"/>
  <c r="T1297" i="13"/>
  <c r="T1296" i="13"/>
  <c r="T1295" i="13"/>
  <c r="T1294" i="13"/>
  <c r="T1293" i="13"/>
  <c r="T1292" i="13"/>
  <c r="T1291" i="13"/>
  <c r="T1290" i="13"/>
  <c r="T1289" i="13"/>
  <c r="T1288" i="13"/>
  <c r="T1287" i="13"/>
  <c r="T1286" i="13"/>
  <c r="T1285" i="13"/>
  <c r="T1284" i="13"/>
  <c r="T1283" i="13"/>
  <c r="T1282" i="13"/>
  <c r="T1281" i="13"/>
  <c r="T1280" i="13"/>
  <c r="T1279" i="13"/>
  <c r="T1278" i="13"/>
  <c r="T1277" i="13"/>
  <c r="T1276" i="13"/>
  <c r="T1275" i="13"/>
  <c r="T1274" i="13"/>
  <c r="T1273" i="13"/>
  <c r="T1272" i="13"/>
  <c r="T1271" i="13"/>
  <c r="T1270" i="13"/>
  <c r="T1269" i="13"/>
  <c r="T1268" i="13"/>
  <c r="T1267" i="13"/>
  <c r="T1266" i="13"/>
  <c r="T1265" i="13"/>
  <c r="T1264" i="13"/>
  <c r="T1263" i="13"/>
  <c r="T1262" i="13"/>
  <c r="T1261" i="13"/>
  <c r="T1260" i="13"/>
  <c r="T1259" i="13"/>
  <c r="T1258" i="13"/>
  <c r="T1257" i="13"/>
  <c r="T1256" i="13"/>
  <c r="T1255" i="13"/>
  <c r="T1254" i="13"/>
  <c r="T1253" i="13"/>
  <c r="T1252" i="13"/>
  <c r="T1251" i="13"/>
  <c r="T1250" i="13"/>
  <c r="T1249" i="13"/>
  <c r="T1248" i="13"/>
  <c r="T1247" i="13"/>
  <c r="T1246" i="13"/>
  <c r="T1245" i="13"/>
  <c r="T1244" i="13"/>
  <c r="T1243" i="13"/>
  <c r="T1242" i="13"/>
  <c r="T1241" i="13"/>
  <c r="T1240" i="13"/>
  <c r="T1239" i="13"/>
  <c r="T1238" i="13"/>
  <c r="T1237" i="13"/>
  <c r="T1236" i="13"/>
  <c r="T1235" i="13"/>
  <c r="T1234" i="13"/>
  <c r="T1233" i="13"/>
  <c r="T1232" i="13"/>
  <c r="T1231" i="13"/>
  <c r="T1230" i="13"/>
  <c r="T1229" i="13"/>
  <c r="T1228" i="13"/>
  <c r="T1227" i="13"/>
  <c r="T1226" i="13"/>
  <c r="T1225" i="13"/>
  <c r="T1224" i="13"/>
  <c r="T1223" i="13"/>
  <c r="T1222" i="13"/>
  <c r="T1221" i="13"/>
  <c r="T1220" i="13"/>
  <c r="T1219" i="13"/>
  <c r="T1218" i="13"/>
  <c r="T1217" i="13"/>
  <c r="T1216" i="13"/>
  <c r="T1215" i="13"/>
  <c r="T1214" i="13"/>
  <c r="T1213" i="13"/>
  <c r="T1212" i="13"/>
  <c r="T1211" i="13"/>
  <c r="T1210" i="13"/>
  <c r="T1209" i="13"/>
  <c r="T1208" i="13"/>
  <c r="T1207" i="13"/>
  <c r="T1206" i="13"/>
  <c r="T1205" i="13"/>
  <c r="T1204" i="13"/>
  <c r="T1203" i="13"/>
  <c r="T1202" i="13"/>
  <c r="T1201" i="13"/>
  <c r="T1200" i="13"/>
  <c r="T1199" i="13"/>
  <c r="T1198" i="13"/>
  <c r="T1197" i="13"/>
  <c r="T1196" i="13"/>
  <c r="T1195" i="13"/>
  <c r="T1194" i="13"/>
  <c r="T1193" i="13"/>
  <c r="T1192" i="13"/>
  <c r="T1191" i="13"/>
  <c r="T1190" i="13"/>
  <c r="T1189" i="13"/>
  <c r="T1188" i="13"/>
  <c r="T1187" i="13"/>
  <c r="T1186" i="13"/>
  <c r="T1185" i="13"/>
  <c r="T1184" i="13"/>
  <c r="T1183" i="13"/>
  <c r="T1182" i="13"/>
  <c r="T1181" i="13"/>
  <c r="T1180" i="13"/>
  <c r="T1179" i="13"/>
  <c r="T1178" i="13"/>
  <c r="T1177" i="13"/>
  <c r="T1176" i="13"/>
  <c r="T1175" i="13"/>
  <c r="T1174" i="13"/>
  <c r="T1173" i="13"/>
  <c r="T1172" i="13"/>
  <c r="T1171" i="13"/>
  <c r="T1170" i="13"/>
  <c r="T1169" i="13"/>
  <c r="T1168" i="13"/>
  <c r="T1167" i="13"/>
  <c r="T1166" i="13"/>
  <c r="T1165" i="13"/>
  <c r="T1164" i="13"/>
  <c r="T1163" i="13"/>
  <c r="T1162" i="13"/>
  <c r="T1161" i="13"/>
  <c r="T1160" i="13"/>
  <c r="T1159" i="13"/>
  <c r="T1158" i="13"/>
  <c r="T1157" i="13"/>
  <c r="T1156" i="13"/>
  <c r="T1155" i="13"/>
  <c r="T1154" i="13"/>
  <c r="T1153" i="13"/>
  <c r="T1152" i="13"/>
  <c r="T1151" i="13"/>
  <c r="T1150" i="13"/>
  <c r="T1149" i="13"/>
  <c r="T1148" i="13"/>
  <c r="T1147" i="13"/>
  <c r="T1146" i="13"/>
  <c r="T1145" i="13"/>
  <c r="T1144" i="13"/>
  <c r="T1143" i="13"/>
  <c r="T1142" i="13"/>
  <c r="T1141" i="13"/>
  <c r="T1140" i="13"/>
  <c r="T1139" i="13"/>
  <c r="T1138" i="13"/>
  <c r="T1137" i="13"/>
  <c r="T1136" i="13"/>
  <c r="T1135" i="13"/>
  <c r="T1134" i="13"/>
  <c r="T1133" i="13"/>
  <c r="T1132" i="13"/>
  <c r="T1131" i="13"/>
  <c r="T1130" i="13"/>
  <c r="T1129" i="13"/>
  <c r="T1128" i="13"/>
  <c r="T1127" i="13"/>
  <c r="T1126" i="13"/>
  <c r="T1125" i="13"/>
  <c r="T1124" i="13"/>
  <c r="T1123" i="13"/>
  <c r="T1122" i="13"/>
  <c r="T1121" i="13"/>
  <c r="T1120" i="13"/>
  <c r="T1119" i="13"/>
  <c r="T1118" i="13"/>
  <c r="T1117" i="13"/>
  <c r="T1116" i="13"/>
  <c r="T1115" i="13"/>
  <c r="T1114" i="13"/>
  <c r="T1113" i="13"/>
  <c r="T1112" i="13"/>
  <c r="T1111" i="13"/>
  <c r="T1110" i="13"/>
  <c r="T1109" i="13"/>
  <c r="T1108" i="13"/>
  <c r="T1107" i="13"/>
  <c r="T1106" i="13"/>
  <c r="T1105" i="13"/>
  <c r="T1104" i="13"/>
  <c r="T1103" i="13"/>
  <c r="T1102" i="13"/>
  <c r="T1101" i="13"/>
  <c r="T1100" i="13"/>
  <c r="T1099" i="13"/>
  <c r="T1098" i="13"/>
  <c r="T1097" i="13"/>
  <c r="T1096" i="13"/>
  <c r="T1095" i="13"/>
  <c r="T1094" i="13"/>
  <c r="T1093" i="13"/>
  <c r="T1092" i="13"/>
  <c r="T1091" i="13"/>
  <c r="T1090" i="13"/>
  <c r="T1089" i="13"/>
  <c r="T1088" i="13"/>
  <c r="T1087" i="13"/>
  <c r="T1086" i="13"/>
  <c r="T1085" i="13"/>
  <c r="T1084" i="13"/>
  <c r="T1083" i="13"/>
  <c r="T1082" i="13"/>
  <c r="T1081" i="13"/>
  <c r="T1080" i="13"/>
  <c r="T1079" i="13"/>
  <c r="T1078" i="13"/>
  <c r="T1077" i="13"/>
  <c r="T1076" i="13"/>
  <c r="T1075" i="13"/>
  <c r="T1074" i="13"/>
  <c r="T1073" i="13"/>
  <c r="T1072" i="13"/>
  <c r="T1071" i="13"/>
  <c r="T1070" i="13"/>
  <c r="T1069" i="13"/>
  <c r="T1068" i="13"/>
  <c r="T1067" i="13"/>
  <c r="T1066" i="13"/>
  <c r="T1065" i="13"/>
  <c r="T1064" i="13"/>
  <c r="T1063" i="13"/>
  <c r="T1062" i="13"/>
  <c r="T1061" i="13"/>
  <c r="T1060" i="13"/>
  <c r="T1059" i="13"/>
  <c r="T1058" i="13"/>
  <c r="T1057" i="13"/>
  <c r="T1056" i="13"/>
  <c r="T1055" i="13"/>
  <c r="T1054" i="13"/>
  <c r="T1053" i="13"/>
  <c r="T1052" i="13"/>
  <c r="T1051" i="13"/>
  <c r="T1050" i="13"/>
  <c r="T1049" i="13"/>
  <c r="T1048" i="13"/>
  <c r="T1047" i="13"/>
  <c r="T1046" i="13"/>
  <c r="T1045" i="13"/>
  <c r="T1044" i="13"/>
  <c r="T1043" i="13"/>
  <c r="T1042" i="13"/>
  <c r="T1041" i="13"/>
  <c r="T1040" i="13"/>
  <c r="T1039" i="13"/>
  <c r="T1038" i="13"/>
  <c r="T1037" i="13"/>
  <c r="T1036" i="13"/>
  <c r="T1035" i="13"/>
  <c r="T1034" i="13"/>
  <c r="T1033" i="13"/>
  <c r="T1032" i="13"/>
  <c r="T1031" i="13"/>
  <c r="T1030" i="13"/>
  <c r="T1029" i="13"/>
  <c r="T1028" i="13"/>
  <c r="T1027" i="13"/>
  <c r="T1026" i="13"/>
  <c r="T1025" i="13"/>
  <c r="T1024" i="13"/>
  <c r="T1023" i="13"/>
  <c r="T1022" i="13"/>
  <c r="T1021" i="13"/>
  <c r="T1020" i="13"/>
  <c r="T1019" i="13"/>
  <c r="T1018" i="13"/>
  <c r="T1017" i="13"/>
  <c r="T1016" i="13"/>
  <c r="T1015" i="13"/>
  <c r="T1014" i="13"/>
  <c r="T1013" i="13"/>
  <c r="T1012" i="13"/>
  <c r="T1011" i="13"/>
  <c r="T1010" i="13"/>
  <c r="T1009" i="13"/>
  <c r="T1008" i="13"/>
  <c r="T1007" i="13"/>
  <c r="T1006" i="13"/>
  <c r="T1005" i="13"/>
  <c r="T1004" i="13"/>
  <c r="T1003" i="13"/>
  <c r="T1002" i="13"/>
  <c r="T1001" i="13"/>
  <c r="T1000" i="13"/>
  <c r="T999" i="13"/>
  <c r="T998" i="13"/>
  <c r="T997" i="13"/>
  <c r="T996" i="13"/>
  <c r="T995" i="13"/>
  <c r="T994" i="13"/>
  <c r="T993" i="13"/>
  <c r="T992" i="13"/>
  <c r="T991" i="13"/>
  <c r="T990" i="13"/>
  <c r="T989" i="13"/>
  <c r="T988" i="13"/>
  <c r="T987" i="13"/>
  <c r="T986" i="13"/>
  <c r="T985" i="13"/>
  <c r="T984" i="13"/>
  <c r="T983" i="13"/>
  <c r="T982" i="13"/>
  <c r="T981" i="13"/>
  <c r="T980" i="13"/>
  <c r="T979" i="13"/>
  <c r="T978" i="13"/>
  <c r="T977" i="13"/>
  <c r="T976" i="13"/>
  <c r="T975" i="13"/>
  <c r="T974" i="13"/>
  <c r="T973" i="13"/>
  <c r="T972" i="13"/>
  <c r="T971" i="13"/>
  <c r="T970" i="13"/>
  <c r="T969" i="13"/>
  <c r="T968" i="13"/>
  <c r="T967" i="13"/>
  <c r="T966" i="13"/>
  <c r="T965" i="13"/>
  <c r="T964" i="13"/>
  <c r="T963" i="13"/>
  <c r="T962" i="13"/>
  <c r="T961" i="13"/>
  <c r="T960" i="13"/>
  <c r="T959" i="13"/>
  <c r="T958" i="13"/>
  <c r="T957" i="13"/>
  <c r="T956" i="13"/>
  <c r="T955" i="13"/>
  <c r="T954" i="13"/>
  <c r="T953" i="13"/>
  <c r="T952" i="13"/>
  <c r="T951" i="13"/>
  <c r="T950" i="13"/>
  <c r="T949" i="13"/>
  <c r="T948" i="13"/>
  <c r="T947" i="13"/>
  <c r="T946" i="13"/>
  <c r="T945" i="13"/>
  <c r="T944" i="13"/>
  <c r="T943" i="13"/>
  <c r="T942" i="13"/>
  <c r="T941" i="13"/>
  <c r="T940" i="13"/>
  <c r="T939" i="13"/>
  <c r="T938" i="13"/>
  <c r="T937" i="13"/>
  <c r="T936" i="13"/>
  <c r="T935" i="13"/>
  <c r="T934" i="13"/>
  <c r="T933" i="13"/>
  <c r="T932" i="13"/>
  <c r="T931" i="13"/>
  <c r="T930" i="13"/>
  <c r="T929" i="13"/>
  <c r="T928" i="13"/>
  <c r="T927" i="13"/>
  <c r="T926" i="13"/>
  <c r="T925" i="13"/>
  <c r="T924" i="13"/>
  <c r="T923" i="13"/>
  <c r="T922" i="13"/>
  <c r="T921" i="13"/>
  <c r="T920" i="13"/>
  <c r="T919" i="13"/>
  <c r="T918" i="13"/>
  <c r="T917" i="13"/>
  <c r="T916" i="13"/>
  <c r="T915" i="13"/>
  <c r="T914" i="13"/>
  <c r="T913" i="13"/>
  <c r="T912" i="13"/>
  <c r="T911" i="13"/>
  <c r="T910" i="13"/>
  <c r="T909" i="13"/>
  <c r="T908" i="13"/>
  <c r="T907" i="13"/>
  <c r="T906" i="13"/>
  <c r="T905" i="13"/>
  <c r="T904" i="13"/>
  <c r="T903" i="13"/>
  <c r="T902" i="13"/>
  <c r="T901" i="13"/>
  <c r="T900" i="13"/>
  <c r="T899" i="13"/>
  <c r="T898" i="13"/>
  <c r="T897" i="13"/>
  <c r="T896" i="13"/>
  <c r="T895" i="13"/>
  <c r="T894" i="13"/>
  <c r="T893" i="13"/>
  <c r="T892" i="13"/>
  <c r="T891" i="13"/>
  <c r="T890" i="13"/>
  <c r="T889" i="13"/>
  <c r="T888" i="13"/>
  <c r="T887" i="13"/>
  <c r="T886" i="13"/>
  <c r="T885" i="13"/>
  <c r="T884" i="13"/>
  <c r="T883" i="13"/>
  <c r="T882" i="13"/>
  <c r="T881" i="13"/>
  <c r="T880" i="13"/>
  <c r="T879" i="13"/>
  <c r="T878" i="13"/>
  <c r="T877" i="13"/>
  <c r="T876" i="13"/>
  <c r="T875" i="13"/>
  <c r="T874" i="13"/>
  <c r="T873" i="13"/>
  <c r="T872" i="13"/>
  <c r="T871" i="13"/>
  <c r="T870" i="13"/>
  <c r="T869" i="13"/>
  <c r="T868" i="13"/>
  <c r="T867" i="13"/>
  <c r="T866" i="13"/>
  <c r="T865" i="13"/>
  <c r="T864" i="13"/>
  <c r="T863" i="13"/>
  <c r="T862" i="13"/>
  <c r="T861" i="13"/>
  <c r="T860" i="13"/>
  <c r="T859" i="13"/>
  <c r="T858" i="13"/>
  <c r="T857" i="13"/>
  <c r="T856" i="13"/>
  <c r="T855" i="13"/>
  <c r="T854" i="13"/>
  <c r="T853" i="13"/>
  <c r="T852" i="13"/>
  <c r="T851" i="13"/>
  <c r="T850" i="13"/>
  <c r="T849" i="13"/>
  <c r="T848" i="13"/>
  <c r="T847" i="13"/>
  <c r="T846" i="13"/>
  <c r="T845" i="13"/>
  <c r="T844" i="13"/>
  <c r="T843" i="13"/>
  <c r="T842" i="13"/>
  <c r="T841" i="13"/>
  <c r="T840" i="13"/>
  <c r="T839" i="13"/>
  <c r="T838" i="13"/>
  <c r="T837" i="13"/>
  <c r="T836" i="13"/>
  <c r="T835" i="13"/>
  <c r="T834" i="13"/>
  <c r="T833" i="13"/>
  <c r="T832" i="13"/>
  <c r="T831" i="13"/>
  <c r="T830" i="13"/>
  <c r="T829" i="13"/>
  <c r="T828" i="13"/>
  <c r="T827" i="13"/>
  <c r="T826" i="13"/>
  <c r="T825" i="13"/>
  <c r="T824" i="13"/>
  <c r="T823" i="13"/>
  <c r="T822" i="13"/>
  <c r="T821" i="13"/>
  <c r="T820" i="13"/>
  <c r="T819" i="13"/>
  <c r="T818" i="13"/>
  <c r="T817" i="13"/>
  <c r="T816" i="13"/>
  <c r="T815" i="13"/>
  <c r="T814" i="13"/>
  <c r="T813" i="13"/>
  <c r="T812" i="13"/>
  <c r="T811" i="13"/>
  <c r="T810" i="13"/>
  <c r="T809" i="13"/>
  <c r="T808" i="13"/>
  <c r="T807" i="13"/>
  <c r="T806" i="13"/>
  <c r="T805" i="13"/>
  <c r="T804" i="13"/>
  <c r="T803" i="13"/>
  <c r="T802" i="13"/>
  <c r="T801" i="13"/>
  <c r="T800" i="13"/>
  <c r="T799" i="13"/>
  <c r="T798" i="13"/>
  <c r="T797" i="13"/>
  <c r="T796" i="13"/>
  <c r="T795" i="13"/>
  <c r="T794" i="13"/>
  <c r="T793" i="13"/>
  <c r="T792" i="13"/>
  <c r="T791" i="13"/>
  <c r="T790" i="13"/>
  <c r="T789" i="13"/>
  <c r="T788" i="13"/>
  <c r="T787" i="13"/>
  <c r="T786" i="13"/>
  <c r="T785" i="13"/>
  <c r="T784" i="13"/>
  <c r="T783" i="13"/>
  <c r="T782" i="13"/>
  <c r="T781" i="13"/>
  <c r="T780" i="13"/>
  <c r="T779" i="13"/>
  <c r="T778" i="13"/>
  <c r="T777" i="13"/>
  <c r="T776" i="13"/>
  <c r="T775" i="13"/>
  <c r="T774" i="13"/>
  <c r="T773" i="13"/>
  <c r="T772" i="13"/>
  <c r="T771" i="13"/>
  <c r="T770" i="13"/>
  <c r="T769" i="13"/>
  <c r="T768" i="13"/>
  <c r="T767" i="13"/>
  <c r="T766" i="13"/>
  <c r="T765" i="13"/>
  <c r="T764" i="13"/>
  <c r="T763" i="13"/>
  <c r="T762" i="13"/>
  <c r="T761" i="13"/>
  <c r="T760" i="13"/>
  <c r="T759" i="13"/>
  <c r="T758" i="13"/>
  <c r="T757" i="13"/>
  <c r="T756" i="13"/>
  <c r="T755" i="13"/>
  <c r="T754" i="13"/>
  <c r="T753" i="13"/>
  <c r="T752" i="13"/>
  <c r="T751" i="13"/>
  <c r="T750" i="13"/>
  <c r="T749" i="13"/>
  <c r="T748" i="13"/>
  <c r="T747" i="13"/>
  <c r="T746" i="13"/>
  <c r="T745" i="13"/>
  <c r="T744" i="13"/>
  <c r="T743" i="13"/>
  <c r="T742" i="13"/>
  <c r="T741" i="13"/>
  <c r="T740" i="13"/>
  <c r="T739" i="13"/>
  <c r="T738" i="13"/>
  <c r="T737" i="13"/>
  <c r="T736" i="13"/>
  <c r="T735" i="13"/>
  <c r="T734" i="13"/>
  <c r="T733" i="13"/>
  <c r="T732" i="13"/>
  <c r="T731" i="13"/>
  <c r="T730" i="13"/>
  <c r="T729" i="13"/>
  <c r="T728" i="13"/>
  <c r="T727" i="13"/>
  <c r="T726" i="13"/>
  <c r="T725" i="13"/>
  <c r="T724" i="13"/>
  <c r="T723" i="13"/>
  <c r="T722" i="13"/>
  <c r="T721" i="13"/>
  <c r="T720" i="13"/>
  <c r="T719" i="13"/>
  <c r="T718" i="13"/>
  <c r="T717" i="13"/>
  <c r="T716" i="13"/>
  <c r="T715" i="13"/>
  <c r="T714" i="13"/>
  <c r="T713" i="13"/>
  <c r="T712" i="13"/>
  <c r="T711" i="13"/>
  <c r="T710" i="13"/>
  <c r="T709" i="13"/>
  <c r="T708" i="13"/>
  <c r="T707" i="13"/>
  <c r="T706" i="13"/>
  <c r="T705" i="13"/>
  <c r="T704" i="13"/>
  <c r="T703" i="13"/>
  <c r="T702" i="13"/>
  <c r="T701" i="13"/>
  <c r="T700" i="13"/>
  <c r="T699" i="13"/>
  <c r="T698" i="13"/>
  <c r="T697" i="13"/>
  <c r="T696" i="13"/>
  <c r="T695" i="13"/>
  <c r="T694" i="13"/>
  <c r="T693" i="13"/>
  <c r="T692" i="13"/>
  <c r="T691" i="13"/>
  <c r="T690" i="13"/>
  <c r="T689" i="13"/>
  <c r="T688" i="13"/>
  <c r="T687" i="13"/>
  <c r="T686" i="13"/>
  <c r="T685" i="13"/>
  <c r="T684" i="13"/>
  <c r="T683" i="13"/>
  <c r="T682" i="13"/>
  <c r="T681" i="13"/>
  <c r="T680" i="13"/>
  <c r="T679" i="13"/>
  <c r="T678" i="13"/>
  <c r="T677" i="13"/>
  <c r="T676" i="13"/>
  <c r="T675" i="13"/>
  <c r="T674" i="13"/>
  <c r="T673" i="13"/>
  <c r="T672" i="13"/>
  <c r="T671" i="13"/>
  <c r="T670" i="13"/>
  <c r="T669" i="13"/>
  <c r="T668" i="13"/>
  <c r="T667" i="13"/>
  <c r="T666" i="13"/>
  <c r="T665" i="13"/>
  <c r="T664" i="13"/>
  <c r="T663" i="13"/>
  <c r="T662" i="13"/>
  <c r="T661" i="13"/>
  <c r="T660" i="13"/>
  <c r="T659" i="13"/>
  <c r="T658" i="13"/>
  <c r="T657" i="13"/>
  <c r="T656" i="13"/>
  <c r="T655" i="13"/>
  <c r="T654" i="13"/>
  <c r="T653" i="13"/>
  <c r="T652" i="13"/>
  <c r="T651" i="13"/>
  <c r="T650" i="13"/>
  <c r="T649" i="13"/>
  <c r="T648" i="13"/>
  <c r="T647" i="13"/>
  <c r="T646" i="13"/>
  <c r="T645" i="13"/>
  <c r="T644" i="13"/>
  <c r="T643" i="13"/>
  <c r="T642" i="13"/>
  <c r="T641" i="13"/>
  <c r="T640" i="13"/>
  <c r="T639" i="13"/>
  <c r="T638" i="13"/>
  <c r="T637" i="13"/>
  <c r="T636" i="13"/>
  <c r="T635" i="13"/>
  <c r="T634" i="13"/>
  <c r="T633" i="13"/>
  <c r="T632" i="13"/>
  <c r="T631" i="13"/>
  <c r="T630" i="13"/>
  <c r="T629" i="13"/>
  <c r="T628" i="13"/>
  <c r="T627" i="13"/>
  <c r="T626" i="13"/>
  <c r="T625" i="13"/>
  <c r="T624" i="13"/>
  <c r="T623" i="13"/>
  <c r="T622" i="13"/>
  <c r="T621" i="13"/>
  <c r="T620" i="13"/>
  <c r="T619" i="13"/>
  <c r="T618" i="13"/>
  <c r="T617" i="13"/>
  <c r="T616" i="13"/>
  <c r="T615" i="13"/>
  <c r="T614" i="13"/>
  <c r="T613" i="13"/>
  <c r="T612" i="13"/>
  <c r="T611" i="13"/>
  <c r="T610" i="13"/>
  <c r="T609" i="13"/>
  <c r="T608" i="13"/>
  <c r="T607" i="13"/>
  <c r="T606" i="13"/>
  <c r="T605" i="13"/>
  <c r="T604" i="13"/>
  <c r="T603" i="13"/>
  <c r="T602" i="13"/>
  <c r="T601" i="13"/>
  <c r="T600" i="13"/>
  <c r="T599" i="13"/>
  <c r="T598" i="13"/>
  <c r="T597" i="13"/>
  <c r="T596" i="13"/>
  <c r="T595" i="13"/>
  <c r="T594" i="13"/>
  <c r="T593" i="13"/>
  <c r="T592" i="13"/>
  <c r="T591" i="13"/>
  <c r="T590" i="13"/>
  <c r="T589" i="13"/>
  <c r="T588" i="13"/>
  <c r="T587" i="13"/>
  <c r="T586" i="13"/>
  <c r="T585" i="13"/>
  <c r="T584" i="13"/>
  <c r="T583" i="13"/>
  <c r="T582" i="13"/>
  <c r="T581" i="13"/>
  <c r="T580" i="13"/>
  <c r="T579" i="13"/>
  <c r="T578" i="13"/>
  <c r="T577" i="13"/>
  <c r="T576" i="13"/>
  <c r="T575" i="13"/>
  <c r="T574" i="13"/>
  <c r="T573" i="13"/>
  <c r="T572" i="13"/>
  <c r="T571" i="13"/>
  <c r="T570" i="13"/>
  <c r="T569" i="13"/>
  <c r="T568" i="13"/>
  <c r="T567" i="13"/>
  <c r="T566" i="13"/>
  <c r="T565" i="13"/>
  <c r="T564" i="13"/>
  <c r="T563" i="13"/>
  <c r="T562" i="13"/>
  <c r="T561" i="13"/>
  <c r="T560" i="13"/>
  <c r="T559" i="13"/>
  <c r="T558" i="13"/>
  <c r="T557" i="13"/>
  <c r="T556" i="13"/>
  <c r="T555" i="13"/>
  <c r="T554" i="13"/>
  <c r="T553" i="13"/>
  <c r="T552" i="13"/>
  <c r="T551" i="13"/>
  <c r="T550" i="13"/>
  <c r="T549" i="13"/>
  <c r="T548" i="13"/>
  <c r="T547" i="13"/>
  <c r="T546" i="13"/>
  <c r="T545" i="13"/>
  <c r="T544" i="13"/>
  <c r="T543" i="13"/>
  <c r="T542" i="13"/>
  <c r="T541" i="13"/>
  <c r="T540" i="13"/>
  <c r="T539" i="13"/>
  <c r="T538" i="13"/>
  <c r="T537" i="13"/>
  <c r="T536" i="13"/>
  <c r="T535" i="13"/>
  <c r="T534" i="13"/>
  <c r="T533" i="13"/>
  <c r="T532" i="13"/>
  <c r="T531" i="13"/>
  <c r="T530" i="13"/>
  <c r="T529" i="13"/>
  <c r="T528" i="13"/>
  <c r="T527" i="13"/>
  <c r="T526" i="13"/>
  <c r="T525" i="13"/>
  <c r="T524" i="13"/>
  <c r="T523" i="13"/>
  <c r="T522" i="13"/>
  <c r="T521" i="13"/>
  <c r="T520" i="13"/>
  <c r="T519" i="13"/>
  <c r="T518" i="13"/>
  <c r="T517" i="13"/>
  <c r="T516" i="13"/>
  <c r="T515" i="13"/>
  <c r="T514" i="13"/>
  <c r="T513" i="13"/>
  <c r="T512" i="13"/>
  <c r="T511" i="13"/>
  <c r="T510" i="13"/>
  <c r="T509" i="13"/>
  <c r="T508" i="13"/>
  <c r="T507" i="13"/>
  <c r="T506" i="13"/>
  <c r="T505" i="13"/>
  <c r="T504" i="13"/>
  <c r="T503" i="13"/>
  <c r="T502" i="13"/>
  <c r="T501" i="13"/>
  <c r="T500" i="13"/>
  <c r="T499" i="13"/>
  <c r="T498" i="13"/>
  <c r="T497" i="13"/>
  <c r="T496" i="13"/>
  <c r="T495" i="13"/>
  <c r="T494" i="13"/>
  <c r="T493" i="13"/>
  <c r="T492" i="13"/>
  <c r="T491" i="13"/>
  <c r="T490" i="13"/>
  <c r="T489" i="13"/>
  <c r="T488" i="13"/>
  <c r="T487" i="13"/>
  <c r="T486" i="13"/>
  <c r="T485" i="13"/>
  <c r="T484" i="13"/>
  <c r="T483" i="13"/>
  <c r="T482" i="13"/>
  <c r="T481" i="13"/>
  <c r="T480" i="13"/>
  <c r="T479" i="13"/>
  <c r="T478" i="13"/>
  <c r="T477" i="13"/>
  <c r="T476" i="13"/>
  <c r="T475" i="13"/>
  <c r="T474" i="13"/>
  <c r="T473" i="13"/>
  <c r="T472" i="13"/>
  <c r="T471" i="13"/>
  <c r="T470" i="13"/>
  <c r="T469" i="13"/>
  <c r="T468" i="13"/>
  <c r="T467" i="13"/>
  <c r="T466" i="13"/>
  <c r="T465" i="13"/>
  <c r="T464" i="13"/>
  <c r="T463" i="13"/>
  <c r="T462" i="13"/>
  <c r="T461" i="13"/>
  <c r="T460" i="13"/>
  <c r="T459" i="13"/>
  <c r="T458" i="13"/>
  <c r="T457" i="13"/>
  <c r="T456" i="13"/>
  <c r="T455" i="13"/>
  <c r="T454" i="13"/>
  <c r="T453" i="13"/>
  <c r="T452" i="13"/>
  <c r="T451" i="13"/>
  <c r="T450" i="13"/>
  <c r="T449" i="13"/>
  <c r="T448" i="13"/>
  <c r="T447" i="13"/>
  <c r="T446" i="13"/>
  <c r="T445" i="13"/>
  <c r="T444" i="13"/>
  <c r="T443" i="13"/>
  <c r="T442" i="13"/>
  <c r="T441" i="13"/>
  <c r="T440" i="13"/>
  <c r="T439" i="13"/>
  <c r="T438" i="13"/>
  <c r="T437" i="13"/>
  <c r="T436" i="13"/>
  <c r="T435" i="13"/>
  <c r="T434" i="13"/>
  <c r="T433" i="13"/>
  <c r="T432" i="13"/>
  <c r="T431" i="13"/>
  <c r="T430" i="13"/>
  <c r="T429" i="13"/>
  <c r="T428" i="13"/>
  <c r="T427" i="13"/>
  <c r="T426" i="13"/>
  <c r="T425" i="13"/>
  <c r="T424" i="13"/>
  <c r="T423" i="13"/>
  <c r="T422" i="13"/>
  <c r="T421" i="13"/>
  <c r="T420" i="13"/>
  <c r="T419" i="13"/>
  <c r="T418" i="13"/>
  <c r="T417" i="13"/>
  <c r="T416" i="13"/>
  <c r="T415" i="13"/>
  <c r="T414" i="13"/>
  <c r="T413" i="13"/>
  <c r="T412" i="13"/>
  <c r="T411" i="13"/>
  <c r="T410" i="13"/>
  <c r="T409" i="13"/>
  <c r="T408" i="13"/>
  <c r="T407" i="13"/>
  <c r="T406" i="13"/>
  <c r="T405" i="13"/>
  <c r="T404" i="13"/>
  <c r="T403" i="13"/>
  <c r="T402" i="13"/>
  <c r="T401" i="13"/>
  <c r="T400" i="13"/>
  <c r="T399" i="13"/>
  <c r="T398" i="13"/>
  <c r="T397" i="13"/>
  <c r="T396" i="13"/>
  <c r="T395" i="13"/>
  <c r="T394" i="13"/>
  <c r="T393" i="13"/>
  <c r="T392" i="13"/>
  <c r="T391" i="13"/>
  <c r="T390" i="13"/>
  <c r="T389" i="13"/>
  <c r="T388" i="13"/>
  <c r="T387" i="13"/>
  <c r="T386" i="13"/>
  <c r="T385" i="13"/>
  <c r="T384" i="13"/>
  <c r="T383" i="13"/>
  <c r="T382" i="13"/>
  <c r="T381" i="13"/>
  <c r="T380" i="13"/>
  <c r="T379" i="13"/>
  <c r="T378" i="13"/>
  <c r="T377" i="13"/>
  <c r="T376" i="13"/>
  <c r="T375" i="13"/>
  <c r="T374" i="13"/>
  <c r="T373" i="13"/>
  <c r="T372" i="13"/>
  <c r="T371" i="13"/>
  <c r="T370" i="13"/>
  <c r="T369" i="13"/>
  <c r="T368" i="13"/>
  <c r="T367" i="13"/>
  <c r="T366" i="13"/>
  <c r="T365" i="13"/>
  <c r="T364" i="13"/>
  <c r="T363" i="13"/>
  <c r="T362" i="13"/>
  <c r="T361" i="13"/>
  <c r="T360" i="13"/>
  <c r="T359" i="13"/>
  <c r="T358" i="13"/>
  <c r="T357" i="13"/>
  <c r="T356" i="13"/>
  <c r="T355" i="13"/>
  <c r="T354" i="13"/>
  <c r="T353" i="13"/>
  <c r="T352" i="13"/>
  <c r="T351" i="13"/>
  <c r="T350" i="13"/>
  <c r="T349" i="13"/>
  <c r="T348" i="13"/>
  <c r="T347" i="13"/>
  <c r="T346" i="13"/>
  <c r="T345" i="13"/>
  <c r="T344" i="13"/>
  <c r="T343" i="13"/>
  <c r="T342" i="13"/>
  <c r="T341" i="13"/>
  <c r="T340" i="13"/>
  <c r="T339" i="13"/>
  <c r="T338" i="13"/>
  <c r="T337" i="13"/>
  <c r="T336" i="13"/>
  <c r="T335" i="13"/>
  <c r="T334" i="13"/>
  <c r="T333" i="13"/>
  <c r="T332" i="13"/>
  <c r="T331" i="13"/>
  <c r="T330" i="13"/>
  <c r="T329" i="13"/>
  <c r="T328" i="13"/>
  <c r="T327" i="13"/>
  <c r="T326" i="13"/>
  <c r="T325" i="13"/>
  <c r="T324" i="13"/>
  <c r="T323" i="13"/>
  <c r="T322" i="13"/>
  <c r="T321" i="13"/>
  <c r="T320" i="13"/>
  <c r="T319" i="13"/>
  <c r="T318" i="13"/>
  <c r="T317" i="13"/>
  <c r="T316" i="13"/>
  <c r="T315" i="13"/>
  <c r="T314" i="13"/>
  <c r="T313" i="13"/>
  <c r="T312" i="13"/>
  <c r="T311" i="13"/>
  <c r="T310" i="13"/>
  <c r="T309" i="13"/>
  <c r="T308" i="13"/>
  <c r="T307" i="13"/>
  <c r="T306" i="13"/>
  <c r="T305" i="13"/>
  <c r="T304" i="13"/>
  <c r="T303" i="13"/>
  <c r="T302" i="13"/>
  <c r="T301" i="13"/>
  <c r="T300" i="13"/>
  <c r="T299" i="13"/>
  <c r="T298" i="13"/>
  <c r="T297" i="13"/>
  <c r="T296" i="13"/>
  <c r="T295" i="13"/>
  <c r="T294" i="13"/>
  <c r="T293" i="13"/>
  <c r="T292" i="13"/>
  <c r="T291" i="13"/>
  <c r="T290" i="13"/>
  <c r="T289" i="13"/>
  <c r="T288" i="13"/>
  <c r="T287" i="13"/>
  <c r="T286" i="13"/>
  <c r="T285" i="13"/>
  <c r="T284" i="13"/>
  <c r="T283" i="13"/>
  <c r="T282" i="13"/>
  <c r="T281" i="13"/>
  <c r="T280" i="13"/>
  <c r="T279" i="13"/>
  <c r="T278" i="13"/>
  <c r="T277" i="13"/>
  <c r="T276" i="13"/>
  <c r="T275" i="13"/>
  <c r="T274" i="13"/>
  <c r="T273" i="13"/>
  <c r="T272" i="13"/>
  <c r="T271" i="13"/>
  <c r="T270" i="13"/>
  <c r="T269" i="13"/>
  <c r="T268" i="13"/>
  <c r="T267" i="13"/>
  <c r="T266" i="13"/>
  <c r="T265" i="13"/>
  <c r="T264" i="13"/>
  <c r="T263" i="13"/>
  <c r="T262" i="13"/>
  <c r="T261" i="13"/>
  <c r="T260" i="13"/>
  <c r="T259" i="13"/>
  <c r="T258" i="13"/>
  <c r="T257" i="13"/>
  <c r="T256" i="13"/>
  <c r="T255" i="13"/>
  <c r="T254" i="13"/>
  <c r="T253" i="13"/>
  <c r="T252" i="13"/>
  <c r="T251" i="13"/>
  <c r="T250" i="13"/>
  <c r="T249" i="13"/>
  <c r="T248" i="13"/>
  <c r="T247" i="13"/>
  <c r="T246" i="13"/>
  <c r="T245" i="13"/>
  <c r="T244" i="13"/>
  <c r="T243" i="13"/>
  <c r="T242" i="13"/>
  <c r="T241" i="13"/>
  <c r="T240" i="13"/>
  <c r="T239" i="13"/>
  <c r="T238" i="13"/>
  <c r="T237" i="13"/>
  <c r="T236" i="13"/>
  <c r="T235" i="13"/>
  <c r="T234" i="13"/>
  <c r="T233" i="13"/>
  <c r="T232" i="13"/>
  <c r="T231" i="13"/>
  <c r="T230" i="13"/>
  <c r="T229" i="13"/>
  <c r="T228" i="13"/>
  <c r="T227" i="13"/>
  <c r="T226" i="13"/>
  <c r="T225" i="13"/>
  <c r="T224" i="13"/>
  <c r="T223" i="13"/>
  <c r="T222" i="13"/>
  <c r="T221" i="13"/>
  <c r="T220" i="13"/>
  <c r="T219" i="13"/>
  <c r="T218" i="13"/>
  <c r="T217" i="13"/>
  <c r="T216" i="13"/>
  <c r="T215" i="13"/>
  <c r="T214" i="13"/>
  <c r="T213" i="13"/>
  <c r="T212" i="13"/>
  <c r="T211" i="13"/>
  <c r="T210" i="13"/>
  <c r="T209" i="13"/>
  <c r="T208" i="13"/>
  <c r="T207" i="13"/>
  <c r="T206" i="13"/>
  <c r="T205" i="13"/>
  <c r="T204" i="13"/>
  <c r="T203" i="13"/>
  <c r="T202" i="13"/>
  <c r="T201" i="13"/>
  <c r="T200" i="13"/>
  <c r="T199" i="13"/>
  <c r="T198" i="13"/>
  <c r="T197" i="13"/>
  <c r="T196" i="13"/>
  <c r="T195" i="13"/>
  <c r="T194" i="13"/>
  <c r="T193" i="13"/>
  <c r="T192" i="13"/>
  <c r="T191" i="13"/>
  <c r="T190" i="13"/>
  <c r="T189" i="13"/>
  <c r="T188" i="13"/>
  <c r="T187" i="13"/>
  <c r="T186" i="13"/>
  <c r="T185" i="13"/>
  <c r="T184" i="13"/>
  <c r="T183" i="13"/>
  <c r="T182" i="13"/>
  <c r="T181" i="13"/>
  <c r="T180" i="13"/>
  <c r="T179" i="13"/>
  <c r="T178" i="13"/>
  <c r="T177" i="13"/>
  <c r="T176" i="13"/>
  <c r="T175" i="13"/>
  <c r="T174" i="13"/>
  <c r="T173" i="13"/>
  <c r="T172" i="13"/>
  <c r="T171" i="13"/>
  <c r="T170" i="13"/>
  <c r="T169" i="13"/>
  <c r="T168" i="13"/>
  <c r="T167" i="13"/>
  <c r="T166" i="13"/>
  <c r="T165" i="13"/>
  <c r="T164" i="13"/>
  <c r="T163" i="13"/>
  <c r="T162" i="13"/>
  <c r="T161" i="13"/>
  <c r="T160" i="13"/>
  <c r="T159" i="13"/>
  <c r="T158" i="13"/>
  <c r="T157" i="13"/>
  <c r="T156" i="13"/>
  <c r="T155" i="13"/>
  <c r="T154" i="13"/>
  <c r="T153" i="13"/>
  <c r="T152" i="13"/>
  <c r="T151" i="13"/>
  <c r="T150" i="13"/>
  <c r="T149" i="13"/>
  <c r="T148" i="13"/>
  <c r="T147" i="13"/>
  <c r="T146" i="13"/>
  <c r="T145" i="13"/>
  <c r="T144" i="13"/>
  <c r="T143" i="13"/>
  <c r="T142" i="13"/>
  <c r="T141" i="13"/>
  <c r="T140" i="13"/>
  <c r="T139" i="13"/>
  <c r="T138" i="13"/>
  <c r="T137" i="13"/>
  <c r="T136" i="13"/>
  <c r="T135" i="13"/>
  <c r="T134" i="13"/>
  <c r="T133" i="13"/>
  <c r="T132" i="13"/>
  <c r="T131" i="13"/>
  <c r="T130" i="13"/>
  <c r="T129" i="13"/>
  <c r="T128" i="13"/>
  <c r="T127" i="13"/>
  <c r="T126" i="13"/>
  <c r="T125" i="13"/>
  <c r="T124" i="13"/>
  <c r="T123" i="13"/>
  <c r="T122" i="13"/>
  <c r="T121" i="13"/>
  <c r="T120" i="13"/>
  <c r="T119" i="13"/>
  <c r="T118" i="13"/>
  <c r="T117" i="13"/>
  <c r="T116" i="13"/>
  <c r="T115" i="13"/>
  <c r="T114" i="13"/>
  <c r="T113" i="13"/>
  <c r="T112" i="13"/>
  <c r="T111" i="13"/>
  <c r="T110" i="13"/>
  <c r="T109" i="13"/>
  <c r="T108" i="13"/>
  <c r="T107" i="13"/>
  <c r="T106" i="13"/>
  <c r="T105" i="13"/>
  <c r="T104" i="13"/>
  <c r="T103" i="13"/>
  <c r="T102" i="13"/>
  <c r="T101" i="13"/>
  <c r="T100" i="13"/>
  <c r="T99" i="13"/>
  <c r="T98" i="13"/>
  <c r="T97" i="13"/>
  <c r="T96" i="13"/>
  <c r="T95" i="13"/>
  <c r="T94" i="13"/>
  <c r="T93" i="13"/>
  <c r="T92" i="13"/>
  <c r="T91" i="13"/>
  <c r="T90" i="13"/>
  <c r="T89" i="13"/>
  <c r="T88" i="13"/>
  <c r="T87" i="13"/>
  <c r="T86" i="13"/>
  <c r="T85" i="13"/>
  <c r="T84" i="13"/>
  <c r="T83" i="13"/>
  <c r="T82" i="13"/>
  <c r="T81" i="13"/>
  <c r="T80" i="13"/>
  <c r="T79" i="13"/>
  <c r="T78" i="13"/>
  <c r="T77" i="13"/>
  <c r="T76" i="13"/>
  <c r="T75" i="13"/>
  <c r="T74" i="13"/>
  <c r="T73" i="13"/>
  <c r="T72" i="13"/>
  <c r="T71" i="13"/>
  <c r="T70" i="13"/>
  <c r="T69" i="13"/>
  <c r="T68" i="13"/>
  <c r="T67" i="13"/>
  <c r="T66" i="13"/>
  <c r="T65" i="13"/>
  <c r="T64" i="13"/>
  <c r="T63" i="13"/>
  <c r="T62" i="13"/>
  <c r="T61" i="13"/>
  <c r="T60" i="13"/>
  <c r="T59" i="13"/>
  <c r="T58" i="13"/>
  <c r="T57" i="13"/>
  <c r="T56" i="13"/>
  <c r="T55" i="13"/>
  <c r="T54" i="13"/>
  <c r="T53" i="13"/>
  <c r="T52" i="13"/>
  <c r="T51" i="13"/>
  <c r="T50" i="13"/>
  <c r="T49" i="13"/>
  <c r="T48" i="13"/>
  <c r="T47" i="13"/>
  <c r="T46" i="13"/>
  <c r="T45" i="13"/>
  <c r="T44" i="13"/>
  <c r="T43" i="13"/>
  <c r="T42" i="13"/>
  <c r="T41" i="13"/>
  <c r="T40" i="13"/>
  <c r="T39" i="13"/>
  <c r="T38" i="13"/>
  <c r="T37" i="13"/>
  <c r="T36" i="13"/>
  <c r="T35" i="13"/>
  <c r="T34" i="13"/>
  <c r="T33" i="13"/>
  <c r="T32" i="13"/>
  <c r="T31" i="13"/>
  <c r="T30" i="13"/>
  <c r="T29" i="13"/>
  <c r="T28" i="13"/>
  <c r="T27" i="13"/>
  <c r="T26" i="13"/>
  <c r="T25" i="13"/>
  <c r="T24" i="13"/>
  <c r="T23" i="13"/>
  <c r="T22" i="13"/>
  <c r="T21" i="13"/>
  <c r="T20" i="13"/>
  <c r="T19" i="13"/>
  <c r="T18" i="13"/>
  <c r="T17" i="13"/>
  <c r="T16" i="13"/>
  <c r="T15" i="13"/>
  <c r="T14" i="13"/>
  <c r="T13" i="13"/>
  <c r="T12" i="13"/>
  <c r="T11" i="13"/>
  <c r="T10" i="13"/>
  <c r="T9" i="13"/>
  <c r="T8" i="13"/>
  <c r="T7" i="13"/>
  <c r="T6" i="13"/>
  <c r="T5" i="13"/>
  <c r="T4" i="13"/>
  <c r="T3" i="13"/>
  <c r="T2" i="13"/>
  <c r="T119" i="5" l="1"/>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1080" i="5"/>
  <c r="T1081" i="5"/>
  <c r="T1082" i="5"/>
  <c r="T1083" i="5"/>
  <c r="T1084" i="5"/>
  <c r="T1085" i="5"/>
  <c r="T1086" i="5"/>
  <c r="T1087" i="5"/>
  <c r="T1088" i="5"/>
  <c r="T1089" i="5"/>
  <c r="T1090" i="5"/>
  <c r="T1091" i="5"/>
  <c r="T1092" i="5"/>
  <c r="T1093" i="5"/>
  <c r="T1094" i="5"/>
  <c r="T1095" i="5"/>
  <c r="T1096" i="5"/>
  <c r="T1097" i="5"/>
  <c r="T1098" i="5"/>
  <c r="T1099" i="5"/>
  <c r="T1100" i="5"/>
  <c r="T1101" i="5"/>
  <c r="T1102" i="5"/>
  <c r="T1103" i="5"/>
  <c r="T1104" i="5"/>
  <c r="T1105" i="5"/>
  <c r="T1106" i="5"/>
  <c r="T1107" i="5"/>
  <c r="T1108" i="5"/>
  <c r="T1109" i="5"/>
  <c r="T1110" i="5"/>
  <c r="T1111" i="5"/>
  <c r="T1112" i="5"/>
  <c r="T1113" i="5"/>
  <c r="T1114" i="5"/>
  <c r="T1115" i="5"/>
  <c r="T1116" i="5"/>
  <c r="T1117" i="5"/>
  <c r="T1118" i="5"/>
  <c r="T1119" i="5"/>
  <c r="T1120" i="5"/>
  <c r="T1121" i="5"/>
  <c r="T1122" i="5"/>
  <c r="T1123" i="5"/>
  <c r="T1124" i="5"/>
  <c r="T1125" i="5"/>
  <c r="T1126" i="5"/>
  <c r="T1127" i="5"/>
  <c r="T1128" i="5"/>
  <c r="T1129" i="5"/>
  <c r="T1130" i="5"/>
  <c r="T1131" i="5"/>
  <c r="T1132" i="5"/>
  <c r="T1133" i="5"/>
  <c r="T1134" i="5"/>
  <c r="T1135" i="5"/>
  <c r="T1136" i="5"/>
  <c r="T1137" i="5"/>
  <c r="T1138" i="5"/>
  <c r="T1139" i="5"/>
  <c r="T1140" i="5"/>
  <c r="T1141" i="5"/>
  <c r="T1142" i="5"/>
  <c r="T1143" i="5"/>
  <c r="T1144" i="5"/>
  <c r="T1145" i="5"/>
  <c r="T1146" i="5"/>
  <c r="T1147" i="5"/>
  <c r="T1148" i="5"/>
  <c r="T1149" i="5"/>
  <c r="T1150" i="5"/>
  <c r="T1151" i="5"/>
  <c r="T1152" i="5"/>
  <c r="T1153" i="5"/>
  <c r="T1154" i="5"/>
  <c r="T1155" i="5"/>
  <c r="T1156" i="5"/>
  <c r="T1157" i="5"/>
  <c r="T1158" i="5"/>
  <c r="T1159" i="5"/>
  <c r="T1160" i="5"/>
  <c r="T1161" i="5"/>
  <c r="T1162" i="5"/>
  <c r="T1163" i="5"/>
  <c r="T1164" i="5"/>
  <c r="T1165" i="5"/>
  <c r="T1166" i="5"/>
  <c r="T1167" i="5"/>
  <c r="T1168" i="5"/>
  <c r="T1169" i="5"/>
  <c r="T1170" i="5"/>
  <c r="T1171" i="5"/>
  <c r="T1172" i="5"/>
  <c r="T1173" i="5"/>
  <c r="T1174" i="5"/>
  <c r="T1175" i="5"/>
  <c r="T1176" i="5"/>
  <c r="T1177" i="5"/>
  <c r="T1178" i="5"/>
  <c r="T1179" i="5"/>
  <c r="T1180" i="5"/>
  <c r="T1181" i="5"/>
  <c r="T1182" i="5"/>
  <c r="T1183" i="5"/>
  <c r="T1184" i="5"/>
  <c r="T1185" i="5"/>
  <c r="T1186" i="5"/>
  <c r="T1187" i="5"/>
  <c r="T1188" i="5"/>
  <c r="T1189" i="5"/>
  <c r="T1190" i="5"/>
  <c r="T1191" i="5"/>
  <c r="T1192" i="5"/>
  <c r="T1193" i="5"/>
  <c r="T1194" i="5"/>
  <c r="T1195" i="5"/>
  <c r="T1196" i="5"/>
  <c r="T1197" i="5"/>
  <c r="T1198" i="5"/>
  <c r="T1199" i="5"/>
  <c r="T1200" i="5"/>
  <c r="T1201" i="5"/>
  <c r="T1202" i="5"/>
  <c r="T1203" i="5"/>
  <c r="T1204" i="5"/>
  <c r="T1205" i="5"/>
  <c r="T1206" i="5"/>
  <c r="T1207" i="5"/>
  <c r="T1208" i="5"/>
  <c r="T1209" i="5"/>
  <c r="T1210" i="5"/>
  <c r="T1211" i="5"/>
  <c r="T1212" i="5"/>
  <c r="T1213" i="5"/>
  <c r="T1214" i="5"/>
  <c r="T1215" i="5"/>
  <c r="T1216" i="5"/>
  <c r="T1217" i="5"/>
  <c r="T1218" i="5"/>
  <c r="T1219" i="5"/>
  <c r="T1220" i="5"/>
  <c r="T1221" i="5"/>
  <c r="T1222" i="5"/>
  <c r="T1223" i="5"/>
  <c r="T1224" i="5"/>
  <c r="T1225" i="5"/>
  <c r="T1226" i="5"/>
  <c r="T1227" i="5"/>
  <c r="T1228" i="5"/>
  <c r="T1229" i="5"/>
  <c r="T1230" i="5"/>
  <c r="T1231" i="5"/>
  <c r="T1232" i="5"/>
  <c r="T1233" i="5"/>
  <c r="T1234" i="5"/>
  <c r="T1235" i="5"/>
  <c r="T1236" i="5"/>
  <c r="T1237" i="5"/>
  <c r="T1238" i="5"/>
  <c r="T1239" i="5"/>
  <c r="T1240" i="5"/>
  <c r="T1241" i="5"/>
  <c r="T1242" i="5"/>
  <c r="T1243" i="5"/>
  <c r="T1244" i="5"/>
  <c r="T1245" i="5"/>
  <c r="T1246" i="5"/>
  <c r="T1247" i="5"/>
  <c r="T1248" i="5"/>
  <c r="T1249" i="5"/>
  <c r="T1250" i="5"/>
  <c r="T1251" i="5"/>
  <c r="T1252" i="5"/>
  <c r="T1253" i="5"/>
  <c r="T1254" i="5"/>
  <c r="T1255" i="5"/>
  <c r="T1256" i="5"/>
  <c r="T1257" i="5"/>
  <c r="T1258" i="5"/>
  <c r="T1259" i="5"/>
  <c r="T1260" i="5"/>
  <c r="T1261" i="5"/>
  <c r="T1262" i="5"/>
  <c r="T1263" i="5"/>
  <c r="T1264" i="5"/>
  <c r="T1265" i="5"/>
  <c r="T1266" i="5"/>
  <c r="T1267" i="5"/>
  <c r="T1268" i="5"/>
  <c r="T1269" i="5"/>
  <c r="T1270" i="5"/>
  <c r="T1271" i="5"/>
  <c r="T1272" i="5"/>
  <c r="T1273" i="5"/>
  <c r="T1274" i="5"/>
  <c r="T1275" i="5"/>
  <c r="T1276" i="5"/>
  <c r="T1277" i="5"/>
  <c r="T1278" i="5"/>
  <c r="T1279" i="5"/>
  <c r="T1280" i="5"/>
  <c r="T1281" i="5"/>
  <c r="T1282" i="5"/>
  <c r="T1283" i="5"/>
  <c r="T1284" i="5"/>
  <c r="T1285" i="5"/>
  <c r="T1286" i="5"/>
  <c r="T1287" i="5"/>
  <c r="T1288" i="5"/>
  <c r="T1289" i="5"/>
  <c r="T1290" i="5"/>
  <c r="T1291" i="5"/>
  <c r="T1292" i="5"/>
  <c r="T1293" i="5"/>
  <c r="T1294" i="5"/>
  <c r="T1295" i="5"/>
  <c r="T1296" i="5"/>
  <c r="T1297" i="5"/>
  <c r="T1298" i="5"/>
  <c r="T1299" i="5"/>
  <c r="T1300" i="5"/>
  <c r="T1301" i="5"/>
  <c r="T1302" i="5"/>
  <c r="T1303" i="5"/>
  <c r="T1304" i="5"/>
  <c r="T1305" i="5"/>
  <c r="T1306" i="5"/>
  <c r="T1307" i="5"/>
  <c r="T1308" i="5"/>
  <c r="T1309" i="5"/>
  <c r="T1310" i="5"/>
  <c r="T1311" i="5"/>
  <c r="T1312" i="5"/>
  <c r="T1313" i="5"/>
  <c r="T1314" i="5"/>
  <c r="T1315" i="5"/>
  <c r="T1316" i="5"/>
  <c r="T1317" i="5"/>
  <c r="T1318" i="5"/>
  <c r="T1319" i="5"/>
  <c r="T1320" i="5"/>
  <c r="T1321" i="5"/>
  <c r="T1322" i="5"/>
  <c r="T1323" i="5"/>
  <c r="T1324" i="5"/>
  <c r="T1325" i="5"/>
  <c r="T1326" i="5"/>
  <c r="T1327" i="5"/>
  <c r="T1328" i="5"/>
  <c r="T1329" i="5"/>
  <c r="T1330" i="5"/>
  <c r="T1331" i="5"/>
  <c r="T1332" i="5"/>
  <c r="T1333" i="5"/>
  <c r="T1334" i="5"/>
  <c r="T1335" i="5"/>
  <c r="T1336" i="5"/>
  <c r="T1337" i="5"/>
  <c r="T1338" i="5"/>
  <c r="T1339" i="5"/>
  <c r="T1340" i="5"/>
  <c r="T1341" i="5"/>
  <c r="T1342" i="5"/>
  <c r="T1343" i="5"/>
  <c r="T1344" i="5"/>
  <c r="T1345" i="5"/>
  <c r="T1346" i="5"/>
  <c r="T1347" i="5"/>
  <c r="T1348" i="5"/>
  <c r="T1349" i="5"/>
  <c r="T1350" i="5"/>
  <c r="T1351" i="5"/>
  <c r="T1352" i="5"/>
  <c r="T1353" i="5"/>
  <c r="T1354" i="5"/>
  <c r="T1355" i="5"/>
  <c r="T1356" i="5"/>
  <c r="T1357" i="5"/>
  <c r="T1358" i="5"/>
  <c r="T1359" i="5"/>
  <c r="T1360" i="5"/>
  <c r="T1361" i="5"/>
  <c r="T1362" i="5"/>
  <c r="T1363" i="5"/>
  <c r="T1364" i="5"/>
  <c r="T1365" i="5"/>
  <c r="T1366" i="5"/>
  <c r="T1367" i="5"/>
  <c r="T1368" i="5"/>
  <c r="T1369" i="5"/>
  <c r="T1370" i="5"/>
  <c r="T1371" i="5"/>
  <c r="T1372" i="5"/>
  <c r="T1373" i="5"/>
  <c r="T1374" i="5"/>
  <c r="T1375" i="5"/>
  <c r="T1376" i="5"/>
  <c r="T1377" i="5"/>
  <c r="T1378" i="5"/>
  <c r="T1379" i="5"/>
  <c r="T1380" i="5"/>
  <c r="T1381" i="5"/>
  <c r="T1382" i="5"/>
  <c r="T1383" i="5"/>
  <c r="T1384" i="5"/>
  <c r="T1385" i="5"/>
  <c r="T1386" i="5"/>
  <c r="T1387" i="5"/>
  <c r="T1388" i="5"/>
  <c r="T1389" i="5"/>
  <c r="T1390" i="5"/>
  <c r="T1391" i="5"/>
  <c r="T1392" i="5"/>
  <c r="T1393" i="5"/>
  <c r="T1394" i="5"/>
  <c r="T1395" i="5"/>
  <c r="T1396" i="5"/>
  <c r="T1397" i="5"/>
  <c r="T1398" i="5"/>
  <c r="T1399" i="5"/>
  <c r="T1400" i="5"/>
  <c r="T1401" i="5"/>
  <c r="T1402" i="5"/>
  <c r="T1403" i="5"/>
  <c r="T1404" i="5"/>
  <c r="T1405" i="5"/>
  <c r="T1406" i="5"/>
  <c r="T1407" i="5"/>
  <c r="T1408" i="5"/>
  <c r="T1409" i="5"/>
  <c r="T1410" i="5"/>
  <c r="T1411" i="5"/>
  <c r="T1412" i="5"/>
  <c r="T1413" i="5"/>
  <c r="T1414" i="5"/>
  <c r="T1415" i="5"/>
  <c r="T1416" i="5"/>
  <c r="T1417" i="5"/>
  <c r="T1418" i="5"/>
  <c r="T1419" i="5"/>
  <c r="T1420" i="5"/>
  <c r="T1421" i="5"/>
  <c r="T1422" i="5"/>
  <c r="T1423" i="5"/>
  <c r="T1424" i="5"/>
  <c r="T1425" i="5"/>
  <c r="T1426" i="5"/>
  <c r="T1427" i="5"/>
  <c r="T1428" i="5"/>
  <c r="T1429" i="5"/>
  <c r="T1430" i="5"/>
  <c r="T1431" i="5"/>
  <c r="T1432" i="5"/>
  <c r="T1433" i="5"/>
  <c r="T1434" i="5"/>
  <c r="T1435" i="5"/>
  <c r="T1436" i="5"/>
  <c r="T1437" i="5"/>
  <c r="T1438" i="5"/>
  <c r="T1439" i="5"/>
  <c r="T1440" i="5"/>
  <c r="T1441" i="5"/>
  <c r="T1442" i="5"/>
  <c r="T1443" i="5"/>
  <c r="T1444" i="5"/>
  <c r="T1445" i="5"/>
  <c r="T1446" i="5"/>
  <c r="T1447" i="5"/>
  <c r="T1448" i="5"/>
  <c r="T1449" i="5"/>
  <c r="T1450" i="5"/>
  <c r="T1451" i="5"/>
  <c r="T1452" i="5"/>
  <c r="T1453" i="5"/>
  <c r="T1454" i="5"/>
  <c r="T1455" i="5"/>
  <c r="T1456" i="5"/>
  <c r="T1457" i="5"/>
  <c r="T1458" i="5"/>
  <c r="T1459" i="5"/>
  <c r="T1460" i="5"/>
  <c r="T1461" i="5"/>
  <c r="T1462" i="5"/>
  <c r="T1463" i="5"/>
  <c r="T1464" i="5"/>
  <c r="T1465" i="5"/>
  <c r="T1466" i="5"/>
  <c r="T1467" i="5"/>
  <c r="T1468" i="5"/>
  <c r="T1469" i="5"/>
  <c r="T1470" i="5"/>
  <c r="T1471" i="5"/>
  <c r="T1472" i="5"/>
  <c r="T1473" i="5"/>
  <c r="T1474" i="5"/>
  <c r="T1475" i="5"/>
  <c r="T1476" i="5"/>
  <c r="T1477" i="5"/>
  <c r="T1478" i="5"/>
  <c r="T1479" i="5"/>
  <c r="T1480" i="5"/>
  <c r="T1481" i="5"/>
  <c r="T1482" i="5"/>
  <c r="T1483" i="5"/>
  <c r="T1484" i="5"/>
  <c r="T1485" i="5"/>
  <c r="T1486" i="5"/>
  <c r="T1487" i="5"/>
  <c r="T1488" i="5"/>
  <c r="T1489" i="5"/>
  <c r="T1490" i="5"/>
  <c r="T1491" i="5"/>
  <c r="T1492" i="5"/>
  <c r="T1493" i="5"/>
  <c r="T1494" i="5"/>
  <c r="T1495" i="5"/>
  <c r="T1496" i="5"/>
  <c r="T1497" i="5"/>
  <c r="T1498" i="5"/>
  <c r="T1499" i="5"/>
  <c r="T1500" i="5"/>
  <c r="T1501" i="5"/>
  <c r="T1502" i="5"/>
  <c r="T1503" i="5"/>
  <c r="T1504" i="5"/>
  <c r="T1505" i="5"/>
  <c r="T1506" i="5"/>
  <c r="T1507" i="5"/>
  <c r="T1508" i="5"/>
  <c r="T1509" i="5"/>
  <c r="T1510" i="5"/>
  <c r="T1511" i="5"/>
  <c r="T1512" i="5"/>
  <c r="T1513" i="5"/>
  <c r="T1514" i="5"/>
  <c r="T1515" i="5"/>
  <c r="T1516" i="5"/>
  <c r="T1517" i="5"/>
  <c r="T1518" i="5"/>
  <c r="T1519" i="5"/>
  <c r="T1520" i="5"/>
  <c r="T1521" i="5"/>
  <c r="T1522" i="5"/>
  <c r="T1523" i="5"/>
  <c r="T1524" i="5"/>
  <c r="T1525" i="5"/>
  <c r="T1526" i="5"/>
  <c r="T1527" i="5"/>
  <c r="T1528" i="5"/>
  <c r="T1529" i="5"/>
  <c r="T1530" i="5"/>
  <c r="T1531" i="5"/>
  <c r="T1532" i="5"/>
  <c r="T1533" i="5"/>
  <c r="T1534" i="5"/>
  <c r="T1535" i="5"/>
  <c r="T1536" i="5"/>
  <c r="T1537" i="5"/>
  <c r="T1538" i="5"/>
  <c r="T1539" i="5"/>
  <c r="T1540" i="5"/>
  <c r="T1541" i="5"/>
  <c r="T1542" i="5"/>
  <c r="T1543" i="5"/>
  <c r="T1544" i="5"/>
  <c r="T1545" i="5"/>
  <c r="T1546" i="5"/>
  <c r="T1547" i="5"/>
  <c r="T1548" i="5"/>
  <c r="T1549" i="5"/>
  <c r="T1550" i="5"/>
  <c r="T1551" i="5"/>
  <c r="T1552" i="5"/>
  <c r="T1553" i="5"/>
  <c r="T1554" i="5"/>
  <c r="T1555" i="5"/>
  <c r="T1556" i="5"/>
  <c r="T1557" i="5"/>
  <c r="T1558" i="5"/>
  <c r="T1559" i="5"/>
  <c r="T1560" i="5"/>
  <c r="T1561" i="5"/>
  <c r="T1562" i="5"/>
  <c r="T1563" i="5"/>
  <c r="T1564" i="5"/>
  <c r="T1565" i="5"/>
  <c r="T1566" i="5"/>
  <c r="T1567" i="5"/>
  <c r="T1568" i="5"/>
  <c r="T1569" i="5"/>
  <c r="T1570" i="5"/>
  <c r="T1571" i="5"/>
  <c r="T1572" i="5"/>
  <c r="T1573" i="5"/>
  <c r="T1574" i="5"/>
  <c r="T1575" i="5"/>
  <c r="T1576" i="5"/>
  <c r="T1577" i="5"/>
  <c r="T1578" i="5"/>
  <c r="T1579" i="5"/>
  <c r="T1580" i="5"/>
  <c r="T1581" i="5"/>
  <c r="T1582" i="5"/>
  <c r="T1583" i="5"/>
  <c r="T1584" i="5"/>
  <c r="T1585" i="5"/>
  <c r="T1586" i="5"/>
  <c r="T1587" i="5"/>
  <c r="T1588" i="5"/>
  <c r="T1589" i="5"/>
  <c r="T1590" i="5"/>
  <c r="T1591" i="5"/>
  <c r="T1592" i="5"/>
  <c r="T1593" i="5"/>
  <c r="T1594" i="5"/>
  <c r="T1595" i="5"/>
  <c r="T1596" i="5"/>
  <c r="T1597" i="5"/>
  <c r="T1598" i="5"/>
  <c r="T1599" i="5"/>
  <c r="T1600" i="5"/>
  <c r="T1601" i="5"/>
  <c r="T1602" i="5"/>
  <c r="T1603" i="5"/>
  <c r="T1604" i="5"/>
  <c r="T1605" i="5"/>
  <c r="T1606" i="5"/>
  <c r="T1607" i="5"/>
  <c r="T1608" i="5"/>
  <c r="T1609" i="5"/>
  <c r="T1610" i="5"/>
  <c r="T1611" i="5"/>
  <c r="T1612" i="5"/>
  <c r="T1613" i="5"/>
  <c r="T1614" i="5"/>
  <c r="T1615" i="5"/>
  <c r="T1616" i="5"/>
  <c r="T1617" i="5"/>
  <c r="T1618" i="5"/>
  <c r="T1619" i="5"/>
  <c r="T1620" i="5"/>
  <c r="T1621" i="5"/>
  <c r="T1622" i="5"/>
  <c r="T1623" i="5"/>
  <c r="T1624" i="5"/>
  <c r="T1625" i="5"/>
  <c r="T1626" i="5"/>
  <c r="T1627" i="5"/>
  <c r="T1628" i="5"/>
  <c r="T1629" i="5"/>
  <c r="T1630" i="5"/>
  <c r="T1631" i="5"/>
  <c r="T1632" i="5"/>
  <c r="T1633" i="5"/>
  <c r="T1634" i="5"/>
  <c r="T1635" i="5"/>
  <c r="T1636" i="5"/>
  <c r="T1637" i="5"/>
  <c r="T1638" i="5"/>
  <c r="T1639" i="5"/>
  <c r="T1640" i="5"/>
  <c r="T1641" i="5"/>
  <c r="T1642" i="5"/>
  <c r="T1643" i="5"/>
  <c r="T1644" i="5"/>
  <c r="T1645" i="5"/>
  <c r="T1646" i="5"/>
  <c r="T1647" i="5"/>
  <c r="T1648" i="5"/>
  <c r="T1649" i="5"/>
  <c r="T1650" i="5"/>
  <c r="T1651" i="5"/>
  <c r="T1652" i="5"/>
  <c r="T1653" i="5"/>
  <c r="T1654" i="5"/>
  <c r="T1655" i="5"/>
  <c r="T1656" i="5"/>
  <c r="T1657" i="5"/>
  <c r="T1658" i="5"/>
  <c r="T1659" i="5"/>
  <c r="T1660" i="5"/>
  <c r="T1661" i="5"/>
  <c r="T1662" i="5"/>
  <c r="T1663" i="5"/>
  <c r="T1664" i="5"/>
  <c r="T1665" i="5"/>
  <c r="T1666" i="5"/>
  <c r="T1667" i="5"/>
  <c r="T1668" i="5"/>
  <c r="T1669" i="5"/>
  <c r="T1670" i="5"/>
  <c r="T1671" i="5"/>
  <c r="T1672" i="5"/>
  <c r="T1673" i="5"/>
  <c r="T1674" i="5"/>
  <c r="T1675" i="5"/>
  <c r="T1676" i="5"/>
  <c r="T1677" i="5"/>
  <c r="T1678" i="5"/>
  <c r="T1679" i="5"/>
  <c r="T1680" i="5"/>
  <c r="T1681" i="5"/>
  <c r="T1682" i="5"/>
  <c r="T1683" i="5"/>
  <c r="T1684" i="5"/>
  <c r="T1685" i="5"/>
  <c r="T1686" i="5"/>
  <c r="T1687" i="5"/>
  <c r="T1688" i="5"/>
  <c r="T1689" i="5"/>
  <c r="T1690" i="5"/>
  <c r="T1691" i="5"/>
  <c r="T1692" i="5"/>
  <c r="T1693" i="5"/>
  <c r="T1694" i="5"/>
  <c r="T1695" i="5"/>
  <c r="T1696" i="5"/>
  <c r="T1697" i="5"/>
  <c r="T1698" i="5"/>
  <c r="T1699" i="5"/>
  <c r="T1700" i="5"/>
  <c r="T1701" i="5"/>
  <c r="T1702" i="5"/>
  <c r="T1703" i="5"/>
  <c r="T1704" i="5"/>
  <c r="T1705" i="5"/>
  <c r="T1706" i="5"/>
  <c r="T1707" i="5"/>
  <c r="T1708" i="5"/>
  <c r="T1709" i="5"/>
  <c r="T1710" i="5"/>
  <c r="T1711" i="5"/>
  <c r="T1712" i="5"/>
  <c r="T1713" i="5"/>
  <c r="T1714" i="5"/>
  <c r="T1715" i="5"/>
  <c r="T1716" i="5"/>
  <c r="T1717" i="5"/>
  <c r="T1718" i="5"/>
  <c r="T1719" i="5"/>
  <c r="T1720" i="5"/>
  <c r="T1721" i="5"/>
  <c r="T1722" i="5"/>
  <c r="T1723" i="5"/>
  <c r="T1724" i="5"/>
  <c r="T1725" i="5"/>
  <c r="T1726" i="5"/>
  <c r="T1727" i="5"/>
  <c r="T1728" i="5"/>
  <c r="T1729" i="5"/>
  <c r="T1730" i="5"/>
  <c r="T1731" i="5"/>
  <c r="T1732" i="5"/>
  <c r="T1733" i="5"/>
  <c r="T1734" i="5"/>
  <c r="T1735" i="5"/>
  <c r="T1736" i="5"/>
  <c r="T1737" i="5"/>
  <c r="T1738" i="5"/>
  <c r="T1739" i="5"/>
  <c r="T1740" i="5"/>
  <c r="T1741" i="5"/>
  <c r="T1742" i="5"/>
  <c r="T1743" i="5"/>
  <c r="T1744" i="5"/>
  <c r="T1745" i="5"/>
  <c r="T1746" i="5"/>
  <c r="T1747" i="5"/>
  <c r="T1748" i="5"/>
  <c r="T1749" i="5"/>
  <c r="T1750" i="5"/>
  <c r="T1751" i="5"/>
  <c r="T1752" i="5"/>
  <c r="T1753" i="5"/>
  <c r="T1754" i="5"/>
  <c r="T1755" i="5"/>
  <c r="T1756" i="5"/>
  <c r="T1757" i="5"/>
  <c r="T1758" i="5"/>
  <c r="T1759" i="5"/>
  <c r="T1760" i="5"/>
  <c r="T1761" i="5"/>
  <c r="T1762" i="5"/>
  <c r="T1763" i="5"/>
  <c r="T1764" i="5"/>
  <c r="T1765" i="5"/>
  <c r="T1766" i="5"/>
  <c r="T1767" i="5"/>
  <c r="T1768" i="5"/>
  <c r="T1769" i="5"/>
  <c r="T1770" i="5"/>
  <c r="T1771" i="5"/>
  <c r="T1772" i="5"/>
  <c r="T1773" i="5"/>
  <c r="T1774" i="5"/>
  <c r="T1775" i="5"/>
  <c r="T1776" i="5"/>
  <c r="T1777" i="5"/>
  <c r="T1778" i="5"/>
  <c r="T1779" i="5"/>
  <c r="T1780" i="5"/>
  <c r="T1781" i="5"/>
  <c r="T1782" i="5"/>
  <c r="T1783" i="5"/>
  <c r="T1784" i="5"/>
  <c r="T1785" i="5"/>
  <c r="T1786" i="5"/>
  <c r="T1787" i="5"/>
  <c r="T1788" i="5"/>
  <c r="T1789" i="5"/>
  <c r="T1790" i="5"/>
  <c r="T1791" i="5"/>
  <c r="T1792" i="5"/>
  <c r="T1793" i="5"/>
  <c r="T1794" i="5"/>
  <c r="T1795" i="5"/>
  <c r="T1796" i="5"/>
  <c r="T1797" i="5"/>
  <c r="T1798" i="5"/>
  <c r="T1799" i="5"/>
  <c r="T1800" i="5"/>
  <c r="T1801" i="5"/>
  <c r="T1802" i="5"/>
  <c r="T1803" i="5"/>
  <c r="T1804" i="5"/>
  <c r="T1805" i="5"/>
  <c r="T1806" i="5"/>
  <c r="T1807" i="5"/>
  <c r="T1808" i="5"/>
  <c r="T1809" i="5"/>
  <c r="T1810" i="5"/>
  <c r="T1811" i="5"/>
  <c r="T1812" i="5"/>
  <c r="T1813" i="5"/>
  <c r="T1814" i="5"/>
  <c r="T1815" i="5"/>
  <c r="T1816" i="5"/>
  <c r="T1817" i="5"/>
  <c r="T1818" i="5"/>
  <c r="T1819" i="5"/>
  <c r="T1820" i="5"/>
  <c r="T1821" i="5"/>
  <c r="T1822" i="5"/>
  <c r="T1823" i="5"/>
  <c r="T1824" i="5"/>
  <c r="T1825" i="5"/>
  <c r="T1826" i="5"/>
  <c r="T1827" i="5"/>
  <c r="T1828" i="5"/>
  <c r="T1829" i="5"/>
  <c r="T1830" i="5"/>
  <c r="T1831" i="5"/>
  <c r="T1832" i="5"/>
  <c r="T1833" i="5"/>
  <c r="T1834" i="5"/>
  <c r="T1835" i="5"/>
  <c r="T1836" i="5"/>
  <c r="T1837" i="5"/>
  <c r="T1838" i="5"/>
  <c r="T1839" i="5"/>
  <c r="T1840" i="5"/>
  <c r="T1841" i="5"/>
  <c r="T1842" i="5"/>
  <c r="T1843" i="5"/>
  <c r="T1844" i="5"/>
  <c r="T1845" i="5"/>
  <c r="T1846" i="5"/>
  <c r="T1847" i="5"/>
  <c r="T1848" i="5"/>
  <c r="T1849" i="5"/>
  <c r="T1850" i="5"/>
  <c r="T1851" i="5"/>
  <c r="T1852" i="5"/>
  <c r="T1853" i="5"/>
  <c r="T1854" i="5"/>
  <c r="T1855" i="5"/>
  <c r="T1856" i="5"/>
  <c r="T1857" i="5"/>
  <c r="T1858" i="5"/>
  <c r="T1859" i="5"/>
  <c r="T1860" i="5"/>
  <c r="T1861" i="5"/>
  <c r="T1862" i="5"/>
  <c r="T1863" i="5"/>
  <c r="T1864" i="5"/>
  <c r="T1865" i="5"/>
  <c r="T1866" i="5"/>
  <c r="T1867" i="5"/>
  <c r="T1868" i="5"/>
  <c r="T1869" i="5"/>
  <c r="T1870" i="5"/>
  <c r="T1871" i="5"/>
  <c r="T1872" i="5"/>
  <c r="T1873" i="5"/>
  <c r="T1874" i="5"/>
  <c r="T1875" i="5"/>
  <c r="T1876" i="5"/>
  <c r="T1877" i="5"/>
  <c r="T1878" i="5"/>
  <c r="T1879" i="5"/>
  <c r="T1880" i="5"/>
  <c r="T1881" i="5"/>
  <c r="T1882" i="5"/>
  <c r="T1883" i="5"/>
  <c r="T1884" i="5"/>
  <c r="T1885" i="5"/>
  <c r="T1886" i="5"/>
  <c r="T1887" i="5"/>
  <c r="T1888" i="5"/>
  <c r="T1889" i="5"/>
  <c r="T1890" i="5"/>
  <c r="T1891" i="5"/>
  <c r="T1892" i="5"/>
  <c r="T1893" i="5"/>
  <c r="T1894" i="5"/>
  <c r="T1895" i="5"/>
  <c r="T1896" i="5"/>
  <c r="T1897" i="5"/>
  <c r="T1898" i="5"/>
  <c r="T1899" i="5"/>
  <c r="T1900" i="5"/>
  <c r="T1901" i="5"/>
  <c r="T1902" i="5"/>
  <c r="T1903" i="5"/>
  <c r="T1904" i="5"/>
  <c r="T1905" i="5"/>
  <c r="T1906" i="5"/>
  <c r="T1907" i="5"/>
  <c r="T1908" i="5"/>
  <c r="T1909" i="5"/>
  <c r="T1910" i="5"/>
  <c r="T1911" i="5"/>
  <c r="T1912" i="5"/>
  <c r="T1913" i="5"/>
  <c r="T1914" i="5"/>
  <c r="T1915" i="5"/>
  <c r="T1916" i="5"/>
  <c r="T1917" i="5"/>
  <c r="T1918" i="5"/>
  <c r="T1919" i="5"/>
  <c r="T1920" i="5"/>
  <c r="T1921" i="5"/>
  <c r="T1922" i="5"/>
  <c r="T1923" i="5"/>
  <c r="T1924" i="5"/>
  <c r="T1925" i="5"/>
  <c r="T1926" i="5"/>
  <c r="T1927" i="5"/>
  <c r="T1928" i="5"/>
  <c r="T1929" i="5"/>
  <c r="T1930" i="5"/>
  <c r="T1931" i="5"/>
  <c r="T1932" i="5"/>
  <c r="T1933" i="5"/>
  <c r="T1934" i="5"/>
  <c r="T1935" i="5"/>
  <c r="T1936" i="5"/>
  <c r="T1937" i="5"/>
  <c r="T1938" i="5"/>
  <c r="T1939" i="5"/>
  <c r="T1940" i="5"/>
  <c r="T1941" i="5"/>
  <c r="T1942" i="5"/>
  <c r="T1943" i="5"/>
  <c r="T1944" i="5"/>
  <c r="T1945" i="5"/>
  <c r="T1946" i="5"/>
  <c r="T1947" i="5"/>
  <c r="T1948" i="5"/>
  <c r="T1949" i="5"/>
  <c r="T1950" i="5"/>
  <c r="T1951" i="5"/>
  <c r="T1952" i="5"/>
  <c r="T1953" i="5"/>
  <c r="T1954" i="5"/>
  <c r="T1955" i="5"/>
  <c r="T1956" i="5"/>
  <c r="T1957" i="5"/>
  <c r="T1958" i="5"/>
  <c r="T1959" i="5"/>
  <c r="T1960" i="5"/>
  <c r="T1961" i="5"/>
  <c r="T1962" i="5"/>
  <c r="T1963" i="5"/>
  <c r="T1964" i="5"/>
  <c r="T1965" i="5"/>
  <c r="T1966" i="5"/>
  <c r="T1967" i="5"/>
  <c r="T1968" i="5"/>
  <c r="T1969" i="5"/>
  <c r="T1970" i="5"/>
  <c r="T1971" i="5"/>
  <c r="T1972" i="5"/>
  <c r="T1973" i="5"/>
  <c r="T1974" i="5"/>
  <c r="T1975" i="5"/>
  <c r="T1976" i="5"/>
  <c r="T1977" i="5"/>
  <c r="T1978" i="5"/>
  <c r="T1979" i="5"/>
  <c r="T1980" i="5"/>
  <c r="T1981" i="5"/>
  <c r="T1982" i="5"/>
  <c r="T1983" i="5"/>
  <c r="T1984" i="5"/>
  <c r="T1985" i="5"/>
  <c r="T1986" i="5"/>
  <c r="T1987" i="5"/>
  <c r="T1988" i="5"/>
  <c r="T1989" i="5"/>
  <c r="T1990" i="5"/>
  <c r="T1991" i="5"/>
  <c r="T1992" i="5"/>
  <c r="T1993" i="5"/>
  <c r="T1994" i="5"/>
  <c r="T1995" i="5"/>
  <c r="T1996" i="5"/>
  <c r="T1997" i="5"/>
  <c r="T1998" i="5"/>
  <c r="T1999" i="5"/>
  <c r="T2000" i="5"/>
  <c r="T2001" i="5"/>
  <c r="T2002" i="5"/>
  <c r="T2003" i="5"/>
  <c r="T2004" i="5"/>
  <c r="T2005" i="5"/>
  <c r="T2006" i="5"/>
  <c r="T2007" i="5"/>
  <c r="T2008" i="5"/>
  <c r="T2009" i="5"/>
  <c r="T2010" i="5"/>
  <c r="T2011" i="5"/>
  <c r="T2012" i="5"/>
  <c r="T2013" i="5"/>
  <c r="T2014" i="5"/>
  <c r="T2015" i="5"/>
  <c r="T2016" i="5"/>
  <c r="T2017" i="5"/>
  <c r="T2018" i="5"/>
  <c r="T2019" i="5"/>
  <c r="T2020" i="5"/>
  <c r="T2021" i="5"/>
  <c r="T2022" i="5"/>
  <c r="T2023" i="5"/>
  <c r="T2024" i="5"/>
  <c r="T2025" i="5"/>
  <c r="T2026" i="5"/>
  <c r="T2027" i="5"/>
  <c r="T2028" i="5"/>
  <c r="T2029" i="5"/>
  <c r="T2030" i="5"/>
  <c r="T2031" i="5"/>
  <c r="T2032" i="5"/>
  <c r="T2033" i="5"/>
  <c r="T2034" i="5"/>
  <c r="T2035" i="5"/>
  <c r="T2036" i="5"/>
  <c r="T2037" i="5"/>
  <c r="T2038" i="5"/>
  <c r="T2039" i="5"/>
  <c r="T2040" i="5"/>
  <c r="T2041" i="5"/>
  <c r="T2042" i="5"/>
  <c r="T2043" i="5"/>
  <c r="T2044" i="5"/>
  <c r="T2045" i="5"/>
  <c r="T2046" i="5"/>
  <c r="T2047" i="5"/>
  <c r="T2048" i="5"/>
  <c r="T2049" i="5"/>
  <c r="T2050" i="5"/>
  <c r="T2051" i="5"/>
  <c r="T2052" i="5"/>
  <c r="T2053" i="5"/>
  <c r="T2054" i="5"/>
  <c r="T2055" i="5"/>
  <c r="T2056" i="5"/>
  <c r="T2057" i="5"/>
  <c r="T2058" i="5"/>
  <c r="T2059" i="5"/>
  <c r="T2060" i="5"/>
  <c r="T2061" i="5"/>
  <c r="T2062" i="5"/>
  <c r="T2063" i="5"/>
  <c r="T2064" i="5"/>
  <c r="T2065" i="5"/>
  <c r="T2066" i="5"/>
  <c r="T2067" i="5"/>
  <c r="T2068" i="5"/>
  <c r="T2069" i="5"/>
  <c r="T2070" i="5"/>
  <c r="T2071" i="5"/>
  <c r="T2072" i="5"/>
  <c r="T2073" i="5"/>
  <c r="T2074" i="5"/>
  <c r="T2075" i="5"/>
  <c r="T2076" i="5"/>
  <c r="T2077" i="5"/>
  <c r="T2078" i="5"/>
  <c r="T2079" i="5"/>
  <c r="T2080" i="5"/>
  <c r="T2081" i="5"/>
  <c r="T2082" i="5"/>
  <c r="T2083" i="5"/>
  <c r="T2084" i="5"/>
  <c r="T2085" i="5"/>
  <c r="T2086" i="5"/>
  <c r="T2087" i="5"/>
  <c r="T2088" i="5"/>
  <c r="T2089" i="5"/>
  <c r="T2090" i="5"/>
  <c r="T2091" i="5"/>
  <c r="T2092" i="5"/>
  <c r="T2093" i="5"/>
  <c r="T2094" i="5"/>
  <c r="T2095" i="5"/>
  <c r="T2096" i="5"/>
  <c r="T2097" i="5"/>
  <c r="T2098" i="5"/>
  <c r="T2099" i="5"/>
  <c r="T2100" i="5"/>
  <c r="T2101" i="5"/>
  <c r="T2102" i="5"/>
  <c r="T2103" i="5"/>
  <c r="T2104" i="5"/>
  <c r="T2105" i="5"/>
  <c r="T2106" i="5"/>
  <c r="T2107" i="5"/>
  <c r="T2108" i="5"/>
  <c r="T2109" i="5"/>
  <c r="T2110" i="5"/>
  <c r="T2111" i="5"/>
  <c r="T2112" i="5"/>
  <c r="T2113" i="5"/>
  <c r="T2114" i="5"/>
  <c r="T2115" i="5"/>
  <c r="T2116" i="5"/>
  <c r="T2117" i="5"/>
  <c r="T2118" i="5"/>
  <c r="T2119" i="5"/>
  <c r="T2120" i="5"/>
  <c r="T2121" i="5"/>
  <c r="T2122" i="5"/>
  <c r="T2123" i="5"/>
  <c r="T2124" i="5"/>
  <c r="T2125" i="5"/>
  <c r="T2126" i="5"/>
  <c r="T2127" i="5"/>
  <c r="T2128" i="5"/>
  <c r="T2129" i="5"/>
  <c r="T2130" i="5"/>
  <c r="T2131" i="5"/>
  <c r="T2132" i="5"/>
  <c r="T2133" i="5"/>
  <c r="T2134" i="5"/>
  <c r="T2135" i="5"/>
  <c r="T2136" i="5"/>
  <c r="T2137" i="5"/>
  <c r="T2138" i="5"/>
  <c r="T2139" i="5"/>
  <c r="T2140" i="5"/>
  <c r="T2141" i="5"/>
  <c r="T2142" i="5"/>
  <c r="T2143" i="5"/>
  <c r="T2144" i="5"/>
  <c r="T2145" i="5"/>
  <c r="T2146" i="5"/>
  <c r="T2147" i="5"/>
  <c r="T2148" i="5"/>
  <c r="T2149" i="5"/>
  <c r="T2150" i="5"/>
  <c r="T2151" i="5"/>
  <c r="T2152" i="5"/>
  <c r="T2153" i="5"/>
  <c r="T2154" i="5"/>
  <c r="T2155" i="5"/>
  <c r="T2156" i="5"/>
  <c r="T2157" i="5"/>
  <c r="T2158" i="5"/>
  <c r="T2159" i="5"/>
  <c r="T2160" i="5"/>
  <c r="T2161" i="5"/>
  <c r="T2162" i="5"/>
  <c r="T2163" i="5"/>
  <c r="T2164" i="5"/>
  <c r="T2165" i="5"/>
  <c r="T2166" i="5"/>
  <c r="T2167" i="5"/>
  <c r="T2168" i="5"/>
  <c r="T2169" i="5"/>
  <c r="T2170" i="5"/>
  <c r="T2171" i="5"/>
  <c r="T2172" i="5"/>
  <c r="T2173" i="5"/>
  <c r="T2174" i="5"/>
  <c r="T2175" i="5"/>
  <c r="T2176" i="5"/>
  <c r="T2177" i="5"/>
  <c r="T2178" i="5"/>
  <c r="T2179" i="5"/>
  <c r="T2180" i="5"/>
  <c r="T2181" i="5"/>
  <c r="T2182" i="5"/>
  <c r="T2183" i="5"/>
  <c r="T2184" i="5"/>
  <c r="T2185" i="5"/>
  <c r="T2186" i="5"/>
  <c r="T2187" i="5"/>
  <c r="T2188" i="5"/>
  <c r="T2189" i="5"/>
  <c r="T2190" i="5"/>
  <c r="T2191" i="5"/>
  <c r="T2192" i="5"/>
  <c r="T2193" i="5"/>
  <c r="T2194" i="5"/>
  <c r="T2195" i="5"/>
  <c r="T2196" i="5"/>
  <c r="T2197" i="5"/>
  <c r="T2198" i="5"/>
  <c r="T2199" i="5"/>
  <c r="T2200" i="5"/>
  <c r="T2201" i="5"/>
  <c r="T2202" i="5"/>
  <c r="T2203" i="5"/>
  <c r="T2204" i="5"/>
  <c r="T2205" i="5"/>
  <c r="T2206" i="5"/>
  <c r="T2207" i="5"/>
  <c r="T2208" i="5"/>
  <c r="T2209" i="5"/>
  <c r="T2210" i="5"/>
  <c r="T2211" i="5"/>
  <c r="T2212" i="5"/>
  <c r="T2213" i="5"/>
  <c r="T2214" i="5"/>
  <c r="T2215" i="5"/>
  <c r="T2216" i="5"/>
  <c r="T2217" i="5"/>
  <c r="T2218" i="5"/>
  <c r="T2219" i="5"/>
  <c r="T2220" i="5"/>
  <c r="T2221" i="5"/>
  <c r="T2222" i="5"/>
  <c r="T2223" i="5"/>
  <c r="T2224" i="5"/>
  <c r="T2225" i="5"/>
  <c r="T2226" i="5"/>
  <c r="T2227" i="5"/>
  <c r="T2228" i="5"/>
  <c r="T2229" i="5"/>
  <c r="T2230" i="5"/>
  <c r="T2231" i="5"/>
  <c r="T2232" i="5"/>
  <c r="T2233" i="5"/>
  <c r="T2234" i="5"/>
  <c r="T2235" i="5"/>
  <c r="T2236" i="5"/>
  <c r="T2237" i="5"/>
  <c r="T2238" i="5"/>
  <c r="T2239" i="5"/>
  <c r="T2240" i="5"/>
  <c r="T2241" i="5"/>
  <c r="T2242" i="5"/>
  <c r="T2243" i="5"/>
  <c r="T2244" i="5"/>
  <c r="T2245" i="5"/>
  <c r="T2246" i="5"/>
  <c r="T2247" i="5"/>
  <c r="T2248" i="5"/>
  <c r="T2249" i="5"/>
  <c r="T2250" i="5"/>
  <c r="T2251" i="5"/>
  <c r="T2252" i="5"/>
  <c r="T2253" i="5"/>
  <c r="T2254" i="5"/>
  <c r="T2255" i="5"/>
  <c r="T2256" i="5"/>
  <c r="T2257" i="5"/>
  <c r="T2258" i="5"/>
  <c r="T2259" i="5"/>
  <c r="T2260" i="5"/>
  <c r="T2261" i="5"/>
  <c r="T2262" i="5"/>
  <c r="T2263" i="5"/>
  <c r="T2264" i="5"/>
  <c r="T2265" i="5"/>
  <c r="T2266" i="5"/>
  <c r="T2267" i="5"/>
  <c r="T2268" i="5"/>
  <c r="T2269" i="5"/>
  <c r="T2270" i="5"/>
  <c r="T2271" i="5"/>
  <c r="T2272" i="5"/>
  <c r="T2273" i="5"/>
  <c r="T2274" i="5"/>
  <c r="T2275" i="5"/>
  <c r="T2276" i="5"/>
  <c r="T2277" i="5"/>
  <c r="T2278" i="5"/>
  <c r="T2279" i="5"/>
  <c r="T2280" i="5"/>
  <c r="T2281" i="5"/>
  <c r="T2282" i="5"/>
  <c r="T2283" i="5"/>
  <c r="T2284" i="5"/>
  <c r="T2285" i="5"/>
  <c r="T2286" i="5"/>
  <c r="T2287" i="5"/>
  <c r="T2288" i="5"/>
  <c r="T2289" i="5"/>
  <c r="T2290" i="5"/>
  <c r="T2291" i="5"/>
  <c r="T2292" i="5"/>
  <c r="T2293" i="5"/>
  <c r="T2294" i="5"/>
  <c r="T2295" i="5"/>
  <c r="T2296" i="5"/>
  <c r="T2297" i="5"/>
  <c r="T2298" i="5"/>
  <c r="T2299" i="5"/>
  <c r="T2300" i="5"/>
  <c r="T2301" i="5"/>
  <c r="T2302" i="5"/>
  <c r="T2303" i="5"/>
  <c r="T2304" i="5"/>
  <c r="T2305" i="5"/>
  <c r="T2306" i="5"/>
  <c r="T2307" i="5"/>
  <c r="T2308" i="5"/>
  <c r="T2309" i="5"/>
  <c r="T2310" i="5"/>
  <c r="T2311" i="5"/>
  <c r="T2312" i="5"/>
  <c r="T2313" i="5"/>
  <c r="T2314" i="5"/>
  <c r="T2315" i="5"/>
  <c r="T2316" i="5"/>
  <c r="T2317" i="5"/>
  <c r="T2318" i="5"/>
  <c r="T2319" i="5"/>
  <c r="T2320" i="5"/>
  <c r="T2321" i="5"/>
  <c r="T2322" i="5"/>
  <c r="T2323" i="5"/>
  <c r="T2324" i="5"/>
  <c r="T2325" i="5"/>
  <c r="T2326" i="5"/>
  <c r="T2327" i="5"/>
  <c r="T2328" i="5"/>
  <c r="T2329" i="5"/>
  <c r="T2330" i="5"/>
  <c r="T2331" i="5"/>
  <c r="T2332" i="5"/>
  <c r="T2333" i="5"/>
  <c r="T2334" i="5"/>
  <c r="T2335" i="5"/>
  <c r="T2336" i="5"/>
  <c r="T2337" i="5"/>
  <c r="T2338" i="5"/>
  <c r="T2339" i="5"/>
  <c r="T2340" i="5"/>
  <c r="T2341" i="5"/>
  <c r="T2342" i="5"/>
  <c r="T2343" i="5"/>
  <c r="T2344" i="5"/>
  <c r="T2345" i="5"/>
  <c r="T2346" i="5"/>
  <c r="T2347" i="5"/>
  <c r="T2348" i="5"/>
  <c r="T2349" i="5"/>
  <c r="T2350" i="5"/>
  <c r="T2351" i="5"/>
  <c r="T2352" i="5"/>
  <c r="T2353" i="5"/>
  <c r="T2354" i="5"/>
  <c r="T2355" i="5"/>
  <c r="T2356" i="5"/>
  <c r="T2357" i="5"/>
  <c r="T2358" i="5"/>
  <c r="T2359" i="5"/>
  <c r="T2360" i="5"/>
  <c r="T2361" i="5"/>
  <c r="T2362" i="5"/>
  <c r="T2363" i="5"/>
  <c r="T2364" i="5"/>
  <c r="T2365" i="5"/>
  <c r="T2366" i="5"/>
  <c r="T2367" i="5"/>
  <c r="T2368" i="5"/>
  <c r="T2369" i="5"/>
  <c r="T2370" i="5"/>
  <c r="T2371" i="5"/>
  <c r="T2372" i="5"/>
  <c r="T2373" i="5"/>
  <c r="T2374" i="5"/>
  <c r="T2375" i="5"/>
  <c r="T2376" i="5"/>
  <c r="T2377" i="5"/>
  <c r="T2378" i="5"/>
  <c r="T2379" i="5"/>
  <c r="T2380" i="5"/>
  <c r="T2381" i="5"/>
  <c r="T2382" i="5"/>
  <c r="T2383" i="5"/>
  <c r="T2384" i="5"/>
  <c r="T2385" i="5"/>
  <c r="T2386" i="5"/>
  <c r="T2387" i="5"/>
  <c r="T2388" i="5"/>
  <c r="T2389" i="5"/>
  <c r="T2390" i="5"/>
  <c r="T2391" i="5"/>
  <c r="T2392" i="5"/>
  <c r="T2393" i="5"/>
  <c r="T2394" i="5"/>
  <c r="T2395" i="5"/>
  <c r="T2396" i="5"/>
  <c r="T2397" i="5"/>
  <c r="T2398" i="5"/>
  <c r="T2399" i="5"/>
  <c r="T2400" i="5"/>
  <c r="T2401" i="5"/>
  <c r="T2402" i="5"/>
  <c r="T2403" i="5"/>
  <c r="T2404" i="5"/>
  <c r="T2405" i="5"/>
  <c r="T2406" i="5"/>
  <c r="T2407" i="5"/>
  <c r="T2408" i="5"/>
  <c r="T2409" i="5"/>
  <c r="T2410" i="5"/>
  <c r="T2411" i="5"/>
  <c r="T2412" i="5"/>
  <c r="T2413" i="5"/>
  <c r="T2414" i="5"/>
  <c r="T2415" i="5"/>
  <c r="T2416" i="5"/>
  <c r="T2417" i="5"/>
  <c r="T2418" i="5"/>
  <c r="T2419" i="5"/>
  <c r="T2420" i="5"/>
  <c r="T2421" i="5"/>
  <c r="T2422" i="5"/>
  <c r="T2423" i="5"/>
  <c r="T2424" i="5"/>
  <c r="T2425" i="5"/>
  <c r="T2426" i="5"/>
  <c r="T2427" i="5"/>
  <c r="T2428" i="5"/>
  <c r="T2429" i="5"/>
  <c r="T2430" i="5"/>
  <c r="T2431" i="5"/>
  <c r="T2432" i="5"/>
  <c r="T2433" i="5"/>
  <c r="T2434" i="5"/>
  <c r="T2435" i="5"/>
  <c r="T2436" i="5"/>
  <c r="T2437" i="5"/>
  <c r="T2438" i="5"/>
  <c r="T2439" i="5"/>
  <c r="T2440" i="5"/>
  <c r="T2441" i="5"/>
  <c r="T2442" i="5"/>
  <c r="T2443" i="5"/>
  <c r="T2444" i="5"/>
  <c r="T2445" i="5"/>
  <c r="T2446" i="5"/>
  <c r="T2447" i="5"/>
  <c r="T2448" i="5"/>
  <c r="T2449" i="5"/>
  <c r="T2450" i="5"/>
  <c r="T2451" i="5"/>
  <c r="T2452" i="5"/>
  <c r="T2453" i="5"/>
  <c r="T2454" i="5"/>
  <c r="T2455" i="5"/>
  <c r="T2456" i="5"/>
  <c r="T2457" i="5"/>
  <c r="T2458" i="5"/>
  <c r="T2459" i="5"/>
  <c r="T2460" i="5"/>
  <c r="T2461" i="5"/>
  <c r="T2462" i="5"/>
  <c r="T2463" i="5"/>
  <c r="T2464" i="5"/>
  <c r="T2465" i="5"/>
  <c r="T2466" i="5"/>
  <c r="T2467" i="5"/>
  <c r="T2468" i="5"/>
  <c r="T2469" i="5"/>
  <c r="T2470" i="5"/>
  <c r="T2471" i="5"/>
  <c r="T2472" i="5"/>
  <c r="T2473" i="5"/>
  <c r="T2474" i="5"/>
  <c r="T2475" i="5"/>
  <c r="T2476" i="5"/>
  <c r="T2477" i="5"/>
  <c r="T2478" i="5"/>
  <c r="T2479" i="5"/>
  <c r="T2480" i="5"/>
  <c r="T2481" i="5"/>
  <c r="T2482" i="5"/>
  <c r="T2483" i="5"/>
  <c r="T2484" i="5"/>
  <c r="T2485" i="5"/>
  <c r="T2486" i="5"/>
  <c r="T2487" i="5"/>
  <c r="T2488" i="5"/>
  <c r="T2489" i="5"/>
  <c r="T2490" i="5"/>
  <c r="T2491" i="5"/>
  <c r="T2492" i="5"/>
  <c r="T2493" i="5"/>
  <c r="T2494" i="5"/>
  <c r="T2495" i="5"/>
  <c r="T2496" i="5"/>
  <c r="T2497" i="5"/>
  <c r="T2498" i="5"/>
  <c r="T2499" i="5"/>
  <c r="T2500" i="5"/>
  <c r="T2501" i="5"/>
  <c r="T2502" i="5"/>
  <c r="T2503" i="5"/>
  <c r="T2504" i="5"/>
  <c r="T2505" i="5"/>
  <c r="T2506" i="5"/>
  <c r="T2507" i="5"/>
  <c r="T2508" i="5"/>
  <c r="T2509" i="5"/>
  <c r="T2510" i="5"/>
  <c r="T2511" i="5"/>
  <c r="T2512" i="5"/>
  <c r="T2513" i="5"/>
  <c r="T2514" i="5"/>
  <c r="T2515" i="5"/>
  <c r="T2516" i="5"/>
  <c r="T2517" i="5"/>
  <c r="T2518" i="5"/>
  <c r="T2519" i="5"/>
  <c r="T2520" i="5"/>
  <c r="T2521" i="5"/>
  <c r="T2522" i="5"/>
  <c r="T2523" i="5"/>
  <c r="T2524" i="5"/>
  <c r="T2525" i="5"/>
  <c r="T2526" i="5"/>
  <c r="T2527" i="5"/>
  <c r="T2528" i="5"/>
  <c r="T2529" i="5"/>
  <c r="T2530" i="5"/>
  <c r="T2531" i="5"/>
  <c r="T2532" i="5"/>
  <c r="T2533" i="5"/>
  <c r="T2534" i="5"/>
  <c r="T2535" i="5"/>
  <c r="T2536" i="5"/>
  <c r="T2537" i="5"/>
  <c r="T2538" i="5"/>
  <c r="T2539" i="5"/>
  <c r="T2540" i="5"/>
  <c r="T2541" i="5"/>
  <c r="T2542" i="5"/>
  <c r="T2543" i="5"/>
  <c r="T2544" i="5"/>
  <c r="T2545" i="5"/>
  <c r="T2546" i="5"/>
  <c r="T2547" i="5"/>
  <c r="T2548" i="5"/>
  <c r="T2549" i="5"/>
  <c r="T2550" i="5"/>
  <c r="T2551" i="5"/>
  <c r="T2552" i="5"/>
  <c r="T2553" i="5"/>
  <c r="T2554" i="5"/>
  <c r="T2555" i="5"/>
  <c r="T2556" i="5"/>
  <c r="T2557" i="5"/>
  <c r="T2558" i="5"/>
  <c r="T2559" i="5"/>
  <c r="T2560" i="5"/>
  <c r="T2561" i="5"/>
  <c r="T2562" i="5"/>
  <c r="T2563" i="5"/>
  <c r="T2564" i="5"/>
  <c r="T2565" i="5"/>
  <c r="T2566" i="5"/>
  <c r="T2567" i="5"/>
  <c r="T2568" i="5"/>
  <c r="T2569" i="5"/>
  <c r="T2570" i="5"/>
  <c r="T2571" i="5"/>
  <c r="T2572" i="5"/>
  <c r="T2573" i="5"/>
  <c r="T2574" i="5"/>
  <c r="T2575" i="5"/>
  <c r="T2576" i="5"/>
  <c r="T2577" i="5"/>
  <c r="T2578" i="5"/>
  <c r="T2579" i="5"/>
  <c r="T2580" i="5"/>
  <c r="T2581" i="5"/>
  <c r="T2582" i="5"/>
  <c r="T2583" i="5"/>
  <c r="T2584" i="5"/>
  <c r="T2585" i="5"/>
  <c r="T2586" i="5"/>
  <c r="T2587" i="5"/>
  <c r="T2588" i="5"/>
  <c r="T2589" i="5"/>
  <c r="T2590" i="5"/>
  <c r="T2591" i="5"/>
  <c r="T2592" i="5"/>
  <c r="T2593" i="5"/>
  <c r="T2594" i="5"/>
  <c r="T2595" i="5"/>
  <c r="T2596" i="5"/>
  <c r="T2597" i="5"/>
  <c r="T2598" i="5"/>
  <c r="T2599" i="5"/>
  <c r="T2600" i="5"/>
  <c r="T2601" i="5"/>
  <c r="T2602" i="5"/>
  <c r="T2603" i="5"/>
  <c r="T2604" i="5"/>
  <c r="T2605" i="5"/>
  <c r="T2606" i="5"/>
  <c r="T2607" i="5"/>
  <c r="T2608" i="5"/>
  <c r="T2609" i="5"/>
  <c r="T2610" i="5"/>
  <c r="T2611" i="5"/>
  <c r="T2612" i="5"/>
  <c r="T2613" i="5"/>
  <c r="T2614" i="5"/>
  <c r="T2615" i="5"/>
  <c r="T2616" i="5"/>
  <c r="T2617" i="5"/>
  <c r="T2618" i="5"/>
  <c r="T2619" i="5"/>
  <c r="T2620" i="5"/>
  <c r="T2621" i="5"/>
  <c r="T2622" i="5"/>
  <c r="T2623" i="5"/>
  <c r="T2624" i="5"/>
  <c r="T2625" i="5"/>
  <c r="T2626" i="5"/>
  <c r="T2627" i="5"/>
  <c r="T2628" i="5"/>
  <c r="T2629" i="5"/>
  <c r="T2630" i="5"/>
  <c r="T2631" i="5"/>
  <c r="T2632" i="5"/>
  <c r="T2633" i="5"/>
  <c r="T2634" i="5"/>
  <c r="T2635" i="5"/>
  <c r="T2636" i="5"/>
  <c r="T2637" i="5"/>
  <c r="T2638" i="5"/>
  <c r="T2639" i="5"/>
  <c r="T2640" i="5"/>
  <c r="T2641" i="5"/>
  <c r="T2642" i="5"/>
  <c r="T2643" i="5"/>
  <c r="T2644" i="5"/>
  <c r="T2645" i="5"/>
  <c r="T2646" i="5"/>
  <c r="T2647" i="5"/>
  <c r="T2648" i="5"/>
  <c r="T2649" i="5"/>
  <c r="T2650" i="5"/>
  <c r="T2651" i="5"/>
  <c r="T2652" i="5"/>
  <c r="T2653" i="5"/>
  <c r="T2654" i="5"/>
  <c r="T2655" i="5"/>
  <c r="T2656" i="5"/>
  <c r="T2657" i="5"/>
  <c r="T2658" i="5"/>
  <c r="T2659" i="5"/>
  <c r="T2660" i="5"/>
  <c r="T2661" i="5"/>
  <c r="T2662" i="5"/>
  <c r="T2663" i="5"/>
  <c r="T2664" i="5"/>
  <c r="T2665" i="5"/>
  <c r="T2666" i="5"/>
  <c r="T2667" i="5"/>
  <c r="T2668" i="5"/>
  <c r="T2669" i="5"/>
  <c r="T2670" i="5"/>
  <c r="T2671" i="5"/>
  <c r="T2672" i="5"/>
  <c r="T2673" i="5"/>
  <c r="T2674" i="5"/>
  <c r="T2675" i="5"/>
  <c r="T2676" i="5"/>
  <c r="T2677" i="5"/>
  <c r="T2678" i="5"/>
  <c r="T2679" i="5"/>
  <c r="T2680" i="5"/>
  <c r="T2681" i="5"/>
  <c r="T2682" i="5"/>
  <c r="T110" i="5"/>
  <c r="T111" i="5"/>
  <c r="T112" i="5"/>
  <c r="T113" i="5"/>
  <c r="T114" i="5"/>
  <c r="T115" i="5"/>
  <c r="T116" i="5"/>
  <c r="T117" i="5"/>
  <c r="T118" i="5"/>
  <c r="T23" i="5" l="1"/>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2683" i="5"/>
  <c r="B6" i="5"/>
  <c r="A10" i="5"/>
  <c r="P16" i="5" l="1"/>
  <c r="P10" i="5"/>
  <c r="E6" i="5"/>
  <c r="B16" i="5"/>
  <c r="A6" i="5"/>
  <c r="E16" i="5"/>
  <c r="D16" i="5"/>
  <c r="G16" i="5"/>
  <c r="C16" i="5"/>
  <c r="A16" i="5"/>
  <c r="T22" i="5" l="1"/>
  <c r="E10" i="5"/>
  <c r="B10" i="5"/>
  <c r="D10" i="5"/>
  <c r="G10" i="5"/>
  <c r="C6" i="5"/>
  <c r="C10" i="5"/>
  <c r="F10" i="5" l="1"/>
  <c r="L17" i="5"/>
  <c r="J17" i="5"/>
  <c r="K17" i="5"/>
  <c r="F16" i="5"/>
  <c r="F6" i="5" l="1"/>
  <c r="J16" i="5"/>
  <c r="L16" i="5"/>
  <c r="J11" i="5"/>
  <c r="L11" i="5"/>
  <c r="K11" i="5"/>
  <c r="K16" i="5"/>
  <c r="F17" i="5"/>
  <c r="H16" i="5"/>
  <c r="C17" i="5"/>
  <c r="A17" i="5"/>
  <c r="B17" i="5"/>
  <c r="D17" i="5"/>
  <c r="E17" i="5"/>
  <c r="D6" i="5" l="1"/>
  <c r="J10" i="5" l="1"/>
  <c r="K10" i="5"/>
  <c r="L10" i="5"/>
  <c r="H10" i="5"/>
  <c r="D11" i="5"/>
  <c r="A11" i="5"/>
  <c r="B11" i="5"/>
  <c r="E11" i="5"/>
  <c r="F11" i="5"/>
  <c r="C1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HRADISKY Martin</author>
  </authors>
  <commentList>
    <comment ref="J1299" authorId="0" shapeId="0" xr:uid="{00000000-0006-0000-0100-000001000000}">
      <text>
        <r>
          <rPr>
            <b/>
            <sz val="9"/>
            <color indexed="81"/>
            <rFont val="Tahoma"/>
            <family val="2"/>
          </rPr>
          <t>HRADISKY Martin:</t>
        </r>
        <r>
          <rPr>
            <sz val="9"/>
            <color indexed="81"/>
            <rFont val="Tahoma"/>
            <family val="2"/>
          </rPr>
          <t xml:space="preserve">
3 sub-CSRs in total (split sub-CSR 1 in two, the original sub-CSR 2 becomes sub-CSR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HRADISKY Martin</author>
  </authors>
  <commentList>
    <comment ref="J1279" authorId="0" shapeId="0" xr:uid="{964CB2EC-ECD6-9342-8690-1E4DAD81671B}">
      <text>
        <r>
          <rPr>
            <b/>
            <sz val="9"/>
            <color indexed="81"/>
            <rFont val="Tahoma"/>
            <family val="2"/>
          </rPr>
          <t>HRADISKY Martin:</t>
        </r>
        <r>
          <rPr>
            <sz val="9"/>
            <color indexed="81"/>
            <rFont val="Tahoma"/>
            <family val="2"/>
          </rPr>
          <t xml:space="preserve">
3 sub-CSRs in total (split sub-CSR 1 in two, the original sub-CSR 2 becomes sub-CSR 3).</t>
        </r>
      </text>
    </comment>
  </commentList>
</comments>
</file>

<file path=xl/sharedStrings.xml><?xml version="1.0" encoding="utf-8"?>
<sst xmlns="http://schemas.openxmlformats.org/spreadsheetml/2006/main" count="56752" uniqueCount="4561">
  <si>
    <t>BE</t>
  </si>
  <si>
    <t>Some Progress</t>
  </si>
  <si>
    <t>Integrated</t>
  </si>
  <si>
    <t>MIP</t>
  </si>
  <si>
    <t>CSR1</t>
  </si>
  <si>
    <t>CSR2</t>
  </si>
  <si>
    <t>CSR3</t>
  </si>
  <si>
    <t>CSR4</t>
  </si>
  <si>
    <t>CSR5</t>
  </si>
  <si>
    <t>CSR6</t>
  </si>
  <si>
    <t>CSR7</t>
  </si>
  <si>
    <t>SGP</t>
  </si>
  <si>
    <t>FR</t>
  </si>
  <si>
    <t>SGP/MIP</t>
  </si>
  <si>
    <t>DE</t>
  </si>
  <si>
    <t>IT</t>
  </si>
  <si>
    <t>Implement the budget for the year 2012 to make sure that the excessive deficit is corrected by 2012. Additionally, specify the measures necessary to ensure implementation of the budgetary strategy for the year 2013 and beyond, thereby ensuring that the excessive deficit is corrected in a durable manner and that sufficient progress is made towards the MTO, including meeting the expenditure benchmark, and ensure progress towards compliance with the debt reduction benchmark. Adjust the fiscal framework to ensure that the budgetary targets are binding at federal and sub-federal levels, and increase transparency of burden-sharing and accountability across government layers.</t>
  </si>
  <si>
    <t xml:space="preserve"> </t>
  </si>
  <si>
    <t>To boost job creation and competitiveness, take steps to reform, in consultation with the social partners and in accordance with national practice, the system of wage bargaining and wage indexation. As a first step, ensure that wage growth better reflects developments in labour productivity and competitiveness, by (i) ensuring the implementation of ex post correction mechanisms foreseen in the ‘wage norm’ and promoting all-in agreements to improve cost-competitiveness and (ii) facilitating the use of opt-out clauses from sectoral collective agreements to better align wage growth and labour productivity developments at local level.</t>
  </si>
  <si>
    <t>Continue to strengthen competition in the retail sector by lowering barriers and reducing operational restrictions. Introduce measures to strengthen competition in the network industries by revising regulatory barriers and reinforcing the institutional arrangements for effective enforcement of state aid rules.</t>
  </si>
  <si>
    <t xml:space="preserve">Take further measures to enhance the progress towards reaching the targets for reducing greenhouse gas emissions from non-ETS activities, in particular by ensuring a significant contribution to this goal from transport. </t>
  </si>
  <si>
    <t xml:space="preserve">Introduce further reforms to combat labour market segmentation by reviewing selected aspects of employment protection legislation, in consultation with the social partners in accordance with national practices, in particular related to dismissals; continue to ensure that any development in the minimum wage is supportive of job creation and competitiveness; take actions to increase adult participation in lifelong learning. </t>
  </si>
  <si>
    <t xml:space="preserve">Adopt labour market measures to ensure that older workers stay in employment longer; improve youth employability especially for those most at risk of unemployment, by providing for example more and better apprenticeship schemes which effectively address their needs; step up active labour market policies and ensure that public employment services are more effective in delivering individualised support. </t>
  </si>
  <si>
    <t xml:space="preserve">Take further steps to introduce a more simple and balanced taxation system, shifting the tax burden from labour to other forms of taxation that weigh less on growth and external competitiveness, in particular environmental and consumption taxes; continue efforts to reduce and streamline tax expenditures (in particular those providing incentives to indebtedness); review the effectiveness of the current reduced VAT rates in support of growth and job creation. </t>
  </si>
  <si>
    <t xml:space="preserve">Pursue efforts to remove unjustified restrictions on regulated trades and professions, in particular in services and the retail sector; take further steps to liberalise network industries, in particular in the electricity wholesale market, develop energy interconnection capacity and facilitate the entry of new operators into the rail freight and international passenger transport sectors. </t>
  </si>
  <si>
    <t>CSR8</t>
  </si>
  <si>
    <t xml:space="preserve">Implement the budgetary strategy as planned, and ensure that the excessive deficit is corrected in 2012. Ensure the planned structural primary surpluses so as to put the debt- to-GDP ratio on a declining path by 2013. Ensure adequate progress towards the MTO, while meeting the expenditure benchmark and making sufficient progress towards compliance with the debt reduction benchmark. </t>
  </si>
  <si>
    <t>Ensure that the specification in the implementing legislation of the key features of the balanced budget rule set out in the Constitution, including appropriate coordination across levels of government, is consistent with the EU framework. Pursue a durable improvement of the efficiency and quality of public expenditure through the planned spending review and the implementation of the 2011 Cohesion Action Plan leading to improving the absorption and management of EU funds, in particular in the South of Italy.</t>
  </si>
  <si>
    <t>The part dedicated to the balanced budget rule has been fully addressed, while some progress has been made towards addressing the recommendation on public expenditure and structural funds. In line with the CSR, the secondary legislation related to the introduction of a balanced budget rule in the Italian Constitution was adopted in December 2012, in broad consistency with the EU strengthened fiscal framework. A spending review law was adopted last August and complemented by measures to cut the costs of elected bodies and further expenditure reshuffling provisions in the December 2012 budget law for 2013-15. As regards the implementation of the Cohesion Action Plan, while the part of the recommendation regarding absorption has seen positive developments, the management issue, especially in the south of Italy, remains unaddressed.</t>
  </si>
  <si>
    <t>Take further action to address youth unemployment, including by improving the labour-market relevance of education and facilitating transition to work, also through incentives for business start-ups and for hiring employees. Enforce nation-wide recognition of skills and qualifications to promote labour mobility. Take measures to reduce tertiary education dropout rates and fight early school leaving.</t>
  </si>
  <si>
    <t>Adopt the labour market reform as a priority to tackle the segmentation of the labour market and establish an integrated unemployment benefit scheme. Take further action to incentivise labour market participation of women, in particular through the provision of childcare and elderly care. Monitor and if needed reinforce the implementation of the new wage setting framework in order to contribute to the alignment of wage growth and productivity at sector and company level.</t>
  </si>
  <si>
    <t>Pursue the fight against tax evasion. Pursue the shadow economy and undeclared work, for instance by stepping up checks and controls. Take measures to reduce the scope of tax exemptions, allowances and reduced VAT rates and simplify the tax code. Take further action to shift the tax burden away from capital and labour to property and consumption as well as environment.</t>
  </si>
  <si>
    <t>Implement the adopted liberalisation and simplification measures in the services sector. Take further measures to improve market access in network industries, as well as infrastructure capacity and interconnections. Simplify further the regulatory framework for businesses and enhance administrative capacity. Improve access to financial instruments, in particular equity, to finance growing businesses and innovation. Implement the planned reorganisation of the civil justice system, and promote the use of alternative dispute settlement mechanisms.</t>
  </si>
  <si>
    <r>
      <t xml:space="preserve">Reinforce and implement the budgetary strategy, supported by sufficiently specified measures, notably on the expenditure side, for the year 2012 and beyond to ensure a </t>
    </r>
    <r>
      <rPr>
        <b/>
        <sz val="8"/>
        <color indexed="8"/>
        <rFont val="Arial"/>
        <family val="2"/>
      </rPr>
      <t>correction of the excessive deficit by 2013</t>
    </r>
    <r>
      <rPr>
        <sz val="8"/>
        <color indexed="8"/>
        <rFont val="Arial"/>
        <family val="2"/>
      </rPr>
      <t xml:space="preserve"> and the achievement of the structural adjustment effort specified in the Council recommendations under the excessive deficit procedure. Thereafter, ensure an adequate structural adjustment effort to </t>
    </r>
    <r>
      <rPr>
        <b/>
        <sz val="8"/>
        <color indexed="8"/>
        <rFont val="Arial"/>
        <family val="2"/>
      </rPr>
      <t>make sufficient progress towards the MTO</t>
    </r>
    <r>
      <rPr>
        <sz val="8"/>
        <color indexed="8"/>
        <rFont val="Arial"/>
        <family val="2"/>
      </rPr>
      <t xml:space="preserve">, including meeting the expenditure benchmark, and ensure sufficient progress towards compliance with the debt reduction benchmark. Continue to review the sustainability and adequacy of the </t>
    </r>
    <r>
      <rPr>
        <b/>
        <sz val="8"/>
        <color indexed="8"/>
        <rFont val="Arial"/>
        <family val="2"/>
      </rPr>
      <t>pension system</t>
    </r>
    <r>
      <rPr>
        <sz val="8"/>
        <color indexed="8"/>
        <rFont val="Arial"/>
        <family val="2"/>
      </rPr>
      <t xml:space="preserve"> and take additional measures if needed. </t>
    </r>
  </si>
  <si>
    <t>Euro Area</t>
  </si>
  <si>
    <t>BG</t>
  </si>
  <si>
    <t>CZ</t>
  </si>
  <si>
    <t>DK</t>
  </si>
  <si>
    <t>EE</t>
  </si>
  <si>
    <t>IE</t>
  </si>
  <si>
    <t>ES</t>
  </si>
  <si>
    <t>CSR9</t>
  </si>
  <si>
    <t>HR</t>
  </si>
  <si>
    <t>CY</t>
  </si>
  <si>
    <t>LV</t>
  </si>
  <si>
    <t>LT</t>
  </si>
  <si>
    <t>LU</t>
  </si>
  <si>
    <t>HU</t>
  </si>
  <si>
    <t>MT</t>
  </si>
  <si>
    <t>NL</t>
  </si>
  <si>
    <t>AT</t>
  </si>
  <si>
    <t>PL</t>
  </si>
  <si>
    <t>PT</t>
  </si>
  <si>
    <t>RO</t>
  </si>
  <si>
    <t>SI</t>
  </si>
  <si>
    <t>SK</t>
  </si>
  <si>
    <t>FI</t>
  </si>
  <si>
    <t>SE</t>
  </si>
  <si>
    <t>UK</t>
  </si>
  <si>
    <t xml:space="preserve">Introduce further changes to the public pension scheme to ensure its long-term sustainability. Reconsider plans to allow an earlier exit from the labour market. Promote effective participation of younger workers in the envisaged funded scheme to improve adequacy of pensions. </t>
  </si>
  <si>
    <t>Take additional measures to significantly increase the availability of affordable and quality pre-school childcare.</t>
  </si>
  <si>
    <t>Strengthen PES by increasing the quality and effectiveness of training, job search assistance and individualised services, including of outsourced services.</t>
  </si>
  <si>
    <t>Adopt and implement as a matter of urgency the Public Servants Act to promote stability and effectiveness of the public administration in avoiding irregularities. Ensure adequate implementation of the new Public Procurement Act. Address the issue of anonymous shareholding. Ensure correct implementation of EU Funds and step up the fight against corruption.</t>
  </si>
  <si>
    <t xml:space="preserve">Adopt the necessary legislation to establish a transparent and clearly defined system for quality evaluation of higher education and research institutions. Ensure that the funding is sustainable and linked to the outcome of the quality assessment. Establish an improvement-oriented evaluation framework in compulsory education. </t>
  </si>
  <si>
    <t>Implement the budgetary strategy as envisaged, to ensure a correction of the excessive deficit by 2013 and achieve the annual average structural adjustment effort specified in the Council recommendations under the EDP. Thereafter, ensure an adequate structural adjustment effort to make sufficient progress towards the MTO, including meeting the expenditure benchmark.</t>
  </si>
  <si>
    <t xml:space="preserve">Significant progress: The 2013 budget aims to achieve a budget deficit of 2½ % in 2013 and 2¾ % in 2014.
2020 plan includes MTO of max. 0.5 % structural deficit by 2020.
Budget law implements provisions of fiscal compact and sets expenditure ceiling at the central, municipal and regional level.
</t>
  </si>
  <si>
    <t xml:space="preserve">Take further steps to enhance long-term labour supply by reforming the disability pension, better targeting subsidised employment schemes (the ‘flex-job’ system) towards people with reduced work capacity, and improving the employability of people with a migrant background. </t>
  </si>
  <si>
    <t xml:space="preserve">Implement announced measures, without delay, to improve the cost-effectiveness of the education system, reduce drop- out rates, in particular within vocational education, and increase the number of apprenticeships. </t>
  </si>
  <si>
    <t xml:space="preserve">Continue efforts to remove obstacles to competition, in particular in local services, the retail and construction sector, including by further opening the municipal and regional procurement of services to competition and ensuring that competition law sanctions have a sufficiently deterrent effect. </t>
  </si>
  <si>
    <t xml:space="preserve">Consider further preventive measures to strengthen the stability of the housing market and financial system in the medium term, including by taking account of the results of the ongoing study by the Ministry of Business and Growth on the distribution of assets and liabilities across households and by reviewing the property value tax system and the municipal land value tax system. </t>
  </si>
  <si>
    <t>Continue with sound fiscal policies to achieve the MTO by 2012. To this end, implement the budgetary strategy as envisaged, ensuring compliance with the expenditure benchmark as well as sufficient progress towards compliance with the debt reduction benchmark. Continue the growth-friendly consolidation course through additional efforts to enhance the efficiency of public spending on healthcare and long-term care, and by using untapped potential to improve the efficiency of the tax system; use available scope for increased and more efficient growth-enhancing spending on education and research at all levels of government. Complete the implementation of the debt brake in a consistent manner across all Länder, ensuring timely and relevant monitoring procedures and correction mechanisms.</t>
  </si>
  <si>
    <t>Significant progress in achieving fiscal targets and implementing the budgetary strategy as envisaged. The general government budget produced a small surplus and the MTO was met in 2012.
Limited progress in further enhancing the efficiency of public spending on healthcare and long-term care and of the tax system.
Germany appears to be well on track with respect to the national target on education and research expenditure, but may consider more ambitious follow-up targets.
Limited progress in the implementation of the constitutional debt brake at Länder level, in particular with respect to specifying implementing rules.</t>
  </si>
  <si>
    <t>Address the remaining structural weaknesses in the financial sector, inter alia by further restructuring of those Landesbanken which are in need of an adequately funded viable business model while avoiding excessive deleveraging.</t>
  </si>
  <si>
    <t>Significant progress in strengthening the regulatory and supervisory framework in the financial sector.
Progress in restructuring of Landesbanken based on Commission state aid decisions.</t>
  </si>
  <si>
    <t>Reduce the high tax wedge in a budgetary neutral way, in particular for low-wage earners, and maintain appropriate activation and integration measures, in particular for the long-term unemployed. Create the conditions for wages to grow in line with productivity. Take measures to raise the educational achievement of disadvantaged groups, in particular through ensuring equal opportunities in the education and training system. Phase out the fiscal disincentives for second earners, and increase the availability of fulltime childcare facilities and all-day schools.</t>
  </si>
  <si>
    <t xml:space="preserve">Limited progress to reduce the high tax wedge.
Insufficient progress on integrating the long-term unemployed into the labour market.
Significant progress in wage growth.
Insufficient progress in raising the educational achievement of disadvantaged groups.
No progress on phasing out fiscal disincentives for second earners.
Progress in increasing the availability of full-time childcare facilities is insufficient to meet the estimated needs. Progress regarding the availability of all-day schools remains limited.
</t>
  </si>
  <si>
    <t>Continue efforts to keep the overall economic costs of transforming the energy system to a minimum, including by accelerating the expansion of the national and cross-border electricity and gas networks. Ensure that the institutional set-up guarantees effective competition in railway markets. Take measures to further stimulate competition in the services sectors, including professional services and certain crafts, in particular in the construction sector.</t>
  </si>
  <si>
    <t>Insufficient progress in minimising the costs of transforming the energy system.
Some progress in setting the conditions for accelerating the expansion of the networks.
Limited progress in ensuring competition in the railway markets.
Limited progress in stimulating competition in the service sectors.</t>
  </si>
  <si>
    <t xml:space="preserve">Preserve a sound fiscal position by implementing budgetary plans as envisaged, ensuring achievement of the MTO by 2013 at the latest, and compliance with the expenditure benchmark. Complement the planned budget rule with more binding multiannual expenditure rules within the medium-term budgetary framework, continue enhancing the efficiency of public spending and implementing measures to improve tax compliance. </t>
  </si>
  <si>
    <t>Estonia has made substantial progress in implementing the budgetary plans mentioned in the CSR. However, no progress has been registered so far on the fiscal framework issue. The medium term objective was achieved in 2012, one year before the deadline. The temporary deviation from the MTO in 2013 is not significant and a structural surplus is forecast to be reached from 2014 onwards. The government is expected to fulfil its commitment under the Treaty on Stability Coordination and Governance and to adopt the structural budget balance rule in time. However, the authorities are not planning to introduce an expenditure rule. The government has taken steps to improve tax compliance.</t>
  </si>
  <si>
    <t xml:space="preserve">Improve incentives to work by streamlining the social benefits system and increasing flexibility in the allocation of disability, unemployment and parental benefits, while ensuring adequate social protection. Improve delivery of social services, while better targeting family and parental benefits and removing distortionary income tax exemptions related to children. Increase the participation of the young and the long-term unemployed in the labour market. </t>
  </si>
  <si>
    <t>Link training and education more effectively to the needs of the labour market, and enhance cooperation between businesses and academia. Increase opportunities for low-skilled workers to improve their access to lifelong learning. Foster prioritisation and internationalisation of the research and innovation systems.</t>
  </si>
  <si>
    <t xml:space="preserve">Improve energy efficiency, in particular in buildings and transport, and strengthen environmental incentives concerning vehicles and waste, including by considering incentives such as the taxation of vehicles. Foster renewable energy use, including through upgraded infrastructure and legislation. Continue the development of cross-border connections to end relative market isolation. </t>
  </si>
  <si>
    <t xml:space="preserve">Limited progress: The government has taken action to improve the energy efficiency and reduce the carbon intensity of government buildings. Limited action has been undertaken for nongovernment buildings despite the huge potential. 
In transport, measures undertaken so far (electromobility programme, energy-efficient public transport fleet) are relevant, but insufficient 
Some progress has been made in energy efficiency but it is difficult to evaluate whether the support instruments will be sufficient. Steps have been taken in the right direction for strengthening environmental incentives in the area of waste. 
Estonia has reached its interim target for 2011-12 for renewable energy consumption. Estonia would need to complete the second electricity interconnection with Finland, and diversify its natural gas supply with a regional LNG terminal in the Baltic States and a possible interconnection with Poland. The internal Baltic transmission grid should be strengthened for both electricity and gas to contribute to the security of supply and regional trade.
</t>
  </si>
  <si>
    <t>Enhance fiscal sustainability of municipalities while improving efficiency of local governments and ensure effective service provision, notably through stronger incentives for the merger of or increased cooperation between municipalities. Relevant reform proposals should be put in place within a reasonable timeframe.</t>
  </si>
  <si>
    <t xml:space="preserve">Limited progress: Limited adjustments have been made to two Acts to facilitate voluntary mergers of municipalities, but cover neither local government revenue nor services, and their possible impact is likely to be small. With respect to services, an action plan is being prepared and pilot projects are ongoing, while some clarity may soon be brought to respective responsibilities in the upper secondary education sector. Nevertheless, low accessibility and quality of services provided at local level remain a hindrance to the re-employment of the long-term unemployed.
</t>
  </si>
  <si>
    <t>Deliver an annual average structural fiscal effort of above 1,5 % of GDP over the period 2010-13 as required by the Council recommendation under the EDP by implementing the measures adopted in the 2012 budget and adopting the announced multiannual budget plan for 2013-14 by end July 2012. Adopt and implement measures at regional level in line with the approved rebalancing plans and strictly apply the new provisions of the Budgetary Stability Law regarding transparency and control of budget execution and continue improving the timeliness and accuracy of budgetary reporting at all levels of government. Establish an independent fiscal institution to provide analysis, advice and monitor fiscal policy. Implement reforms in the public sector to improve the efficiency and quality of public expenditure at all government levels.</t>
  </si>
  <si>
    <t>Only partially implemented. 
Spain has implemented a structural effort in 2012 and 2013 which, account taken of the unexpected adverse economic developments compared to when the Council recommendation was issued, is in line with the EDP recommendation. However, Spain will not meet the nominal budgetary targets established in the Council Recommendation of 10 July 2012. The provisions of the Budgetary Stability Laws regarding the envisaged early warning and corrective mechanisms to limit deviations from the budgetary targets of the Autonomous Communities have not been implemented in a fully transparent, timely, and effective way. Progress has been made with respect to budgetary reporting at central, regional, and social security levels by publishing monthly budgetary execution data on national accounts basis. The submission of the draft law providing for the setting up of an independent fiscal authority was submitted to the Council of Ministers in April 2013; contrary to initial expectations the authority is unlikely to be fully operational in the 2014 budgetary procedure.</t>
  </si>
  <si>
    <t xml:space="preserve">Some progress: In early 2013, access to early and partial retirement was curbed. An experts group has been set up to assess the sustainability factor, but a proposal on the technical details is still pending.
The 2012-2014 Global Employment Strategy for Older Workers has not yet been underpinned by concrete measures, except for some progress in the recognition and accreditation of professional competencies based on work experience and formal and non-formal learning and revision of the rules on combining work and pension entitlements.
</t>
  </si>
  <si>
    <t>Ensure that the retirement age is rising in line with life expectancy when regulating the sustainability factor foreseen in the recent pension reform and underpin the Global Employment Strategy for Older Workers with concrete measures to develop lifelong learning further, improve working conditions and foster the reincorporation of this group in the job market.</t>
  </si>
  <si>
    <t>Introduce a taxation system consistent with the fiscal consolidation efforts and more supportive of growth, including a shift away from labour towards consumption and environmental taxation. In particular, address the low VAT revenue ratio by broadening the tax base for VAT. Ensure less tax-induced bias towards indebtedness and homeownership (as opposed to renting).</t>
  </si>
  <si>
    <t>Implement the reform of the financial sector, in particular complement the on-going restructuring of the banking sector by addressing the situation of remaining weak institutions, put forward a comprehensive strategy to deal effectively with the legacy assets on the banks' balance sheets, and define a clear stance on the funding and use of backstop facilities.</t>
  </si>
  <si>
    <t>Implementation is ongoing in the framework of the bank recapitalisation programme.</t>
  </si>
  <si>
    <t xml:space="preserve">Implement the labour market reforms and take additional measures to increase the effectiveness of active labour market policies by improving their targeting, by increasing the use of training, advisory and job matching services, by strengthening their links with passive policies, and by strengthening coordination between the national and regional public employment services, including sharing information about job vacancies. </t>
  </si>
  <si>
    <t>Review spending priorities and reallocate funds to support access to finance for small and medium-sized enterprises (SMEs), research, innovation and young people. Implement the Youth Action Plan, in particular as regards the quality and labour market relevance of vocational training and education, and reinforce efforts to reduce early school-leaving and increase participation in vocational education and training through prevention, intervention and compensation measures.</t>
  </si>
  <si>
    <t>Improve the employability of vulnerable groups, combined with effective child and family support services in order to improve the situation of people at risk of poverty and/or social exclusion, and consequently to achieve the well-being of children.</t>
  </si>
  <si>
    <t xml:space="preserve">Take additional measures to open up professional services, including highly regulated professions, reduce delays in obtaining business licences and eliminate barriers to doing business resulting from overlapping and multiple regulations by different levels of government. Complete the electricity and gas interconnections with neighbouring countries and address the electricity tariff deficit in a comprehensive way, in particular by improving the cost efficiency of the electricity supply chain. </t>
  </si>
  <si>
    <t>Further harmonise the supervisory and the regulatory framework for the cooperative credit societies in line with the standards applied for the commercial banks. Strengthen regulatory provisions for the efficient recapitalisation of the financial institutions in order to limit exposure of the financial sector to external shocks.</t>
  </si>
  <si>
    <t xml:space="preserve">Further improve the long-term sustainability and adequacy of the pensions system and address the high at-risk-of-poverty rate for the elderly. Ensure an increase in the effective retirement age, including through aligning the statutory retirement age with the increase in life expectancy. </t>
  </si>
  <si>
    <t>Complete and implement the national healthcare system without delay, on the basis of a roadmap, which should ensure its financial sustainability while providing universal coverage.</t>
  </si>
  <si>
    <t>Improve the skills of the workforce to reinforce their occupational mobility towards activities of high growth and high value added. Take further measures to address youth unemployment, with emphasis on work placements in companies and promotion of self-employment. Take appropriate policy measures on the demand side to stimulate business innovation.</t>
  </si>
  <si>
    <t>Remove unjustified obstacles in services markets, in particular by improving the implementation of the Services Directive in service sectors with the most growth potential (including tourism) and by opening up the provision of professional services.</t>
  </si>
  <si>
    <t>Improve competitiveness, including through the reform of the system of wage indexation, in consultation with social partners and in line with national practices, to better reflect productivity developments. Take steps to diversify the structure of the economy. Redress the fiscal balance by restraining expenditure.</t>
  </si>
  <si>
    <t>Ensure planned progress towards the timely correction of the excessive deficit. To this end, implement the budget for the year 2012 as envisaged and achieve the fiscal effort specified in the Council recommendation under the excessive deficit procedure. Thereafter, implement a budgetary strategy, supported by sufficiently specified structural measures, for the year 2013 and beyond, to make sufficient progress towards the MTO, and to respect the expenditure benchmark. Use better than expected cyclical revenue to reduce government debt.</t>
  </si>
  <si>
    <t>Implement measures to shift taxation away from labour to consumption, property, and use of natural and other resources while improving the structural balance; ensure adoption of the Fiscal Discipline Law and develop a medium term budgetary framework law to support the long-term sustainability of public finances; restore contributions to the mandatory funded private pension scheme at 6 % of gross wages from 2013.</t>
  </si>
  <si>
    <t>Some progress 
Latvia has reduced taxes on labour and plans further steps in this regard in 2014-15. However, focus on low-wage earners has been insufficient. The Fiscal Discipline Law was approved by parliament in January 2013 and entered into force on 6 March 2013, and the first medium-term budget law under the new framework is expected in the second half of 2013. Latvia has increased contributions to the mandatory funded private pension scheme, although the increases were more gradual than prescribed by the CSR.</t>
  </si>
  <si>
    <t>Take measures to reduce long-term and youth unemployment by fighting early school leaving, promoting more efficient vocational education and training and its apprenticeship component, enhancing the quality, coverage and effectiveness of active labour market policy and its training component and through an effective wage subsidy scheme.</t>
  </si>
  <si>
    <t>Tackle high rates of poverty and social exclusion by reforming the social assistance system to make it more efficient, while better protecting the poor. Ensure better targeting and increase incentives to work.</t>
  </si>
  <si>
    <t>Further encourage energy efficiency by implementing measures and providing incentives for reducing energy costs and shifting consumption towards energy-efficient products, including vehicles, buildings and heating systems. Promote competition in major energy networks and improve connectivity with EU energy networks.</t>
  </si>
  <si>
    <t>Take measures to improve management and efficiency of the judiciary, in particular to reduce the backlog and length of procedures. Take steps to improve the insolvency regime and the mediation laws.</t>
  </si>
  <si>
    <t>Continue reforms in higher education, inter alia, by implementing a new financing model that rewards quality, strengthens links with market needs and research institutions, and avoids fragmentation of budget resources. Design and implement an effective research and innovation policy encouraging companies to innovate, including via tax incentives, upgrading infrastructure and rationalising research institutions.</t>
  </si>
  <si>
    <t>Ensure planned progress towards the timely correction of the excessive deficit. To this end, fully implement the budget for the year 2012 and achieve the structural adjustment effort specified in the Council recommendation under the excessive deficit procedure. Thereafter, specify the measures necessary to ensure implementation of the budgetary strategy for the year 2013 and beyond as envisaged, ensuring an adequate structural adjustment effort to make sufficient progress towards the MTO, including meeting the expenditure benchmark, while minimising cuts in growth-enhancing expenditure. In that respect, review and consider increasing those taxes that are least detrimental to growth, such as housing and environmental taxation, including introducing car taxation, while reinforcing tax compliance. Strengthen the fiscal framework, in particular by introducing enforceable and binding expenditure ceilings in the medium-term budgetary framework.</t>
  </si>
  <si>
    <t>Adopt legislation on a comprehensive pension system reform. Align the statutory retirement age with life expectancy, establish clear rules for the indexation of pensions, and improve complementary savings schemes. Underpin pension reform with active ageing measures.</t>
  </si>
  <si>
    <t>Tackle high unemployment, in particular among youth, low-skilled and long-term unemployed, by focusing resources on active labour market policies while improving their efficiency. Enhance the effectiveness of apprenticeship schemes. Amend the labour legislation with regard to flexible contract agreements, dismissal provisions and flexible working time arrangements.</t>
  </si>
  <si>
    <t>Increase work incentives and strengthen the links between the social assistance reform and activation measures, in particular for the most vulnerable, to reduce poverty and social exclusion.</t>
  </si>
  <si>
    <t>Implement all aspects of the reform package of State-Owned Enterprises and in particular ensure a separation of ownership and regulatory functions and a separation of commercial and non-commercial activities. Install appropriate monitoring tools to assess the effectiveness of the reforms and ensure compliance of all state-owned enterprises with the requirements of the reform.</t>
  </si>
  <si>
    <t>Step up measures to improve the energy efficiency of buildings, including through removing disincentives and a rapid implementation of the holding fund. Promote competition in energy networks by improving interconnectivity with the Member States for both electricity and gas.</t>
  </si>
  <si>
    <t>Preserve a sound fiscal position by correcting any departure from a MTO that ensures the long-term sustainability of public finances, in particular taking into account implicit liabilities related to ageing. To this end, reinforce and rigorously implement the budgetary strategy, supported by sufficiently specified measures, for the year 2013 and beyond, including meeting the expenditure benchmark.</t>
  </si>
  <si>
    <t>Strengthen the proposed pension reform by taking additional measures to increase the participation rate of older workers, in particular by preventing early retirement, and by taking further steps to increase the effective retirement age, including through linking the statutory retirement age to life expectancy, in order to ensure the long-term sustainability of the pension system.</t>
  </si>
  <si>
    <t>Take further steps to reform, in consultation with the social partners and in accordance with national practice, the wage bargaining and wage indexation system, with a view to preserve the competitiveness of the Luxembourg economy in the longer term, as a first step by maintaining the current one-year indexation.</t>
  </si>
  <si>
    <t>Continue efforts to reduce youth unemployment by reinforcing stakeholders' involvement, and by strengthening training and education measures, in particular for those with low education levels, with the aim of better matching young people's skills and qualifications to labour demand.</t>
  </si>
  <si>
    <t>Ensure that the targets for reducing greenhouse gas emissions from non-ETS (Emissions Trading System) activities will be met, in particular by increasing taxation on energy products.</t>
  </si>
  <si>
    <t>Correct the excessive deficit by 2012 in a durable manner, by implementing the 2012 budget and the subsequently approved consolidation measures, while reducing the reliance on one-off measures. Thereafter, specify all structural measures necessary to ensure a durable correction of the excessive deficit and to make sufficient progress towards the MTO, including meeting the expenditure benchmark, and ensure sufficient progress towards compliance with the debt reduction benchmark. Also to help mitigate the accumulated macroeconomic imbalances, put the public debt ratio on a firm downward path.</t>
  </si>
  <si>
    <t>Revise the cardinal law on economic stability by putting the new numerical rules into a binding medium-term budgetary framework. Continue to broaden the analytical remit of the Fiscal Council, with a view to increasing the transparency of public finances.</t>
  </si>
  <si>
    <t>Make the taxation of labour more employment-friendly by alleviating the impact of the 2011 and 2012 tax changes on low earners in a sustainable, budget-neutral manner, for example by shifting part of the tax burden to energy taxes and recurrent taxes on property. Strengthen measures to encourage women's participation in the labour market, particularly by expanding childcare and pre-school facilities.</t>
  </si>
  <si>
    <t>Strengthen the capacity of the Public Employment Service to increase the quality and effectiveness of training, job search assistance and individualised services, with particular regard for disadvantaged groups. Strengthen the activation element in the public work scheme through effective training and job search assistance. Implement the National Social (Roma) Inclusion Strategy, and mainstream it with other policies.</t>
  </si>
  <si>
    <t>Implement measures envisaged to reduce the administrative burden. Ensure that public procurement and the legislative process support market competition and ensure a stable regulatory and business-friendly environment for financial and non-financial enterprises, including foreign direct investors. Reduce tax compliance costs and establish a stable, lawful and non-distortive framework for corporate taxation. Remove unjustifiable restrictions on the establishment of large-scale retail premises. Provide specific well-targeted incentive schemes to support innovative SMEs in the new innovation strategy.</t>
  </si>
  <si>
    <t>Prepare and implement a national strategy on early school-leaving by ensuring adequate financing. Ensure that the implementation of the higher education reform improves access to education for disadvantaged groups.</t>
  </si>
  <si>
    <t>Reform the public transport system to make it more cost efficient. Increase the cross-border capacities of the electricity network, ensure the independence of the energy regulator and gradually abolish regulated energy prices.</t>
  </si>
  <si>
    <t>Reinforce the budgetary strategy in 2012 with additional permanent measures so as to ensure adequate progress towards the MTO and keep the deficit below 3 % of GDP without recourse to one-offs. Continue fiscal consolidation at an appropriate pace thereafter, so as to make sufficient progress towards the MTO, including meeting the expenditure benchmark, and towards compliance with the debt reduction benchmark, by specifying the concrete measures to back up the deficit targets from 2013, while standing ready to take additional measures in case of slippages. Implement, by end-2012 at the latest, a binding, rule-based multi-annual fiscal framework. Increase tax compliance and fight tax evasion, and reduce incentives towards indebtedness in corporate taxation.</t>
  </si>
  <si>
    <t>Take action, without further delay, to ensure the long-term sustainability of the pension system, comprising an increase in the effective retirement age, including through a significant acceleration of the progressive increase in the statutory retirement age compared to current legislation and through a clear link between the statutory retirement age and life expectancy, and measures to encourage private pension savings. Take measures to increase the participation of older workers in the labour force and discourage the use of early retirement schemes.</t>
  </si>
  <si>
    <t>Take steps to reduce the high rate of early school leaving. Pursue policy efforts in the education system to match the skills required by the labour market. Enhance the provision and affordability of more childcare and out-of-school centres, with the aim of reducing the gender employment gap.</t>
  </si>
  <si>
    <t>Take the necessary further steps to reform, in consultation with social partners and in accordance with national practices, the system of wage bargaining and wage indexation, so as to better reflect developments in labour productivity and reduce the impact of prices of imports on the index.</t>
  </si>
  <si>
    <t>In order to reduce Malta's dependence on imported oil, step up efforts to promote energy efficiency and increase the share of energy produced from renewable sources by carefully monitoring the existing incentivising mechanisms and by prioritising the further development of infrastructure, including by completing the electricity link with Sicily.</t>
  </si>
  <si>
    <t>To strengthen the banking sector, take measures to mitigate potential risks arising from the large exposure to the real estate market. Take measures to further strengthen the provisions for loan impairment losses.</t>
  </si>
  <si>
    <t>Ensure timely and durable correction of the excessive deficit. To this end, fully implement the budgetary strategy for 2012 as envisaged. Specify the measures necessary to ensure implementation of the 2013 budget with a view to ensuring the structural adjustment effort specified in the Council recommendations under the excessive deficit procedure. Thereafter, ensure an adequate structural adjustment effort to make sufficient progress towards the MTO, including meeting the expenditure benchmark, and ensure sufficient progress towards compliance with the debt reduction benchmark whilst protecting expenditure in areas directly relevant for growth such as research and innovation, education and training. To this end, after the formation of a new Government, submit an update of the 2012 Stability Programme with substantiated targets and measures for the period beyond 2013.</t>
  </si>
  <si>
    <t>Take measures to increase the statutory retirement age, including linking it to life expectancy, and underpin these with labour market measures to support raising the effective retirement age, whilst improving the long-term sustainability of public finances. Adjust the second pension pillar to mirror the increase in the statutory retirement age, while ensuring an appropriate intra- and inter-generational division of costs and risks. Implement the planned reform in long-term care and complement it with further measures to contain the increase in costs, in view of an ageing population.</t>
  </si>
  <si>
    <t>Enhance participation in the labour market, particularly of older people, women, and people with disabilities and migrants, including by further reducing tax disincentives for second-income earners, fostering labour market transitions, and addressing rigidities.</t>
  </si>
  <si>
    <t>Promote innovation, private R&amp;D investment and closer science-business links, as well as foster industrial renewal by providing suitable incentives in the context of the enterprise policy, while safeguarding accessibility beyond the strict definition of top sectors and preserving fundamental research.</t>
  </si>
  <si>
    <t>Take steps to gradually reform the housing market, including by: (i) modifying the favourable tax treatment of home ownership, including by phasing out mortgage interest deductibility and/or through the system of imputed rents, (ii) providing for a more market-oriented pricing mechanism in the rental market, and (iii) for social housing, aligning rents with household income.</t>
  </si>
  <si>
    <t>Implement the 2012 budget as envisaged and reinforce and rigorously implement the budgetary strategy for the year 2013 and beyond; sufficiently specify measures (in particular at the sub-national level), to ensure a timely correction of the excessive deficit and the achievement of the average annual structural adjustment effort specified in the Council Recommendations under the EDP. Thereafter, ensure an adequate structural adjustment effort to make sufficient progress towards the MTO, including meeting the expenditure benchmark.</t>
  </si>
  <si>
    <t>Take further steps to strengthen the national budgetary framework by aligning responsibilities across the federal, regional and local levels of government, in particular by implementing concrete reforms aimed at improving the organisation, financing and efficiency of healthcare and education.</t>
  </si>
  <si>
    <t>Some progress</t>
  </si>
  <si>
    <t>Bring forward the harmonisation of the statutory retirement age between men and women; enhance older workers' employability and monitor closely the implementation of the recent reforms restricting access to early exit channels in order to ensure that the effective retirement age is rising including through linking the statutory retirement age to life expectancy.</t>
  </si>
  <si>
    <t xml:space="preserve">Take steps to reduce the effective tax and social security burden on labour especially for low income earners with a view to increasing employment rates for older persons and women given the need to counteract the impact of demographic change on the working population. Shift the tax burden in a budgetary neutral way, towards real estate taxes, and environmental taxes. Reduce the high gender pay gap and enhance full-time employment opportunities for women, in particular through the provision of additional care services for dependants. </t>
  </si>
  <si>
    <t>Take further steps to foster competition, in the services sectors, by removing barriers to market entry in the communications, transport and energy retail markets. Where unjustified restrictions on access to liberal professions exist, they should be removed. Enhance the powers of the federal competition authority and speed up the implementation of the competition law reform.</t>
  </si>
  <si>
    <t>Further restructure and continue to monitor those banks that benefited from public support, while avoiding excessive deleveraging. Further improve the cooperation and coordination of national policy decisions with financial sector supervisors in other countries.</t>
  </si>
  <si>
    <t>Ensure planned progress towards the correction of the excessive deficit. To this end, fully implement the budget for the year 2012 and achieve the structural adjustment effort specified in the Council recommendations under the EDP. Thereafter, specify the measures necessary to ensure implementation of the budgetary strategy for the year 2013 and beyond as envisaged, ensuring an adequate structural adjustment effort to make sufficient progress towards the MTO, including meeting the expenditure benchmark. Minimise cuts in growth-enhancing expenditure in the future and improve tax compliance.</t>
  </si>
  <si>
    <t>Speed up the reform of the fiscal framework by enacting legislation with a view to introducing a permanent expenditure rule by 2013. This rule should be consistent with the ESA. Take measures to strengthen the mechanisms of coordination among the different levels of government in the medium-term and annual budgetary processes.</t>
  </si>
  <si>
    <t>To reduce youth unemployment, increase the availability of apprenticeships and work-based learning, improve the quality of vocational training and adopt the proposed lifelong learning strategy. Better match education outcomes with the needs of the labour market and improve the quality of teaching. To combat labour market segmentation and in-work poverty, limit excessive use of civil law contracts and extend the probationary period to permanent contracts.</t>
  </si>
  <si>
    <t>Reinforce efforts to increase the labour market participation of women and raise enrolment rates of children in both early childcare and pre-school education, by ensuring stable funding and investment in public infrastructure, the provision of qualified staff, and affordable access. Tackle entrenched practices of early retirement to increase exit ages from the labour market. Phase out the special pension scheme for miners with a view to integrating them into the general scheme. Take more ambitious, permanent steps to reform the KRUS to better reflect individual incomes.</t>
  </si>
  <si>
    <t>Take additional measures to ensure an innovation-friendly business environment, by ensuring better links between research, innovation and industry, and by establishing common priority areas and instruments supporting the whole innovation cycle; improve access to finance for research and innovation activities through guarantees and bridge financing.</t>
  </si>
  <si>
    <t>Implement the 2012 budget, and reinforce the budgetary strategy for 2013 with sufficiently specified structural measures, standing ready to take additional measures so as to ensure a correction of the excessive deficit in a sustainable manner by 2013 and the achievement of the structural adjustment effort specified in the Council recommendations under the excessive deficit procedure. Thereafter, ensure an adequate structural adjustment effort to make sufficient progress towards an appropriate MTO for the budgetary position, including meeting the expenditure benchmark. Strengthen the medium-term budgetary framework, including the expenditure rule, by making it more binding and transparent.</t>
  </si>
  <si>
    <t>Take urgent steps to ensure the long-term sustainability of the pension system, while preserving the adequacy of pensions, by: (i) equalising the statutory retirement age for men and women; (ii) ensuring an increase in the effective retirement age, including through linking the statutory retirement age to life expectancy; (iii) reducing early retirement possibilities; and (iv) reviewing the indexation system for pensions. Increase the employment rate of older workers also by further developing active labour market policies and lifelong learning measures.</t>
  </si>
  <si>
    <t>Take the required steps to build sufficient capital buffers in the banking sector and strongly promote the cleaning of balance sheets so that appropriate lending to productive activities can resume. Obtain fully-fledged third party verification of systemically important banks' stress loan-loss estimates.</t>
  </si>
  <si>
    <t>Adjust employment protection legislation as regards permanent contracts in order to reduce labour market segmentation, in consultation with social partners and in accordance with national practices. Further tackle the parallel labour market caused by student work.</t>
  </si>
  <si>
    <t>Improve the matching of skills with labour market demand, particularly of low-skilled workers and tertiary graduates, and continue reforms of vocational education and training.</t>
  </si>
  <si>
    <t>Take further steps to strengthen market opening and speed up the reorganisation of professional services. Improve the business environment through: (i) implementing the reform of the Competition Protection Office, (ii) establishing a framework for state-owned enterprises guaranteeing arms-length management and high standards of corporate governance, and (iii) improving bankruptcy procedures, in particular in terms of timeliness and efficiency.</t>
  </si>
  <si>
    <t>Following consultation with social partners and in accordance with national practice, ensure that wage growth, including minimum wage adaptation, supports competitiveness and job creation.</t>
  </si>
  <si>
    <t>Take additional measures in 2012 and specify the necessary measures in 2013, to correct the excessive deficit in a sustainable manner and ensure the structural adjustment effort specified in the Council recommendations under the excessive deficit procedure. Implement targeted spending cuts, while safeguarding growth-enhancing expenditure, and step up efforts to improve the efficiency of public spending. Thereafter, ensure an adequate structural adjustment effort to make sufficient progress towards the MTO, including meeting the expenditure benchmark. Accelerate the setting up of the Fiscal Council and adopt rules on expenditure ceilings.</t>
  </si>
  <si>
    <t>Increase tax compliance, in particular by improving the efficiency of VAT collection; reduce distortions in taxation of labour across different employment types, also by limiting tax deductions; link real estate taxation to the market value of property; make greater use of environmental taxation.</t>
  </si>
  <si>
    <t>Further adjust the pay-as-you-go pension pillar, mainly by changing the indexation mechanism, introducing a direct link between the statutory retirement age and life expectancy and introducing a sustainability factor in the pension calculation formula reflecting demographic change. Ensure the stability and viability also of the fully funded pillar.</t>
  </si>
  <si>
    <t>Enhance the administrative capacity of public employment services with a view to improving the targeting, design and evaluation of active labour market policies to ensure more individualised employment services for the young, the long-term unemployed, older workers and women. Ensure the provision of childcare facilities. Reduce the tax wedge for low-paid workers and adapt the benefit system.</t>
  </si>
  <si>
    <t>Adopt and implement the youth action plan, in particular as regards the quality and labour market relevance of education and vocational training, including through the introduction of an apprenticeship scheme. Improve the quality of higher education by strengthening quality assurance and result orientation.</t>
  </si>
  <si>
    <t>Take active measures to improve access to and quality of schooling and pre-school education of vulnerable groups, including Roma. Ensure labour market reintegration of adults through activation measures and targeted employment services, second-chance education and short-cycle vocational training.</t>
  </si>
  <si>
    <t>Strengthen the quality of the public service, including by improving management of human resources and strengthening analytical capacities. Further shorten the length of judicial proceedings and strengthen the role of the Public Procurement office as an independent body.</t>
  </si>
  <si>
    <t>Preserve a sound fiscal position in 2012 and beyond by correcting any departure from the MTO that ensures the long-term sustainability of public finances. To this end, reinforce and rigorously implement the budgetary strategy, supported by sufficiently specified measures, for the year 2013 and beyond, including meeting the expenditure benchmark. 
Continue to carry out annual assessments of the size of the ageing-related sustainability gap and adjust public revenue and expenditure in accordance with the long-term objectives and needs. Integrate the local government sector better in the system of multi-annual fiscal framework including through measures to control expenditure.</t>
  </si>
  <si>
    <t>Take further measures to achieve productivity gains and cost savings in public service provision, including structural changes and efficiency-enhancing territorial administrative reforms, also in order to respond to the challenges arising from an ageing population.</t>
  </si>
  <si>
    <t>Implement the ongoing measures to improve the labour market position of young people and the long-term unemployed, with a particular focus on skills development. Take further steps to improve the employment rate of older workers, including by reducing early exit pathways. Take measures to increase the effective retirement age taking into account the improved life expectancy.</t>
  </si>
  <si>
    <t>Continue enhancing competition in product and service markets, especially in the retail sector, by ensuring the effective implementation of the new Competition Act and the new programme on promoting healthy competition. Continue to take measures to increase the efficiency of municipal service provision, including increasing, where appropriate, the share of services subject to competitive bidding, and to ensure competition neutrality between private and public undertakings. Take further steps to ensure that competition law fines have a sufficiently deterrent effect.</t>
  </si>
  <si>
    <t>In order to strengthen productivity growth and external competitiveness, continue efforts to diversify the business structure, in particular by hastening the introduction of planned measures to broaden the innovation base while continuing to align wage and productivity developments fully respecting the role of social partners and in line with national practices.</t>
  </si>
  <si>
    <t>Preserve a sound fiscal position in 2012 and beyond by implementing the budgetary strategy as envisaged and ensuring continued achievement of the MTO.</t>
  </si>
  <si>
    <t>Take further preventive measures to strengthen the stability of the housing and mortgage market in the medium term, including by fostering prudent lending, reducing the debt bias in the financing of housing investments, and tackling constraints in housing supply and rent regulations.</t>
  </si>
  <si>
    <t>Take further measures to improve the labour market participation of youth and vulnerable groups, e.g. by improving the effectiveness of active labour market measures, facilitating the transition from school to work, promoting policies to increase demand for vulnerable groups and improving the functioning of the labour market. Review the effectiveness of the current reduced VAT rate for restaurants and catering services in support of job creation.</t>
  </si>
  <si>
    <t>Take further measures in the upcoming research and innovation bill to continue improving the excellence in research and to focus on improving the commercialisation of innovative products and the development of new technologies.</t>
  </si>
  <si>
    <t>Ensure growth friendly fiscal consolidation and implement the budgetary strategy as planned, pursuing a structural adjustment effort that will enable Lithuania to reach the medium-term objective. Prioritise growth-enhancing expenditure. Continue to strengthen the fiscal framework, in particular by securing enforceable and binding expenditure ceilings in the medium-term budgetary framework. Review the tax system and consider increasing those taxes that are least detrimental to growth, such as recurrent property and environmental taxation, including introducing car taxation, while continuing to reinforce tax compliance.</t>
  </si>
  <si>
    <t>Adopt and implement legislation on a comprehensive pension system reform. Align the statutory retirement age with life expectancy, restrict access to early retirement, establish clear rules for the indexation of pensions, and promote the use of complementary savings schemes while ensuring implementation of on-going reforms. Underpin pension reform with measures that promote the employability of older workers.</t>
  </si>
  <si>
    <t xml:space="preserve">Limited Progress:
No progress in implementing a comprehensive pension system reform and aligning statutory retirement age with life expectancy, restricting access to early retirement and establishing clear rules for the indexation of pensions.
Substantial progress in implementing reform of occupational pension schemes. 33% of insured have decided to participate in the new scheme introduced last year. 
Limited progress in promoting the employability of older workers. Some projects have been introduced, the overall effect on employment has been negligible however, due to the fragmentary nature of the measures and the lack of coordination in their implementation.
</t>
  </si>
  <si>
    <t>Tackle high unemployment amongst low-skilled and long-term by refocusing resources on active labour market policies while improving their coverage and efficiency. Improve the employability of young people, for example through a Youth Guarantee, enhance the implementation and effectiveness of apprenticeship schemes, and address persistent skill mismatches. Review the appropriateness of labour legislation with regard to flexible contract agreements, dismissal provisions and flexible working time arrangements, in consultation with social partners.</t>
  </si>
  <si>
    <t>Some Progress:
Some progress on tackling long-term unemployment. Limited progress on tackling unemployment amongst low-skilled workers. New schemes were introduced, it is however, necessary to increase coverage and targeting of ALMPs.
Substantial progress on employment of young people since specifically targeted measures were taken in early 2013. These should be consolidated by the introduction of a Youth Guarantee.
Some progress on work-based training and on addressing skills mismatch through reforms targeted at consolidating higher education and improving its quality and training courses. Limited progress on apprenticeship schemes.
No progress on reviewing labour legislation and improving social dialogue.</t>
  </si>
  <si>
    <t>Implement concrete targeted measures to reduce poverty and social exclusion. Continue strengthening the links between the cash social assistance reform and activation measures.</t>
  </si>
  <si>
    <t xml:space="preserve">Limited Progress: 
Limited progress on reducing poverty and
social exclusion. The action plan for improving social inclusion is a positive step but it does not make clear how the targets will be achieved. 
Limited progress in strengthening the links
between reform of social assistance and
‘activation measures’.Further action should be taken to extend the coverage of activation measures and to improve the employability of recipients of social benefits.
</t>
  </si>
  <si>
    <t>Complete the implementation of the reform of the State-Owned Enterprises, in particular to ensure separation of ownership and regulatory functions, and closely monitor compliance with the requirements of the reform.</t>
  </si>
  <si>
    <t>Step up measures to improve the energy efficiency of buildings, including through removing disincentives and rapid implementation of the holding fund. Promote competition in energy networks by improving interconnectivity with other Member States for both electricity and gas.</t>
  </si>
  <si>
    <t>Some Progress:
Some progress in improving the energy efficiency of buildings. Legislative measures were taken in order to allow funding from the holding fund to be awarded more quickly to projects aiming at improving the energy efficiency of buildings.
Some progress in promoting competition in energy networks. An important gas pipeline has been commissioned and the liquefied natural gas terminal in Klaipeda is expected to be operational by December 2014. To date, some progress has been made with regard to the new electricity and gas interconnections of Lithuania with neighbouring Member States, but the construction work for these interconnectors is to be finalised respectively by 2015 and 2018/2019 only.</t>
  </si>
  <si>
    <t xml:space="preserve">Reinforce the budgetary measures for 2014 in the light of expenditure growth exceeding the benchmark and the emerging gap of 0,3 % of GDP in terms of structural effort based on the Commission services 2014 spring forecast, pointing to a risk of significant deviation relative to the preventive arm of the Stability and Growth Pact requirements. In 2015, strengthen the budgetary strategy to ensure the required adjustment of 0,5 % of GDP towards the medium-term objective. Thereafter ensure that the medium-term objective is adhered to. Complement the budgetary strategy with a further strengthened fiscal framework, in particular by ensuring binding expenditure ceilings when setting the medium-term budgetary framework. Further review the tax system and consider increasing those taxes that are least detrimental to growth, such as recurrent property and environmental taxation, while continuing to improve tax compliance. </t>
  </si>
  <si>
    <t>Some Progress (this overall assessment of CSR1 excludes an assessment of compliance with the Stability and Growth Pact):
Some progress in strengthening the fiscal framework was made in 2014 as Lithuania transposed the Fiscal Compact into national law. However, the structurally balanced budget rule does not appear clearly centred on compliance with the medium-term objective and its adjustment path. In this respect, it is not unequivocally anchored to the EU fiscal framework. The credibility of the new fiscal framework is also weakened by loosely defined escape clauses, in particular in the event of a negative output gap.
Limited progress in reviewing the tax system and improving tax compliance. Minor amendments have been made to property tax and landfill tax on waste has been introduced. A tax compliance strategy has been adopted.</t>
  </si>
  <si>
    <t>Adopt and implement legislation on a comprehensive pension system reform. In particular, align the statutory retirement age with life expectancy, restrict access to early retirement, establish clear rules for the indexation of pensions, and promote the use of complementary savings schemes. Underpin pension reform with measures that promote the employability of older workers.</t>
  </si>
  <si>
    <t>Limited Progress:
Limited progress in implementing a comprehensive pension system. The statutory retirement age is being increased gradually until 2026. However, at present the pension system does not have a model that takes into account the life-expectancy indicator and there are no clear rules for indexation of pensions. The government intends to address comprehensive pension reform as part of a wider social model approach but this remains to be consolidated and is not yet adopted.
Some progress in promoting the employability of older workers. Lithuania introduced financial support measures, but a comprehensive active ageing strategy is still missing.
Lithuanian pension scheme contains penalties for early retirement, and the share of people choosing early retirement is very low.</t>
  </si>
  <si>
    <t>Better target active labour market policy measures to the low-skilled and long-term unemployed. Improve coverage and adequacy of unemployment benefits and link them to activation. Address persistent skills mismatches by improving the labour-market relevance of education inter alia based on skills forecast systems and promote life-long learning. In order to increase the employability of young people, prioritise offering quality apprenticeships, other forms of work-based learning, and strengthen partnership with the private sector. Review the appropriateness of labour legislation, in particular with regard to the framework for labour contracts and for working-time arrangements, in consultation with social partners.</t>
  </si>
  <si>
    <t xml:space="preserve">Ensure adequate coverage of those most in need and continue to strengthen the links between cash social assistance and activation measures. </t>
  </si>
  <si>
    <t>No Progress:
The measures taken seem insufficient to tackle the increase of "at risk of poverty" share of the population. The progressive reduction of social benefits to long term beneficiaries could reduce the coverage of those most in need if they cannot find a job. The reform of cash social assistance - and the improved economic situation - resulted in a strong decrease of the expenditure and of the number of recipients. However the situation of those leaving the scheme is unclear.
The reduction of the cash social benefits has no direct link to the offer of effective ALPM measures, employment or training. The activation of social assistance beneficiaries is limited. About one third of all registered social beneficiaries are involved in "socially useful activities" of municipalities (max 40 hours / month) but there is no evidence that it leads to any improvement of the employability of the beneficiaries. In addition the recipient is not assured during the activity.</t>
  </si>
  <si>
    <t xml:space="preserve">Complete the implementation of the reform of state-owned enterprises as planned; in particular by finalising the separation of commercial and non-commercial activities, further professionalising executive boards and closely monitoring compliance with the requirements of the reform. </t>
  </si>
  <si>
    <t>Substantial Progress:
The government completed the separation of commercial and non-commercial activities, which are now disclosed in annual reports.
It has passed the law which identified the remaining economically relevant SOEs, which have to appoint independent board members by the end September 2015.
It can therefore be expected that the CSR might be fully implemented by that time.</t>
  </si>
  <si>
    <t xml:space="preserve">Step up measures to improve the energy efficiency of buildings, through a rapid implementation of the holding fund. Continue the development of cross-border connections to neighbouring Member States for both electricity and gas to diversify energy sources and promote competition through improved integration of the Baltic energy markets. </t>
  </si>
  <si>
    <t>Some Progress:
Some progress in improving the energy efficiency of buildings. After changing the funding model for housing renovation, applications as well as renovations picked-up in 2014, albeit from a low-level.
Some progress on diversifying energy sources. The Klaipeda LNG terminal was finalised and became operational in December 2014, while work on cross-border interconnectors continued as scheduled.</t>
  </si>
  <si>
    <t>Preserve a sound fiscal position and remain at the medium-term objective so as to ensure the long-term sustainability of public finances, in particular by taking into account implicit liabilities related to ageing. Strengthen fiscal governance by adopting a medium-term budgetary framework covering the general government and including multi-annual expenditure ceilings, and by putting in place the independent monitoring of fiscal rules.</t>
  </si>
  <si>
    <t>Take measures to address the debt-bias in corporate taxation and extend the application of the standard VAT rate.</t>
  </si>
  <si>
    <t xml:space="preserve">Limited Progress:
Limited progress concerning the corporations debt bias in corporate taxation. 
Limited progress on the application of the standard VAT rate. The Prime Minister indicated that the government plans to increase the standard VAT rate by 2 pp (to offset the loss of e-commerce VAT revenue). In parallel, the 2 pp increase will also apply to other reduced VAT rates, but not to the super-reduced rate of 3 %. While broadening the tax base would prove more efficient and more growth-friendly than increasing tax rates, it can be concluded that there has been limited progress with regard to CSR2 on VAT.
</t>
  </si>
  <si>
    <t>Curb age-related expenditure by making long-term care more cost effective, in particular through a stronger focus on prevention, rehabilitation and independent living, strengthening the recently adopted pension reform, taking additional measures to curb early retirement and increasing the effective retirement age by aligning retirement age or pension benefits to change in life expectancy.</t>
  </si>
  <si>
    <t>Limited Progress:
Limited progress on long-term care expenditure. Long-term care reform has been announced, but has not yet been implemented.
Limited progress on early retirement. A draft bill on the reclassification of people with work disabilities has been presented to parliament. The abolition of some early-retirement schemes has been announced. 
Finally, measures on lifelong learning should help increase labour market participation by older workers and should be continued (as people currently tend to retire at the age of 59.4 on average, thanks to the generous pension system in place).</t>
  </si>
  <si>
    <t>Beyond the current freeze, take further structural measures, in consultation with the social partners and in accordance with national practices, to reform the wage setting system, including wage indexation, to improve its responsiveness to productivity and sectoral developments and labour market conditions and foster competitiveness. Step-up efforts to diversify the structure of the economy, fostering private investment in research, notably by developing cooperation between public research and firms.</t>
  </si>
  <si>
    <t xml:space="preserve">Limited Progress:
No progress on the reform of the wage-setting scheme. The measures regarding the indexation system are valid until the end of 2014. Luxembourg should take further measures to reform the system itself to avoid future loss of competitiveness. Wages could be tied more closely to productivity through a permanent link and sectoral differentiation in the wage bargaining system. 
Some progress on the diversification of its economy. Positive signs include the reinforcement of the country’s policy on clusters and the reforms of the public research organisations and the National Research Fund. The government announced its intention to support common research agendas between public research organisations and industry, although it has not yet been announced how this will materialise.
</t>
  </si>
  <si>
    <t>Step up efforts to reduce youth unemployment by improving the design and monitoring of active labour market policies. Strengthen general and vocational education to better match young people’s skills with labour demand, in particular for people with migrant background. Reinforce efforts to increase the participation rate of older workers, including by improving their employability through lifelong learning.</t>
  </si>
  <si>
    <t>Limited Progress:
Some progress in addressing CSR 5 as regards activation policies for young people. It has taken a number of relevant measures to tackle youth unemployment which seem to point in the right direction, but so far these have been only partially implemented. There is still a need for a coherent strategy. Stronger cooperation between administration levels (state, municipalities) and a more efficient use of employment services would produce better results. 
Limited progress in addressing CSR 5 as regards the reform of secondary education and of vocational education and training. In order to address the skills mismatch, there is a need to provide guidance to pupils at an earlier age (lower secondary). Overall, more will need to be done to improve significantly the integration of people from migrant backgrounds and low-skilled young jobseekers, and the Luxembourg authorities should be encouraged to take further action. 
Some progress as regards lifelong learning. Measures implemented in 2013 included increased government financial participation rate for firms investing in lifelong learning for their employees. There is still scope for increasing participation by older workers and other vulnerable groups to help put them back to work.</t>
  </si>
  <si>
    <t>Step up measures to meet the target for reducing non-ETS greenhouse gas emissions, in particular by increasing taxation on energy products for transport.</t>
  </si>
  <si>
    <t xml:space="preserve">Limited Progress:
Limited progress in adopting some measures to contribute to meeting the target for reducing non-ETS GHG emissions. The second national climate action plan, adopted in May 2013, contains 51 measures targeting a variety of areas, including energy efficiency, the use of renewable energies or transport. Implementing successfully these measures would still fall short of meeting the target. 
No progress with respect to taxation on energy products for transport. The government announced a new study on the impact of energy tax reforms, but did not specify concrete actions or timeline for implementation. 
Overall, GHG emissions are expected to increase by 3% in 2020 compared to 2005, corresponding to a 23 percentage point gap with the target. 2013 emissions are expected to be 1% higher than the Effort Sharing Decision target.
</t>
  </si>
  <si>
    <t>Preserve a sound fiscal position in 2014; significantly strengthen the budgetary strategy in 2015 to ensure that the medium-term objective is achieved and remain at the medium-term objective thereafter, in order to protect the long-term sustainability of public finances, in particular by taking into account implicit liabilities related to ageing. Strengthen fiscal governance by speeding up the adoption of a medium-term budgetary framework covering the general government and including multi-annual expenditure ceilings, and by putting into place the independent monitoring of fiscal rules. Further broaden the tax base, in particular on consumption.</t>
  </si>
  <si>
    <t>Some progress (this overall assessment of CSR 1 excludes an assessment of compliance with the Stability and Growth Pact):
Luxembourg has made substantial progress concerning the adoption of a medium-term fiscal framework. A mid-term budgetary framework has been introduced with the adoption on 12 July 2014 of the law 'on the coordination and governance of public finances' that also contributes to ensuring that public finances remain compliant with the MTO. Following the adoption of the law, a multi-annual financing law was, for the first time, adopted by the Parliament in the frame of the 2015 budget. The law also foresees the creation a new independent body, the 'Conseil National des Finances Publiques', in charge of the monitoring of the fiscal rules.
Luxembourg has made limited progress as to the broadening of the tax base. A 2 percentage-point increase in standard VAT rates was adopted on 18 December 2014 along with the 2015 budget. Luxembourg also decided an increase of the super reduced rate of 3% to the standard rate of 17% for all real estate investments, excluding main residences, which is a new measure that broadens the tax base. However, Luxembourg still has a substantial potential to raise revenues from other growth-friendly sources, including environmental taxation.</t>
  </si>
  <si>
    <t>In view of ensuring fiscal sustainability, curb age-related expenditure by making long-term care more cost-effective, pursue the pension reform so as to increase the effective retirement age, including by limiting early retirement, by aligning retirement age or pension benefits to change in life expectancy. Reinforce efforts to increase the participation rate of older workers, including by improving their employability through lifelong learning.</t>
  </si>
  <si>
    <t>Limited Progress:
Luxembourg has made no progress on long-term care expenditure. Long term care reform has been announced, but has not yet been implemented. A review of the long-term care system is to be completed before summer 2015, but implementation could take some time.
Luxembourg has made limited progress on early retirement. A draft bill on the reclassification of people with work disabilities has been presented to parliament. The abolition of some early-retirement schemes has been announced (people currently tend to retire at the age of 59.4 on average, thanks to the generous pension system in place).
Luxembourg has made limited progress on increasing the participation rate of older workers. A draft legislation was prepared in April 2014 to change the existing Code of Work (Age Pact) of senior job seekers (aged above 50), but its adoption will likely not take place before the summer 2015. Additional measures on lifelong learning could help increase labour market participation by older workers and are worth to be continued.</t>
  </si>
  <si>
    <t>Speed up the adoption of structural measures, in consultation with the social partners and in accordance with national practices, to reform the wage setting system including wage indexation with a view to improving the responsiveness of wages to productivity developments, in particular at sectoral level. Pursue the diversification of the structure of the economy, including by fostering private investment in research and further developing cooperation between public research and firms.</t>
  </si>
  <si>
    <t>Limited progress:
Luxembourg has made no progress on the reform of the wage-setting scheme. A temporary modulation of the automatic indexation system ended in the end of 2014.
Luxembourg has made limited progress on the diversification of its economy. Positive signs include the reinforcement of the country’s policy on clusters and the reforms of the public research organisations and of the National Research Fund, although their scope is limited given the dimension of the challenges of the Luxembourgish R&amp;I system. Adding to these reform efforts, the Luxembourgish government announced on 28 July 2014 the elaboration of thematic Research ‘Strategic plans’ aiming to coordinate research actors. Other reform projects at the feasibility study stage include the development of 'centres de compétences' and of a new funding tool for public-private partnerships.</t>
  </si>
  <si>
    <t>Pursue efforts to reduce youth unemployment for low-skilled jobs seekers, including those with a migrant background, through a coherent strategy, including by further improving the design and monitoring of active labour market policies, addressing skills mismatches, and reducing financial disincentives to work. To that effect, accelerate the implementation of the reform of general and vocational education and training to better match young people's skills with labour demand.</t>
  </si>
  <si>
    <t xml:space="preserve">Limited Progress:
Luxembourg has made some progress as regards youth unemployment. Several initiatives have been adopted and the unemployment rate is on declining trend.
Luxembourg has made some progress as regards activation policies for young people. It has taken a number of relevant measures to tackle youth unemployment, notably by starting implementation of the Youth Guarantee, which is on track, but so far these have been only partially implemented. A coherent strategy is not in place. Stronger cooperation between administration levels (state, municipalities), involvement of social partners, and a more efficient use of employment services is due. 
Luxembourg has made no progress as regards reducing financial disincentives to work.
Luxembourg has made no progress in addressing CSR 4 as regards the reform of secondary education and limited progress regarding the reform of vocational education and training. In order to address skill supply challenges there is a need to provide guidance to pupils at an earlier age (lower secondary).
</t>
  </si>
  <si>
    <t>Develop a comprehensive framework and take concrete measures to meet the 2020 target for reducing greenhouse gas emissions from non-ETS activities, especially through the taxation of energy products for transports.</t>
  </si>
  <si>
    <t>Implement a credible and growth friendly fiscal strategy by specifying the necessary measures focusing on expenditure savings and preserve a sound fiscal position in compliance with the medium-term objective over the programme horizon. Building on the above steps, put the general government debt ratio on a firm downward path, also with a view to mitigating the accumulated macroeconomic imbalances. Enhance the medium-term budgetary framework by making it more binding and by closely linking it to numerical rules. Broaden the mandatory remit and enhance the transparency of the Fiscal Council, including through systematic ex- post monitoring of compliance with numerical fiscal rules as well as the preparation of regular macro-fiscal forecasts and budgetary impact assessments of major policy proposals.</t>
  </si>
  <si>
    <t>Help restore normal lending to the economy primarily by improving the capacity for capital accumulation in the financial sector, inter alia by lowering the extra burden currently imposed on it. Improve portfolio quality by removing bad assets from banks' balance sheets, closely consult stakeholders on new policy initiatives and make sure that new policy measures do not increase moral hazard among borrowers. Enhance financial regulation and supervision, notably by giving more effective emergency powers to the Hungarian Financial Supervisory Authority and by establishing a bank resolution regime.</t>
  </si>
  <si>
    <t>Limited Progress:
Limited progress on restoring normal lending. Net lending flows to the corporate sector became positive in Q3 2013 purely due to influence of Funding for Growth scheme; they returned to negative levels in Q4 2013 and Q1 2014. Net lending flows toward households remained negative. Hence, normal lending has not yet been restored. 
No progress on reducing the regulatory burden on the financial sector, as it was actually increased. 
Limited progress on removing bad assets. Portfolio quality declined for households. The government has opened the possibility for borrowers overdue by 90 days to enter into the exchange rate cap scheme. The central bank has announced it will start a project to investigate obstacles to portfolio cleaning. As a response to the high share of problematic loans in the corporate sector, the central bank has opened the possibility in the Funding for Growth Scheme to buy commercial real estates that served as collateral of non-performing loans. 
No progress on moral hazard. Government has announced it will prepare a ‘final’ foreign exchange relief scheme. However, details are not yet available. 
Substantial progress on supervision. A law was adopted to merge the Hungarian Financial Supervisory Authority and the central bank (MNB). The new MNB law equips the central bank with macro-prudential policy tools, as it has become the dedicated macro-prudential authority. Under the new law, the MNB is equipped with the ‘comply or explain principle'. Work on a bank resolution regime is in progress, expected to be adopted in 2014.</t>
  </si>
  <si>
    <t>Ensure a stable, more balanced and predictable corporate tax system. Streamline corporate taxation and minimise distortions of resource allocation created by sector-specific taxes, so as to foster growth and employment. Continue making taxation of labour more employment- friendly by alleviating the tax burden on low-wage earners, inter alia by refining the eligibility criteria for the Job Protection Act, and by shifting taxation away to environmental taxes. Fully implement and step up the already announced measures to improve tax compliance and reduce the cost of tax compliance.</t>
  </si>
  <si>
    <t>Limited Progress:
No progress on corporate taxation. No sector-specific taxes (e.g. energy, telecoms and finance sectors) have been phased out or reduced, and no streamlining has taken place in the corporate taxation area, with all existing corporate tax regimes which were maintained. Moreover, a significant increase in the rate of the financial transaction duty (FTD) was adopted in 2013 and a one-off charge has been levied on economic actors affected by FTD.
Limited progress on labour taxation. Very marginal modification has been made for improving labour market participation of parents with three or more children returning to the labour market in the Job Protection Act. No other step to refine the eligibility has been taken. Extension of the family tax credit to employees’ social security contribution helps in reducing the tax burden of families who could not previously use the benefits of the family tax credit. However, it is not specific to low income earners. On environmental taxation: although Hungary is already in line with the EU average, there is still potential for additional revenue from it, especially in view of the fact that the implicit tax rate on energy is significantly below the EU average. Hungary has made some progress in addressing the recommended tax shift to environmental taxes: in the waste sector, procedures for paying landfill as contribution fees entered into force.
Some progress on tax compliance. According to the government, all tax-related elements announced in the administrative burden reduction programme launched in 2011 have been implemented, but there is no methodologically sound, publicly available assessment on the impacts of these measures. Although the government has started the online connection of all retail and service sector cash registers to the tax authority, in order to reduce the size of the shadow economy, the establishment of online links has suffered repeated delays. Measures were supposed to be fully rolled out by 1 April 2013, but by early April 2014, only some 30 % of cash registers were online.</t>
  </si>
  <si>
    <t>Address youth unemployment, for example through a Youth Guarantee. Strengthen active labour market policy measures and enhance the client profiling system of the Public Employment Service. Reduce the dominance of the public works scheme within employment measures and strengthen its activation elements. Reinforce training programmes to boost participation in lifelong learning. Continue to expand child-care facilities to encourage women's participation. Ensure that the objective of the National Social Inclusion Strategy is mainstreamed in all policy fields in order to reduce poverty, particularly among children and Roma.</t>
  </si>
  <si>
    <t>Some Progress:
Some progress has been made in the field of youth employment. The government has taken a number of measures to increase their participation in the labour market, including The Youth Guarantee implementation plan which has been launched. Some fine-tuning of the implementation and monitoring system is needed and acceleration of the full launch is to be considered.
Some progress on active labour market policies as further resources have been earmarked coming from EU funds for service provision, training and capacity development of the public employment service. Launch of profiling system needs to be accelerated.
Limited progress in strengthening activation (training) elements of the public works scheme; further improvement is needed to provide better services and differentiated training pathways.
No progress in reducing public works scheme dominance, as its size was even increased.
Substantial progress in expanding childcare facilities. Sufficient funding should be scheduled in the coming years, and results are to be assessed in the longer term.
Limited progress in implementation and alignment of the National Social Inclusion Strategy into other.</t>
  </si>
  <si>
    <t>Create a supportive business environment, in particular restore an attractive environment for foreign direct investors, by making the regulatory framework more stable and by fostering market competition. Ensure the full implementation of measures envisaged to reduce the administrative burden, improve competition in public procurement and take further adequate measures to tackle corruption. Strengthen further the judiciary. Remove recently introduced barriers in the services sector, including in retail services. Provide targeted incentives to support innovative enterprises.</t>
  </si>
  <si>
    <t>Limited Progress:
The business environment has not improved as indicated inter alia by most recent international competitiveness surveys.
No progress was achieved on services, including retail. No barrier was removed; on the contrary new ones were introduced in 2013 and early 2014.
Some progress on administrative burden reduction. Implementation of the Cutting Red Tape programme has been started in ten areas (e.g. taxation, administrative procedures, public procurement, statistical data collection, etc.). While the Cutting Red Tape programme is a step in the right direction, the desired impact is yet to be felt by businesses. Hungary’s ranking in international competitiveness reviews is deteriorating.
Limited progress on corruption. Corruption is a long-lasting problem in the country, and government's efforts to tackle corruption have to be consistently supported in the medium term, as so far only limited progress has been made by implementing elements of the anti-corruption programme.
Some progress on public procurement. Concerns regarding the rule according to which below certain thresholds only SMEs could participate have been partially addressed. A ‘soft law’ instrument is also planned to be adopted. The situation regarding direct awards and overall transparency of public procurement has not improved, including under EU funds financed programme.
Some progress on innovation. Research and Development expenditures in Hungary have constantly increased in the last 3 years and Hungary seems more or less in line with its 2020 target. However, the public R&amp;D intensity (public sector expenditures on R&amp;D, as % of GDP) decreased from 0.48 % in 2009 to 0.43 % in 2012. Some positive signs linked to the approval of National Research and Development and Innovation Strategy (2013-2020) ‘Investment into the Future’ (RDI strategy 2013-2020). However, there is clearly still a possibility to improve the framework conditions to support young and fast-growing innovative companies, and to exploit the presence of large multinational companies active in high-tech and medium-tech sectors in Hungary. The smart specialisation strategy is considerably delayed as well as the market failure analysis for identifying financing needs of innovative enterprises.
Fully implemented the recommendation on judiciary. Hungary has adopted the Fifth Amendment to the Hungarian Fundamental law, which inter alia removed from the Fundamental Law the clause on Court of Justice judgments entailing payment obligations and the clause giving powers to the President of the National Judicial Office to transfer cases from one court to another. Hungary has also taken measures following the judgment of the Court of Justice in case C-286/12 in which the Court ruled that the sudden lowering of the mandatory retirement age for judges, prosecutors and public notaries violated EU equal treatment rules.</t>
  </si>
  <si>
    <t>Implement a national strategy on early school-leaving and ensure that the education system provides all young people with labour-market-relevant skills, competences and qualifications. Improve access to inclusive mainstream education, for those with disadvantages, in particular Roma. Support the transition between different stages of education and towards the labour market. Implement a higher-education reform that enables greater tertiary attainment, particularly by disadvantaged students.</t>
  </si>
  <si>
    <t xml:space="preserve">Limited Progress:
No progress on Early School Leaving. The approval of the national strategy on early school-leaving is still delayed, so there was real no possibility to implement it. The rate of early school leavers increased in 2013, yet again.
Some progress on labour-market-relevant skills, competences and qualifications. Vocational and educational training reform has been launched to ensure better labour market skills for students through a dual model. Monitoring of the changes is essential for timely intervention if needed. Schools do not equip their pupils with the basic skills needed to join the labour market and to participate in lifelong learning programmes.
No progress on access to inclusive mainstream education, in particular for Roma. Equal access to mainstream quality education is still a major problem for disadvantaged children. The number of Roma majority schools has increased.
Limited progress on higher-education reform that enables greater tertiary attainment. Hungary would need to do more to ensure that implementing the higher education reform improves access to education for disadvantaged people.
</t>
  </si>
  <si>
    <t>Gradually abolish regulated energy prices while ensuring the effective protection of economically vulnerable consumers. Take further steps to ensure the independence of the national regulator. Ensure the financial sustainability of state owned enterprises in the transport sector by reducing operating costs and increasing revenues.</t>
  </si>
  <si>
    <t xml:space="preserve">Limited Progress:
No progress on energy. Regulated energy prices were cut by 20 % in 2013 and further cuts in the regulated price are scheduled in 2014, for both electricity and gas. In combination with other measures (e.g. taxes in the energy sector), these price cuts have had a negative impact on the investment climate in Hungary in the energy sector and possibly beyond. They have resulted in a more concentrated energy sector with less competition and opportunity for investment and in higher industrial costs in relative terms. 
The independence of the national regulator has not improved in practice, as the minister can dismiss its proposals.
Limited progress on state-owned transport enterprises. Some progress in restructuring the state-owned enterprises (MÁV and Volán), in harmonising their operations through the elimination of competition between rail and bus services, but only limited progress was achieved on the implementation of potentially revenue increasing measures.
</t>
  </si>
  <si>
    <t>Limited Progress (this overall assessment of CSR 1 excludes an assessment of compliance with the Stability and Growth Pact):
No progress was made to implement the recently legislated medium-term budgetary framework. Government representatives announced that the issuance of the first resolution containing medium-term revenue and expenditure plans for the 2016- 2018 period could take place in the first months of 2015.
Limited progress in improving the transparency of public finances and broadening the mandatory remit of the Fiscal Council. While the legal task list of the Fiscal Council was not extended, it plays a slightly more prominent role through publishing commissioned studies.</t>
  </si>
  <si>
    <t>Help restore normal lending flows to the economy, inter alia by improving the design of and reducing the burden of taxes imposed on financial institutions. Adjust the financial transaction duty in order to avoid diverting savings from the banking sector and enhance incentives for using electronic payments. Investigate and remove obstacles to portfolio cleaning inter alia by tightening provisioning rules for restructured loans, removing obstacles to collateral foreclosure as well as increasing the speed and efficiency of insolvency proceedings. In this respect, closely consult stakeholders on new policy initiatives and ensure that these are well-targeted and do not increase moral hazard for borrowers. Further enhance financial regulation and supervision.</t>
  </si>
  <si>
    <t>Limited Progress:
Limited progress in restoring normal lending. Since mid-2013, lending has mainly relied on the subsidised lending schemes, which has managed to loosen supply constraints, but cannot substitute for a sound operating environment for banks on a permanent basis. No progress in reducing the surcharges on the financial sector. Moreover, the ongoing settlements with borrowers and other new regulatory measures (while improving consumer protection and the transparency of pricing) are estimated to result in substantial further losses for the financial sector.
Some progress in the design of the financial transaction duty as the normal tax rate was replaced by a flat annual fee for card payments from 2015.
Limited progress in incentivising portfolio cleaning. In the household sector, the National Asset Management Agency has contracted close to 25 000 (and completed the purchase of around 14 000) real estates by end-2014. For non-financial corporations, the MNB set up an Asset Management Company, primarily aimed at commercial real estates. Discussions are ongoing to ensure that the new institution is governed in compliance with EU rules. Consultation with stakeholders on new policy initiatives has been at best occasional.
Substantial progress in financial regulation, as the government has transposed the EU directive on bank resolution.</t>
  </si>
  <si>
    <t>Limited Progress:
No progress in ensuring a more normative corporate tax regime. In contrast, a number of new sector specific taxes were introduced with a steep progressive schedule or existing ones were increased.
Limited progress in reducing the tax wedge for low-earners. A doubling in the family tax allowance after two children is scheduled to be introduced in four linear steps way between 2016 and 2019. This measure will have only a minor effect on the tax wedge of a limited number of workers.
Some progress in the field of tax compliance. Following the successful completion of the establishment of on line links to cash-registers for retail outlets, the authorities are planning to extend this requirement to a number of market services. The threshold for itemised VAT declaration was lowered as of 2015. A new surveillance system has been established from January 2015, which will permit the real-time monitoring of the transport of VAT-liable goods.
No progress in reducing the compliance costs of taxation. The compliance burden impact of new measures, such as the launch of road cargo inspection system and a new system for local taxes, is not monitored.</t>
  </si>
  <si>
    <t>Strengthen well-targeted active labour market policy measures, inter alia by accelerating the introduction of the client profiling system of the Public Employment Service. Put in place the planned youth mentoring network and coordinate it with education institutions and local stakeholders to increase outreach. Review the public works scheme to evaluate its effectiveness in helping people find subsequent employment and further strengthen its activation elements. Consider increasing the period of eligibility for unemployment benefits, taking into account the average time required to find new employment and link to activation measures. Improve the adequacy and coverage of social assistance while strengthening the link to activation. In order to alleviate poverty, implement streamlined and integrated policy measures to reduce poverty significantly, particularly among children and Roma.</t>
  </si>
  <si>
    <t xml:space="preserve">Limited Progress:
Some progress has been made on active labour market policies as the preparation of the profiling system of the Public Employment Service is in progress according to the original schedule. Institutional changes in the public employment services have been launched which might jeopardize the coordination and implementation of active policy measures.
Some progress for setting up of the mentor network in the framework of first Youth Guarantee active labour-market programme, but the Youth Guarantee is only partially meeting the challenge: the quality offer will be provided only within 6 months that raise concern whether sufficient human capacity at the Public Employment Service will be ensured for implementing the scheme.
No progress has been made in revision of the public works scheme and its effectiveness has not improved. According to the 2015 budget, passive and active measures will rely more and more on public works while further improvement is needed to provide trainings and services required for open labour market participation. Limited progress in strengthening activation elements of the public works scheme as time will be allowed for attending job interview; further improvement is needed to provide trainings required by open labour market employers.
No progress has been made to increasing unemployment benefit. Activation element is strong during the unemployment benefit period as there is a co-operation obligation with the Public Employment Service.
Some progress has been made in modification of social assistance cash benefits: the new system will be more transparent however the adequacy and coverage is uncertain. It is strongly linked to activation.
Some programmes have been implemented for Roma inclusion and the monitoring system has been set up. However only limited progress has been made to general poverty reduction; poverty indicators do not improve significantly and streamlining and policy integration still missing.
</t>
  </si>
  <si>
    <t>Stabilise the regulatory framework and foster market competition, inter alia by removing barriers in the services sector. Take more ambitious steps to increase competition and transparency in public procurement, including better use of e-procurement and further reduce corruption and the overall administrative burden.</t>
  </si>
  <si>
    <t xml:space="preserve">Limited progress:
No progress has been achieved to stabilise the regulatory framework and foster market competition, especially in the services sector.
A reorganisation of public procurement administration leading to changes in the structure and personnel of the system has been done in 2014, results remain to be seen. Hungary submitted an Action Plan in the context of fulfilling the ex-ante conditionalities for the European Structural and Investment Funds. The Plan includes measures concerning the transposition of the new public procurement directives and the steps to foster inter alia competition and transparency, including measures on e-procurement. While this goes in the right direction, the implementation of the Action Plan needs to be closely monitored. 
The uptake of e-procurement is featured in the Hungarian Government's concept for the new Public Procurement Act. The integrity management system is established, but its effectiveness in dealing with corruption allegations needs to be proven. The government announced measures to improve the anti-corruption framework including new amendments to the whistle-blower law, introducing corruption risk assessments as part of the mandatory impact assessments and an information campaign on corruption prevention for different target groups. The implementation of the Cutting Red Tape programme was finalized in 2014 tackling administrative burden for some areas, however new measures introduced in other policy fields resulted in increased administrative burden.
</t>
  </si>
  <si>
    <t>Implement a national strategy on early school leaving prevention with a focus on drop-outs from vocational education and training. Put in place a systematic approach to promote inclusive mainstream education for disadvantaged groups, in particular Roma. Support the transition between different stages of education and towards the labour market, and closely monitor the implementation of the vocational training reform. Implement a higher-education reform that enables greater tertiary attainment, particularly by disadvantaged students.</t>
  </si>
  <si>
    <t xml:space="preserve">Limited Progress:
Limited progress has been made on early school leaving prevention. A national strategy was adopted in November 2014, implementation is yet to be seen.
Limited progress has been made in promoting inclusive mainstream education; a systematic approach still needs to be developed.
Limited progress has been made to support transition to the labour market. No action was taken to monitor the implementation of the vocational training reform and no measures has been taken are needed to support the transition between different stages of education.
Limited progress has been made in implementing a higher education reform that enables greater tertiary attainment of disadvantaged students. The adoption of a national higher education strategy by the government was announced in December 2014, including an increase of the national tertiary attainment target to 34%.
</t>
  </si>
  <si>
    <t>Review the impact of energy price regulation on incentives to invest and on competition in the electricity and gas markets. Take further steps to ensure the autonomy of the national regulator in establishing network tariffs and conditions. Take measures to increase energy efficiency in particular in the residential sector. Further increase the sustainability of the transport system, inter alia by reducing operating costs and reviewing the tariff system of state-owned enterprises in the transport sector.</t>
  </si>
  <si>
    <t>Limited Progress:
In most Member States where price regulation still exists, the prices, network tariffs and methodology of their calculation are set by the regulator, but in Hungary, they continue to be practically set by the government while the regulator only gives its opinion.
Limited progress as to more regulatory autonomy and reviewing policies to regulate prices.
Energy consumption has been decreasing in 2005- 2012, even though energy intensity remains high by EU standards, especially for households. The country is on track in reaching its energy efficiency target, which was set at a fairly unambitious level. Limited progresses have been made in preparing and adopting the legislation necessary to increase energy efficiency. A number of subsidy programmes were announced, however no progress has been made in terms of the economic incentives to reduce energy use.
Some progress in restructuring the state-owned enterprises (MÁV and Volán), and in reducing the debt stock of MÁV. The reorganisation of Volán bus companies was finalised in January 2015. Some progress has been made in improving environmental sustainability thanks to gradual renewal of old rolling stock.</t>
  </si>
  <si>
    <t>Specify and implement the measures needed to achieve the annual structural adjustment effort set out in the Council recommendations under the EDP in order to correct the excessive deficit by 2014 in a sustainable and growth-friendly manner, limiting recourse to one- off/temporary measures. After correcting the excessive deficit, pursue the structural adjustment effort at an appropriate pace so as to reach the MTO by 2019. Put in place a binding, rule-based multiannual fiscal framework in 2013. Ensure concrete delivery of measures taken to increase tax compliance and fight tax evasion, and take action to reduce the debt bias in corporate taxation.</t>
  </si>
  <si>
    <t>To ensure the long-term sustainability of public finances, continue to reform the pension system to curb the projected increase in expenditure, including by measures such as accelerating the increase in the statutory retirement age, increasing the effective retirement age by aligning retirement age or pension benefits to changes in life expectancy and by encouraging private pension savings. Take measures to increase the employment rate of older workers by finalising and implementing a comprehensive active ageing strategy. Pursue health-care reforms to increase the cost-effectiveness of the sector, in particular by strengthening public primary care provision. Improve the efficiency and reduce the length of public procurement procedures.</t>
  </si>
  <si>
    <t>Limited Progress:
No progress in accelerating the reform of the pension system to curb the projected increase in expenditure.
Some progress has been achieved in introducing a third pillar private pension. 
Some progress in introducing measures to increase the employment rate of older workers, especially through the launching of the National Strategic Policy on Active Ageing.
Limited progress in ensuring the sustainability of the healthcare system. The Maltese authorities have implemented some measures to rationalize procurement of pharmaceuticals and medical supplies and to improve the management in Mater Dei hospital. However there is no evidence that they have achieved any progress in improving primary and community health care.
Some progress has been made with respect to the public procurement. Malta is shifting to a fully electronic public procurement system for tenders above EU threshold by 2014. Malta has also informed of a significant reduction of the length of the procedure and of measures aiming at further reduction.</t>
  </si>
  <si>
    <t>Continue to pursue policy efforts to reduce early school leaving, notably by setting up a comprehensive monitoring system, and increase the labour-market relevance of education and training to address skills gaps, including through the announced reform of the apprenticeship system. Continue supporting the improving labour-market participation of women by promoting flexible working arrangements, in particular by enhancing the provision and affordability of child-care and out-of-school centres.</t>
  </si>
  <si>
    <t>Some Progress:
Some progress in setting up a comprehensive early school leaving monitoring system.
Some progress in increasing the labour market relevance of education and training.
Limited progress in implementing the apprenticeship reform.
Substantial progress has been achieved in enhancing the provision and affordability of child-care in Malta through the provision of free childcare.</t>
  </si>
  <si>
    <t>Continue efforts to diversify the energy mix and energy sources, in particular through increasing the take up of renewable energy and the timely completion of the electricity link with Sicily. Maintain efforts to promote energy efficiency and reduce emissions from the transport sector.</t>
  </si>
  <si>
    <t>Limited progress:
Limited progress with respect to the promotion of renewable energy. In particular the installation of photovoltaic systems was incentivised with programs using regional funds and a feed-in tariff. However, due to environmental concerns, the plan to build large-scale wind energy projects was revised and will instead focus on decentralised regeneration of renewable energy.
Some progress with respect to the electricity link with Sicily. The electricity interconnection between Malta and Italy is being constructed and will be operational by the end of 2014.
Some progress with respect to energy efficiency. Some measures to implement the Article 7 of the Energy Efficiency Directive were notified in time and seems will transpose the Directive also in time.
Limited progress with respect to reduce emissions from the transport sector. Malta has implemented a broad and structured set of measures; however, these are of too limited size and scope to significantly improve the performance of the transport sector.</t>
  </si>
  <si>
    <t>Take measures to further strengthen the provisions for loan-impairment losses in the banking sector to mitigate potential risks arising from exposure to the real estate market. Maintain policy effort to ensure strict banking sector supervision, including for the non-core domestic and internationally-oriented banks. Improve the overall efficiency of the judicial system, for example by reducing the time needed to resolve insolvency cases.</t>
  </si>
  <si>
    <t>Some Progress:
Substantial progress on measures taken to ensure financial stability. Measures have been put in place to improve regulatory oversight and loan loss provisioning.
Limited progress on measures taken concerning the judicial system. An ambitious reform of the justice system has been launched, the implementation of which needs to be followed-up closely to avoid delays.</t>
  </si>
  <si>
    <t xml:space="preserve">Correct the excessive deficit in a sustainable manner by 2014. In 2015, significantly strengthen the budgetary strategy to ensure the required structural adjustment of 0,6 % of GDP towards the medium-term objective. Thereafter, pursue a structural adjustment of at least 0,5 % of GDP each year, and more in good economic conditions or if needed to ensure that the debt rule is met in order to keep the general government debt ratio on a sustained downward path. Finalise the adoption of the Fiscal Responsibility Act with a view to putting in place a binding, rule-based multiannual fiscal framework and establishing an independent institution charged with the monitoring of fiscal rules and endorsing macroeconomic forecasts underpinning fiscal planning. Continue improving tax compliance and fighting tax evasion by ensuring the continued roll-out and evaluation of measures taken so far, while taking additional action, in particular by promoting the use of electronic means of payment. </t>
  </si>
  <si>
    <t xml:space="preserve">To ensure the long-term sustainability of public finances continue the ongoing pension reform, such as by accelerating the already enacted increase in the statutory retirement age and by consecutively linking it to changes in life expectancy. Ensure that a comprehensive reform of the public health system delivers a cost-effective and sustainable use of available resources, such as strengthening primary care. </t>
  </si>
  <si>
    <t xml:space="preserve">Continue policy efforts to address the labour-market relevance of education and training and by stepping up efforts on the reform of the apprenticeship system. Further improve basic skills attainment and reduce early school leaving, in particular by finalising and implementing the announced national literacy strategy. Further improve the labour-market participation of women, in particular those wishing to re-enter the labour market by promoting flexible working arrangements. </t>
  </si>
  <si>
    <t xml:space="preserve">Diversify the energy mix in the economy, including by increasing the share of energy produced from renewable sources. </t>
  </si>
  <si>
    <t>Continue efforts to increase the efficiency and reduce the length of public procurement procedures; encourage alternatives to debt-financing of companies through facilitating access to capital markets and developing venture capital funds; and increase the efficiency of the judicial system by ensuring a timely and efficient implementation of the planned judicial reform.</t>
  </si>
  <si>
    <t>Reinforce and implement the budgetary strategy, supported by sufficiently specified measures, for the year 2014 and beyond to ensure a timely correction of the excessive deficit by 2014 in a sustainable manner and achieve the structural adjustment effort specified in the Council recommendations under the EDP. Protect expenditure in areas directly relevant for growth such as education, innovation and research. After the correction of the excessive deficit, pursue the structural adjustment effort that will enable the Netherlands reaching the medium- term objective by 2015.</t>
  </si>
  <si>
    <t>Step up efforts to gradually reform the housing market by accelerating the planned reduction in mortgage interest tax deductibility, while taking into account the impact in the current economic environment, and by providing for a more market-oriented pricing mechanism in the rental market, and by further relating rents to household income in the social housing sector. Refocus social housing corporations to support households most in need.</t>
  </si>
  <si>
    <t xml:space="preserve">Limited Progress:
Limited progress: since last year’s NRP, the enthusiasm for further reforms has waned significantly. The implementation of reforms has not been stepped up as recommended, even though the economic outlook has improved and the housing market has stabilised.
Limited progress: the rental market is still underdeveloped. Rents in the social housing sector are linked to household income but the system introduced has proven costly. The government recently announced that rents will also be more closely linked to the value of the dwelling. This should support turnover in the market.
Limited progress: despite long waiting lists for social housing, social housing corporations are still engaging in activities outside their core task. The strict separation of (implicitly) subsidised and non-subsidised activities was initially proposed but now the weaker form of a mere administrative split seems to be considered. It will be more difficult to prevent cross-subsidisation under this arrangement.
</t>
  </si>
  <si>
    <t>Adjust the second pension pillar, in consultation with social partners, to ensure an appropriate intra- and inter-generational division of costs and risks. Underpin the gradual increase of the statutory retirement age with measures to increase the employability of older workers. Implement the planned reform of the long-term care system to ensure its cost-effectiveness and complement it with further measures to contain the increase in costs, with a view to ensure sustainability.</t>
  </si>
  <si>
    <t xml:space="preserve">Some Progress:
Some progress: the Netherlands has partially implemented the part of the recommendation regarding the adjustment of the second pension pillar in consultation with social partners, to ensure an appropriate intra- and inter-generational distribution of costs and risks. The long-term sustainability of the pension system has been strengthened by gradually increasing the first-pillar statutory retirement age from 65 in 2012 to 67 in 2023, but there has been an on-going discussion about the technical parameters for the second-pillar pension reform. An agreement reached in December 2013 is to be transposed in legislation in the course of 2014. From 2.15 % in 2014, the annual accrual rate exempted from taxes will be lowered to 1.875 % from January 2015. In principle, this should lead to a decrease in the height of the pension premiums. The Dutch Central Bank will monitor the situation. Under the planned reforms, the financial supervision of the pension funds will be improved and made more rigorous. Better use will also be made of financial buffers in order to better cope with financial shocks. This should reduce the system’s pro-cyclicality. If pensions need to be adjusted following financial shocks, the Central Bank will assess the way in which the pension funds have taken inter-generational effects into account to ensure inter- and intra-generational fairness in pension contracts. The proposed legislation is awaiting parliamentary approval.
Substantial progress: several measures have been taken to encourage older workers to work longer and increase their labour mobility. As a result, the effective retirement age has been increasing significantly, narrowing the gap between the statutory and the effective retirement age.
Some progress: it is also planned to reform the long-term care system from 2015. The reform will shift responsibilities from the state partly to municipalities and partly to health insurers, with a view to getting people to make greater use of informal care. The parliament is negotiating the proposed legislation. Whilst this reform is a step in the right direction, more will need to be done to ensure the long-term sustainability of public finances.
</t>
  </si>
  <si>
    <t>Take further measures to enhance participation in the labour market, particularly of people at the margin of the labour market. Continue to reduce tax disincentives on labour, including by phasing-out of transferable tax credits for second income earners. Foster labour market transitions and address labour market rigidities, including by reforming employment protection legislation and the unemployment benefit system.</t>
  </si>
  <si>
    <t xml:space="preserve">Some Progress:
Some progress: to increase the number of hours worked some tax measures (e.g. phasing out the transferable tax credit and increasing the labour tax credit for lower incomes) have been implemented, but the situation remains largely unchanged. Full-time female participation remains low. The high percentage of women working part-time contributes to a high gender pay gap (17.9 %) and pension gap (40 %). To make women more financially independent and alleviate future labour supply shortages, they need to work more hours.
Some progress: a Participation Act has been drafted to increase the labour market participation of people who live far from work. The parliament is discussing it and it is planned to implement it from January 2015. It aims to improve the labour market participation of people with disabilities by merging and reforming several benefit schemes, while shifting responsibility for their execution to municipalities and reducing overall funding. This increased responsibility, combined with substantial budget cuts for the municipalities, might create implementation problems. It is therefore crucial to monitor the reform’s impact on the quality of service provision.
Substantial progress: in addition to the reform of unemployment benefits and employment protection legislation, which are supposed to have a positive effect on labour mobility, a decrease in labour segmentation is scheduled to be implemented from July of this year (parts of employment protection legislation) until January 2016 (decrease of the maximum duration of unemployment benefits).
</t>
  </si>
  <si>
    <t>Following the correction of the excessive deficit, reinforce the budgetary measures for 2014 in the light of the emerging gap of 0,5 % of GDP based on the Commission services 2014 spring forecast, pointing to a risk of significant deviation relative to the preventive arm of the Stability and Growth Pact requirements. In 2015, significantly strengthen the budgetary strategy to ensure reaching the medium-term objective and maintain it thereafter, and ensure that the debt rule is met in order to keep the general government debt ratio on a sustained downward path. Protect expenditure in areas directly relevant for growth such as education, innovation and research.</t>
  </si>
  <si>
    <t>When the economic environment allows, step up efforts to reform the housing market by accelerating the reduction in mortgage interest tax deductibility, by providing for a more market-oriented pricing mechanism in the rental market, and by further relating rents to household income in the social housing sector. Monitor the effects of the social housing reforms in terms of accessibility and affordability for low-income households. Continue efforts to refocus social housing policies to support households most in need.</t>
  </si>
  <si>
    <t>Limited progress:
No progress: The partial phasing out of mortgage interest deductibility has not been stepped up despite a recovery of the housing market and the economic environment.
Limited progress: The implementation of income-related rent increases has only shown a small increase in rents on top of inflation. The introduction of a more market-based pricing mechanism (‘Huursombenadering’) to support mobility in the housing market was planned to be adopted after two years of income-related rent increases (introduced in 2013), but the introduction of this system has been postponed until at least the beginning of 2016.
Some progress: Effects of the reforms on accessibility (reduction of waiting lists) and affordability of social housing and the number of tenants above the income threshold for social housing (‘scheefhuurders’) cannot be assessed yet.
Some progress: The government presented a law proposal for splitting the responsibilities between SGEI and non- SGEI. Social housing corporations can choose between a legal split and a weaker form of administrative split. This law proposal is planned to be adopted in 2015.</t>
  </si>
  <si>
    <t>Substantial Progress:
Some progress: The reform of the second pillar of the pension system to ensure an appropriate distribution of costs and risks and to keep the Dutch pension system resilient to financial shocks in the long term is still subject to cumbersome negotiations. A new law reducing the fiscally exempted annual accrual rates to 1.875% in 2015 and the proposal for reforming the financial assessment framework were adopted in 2014.
Fully addressed: The Netherlands has continued taking measures to improve older workers’ employability and to increase mobility and participation of older workers. The law proposals for reform of the unemployment benefit system and the employment protection legislation have been adopted and additional measures aimed at older workers’ employability have been taken (‘Actieplan 50+ werkt’). The effective retirement age and older workers’ labour participation in the Netherlands keep increasing.
Some progress: The comprehensive reforms of the long-term care system have all been adopted by the parliament and have entered into force on 1 January 2015. The government took additional measures to ensure smooth transition of the responsibilities for parts of the long term care system to municipalities and private insurers but the effects of the reform remain to be seen.</t>
  </si>
  <si>
    <t xml:space="preserve">Some progress:
Substantial progress: Most of the labour market reforms aimed at increasing labour participation of people at the margin of the labour market were adopted by the parliament during the summer of 2014. The participation act has been implemented as of 1 January 2015. The Quota act, following the agreement between the government and social partners to hire at least 125 000 people with a disability, has been sent to the parliament and is expected to be adopted at the beginning of 2015. The reforms constitute a major shift of responsibilities to the municipalities. The smooth transition will be supported by the government.
Some progress: Important tax measures to provide incentives to work have been implemented. This includes increasing labour tax credits for lower incomes and simplifying child schemes in a way that makes working more attractive, especially for single parents. In September 2014, a comprehensive reform of the Dutch tax system was announced. This reform, which could include a tax shift from labour to other forms of taxation, which are less detrimental to the Dutch economy, such as taxation of property, environment and consumption, still needs to be elaborated.
Some progress: Reforms of the unemployment benefit system and employment protection legislation have been adopted and will be gradually implemented in the course of 2015. The way these reforms affect labour market mobility and reduce labour market duality remains to be seen.
No progress: As regards wage developments, the government has made clear that this is solely a task for the social partners. No national policies will be implemented in this field.
</t>
  </si>
  <si>
    <t>Implement the budget for the year 2013 as envisaged so as to correct the excessive deficit in a sustainable manner and achieve the average annual structural adjustment effort specified in the Council recommendations under the Excessive Deficit Procedure. After correction of the excessive deficit, pursue the structural adjustment effort at an appropriate pace so as to reach the MTO by 2015. Streamline fiscal relations between layers of government, for example simplifying the organisational setting and aligning spending and funding responsibilities.</t>
  </si>
  <si>
    <t>Bring forward the harmonisation of pensionable age for men and women, increasing the effective retirement age by aligning retirement age or pension benefits to changes in life expectancy implement and monitor the recent reforms restricting access to early retirement and further improve older workers’ employability in order to raise the effective retirement age and the employment rate of older workers.</t>
  </si>
  <si>
    <t>Some progress:
No progress has been made towards equalising the retirement age for women’s and men.
Substantial progress in restricting access to early retirement, improving the process of reintegration into the workforce and offering opportunities for re-training. Some progress has also been made in improving older workers’ employability, in particular by facilitating reintegration into the workforce and offering opportunities for re-training.</t>
  </si>
  <si>
    <t xml:space="preserve">Some Progress: 
Some progress has been made in improving childcare and long-term care services while limited progress has been made to address the high gender pay and pension gaps.
Some progress has been made towards better utilisation of the labour market potential of people with a migrant background. Advisory services offering guidance on the recognition process have been improved but further simplification of the whole recognition process as well as improvement of the general labour market conditions for people with a migrant background is needed.
So far, only limited progress can be reported in terms of reducing the tax burden for low-income earners and shifting it to recurrent property taxes.
</t>
  </si>
  <si>
    <t>Effectively implement the recent reforms of the health care system to make sure that the expected cost efficiency gains materialise. Develop a financially sustainable model for the provision of long-term care and put a stronger focus on prevention, rehabilitation and independent living.</t>
  </si>
  <si>
    <t>Some Progress: 
Some progress has been made in the implementation of healthcare reform, although important challenges are yet to be addressed, in particular reducing the level of in-patient treatment and ensuring the long-term sustainability of healthcare services. Some progress has been made in improving the cost-effectiveness of public spending on healthcare. 
Some progress has been made to ensure the provision of long-term care in the medium term but additional effort to improve the sustainability of the sector in the long term is needed.</t>
  </si>
  <si>
    <t>Improve educational outcomes, in particular of disadvantaged young people, including by enhancing early childhood education and reducing the negative effects of early tracking. Further improve strategic planning in higher education and enhance measures to reduce drop- outs.</t>
  </si>
  <si>
    <t>Some Progress:
Some progress has been made in addressing the CSR on education. Austria has taken several measures. Educational achievement has improved slightly, but socio-economic background continues to have a significant influence and insufficient emphasis is put on preventing early school leaving at an early stage. A nationwide strategic approach for high-quality early-childhood education is needed.
Some progress can be reported in the area of higher education. The effective implementation of the higher education plan in operation until 2021 requires close monitoring. This plan can be considered as an instrument for improving coordination but it does not provide a comprehensive strategic framework for the development of higher education.</t>
  </si>
  <si>
    <t>Further strengthen the powers and resources of the federal competition authority and monitor the implementation of the competition law reform. Remove excessive barriers for service providers. This includes reviewing whether existing restrictions on entry and conduct in regulated professions are justified by general interest and fostering competition notably in the railway sector.</t>
  </si>
  <si>
    <t>Limited Progress: 
Limited progress has been made in strengthening the powers of the competition authority, as it remains understaffed. 
Limited progress has been made in removing excessive barriers preventing service providers from entering the market. No general review exercise has taken place. Austria is however taking part in a mapping of regulated professions being carried out by the Commission (a legal obligation under the revised Professional Qualifications Directive).
No progress in promoting competition in the railway sector. No measures have been taken.</t>
  </si>
  <si>
    <t>With a view to maintaining financial stability continue to closely oversee the nationalised and partly nationalised banks and speed up their restructuring.</t>
  </si>
  <si>
    <t>Some Progress:
Some progress has been made as regards the restructuring of nationalised and partially nationalised state-owned banks in 2013, but the overall situation of these banks (especially of Hypo Alpe Adria) remains difficult.</t>
  </si>
  <si>
    <t>Following the correction of the excessive deficit, reinforce the budgetary measures for 2014 in the light of the emerging gap of 0,5 % of GDP based on the Commission services 2014 Spring forecast and after taking into account additional consolidation measures announced by Austria, pointing to a risk of significant deviation relative to the preventive arm of the Stability and Growth Pact requirements. In 2015, significantly strengthen the budgetary strategy to ensure that the medium-term objective is reached and, thereafter, maintained, and ensure that the debt rule is met in order to keep the general government debt ratio on a sustained downward path. Further streamline fiscal relations between layers of government, for example by simplifying the organisational setting and aligning spending and funding responsibilities.</t>
  </si>
  <si>
    <t>Limited Progress (this overall assessment of CSR 1 excludes an assessment of compliance with the Stability and Growth Pact).
Some progress has been made to reinforce the budgetary measures for 2014.
Limited progress on strengthening the budgetary strategy for 2015.
No progress on streamlining fiscal relations between layers of government.</t>
  </si>
  <si>
    <t>Improve the long-term sustainability of the pension system, in particular by bringing forward the harmonisation of the statutory retirement age for men and women, by increasing the effective retirement age and by aligning the retirement age to changes in life expectancy. Monitor the implementation of recent reforms restricting access to early retirement. Further improve the cost effectiveness and sustainability of healthcare and long-term care services.</t>
  </si>
  <si>
    <t xml:space="preserve">Some Progress:
Some progress has been made on increasing the effective retirement age, through recent reforms restricting access to early retirement. However, other measures to make the pension system more sustainable in the long term are lacking.
Some progress on improving the cost-effectiveness and sustainability of healthcare and long-term care services by continuing to implement healthcare reform.
</t>
  </si>
  <si>
    <t xml:space="preserve">Reduce the high tax wedge on labour for low-income earners by shifting taxation to sources less detrimental to growth, such as recurrent taxes on immovable property, including by updating the tax base. Reinforce measures to improve labour market prospects of people with a migrant background, women and older workers. This includes further improving childcare and long-term care services and the recognition of migrants' qualifications. Improve educational outcomes in particular for disadvantaged young people including those with a migrant background, by enhancing early childhood education and reducing the negative effects of early tracking. Further improve strategic planning in higher education and enhance measures to reduce dropouts. </t>
  </si>
  <si>
    <t xml:space="preserve">Limited Progress:
No progress on reducing the tax wedge on labour, although a forthcoming reform has been announced for next spring.
Some progress on older workers' labour market participation. Austria has made some progress, especially on improving measures to make individual older workers more employable. 
Some progress on improving the labour market prospects of people with a migrant background, through improvements in the recognition progress and efforts to make the Austrian labour market more attractive to highly qualified migrants.
Limited progress on increase of labour market prospects of women.
Some progress on increasing provision of childcare facilities and long-term care services.
Limited progress on further raising the educational achievement of disadvantaged people by improving education and higher education and reducing the negative impact of early tracking.
Limited progress on further improving strategic planning in higher education and on cutting the drop-out rate.
</t>
  </si>
  <si>
    <t xml:space="preserve">Remove excessive barriers for services providers, including as regards legal form and shareholding requirements and with respect to setting up interdisciplinary services companies. Review whether restrictions on entry into and conduct in regulated professions are proportionate and justified by general interest. Identify the reasons behind the low value of public contracts open to procurement under EU legislation. Substantially strengthen the resources of the Federal Competition Authority. </t>
  </si>
  <si>
    <t xml:space="preserve">Limited Progress:
No progress: Austria has not made reform progress over the reporting period, including as regards legal form and shareholding requirements and interdisciplinary service activities. Still no broad review of the existing restrictions.
Limited progress: Austria is playing an active part in the mutual evaluation for which the Directive amending the Professional Qualifications Directive provides. However, no major changes can be expected before the evaluation is completed in January 2016. More generally, there seems to be limited political will to implement substantive reforms in this area.
No progress: Austria has not yet taken any action to strengthen the resources of the Federal Competition Authority. Owing to budgetary constraints and a lack of political will, no future actions are planned.
</t>
  </si>
  <si>
    <t>Continue to closely oversee and advance effectively the orderly restructuring of the nationalised and partly nationalised banks.</t>
  </si>
  <si>
    <t xml:space="preserve">Substantial Progress: 
The bad bank of Hypo Alpe-Adria, Heta Asset Resolution, was formally set up at the beginning of November 2014. The sale of SEE subsidiaries of Hypo Alpe Adria to Advent International and EBRD was finalised on 23 December 2014. As part of its restructuring plan, OEVAG sold its largest subsidiary (Volksbanken Romania) to Banca Transilvania in December 2014.
</t>
  </si>
  <si>
    <t>Reinforce and implement the budgetary strategy for the year 2013 and beyond, supported by sufficiently specified measures for both 2013 and 2014, to ensure a timely correction of the excessive deficit by 2014 in a sustainable manner and the achievement of the fiscal effort specified in the Council recommendations under the EDP. A durable correction of the fiscal imbalances requires credible implementation of ambitious structural reforms, which would increase the adjustment capacity and boost potential growth and employment. After the correction of the excessive deficit, pursue the structural adjustment effort that will enable Poland reaching the medium-term objective by 2016. With a view to improving the quality of public finances minimise cuts in growth-enhancing investment, reassess expenditure policies improving the targeting of social policies and increasing the cost effectiveness and efficiency of spending in the healthcare sector. Improve tax compliance, in particular by increasing the efficiency of the tax administration.</t>
  </si>
  <si>
    <t>Ensure the enactment of a permanent expenditure rule in 2013 consistent with the rules of the European System of Accounts. Take measures to strengthen annual and medium-term budgetary coordination mechanisms among different levels of government.</t>
  </si>
  <si>
    <t>Substantial Progress:
Substantial progress in enactment of permanent expenditure rule. The rule has been adopted.
Substantial progress in taking measures to strengthen coordination among different levels of government. The new permanent expenditure rule takes into account the spending of local governments when setting the expenditure level; existing uniform limits on local governments replaced by individual debt constraints; adopted regulations concerning remedial programme for local governments in cases of reaching of individual debt constraints; uniform type of long-term financial forecast for the local governments adopted.</t>
  </si>
  <si>
    <t>Strengthen efforts to reduce youth unemployment, for example through a Youth Guarantee, increase the availability of apprenticeships and work-based learning, strengthen cooperation between schools and employers and improve the quality of teaching. Adopt the proposed life- long learning strategy. Combat in-work poverty and labour market segmentation including through better transition from fixed-term to permanent employment and by reducing the excessive use of civil law contracts.</t>
  </si>
  <si>
    <t>Some Progress:
Some progress in efforts to reduce youth unemployment. Youth Guarantee Implementation Plan presented in December 2013 and an updated version in April 2014 
Some progress in increasing the availability of apprenticeships and work-based learning. The reform of the vocational education system is on-going.
Some progress in strengthening cooperation between schools and employers. Modernisation of core curricula aimed at adjusting tem to the needs of employers is on-going. 
Substantial progress in improving the quality of teaching. National graduates’ tracking system is planned and faster paths for adults to complete tertiary education are envisaged.
Substantial progress on the life-long learning strategy. In September 2013, the lifelong learning strategy was adopted but its implementation is still pending.
Limited progress in combating in-work poverty. Increase in the statutory minimum wage was undertaken.
No progress in combating labour market segmentation.</t>
  </si>
  <si>
    <t>Continue efforts to increase female labour market participation, in particular by investing in affordable quality childcare and pre-school education, by ensuring stable funding and qualified staff. With a view to improving sectoral labour mobility, take permanent steps to reform the farmers' social security scheme KRUS. Phase out the special pension system for miners with a view to integrating them into the general scheme. Underpin the general pension reform with measures promoting the employability of older workers to raise exit ages from the labour market.</t>
  </si>
  <si>
    <t xml:space="preserve">Some Progress:
Some progress in increasing female labour market participation. Poland plans to offer every eligible child a place in pre-school education by 2017 and has planned to boost funding. The number of places in early childcare still far too low to satisfy needs.
No progress in phasing out special pension scheme for farmers and miners.
Some progress in promoting employability of older workers. The lifelong learning strategy has been adopted and some measures have been announced in the draft programme: Solidarity across Generations 50+.
</t>
  </si>
  <si>
    <t>Take additional measures to ensure an innovation-friendly business environment by strengthening the links between research, innovation and industrial policy, by further developing revolving instruments and tax incentives and by better targeting existing instruments to the different stages of the innovation cycle.</t>
  </si>
  <si>
    <t xml:space="preserve">Limited Progress:
Some progress in strengthening links between research, innovation and industrial policy. The Enterprise Development Programme, the Smart Growth Operational Programme 2014-20 and the Smart Specialisation Strategy were adopted. Numerous co-operative projects and funding instruments involving academia and business are being introduced and coordinated by the applied research agency (NCBiR). 
Limited progress in further developing revolving instruments. The Enterprise Development Programme proposes new support system of financial instruments for R&amp;D.
Limited progress with reforming tax incentives for R&amp;D. The Enterprise Development Programme announces the introduction of tax reliefs for innovative projects.
Limited progress in better targeting existing instruments. New support instruments have been introduced to fill in the identified gaps such as the support to innovative capital (NCBiR and National Capital Fund). The Enterprise Development Programme and the programmes of the new financial perspective 2014-2020 include several measures streamlining the support for the entire innovation cycle.
</t>
  </si>
  <si>
    <t>Renew and extend energy generation capacity and improve efficiency in the whole energy chain. Speed up and extend the development of the electricity grid, including cross-border interconnections, and eliminate obstacles in electricity cross border exchange. Reinforce competition in the gas sector by phasing out regulated prices. Strengthen the role and resources of the railway market regulator and ensure effective implementation of railway investment projects without further delay. Accelerate efforts to increase broadband coverage. Improve waste and water management.</t>
  </si>
  <si>
    <t>Limited Progress:
Limited progress in energy generation and efficiency. The White Certificate System has been started but overall energy efficiency remains poor.
Some progress in developing the electricity grid. Progress in enabling reverse flows was achieved. Short-term solutions for unscheduled loop flows going through its electricity grid were adopted and cross-border electricity interconnections are under development.
Limited progress on phasing out regulated prices. Price regulation continues at the retail gas markets and it is maintained for most industrial customers.
Limited progress in railway investment and infrastructure. Progress on many projects is still slow and poorly planned. However, the railway regulator’s budget was increased in 2013 and some legal changes were introduced.
Limited progress in broadband coverage. Absorption of funds from Rural Development Programme remains low and the assignment of spectrum for mobile systems is postponed.
Some progress in improving waste and water management. Law on waste management has been implemented but further constraints arise due to insufficient separate collection and inadequate infrastructure for alternative treatment.</t>
  </si>
  <si>
    <t>Take further steps to improve the business environment by simplifying contract enforcement and requirements for construction permits and by reducing tax compliance costs. Adopt and implement the planned liberalisation of access to professional services.</t>
  </si>
  <si>
    <t xml:space="preserve">Some Progress:
Some progress in the simplification of contract enforcement. Some electronic procedures were introduced, complaints procedure speeded up and there is more use of the mediation procedure. Clearance rate of enforcement cases rose to 99 %.
Limited progress in simplification of requirements for construction permits. Amendments to the construction law have been proposed covering mostly residential permits. Codification committee expected to present proposal for a comprehensive reform in late 2014.
Limited progress on reducing tax compliance costs. Changes to the structure of the tax administration have been introduced as a prelude to an e-tax reform and the legal framework to set up a tax portal was announced.
Substantial progress in facilitating access to regulated professions. First of the three planned tranches of reform fully implemented and further tranches are to follow in 2014.
</t>
  </si>
  <si>
    <t>Reinforce the budgetary strategy to ensure the correction of the excessive deficit in a sustainable manner by 2015 through achieving the structural adjustment effort specified in the Council recommendation under the Excessive Deficit Procedure. After the correction of the excessive deficit and until the medium-term objective is achieved, pursue an annual structural adjustment of 0,5 % of GDP as a benchmark. A durable correction of the fiscal imbalances requires a credible implementation of ambitious structural reforms to increase the adjustment capacity and boost growth and employment. In that regard, minimise cuts in growth-enhancing investment, improve the targeting of social policies and the cost effectiveness of spending and the overall efficiency of the healthcare sector, broaden the tax base for example by addressing the issue of an extensive system of reduced VAT rates, and improve tax compliance, in particular by increasing the efficiency of the tax administration. Establish an independent fiscal council.</t>
  </si>
  <si>
    <t>Strengthen efforts to reduce youth unemployment, in particular by further improving the relevance of education to labour market needs, increasing the availability of apprenticeships and work-based learning places and by strengthening outreach to unregistered youth and the cooperation between schools and employers, in line with the objectives of a youth guarantee. Increase adult participation in lifelong learning in order to adjust skills supply to skills demand. Combat labour market segmentation by stepping up efforts to ensure a better transition from fixed-term to permanent employment and by reducing the excessive use of civil law contracts.</t>
  </si>
  <si>
    <t>Continue efforts to increase female labour market participation, in particular by taking further steps to increase the availability of affordable quality childcare and pre-school education and ensuring stable funding. Include farmers in the general pension system, starting by speeding up the creation of the system for the assessment and recording of farmers' incomes. Phase out the special pension system for miners with a view to integrating them into the general scheme. Underpin the general pension reform by stepping up efforts to promote the employability of older workers to raise exit ages from the labour market.</t>
  </si>
  <si>
    <t xml:space="preserve">Limited Progress:
Some progress in increasing female labour market participation. A statutory obligation on municipalities to participate in providing childcare services and pre-school education was introduced. Grants for telework and activation benefits for unemployed parents returning to the labour market after parental leave were put in place.
No progress in phasing out special pension schemes for farmers and miners.
Limited progress in stepping up efforts to promote the employability of older workers. Some activation measures targeted at older workers were introduced, including wage subsidies for hiring employees above 60 and limiting the use of the National Training Fund to people 45+.
</t>
  </si>
  <si>
    <t xml:space="preserve">Improve the effectiveness of tax incentives in promoting R&amp;D in the private sector as part of the efforts to strengthen the links between research, innovation and industrial policy, and better target existing instruments at the different stages of the innovation cycle. </t>
  </si>
  <si>
    <t xml:space="preserve">Limited Progress:
No progress in improving the effectiveness of tax incentives.
Limited progress in strengthening the links between research, innovation and industrial policy. Some amendments to the act on higher education were introduced, facilitating the transfer of ownership of intellectual property rights to scientists creating academic inventions.
Some progress in better targeting existing instruments at the different stages of the innovation cycle. Poland committed itself to fully implement the National and Regional Smart Specialisation Strategies in the framework of European Structural and Investment Funds to reduce the fragmentation of public research policy and strengthen the links between all participants of the innovation process.
</t>
  </si>
  <si>
    <t xml:space="preserve">Renew and extend energy generation capacity and improve efficiency in the whole energy chain. Speed up and extend the development of the electricity grid, including cross-border interconnections to neighbouring Member States, and develop the gas interconnector with Lithuania. Ensure effective implementation of railway investment projects without further delay and improve the administrative capacity in this sector. Accelerate efforts to increase fixed broadband coverage. Improve waste management. </t>
  </si>
  <si>
    <t>Take further steps to improve the business environment by simplifying contract enforcement and requirements for construction permits. Step up efforts to reduce costs and time spent on tax compliance by businesses. Complete the ongoing reform aimed at facilitating access to regulated professions.</t>
  </si>
  <si>
    <t xml:space="preserve">Some Progress:
Some progress in contract enforcement. The government has recently proposed a number of legislative measures aiming to increase the effectiveness of enforcement proceedings, including the enforcement of contractual obligations.
Limited progress in construction permits. The government has been working on amending the current legal framework. Currently, the final version of the draft Code is being prepared by the Codification Committee. In addition, amendments to the construction law and certain other acts aiming at simplifying the procedures and improving the investment and construction process are being discussed in parliament.
Some progress in improving tax compliance by businesses: the implementation of the tax compliance action plan is progressing well; on 18 August 2014, the Ministry of Finance launched a new tax portal as part of the reform package announced in spring 2014; in early October, the Prime Minister announced in her expose an intention to present a new tax code (general tax act), which is to simplify and replace the old tax code.
Substantial progress in liberalising the Access to regulated professions: In May 2014 2nd tranche of deregulation reform was adopted (91 professions, incl. architects, urban planners, civil engineers, tax advisers, auditors) and first reading of the 3rd tranche (101 professions, incl. patent attorneys, geologists, stockbrokers) took place in the lower chamber of the Polish Parliament (Sejm). Legislative work on the draft law of the 3rd tranche is currently carried out by the Parliamentary Extraordinary Committee for limiting bureaucracy.
</t>
  </si>
  <si>
    <t>Implement the necessary fiscal consolidation measures for 2014 so as to achieve the fiscal targets and prevent the accumulation of new arrears. For the year 2015, implement a revised budgetary strategy in order to bring the deficit to 2,5 % of GDP, in line with the target set in the Excessive Deficit Procedure Recommendation, while achieving the required structural adjustment. Replace consolidation measures which the Constitutional Court considers unconstitutional by measures of similar size and quality as soon as possible. The correction of the excessive deficit should be done in a sustainable and growth-friendly manner, limiting recourse to one-off/temporary measures. After the correction of the excessive deficit, pursue the planned annual structural adjustment towards the medium-term objective, in line with the requirement of an annual structural adjustment of at least 0,5 % of GDP, more in good times, and ensure that the debt rule is met in order to put the high general debt ratio on a sustainable path. Prioritise expenditure-based fiscal consolidation and increase further the efficiency and quality of public expenditure. Maintain tight control of expenditure in central, regional and local administration. Continue the restructuring of the state-owned enterprises. Develop by the end of 2014 new comprehensive measures as part of the ongoing pension reform, aimed at improving the medium-term sustainability of the pension system. Control healthcare expenditure growth and proceed with the hospital reform. Review the tax system and make it more growth-friendly. Continue to improve tax compliance and fight tax evasion by increasing the efficiency of the tax administration. Strengthen the system of public financial management by swiftly finalising and implementing the comprehensive reform of the Budgetary Framework Law by the end of 2014. Ensure strict compliance with the Commitment Control Law. Effectively implement single wage and supplements' scales in the public sector from 2015 onwards.</t>
  </si>
  <si>
    <t xml:space="preserve">Some Progress (this overall assessment of CSR 1 excludes an assessment of compliance with the Stability and Growth Pact):
Some progress in fiscal structural measures.
Limited progress in developing new comprehensive measures as part of the ongoing pension reform, while some progress in proceeding with hospital reforms.
Some progress in reviewing the tax system. The PIT reform, the green taxation reform and additional measures associated with the CIT reform were adopted. Further improvements have been observed in the operationalisation of the e invoice system, tax administration reform and other antifraud measures announced in the 2015 budget. 
Some progress in improving the fiscal framework. The Budgetary Framework Law reform is expected in Q1-2015. A revision of the Commitment Control Law was approved in January, further strengthening budget control.
Some progress in implementing the single wage and supplement scales. The Law on Single Wage Scale (TRU) was published in September 2014 and has to be applied from January 2015. The Decree-law on the Single Supplements Scale (TUS) is under preparation.
</t>
  </si>
  <si>
    <t>Maintain minimum wage developments consistent with the objectives of promoting employment and competitiveness. Ensure a wage setting system that promotes the alignment of wages and productivity at sectoral and/or firm level. Explore, in consultation with the social partners and in accordance with national practice, the possibility of mutually agreed firm-level temporary suspension of collective agreements. By September 2014, present proposals on mutually agreed firm-level temporary suspension of collective agreements and on a revision of the survival of collective agreements.</t>
  </si>
  <si>
    <t xml:space="preserve">Some Progress: 
Limited progress in minimum wage developments. In October 2014 the government raised the minimum by 4.1% to be effective between 1 October 2014 and 31 December 2015. The increase occurred after agreement with the social partners. At the same time employers' social security contributions were cut from 23.75% to 23% for employees who had been on minimum wage without interruption, since May 2014.
Some progress in ensuring a wage setting system that promotes the alignment of wages and productivity at sectoral and/or firm level: specific measures are described below.
Limited progress as regards the introduction of mutually agreed firm-level temporary suspension of collective agreements. Legislation was adopted in August 2014 and enacted in September 2014: however, new rules require agreement from the original signatories of the sectoral agreement, making implementation more difficult.
Full implementation regarding the presentation of proposals on the survival of collective agreements. In August 2014 the authorities have passed legislation reducing the survival period of collective agreements expired and not renewed.
No progress concerning criteria for the extension of collective agreements: in June 2014 less stringent criteria for the extension of collective agreements have been introduced compared to those required since 2012. The potential generalisation of extensions of collective agreements is likely to hinder efficient wage adjustment at firm level.
</t>
  </si>
  <si>
    <t>Present, by March 2015, an independent evaluation of the recent reforms in the employment protection system, together with an action plan for possible further reforms to tackle labour market segmentation. Pursue the ongoing reform of active labour market policies and Public Employment Services aimed at increasing employment and labour participation rates, specifically by improving job counselling/job search assistance and activation/sanction systems with a view to reducing long-term unemployment and integrating those furthest away from the labour market. Address the high youth unemployment, in particular by effective skills anticipation and outreach to non-registered young people, in line with the objectives of a youth guarantee. Ensure adequate coverage of social assistance, including the minimum income scheme, while ensuring effective activation of benefit recipients.</t>
  </si>
  <si>
    <t xml:space="preserve">Some Progress:
No progress in presenting, by March 2015, an independent evaluation of the recent reform in employment protection legislation.
Some progress in terms of active labour market policies implementation. However, the effectiveness of employment and training measures need to be carefully monitored. As regards the PES, despite progress achieved with the PES reform, the caseload remains very high.
Some progress in implementing the Youth Guarantee (YG) and engaging all relevant governmental and non-governmental partners in its implementation. However, substantial challenges remain, notably the capacity of PES as coordinator of the YG to engage the YG network partners and the need to reach out to all non-registered young people, not in employment, education or training (NEETs).
No progress in ensuring adequate coverage of social assistance, including the minimum income scheme.
</t>
  </si>
  <si>
    <t>Improve the quality and labour-market relevance of the education system in order to reduce early school leaving and address low educational performance rates. Ensure efficient public expenditure in education and reduce skills mismatches, including by increasing the quality and attractiveness of vocational education and training and fostering cooperation with the business sector. Enhance cooperation between public research and business and foster knowledge transfer.</t>
  </si>
  <si>
    <t>Some Progress:
Some progress in improving the quality and labour-market relevance of the education through: the reform of curricula; the reform of teachers statutes; the development of the monitoring tool: the further development of the evaluation system for teachers and schools; the diversification of pathways implemented with new Vocational Education Training (VET) programs; an increased number of hours of on the job training in VET options; a National skills Strategy; the creation of TESPs courses (more than 90 authorisations so far but most of the beneficiaries have not yet started the programmes in practical terms).
Some progress towards a more efficient public spending through the rationalisation of the schools network and a new funding formula to provide more incentives to better performing schools.
Limited progress in improving cooperation between public research and business and encouraging knowledge transfer. There are still weak and scattered policy incentives for the cooperation between public research performing organisations and businesses. The role of the Innovation Agency has been reformulated and its governance has been streamlined. However, the announced action plan has not been implemented yet.</t>
  </si>
  <si>
    <t>Monitor banks' liquidity position and potential capital shortfalls, including by on-site thematic inspections and stress-testing. Assess the banks' recovery plans and introduce improvements to the evaluation process where necessary. Implement a comprehensive strategy to reduce the corporate debt overhang and reinforce efforts to widen the range of financing alternatives, including for early stages of business developments, by enhancing the efficiency of the debt restructuring tools (particularly PER and SIREVE) for viable companies, introducing incentives for banks and debtors to engage in restructuring processes at an early stage and improving the availability of financing via the capital market. Ensure that the identified measures support the reallocation of financing towards the productive sectors of the economy, including to viable SMEs, while avoiding risks to public finances and financial stability. Implement, by end September 2014, an early warning system mainly with supervisory purposes, to identify firms, including SMEs, with a high probability of default due to an excessive level of indebtedness, and which can, indirectly, promote early corporate debt restructuring.</t>
  </si>
  <si>
    <t>Implement the second and third packages of measures in the energy sector aimed at reducing energy costs for the economy, while eliminating the electricity tariff debt by 2020, and closely monitor implementation. Improve the cross-border integration of the energy networks and speed up implementation of the electricity and gas interconnection projects. Implement the comprehensive long-term transport plan and the "chronogram" setting out the ports sector reforms. Complete the transports concessions for the metropolitan areas of Lisbon and Oporto. Ensure that the renegotiations of the existing port concessions and the new authorisation schemes are performance-oriented and in line with internal market principles, in particular procurement rules. Ensure that the national regulatory authority for transport (AMT) is fully independent and operational by the end of September 2014. Ensure the financial sustainability of the state-owned enterprises in the transport sector. Strengthen efficiency and competition in the railways sector, by implementing the plan for the competitiveness of CP Carga, after the transfer of the freight terminals while ensuring the management independence of the state-owned infrastructure manager and railway undertakings.</t>
  </si>
  <si>
    <t>Some Progress:
Some progress in implementing the second and third packages in the energy sector. Portugal has implemented the enhanced electricity social tariff (part of the third package of energy sector measures) and approved the extension of the special energy levy (included in the 2015 budget). Despite some progress, excessive rents still exist and also the electricity tariff deficit needs to be further addressed, through a set of credible additional measures. Taxes on electricity have risen for customers in recent years, mitigating progress made through interconnections that lower prices thanks to competition. Overall the real cost of energy has fallen in Portugal. Some progress has been made in improving the cross-border integration of the energy networks. On 6 January 2015 in Brussels, the Spanish, French and Portuguese transmission system operators signed a joint strategy paper to develop interconnection between the Iberian Peninsula and the internal electricity market. The joint strategy paper lists shared goals and indicates which options for projects have the potential to increase the current interconnection capacity. This strategy will be important in reaching the minimum interconnection level of 10% agreed by the European Council in October 2014.
Limited progress in implementing the long-term transport plan and ports sector chronogram. These measures are longer term so they are likely to be only partially completed by the summer of 2015. Limited progress has been observed in transports concessions for the metropolitan areas of Lisbon and Porto. These measures have incurred significant delays as well. The tender process for the Porto public transport concessions was launched over the summer and has been concluded in January 2015, several months later than planned. The tender for Lisbon is expected to be launched by the end of first quarter of 2015, just after the PSO contracts are signed. Limited progress has been made in the port concession renegotiations that have proceeded at a slow pace and will likely continue to do so; as a result, completion by the summer of 2015 is unlikely. No progress has been made in ensuring that the Transport regulator is fully operational (the recommended deadline was the end September 2014). On 2 February 2015, a new amendment to the AMT bylaw was published. The amended legislation extends the AMT’s establishment period (due by the end of September 2014). The new provision states that AMT is legally able to carry out its assignments from February 2015. Limited progress has been observed in the railways sector. The merger between EP/REFER is ongoing. Further progress was made with staff reductions in transport sector SOEs; this will continue in 2015. The planning commission for the EP-REFER merger was nominated in August 2014 (intended to improve transport SOEs' financial sustainability).</t>
  </si>
  <si>
    <t xml:space="preserve">Further improve the evaluation of the housing market, including by setting up, by the end of 2014, a more systematic monitoring and reporting framework and issue a comprehensive report on the shadow economy in that market. Continue efforts to carry out further inventories of regulatory burdens with a view to including, by March 2015, sectors not yet covered. Adopt and implement, by the end of September 2014, the outstanding licensing decrees and sectoral amendments. Remove, by the end of September 2014, remaining restrictions in the professional services sector and enact the professional bodies' amended by-laws which have not yet been adopted under the macroeconomic adjustment programme. Eliminate payment delays by the public sector. Ensure adequate resources of the national regulators and competition authority. </t>
  </si>
  <si>
    <t>Continue to rationalise and modernise central, regional and local public administration. Implement the reforms to enhance the efficiency of the judicial system and increase transparency. Step up efforts to evaluate the implementation of reforms undertaken under the macroeconomic adjustment programme as well as planned and future reforms. In particular, insert mandatory systematic ex ante and ex post assessments in the legislative process. Set up a functionally independent central evaluation unit at government level, which assesses and reports every six months on the implementation of these reforms, including consistency with the ex ante impact assessment, with corrective action if needed.</t>
  </si>
  <si>
    <t>Complete the EU/IMF financial assistance programme.</t>
  </si>
  <si>
    <t>Substantial Progress:
The 2011-13 EU/IMF programme has been completed. A new balance of payments programme was agreed in autumn 2013.</t>
  </si>
  <si>
    <t>Ensure growth-friendly fiscal consolidation and implement the budgetary strategy for the year 2013 and beyond as envisaged, thus ensuring achievement of the medium-term objective by 2015. Improve tax collection by implementing a comprehensive tax compliance strategy and fight undeclared work. In parallel, explore ways to increase reliance on environmental taxes. Continue the pension reform started in 2010 by equalising the pensionable age for men and women and by promoting the employability of older workers.</t>
  </si>
  <si>
    <t>Some Progress:
Substantial progress: Romania’s excessive deficit procedure was abrogated. Fiscal consolidation continues with the aim to reach the medium-term objective by 2015 but risks remain. 
Some progress: Some measures have been taken, including increasing the capacity of the anti-fraud administration. Yet tangible progress in voluntary tax compliance and fighting undeclared work is limited. 
Some progress: There has been an increase of transport fuel excises; however there has been not progress regarding increasing reliance on energy and environmental taxes other than transport fuel taxes.
Limited progress: The amendments to the pension law to equalise pensionable age between men and women have been adopted by the government and are in the Parliament. The National Strategy for Active Ageing to promote the employability of older workers is delayed.</t>
  </si>
  <si>
    <t>Pursue health sector reforms to increase its efficiency, quality and accessibility, in particular for disadvantaged people and remote and isolated communities. Reduce the excessive use of hospital care including by strengthening outpatient care.</t>
  </si>
  <si>
    <t>Some Progress: 
Some progress: A comprehensive reform of the health care system is on-going. The basic benefits package was re-designed and is being implemented. The implementation of the minimum package is being delayed to 2015. 
Limited progress: The Ministry of Health has developed a plan to reduce hospital beds by 6 000 beds over the period 2014-2016 by strengthening ambulatory care, but implementation is still outstanding.</t>
  </si>
  <si>
    <t>Improve labour market participation, as well as employability and productivity of the labour force, by reviewing and strengthening active labour market policies, to provide training and individualised services and promoting lifelong learning. Enhance the capacity of the National Employment Agency to increase the quality and coverage of its services. To fight youth unemployment, implement rapidly the National Plan for Youth Employment, including for example through a Youth Guarantee. To alleviate poverty, improve the effectiveness and efficiency of social transfers with a particular focus on children. Complete the social assistance reform by adopting the relevant legislation and strengthening its link with activation measures. Ensure concrete delivery of the National Roma integration strategy.</t>
  </si>
  <si>
    <t>Limited Progress:
Limited progress: The laws on unemployment insurance and employment stimulation were amended to support active labour market measures. The National Employment Strategy 2013-2020 was adopted in December 2013. There was very limited progress on promoting lifelong learning.
Limited progress: Despite some measures taken the capacity of National Employment Agency remains limited. 
Some progress: The 2013 National Plan for Youth Employment was partially implemented, including through the amendments of the Apprenticeship Law and a new traineeship law adopted in December 2013. The Youth Guarantee initiative is being implemented.
Limited progress: There was a revision of the minimum guaranteed income and the law on family allowance was amended. Measures were taken to protect vulnerable consumers against the increase of energy and gas prices. The minimum insertion income program that was expected to be implemented starting with 2015 is being delayed. The social economy law is under debate in parliament. The strategy for social inclusion and combating poverty is in preparation.
Limited progress: The revision of the National Roma Integration Strategy and its Action Plans, announced at the beginning of 2013 is still not completed.</t>
  </si>
  <si>
    <t>Speed up the education reform including the building up of administrative capacity at both central and local level and evaluate the impact of the reforms. Step up reforms in vocational education and training. Further align tertiary education with the needs of the labour market and improve access for disadvantaged people. Implement a national strategy on early school leaving focusing on better access to quality early childhood education, including for Roma children. Speed up the transition from institutional to alternative care for children deprived of parental care.</t>
  </si>
  <si>
    <t>Limited Progress:
Limited progress in building up of administrative capacity at both central and local level and evaluating the impact of the reforms.
Limited progress in stepping up reforms in vocational education and training. A vocational education and training scheme introduced in 2013 was somewhat expanded and improved in scope but its coverage is insufficient.
Limited progress in further aligning tertiary education with the needs of the labour market and improving access for disadvantaged people. The finalisation of the strategy on tertiary education addressing the issues of access and labour market transition is delayed. Some progress has been achieved in updating qualifications for higher education.
Limited progress in implementing a national strategy on early school leaving focusing on better access to quality early childhood education, including for Roma children. The strategy on early school leaving is delayed.
Limited progress: A national strategy for protecting and promoting the rights of the child is under preparation and is planned for adoption by end-2014.</t>
  </si>
  <si>
    <t>Strengthen governance and the quality of institutions and the public administration, in particular by improving the capacity for strategic and budgetary planning, by increasing the professionalism of the public service through improved human resource management and by strengthening the mechanisms for coordination between the different levels of government. Significantly improve the quality of regulations through the use of impact assessments, and systematic evaluations. Step up efforts to accelerate the absorption of EU funds in particular by strengthening management and control systems and improving public procurement.</t>
  </si>
  <si>
    <t>Limited Progress:
Limited progress on budgetary planning; limited progress on improved human resource management; some progress on coordination within the government though the establishment of the Delivery Unit and drafting of the national administrative capacity strategy.
Limited progress on improving quality of regulation. The national Better Regulation strategy for 2008-2013 is under revision. The common methodology for impact assessments, including the SME test will be ready only by end-2015. The legislation on impact assessment will be codified in 2014.
Some progress on better absorption of EU funds (as the structural and cohesion funds absorption rate increased from 11.5 % at end-2012 to 33.7 % at end-2013). Limited progress with respect to improving public procurement, Efforts to prevent conflict of interests and transparency issues in public procurement have not delivered sufficient results so far.</t>
  </si>
  <si>
    <t>Improve and simplify the business environment in particular through reducing administrative burdens on SMEs and implementing a coherent e-government strategy. Ease and diversify access to finance for SMEs. Ensure closer links between research, innovation and industry, in particular by prioritising research and development activities that have the potential to attract private investment. Step up efforts to improve the quality, independence and efficiency of the judicial system in resolving cases and fight corruption more effectively.</t>
  </si>
  <si>
    <t>Limited Progress:
Some progress in reducing the administrative burden and simplify the business environment. The quantification of the information obligations is on-going and new simplification Action Plan is to be prepared in 2014.
No progress: no coherent e-government strategy and limited interoperability.
Some progress: The scheme for state guarantees for bank lending has been improved and relaunched in 2014. No progress has been achieved as regards the development of alternative forms of financing for companies. Access to finance for SMEs remains difficult and costly and the funding conditions to SMEs are expected to tighten during next months.
No progress: There is a lack of formal coordination between the Innovation Strategy, Competitiveness Strategy, Industrial Policy Strategy and SMEs Strategy. A National Strategy for Competitiveness and the National Strategy for Research and Innovation for 2014-2020 including a component on smart specialisation are in drafting stage, with multi annual financing not secured.
Some progress in improving the quality, independence and efficiency of the judicial system.</t>
  </si>
  <si>
    <t>Promote competition and efficiency in network industries, by ensuring the independence and capacity of national regulatory authorities, and by continuing the corporate governance reform of state-owned enterprises in the energy and transport sectors. Adopt a comprehensive long- term transport plan and improve broadband infrastructure. Continue to remove regulated gas and electricity prices and improve energy efficiency. Improve the cross-border integration of energy networks and speed up implementation of the gas interconnection projects.</t>
  </si>
  <si>
    <t>Limited Progress:
Fully addressed: the independence of the rail regulatory authority has been sufficiently strengthened.
Limited progress in corporate governance reform of SOEs in transport and energy.
Limited progress has been made in the adoption of a comprehensive long-term transport plan. 
Limited progress on improving broadband infrastructure.
Fully addressed: Romania follows the agreed roadmap on liberalisation of retail energy prices.
Limited progress: More concrete actions and clear commitment of necessary resources are needed to implement energy efficiency programmes and relevant EU legislation. 
Some progress with improving cross-border integration: gas exports are possible; some gas interconnections have been established; no progress in electricity interconnections.</t>
  </si>
  <si>
    <t>Implement the EU/IMF financial assistance programme by fully addressing the policy conditionality - included in the Memorandum of Understanding of 6 November 2013 and its subsequent supplements - that complements and supports the implementation of these country-specific recommendations.</t>
  </si>
  <si>
    <t>No Progress (This overall assessment of CSR 1 excludes an assessment of compliance with the Stability and Growth Pact): 
The first formal review mission (2-16 June 2014) to assess the implementation status of programme conditionality was not concluded. Also the second formal review mission (27 January – 10 February) was not concluded.</t>
  </si>
  <si>
    <t xml:space="preserve">Implement the budgetary strategy for 2014, significantly strengthen the budgetary effort to ensure reaching the medium-term objective in 2015 in line with commitments under the Balance of Payments programme and as reflected in the 2014 Convergence Programme, in particular by specifying the underlying measures, and remain at the medium-term objective thereafter. Improve tax collection by continuing to implement a comprehensive tax compliance strategy, stepping up efforts to reduce VAT fraud. Fight undeclared work. Reduce tax burden for low- and middle-income earners in a budget-neutral way. Finalise the pension reform started in 2010 by equalising the pensionable age for men and women. </t>
  </si>
  <si>
    <t>Some Progress:
Limited progress has been made in improving tax collection and fighting undeclared work. A pilot project on undeclared labour is in progress. The VAT reimbursement procedure is being streamlined and implemented. 
Substantial progress has been made on reducing the tax burden on labour. The tax burden has been reduced through a 5 pp. reduction in employers’ social security contributions across the board. However, the recommendation on targeting the reduction was not followed and the tax wedge on low-income earners remains comparatively high.
Limited progress has been made in pension reform; a law has been adopted by the Senate but not yet discussed by the lower chamber.</t>
  </si>
  <si>
    <t xml:space="preserve">Step up reforms in the health sector to increase its efficiency, quality and accessibility, including for disadvantaged people and remote and isolated communities. Increase efforts to curb informal payments, including through proper management and control systems. </t>
  </si>
  <si>
    <t>Limited Progress:
Some progress has been made in health sector reform. The basic benefits package was introduced in June 2014. The minimum package is being introduced as of January 2015. The National Health Strategy was approved in December 2014. The Health Technology Assessment system has been implemented, together with e-health measures. 
Limited progress has been made in management and control systems, albeit feedback mechanism for patients has been implemented. It can also be used to report informal payments.</t>
  </si>
  <si>
    <t xml:space="preserve">Strengthen active labour-market measures and the capacity of the National Employment Agency. Pay particular attention to the activation of unregistered young people. Strengthen measures to promote the employability of older workers. Establish, in consultation with social partners, clear guidelines for transparent minimum wage setting, taking into account economic and labour market conditions. </t>
  </si>
  <si>
    <t xml:space="preserve">In order to alleviate poverty, increase the efficiency and effectiveness of social transfers, particularly for children, and continue reform of social assistance, strengthening its links with activation measures. Step up efforts to implement the envisaged measures to favour the integration of Roma in the labour market, increase school attendance and reduce early school leaving, through a partnership approach and a robust monitoring mechanism. </t>
  </si>
  <si>
    <t>Limited Progress:
Limited progress has been made in integrating the Roma population, due to a lack of coordination between various governmental structures and a systematic lack of effective measures. However, a revised strategy for Roma integration was adopted in January 2015, with some delay and implementation is lagging behind. 
Some progress has been made in increasing the efficiency and effectiveness of social transfers, particularly for children, and reform of social assistance, strengthening its links with activation measures. A government decision approved in November 2014 has been implemented, increasing disability benefits by 16 %. An emergency ordinance adopted in October 2014 increases the financial allowance for children placed in alternative care and introduces a one-off allowance equal to the minimum wage on exit from the system. A national strategy for protecting and promoting the rights of the child was adopted in December 2014. A social economy law was adopted by the government in 2013, but is still under debate in the Parliament. Limited progress has been made towards the Minimum Insertion Income; active labour market measures aimed at persons receiving social assistance are limited. The adoption of the Strategy for Social Inclusion and Combating Poverty and its action plans has been postponed to March 2015. 
Limited progress has been made in reducing early school leaving, with action including the design of a data collection system on early school leaving; the module on primary education is already operational. Progress has been made in curriculum reforms following competence-based pedagogical approach conducive to ensuring educational achievement. The strategy on early school leaving will be adopted in the first quarter of 2015, later than planned.</t>
  </si>
  <si>
    <t xml:space="preserve">Increase the quality and access to vocational education and training, apprenticeships, tertiary education and of lifelong learning and adapt them to labour market needs. Ensure better access to early childhood education and care. </t>
  </si>
  <si>
    <t>Limited Progress:
Limited progress has been made in access to early childhood education and care (ECEC). There is a legislative proposal on baby sitters and nannies in Parliament, but access to ECEC remains a challenge, particularly for children aged 0 to 3. A national ECEC programme has not yet been adopted.
Some progress has been made in increasing the quality of and access to (i) vocational education and training and apprenticeships, with actions including the reform of Vocational Education and Training (VET) which is being implemented (duration increased from 2 to 3 years), partnerships with schools and social partners are being rolled out, the introduction of VET colleges has been announced, and support for apprenticeship schemes in continuing VET has been increased; (ii) higher education, where actions include setting up a database allowing monitoring of the recruitment of higher education graduates, a requirement that all universities establish counselling and career guidance centres, a new methodology for recording and analysing the insertion on the labour market of higher education graduates and drafting 36 new occupational standards. Strategies for tertiary education and lifelong learning to be adopted in the first quarter of 2015, later than planned.</t>
  </si>
  <si>
    <t xml:space="preserve">Step up efforts to strengthen the capacity of public administration, in particular by improving efficiency, human resource management, the decision-making tools and coordination within and between different levels of government; and by improving transparency, integrity and accountability. Accelerate the absorption of EU funds, strengthen management and control systems, and improve capacity of strategic planning, including the multi annual budgetary element. Tackle persisting shortcomings in public procurement. Continue to improve the quality and efficiency of the judicial system, fight corruption at all levels, and ensure the effective implementation of court decisions. </t>
  </si>
  <si>
    <t xml:space="preserve">Promote competition and efficiency in energy and transport industries. Accelerate the corporate governance reform of state-owned enterprises in the energy and transport sectors and increase their efficiency. Improve and streamline energy efficiency policies. Improve the cross-border integration of energy networks and enable physical reverse flows in gas interconnections as a matter of priority. </t>
  </si>
  <si>
    <t>For the year 2013 and beyond, implement and reinforce the budgetary strategy, supported by sufficiently specified structural measures, to ensure the correction of the excessive deficit by 2015 in a sustainable manner and the improvement of the structural balance specified in the Council recommendation under the EDP. After the correction of the excessive deficit, pursue a structural adjustment effort that will enable Slovenia to reach the MTO which should be set in line with the Stability and Growth Pact by 2017. Durable correction of the fiscal imbalances requires the implementation of ambitious structural reforms, which would increase the adjustment capacity of the economy and boost potential growth and employment. Safeguard growth-friendly spending, adopt measures to improve tax compliance and implement measures on the expenditure side underpinned by systematic reviews of public expenditure at all government levels. To improve the credibility of consolidation, complete the adoption of a general government budget balance/surplus rule in structural terms, make the medium-term budgetary framework binding, encompassing and transparent, and strengthen the role of independent bodies monitoring fiscal policy by end 2013. Take measures to gradually reduce the contingent liabilities of the state.</t>
  </si>
  <si>
    <t>Strengthen the long-term sustainability of the pension system beyond 2020 by further adjusting all relevant parameters, including through linking the statutory retirement age to gains in life expectancy, while preserving the adequacy of pensions. Contain age-related expenditure on long-term care and improve access to services by refocusing care provision from institutional to home care, sharpening targeting of benefits, and reinforcing prevention to reduce disability/ dependency.</t>
  </si>
  <si>
    <t>Limited Progress:
Limited progress in safeguarding the sustainability and adequacy of its pension system. The pension reform began in January 2013, and aimed to ensure the medium-term sustainability of pension system. Evaluation of the reform was presented in April 2014, showing first positive results. A White Book (due by the end of 2014) will launch a public consultation on the long-term sustainability of the pension system post-2020. Apart from the evaluation, no further action has been taken.
Limited progress in reforming the system of long-term care: legislation is expected to be adopted before the end of 2014. However, there is a risk that the act will be delayed due to its link to the reform of the health insurance scheme (its funding) and the review of public spending in the healthcare sector, which is being negotiated with the World Bank. Discussions are on-going since 2002 and there are limited expectations that the act will be finalised in 2014.
A sharp increase in government debt (Spring forecast: 80.4% in 2014) creates new challenges and risks that require durable policy action to ensure debt sustainability.</t>
  </si>
  <si>
    <t>Ensure that wage developments, including the minimum wage, support competitiveness and job creation. Monitor closely the effects of the recent labour market reform and if necessary identify the areas where further action is needed to foster job creation and tackle segmentation, including through the regulation for student work. Take further measures to increase employment of young tertiary graduates, older persons and the low-skilled by focusing resources on tailor-made active labour market policy measures while improving their effectiveness. Address the skills mismatch by improving the attractiveness of the relevant vocational education and training programmes and by further developing cooperation with the relevant stakeholders in assessing labour market needs.</t>
  </si>
  <si>
    <t>Limited Progress:
Limited progress in ensuring that wage developments support competitiveness and job creation. No amendments to the act on the minimum wage have been made; the minimum wage now stands at EUR 789.15 and is indexed to inflation. Social partners are in a deadlock, and the government remained inactive. A new social agreement, which envisages a comprehensive approach to labour costs, is being negotiated. Gross wages fell slightly in 2013, mostly as a result of wage restraint in the public sector, while wages in non-tradable sector continued to grow.
Some progress in labour market reform. A reform was adopted in May 2013 and an evaluation is was prepared in April 2014, which showed the first positive developments. The Student Work Act is to be adopted by summer 2014. It introduces social contributions, making student work more expensive. It is not clear what kind of an impact this would act have on the position of young graduates on the labour market. The draft amended Higher Education Act aims to tighten student-status eligibility. However, the timeline for adoption of this act is unclear.
Limited progress in implementing tailor-made active labour market policy measures; it would focus mostly on the young unemployed (up to the age of 30) by using the Youth Guarantees (action plan adopted in January 2014). Some tailor-made active labour market policy measures have been introduced, however their effectiveness still needs to be ascertained.
Limited progress on vocational education and training and on developing ways of cooperating with stakeholders in assessing labour market needs.</t>
  </si>
  <si>
    <t>Take the necessary steps, with input from European partners, to contract an independent external adviser in June 2013 to conduct a system-wide bank asset quality review. Complete this exercise in 2013, with faster progress in the cases of the two banks already subject to the state aid procedure, to accelerate their balance sheet repair. Stand ready to provide additional capital should the asset transfer or asset quality review reveal additional shortfalls. All measures, including objective assessments of capital needs, transfer of assets to Bank Asset Management Company, asset protection scheme, operational implementation of the restructuring measures should be implemented in full compliance with state aid rules in case state aid is involved. In parallel, develop by March 2014 and implement a comprehensive sector strategy to ensure arms-length management of reformed banks and to substantially improve governance, risk management and profitability in the sector, including through consolidation where appropriate. Swiftly proceed with preparations for the announced privatisation of NKBM and establish, by September 2013, an ambitious timetable for the divestment of direct and indirect state shareholdings of banks.</t>
  </si>
  <si>
    <t>Substantial Progress:
Fully addressed the recommendation regarding the independent bank asset quality review and stress test, which were carried out in the second semester of 2013 and covered 70 % of the banking sector. The results were published on 12 December 2013. Transfers of non-performing loans took place after the Commission approved restructuring plans and state aid for the NLB and NKBM banks (18 December 2013). The given concessions were to fully privatise the NKBM and 75 % of the NLB. State-aid approval for the third largest bank, Abanka, is pending for the Commission’s approval of the restructuring plan sent in mid-February 2014.
Fully addressed the recommendation on the recapitalisation of banks. Based on the results of the exercise, the government provided a total of EUR 3.2 billion in December 2013.
No progress regarding the situation of the Bank Asset Management Company (BAMC). The BAMC has been made operational but it lacks an asset management strategy and a business plan.
Limited progress in privatising the NKBM (to be completed by the end of 2014).</t>
  </si>
  <si>
    <t>Review the bank regulatory framework by end 2013, and based on this review, strengthen supervisory capacity, transparency and statistical disclosure.</t>
  </si>
  <si>
    <t>Limited Progress:
Fully addressed the recommendation on reviewing the bank regulatory framework by the end of 2013. However, it appears that reflection on the asset quality review and stress test results has been limited. The Bank of Slovenia stated that it would provide a report specifying the further steps to be taken.
No progress on strengthening supervisory capacity, transparency and statistical disclosure. Despite CRD IV coming into force on 1 January 2014, the authorities have not adopted the necessary legislation (adoption is planned before summer 2014).</t>
  </si>
  <si>
    <t>Accelerate the reform of regulated services, including a significant reduction of entry barriers. Improve the business environment, including through ensuring the independence of and providing sufficient and autonomous financing to the Competition Protection Agency.</t>
  </si>
  <si>
    <t>Limited Progress:
Some progress in addressing the regulated professions; their number has been reduced from 323 to 262. The authorities have also made it easier to obtain business licences.
No progress on improving its business environment (especially in streamlining and shortening the time required to obtain necessary spatial planning and building permits, which are currently one of the most significant obstacles for foreign direct investment).
No progress in ensuring sufficient and autonomous financing of the Competition Protection Agency, whose budget was cut by approximately 10 % in 2014, and it is subject to administrative investigations and a high degree of budgetary ex-ante oversight by the Ministry of Economy.</t>
  </si>
  <si>
    <t>Build on previous efforts to further reduce the length of judicial proceedings at first instance in litigious civil and commercial cases and the number of pending cases, in particular enforcement cases.</t>
  </si>
  <si>
    <t>Some Progress:
Some progress in reducing the length of judicial proceedings: disposition times and case backlogs in overall litigious civil and commercial cases improved, as a consequence of the case management reforms (e.g. Triaza project) and other initiatives. However, the length of trials remains long and the same indicators have not shown a positive trend for enforcement cases.</t>
  </si>
  <si>
    <t>As part of the planned strategy of the government, to be completed by September 2013, classify core and non-core state assets according to economic criteria, with a view to divesting non-core assets. Make the Slovenia Sovereign Holding (SSH) fully operational in a timely manner, and transfer both ownership and management of all stakes to the SSH, potentially excluding those that are on the list for immediate full privatisation. Ensure professional management of the SSH from the outset, potentially including international expertise, and a clearly defined arms' length relationship with the companies involved. For core stakes, develop sector-specific strategies to improve profitability and corporate governance. Introduce an obligatory and publicly available register of management and supervisory board appointments in state-owned enterprises with requirements for disclosure of interests. Ensure that the regulatory framework facilitates divestment of non-core state assets and that administrative hurdles are minimised.</t>
  </si>
  <si>
    <t>Limited Progress:
Limited progress regarding the Slovenian Sovereign Holding (SSH). A new law was adopted in the parliament in late March 2014. The law empowers the government to submit a strategy for the SSH within three months of the law coming into force (that is July 2014).</t>
  </si>
  <si>
    <t>Identify and start to work on removing all existing legal and administrative impediments to sustainable restructuring of over-indebted/undercapitalised but viable companies through market-based solutions. In this context, take measures to ensure sufficient private burden sharing, to increase private investment, including foreign direct investment, and to achieve efficiency gains in troubled companies as part of the restructuring process. Adopt the necessary legal framework for out-of-court restructuring by September 2013, ensuring that it is coherent with the existing provisions on insolvency and provides incentives for both creditors and shareholders to reach out-of-court restructuring agreements. Improve the enforcement of corporate insolvency procedures and in-court settlements, including swiftly resolving pending court cases related to bankruptcy procedures, in order to maximise recovery value and to facilitate the timely and efficient resolution of non-performing loans.</t>
  </si>
  <si>
    <t xml:space="preserve">Some Progress:
No progress in ensuring a restructuring of the economy and increasing private investment, especially FDI.
Some progress by adopting several amendments to the Insolvency Act introducing, amongst others, a preventive restructuring proceeding (in the pre-insolvency stage) and a simplified compulsory settlement proceeding. The impact of the reform is yet to be assessed as it remains largely untested. The level of non-performing loans in the corporate sector has substantially increased. Slovenia has made limited progress in addressing the case backlogs and the length of proceedings governed by the Insolvency Act.
</t>
  </si>
  <si>
    <t>Reinforce the budgetary strategy with sufficiently specified structural measures for the year 2014 and beyond, to ensure correction of the excessive deficit in a sustainable manner by 2015 through the achievement of the structural adjustment effort specified in the Council recommendation under the Excessive Deficit Procedure. A durable correction of the fiscal imbalances requires a credible implementation of ambitious structural reforms to increase the adjustment capacity and boost growth and employment. After the correction of the excessive deficit, pursue a structural adjustment of at least 0,5 % of GDP each year, and more in good economic conditions or to ensure that the debt rule is met in order to put the high general government debt ratio on a sustained downward path. To improve the credibility of fiscal policy, complete the adoption of a general government budget balance/surplus rule in structural terms, make the medium-term budgetary framework binding, encompassing and transparent, and establish the necessary legal basis for a functioning fiscal council defining its remit within the budgetary process and introducing clear procedural arrangements for monitoring budgetary outcomes as soon as possible. Launch a comprehensive review of expenditure covering state and local government levels, direct and indirect budget users and municipality-owned providers of utilities and services in the area of healthcare by the end of 2014 with a view to realising budgetary savings in 2015 and beyond.</t>
  </si>
  <si>
    <t>Some Progress: (this overall assessment of CSR 1 excludes an assessment of compliance with the Stability and Growth Pact): 
Progress has been made regarding the adoption of the Fiscal Rules Act (passed the first reading in the parliament in January 2015 and is expected to be adopted in Q1 2015). The Public Finance Act will be amended within six months of the adoption of the Fiscal Rules Act and will contain detailed provisions defining the drafting, implementation and monitoring of the budget of all general government institutional units.
Some progress has been made regarding the expenditure review in the healthcare sector. The authorities have indicated that the review will be undertaken in cooperation with the European Observatory for Health policies and the World Health Organisation. A draft scope for the review has been prepared and a workshop was held in January 2014 to finalise the proposal. It is intended that the project will be wider than just expenditure and will include; (i) an analysis of the financing of the health system, (ii) an expenditure review (ii) a review of benefit basket and (iv) an assessment of health technology. The expenditure review and the National Healthcare Resolution will be a base for comprehensive healthcare reform.</t>
  </si>
  <si>
    <t xml:space="preserve">Based on the public consultation, agree measures to ensure the sustainability of the pension system and adequacy of pensions beyond 2020, encompassing adjustments of key parameters, such as linking the statutory retirement age to gains in life expectancy and encouraging private contributions to the second pillar of the pension system. Contain age-related expenditure on long-term care by targeting benefits to those most in need and refocusing care provision from institutional to home care. </t>
  </si>
  <si>
    <t>Limited Progress:
Some progress has been made in alleviating the pressures on the mid-term sustainability and adequacy of the pension system but key parameters still need to be adjusted. In January 2015 the results of the evaluation of the impact of the 2013 pension reform were published. Fiscal savings have been realised over 2013-14 and further containment of the pension-related expenditures is expected for the period 2014-20. Elements of a further pension system reform are to be discussed in the context of a White Book, due to be published in mid-2015. The Legal act for the Establishment and Functioning of the Demographic Fund is expected to be adopted in June 2015.
No progress has been made regarding the long term care reform. The blueprint for the long term care reform was adopted in September 2013. The adoption of the law will be postponed to the end of 2015 in order to match it with the reform of health insurance schemes.</t>
  </si>
  <si>
    <t>Following consultation with social partners and in accordance with national practices, develop a comprehensive Social Agreement by the end of 2014 ensuring that wage developments, including the minimum wage, support competitiveness, domestic demand and job creation. Redefine the composition of the minimum wage and review its indexation system. Take measures for further decreasing segmentation, in particular addressing the efficiency of incentives for hiring young and older workers and the use of civil law contracts. Adopt the Act on Student Work. Prioritise outreach to non-registered young people ensuring adequate public employment services capacities. To increase employment of low-skilled and older workers, adapt the working environment to longer working life and focus resources on tailor-made active labour market policy measures, while improving their effectiveness. Address skills mismatches by improving the attractiveness of vocational education and training and by further developing cooperation with the relevant stakeholders in assessing labour market needs.</t>
  </si>
  <si>
    <t xml:space="preserve">Complete the privatisation of NKBM in 2014 as planned, prepare Abanka for privatisation in 2015, continue the prompt implementation of restructuring plans of the banks in receipt of State aid and the necessary consolidation of the banking sector. Based on the lessons from the asset quality review and stress test finalise the comprehensive action plan for banks in August 2014, including specific measures to improve governance, supervision, risk management, credit approval process and data quality and availability. Reinforce banks' capacity to work out non-performing loans by strengthening the internal asset management and restructuring units. Clarify the mandate of the Bank Asset Management Company by publishing a comprehensive management strategy and business plan by September 2014, detailing its role in restructuring of its assets, redemption targets, budgets, asset management plans and expected returns, while ensuring adequate resources. </t>
  </si>
  <si>
    <t xml:space="preserve">Take effective measures to fight corruption, enhancing transparency and accountability, and introducing external performance evaluation and quality control procedures. </t>
  </si>
  <si>
    <t xml:space="preserve">Some Progress:
Some progress has been made regarding the fight against corruption. The new government reiterated its commitment to fight corruption and adopted a new two year programme of 11 perennial measures in January 2015.
Some progress has been made regarding the transparency and accountability. A comprehensive public-sector reform is in public consultation and is expected to be adopted by the end of February 2015.
No progress has been made regarding report on performance evaluation and quality control procedures.
</t>
  </si>
  <si>
    <t xml:space="preserve">Reduce obstacles to doing business in Slovenia in key areas for economic development rendering the country more attractive to foreign direct investment particularly through accelerated liberalisation of regulated professions, reduction of administrative burden including leaner authorisation schemes. Ensure sufficient budgetary autonomy for the Competition Protection Agency and increase its institutional independence. Streamline priorities and ensure consistency between the 2011 Research and Innovation and the 2013 Industrial Policy Strategies with the upcoming strategies on Smart Specialisation and Transport, ensure their prompt implementation and assessment of effectiveness. </t>
  </si>
  <si>
    <t xml:space="preserve">Finalise a corporate restructuring master plan by the end of 2014 within clear priorities and effective implementation process. Set up a central corporate restructuring task force monitoring and coordinating the overall restructuring process, providing the necessary expertise, guidance and advice, and facilitating the negotiation process between all stakeholders involved. Establish a list of the most urgent restructuring cases, while maximising the recovery value for creditors. Promote the use of the available legal mechanisms and international best practices to all stakeholders in the restructuring process. Evaluate recent changes in the insolvency legislation by September 2014, being ready to introduce any additional necessary measure. Further reduce the length of judicial proceedings at first instance in litigious civil and commercial cases including cases under the insolvency legislation, and the number of pending cases, in particular enforcement and insolvency cases. </t>
  </si>
  <si>
    <t>Substantial progress:
The corporate restructuring master plan and the central task force have been both fully addressed. In December 2014 the restructuring master plan has been finalised. In January 2015 a centralised corporate restructuring task force was established to monitor and coordinate the overall restructuring process, to facilitate the negotiation process between all stakeholders involved, to promote the use of the available legal mechanisms and out- of-court solutions and to provide the necessary guidance and advice.
Substantial progress has been made regarding the restructuring of most urgent restructuring cases.
The evaluation of recent changes in the insolvency legislation has been fully addressed. In January 2015, the authorities presented the advanced version of the ongoing evaluation exercise of the laws adopted in 2013 which amended and complemented the insolvency law. The authorities do currently not see a need for further amendments to the insolvency framework. The key finding of the evaluation is that the new framework allows more restructuring opportunities to companies in financial difficulties.
Some progress in reducing the length of judicial proceedings at first instance in litigious civil and commercial cases (incl. cases under the insolvency legislation) has been made, however the length of trials and backlogs remain still significant.</t>
  </si>
  <si>
    <t>Continue to implement the privatisations announced in 2013 with the time-frames set. Adopt a strategy for the Slovenian Sovereign Holding with a clear classification of assets in line with the timeline and definitions established in the 2014 Slovenian Sovereign Holding Act. By November 2014, commit to a short-term (one- to two- year horizon) divestment schedule for a number of well-targeted assets with a clear time scale. Make it fully operational as a vehicle for the management of assets remaining in State ownership and divestment of the assets earmarked according to the management acts, within the time frame stipulated by the law. By September 2014, adopt and implement a corporate governance code for state-owned enterprises to ensure professional, transparent and independent management.</t>
  </si>
  <si>
    <t>Some Progress:
Some progress has been made regarding the privatisation. Three companies from the list of 15 have been divested, including Aerodrom Ljubljana, while direct state ownership in one company has been diluted following a debt-to-equity swap. The sale of Telekom Slovenije and NKBM, the two biggest assets on the list, are in a final stage. Signing expected in April and March 2015 respectively.
Limited progress has been made in adopting the Slovenian Sovereign Holding strategy and the short-term divestment schedule for state owned assets.
Substantial progress has been made regarding the operationalization of the Slovenian Sovereign Holding. In December 2014 the Slovenian Sovereign Holding has adopted an Asset Management Policy and a management contract between the Slovenian Sovereign Holding and the Government is signed, determining the payment of management fees to the first. In December 2014, an open public process was launched for compiling a list of candidate members for the new supervisory board of Slovenian Sovereign Holding. A special committee was to evaluate the submitted applications. In January 2015, a compliance officer was appointed by Slovenian Sovereign Holding. In January 2015 Slovenian Sovereign Holding became the sole owner of PDP. In October 2014 Slovenian Sovereign Holding acquired all the assets previously owned by DSU.
The new corporate governance code has been fully addressed. It was adopted by the supervisory board of Slovenian Sovereign Holding in December 2014.</t>
  </si>
  <si>
    <t>Implement as envisaged the budget for the year 2013, so as to correct the excessive deficit in a sustainable manner and achieve the fiscal effort specified in the Council recommendations under EDP. After the correction of the excessive deficit, pursue the structural adjustment effort that will enable Slovakia to reach the medium-term objective by 2017. Avoid cuts in growth enhancing expenditure and step up efforts to improve the efficiency of public spending. Building on the pension reform already adopted, further improve the long term sustainability of public finance by reducing the financing gap in the public pension system and increasing the cost-effectiveness of the health-care sector.</t>
  </si>
  <si>
    <t>Speed up the implementation of the action plan to combat tax fraud and continue efforts to improve VAT collection, in particular by strengthening the analytical and audit capacity of the tax administration. Improve tax compliance. Link real-estate taxation to the market value of property.</t>
  </si>
  <si>
    <t>Some Progress:
Some progress on combating tax fraud, implementing the action plan, and improving tax collection and tax compliance. The legislative framework to curb tax evasion has been enhanced markedly, notably in the area of VAT, and the efficiency of the Slovak tax system seems to have improved.
No progress on real-estate taxation. No measures have been taken to link real-estate taxation to the market value of underlying property.</t>
  </si>
  <si>
    <t>Take measures to enhance the capacity of public employment services to provide personalised services to jobseekers and strengthen the link between activation measures and social assistance. More effectively address long-term unemployment through activation measures and tailored training. Improve incentives for women employment, by enhancing the provision of child-care facilities, in particular for children below three years of age. Reduce the tax wedge for low-paid workers and adapt the benefit system.</t>
  </si>
  <si>
    <t>Limited Progress:
Limited progress on strengthening the capacity of public employment services and linking activation policies and social benefits. Despite legislative amendments, progress in strengthening the capacity of public employment services and the links between activation policies and social benefits remains limited and hampered by lack of resources.
Limited progress on addressing long-term unemployment through activation measures and tailored training. While some measures have been taken to reform ALMP, there is still a lack of good quality training matching local labour market needs.
No progress on ensuring provision of good quality childcare services. The government plans to increase public funds allocated to childcare in 2014, but there is no strategy or legislative and budgetary framework for the provision of childcare for children under three years of age.
Some progress on reducing tax wedge for the low-paid: the long-term unemployed, which represent around 70% of the total unemployed, and their employers benefit from lower social contributions during the first year of employment.</t>
  </si>
  <si>
    <t>Step up efforts to address high youth unemployment, for example through a Youth Guarantee. Take steps to attract young people to the teaching profession and raise educational outcomes. In vocational education and training, reinforce the provision of work-based learning in companies. In higher education, create more job-oriented bachelor programmes. Foster effective knowledge transfer by promoting cooperation between academia, research and the business sector. Step up efforts to improve access to high-quality and inclusive pre-school and school education for marginalised communities, including Roma.</t>
  </si>
  <si>
    <t>Limited Progress:
Limited progress on addressing high youth unemployment. Slovakia has submitted a Youth Guarantee Implementation Plan, but its feasibility depends on the allocation of sufficient resources.
Some progress was achieved on attracting young people to the teaching profession. Teachers´ salaries were increased in 2014 and a bonus has been introduced for new teachers.
Limited progress on raising educational outcomes. While some measures aimed at improving educational outcomes have been introduced, they lack focus. Adequate support to underperforming schools, teachers and pupils is still missing.
Limited progress on reinforcing the provision of work-based learning. A reform of vocational education and training (VET) towards a dual system is on-going, with a new Act on VET announced for 2014.
Limited progress on the creation of more job-oriented bachelor programmes. Work is on-going on a new Act on Higher Education, which aims to allocate funding according to more output-based criteria.
Limited progress on the effective transfer of knowledge between academia, research and the business sector. The National Research and Innovation Strategy for Smart Specialisation, approved in 2013, seeks to encourage more effective cooperation between academia and businesses.
Limited progress on improving access to high-quality and inclusive pre-school and school education. Compulsory enrolment in early childhood education and care for children from socially disadvantaged environment is currently being discussed.</t>
  </si>
  <si>
    <t>Step up efforts to make the energy market function better; in particular, to increase the transparency of the tariff-setting mechanism, enhance the accountability of the regulator. Strengthen interconnections with neighbouring countries. Improve energy efficiency in particular in buildings and industry.</t>
  </si>
  <si>
    <t>Limited Progress:
No progress on improving energy market functioning. No measures have been taken to increase the transparency of the tariff-setting mechanism and enhance the accountability of the regulator.
Some progress on strengthening interconnections with neighbouring countries. Several projects aimed at improving gas, oil, and electricity interconnections have been selected as projects of common interest and are currently being implemented.
Some progress made on energy efficiency. A National plan for increasing energy efficiency in buildings has been developed and a more general package of energy efficiency measures is proposed for EU financing in the next programming period.</t>
  </si>
  <si>
    <t>Take measures, including by amending the Act on Civil Service, to strengthen the independence of the public service. Improve the management of human resources in public administration. Step up efforts to strengthen analytical capacities in key ministries, also with a view to improving the absorption of EU funds. Implement measures to improve the efficiency of the judicial system. Promote alternative dispute resolution procedures and encourage their greater use.</t>
  </si>
  <si>
    <t>Limited Progress:
Limited progress on strengthening the independence of the public service, improve the human resources management and strengthen the analytical capacities. A reform of state administration (ESO) is on-going but it does not include major changes concerning human resources management. Analytical units were created in some ministries but their influence on policy is limited.
Limited progress on improving the absorption of EU funds. Procurement procedures, management verifications and project selection remain significant weaknesses.
Limited progress on implementing measures to improve the efficiency of the judicial system and in promoting alternative dispute resolution procedures. A new act on arbitration is envisaged to come into force in 2014. A reform of the Code of Civil Procedure is on-going, although the actual Act is not expected before 2016.</t>
  </si>
  <si>
    <t>Following the correction of the excessive deficit, reinforce the budgetary measures for 2014 in the light of the emerging gap of 0,3 % of GDP relative to the preventive arm of the Stability and Growth Pact requirements based on the Commission services 2014 Spring forecast. In 2015, ensure the required adjustment of 0,1 % of GDP towards the medium-term objective taking into account the expected weak economic conditions. Thereafter, until the medium-term objective is achieved, pursue an annual structural adjustment of 0,5 % of GDP as a benchmark. Further strengthen the fiscal framework, also by ensuring binding and enforceable expenditure ceilings. Improve the long-term sustainability of public finance by increasing the cost-effectiveness of the healthcare sector, in particular by rationalising hospital care and management and by strengthening primary care.</t>
  </si>
  <si>
    <t>Limited progress (this overall assessment of CSR 1 excludes an assessment of compliance with the Stability and Growth Pact):
No progress with respect to further strengthening the fiscal framework. The Draft Budgetary Plan does not mention any measures aimed at strengthening the fiscal framework by designing binding and enforceable expenditure ceilings.
Limited progress with respect to increasing the cost-effectiveness of the healthcare sector. Most measures of the Strategic framework are still in a preparatory phase.</t>
  </si>
  <si>
    <t xml:space="preserve">Improve the efficiency of the tax administration by strengthening its audit, risk assessment and debt collection capacity. Link the basis for real-estate taxation to the market value of the property. </t>
  </si>
  <si>
    <t xml:space="preserve">More effectively address long-term unemployment through activation measures, second-chance education and tailored quality training. Enhance the capacity of public employment services for case management, personalised counselling and activation of jobseekers, and strengthen the link between activation and social assistance. Effectively tackle youth unemployment by improving early intervention, in line with the objectives of a youth guarantee. Improve incentives for women's employment, by enhancing the provision of childcare facilities, in particular for children below three years of age. </t>
  </si>
  <si>
    <t>Take measures to increase the quality of teaching in order to raise educational outcomes. Reinforce the provision of work-based learning in companies in vocational education and training. Adapt accreditation, funding and governance measures to encourage the creation of profession-oriented bachelor-level programmes. Improve the quality and relevance of the science base and implement plans to foster effective knowledge transfer and cooperation between academia, research and business. Adopt systemic measures to improve access to high quality and inclusive pre-school and school education for marginalised communities, including Roma and take steps to increase their wider participation in vocational training and higher education.</t>
  </si>
  <si>
    <t>Limited Progress:
Limited progress has been achieved to increase the quality of teaching and educational outcomes.
Some progress has been achieved regarding the CSR on work-based learning. The draft new Act has been adopted by the Government in January 2015 with an intended entry into force in September 2015.
Limited progress towards the creation of professionally-oriented bachelor programmes. The new Act on Higher Education is delayed.
Limited progress has been made to improve co-operation between academia, research and business. The centre of scientific-technical information launched a support system for transferring knowledge and technologies.
Limited progress has been made towards improving access to high quality and inclusive pre-school and school education. The number of teacher assistants for children with special needs, including children from socially disadvantaged environments, has been significantly increased.
No progress has been made to ensure wider participation of Roma in vocational training and higher education.</t>
  </si>
  <si>
    <t xml:space="preserve">Step up efforts to make the energy market function better, in particular by increasing the public transparency of the regulatory framework and by exploring the determinants of the high electricity network charges, in particular for industrial consumers. Building on the progress made so far, further develop interconnections with neighbouring countries, including with Ukraine, in accordance with the Memorandum of Understanding signed in April. </t>
  </si>
  <si>
    <t>Limited Progress:
No progress has been made with respect to public transparency of the regulatory framework and analysis of determinants of the high electricity network charges.
Substantial progress has been made with respect to further developing interconnections with neighbouring countries. In particular, the gas reverse flow with Ukraine has been operational since September 2014.</t>
  </si>
  <si>
    <t>Take measures, including by amending the Act on Civil Service, to increase the independence of the public service. Adopt a strategy to improve the management of human resources in public administration. Step up efforts to strengthen analytical capacity in key ministries with a view to adopting evidence-based policies, and improving the quality of policy impact assessment. Take steps to fight corruption and accelerate efforts to improve the efficiency and quality of the judicial system. Introduce measures to improve the business environment including for SMEs. Step up efforts to improve the efficiency of public procurement.</t>
  </si>
  <si>
    <t>Limited Progress:
Limited progress has been made in increasing the independence of the public service. The adoption of the amendment to the Civil Service Act is expected by mid-2015 with an entry into force 2016.
Limited progress has been achieved in adopting a strategy to improve the management of human resources. A strategy is being developed in parallel to the Civil Service Act.
Limited progress has been registered with respect to strengthening analytical capacity in key ministries. The Ministry of Finance has been entrusted with drafting the strategy on how to improve analytical capacities.
Some progress has been achieved on improving the quality of policy impact assessment. The government amended the methodology on regulatory impact assessments and the Centre for Better Regulation will be created.
Limited progress has been achieved in fighting corruption. The new legislation on whistleblowing was adopted in 2014 and an Action plan on fighting corruption has been updated in December 2014.
Limited progress has been assessed with respect to the justice system. A new Act on arbitration came into force. A Constitutional reform aimed at improving the functioning of the Judicial Council but also included a contentious suitability requirement for judges. The reform of civil procedure and IT projects are ongoing.
Limited progress has been achieved in terms of improving the business environment. A one-stop shop for starting a company should be fully operational by the end of 2015. The National Business Centre is scheduled to become operational in 2016.
Limited progress has been observed with respect to improving the efficiency of public procurement. The Electronic Contracting System was launched during 2014 but is applied only for public contracts under the EU thresholds for off-the shelf supplies.</t>
  </si>
  <si>
    <t>Pursue a growth-friendly fiscal policy and preserve a sound fiscal position as envisaged, ensuring compliance with the MTO over the programme horizon. Continue to carry out annual assessments of the size of the ageing-related sustainability gap and adjust public revenue and expenditure in accordance with long-term objectives and needs. Ensure the cost-effectiveness and sustainability of long-term care and put a stronger focus on prevention, rehabilitation and independent living.</t>
  </si>
  <si>
    <t>Ensure effective implementation of the on-going administrative reforms concerning the municipal structure, in order to deliver productivity gains and cost savings in the provision of public services, including social and healthcare services.</t>
  </si>
  <si>
    <t xml:space="preserve">Substantial Progress:
Some progress in the reform of municipal structure. Studies on the benefits of the mergers of municipalities are continuing as planned, but show a tendency to lag behind the initial objective.
Substantial progress in the area of social and healthcare services, as all political parties have agreed on the main elements of the upcoming reform.
</t>
  </si>
  <si>
    <t>Take further steps to increase the employment rate of older workers, including by improving their employability and reducing early exit pathways, increasing the effective retirement age by aligning retirement age or pension benefits to changes in life expectancy. Implement and monitor closely the impact of on-going measures to improve the labour-market position of young people and the long-term unemployed, with a particular focus on the development of job-relevant skills.</t>
  </si>
  <si>
    <t>Some Progress:
Some progress has been made as regards the pension reform (by agreeing the timetable and conducting important studies) and reducing early exit pathways to retirement. But pathways such as the ‘unemployment tunnel’ remain.
Limited progress on employability of older workers.
Substantial progress on young people, including implementing a youth guarantee.
Some progress on long-term unemployment with measures to reduce structural unemployment with active labour market policies (ALMPs) and more incentives to work.</t>
  </si>
  <si>
    <t>Continue efforts to enhance competition in product and service markets, especially in the retail sector, by implementing the new programme on promoting healthy competition.</t>
  </si>
  <si>
    <t>Some Progress:
Some progress in addressing this CSR. Although steps have been taken to improve competition in the retail sector, issues remain with regard to large commercial establishments, due to planning law restrictions and market conditions. The healthy competition programme is not yet fully implemented.</t>
  </si>
  <si>
    <t>Boost Finland's capacity to deliver innovative products, services and high-growth companies in a rapidly changing environment, and continue diversification of the industry; continue to improve the overall energy efficiency in the economy. In the current low-growth environment, support the alignment of real wage and productivity developments whilst fully respecting the role of social partners and in line with national practices.</t>
  </si>
  <si>
    <t>Some Progress:
Some progress in addressing the capacity to deliver innovative products and regarding the diversification of industry. Although these areas are outside the direct influence of the government, a considerable number of policy initiatives have been launched to promote growth and innovation, many of them as part of the government’s 2013 structural policy programme. The government adopted a resolution on comprehensive reform of the research institutes and research funding. The new R&amp;I guidelines are undergoing preparation and the recommendations of several evaluations (e.g. strategic centres of science, technology and innovation), Academy of Finland) are being implemented. Moreover, the government is reforming the funding model of both the universities and polytechnics with specific attention to the utilisation of research.
Substantial progress has been made in energy efficiency through policies supporting innovation and start-up companies. In 2013, Finland announced its national indicative energy target (Article 3 EED). A national Roadmap to 2050 is under preparation, along with a specific law to implement new energy efficiency obligations.
Substantial progress has been made in supporting the alignment of real wage and productivity developments, as the social partners have agreed very limited wage growth in 2014-15, in line with the recommendation.</t>
  </si>
  <si>
    <t xml:space="preserve">Limit the emerging gap relative to the medium-term objective, ensure to return to it in 2015 and respect it thereafter as planned. Ensure that the debt criterion is fulfilled, while pursuing a growth-friendly fiscal policy. Implement rapidly the reforms set out in the structural policy programme and government spending limits and fiscal plan for 2015-2018 in order to reduce the fiscal sustainability gap and strengthen conditions for growth. </t>
  </si>
  <si>
    <t>Some Progress (This overall assessment of CSR 1 excludes an assessment of compliance with the Stability and Growth Pact.)
Some progress regarding the implementation of the structural policy programme. The government is preparing the legislative acts needed for implementation of the structural policy programme. Some of the obligations of municipalities have been reduced, and the government has put forward plans to steer municipal finances through the general government fiscal plan.</t>
  </si>
  <si>
    <t xml:space="preserve">Ensure effective implementation of the ongoing administrative reforms concerning municipal structure and social and healthcare services, in order to increase the cost-effectiveness in the provision of public services. </t>
  </si>
  <si>
    <t>Some Progress: 
Some progress regarding the implementation of the administrative reforms. Regarding social and healthcare reform, a draft fundamental legislative proposal introduced by the government has been deemed incompatible with the constitution and needs to be revised. Regarding reform of municipal structures, the process is proceeding with some delays. Municipalities are carrying out their merger reviews. However, the government has decided to create a metropolitan authority in Helsinki region.</t>
  </si>
  <si>
    <t xml:space="preserve">Improve the use of the full labour force potential in the labour market, including by improving the employment rate and the employability of older workers, and increasing the effective retirement age, by reducing early exit pathways and aligning the retirement age or pension benefits to changes in life expectancy. Improve the labour-market prospects of young people and the long-term unemployed, with a particular focus on vocational education and targeted activation measures. </t>
  </si>
  <si>
    <t>Some Progress:
Some progress in improving the use of full labour force potential. The Finnish wage subsidy system has been reformed with effect from the beginning of 2015, with a particular focus on the elderly and a clarified system for all potential recipients. Wage subsidies for the over-60s who have been unemployed for over 12 months will be introduced on a permanent basis.
Some progress in improving the labour market prospects of the young people and the long-term unemployed. The Youth Guarantee has been introduced and implemented. It has contributed to limiting youth unemployment, with 67.8% of guarantee beneficiaries starting a job, a traineeship, apprenticeship or further education within four months of registering with the Finnish public employment service (after six months this increased to 89.6% of guarantee beneficiaries). However, taking better into account young people not in education, employment or training and targeting specific subgroups could increase its impact. Regarding the long-term unemployed, a new law has been adopted regarding a multi professional joint service. The public employment service would work together with the municipal authorities and the social security institution to ensure tailor-made approach and a more intensive follow-up of the long-term unemployed.
Some progress in increasing the effective retirement age. The social partners in Finland reached an agreement in September 2014 about a pension reform that will take effect in 2017. The agreement will be legislated once the details have been successfully established. The pension age will be raised gradually for those born in 1955, or later, until the lowest pension age is 65 (now 63). The pension age will be linked to life expectancy from 2027 so that the relation of time in work and on pension remains at the level of 2025.</t>
  </si>
  <si>
    <t xml:space="preserve">Continue efforts to enhance competition in product and service markets, especially in the retail sector, by implementing the programme on promoting healthy competition, including amendments of the land use and building act to make it more supportive to healthy competition. </t>
  </si>
  <si>
    <t>Limited Progress: 
Limited progress in addressing competition in product and service markets. Although steps have been taken to improve competition in the retail sector, issues remain in particular with regard to large commercial establishments, due to planning law restrictions and market conditions. The healthy competition programme is not yet fully implemented. A new proposal for modification of the Land Use and Building Act presented to the Parliament in December 2014 incorporated competition as an objective, but the restrictions regarding large-scale outlets have not been addressed and remain problematic.</t>
  </si>
  <si>
    <t>Continue to boost Finland's capacity to deliver innovative products, services and high-growth companies in a rapidly changing environment, and continue the diversification of industry, in particular by improving the business environment to strengthen investment in Finland and further facilitating smaller firms' entry into export markets. Step up the development of cross-border gas connection to Estonia.</t>
  </si>
  <si>
    <t>Some Progress:
Some progress in boosting the capacity to deliver innovative products. The government is implementing a comprehensive reform of research institutes and research funding. Moreover, the government is reforming the funding model of both universities and polytechnics with specific attention to the utilisation of research. Policy programmes for clean technology, biotechnology and digitalisation are promising but are relatively small. Finland has allocated a significant share of European Regional Development Fund investments over 2014- 20 to promote research and Development and enterprise growth.
Some progress in the development of cross-border gas connection to Estonia. The parties have agreed on the ‘Roadmap on the development of the ‘Baltic connector’. The Prime Ministers concluded the ‘Communiqué Common approach for developing regional gas infrastructure in Estonia and Finland’ which covers the development of the Baltic connector and the Regional Baltic LNG Terminal. The Prime Ministers agreed that construction of the Baltic connector is to be completed by 2019, if technically feasible, and if a grant from the Union’s Connecting Europe Facility (CEF) programme is provided.
Limited progress in the diversification of industry. The government’s structural policy programme has included steps to make support systems for businesses simpler and more efficient. Considerable efforts have been made in adding financing for start-ups, and in promoting their internationalisation. Despite these steps, investment in Finland has remained low, export difficulties have continued and employment has been reduced.</t>
  </si>
  <si>
    <t>Implement the measures necessary to pursue a growth-friendly fiscal policy and preserve a sound fiscal position ensuring compliance with the medium-term objective over the programme horizon.</t>
  </si>
  <si>
    <t>Continue addressing risks related to private debt by reducing the debt bias in housing taxation by phasing out tax deductibility of interest payments on mortgages or/and increasing property taxes. Take further measures to foster prudent lending by measures promoting amortisation of mortgages. Further reduce the debt-bias in corporate taxation.</t>
  </si>
  <si>
    <t>Limited Progress:
No progress in addressing the taxation part of CSR 2: Sweden has neither announced nor adopted any measures to address the tax deductibility of interest payments on mortgages or to reduce the recurrent property tax.
Limited progress in addressing the prudent lending/mortgage amortisation part of CSR 2: Sweden has taken some action to foster prudent lending by introducing the 15% risk weight floor for mortgage exposures in May 2013, and by announcing a further increase to 25%. Nevertheless, amortisation practices remain relaxed with very long amortisation periods below 75% LTV rates and strong measures in this regard have not been taken.
Some progress in addressing the corporate taxation debt bias part of CSR 2: Sweden has extended the restrictions on interest deductibility to all types of intra-group loans as of January 2013 and also introduced an investors' deductibility that could alleviate the debt bias in taxation. Nevertheless, it is too early to fully evaluate the effect of these measures.</t>
  </si>
  <si>
    <t>Improve the efficiency of the housing market by continued reforms of the rent setting system and strengthening the freedom of contract between individual tenants and landlords. Promote increased competition in the construction sector and review the planning, zoning and approval processes with the aim of increasing transparency, shortening lead times and reducing entry barriers for construction companies.</t>
  </si>
  <si>
    <t>Limited Progress:
Limited progress in addressing the rental market part of CSR 3: Sweden has taken some measures to address the rental market, but these measures appear insufficient to address the underlying structural problem linked to the high degree of rigidity of the rent system.
Some progress in addressing the construction sector part of CSR 3: Sweden has adopted measures to address the inefficiencies of the zoning and planning process, as well as municipalities' planning monopoly by requiring them to take a regional perspective when defining housing needs. These measures are promising, but not all of them have been implemented yet and it will remain vital to assess the implementation in practice, as no penalties are foreseen for failing municipalities. Further opening up municipalities' planning monopoly to other stakeholders, allowing for planning and zoning proposals from the private sector, could be a powerful way to shorten the process.</t>
  </si>
  <si>
    <t>Reinforce efforts to improve the labour-market integration of low-skilled young people and people with a migrant background by stronger and better targeted measures to improve their employability and the labour demand for these groups. Step up efforts to facilitate the transition from school to work, including via a wider use of work-based learning, apprenticeships and other forms of contracts combining employment and education. Complete the Youth Guarantee to better cover young people not in education or training. Complete and draw conclusions from the review of the effectiveness of the current reduced VAT rate for restaurants and catering services in support of job creation.</t>
  </si>
  <si>
    <t>Some Progress:
Some progress in addressing the labour market integration and education and training part of CSR 4: 
- Measures have been adopted to facilitate the transition from school to work (apprenticeships reform, including an ‘apprentice salary’) and help young people get work experience (vocational introduction employment).
- There has been a de facto strengthening of the job guarantee through the introduction of early measures for those assessed to be most in need, but the guarantee is still weak on coverage and on outreach towards non-registered NEETs
- Sweden is also working to speed up the integration of migrants (work first principle, validation).
- Since reforms came into effect in 2013 or will be implemented in 2014, it is too early to say whether they will have any significant effects on the target groups.
Some Progress: A first, preliminary evaluation made by the National Institute of Economic Research suggests that 4 000 jobs may be attributed to the reduced VAT rate. Nevertheless, the cost-effectiveness of the measure still remains to be fully evaluated. A final evaluation is due in January 2016.</t>
  </si>
  <si>
    <t xml:space="preserve">Continue to pursue a growth-friendly fiscal policy and preserve a sound fiscal position, ensuring that the medium-term budgetary objective is adhered to throughout the period covered by the Convergence Programme, also with a view to the challenges posed on the long-term sustainability of public finances by an ageing population. </t>
  </si>
  <si>
    <t>Some Progress (this overall assessment of CSR1 excludes an assessment of compliance with the Stability and Growth Pact):
Limited progress in further enhancing the efficiency of public spending on long-term care linked to an ageing population.</t>
  </si>
  <si>
    <t>Moderate household sector credit growth and private indebtedness. To this end, reduce the effects of the debt bias in personal income taxation by gradually limiting tax deductibility of interest payments on mortgages and/or by increasing recurrent property taxes. Take further measures to increase the pace of amortisation of mortgages.</t>
  </si>
  <si>
    <t>Limited Progress:
No progress in reviewing the taxation of relevance to housing, i.e. the mortgage interest deductibility rules and property taxation.
Some progress in promoting an amortisation culture, with the Financial Supervisory Authority announcing new rules regarding amortisation down to 50% for new mortgage loans. The measure remains to be fully defined and implemented.</t>
  </si>
  <si>
    <t xml:space="preserve">Further improve the efficiency of the housing market through continued reforms of the rent-setting system. In particular, allow more market-oriented rent levels by moving away from the utility value system and further liberalising certain segments of the rental market, and greater freedom of contract between individual tenants and landlords. Decrease the length and complexity of the planning and appeal processes, by reducing and merging administrative requirements, harmonising building requirements and standards across municipalities and increasing transparency for land allotment procedures. Encourage municipalities to make their own land available for new housing developments. </t>
  </si>
  <si>
    <t>Limited Progress: 
No progress in reviewing the rent setting system or the freedom of contract on the rental market.
Limited progress in rendering the zoning and planning processes more efficient. The full effect of some previously adopted measures (for example regarding a review of noise rules, amended procedures regarding appeals etc) is still to be seen and the rules regarding letting of private dwellings have been eased (although they are now to be reviewed by the new government). In addition, as from July 2014, homeowners may build a supplementary dwelling house on their plot of land without the need for a building licence.
Limited progress regarding municipalities' incentives. A public inquiry has been set up to investigate regulations governing land use and planning and also propose measures that increase municipal planning for housing and the supply of land.</t>
  </si>
  <si>
    <t>Take appropriate measures to improve basic skills and facilitate the transition from education to the labour market, including through a wider use of work-based training and apprenticeships. Reinforce efforts to target labour market and education measures more effectively towards low-educated young people and people with a migrant background. Increase early intervention and outreach to young people who are unregistered with the public services.</t>
  </si>
  <si>
    <t>Some Progress:
Limited progress in taking measures to improve basic skills. Teaching hours in mathematics have been increased. The Institute for School Research started work on 1 January 2015 to strengthen the evidence-base of education reforms. An independent School Commission is still to be established to propose long-term school reforms and national goals.
Some progress in facilitating the transition from education to the labour market, e.g. through the introduction of an upper secondary apprentice employment contract. Some take-up issues still remain to be addressed.
Some progress on fully implementing the Youth Guarantee for persons not in employment, education or training (NEETs), but not yet ensuring that all categories of young people benefit from the national guarantee. A new youth policy framework includes continued efforts to develop activities for NEETs. Adequate coordination at local level still remains to be ensured. 
Limited progress in targeting labour market and education measures more effectively to the vulnerable groups. A set of new measures targeted towards newly arrived migrants was adopted in June 2014, which serves to tighten benefit conditions for migrants. A comprehensive proposal regarding the education of newly arrived students was announced and expected to enter into force on 1 January 2016. The Education Act was amended in July 2014 to oblige municipalities to consider socio economic factors when allocating school resources.</t>
  </si>
  <si>
    <t>Implement a reinforced budgetary strategy, supported by sufficiently specified measures, for the year 2013-14 and beyond. Ensure the correction of the excessive deficit in a sustainable manner by 2014/15, and the achievement of the fiscal effort specified in the Council recommendations under the EDP and set the high public debt ratio on a sustained downward path. A durable correction of the fiscal imbalances requires the credible implementation of ambitious structural reforms which would increase the adjustment capacity and boost potential growth. Pursue a differentiated, growth-friendly approach to fiscal tightening, including through prioritising timely capital expenditure with high economic returns and through a balanced approach to the composition of consolidation measures and promoting medium and long-term fiscal sustainability. In order to raise revenue, make greater use of the standard rate of VAT.</t>
  </si>
  <si>
    <t>Take further action to increase housing supply, including through further liberalisation of spatial planning laws and an efficient operation of the planning system. Ensure that housing policy, including the Help to Buy scheme does not encourage excessive and imprudent mortgage lending; and promote greater supply to avoid higher house prices. Pursue reforms including to land and property taxation to reduce distortions and promote timely residential construction. Take steps to improve the functioning of rental markets, in particular by making longer rental terms more attractive to both tenants and landlords.</t>
  </si>
  <si>
    <t>Limited Progress:
Some progress in increasing housing supply – completions have increased and policies introduced to fine-tune the planning system but more time is needed for them to take full effect;
Some progress in relation to policies that constrain excessive demand – the FLS was removed for lending to households and safeguards built into the Help to Buy 2 policy but the thrust of the policy is
unchanged;
Limited progress in reforming land and property taxation;
Limited progress in affecting the operation of rental markets and longer-term tenancies.</t>
  </si>
  <si>
    <t>Building on the Youth Contract, step up measures to address youth unemployment, for example through a Youth Guarantee. Increase the quality and duration of apprenticeships, simplify the system of qualifications and strengthen the engagement of employers, particularly in the provision of advanced and intermediate technical skills. Reduce the number of young people aged 18-24 who have very poor basic skills, including through effectively implementing the Traineeships programme.</t>
  </si>
  <si>
    <t xml:space="preserve">Some Progress:
Some progress on apprenticeships, simplifying the qualifications and engaging employers. Provided effective implementation, a number of measures taken may increase the impact of the Youth Contract on the labour market;
Some progress in the implementation of the traineeship program; however, it is too early to assess its impact.
</t>
  </si>
  <si>
    <t>Enhance efforts to support low-income households and reduce child poverty by ensuring that the Universal Credit and other welfare reforms deliver a fair tax-benefit system with clearer work incentives and support services. Accelerate the implementation of planned measures to reduce the costs of 7childcare and improve its quality and availability.</t>
  </si>
  <si>
    <t>Some Progress:
Some progress in supporting low-income households, reducing child poverty and the introduction of Universal Credit. The number of people in sustainable job as a result of the Work Programme is still low. Poverty, particularly in work-poverty is likely to increase;
Some progress in supporting childcare, which still remains expensive (particularly full-time) and of variable quality. There is a need to continue implementation of planned measures to improve the quality and availability of childcare as well as its affordability.</t>
  </si>
  <si>
    <t>Take further steps to improve the availability of bank and non-bank financing to the corporate sector, while ensuring that the measures primarily target viable companies, especially SMEs. Reduce barriers to entry in the banking sector, lower switching costs and facilitate the emergence of challenger banks through a divestiture of banking assets. Effectively implement the Financial Policy Committee’s recommendations on prudent assessment of bank capital requirements and on addressing identified capital shortfalls.</t>
  </si>
  <si>
    <t>Substantial Progress:
Substantial progress in facilitating an improved supply of finance to the corporate sector through the establishment of the Business Bank, and fine-tuning the FLS, although bank credit continues to decline;
Substantial progress in relation to boosting competition in the banking sector – TSB was set up as a new bank (although not yet fully independent) through divestiture of bank assets from Lloyds and reforms have been made to reduce switching costs. However, there is not a significant presence of challenger banks;
Implementation of the Financial Policy Committee's recommendations has been fully addressed.</t>
  </si>
  <si>
    <t>Take measures to facilitate a timely increase in network infrastructure investment, especially by promoting more efficient and robust planning and decision-making processes. Provide a stable regulatory framework for investment in new energy capacity, including in renewable energy. Improve the capacity and quality of transport networks by providing greater predictability and certainty on planning and funding and by harnessing the most effective mix of public and private capital sources.</t>
  </si>
  <si>
    <t>Some Progress:
Some progress in strengthening the planning framework – although the measures have been announced they have yet to be implemented;
Some progress in relation to regulatory stability for energy capacity – the Energy Act 2013 received royal assent – and detailed funding streams and proposals have been set out in the National
Infrastructure Plan although implementation is partial to date;
Some progress in relation to the quality and quantity of transport networks – a major new rail network (Crossrail) is underway and the National Infrastructure Plan sets out considerable detail on funding new projects although implementation is partial to date.</t>
  </si>
  <si>
    <t xml:space="preserve">Reinforce the budgetary strategy, endeavouring to correct the excessive deficit in a sustainable manner in line with the Council recommendation under the Excessive Deficit Procedure. Pursue a differentiated, growth-friendly approach to fiscal tightening by prioritising capital expenditure. To assist with fiscal consolidation, consideration should be given to raising revenues through broadening the tax base. Address structural bottlenecks related to infrastructure, skills mismatches and access to finance for SMEs to boost growth in the export of both goods and services. </t>
  </si>
  <si>
    <t>Some Progress (this overall assessment of CSR1 excludes an assessment of compliance with the Stability and Growth Pact):
Some progress in prioritising capital expenditure. The government has committed to reducing current expenditure in order to increase capital spending by GBP 3 billion each year from 2015-16;
Limited progress in raising revenues through broadening the tax base. However, current actions include measures on base erosion and profit shifting; tax planning and fairness measures; corporation tax accounting treatment of credit losses; bank losses restriction; self-incorporation; intangible assets;
Some progress in addressing structural bottlenecks, such as the establishment of a direct lending facility.</t>
  </si>
  <si>
    <t>Increase the transparency of the use and impact of macro-prudential regulation in respect of the housing sector by the Bank of England's Financial Policy Committee. Deploy appropriate measures to respond to the rapid increases in property prices in areas that account for a substantial share of economic growth in the United Kingdom, particularly London, and mitigate risks related to high mortgage indebtedness. Monitor the Help to Buy 2 scheme and adjust it if deemed necessary. Consider reforms to the taxation of land and property including measures on the revaluation of property to alleviate distortions in the housing market. Continue efforts to increase the supply of housing.</t>
  </si>
  <si>
    <t>Some Progress:
Substantial progress in mitigating risks related to high mortgage indebtedness. through macro prudential regulation;
Substantial progress in monitor the Help to Buy 2 scheme The FPC published  its first review of the Help to Buy policy in October 2014;
Some progress in reforming to the taxation of land and property. The government announced a reform of stamp duty land tax;
Some progress in increasing the supply of housing. The government introduced various initiatives in 2014 such as plans to develop new garden cities.</t>
  </si>
  <si>
    <t xml:space="preserve">Maintain commitment to the Youth Contract, especially by improving skills that meet employer needs. Ensure employer engagement by placing emphasis on addressing skills mismatches through more advanced and higher level skills provision and furthering apprenticeship offers. Reduce the number of young people with low basic skills. </t>
  </si>
  <si>
    <t>Some Progress:
Some progress in maintaining commitment to the Youth Contract, following the withdrawal of the wage incentive element. The government adopted new support packages for youth including Work Skills pilots which were launched in November 2014;
Some progress in addressing skills mismatches. The strengthening of vocational education and apprenticeships has continued, including increased duration of apprenticeships, introduction of assessment and the announcement of further funding for higher apprenticeships;
Some progress in reducing the number of young people with low basic skills. The revised national curriculum was implemented in primary and lower secondary schools. The Welsh government published an education improvement plan for the period up to 2020.</t>
  </si>
  <si>
    <t xml:space="preserve">Continue efforts to reduce child poverty in low-income households, by ensuring that the Universal Credit and other welfare reforms deliver adequate benefits with clear work incentives and support services. Improve the availability of affordable quality childcare. </t>
  </si>
  <si>
    <t>Limited Progress: 
Limited progress in reducing child poverty in low income households; 
Limited progress in improving the availability of affordable quality childcare.</t>
  </si>
  <si>
    <t xml:space="preserve">Continue efforts to improve the availability of bank and non-bank financing to SMEs. Ensure the effective functioning of the Business Bank and support an increased presence of challenger banks. </t>
  </si>
  <si>
    <t xml:space="preserve">Substantial Progress:
Substantial progress in improving the availability of bank and non-bank financing to SMEs;
Substantial progress in ensuring the effective functioning of the Business Bank.
</t>
  </si>
  <si>
    <t>Follow up on the National Infrastructure Plan by increasing the predictability of the planning processes as well as providing clarity on funding commitments. Ensure transparency and accountability by providing consistent and timely information on the implementation of the Plan.</t>
  </si>
  <si>
    <t>Some Progress:
Some progress in implementing the National Infrastructure Plan. The Plan was updated and widened in scope;
Substantial progress in providing consistent and timely information on the implementation of the Plan. A new Major Infrastructure Tracking unit within the treasury tracks the progress of Top 40 investment.</t>
  </si>
  <si>
    <t>Significantly shift taxes from labour to less growth-distortive taxes including for example environmental taxes. Pursue the initiated reform of the unemployment benefit system to reduce disincentives to work and strengthen the focus of employment support and activation policies on older workers and vulnerable groups, in particular people with a migrant background. Take advantage of the planned further regionalisation of labour market competencies to boost interregional labour mobility and to strengthen the coherence between education, lifelong learning, vocational training and employment policies. Extend existing activation efforts to all age groups.</t>
  </si>
  <si>
    <t>Adopt additional measures to achieve the structural adjustment effort specified in the Council Decision to give notice to correct the excessive deficit by 2013 and to enhance the sustainability and credibility of the consolidation. A durable correction of the fiscal imbalances requires the credible implementation of ambitious structural reforms which would increase the adjustment capacity and boost potential growth. After the correction of the excessive deficit, pursue the structural adjustment at an appropriate pace so as to reach the medium-term objective by 2016 and ensure that the high debt ratio is put on a firm downward path. To this end, present growth-friendly structural measures for 2014 by 15 October 2013 which ensure a sustainable correction of the excessive deficit and sufficient progress towards its medium-term objective. Ensure that the adjustment path is balanced over time or even front-loaded. Adopt explicit coordination arrangements to ensure that budgetary targets are binding at federal level and sub-federal levels within a medium-term planning perspective including through the prompt adoption of a rule on the general government budget balance/surplus that complies with the requirements of the Treaty on Stability, Coordination and Governance in the Economic and Monetary Union and to increase the transparency of burden sharing and accountability across government layers.</t>
  </si>
  <si>
    <t>Step up efforts to close the gap between the effective and statutory retirement age, including by pursuing the on-going reforms to reduce the early-exit possibilities. Underpin reforms of the old-age social security systems with employment-support measures and labour-market reforms conducive to active ageing. Increase the effective retirement age by aligning retirement age or pension benefits to changes in life expectancy. Continue to improve the cost-efficiency of public spending on long term institutional care.</t>
  </si>
  <si>
    <t xml:space="preserve">Some Progress:
Some progress in reducing early-exit possibilities. The on-going old-age social security reform started by the end of 2011. Additional measures conducive to active ageing were taken to underpin the reforms of the old-age social security system, notably to align the pension bonus with the new early retirement age, to ensure fair treatment of mixed careers and to strengthen the reactivation incentives of the survivor’s pension. Also, the rules on earnings after retirement have been relaxed, rewarding people who continue working past the age of early retirement or stay in or re-enter the labour market after reaching the legal retirement age. In tandem, dismissals through the pre-retirement scheme have been made more expensive and companies have been asked to implement ‘active ageing’ plans.
No progress in aligning retirement age or pension benefits to changes in life expectancy. An expert group has been set up but has not yet delivered its reform proposals.
No progress in cost-effectiveness of long-term institutional care. The sixth state reform transfers a number of responsibilities for long-term care (and for healthcare) to community level, hence somewhat alleviating the ageing burden borne by the federal government. Whether the devolution of responsibilities will lead to increased cost-effectiveness depends on political choices that have yet to be made and implemented.
</t>
  </si>
  <si>
    <t>To restore competitiveness, pursue the on-going efforts to reform the wage setting system, including wage indexation; in particular, by taking structural measures, in consultation with the social partners and in accordance with national practice, to ensure that wage setting is responsive to productivity developments, reflects subregional and local differences in productivity and labour market conditions, and provides automatic corrections when wage evolution undermines cost-competitiveness.</t>
  </si>
  <si>
    <t xml:space="preserve">Limited Progress:
Some progress in restoring competitiveness: Several measures to curb rising wage costs have been enacted and past drivers of high price pressures have been addressed by competition-reinforcing measures in several key markets. A second set of revisions of the health index calculation formula came into force as of 1.1. 2014, with the aim of better reflecting consumption patterns and the method of determining prices of several commodities and services has been revised. These various revisions are expected to increase downward pressure on measured inflation, thereby contributing to wage moderation.
No progress on reforming the wage setting system, linking it to productivity developments, better reflecting local differences in productivity and labour market conditions.
No progress on introducing automatic corrections. According to the government declaration to parliament, the reform of the 1996 law on competitiveness would introduce a new, more stringent method of determining the wage norm by reducing the risk of overestimating wage developments in neighbouring countries, by reinforcing the discretionary authority of the government to intervene in the wage setting process and by reinforcing the mechanism for ex post corrections. However, this reform has stalled and will most likely not be enacted during the current legislature.
</t>
  </si>
  <si>
    <t>Present concrete and time-specific structural measures to improve competition in the services sector, by removing barriers in retail and excessive restrictions in professional services and improve the provision of mobile broadband. Continue to improve the functioning of the energy sector by reducing distribution costs and monitoring retail prices, strengthen the independence of the regulators in the energy, telecoms and the transport sectors (railway, airport). Remove remaining regulatory barriers in the postal sector.</t>
  </si>
  <si>
    <t xml:space="preserve">Limited Progress:
Limited progress in removing barriers in the retail sector. Belgium has made limited progress on retail establishment. The transfer of relevant competences to the regions that will occur in July 2014 provides the opportunity for a reform of the current rules but no concrete measures have been taken so far. The effectiveness of the new rules in simplifying retail establishment remains to be seen.
No progress on removing excessive restrictions in professional services. Some professions still face obstacles when entering the market and offering additional services in the sector as a whole.
Substantial progress in improving the conditions for the provision of mobile broadband. The frequency spectrum in the 800 MHz band has been finally awarded for the provision of mobile broadband services and EMF issues are being resolved in the Brussels Region.
Some progress on improving the functioning of the energy sector. Wholesale gas and electricity markets are well integrated with neighbouring countries. Retail markets have become more dynamic; information campaigns have made consumers more price-conscious. Electricity distribution tariffs, however, are the second highest in Europe (after Spain) and further work is outstanding to fully align legislation with the third Internal Energy Market Directives.
Some progress in strengthening the independence of the regulators. In the energy sector, the independence of the regulators is not ensured and their tasks are not conforming to the internal market Directives (third package). In the telecom sector, the rules under which the Belgian Council of Ministers can intervene in the decisions or plans of the BIPT (Belgian Institute for Post and Telecommunications) are in breach with the independence of the BIPT. In the transport sector, the 2012 adopted legislation on the regulatory body for railway transport and for Brussels Airport operations, reinforcing the independence of the regulator, has been implemented. No further major issues exist with regard to the regulatory function for railway transport. However, in the case of Brussels Airport, the main issue concerns the excessive power exerted by the Minister in arbitrating airport charges-related disputes. In the case of Brussels-South Charleroi Airport, the independence of the Walloon supervisory authority should also be guaranteed.
No progress on removing remaining regulatory barriers in the postal sector. Persisting regulatory barriers (i.e. excessive licensing requirements, notably mandatory geographical and daily coverage and a uniform tariff for licensed services) reduce consumer choice.
</t>
  </si>
  <si>
    <t>Establish concrete and time-specific proposals for shifting taxes from labour to less growth- distortive tax bases, notably by exploring the potential of environmental taxes, for example on diesel, heating fuels and the taxation of the private use of company cars. Simplify the tax system by reducing tax expenditures in income taxation, increasing VAT efficiency and improving tax compliance by closing existing loopholes.</t>
  </si>
  <si>
    <t xml:space="preserve">Limited Progress:
Limited progress in shifting taxes from labour to less growth-distorting tax bases. Though a number of small measures have been taken in the context of a ‘competitiveness pact’, no substantial tax shift from labour to less growth distorting tax bases has taken place. No concrete proposals have been made to make more use of environmental taxes, and diesel and fuel were excluded from the general increase in excise duties as of 1.8.2013.
Limited progress in simplifying the tax system. A number of simplification measures have been legislated. With regard to increasing VAT efficiency, the VAT exemption for lawyers’ services has been abolished but the reduction from 21 % to 6 % of the VAT rate for electricity (effective in April 2014) goes against both objectives of simplifying the tax system and moving towards a less growth-distorting tax base. Tax compliance has been improved by a stepping-up of the fight against fraud. The 'fairness tax' for large companies can be seen as an indirect reaction to the use of tax planning in corporate income taxation linked in particular to loopholes in the allowance for corporate equity (ACE) that potentially allow corporations to cascade ACE benefits out of the same initial equity funding. These loopholes have not been addressed.
</t>
  </si>
  <si>
    <t>Further reduce disincentives to work by ensuring effective enforcement of job-search requirements and personalised job search assistance for all unemployed. Take measures to increase interregional labour mobility. Simplify and reinforce coherence between employment incentives, activation policies, labour matching, education, lifelong learning and vocational training policies for older people and youth. Develop comprehensive social-inclusion and labour market strategies for people with a migrant background.</t>
  </si>
  <si>
    <t xml:space="preserve">Some Progress:
Some progress on reducing disincentives. A new cooperation agreement between the federal government and the regions on follow-up of and guidance for jobseekers entered into effect on 1 January 2014, providing for enhanced activation, conditionality, quicker follow-up and sanctions. Disincentives to work are set to fall at the bottom of the pay scale, as a result of the reform of the unemployment benefit system and the reinforcement of the work bonus, though unemployment traps in Belgium remain both sizeable and pervasive.
Some progress on inter-regional labour mobility. The regional employment services have continued to invest in bilateral and multilateral cooperation. Recent statistics show increasing commuter flows from high- to low-unemployment areas across regional borders.
Limited progress on simplifying and reinforcing coherence. Labour market and education and public training institutions in the three regions/communities have intensified cooperation to make initial vocational training more relevant to market needs and to cope with the increasing need for continuous vocational training as well as adult training. There is no coherence among the different policies/actors to address the early school leaver issue country-wide, Statistics show persisting and increasing regional/community differences.
Limited progress on comprehensive strategies for people with a migrant background. The federated entities have taken action mostly affecting newcomers, without developing a coherent strategy to address the issues affecting second- and third-generation migrants, many of whom have Belgian nationality with the notable exception of an increased offer of language courses. Yet the creation of a statistical tool allowing describing and monitoring the labour market inclusion of people of migrant origin is notable.
</t>
  </si>
  <si>
    <t>Take concrete measures and agree a clear division of efforts between the federal and regional authorities to ensure progress towards reaching the targets for reducing greenhouse gas emissions from non-ETS activities, in particular from transport and buildings.</t>
  </si>
  <si>
    <t xml:space="preserve">Limited Progress:
Limited progress in taking concrete measures towards reducing greenhouse gas emissions.
Limited progress on a clear division of efforts between the regional and federal authorities. The Walloon Region has adopted its ‘Décret Climat’, and the Brussels Region has adopted the Brussels code of air, climate and energy legislation (COBRACE) but their respective first five-yearly ‘air, climate and energy plan’ presenting concrete measures has yet to be adopted and implemented. The Flemish Region has adopted the ‘Flemish Climate Policy Plan 2013-20’, but full implementation has not yet been achieved.
</t>
  </si>
  <si>
    <t xml:space="preserve">Following the correction of the excessive deficit, reinforce the budgetary measures for 2014 in the light of the emerging gap of 0,5 % of GDP based on the Commission services 2014 spring forecast, pointing to a risk of significant deviation relative to the preventive arm of the Stability and Growth Pact requirements. In 2015, significantly strengthen the budgetary strategy to ensure the required adjustment of 0,6 % of GDP towards the medium-term objective, which would also ensure compliance with the debt rule. Thereafter, until the medium-term objective is achieved, pursue the planned annual structural adjustment towards the medium-term objective, in line with the requirement of an annual structural adjustment of at least 0,5 % of GDP, and more in good economic conditions or if needed to ensure that the debt rule is met in order to put the high general government debt ratio on a sustained downward path. Ensure a balanced contribution by all levels of government to the fulfilment of fiscal rules including the structural budget balance rule, through a binding instrument with an explicit breakdown of targets within a medium-term planning perspective. </t>
  </si>
  <si>
    <t xml:space="preserve">Improve the balance and fairness of the overall tax system and prepare a comprehensive tax reform that will allow shifting taxes away from labour towards more growth friendly bases, simplifying the tax system, closing loopholes, increasing VAT efficiency, broadening tax bases, reducing tax expenditures and phasing out environmentally harmful subsidies. </t>
  </si>
  <si>
    <t xml:space="preserve">Contain future public expenditure growth relating to ageing, in particular from pensions and long-term care, by stepping up efforts to reduce the gap between the effective and statutory retirement age, bringing forward the reduction of early-exit possibilities, promoting active ageing, aligning the retirement age to changes in life expectancy, and improving the cost-effectiveness of public spending on long-term care. </t>
  </si>
  <si>
    <t xml:space="preserve">Increase labour market participation, in particular by reducing financial disincentives to work, increasing labour market access for disadvantaged groups such as the young and people with a migrant background, improving professional mobility and addressing skills shortages and mismatches as well as early school leaving. Across the country, strengthen partnerships of public authorities, public employment services and education institutions to provide early and tailor-made support to the young. </t>
  </si>
  <si>
    <t xml:space="preserve">Some Progress:
Some progress to reduce financial disincentives to work:
Increase in the ceiling of the lump sum allowance for professional expenses (by EUR 14/month in 2015, repeated in 2016).
Temporary unemployment benefits are calculated on the basis of 65% of the reference wage (instead of 70% before).
Eligibility requirements for the income top-up for part-time unemployed are tightened and the allowance is reduced. A time limit of 2 years is also envisaged, following which an evaluation is planned.
Seniority top-up for elderly unemployed has been abolished, bar certain exceptions.
Eligibility criteria for insertion allowance are tightened (age ceiling for new entrants lowered from 30y to 25y). Allowance for young unemployed below 21 will become conditional on obtaining a high-school or equivalent alternate learning degree.
Reference wage used to calculate unemployment benefits is altered resulting in a slight decrease in the average allowance.
Tax reduction on unemployment benefits is not indexed during 2015-19.
Fiscal part of the 'work bonus' will be increased in Jan-2016 resulting in higher take home pay for low wage earners. A second increase is planned in 2019.
The federal government coalition agreement intends to make unemployment benefits for the long-term unemployed conditional on recipients doing two half days of 'community service'. This is to be implemented through a cooperation agreement with the regions.
Limited progress to increase labour market access for disadvantaged groups:
The structural reduction in employers' social security contributions (ESSCs) for low-wage earners was increased in Jan-2015 by EUR 14 (to EUR 476.6/quarter) to encourage demand for low-wage labour. Additional increases by the same amount are planned in 2017 and 2019. The wage limit to qualify for these reductions is indexed and increased, extending the target group.
Regions: The sixth state reform transferred competence for granting target group specific reductions in ESSC, allowing regions to better align employment incentives with the differing needs of the regional labour markets.
FL: simplification of the existing system announced, refocusing incentives on young unemployed, unemployed above the age of 55 and people with disabilities.
FL: reform of subsidised service vouchers for domestic and/or proximity services has been tabled. The requirement that at least 60% of those hired must be on unemployment benefit or welfare recipients would be abolished, increasing the barrier for entry to this labour market circuit for the most disadvantaged.
WA: government agreement envisages improving targeted policies aimed at getting young people with low qualifications into the labour market.
Some progress towards addressing skills mismatches and early school leaving (see CSR 5 below).
Limited progress towards strengthening partnerships between public authorities, public employment services and educational institutions:
BXL: Plans to strengthen partnerships between PES and education/training providers and actors.
FL: Youth Guarantee Implementation Plan will be updated to better integrate education and employment actions.
WA: government agreement envisages conclusion of a 'Pact for employment and training' with the social partners. Entry into force planned for 2016.
</t>
  </si>
  <si>
    <t xml:space="preserve">Restore competitiveness by continuing the reform of the wage-setting system, including wage indexation, in consultation with the social partners and in accordance with national practice, to ensure that wage evolutions reflect productivity developments at sectorial and/or company levels as well as economic circumstances and to provide for effective automatic corrections when needed; by strengthening competition in the retail sectors, removing excessive restrictions in services, including professional services and addressing the risk of further increases of energy distribution costs; by promoting innovation through streamlined incentive schemes and reduced administrative barriers; and by pursuing coordinated education and training policies addressing the pervasive skills mismatches and regional disparities in early school leaving. </t>
  </si>
  <si>
    <t>Ensure that the 2020 targets for reducing greenhouse gas emissions from non-ETS activities are met, in particular as regards buildings and transport. Make sure that the contribution of transport is aligned with the objective of reducing road congestion. Agree on a clear distribution of efforts and burdens between the federal and regional entities.</t>
  </si>
  <si>
    <t xml:space="preserve">Limited Progress:
The three regions and the federal government have made no further progress in discussions on how to distribute the effort needed in 2013 20 through an effort-sharing agreement. This should cover the distribution of the non-ETS emissions objective, of the renewable energy objective and of revenues from the auctioning of emission allowances (these are blocked on an account).
A mechanism for increasing regional bodies’ awareness of responsibility for climate protection has started in 2015. This involves determining a multiannual reference trajectory on the reduction of GHG emissions in the residential and tertiary building sector for each region. If a region meets (misses) its assigned objective, it receives a financial bonus (penalty) proportional to its distance to the trajectory. The mechanism would be funded by the (blocked) revenues from the auctioning of emission allowances.
The intention exists to prepare a specific national system for GHG reduction policies, measures and projections, as already exist for GHG inventories.
Important elements of the 'Flemish Climate Policy Plan 2013-2020' are still to be finalised, such as the Flemish Mobility Plan. The Flemish Climate Fund provides a financial framework for additional climate policy, but will draw on the (blocked) auctioning revenues.
The Walloon region's first 5-year 'plan air-climat-énergie' presenting concrete measures is still under development (the public consultation ended in Sep-2014).
The Brussels region's 'air-climate-energy plan' defining measures and actions is undergoing an environmental impact evaluation before being submitted to public scrutiny.
Policy intentions aimed at reducing congestion are contained in the respective government agreements for 2014-19. The adoption of some of these measures at risk, however. The different regions seem to have conflicting intentions on the introduction of road charging for passenger cars. On the other hand, the kilometre charge for heavy vehicles will be introduced in 2016 in all regions. Several other policy intentions still need to be transposed into concrete measures e.g. infrastructure works around Brussels and Antwerp and encouraging a modal shift by investing in inland waterways.
</t>
  </si>
  <si>
    <t xml:space="preserve">Continue with sound fiscal policies to achieve the MTO by 2012. To this end, implement the budgetary strategy as envisaged, ensuring compliance with the expenditure benchmark, and stand ready to take additional measures in case risks to the budgetary scenario materialise. Strengthen efforts to enhance the quality of public spending, particularly in the education and health sectors and implement a comprehensive tax-compliance strategy to further improve tax revenue and address the shadow economy. Further improve the contents of the medium-term budgetary framework and the quality of the reporting system. </t>
  </si>
  <si>
    <t xml:space="preserve">Take further steps to reduce risks to the sustainability and to improve adequacy of the pension system by making the statutory retirement age the same for men and women with full career contributions. Introduce stricter criteria and controls for the allocation of invalidity pensions. </t>
  </si>
  <si>
    <t xml:space="preserve">Accelerate the implementation of the national Youth Employment Initiative. Ensure that the minimum thresholds for social security contributions do not discourage declared work. Step up efforts to improve the Public Employment Service’s performance. To alleviate poverty, improve the effectiveness of social transfers and the access to quality social services for children and the elderly and implement the National Roma Integration Strategy. </t>
  </si>
  <si>
    <t>Speed up the reform of relevant legal acts on schools and higher education and of accompanying measures by focusing on modernising curricula, improving teacher training, and ensuring effective access to education for disadvantaged groups. Improve the access to finance for start-ups and SMEs, in particular those involved in innovative activities.</t>
  </si>
  <si>
    <t>Step up efforts to enhance administrative capacity and reforms by reducing red tape and the cost of tax compliance and collection, and further improving the absorption of EU funds, in particular in road and rail transport and water management. Improve the quality and independence of the judicial system and speed up the introduction of e- government. Strengthen public administrative capacity in key transport sectors and regulatory authorities</t>
  </si>
  <si>
    <t>Ensure sound implementation of public procurement legislation. Strengthen the prevention of irregularities and effectively apply the sanctions under the Public Procurement Law and those of the Law on Conflict of Interest.</t>
  </si>
  <si>
    <t xml:space="preserve">Take measures to remove market barriers, guaranteed profit arrangements and price controls. Ensure the independence of transmission and distribution system operators; complete the market design in particular for the energy exchanges and balancing markets. Improve electricity and gas connections, boost energy efficiency and enhance the capacity to cope with disruptions. </t>
  </si>
  <si>
    <t>Preserve a sound fiscal position by ensuring compliance with the medium-term objective and pursue a growth-friendly fiscal policy as envisaged in the convergence programme. Implement a comprehensive tax strategy to strengthen all aspects of the tax law and collection procedures with a view to increase revenue, notably by improving tax collection, tackling the shadow economy and reducing compliance costs. Establish an independent institution to monitor fiscal policy and provide analysis and advice.</t>
  </si>
  <si>
    <t>Phase out early retirement options, introduce the same statutory retirement age for men and women and implement active labour market policies that enable older workers to stay longer in the labour market. Tighten the eligibility criteria and controls for the allocation of invalidity pensions to effectively limit abuse.</t>
  </si>
  <si>
    <t xml:space="preserve">No Progress: 
Some measures are reversing the reform: freezing of the increase in pensionable age and reintroducing early retirement options.
No commitment to equalise the statutory retirement age for men and women.
No underpinning with active labour market measures that promote the employability of older workers.
No effective changes in eligibility criteria and checks on the allocation of invalidity pensions.
Re-introduction of a partial wage indexation rule (‘the Swiss rule’) for pensions.
</t>
  </si>
  <si>
    <t>Accelerate the national Youth Employment Initiative, for example through a Youth Guarantee. Further strengthen the capacity of the Employment Agency with a view to providing effective counselling to jobseekers and develop capacity for identifying and matching skill needs. Enhance active labour-market policies, in particular concerning national employment schemes. Undertake a review of the minimum thresholds for social security contributions to ensure that the system does not price the low-skilled out of the labour market. Ensure concrete delivery of the National Strategies on Poverty and Roma integration. Improve the accessibility and effectiveness of social transfers and services, in particular for children and older people.</t>
  </si>
  <si>
    <t xml:space="preserve">Limited Progress:
Limited progress in implementing a functioning Youth Guarantee. The monitoring and evaluation mechanisms of the YG remain weak.
Limited progress concerning strengthening of the capacity of the Employment Agency and developing capacity to identify and match skill needs. The system for forecasting skill needs is not operational yet.
Limited progress in enhancing active labour market policies, as policies are not well targeted and impact assessment is missing.
Some action taken to analyse the impact of increases in minimum thresholds, but with no clear conclusions and policy follow-up.
Some progress in delivering the National Strategy on Poverty, with the adoption of a National Strategy for Long-term Care and continuation of the process of deinstitutionalisation of children. Progress is limited on improving the accessibility and effectiveness of social transfers and services, in particular for children and older people.
No progress related to concrete delivery of the National Roma Integration Strategy. Measures still need to be scaled up and integrated into a comprehensive approach towards the inclusion of Roma children.
</t>
  </si>
  <si>
    <t>Adopt the School Education Act and pursue the reform of higher education, in particular through better aligning outcomes to labour-market needs and strengthening cooperation between education, research and business. Improve access to inclusive education for disadvantaged children, in particular Roma. Ensure effective access to healthcare and improve the pricing of healthcare services by linking hospitals’ financing to outcomes and developing out-patient care.</t>
  </si>
  <si>
    <t xml:space="preserve">No Progress:
No progress on the School Education Act as its approval has been postponed again.
Limited progress in pursuing reform of higher education, a strategy in this area is currently drafted.
No progress in improving access to inclusive education for disadvantaged children, in particular Roma.
Limited progress in ensuring effective access to healthcare and improving the pricing of healthcare services. The National Healthcare Strategy 2014-20 has been approved but it lacks a clear implementation timeframe.
</t>
  </si>
  <si>
    <t>Take further steps to improve the business environment, by cutting red tape, implementing an e-government strategy and implementing the legislation on late payments. Improve the quality and independence of the judicial system and fight corruption more effectively. Improve the access to finance for SMEs and start-ups.</t>
  </si>
  <si>
    <t xml:space="preserve">Limited Progress:
Some progress in reducing the administrative burden with a few measures implemented and many more in the pipeline. Foreign trade procedures and the ease of paying taxes show some improvements.
No progress has been made in the introduction of e-government. A new strategy is being drafted.
Some progress on the late payments directive — it has been transposed into national law. Its impact on business operation remains to be seen.
Limited progress in improving the quality and independence of judiciary, as also confirmed by the 2014 CVM report. The strategy for the judiciary is 
being updated.
Limited progress in improving access to finance for SMEs and start-ups. JEREMIE-funded seed and venture capital funds have been successful, but SMEs still face difficulties in bank financing.
</t>
  </si>
  <si>
    <t>Accelerate the absorption of EU funds. Ensure sound implementation of public-procurement legislation by extending ex-ante control by the Public Procurement Agency to prevent irregularities.</t>
  </si>
  <si>
    <t xml:space="preserve">Limited Progress: 
Some progress in accelerating absorption (almost doubled in 2013). The effectiveness of investments remains to be assessed.
Limited progress in the extension of ex ante control by the Public Procurement Agency. Proposed legislative amendments aim at including new types of contracts for ex ante control but have not broadened the scope of supervision of individual contracts.
</t>
  </si>
  <si>
    <t>Strengthen the independence of national regulatory authorities and the administrative capacity in particular in the energy and transport sectors, as well as for waste and water management. Remove market barriers, quotas, territorial restrictions and regulated prices and complete the market design by setting up a transparent wholesale market for electricity and natural gas. Accelerate electricity and gas interconnector projects and enhance the capacity to cope with disruptions. Step up efforts to improve energy efficiency.</t>
  </si>
  <si>
    <t xml:space="preserve">Limited Progress:
No progress in strengthening the independence and effectiveness of regulation. Administrative capacity is insufficient and staff turnover is high. No progress in strengthening the capacity of the regulator to perform its responsibilities in the water sector. Some progress in waste management through changing the local taxes law. The reform of the Road Infrastructure Agency has not started yet.
Limited progress in setting up transparent wholesale markets. Bulgaria transposed the missing elements of the ‘Third Package’ electricity and gas directives and unbundled the system operator in the power sector.
Limited progress in accelerating electricity and gas interconnector projects, with only one small project completed.
Limited progress in energy efficiency, shown through the early delivery of obligation schemes and technical preparation of the calculation methods.
</t>
  </si>
  <si>
    <t>Reinforce the budgetary measures for 2014 in the light of the emerging gap relative to the preventive arm of the Stability and Growth Pact requirements. In 2015, strengthen the budgetary strategy to ensure that the medium-term objective is reached and, thereafter, maintained. Ensure the capacity of the new fiscal council to fulfil its mandate. Implement a comprehensive tax strategy to strengthen tax collection, tackle the shadow economy and reduce compliance costs.</t>
  </si>
  <si>
    <t xml:space="preserve">No Progress (this overall assessment of CSR 1 excludes an assessment of compliance with the Stability and Growth Pact):
No progress was made on establishing a fiscal council. The legal process setting up the fiscal council and defining the ‘correction mechanism’ has been postponed to 2015. 
Limited progress on legislation to improve tax collection and reduce tax compliance costs. The measures taken to fight tax evasion do not address the issues comprehensively. There is no comprehensive strategy addressing tax collection, as drafts are still under discussion.
</t>
  </si>
  <si>
    <t>Adopt a long-term strategy for the pension system, proceeding with the planned annual increase in the statutory retirement age and setting out a mechanism to link the statutory retirement age to life expectancy in the long term, while phasing out early retirement options and equalising the statutory retirement age for men and women. Tighten eligibility criteria and procedures for the allocation of invalidity pensions, for example by taking better account of the remaining work capacity of applicants. Ensure cost effective provision of healthcare including by improving the pricing of healthcare services while linking hospitals' financing to outcomes, accelerating the optimisation of the hospital network and developing out-patient care.</t>
  </si>
  <si>
    <t xml:space="preserve">Improve the efficiency of the Employment Agency by developing a performance monitoring system and better targeting the most vulnerable, such as low-skilled and elderly workers, the long-term unemployed and Roma. Extend the coverage and effectiveness of active labour market policies to match the profiles of job-seekers, and reach out to
non-registered young people who are not in employment, education or training, in line with the objectives of a youth guarantee. Improve the effective coverage of unemployment benefits and social assistance and their links with activation measures. Take forward the comprehensive review of minimum thresholds for social security contributions so as to make sure that the system does not price the low-skilled out of the labour market. Establish, in consultation with social partners, transparent guidelines for the adjustment of the statutory minimum wages taking into account the impact on employment and competitiveness. In order to alleviate poverty, further improve the accessibility and effectiveness of social services and transfers for children and older people.
</t>
  </si>
  <si>
    <t>Adopt the School Education Act and pursue the reforms of vocational and higher education in order to increase the level and relevance of skills acquired at all levels, while fostering partnerships between educational institutions and business with a view to better aligning outcomes to labour market needs. Strengthen the quality of vocational education and training institutions and improve access to lifelong learning. Step up efforts to improve access to quality inclusive pre-school and school education of disadvantaged children, in particular Roma, and implement strictly the rules linking the payment of child allowance to participation in education.</t>
  </si>
  <si>
    <t>Continue to improve the business environment, in particular for small and medium-sized enterprises, by cutting red tape, promoting e-government, streamlining insolvency procedures and implementing the legislation on late payments. Improve the public procurement system by enhancing administrative capacity, strengthening the ex ante checks performed by the Public Procurement Agency and taking concrete steps for the implementation of e-procurement. Enhance the quality and independence of the judiciary and step up the fight against corruption.</t>
  </si>
  <si>
    <t>Scale up the reform of the energy sector in order to increase competition, market efficiency and transparency, and energy efficiency, in particular by removing market barriers, reducing the weight of the regulated segment, stepping up efforts for the creation of a transparent wholesale market for electricity and gas, phasing out quotas, and strengthening the independence and administrative capacity of the energy regulator. Accelerate interconnector projects with neighbouring Member States and candidate countries, in particular for gas, and enhance the capacity to cope with disruptions.</t>
  </si>
  <si>
    <t xml:space="preserve">Limited Progress:
Limited progress was made on setting up transparent wholesale markets and on enabling competition at retail level. Bulgaria transposed the missing elements of the ‘Third Package’ electricity and gas directives and unbundled the system operator in the power sector.
Limited progress was made on setting up an energy exchange. Limited progress was made on strengthening the independence and effectiveness of regulation. Administrative capacity is insufficient and staff turnover is high.
Limited progress was made on accelerating electricity and gas interconnector projects.
</t>
  </si>
  <si>
    <t>Implement as envisaged the budget for the year 2013 so as to correct the excessive deficit in 2013 in a sustainable manner and achieve the structural adjustment effort specified in the Council recommendations under the EDP. For the year 2014 and beyond, reinforce and rigorously implement the budgetary strategy, supported by sufficiently specified measures, to ensure an adequate fiscal effort to make sufficient progress towards the medium-term objective. Prioritise growth-enhancing expenditure including committing on time remaining projects co-financed with EU funds under the current financial framework.</t>
  </si>
  <si>
    <t>Reduce the high level of taxation on labour by shifting taxation to areas less detrimental to growth, such as recurrent taxes on housing and vehicle circulation taxes. Further reduce discrepancies in the tax treatment of employees and the self-employed. Improve tax compliance and reduce compliance costs by establishing the Single Collection Point and harmonising the tax bases for personal income tax and social and health contributions.</t>
  </si>
  <si>
    <t xml:space="preserve">Limited Progress:
No progress in reducing the high level of taxation on labour. No changes have been made to labour taxation in the past year. The reform planned for 2015 will be significantly modified.
No progress in increasing the recurrent tax on housing and vehicle circulation taxes. No changes have been implemented in these two areas. No reforms have been announced.
Limited progress in reducing discrepancies between employees and the self-employed. No changes have been implemented in the past year, except for the rather minor measures in force since the beginning of 2013. Some measures are announced for 2015 and 2016.
Some progress in improving tax compliance. Measures were put in place mainly in the area of VAT compliance and a new act on fuels was adopted in October 2013.
Limited progress in reducing compliance costs. Electronic tax submission has been strengthened, but tax bases have not been harmonised and the single collection point will not be implemented in 2015 as originally planned.
</t>
  </si>
  <si>
    <t>Increase the effective retirement age by aligning retirement age or pension benefits to changes in life expectancy, and review the indexation mechanism. Accompany the increase in retirement age with measures promoting employability of older workers and reduce early exit pathways. In particular, remove the public subsidy for the pre-retirement scheme. Take measures to significantly improve cost-effectiveness of healthcare expenditure, in particular for hospital care.</t>
  </si>
  <si>
    <t xml:space="preserve">No Progress:
No progress in increasing the effective retirement age. The planned path for the pensionable age remained unchanged, rising slowly, in particular for men. The indexation mechanism has not been reviewed.
Limited progress in accompanying the increase in retirement age with measures promoting the employability of older workers. Some measures have been taken but for the most part they do not address the motivation of workers to invest in keeping their labour-market skills up-to-date.
No progress in removing the public subsidy for the pre-retirement scheme. Elimination of the subsidy is not expected.
No progress in improving the cost-effectiveness of healthcare expenditure. Plans to streamline hospital-bed capacity and to improve integrated care practices have not been implemented.
</t>
  </si>
  <si>
    <t>Take additional efforts to strengthen the efficiency and effectiveness of the public employment service. Increase significantly the availability of inclusive childcare facilities with a focus on children up to three years old, and the participation of Roma children, notably by adopting and implementing the law on provision of childcare services and strengthening the capacities of both public and private childcare services.</t>
  </si>
  <si>
    <t xml:space="preserve">Limited Progress:
Limited progress in taking additional steps to strengthen the efficiency and effectiveness of PES. The PES was reinforced, but it suffers from a lack of a long-term strategic direction.
Limited progress in significantly increasing the availability of inclusive childcare facilities with a focus on children up to three years old, and on increasing the participation of Roma children. A draft law on child groups was approved by the government but its effectiveness will depend on the level of incentives included in the final version.
</t>
  </si>
  <si>
    <t xml:space="preserve"> Ensure implementation of the anti-corruption strategy for 2013-2014. Adopt a Public Servants Act that should ensure a stable, efficient and professional state administration service. Improve the management of EU funds in view of the 2014-2020 programming period. Strengthen the capacity for implementation of public tenders at local and regional level.</t>
  </si>
  <si>
    <t xml:space="preserve">Limited Progress:
Limited progress in implementing the anticorruption strategy. Minor anti-corruption measures have been put in place but the main reforms outlined in the strategy have not been implemented.
No progress in adopting the Public Servants Act. Its adoption has been significantly delayed and is now under discussion in parliament.
Limited progress in improving the management of EU funds. The measures included in the 2012 action plan continued to be implemented in 2013.
Limited progress in strengthening the capacity for implementing public tenders. Administrative capacity of some public bodies has been strengthened but it remains insufficient and guidance and training for staff responsible for applying the public procurement rules is insufficient.
</t>
  </si>
  <si>
    <t>Establish a comprehensive evaluation framework in compulsory education and take targeted measures to support schools that rank low in educational outcomes. Adopt measures to enhance accreditation and funding of higher education. Increase the share of performance- based funding of research institutions.</t>
  </si>
  <si>
    <t xml:space="preserve">Limited Progress:
Some progress in setting up a comprehensive evaluation framework in compulsory education. Some measures have been put in place.
No progress in adopting measures to improve accreditation and funding of higher education. Political instability delayed the adoption of the revised Act on Higher Education that had been announced for 2013.
Some progress in increasing the proportion of performance-based funding of research institutions. A revised methodology for evaluating research in 2013-15 was adopted in 2013 but the changes are minor and the evaluation itself has been delayed.
</t>
  </si>
  <si>
    <t>Drawing on the on-going review, proceed with a reform of regulated professions, by reducing or eliminating entry barriers and reserves of activities where they are unjustified. Take further measures to improve energy efficiency in the buildings and industry sectors.</t>
  </si>
  <si>
    <t xml:space="preserve">Limited Progress:
Limited progress in introducing a reform of regulated professions. Only around 40 professions were opened up in 2013 and the number of regulated professions remains high. 
Limited progress in improving energy efficiency. An indicative national energy efficiency target was set and national energy efficiency measures announced in 2013. The measures are non-binding and depend heavily on public funding.
</t>
  </si>
  <si>
    <t xml:space="preserve">Some Progress (this overall assessment of CSR 1 excludes an assessment of compliance with the Stability and Growth Pact):
Some progress has been made in prioritising growth-enhancing expenditure to support the recovery and improve growth prospects. Public investment is expected to increase significantly in 2014 and 2015 as a result of a higher absorption of EU funds.
Some progress has been made in the preparation for adoption and implementation of measures aimed at strengthening the fiscal framework. A comprehensive reform of the fiscal framework is expected to be adopted in 2015.
</t>
  </si>
  <si>
    <t>Improve tax compliance with a particular focus on VAT and reduce the costs of collecting and paying taxes by simplifying the tax system and harmonising the tax bases for personal income tax and social and health contributions. Reduce the high level of taxation on labour, particularly for low-income earners. Shift taxation to areas less detrimental to growth, such as recurrent taxes on housing and environmental taxes. Further reduce discrepancies in the tax treatment of employees and the self-employed.</t>
  </si>
  <si>
    <t xml:space="preserve">Limited Progress:
Some progress has been made in improving tax compliance with a particular focus on VAT. Several measures have been put in place in 2015 and others are in the pipeline for
2016.
No progress has been made in reducing the costs of collecting and paying taxes.
No progress has been made in shifting taxation to areas less detrimental to growth, such as recurrent taxes on housing and environmental taxes.
Limited progress has been made in reducing the high level of taxation on labour, particularly for low-income earners and in further reducing discrepancies in the tax treatment of employees and the self-employed.
</t>
  </si>
  <si>
    <t>Ensure the long-term sustainability of the public pension scheme, in particular by accelerating the increase of the statutory retirement age and then by linking it more clearly to changes in life expectancy. Promote the employability of older workers and review the pension indexation mechanism. Take measures to improve significantly the cost-effectiveness and governance of the healthcare sector, in particular for hospital care.</t>
  </si>
  <si>
    <t xml:space="preserve">Limited Progress:
No progress has been made in accelerating the increase of the statutory retirement age and in reviewing the pension indexation mechanism.
Some progress has been made in linking the statutory retirement age more clearly to changes in life expectancy.
Some progress has been made in promoting the employability of older workers.
Limited progress has been made in taking measures to improve significantly the cost-effectiveness and governance of the healthcare sector, in particular for hospital care.
</t>
  </si>
  <si>
    <t>Strengthen the efficiency and effectiveness of the public employment service, in particular by setting up a performance measurement system. Increase participation of unemployed youth in individualised services. Increase considerably the availability of affordable and quality childcare facilities and services, with a focus on children up to three years old.</t>
  </si>
  <si>
    <t>Ensure that the accreditation, governance and financing of higher education contribute to improving its quality and labour market relevance. Accelerate the development and introduction of a new methodology for evaluating research and allocating funding in view of increasing the share of performance-based funding of research institutions. In compulsory education, make the teaching profession more attractive, implement a comprehensive evaluation framework and support schools and pupils with poor outcomes. Increase the inclusiveness of education, in particular by promoting the participation of socially disadvantaged and Roma children in particular in early childhood education.</t>
  </si>
  <si>
    <t xml:space="preserve">Limited Progress 
Limited progress has been made in ensuring that the accreditation, governance and financing of higher education contribute to improving its quality and labour market relevance as the draft amendment to the Higher Education Act are still in the legislative process.
Limited progress has been made in accelerating the development and introduction of a new methodology for evaluating research and allocating funding in view of increasing the share of performance-based funding of research institutions.
Some progress has been made in making the teaching profession more attractive, including an increase in pay in 2014.
Limited progress has been made in implementing a comprehensive evaluation framework and support schools and pupils with poor outcomes.
Limited progress has been made in increasing the inclusiveness of education, in particular by promoting the participation of socially disadvantaged and Roma children in early childhood education, despite the government's adoption of a comprehensive strategy for education.
</t>
  </si>
  <si>
    <t>Accelerate the reform of regulated professions, focusing on the removal of unjustified and disproportionate requirements. Step up the efforts to improve energy efficiency in the economy.</t>
  </si>
  <si>
    <t xml:space="preserve">Limited Progress:
Limited progress has been made in accelerating the reform of regulated professions, focusing on the removal of unjustified and disproportionate requirements.
Some progress has been made in stepping up the efforts to improve energy efficiency in the economy.
</t>
  </si>
  <si>
    <t xml:space="preserve">Limited Progress:
Some progress has been made in ensuring a stable, efficient and professional state administration service due to the adoption of the Civil Service Act, although key elements of this legislation still need to be elaborated.
Limited progress has been made is speeding up and substantially reinforcing the fight against corruption, despite the adoption of a new action plan.
Some progress has been made in further improving the management of EU funds but conflicts of interest remains unaddressed.
No progress has been made in increasing transparency of public procurement.
Limited progress has been made in improving the implementation of public tenders by providing appropriate guidance and supervision.
</t>
  </si>
  <si>
    <t>Implement the budgetary strategy in 2013 as envisaged, so as to ensure the correction of the excessive deficit by 2013. Furthermore, implement the budgetary strategy for 2014 and beyond to ensure an adequate fiscal effort to remain at the medium-term objective.</t>
  </si>
  <si>
    <t>Take further steps to improve the employability of people at the margins of the labour market, including people with a migrant background, the long-term unemployed and low-skilled workers. Improve the quality of vocational training to reduce drop-out rates and increase the number of apprenticeships. Implement the reform of primary and lower secondary education in order to raise attainment levels and improve the cost-effectiveness of the education system.</t>
  </si>
  <si>
    <t>Continue efforts to remove obstacles to competition in the services sector including in the retail and construction sectors and enhance effectiveness in the provision of public services.</t>
  </si>
  <si>
    <t xml:space="preserve">Limited Progress:
A few concrete initiatives were taken in 2013. A reform on the professions of plumbers and electricians was adopted by the national parliament in April 2014. 
The findings of the Productivity Commission and the Danish government’s efforts to identify the market barriers in the services sectors will prepare the ground for future reforms strengthening competition.
An upcoming Growth Plan — which is currently under negotiation — will build on the Productivity Commission's recommendations. It should be ambitious and also target the competition issues in retail and construction.
</t>
  </si>
  <si>
    <t>Following the correction of the excessive deficit, continue to pursue a growth-friendly fiscal policy and preserve a sound fiscal position, ensuring that the medium-term budgetary objective continues to be adhered to throughout the period covered by the Convergence Programme.</t>
  </si>
  <si>
    <t xml:space="preserve">Take further measures to improve the employability of people at the margins of the labour market. Improve educational outcomes, in particular for young people with a migrant background, and the effectiveness of vocational training. Facilitate the transition from education to the labour market, including through a wider use of work-based training and apprenticeships. </t>
  </si>
  <si>
    <t>Substantial Progress (this overall assessment of CSR 1 excludes an assessment of compliance with the Stability and Growth Pact).</t>
  </si>
  <si>
    <t>Increase efforts to remove barriers to entry and reduce regulatory burden with a view to increasing competition in the domestic services sector, in particular in retail and construction, as recommended by the Productivity Commission.</t>
  </si>
  <si>
    <t xml:space="preserve">Limited Progress: 
No progress was made in addressing the lack of competition in retail. The recent government growth package included no measures on retail.
Limited progress was made in addressing the lack of competition in construction. Denmark has reported progress in the field of electricity, plumbing and heating, sewerage installations and gas where European standards now are accepted and more flexible authorisations for craftsmen have been introduced. The new Danish strategy on construction includes positive reforms such as the simplification of rules in the sector, streamlining the technical elements of building applications and reducing decision-reaching times. It also intends to continue to introduce European and international standards, replacing national ones. However, no subsequent measures have been announced yet and tangible results remain to be seen.
</t>
  </si>
  <si>
    <t>Preserve a sound fiscal position as envisaged which ensures compliance with the medium- term objective over the programme horizon. Pursue a growth-friendly fiscal policy through additional efforts to enhance the cost-effectiveness of public spending on healthcare and long- term care through better integration of care delivery and a stronger focus on prevention and rehabilitation and independent living. Improve the efficiency of the tax system, in particular by broadening the VAT base and by reassessing the municipal real estate tax base; use the available scope for increased and more efficient growth-enhancing spending on education and research at all levels of government. Complete the implementation of the debt brake in a consistent manner across all Länder, ensuring that monitoring procedures and correction mechanisms are timely and relevant.</t>
  </si>
  <si>
    <t>Sustain conditions that enable wage growth to support domestic demand. To this purpose, reduce high taxes and social security contributions, especially for low-wage earners and raise the educational achievement of disadvantaged people. Maintain appropriate activation and integration measures, especially for the long-term unemployed. Facilitate the transition from non-standard employment such as mini-jobs into more sustainable forms of employment. Take measures to improve incentives to work and the employability of workers, in particular for second earners and low-skilled, also with a view to improving their income. To this end, remove disincentives for second earners and further increase the availability of fulltime childcare facilities and all-day schools.</t>
  </si>
  <si>
    <t xml:space="preserve">Limited Progress:
Some progress in sustaining conditions that enable wage growth to support domestic demand. Wages have increased in recent years and are expected to continue growing.
Limited progress in reducing the high tax wedge, especially for low-wage earners. The increase in the basic income tax allowance slightly reduced the tax burden on labour and curbed the impact of fiscal drag only partially. The recent pension reform leads to increased pension contributions and thus potentially to a higher tax wedge.
Some progress in raising the educational achievement of disadvantaged people. The NRP reports on efforts by the federal government and the Länder to tackle educational disadvantage.
Limited progress in maintaining appropriate activation and integration measures. Some measures are being taken, but Germany has not assessed the effectiveness of the 2011 reform of active labour instruments. 
Limited progress in facilitating the transition from non-standard employment to more sustainable forms of employment. The NRP announces measures related to the maximum duration and payment of temporary work, the mini-jobs and the right to return from part-time to full-time work, but these measures are not further specified.
No progress in removing disincentives for second earners. The announced further promotion of the option of shifting the allocation of the basic income-tax allowance between spouses (Faktorverfahren) is likely to have only a limited impact, since the annual tax burden remains unchanged.
Some progress in further increasing the availability of full-time childcare facilities. The quantity of childcare facilities has grown rapidly and additional funds for investment in childcare are planned.
Limited progress in increasing the availability of all-day schools. Despite Länder efforts to improve the provision of all-day schools, there appears to be scope for improvement.
</t>
  </si>
  <si>
    <t>Improve the coordination of the energy policy with neighbouring countries and keep the overall costs of transforming the energy system to a minimum, in particular by further reviewing the cost-effectiveness of energy policy instruments designed to achieve the renewable energy targets and by continuing efforts to accelerate the expansion of the national and cross-border electricity and gas networks.</t>
  </si>
  <si>
    <t xml:space="preserve">Some Progress:
Some progress in improving the coordination of energy policy with neighbouring countries. Some measures are being taken to improve coordination with neighbouring countries, e.g. to jointly manage unscheduled flows at the Czech and Polish borders.
Some progress in reviewing the cost-effectiveness of energy policy instruments designed to achieve the renewable energy targets. The federal government has adopted a proposal for a revision of the Renewable Energy Act that could contribute to increasing the cost-effectiveness of the support for renewable energy.
Some progress in accelerating the expansion of the national and cross-border electricity and gas networks. The Federal Requirements Plan (Bundesbedarfsplan) has been implemented and the federal regulator has been granted new competences, but network expansion is still lagging behind.
</t>
  </si>
  <si>
    <t>Take measures to further stimulate competition in the services sectors, including certain crafts — in the construction sector in particular — and professional services to boost domestic sources of growth. Take urgent action to significantly increase the value of public contracts open to procurement. Adopt and implement the announced legislative reform to improve the enforcement of competition law regarding competition restrictions. Remove planning restrictions which unduly restrict new entries in the retail sector. Take further measures to eliminate the remaining barriers to competition in the railway markets. Pursue efforts for consolidation in the banking sector, including by improving the governance framework.</t>
  </si>
  <si>
    <t xml:space="preserve">Limited Progress:
Limited progress in taking measures to further stimulate competition in the service sector. Germany has undertaken isolated reforms in specific professions and regions.
Limited progress in increasing the value of public contracts open to procurement. Steps in the right direction, including the development of a database on procurement procedures.
Full implementation of improved enforcement of competition law as regards competition restrictions. The revised Act against Competition Restrictions came into force in 2013.
No progress in removing planning regulations that unduly restrict new entries in the retail sector. No measures have been taken.
Limited progress in taking further measures to eliminate the remaining barriers to competition in the railway markets. No significant steps to improve competition in the railway markets. The NRP announces the transposition of European legislation into national law.
Limited progress in pursuing efforts for consolidation in the banking sector, including by improving the governance framework. While Commission state-aid decisions have driven the restructuring of Landesbanken, no major measures have been taken to address possible impediments to market-driven consolidation in the public banking sector.
</t>
  </si>
  <si>
    <t xml:space="preserve">Limited Progress (this overall assessment of CSR 1 does not include an assessment of compliance with the Stability and Growth Pact):
Some progress in increasing public investment in infrastructure, including an additional EUR 10 billion for infrastructure investment recently announced for the period 2016–18.
Limited progress in raising education spending and some progress in increasing research spending. The federal government has increased expenditure on education and research, but the share of public spending on education as a proportion of GDP is still below EU average and total expenditure on education and research may fall short of the national target of 10 % of GDP by 2015.
No progress in improving the efficiency of the tax system.
Some progress in increasing the cost‐effectiveness of public spending on healthcare and long‐term care. An independent Institute for Quality Control and Transparency in Healthcare has been set up and the main features of a hospital care reform outlined. The use of outpatient benefits and services in long-term care have been promoted.
No measures have been taken to better safeguard the sustainability of the pension system following the 2014 pension reform.
Some progress in completing the implementation of the ‘debt brake’. One more Land has amended its constitution and another one further specified implementing rules.
Limited progress in improving the design of fiscal relations between the federal government, the federal states and the municipalities. Preparatory steps towards a comprehensive reform have been taken.
</t>
  </si>
  <si>
    <t xml:space="preserve">Improve conditions that further support domestic demand, inter alia by reducing high taxes and social security contributions, especially for low-wage earners. When implementing the general minimum wage, monitor its impact on employment. Improve the employability of workers by further raising the educational achievement of disadvantaged people and by implementing more ambitious activation and integration measures in the labour market, especially for the long-term unemployed. Take measures to reduce fiscal disincentives to work, in particular for second earners, and facilitate the transition from mini-jobs to forms of employment subject to full mandatory social security contributions. Address regional shortages in the availability of fulltime childcare facilities and all-day schools while improving their overall educational quality. </t>
  </si>
  <si>
    <t xml:space="preserve">Limited Progress:
Limited progress in reducing the high tax wedge, especially for low-wage earners. The reduction in the pension contribution rate by 0.2 pp. was more than offset by an increase of 0.3 pp. in the contribution rate for long-term care. Moreover, the Act to enhance financial structures and quality in statutory health insurance reduced the contribution rate for employees from 8.2 % to 7.3 %, but also allows individual health insurers to raise extra, income based premiums from employees, and it appears that for many insured people the total contribution rate has remained unchanged. The federal government announced plans to reduce the impact of fiscal drag in the current legislative period. On the other hand, the recent increase in the minimum income tax allowance results from existing law and is not considered a new policy measure.
Some progress towards monitoring the minimum wage. The minimum wage law requires continuous assessment of its impact and a global assessment of the law in 2020.
Limited progress in improving the educational achievement of disadvantaged people. The federal government launched a programme in 2014 to support the quality of teacher training (Qualitätsinitiative Lehrerbildung). Early testing of German language competence is being encouraged at pre-primary level in some federal states. Germany is making efforts to promote the inclusion of disabled students in mainstream education.
Limited progress in implementing more ambitious activation and integration measures. The Federal Ministry of Labour and Social Affairs announced in 2014 an initiative aimed to reducing long-term unemployment (‘Chancen eröffnen –soziale Teilhabe sichern. Konzept zum Abbau der Langzeitarbeitslosigkeit’). This is a step in the right direction, but might not be sufficient to improve individualised support. Germany has not assessed the effectiveness of the 2011 reform of active labour instruments.
No progress in addressing fiscal disincentives to work for second earners. 
No progress in taking measures to facilitate the transition from non-standard employment such as mini-jobs to more sustainable forms of employment subject to full mandatory social security contributions.
Substantial progress in increasing the availability of childcare facilities. The quantity of childcare facilities has grown rapidly, but regional bottlenecks and quality concerns remain. Additional funds for investment in childcare are planned. The federal government, federal state governments and municipalities have recently agreed on an overall approach to address quality issues.
Some progress in increasing the availability of all-day schools. Annual expansion slowed in 2009–2012 compared with the previous years and there are important regional differences. Some federal states have launched measures aimed at improving the quality of all-day schools. However a comprehensive national and federal approach is missing.
</t>
  </si>
  <si>
    <t xml:space="preserve">Keep the overall costs of transforming the energy system to a minimum. In particular, monitor the impact of the Renewable Energy Act reform on the cost-effectiveness of the support system for renewable energies. Reinforce efforts to accelerate the expansion of the national and cross-border electricity and gas networks. Step up close energy policy coordination with neighbouring countries. </t>
  </si>
  <si>
    <t xml:space="preserve">Take more ambitious measures to further stimulate competition in the services sector, including certain professional services, also by reviewing existing regulatory approaches and converging towards best practices across Länder. Identify the reasons behind the low value of public contracts open to procurement under EU legislation. Increase efforts to remove unjustified planning regulations which restrict new entries in the retail sector. Take action to remove the remaining barriers to competition in the railway markets. Pursue consolidation efforts in the Landesbanken sector, including by improving the governance framework. </t>
  </si>
  <si>
    <t>Pursue a growth-friendly fiscal policy and preserve a sound fiscal position as envisaged, ensuring compliance with the medium-term budgetary objective over the programme horizon. Complement the planned budget rule with more binding multi-annual expenditure rules within the medium-term budgetary framework and continue enhancing the efficiency of public spending.</t>
  </si>
  <si>
    <t xml:space="preserve"> Improve incentives to work by making the various existing social-benefit systems more consistent and by increasing the flexibility and targeting of benefit allocation. Improve the delivery of social services, including childcare, while increasing the efficiency and cost- effectiveness of family policy. Strengthen activation measures to facilitate the return to the labour market of the long-term unemployed and people receiving disability benefits and incapacity for work benefits. Establish coordinated measures for fostering economic development in regions affected by high unemployment.</t>
  </si>
  <si>
    <t xml:space="preserve">Some Progress:
Some progress in improving incentives to work: parents’ return to the labour market is more flexible, needs-based family benefits are in place with rates to be increased twofold and the inter-operability of the benefit system is being improved.
Limited progress in delivering childcare for children 1.5-3 years of age but the government approved the draft new Pre-School Act on 10 April and the Parliament is reading it.
Substantial progress in addressing long-term unemployment by means of ‘activation’ measures.
Limited progress so far on the major reform on working capacity: adoption of the necessary legislation foreseen for 2014 and entry into force as of mid-2015.
Limited progress in promoting economic development in regions; projects, including industrial parks, to be financed from 2014 onwards, with impact on job creation yet to be expected.
</t>
  </si>
  <si>
    <t>Continue efforts to improve the labour-market relevance of education and training systems, including by further involving social partners and implementing targeted measures to address youth unemployment. Significantly increase the participation of the low skilled in life-long learning. Intensify efforts to prioritise and internationalise the research and innovation systems and enhance cooperation between businesses, higher education and research institutions.</t>
  </si>
  <si>
    <t xml:space="preserve">Substantial Progress:
Substantial progress in addressing youth unemployment by means of ‘activation’ measures and thanks to the favourable economic environment.
Substantial progress in reforming general upper secondary school, vocational education and training and higher education, where all reforms are in the implementation phase. Delays in adjustments to the Adult Training Act.
Some progress in improving the relevance of education for the labour market: the national strategy on lifelong learning was adopted in February 2014. Creating closer links between the education sector and labour market needs remains an open issue however, particularly in respect of vocational education and training and apprenticeships. Moreover, the number of graduates in science, technology, engineering and mathematics is still relatively low compared with the EU average and other countries in the region.
Some progress has been made in adopting the new strategy on research, development and innovation for 2014-20, ‘Knowledge-based Estonia’, and the strategy on entrepreneurship for 2014–20, which highlight the importance of improving cooperation between businesses, higher education and research institutions.
</t>
  </si>
  <si>
    <t xml:space="preserve">Some Progress:
Limited progress in energy efficiency in buildings: energy efficiency in buildings is being addressed via EU Structural Funds. Further progress in the building sector is dependent on funding from the EU funds for 2014-20. The Estonian government tightened energy efficiency requirements for public buildings in January 2013, bringing legislation into line with the EU Energy Efficiency Directive, and extended the support scheme for renovations of apartments in August 2013. Planning and preparation of measures relating to residential and industrial buildings are in their initial stages.
Limited progress in energy efficiency in transport: the measures undertaken so far include establishing energy efficiency criteria for public procurement, developing a more energy-efficient public transport fleet, pursuing the on-going electromobility programme 2012-14 and extending the quick-charging infrastructure for electric cars across the country. No new environmental incentives relating to vehicles have been adopted recently. Estonia still has the second most energy-intensive car fleet in the EU. The new government foresees the partial removal of preferential VAT treatment for corporate cars. There are signs of an increased use of urban public transport and passenger rail.
Substantial progress in the area of waste: economic instruments (e.g. a progressive increase of the landfill tax, the application of extended producer responsibility and deposit refund schemes) and the entry into operation of new mechanical biological treatment facilities have led to a reduction in the proportion of waste being sent to landfill sites. Environmental taxation provides for a 20 % progressive increase in the tax imposed on oil-shale waste starting from 1.4.2013. The National Waste Management Plan was submitted to Parliament on 20 April. Additional efforts to increase recycling will however be needed if the 50 % recycling target is to be reached by 2020.
Some progress in cross-border energy connections: trading via Nord Pool Spot and the Estlink 2 cable (connecting Estonia with Finland) operational. Agreements reached on 28 February to build regional liquefied natural gas terminals both in Estonia and in Finland and a gas supply pipeline (Baltic connector) connecting the two countries.
</t>
  </si>
  <si>
    <t>Better balance local government revenue against devolved responsibilities. Improve the efficiency of local governments and ensure quality provision of local public services.</t>
  </si>
  <si>
    <t xml:space="preserve">Limited Progress:
Limited progress so far on the local government revenue incentives: lack of financial incentives encouraging local initiatives to increase local revenue. The Equalisation Fund still creates disincentives for municipalities to attract enterprises or support job creation.
Limited progress in the provision of good quality and affordable local services: legislative changes to ensure the applicability of minimum standards in social services to all municipalities have been announced, but are not expected to be adopted by the government before summer. The government adopted a new Regional Strategy for 2014-20 on 20 March. The draft new Local Government Act is unlikely to proceed. The coalition agreement of the new government has committed to preparing a government reform programme by 2015.
</t>
  </si>
  <si>
    <t xml:space="preserve">Reinforce the budgetary measures for 2014 in the light of the emerging gap of 0,3 % of GDP based on the Commission services 2014 spring forecast, pointing to a risk of significant deviation relative to the preventive arm of the Stability and Growth Pact requirements. In 2015, significantly strengthen the budgetary strategy to ensure that the medium-term objective is reached and, thereafter, maintained. Complement the budget rule with more binding multi-annual expenditure rules within the medium-term budgetary framework and continue to enhance the efficiency of public spending. </t>
  </si>
  <si>
    <t xml:space="preserve">Limited Progress (this overall assessment of CSR 1 excludes an assessment of compliance with the Stability and Growth Pact):
Considerable improvement in the fiscal framework in general: Estonia’s strengthened fiscal framework has become fully operational in 2014.
No progress on addressing the recommendation related to the fiscal framework: no measures were taken to complement the budget rule with more binding multiannual expenditure rules.
</t>
  </si>
  <si>
    <t xml:space="preserve">Improve incentives to work through measures targeted at low income earners. Target activation efforts by ensuring the timely adoption and implementation of the work capacity reform. Increase the efficiency and cost-effectiveness of family policy while improving the availability and accessibility of childcare. Deploy coordinated measures for fostering economic development and entrepreneurship in regions faced with high unemployment. </t>
  </si>
  <si>
    <t xml:space="preserve">To ensure the labour-market relevance of education and training systems, improve skills and qualification levels by expanding lifelong learning measures and systematically increasing participation in vocational education and training, including in apprenticeships. Further intensify prioritisation and specialisation in the research and innovation systems and enhance cooperation between businesses, higher education and research institutions to contribute to international competitiveness. </t>
  </si>
  <si>
    <t xml:space="preserve">Step up efforts to improve energy efficiency, in particular in residential and industrial buildings. Substantially strengthen environmental incentives for the transport sector to contribute to less resource-intensive mobility. Continue the development of cross-border connections to neighbouring Member States to diversify energy sources and promote competition through improved integration of the Baltic energy markets. </t>
  </si>
  <si>
    <t xml:space="preserve">Some Progress:
Some progress on residential and industrial buildings. Measures to increase energy efficiency in housing and central heating systems are ongoing. EUR 340 million in total (ERDF + national funding) has been earmarked for supporting renovation and increasing the energy efficiency of apartment buildings in the 2014-20 budget period, covering the renovation of multi-apartment buildings to achieve an average of 45% energy savings for 40 000 households by 2023. In the 2007-2013 period 22 500 apartments have been renovated, the expected energy savings averaging 40%.
Limited progress on environmental incentives in the transport sector. The 2012-14 electro-mobility programme in transport has been implemented. The renewal of public transport fleets is ongoing. The joint venture to prepare and implement Rail Baltic has been established. Measures towards the 5-7 % biofuel mixing obligation for motor fuels and including financial support for producing and using bio-methane in transport have been announced, but have not been implemented so far. The shift towards increasing the share of alternative fuels will be encouraged through investment in pilot facilities. An energy-efficiency labelling scheme for cars has been prepared.
Substantial progress on cross-border connections. Estlink 2 (submarine cable) has been operational since March. Estonia is going ahead with the development of a third electricity connector with Latvia. An agreement has been reached on the Baltic connector gas pipeline between Estonia and Finland (scheduled for 2019). Two LNG terminals have been selected: a large-scale one in Finland and a smaller in Estonia.
</t>
  </si>
  <si>
    <t xml:space="preserve">Better balance local government revenue against devolved responsibilities. Improve the efficiency of local governments and ensure the provision of quality public services at local level, especially social services complementing activation measures. </t>
  </si>
  <si>
    <t xml:space="preserve">Limited Progress:
No progress on balancing local government revenue against devolved responsibilities. Draft changes to the Equalisation Fund were announced in 2013, but have not been restated since then.
Limited progress on the availability of quality services, in particular social services, at local level. Draft adjustments to the Codified Social Code establishing minimum requirements for municipalities and defining standards for certain social services provided at local level were submitted to the government in February. The government adopted the updated OECD Action Plan that, though favourable for the overall functioning of public administration, is not having an impact on the challenges raised by the country specific recommendation. Measures to establish regional public transport centres are being continued. The county development centres, partly financed by Enterprise Estonia, have started to offer more comprehensive support to companies in rural areas. Funding from the European Social Fund is being used to deliver social welfare services and implement a counselling project for people with multiple problems and their family members.
</t>
  </si>
  <si>
    <t xml:space="preserve">Some Progress in addressing CSR 1 (this overall evaluation excludes an assessment of compliance with the Stability and Growth Pact):
No progress: no changes have been made to the legal framework for expenditure ceilings.
Some progress: starting in 2015 for new companies, and following a transition period until the end of 2020 for established ones, companies registered in Ireland will be treated as resident for tax purposes regardless of ownership structure, thereby scheduling an end to the ʽdouble Irishʼ system and potentially broadening the tax base. No other measures have been taken to broaden the tax base, and little has been done to enhance the growth and environmental friendliness of the tax system.
</t>
  </si>
  <si>
    <t xml:space="preserve">Some Progress:
Some progress: the Health (Pricing and Supply of Medical Goods) Act 2013 provided for the establishment of a system of internal reference pricing, with internal reference pricing now established for 36 molecules. Generics penetration increased to around 70% in volume by Q3-2014. The mid-term review of the framework agreement with the Irish Pharmaceutical Healthcare Association (IPHA) on the supply terms, conditions and prices of medicines has begun but not finished. The authorities are asking for a widening of the reference basket, alignment to the lowest price instead of the average price, and more frequent realignments. The outcome of the review is not yet known. The rules on pricing realignment for patented medicines have not been changed.
Some progress: an activity-based funding model for budget allocations in statutory hospitals has been introduced on a shadow basis, but a full switch to activity-based funding will take some years to complete.
Some progress: the timeline for the roll-out of the first phase of individual health identifiers has been delayed, but the Health Identifiers Act 2014 was enacted in July 2014 and the Chief Information Officer in charge of leading the work has been recruited. The first phase of deliverables is being supported by budget planning.
</t>
  </si>
  <si>
    <t xml:space="preserve">Some progress:
Some progress: a new version of Pathways to Work, the strategy setting out Irelandʼs reform of activation and training services, was published in October 2014. It sets out new actions to be implemented in the coming year as well as quantitative targets, with a greater emphasis on long-term and youth unemployment. Pathways to Work 2015 specifies new measures for implementing the Youth Guarantee. There was some delay in setting up the Job Path initiative, but it is going ahead and the contracts with the two providers have now been signed. When fully implemented, it will enable a large number of long-term unemployed to benefit from activation services provided by private contractors.
Some progress: all training centres under the management of SOLAS have been consolidated under their respective Education and Training Boards, and SOLAS recently published its three-year corporate strategy and a five-year strategy for developing and delivering an integrated further education and training sector.
Some progress: there are about 550 case officers dealing with jobseekers in Intreo offices. There are 44 Intreo offices now open, but there have been some delays in opening the remaining 16.
Some progress: protocols have been put in place between Education and Training Boards and Intreo offices.
</t>
  </si>
  <si>
    <t xml:space="preserve">Limited Progress:
Limited progress: Budget 2015 announced that Child Benefit payments will increase by EUR 5 a month throughout 2015. This is not likely to have a significant impact as an individual measure but may help matters as part of a series of announced measures that includes: (1) reforms to the Back to Work Family Dividend; and (2) the establishment of a Low Pay Commission as an independent statutory body that will make annual recommendations to the government on the appropriate level of the minimum wage and related matters. The Housing Supplement is gradually being replaced with the Housing Assistance Payment in order to reduce the disincentive to return to work arising from housing subsidies for the unemployed.
No progress was made in improving access to more affordable and full-time childcare.
</t>
  </si>
  <si>
    <t xml:space="preserve">Some Progress:
Some progress: the legislation to replace the National Pensions Reserve Fund (NPRF) with the Ireland Strategic Investment Fund was enacted in July 2014.The mandate of the Ireland Strategic Investment Fund is to invest on a commercial basis to support economic activity in Ireland. It will focus in part on SMEs and manage assets worth EUR 7 billion (4% of GDP). The recently established state development corporation for SMEs, the Strategic Banking Corporation of Ireland was launched in October 2014 to provide loans through existing credit institutions, with a full rollout of products expected in the first quarter of 2015. The Strategic Banking Corporation of Ireland secured an initial amount of EUR 800 million in funds, of which EUR 550 million are guaranteed by the government.
Substantial progress: The authorities publish quarterly data on bank lending to SMEs, but no longer have a formal target based system to monitor lending to SMEs though it is closely watched.
Some progress: Two SME funds, co-financed by the National Pensions Reserve Fund (NPRF), are lending with a growing number of projects in the pipeline. The mandate of a third NPRF fund, the Turnaround Fund, was not renewed at the end of 2014 due to the limited pool of underperforming/distressed businesses eligible as turnaround investment cases amid a continued economic recovery. The Action for Jobs 2015 announced a reconfigured Credit Guarantee Scheme and a simplified operation of the Microenterprise Loan Fund. A supporting SMEs Online Tool was launched to increase awareness among SMEs of available business supports. A communications campaign is being run to showcase the website.
Some progress: Permanent TSB has agreed to participate in the Credit Review Office process since it will begin lending to SMEs. The upper limit for referring refusals to the Credit Review Office has been increased to EUR 3 million. As the latest RedC SME Credit Demand Survey (September 2014) shows, there are still issues with the visibility and usage of nonbank schemes and of the Credit Review Office for appeals against credit refusals. Awareness and knowledge of SME funding options remains low.
</t>
  </si>
  <si>
    <t>Deliver the structural fiscal effort as required by the Council recommendation under the EDP to ensure correction of the excessive deficit by 2016. To this end, implement the measures adopted in the 2013 budget plans at all levels of government, reinforce the medium-term budgetary strategy with sufficiently specified structural measures for the years 2014-16. A durable correction of the fiscal imbalances is predicated upon the credible implementation of ambitious structural reforms which would increase the adjustment capacity and boost potential growth and employment. After achieving the correction of the excessive deficit, pursue the structural adjustment at an appropriate pace so as to reach the medium term objective by 2018. Ensure a strict and transparent enforcement of the preventive and corrective measures provided for in the Budgetary Stability Organic Law. Establish an independent fiscal authority before the end of 2013 to provide analysis, advice and monitor compliance of fiscal policy with national and EU fiscal rules. Improve the efficiency and quality of public expenditure at all levels of government, and conduct a systematic review of major spending items by March 2014. Increase the cost-effectiveness of the health-care sector, while maintaining accessibility for vulnerable groups, for example by reducing hospital pharmaceutical spending, strengthening coordination across types of care and improving incentives for an efficient use of resources. Take measures to reduce the outstanding amount of government arrears, avoid their further accumulation and regularly publish data on outstanding amounts. Adopt the dis- indexation law to reduce the degree of price inertia in public expenditures and revenues, in time to have it in force by the beginning of 2014 and consider additional steps to limit the application of indexation clauses. Finalise by end-2013 the regulation of the sustainability factor so as to ensure the long-term financial stability of the pension system, including by increasing the effective retirement age by aligning retirement age or pension benefits to changes in life expectancy.</t>
  </si>
  <si>
    <t>Conduct a systematic review of the tax system by March 2014. Consider further limiting tax expenditure in direct taxation, explore the scope to further limit the application of the reduced VAT rates and take additional steps in environmental taxation, notably as regards excise duties and fuel taxes. Take further measures to address the debt bias in corporate taxation. Intensify the fight against the shadow economy and undeclared work,</t>
  </si>
  <si>
    <t>Implement the financial sector programme for the recapitalisation of the financial institutions, including the measures promoting non-bank intermediation adopted in November 2012.</t>
  </si>
  <si>
    <t xml:space="preserve">Full Progress:
Spain has fully addressed CSR 3 of the Council Recommendation.
</t>
  </si>
  <si>
    <t>Finalise the evaluation of the 2012 labour market reform covering the full range of its objectives and measures by July 2013, and present amendments, if necessary, by September 2013. Adopt the 2013 national Employment Plan by July 2013 and enact swiftly a result- oriented reform of active labour market policies, including by strengthening the targeting and efficiency of guidance. Reinforce and modernise public employment services to ensure effective individualised assistance to the unemployed according to their profiles and training needs. Reinforce the effectiveness of re-skilling training programmes for older and low-skilled workers. Fully operationalize the Single Job Portal and speed up the implementation of public-private cooperation in placement services to ensure its effective application already in 2013.</t>
  </si>
  <si>
    <t xml:space="preserve">Some Progress:
Some progress – The government published its evaluation of the labour reform in August 2013, and a separate assessment from the OECD, commissioned by the government to complement its own evaluation, was published in December 2013. These evaluations have so far not been followed by announcements of significant amendments to labour market legislation.
Some progress – As part of the reform of active labour market policies, the annual employment plan was published in August 2013. Evaluation of this plan, the 2014-16 activation strategy and a new 2014 annual employment plan are being prepared 
Limited progress – Work is underway to improve the cooperation between public and private employment agencies. Apart from the mutual learning programme among regional PES, recently put in place, no further measures were adopted to strengthen public employment services.
Limited progress – Limited progress, despite updating the catalogue of professional certificates. 
Limited progress – Work on the single job portal is on-going, but it has not been completed. Work on improving the cooperation between public and private employment agencies is also on-going, but it needs to be fully and effectively implemented.
</t>
  </si>
  <si>
    <t>Implement and monitor closely the effectiveness of the measures to fight youth unemployment set out in the Youth Entrepreneurship and Employment Strategy 2013-2016, for example through a Youth Guarantee. Continue with efforts to increase the labour market relevance of education and training, to reduce early school leaving and to enhance life-long learning, namely by expanding the application of dual vocational training beyond the current pilot phase and by introducing a comprehensive monitoring system of pupils' performance by the end of 2013.</t>
  </si>
  <si>
    <t xml:space="preserve">Some Progress:
Some progress – There has been progress implementing the 2013-16 youth employment and entrepreneurship strategy. The first evaluation is expected in summer 2014. The draft national Youth Guarantee implementation plan was submitted to the Commission in December 2013.
Some progress – Spain has begun a reform of its vocational education and training system, to better adapt young peopleʼs skills to labour market needs and to make vocational education and training more attractive. National authorities are planning to complete the legislative framework after evaluating the first pilot cycle at the end of 2014/15.
The organic draft law on the quality of education, which is expected to have a significant impact on reducing early school leaving and improving the quality of education, was adopted in November 2013. It will come into force in stages, over the 2014/15 and 2016/17 academic years. It is therefore too early to assess its effectiveness. Spain is also working on designing its lifelong learning plan.
</t>
  </si>
  <si>
    <t>Adopt and implement the necessary measures to reduce the number of people at risk of poverty and/or social exclusion by reinforcing active labour market policies to improve employability of people further away from the labour market and by improving the targeting and increasing efficiency and effectiveness of support measures including quality family support services.</t>
  </si>
  <si>
    <t xml:space="preserve">Some Progress:
Some progress – The 2013-16 national action plan on social inclusion was adopted in December 2013; its implementation will need to be closely monitored. The 2013 annual employment plan also contains some measures to improve the employability of the most disadvantaged. Other relevant measures include the continuation of the PREPARA programme, a programme for professional requalification.
Limited progress – Limited progress has been made on measures to tackle child poverty and improve the efficiency of family support services. The approval of the second strategic plan for childhood and adolescence (PENIA II) in April 2013 and of the 2013-16 national action plan on social inclusion in December 2013 send a positive signal, although these have yet to be implemented. They will need to be complemented by other plans, such as the comprehensive family support strategy (PIAF) which should provide a framework for social, legal and economic support and protection for large families, single parents and families with special needs.
</t>
  </si>
  <si>
    <t>Urgently adopt and implement the draft Law on Market Unity and speed up all complementary actions needed for its swift implementation. Ensure the effectiveness, autonomy and independence of the newly created regulatory authority. By the end of 2013, adopt and implement the Law on professional associations and services, so as to remove any unjustified restriction to the access and exercise of professional activities, and the Law on Entrepreneurship. Regroup and concentrate support schemes for the internationalisation of firms. Reduce the number and shorten licensing procedures, including for industrial activities, and spread the use of the "express licence" approach to activities other than retail. Review insolvency frameworks for companies and individuals, including through limiting personal liability of entrepreneurs and easing second chances for failed businesses. Remove unjustifiable restrictions to the establishment of large-scale retail premises. By March 2014, review the effectiveness of the regulatory framework to support the development of the housing rental market.</t>
  </si>
  <si>
    <t xml:space="preserve">Some Progress:
Substantial progress – The law on the guarantee of market unity was adopted in December 2013. Its implementation (including changes to sector specific legislation) is underway, and will continue throughout 2014. Swift and full implementation remains key.
Substantial progress – Law 3/2013 of 4 June creates Spainʼs Commission for Markets and Competition, by merging Spainʼs Competition Commission with the supervisory and regulatory authorities for energy, telecommunications, postal services, audio-visual industries, railway and air transport. The statutes of the new Commission for Markets and Competition were adopted on 30 August 2013, while its internal operating regulations were adopted on 4 October 2013.
Limited progress – The adoption of the reform of professional services continues to be delayed. 
Substantial progress – Law 14/2013 to support entrepreneurs and their internationalisation received parliamentary approval on 27 September 2013.
Substantial progress – Law 21/2013 of 9 December on environmental evaluation is expected to ease the licensing of industrial activities by speeding up environmental licensing procedures. 
The express licensing process was extended, by Law 20/2013 on market unity, to cover selected economic activities (including some manufacturing activities) which are carried out in permanent establishments that have a functional display and public sale area which does not exceed 750 m².
Some progress – The law on entrepreneurship was adopted in autumn 2013 and brought improvements to the framework for corporate insolvency. The Royal Decree Law 4/2014 of 7 March facilitates refinancing agreements to accelerate the deleveraging process. 
Limited progress – No regulatory measures have been taken to remove restrictions on setting up large-scale retail premises. The government plans to discuss regulatory barriers to this at the sectoral conferences.
Substantial progress – In June 2013 the Spanish Parliament adopted the law on promoting the rental housing market.
</t>
  </si>
  <si>
    <t>Tackle the electricity tariff deficit by adopting and implementing a structural reform of the electricity sector by the end of 2013. Intensify efforts to complete the electricity and gas interconnections with neighbouring countries. Reduce the contingent liability for public finances stemming from unprofitable transport infrastructure. Set up an independent observatory to inform the assessment of future major infrastructure projects. Take measures to ensure effective competition in freight and passenger rail services.</t>
  </si>
  <si>
    <t xml:space="preserve">Some Progress:
Some progress – Despite the Royal Decree-Law 9/2013 on urgent measures to guarantee the financial stability of the electricity system, adopted in July 2013, and the Law 24/2013 on the electricity sector, adopted in December, a significant electricity tariff deficit was registered in 2013. Gas and electricity interconnections with France and Portugal have been expanded, but still fall short of the target.
Some progress – The government is studying ways to minimise negative spillovers from insolvent toll motorways on public finances. There was no progress on an independent transport monitoring body. Some measures to promote competition in railway freight have been adopted or are in the pipeline, and preparations have been made to liberalise passenger railway services.
</t>
  </si>
  <si>
    <t>Adopt in line with the presented timetable the reform of the local administration and define by October 2013 a plan to enhance the efficiency of the overall public administration. Adopt and implement the on-going reforms to enhance the efficiency of the judicial system.</t>
  </si>
  <si>
    <t xml:space="preserve">Some Progress:
Substantial progress – The reform of local public administration has been passed. Implementation of the expert committeeʼs recommendations on public administration reform is on-going and will continue throughout 2014/15.
Some progress – Spain is carrying out legislative reforms relating to different aspects of the functioning of the judicial system. These reforms are at different stages of completion. The most recent indicators on the efficiency of the justice systems show that length of proceedings and the rate of resolving cases have improved for first instance civil, commercial and administrative cases. Progress is still much needed in implementing measures aiming to improve the use of ICT tools.
</t>
  </si>
  <si>
    <t xml:space="preserve">Reinforce the budgetary strategy as of 2014, in particular by fully specifying the underlying measures for the year 2015 and beyond, to ensure the correction of the excessive deficit in a sustainable manner by 2016 through achieving the structural adjustment effort specified in the Council Recommendation under the Excessive Deficit Procedure. A durable correction of the fiscal imbalances requires a credible implementation of ambitious structural reforms to increase the adjustment capacity and boost growth and employment. After achieving the correction of the excessive deficit, pursue a structural adjustment towards the medium-term objective of at least 0,5 % each year, and more in good economic conditions or if needed to ensure that the debt rule is met in order to put the high general government debt ratio on a sustained downward path. Ensure that the new independent fiscal authority becomes fully operational as soon as possible and ensure a full implementation of the preventive, corrective and enforcement measures in the Budgetary Stability Organic Law at all levels of government, including on the elimination of public sector commercial arrears. Carry out by February 2015 a systematic review of expenditure at all levels of government to underpin the efficiency and quality of public spending going forward. Continue to increase the cost-effectiveness of the healthcare sector, in particular by further rationalising pharmaceutical spending, including in hospitals and strengthening coordination across types of care, while maintaining accessibility for vulnerable groups. Adopt by the end of 2014 a comprehensive tax reform to make the tax system simpler and more conducive to growth and job creation, preservation of the environment and stability of revenues. To that end, shift revenues towards less distortive taxes, such as consumption, environmental (e.g. on motor fuels) and recurrent property taxes; remove inefficient personal and corporate income tax expenditures; consider lowering employers' social security contributions, in particular for low-wage jobs; continue to tackle the debt bias in corporate taxation; take measures to avoid that taxation hinders the smooth functioning of Spain's internal market. Step up the fight against tax evasion. </t>
  </si>
  <si>
    <t>Complete the reform of the saving banks sector, as regards the adoption of secondary legislation and complete the restructuring of state-owned savings banks in order to accelerate their full recovery and facilitate their return to private ownership. Promote banks' efforts to sustain strong capital ratios, monitor the asset management company Sareb's activity in order to ensure timely asset disposal while minimising the cost to the taxpayer. Complete the ongoing measures to widen SMEs access to finance, in particular by finalising the ongoing measures to improve non-bank financial intermediation. Remove remaining bottlenecks in the corporate insolvency framework, in particular by enhancing the expertise of insolvency administrators and the capacity of the judicial system to handle insolvency cases, and develop a permanent framework for personal insolvency, paying due attention to balanced creditor/borrower rights and financial stability considerations.</t>
  </si>
  <si>
    <t xml:space="preserve">Some Progress:
Some progress was made as regards the reform of the savings bank sector. A new solvency law approved on 4/06/2014, and discussion on the first draft of the act implementing the savings banks law started in October 2014.
Substantial progress was made in promoting bank efforts to sustain strong capital ratios.
Some progress is recorded in monitoring the activity of the asset management company Sareb. Sareb continues divesting its assets at a moderate pace, concentrated in key areas, such as Barcelona, Madrid, Malaga and Alicante. A draft law on a new system for the restructuring and resolution of credit institutions was adopted by the government on 28/11/2014.
Substantial progress was made in completing the ongoing measures to widen SMEs access to finance. The plan for growth, competitiveness and efficiency, (including measures to boost credit lines of Spain’s development bank, ICO, in 2014 and to improve SME access to finance by strengthening bank guarantees managed by ICO) was adopted on 6/06/2014. The Royal Decree that sets out the regulation of the so called internationalisation bonds was adopted on 4/07/2014. Furthermore, the government adopted a draft law on promoting corporate financing on 3/10/2014.
Some progress was made in removing the remaining bottlenecks in the corporate insolvency framework. Royal Decree-Law 11/2014 on urgent measures in the area of insolvency was adopted on 5/09/2014 (a special working group will monitor its implementation and will issue annual reports). On 30/09/2014, Law 17/2014 was adopted revising pre-insolvency proceedings and enhancing the system of insolvency administrators.
</t>
  </si>
  <si>
    <t xml:space="preserve">Pursue new measures to reduce labour market segmentation to favour sustainable, quality jobs, for instance through reducing the number of contract types and ensuring a balanced access to severance rights. Continue regular monitoring of the labour market reforms. Promote real wage developments consistent with the objective of creating jobs. Strengthen the job-search requirement in unemployment benefits. Enhance the effectiveness and targeting of active labour market policies, including hiring subsidies, particularly for those facing more difficulties in accessing employment. Reinforce the coordination between labour market and education and training policies. Accelerate the modernisation of public employment services to ensure effective personalised counselling, adequate training and job-matching, with special focus on the long-term unemployed. Ensure the effective application of public-private cooperation in placement services before the end of 2014, and monitor the quality of services provided. Ensure the effective functioning of the Single Job Portal and combine it with further measures to support labour mobility. </t>
  </si>
  <si>
    <t xml:space="preserve">Implement the 2013-2016 Youth Entrepreneurship and Employment Strategy and evaluate its effectiveness. Provide good quality offers of employment, apprenticeships and traineeships for young people and improve the outreach to non-registered unemployed young people, in line with the objectives of a youth guarantee. Effectively implement the new educational schemes to increase the quality of primary and secondary education. Enhance guidance and support for groups at risk of early school leaving. Increase the labour-market relevance of vocational education and training and of higher education, in particular by enhancing the cooperation with employers and supporting the training of trainers and tutors. </t>
  </si>
  <si>
    <t xml:space="preserve">Implement the 2013-2016 National Action Plan on Social Inclusion and assess its effectiveness covering the full range of its objectives. Strengthen administrative capacity and coordination between employment and social services in order to provide integrated pathways to support those at risk, and boost, among the Public Administrations responsible for the minimum income schemes, streamlined procedures to support transitions between minimum income schemes and the labour market. Improve the targeting of family support schemes and quality services favouring low-income households with children, to ensure the progressivity and effectiveness of social transfers. </t>
  </si>
  <si>
    <t xml:space="preserve">Limited Progress:
Limited progress was done in implementing the 2013-2016 National Action Plan on Social Inclusion.
Limited progress was achieved in strengthening administrative capacity and coordination between employment and social services. The July 2014 agreement signed by the government and social partners includes specific measures to assess, together with the regions, the various income schemes in Spain, in terms of coverage and link to employability. (See CSR 3 as regards the new temporary programme of support and activation for the long-term unemployed).
Limited progress is recorded in improving the targeting of family support schemes and quality services favouring low-income households with children, to ensure the progressiveness and effectiveness of social transfers. The Action Plan on the Spanish Strategy on Disability, Action Plan on Equality in the Information Society and Youth Strategy 2020 were adopted on 12/09/2014. The Integrated Family Support Plan (PIAF) is still under negotiation. A special allocation of EU 17 million was included in the 2014 national budget to tackle severe material deprivation of families with dependent children, including Roma. The allocation was increased to EU 32 million in the 2015 budget.
</t>
  </si>
  <si>
    <t xml:space="preserve">Ensure an ambitious and swift implementation of Law No 20/2013 on Market Unity at all levels of administration. Adopt an ambitious reform of professional services and of professional associations by the end of 2014, defining the professions requiring registration in a professional organisation, and the transparency and accountability of professional bodies, opening up unjustifiably reserved activities and safeguarding market unity in the access to and exercise of professional services in Spain. Further reduce the time, cost and number of procedures required for setting up an operating business. Address unjustified restrictions to the establishment of large-scale retail premises, in particular through a revision of existing regional planning regulations. Identify sources of financing for the new national strategy for science, technology and innovation and make operational the new State Research Agency. </t>
  </si>
  <si>
    <t xml:space="preserve">Some Progress:
Some progress is achieved on the implementation of Law No 20/2013 on Market Unity, which is lagging behind, mostly due to delays at sub-central government level.
No progress has been done as regards the adoption of the reform of professional services and professional associations.
Some progress has been done in further reducing the time, cost and number of procedures required for setting up an operating business. Implementation of Law 14/2013 on entrepreneurship continues, although the law on environmental assessment, adopted in December 2013, is not yet being fully implemented by various regions. Despite progress, the most recent indicators measuring ease to start-up a business show that it is more cumbersome to start-up a business in Spain than in other European countries sharing similar legal systems.
Substantial progress is recorded in addressing unjustified restrictions to the establishment of large-scale retail premises, following the adoption on 4/07/2014 of Royal Decree-Law 8/2014, which facilitates licensing procedures for the establishment, sale and expansion of retail outlets. Smooth implementation at sub-central government level of this reform is however needed for the amendments to deliver the expected results.
Limited progress is achieved in identifying sources of financing for the new national strategy for science, technology and innovation. The Royal Decree 475/2014, adopted on 13/06/14, allows businesses to deduct 40 % from their social security contributions if they employ full time workers to carry out R&amp;D and innovation activities. The 2015 national budget increases public spending on research and innovation by 4.8 %. However, this is partly due to a high rise in military research and innovation spending. Moreover, a substantial part of the increase is earmarked to reimburse multiannual research and innovation project grants committed in previous exercises. In practice, this leaves only a small portion of the public research and innovation budget increase to support the national strategy for science, technology and innovation.
No progress has been done in setting up a new State Research Agency.
</t>
  </si>
  <si>
    <t xml:space="preserve">Following the reform of 2013, ensure the effective elimination of deficit in the electricity system as of 2014, including by taking further structural measures if needed. Address the problem of insolvent toll motorways so as to minimise costs for the State. Set up an independent body to contribute to the assessment of future major infrastructure projects by the end of 2014. Take measures to ensure effective competition in freight and passenger rail services. </t>
  </si>
  <si>
    <t xml:space="preserve">Some Progress:
Some progress was achieved in ensuring the effective elimination of deficit in the electricity system as of 2014. On 06/06/2014, the government adopted a new remuneration system for existing and new renewable power plants, affecting revenues for already operating plants. On 4/07/2014, the Council of Ministers adopted Royal Decree-Law 8/2014 to tackle the increasing gas tariff deficit. On 12/12/2014, the government approved Royal Decree 1054/2014, to finance the 2013 tariff deficit by the five major electric utilities, estimated at EUR 3 540 million, and to address the ‘cyclical imbalances’ for future years.
Some progress was achieved in addressing the problem of insolvent toll motorways so as to minimise costs for the state. In March 2014, the authorities proposed to set up a public company taking over the motorways and presented a restructuring plan to creditors. On 17/10/2014, the authorities initiated the insolvency procedure by presenting an official proposal to bail out the motorways, requiring the negotiating parties to reach an agreement, which should subsequently be approved in court.
Limited progress is recorded in setting up an independent body to contribute to the assessment of future major infrastructure projects. On 30/06/2014, a Ministerial Order was adopted to set up an advisory council on infrastructure projects. 
Some progress was made in taking measures to ensure effective competition in freight and passenger rail services. On 4/07/2014, the Council of Ministers adopted Royal Decree-Law 8/2014, creating a fund to improve land accessibility of seaports. On 13/06/2014, the Council of Ministers announced that a licence (to be operational in 2015) will be provided to compete with the incumbent Renfe on the rail network between Madrid, Valencia, Alicante, Murcia, and Castellón. After seven years under this licence, the corridor will be fully-opened to competition.
</t>
  </si>
  <si>
    <t xml:space="preserve">Implement at all government levels the recommendations of the committee for the reform of the public administration. Strengthen control mechanisms and increase the transparency of administrative decisions, in particular at regional and local levels. Complete and monitor closely the ongoing measures to fight against the shadow economy and undeclared work. Adopt pending reforms on the structure of the judiciary and on the judicial map and ensure implementation of adopted reforms. </t>
  </si>
  <si>
    <t>Reinforce and pursue the budgetary strategy in 2013. Enhance the credibility of the adjustment by specifying by autumn 2013 and implementing the necessary measures for the year 2014 and beyond to ensure a correction of the excessive deficit in a sustainable manner by 2015 at the latest and the achievement of the structural adjustment effort specified in the Council recommendations under the EDP. Use all windfall gains for deficit reduction. A durable correction of the fiscal imbalances requires a credible implementation of ambitious structural reforms to increase the adjustment capacity and boost growth and employment. Maintain a growth-friendly fiscal consolidation course and further increase the efficiency of public expenditure, in particular by proceeding as planned with a review of spending categories across all sub-sectors of general government. Take action through the forthcoming decentralisation law to achieve better synergies and savings between central and local government levels. After the correction of the excessive deficit, pursue the structural adjustment effort at an adequate pace so as to reach the MTO by 2016. Take measures by the end of 2013 to bring the pension system into balance in a sustainable manner no later than 2020, for example by adapting indexation rules, by increasing the full-pension contribution period, by further increasing the effective retirement age by aligning retirement age or pension benefits to changes in life expectancy and by reviewing special schemes, while avoiding an increase in employers' social contributions, and increase the cost-effectiveness of healthcare expenditure, including in the areas of pharmaceutical spending.</t>
  </si>
  <si>
    <t>Ensure that the reduction in the labour cost resulting from the 'credit d'impôt compétitivité et emploi' yields the planned amount and that no other measure will offset its effect. Take further action to lower the cost of labour, in particular through further measures to reduce employers’ social-security contributions, in association with social partners. Ensure that developments in the minimum wage are supportive of competitiveness and job creation, taking into account the existence of wage support schemes and social contribution exemptions.</t>
  </si>
  <si>
    <t xml:space="preserve">Some Progress:
Some progress – Thanks to the CICE tax credit, the cost of labour should decrease by 6 % from 2014 for workers paid less than 2.5 times the minimum wage. This measure bridges half of the gap between the proportion of an individual's total wage paid as tax for the average wage in France and in the OECD. The government estimates that this measure could create up to 300 000 jobs by 2017.
Some progress – The cost of labour will be further reduced as part of the responsibility and solidarity pact, through an additional reduction in employer social security contributions. The total amount of the reduction is EUR 10 billion (on top of the EUR 20 billion from the CICE tax credit). In particular, EUR 4.5 billion will be spent on low wages (between 1 and 1.6 times the minimum wage) and another EUR 4.5 billion on medium wages (between 1.6 and 3.5 the minimum wage).
Some progress – In 2013 and 2014, the government did not increase the minimum wage beyond the minimum level set in the law (inflation and half of the purchasing power of the hourly wages of workers and employees (SHBOE)).
</t>
  </si>
  <si>
    <t>Take further measures to improve the business environment and develop the innovation and export capacity of firms, in particular SMEs and enterprises of intermediate size. In particular, launch the announced simplification initiative of the regulatory framework, and improve the framework conditions for innovation, by enhancing technology transfer and the commercial exploitation of research, including through a reorientation of the competitiveness poles.</t>
  </si>
  <si>
    <t xml:space="preserve">Some Progress:
Limited progress – A law adopted on 2 January 2014 allows the government to take actions by decree to simplify and make the business environment more secure for companies.
Some progress – The measures already adopted to simplify accounting and fiscal statements of SMEs (law of 30 January 2014), the increased validity period for identity cards and the creation of a unique identifying number for companies are positive, though limited steps. The government has committed itself to taking 10 additional measures every month, starting from May.
Some progress – A number of policy measures have been announced to increase and facilitate innovation, including:
1) a second tranche of the 'Investment plan for the future';
2) a new innovation tax credit for SMEs (EUR 160 million expected in 2014);
3) a plan to encourage knowledge transfer from public sector research;
4) new financial products from the Public Investment Bank, tailored to the perceived needs of innovative companies;
5) a five-year tax depreciation for acquisition of minority business participation in innovative companies;
6) the French Tech programme, aiming to accelerate the growth of digital start-ups and boost digital ecosystems; and
7) 34 industrial plans, led by industry managers.
</t>
  </si>
  <si>
    <t xml:space="preserve">Limited Progress:
Limited progress – The only action undertaken relates to ending the limitation on the number of salaried public notaries, the monopoly for pharmacists on some specific products such as pregnancy tests and the restrictions on optical products. The government expects that the recently introduced law on consumption, which allows for class actions in French law, liberalises a number of sectors (notably opticians) and facilitates contract termination in the insurance sector, could also strengthen competition. Positive changes are underway, such as abolishing the ban on commercial communications for lawyers and the legal forms and shareholding requirements for accountants, which still need to be implemented by delegated acts. Discussions are on-going regarding the regulation setting a minimum length of time required for tourism vehicles with a driver to serve their client, following its suspension by the Conseil d'Etat.
Limited progress – Reforms are currently being considered to simplify the establishment of retail outlets. However, no concrete measures in this respect have so far been adopted. The ban on sales at a loss has not been removed. 
Some progress – Regulated tariffs for electricity and gas will be phased out by the end of 2015 for non-household customers. On-going interconnection projects in gas and electricity will allow more competition and better market integration. The on-going railway reform aims to establish a fully-fledged infrastructure manager within an industry-wide structure with a view to improving financial sustainability. The reform does not address market opening and may have a negative effect on access to the network.
</t>
  </si>
  <si>
    <t>Pursue efforts to simplify the tax system and improve its efficiency, while ensuring continuity of tax rules over time. Take additional measures to remove the debt bias in corporate taxation. Step up efforts to reduce and streamline personal and corporate income tax expenditures while reducing statutory rates; bring reduced VAT rates closer to the standard rate and remove inefficient reduced rates. Take further measures shifting the tax burden from labour to environmental taxation or consumption.</t>
  </si>
  <si>
    <t xml:space="preserve">Limited Progress:
Limited progress – Few measures were taken in 2013 to rationalise the tax system.
No progress – No additional measures to limit incentives to indebtedness have been taken since limiting the deduction of net loan interests above EUR 3 million to 75 % (85 % in 2013). No progress has been made either in broadening personal and corporate income tax bases and a temporary surcharge on large companies created in 2012 has instead been extended to 2015 and its rate has been more than doubled to 10.7 %.
No progress – No progress has been made in increasing VAT efficiency. Instead, the 2014 budget introduced reduced VAT rates on energy- or social housing-related renovation works and on cinema tickets, with no review of their effectiveness 
Some progress – The cost of labour will be further reduced as part of the responsibility and solidarity pact, through an additional reduction in employer social security contributions. The government has also introduced a 'carbon tax' (the contribution climat-énergie), linking excise duties on energy products to their CO2 content. Among other measures, bonus and penalty car taxation has been strengthened and reduced rates for certain biofuels will be phased out. By contrast, VAT rates on energy- or social housing-related renovation works have been lowered and a tax on heavy goods vehicles (the éco-taxe poids lourds) has been suspended.
</t>
  </si>
  <si>
    <t>Implement fully and without delay the January 2013 inter-professional agreement, in consultation with the social partners. Take further action to combat labour-market segmentation, in particular to address the situation of interim agency workers. Launch urgently a reform of the unemployment benefit system in association with the social partners and in accordance with national practices to ensure sustainability of the system while ensuring that it provides adequate incentives to return to work. Enhance the employment rate of older workers and stimulate their participation in the labour market. Take specific action to improve the employment perspective of older unemployed people in particular through specific counselling and training. Increase adult participation in lifelong learning, especially of the least qualified and of the unemployed. Ensure that public employment services effectively deliver individualised support to the unemployed and that active labour market policies effectively target the most disadvantaged. Take further measures to improve the transition from school to work through, for example, a Youth Guarantee and promotion of apprenticeship.</t>
  </si>
  <si>
    <t xml:space="preserve">Some Progress:
Some progress – The law on securing employment, which transposed the inter-professional agreement into French law, was adopted in June 2013. It facilitates moving to part-time work and reduces the risks from an employer's perspective linked to dismissal procedures.
Some progress – In March 2014, an agreement was found among the social partners, including the MEDEF employers' federation, to reform the unemployment benefit system. The agreement introduces only moderate changes. It introduces the concept of droits rechargeables, which enables a jobseeker to retain previous accumulated rights to unemployment benefits in future periods of unemployment rather than forfeit them when taking up a job. The savings measures are expected to yield around EUR 800 million according to the national reform programme. Taking into account the costs linked to the implementation of the droits rechargeables, this will most likely be insufficient to significantly reduce the system's debt.
Limited progress – The measure introduced by the government in March 2013 to increase the number of older workers in employment (the contrats de génération) has proved insufficient.
Some progress – A law on vocational training was adopted in March 2014. Personal training accounts aim to increase access to training for unemployed people and those with fewer qualifications. The law increases the role played by the régions. In addition, 30 000 jobseekers have been offered targeted training to help meet the needs of sectors which do not have a sufficient workforce.
Substantial progress – The reform of public employment services allows for an increased emphasis on personalised follow-up and a focus on unemployed people who have been out of the labour market for the longest period of time. 
Some progress – The 'jobs of the future' programme has helped stabilise the number of young people registered as unemployed. The law on vocational training is expected to increase support for apprenticeships by increasing the regional coordination role and funds granted to the régions. It also aims to guarantee quality apprenticeships for those with fewer qualifications. Limited progress has been made, however, on the Youth Guarantee, with improvement needed in coverage, quality of offers and the coordination of actors in the scheme.
</t>
  </si>
  <si>
    <t xml:space="preserve">Reinforce the budgetary strategy, including by further specifying the underlying measures, for the year 2014 and beyond to ensure the correction of the excessive deficit in a sustainable manner by 2015 through achieving the structural adjustment effort specified in the Council recommendation under the Excessive Deficit Procedure. A durable correction of the fiscal imbalances requires a credible implementation of ambitious structural reforms to increase the adjustment capacity and boost growth and employment. After the correction of the excessive deficit, pursue a structural adjustment towards the medium-term objective of at least 0,5 % of GDP each year, and more in good economic conditions or if needed to ensure that the debt rule is met in order to put the high general government debt ratio on a sustained downward path. Step up efforts to achieve efficiency gains across all sub-sectors of general government, including by redefining, where relevant, the scope of government action. In particular, take steps to reduce significantly the increase in social security spending as from 2015 as planned, by setting more ambitious annual healthcare spending targets, containing pension costs, and streamlining family benefits and housing allowances. Set a clear timetable for the ongoing decentralisation process and take first steps by December 2014, with a view to eliminating administrative duplication, facilitating mergers between local governments and clarifying the responsibilities of each layer of local government. Reinforce incentives to streamline local government expenditure, by capping the annual increase in local government tax revenue while reducing grants from the central government as planned. Beyond the need for short-term savings, take steps to tackle the increase in public expenditure on health projected over the medium and long term, including in the area of pharmaceutical spending, and take additional measures when and where needed to bring the pension system into balance by 2020 in a sustainable manner covering all schemes, with a special focus on existing special schemes and complementary schemes. </t>
  </si>
  <si>
    <t xml:space="preserve">Limited progress (this overall assessment of CSR 1 excludes an assessment of compliance with the Stability and Growth Pact):
Limited progress has been made in achieving efficiency gains. The inter-ministerial committee for the Modernisation de l’Action Publique (MAP) was last convened in December 2013. In 2015, savings in the government’s operational expenditure of EUR 2.1 billion are planned, compared to current expenditure trends. In addition, the programming law for public finances provides for a yearly spending review involving all public administrations, with the results systematically communicated to parliament and used as inputs into the draft budget.
Some progress has been made in significantly reducing social security spending. Savings in healthcare expenditure are expected to total EUR 3.2 billion in 2015. The government also plans to make savings in social benefits, including pensions, of above EUR 10 billion between 2015 and 2017.
Some progress has been made on the reform of local administration. Metropolitan areas have been introduced and the number of regions will be reduced. A further draft law streamlining the responsibilities of the various layers of local government is being discussed in parliament. An expenditure norm for local authorities has been introduced, but it is only indicative.
Limited progress has been made, however, on addressing medium- and long-term increases in healthcare expenditure. The law on financing social security includes measures to curb the cost of pharmaceuticals through a managed entry agreement. A draft law on public health is to be discussed in parliament in early January. It proposes the development of the clinical pathway concept and a shift in the balance of the system from hospitals to ambulatory care with a view to increasing efficiency, while guidelines to reinforce prevention could also achieve cost-effectiveness in the longer term.
No progress has been made on the pension system. The latest projections by the pensions monitoring committee show a deficit of EUR 1.4 billion in 2018 for the basic pension schemes. No new agreement on complementary pension schemes has been signed.
</t>
  </si>
  <si>
    <t xml:space="preserve">Ensure that the labour cost reduction resulting from the "crédit d'impôt compétitivité emploi" is sustained. Take action to further lower employer social security contributions in line with commitments under the responsibility and solidarity pact, making sure that no other measures offset its effect and that the targeting currently envisaged is maintained. Further evaluate the economic impact of social security contribution exemptions, putting the emphasis on employment, wage developments and competitiveness and take appropriate measures if necessary. Further reduce the cost of labour in a budget neutral way, namely at the lower end of the wage scale in particular through targeted reductions in employer social security contributions taking into account the various wage support schemes. </t>
  </si>
  <si>
    <t xml:space="preserve">Some progress:
Substantial progress has been made on the implementation of the tax credit for competitiveness and employment and the responsibility and solidarity pact and no measures have been adopted that would counteract its effects. Nonetheless, some of this progress could be eroded by rising wages.
Some progress has been made on assessing the economic impact of social security exemptions with the second monitoring committee report on the tax credit for competitiveness and employment.
Limited progress has been made in reducing the cost of labour at the lower end of the wage scale. No targeted reduction in the cost of labour for specific groups of workers (e.g. youth, long-term unemployed, older unemployed workers) has been announced. The government announced and began a merger of the two wage support schemes for low-wage earners (without an effect on the cost of labour or the budget).
</t>
  </si>
  <si>
    <t xml:space="preserve">Simplify companies' administrative, fiscal and accounting rules and take concrete measures to implement the Government's ongoing "simplification plan" by December 2014. Eliminate regulatory impediments to companies' growth, in particular by reviewing size-related criteria in regulations to avoid thresholds effects. Take steps to simplify and improve the efficiency of innovation policy, in particular through evaluations taking into account latest reforms and if necessary an adaptation of the "crédit d'impôt recherche". Ensure that resources are focused on the most effective competitiveness poles and further promote the economic impact of innovation developed in the poles. </t>
  </si>
  <si>
    <t xml:space="preserve">Limited progress:
Some progress has been made on the simplification plan, with a range of measures being proposed, e.g. in the draft law on economic activity, adopted and implemented. However, the overall complexity of the system remains high and progress may be counteracted by new regulations being passed or entering in to force, as the ‘SME test’ is not yet systematically used and the independent authority in charge of monitoring the principle of zero additional charge has not yet been created.
No progress has been made in reviewing size-related criteria in regulations. Failing an agreement between social partners on improving social dialogue, the government will adopt a law on improving social dialogue, including points that could make up for size-related thresholds, in the second quarter of 2015.
Limited progress has been made in simplifying and improving the efficiency of innovation policy. A monitoring report on the implementation of the ‘crédit d’impôt recherche’ (CIR) in 2012 and a report on the evolution and impact of the CIR between 1983 and 2011 have recently been published and a new National Commission for the Evaluation of Innovation Policies has been set up.
Limited progress has been made in focusing resources on the most effective pôles de compétitivité and promoting their impact. The third phase has a stronger focus on impact and support from the State budget has been reduced in order to focus resources on the most successful pôles.
</t>
  </si>
  <si>
    <t xml:space="preserve">Remove unjustified restrictions on the access to and exercise of regulated professions and reduce entry costs and promote competition in services. Take further action to reduce the regulatory burden affecting the functioning of the retail sector, in particular by simplifying authorisations for the opening of trade outlets and removing the ban on sales at a loss. While maintaining affordable conditions for vulnerable groups, ensure that regulated gas and electricity tariffs for household customers are set at an appropriate level which does not represent an obstacle to competition. Strengthen electricity and gas interconnection capacity with Spain; in particular, increase the gas interconnections capacity to fully integrate the Iberian gas market with the European market. In the railway sector, ensure the independence of the new unified infrastructure manager from the incumbent operator and take steps to open domestic passenger transport to competition in line with the provisions of, and the calendar that will be decided by, the forthcoming directives. </t>
  </si>
  <si>
    <t xml:space="preserve">Reduce the tax burden on labour and step up efforts to simplify and increase the efficiency of the tax system. To this end, starting in the 2015 budget, take measures to: remove inefficient personal and corporate income tax expenditures on the basis of recent assessments and the "Assises de la fiscalité" initiative while reducing the statutory rates; take additional measures to remove the debt bias in corporate taxation; broaden the tax base, in particular on consumption; phase out environmentally-harmful subsidies. </t>
  </si>
  <si>
    <t xml:space="preserve">Limited Progress:
Some progress has been made on reducing the tax burden on labour with the actions described under CSR 2. Moreover, the bottom bracket of personal income tax (5.5 %) was abolished in the budget bill for 2015; so a single person whose net earnings are below EUR 9 690 will be tax-exempt.
Limited progress has been made on simplification and efficiency. The C3S for SMEs has been deleted in the 2015 budget at a cost of EUR 1 billion. On tax expenditures, there has been no progress as new fiscal measures in the 2015 budget law erode the tax base by EUR 2 billion.
No progress has been made on removing the debt bias in corporate taxation or on broadening the tax base.
Limited progress has been made with the introduction of an increase in excise duties (EUR 0.02/l of diesel) as a first step to phasing out environmentally harmful subsidies, and some progress is planned on the carbon tax. Remaining preferential taxation regimes for fuels, particularly diesel and especially for certain categories of users still constitute substantial environmentally harmful subsidies.
</t>
  </si>
  <si>
    <t>Take further action to combat labour-market rigidity, in particular take measures to reform the conditions of the "accords de maintien de l'emploi" to increase their take up by companies facing difficulties. Take additional measures to reform the unemployment benefit system in association with social partners, in order to guarantee its sustainability while ensuring that it provides adequate incentives to return to work. Ensure that older workers benefit from adequate counselling and training and re-assess the relevant specific unemployment benefit arrangements with respect to their situation on the labour market.</t>
  </si>
  <si>
    <t xml:space="preserve">Limited Progress:
Limited progress has been made in combating labour-market rigidity with the proposed reform of the ‘justice prudhomale’ in the draft law on economic activity, with the aim of reducing uncertainty related to individual labour regulation disputes. No action has been taken to reform the conditions of the ‘accords de maintien de l’emploi’.
No progress has been made on unemployment benefit systems. The new unemployment insurance convention will be negotiated by the end of 2016.
Limited progress has been made on older workers. The government has announced a ‘Plan senior’ to address unemployment among older workers and started to implement it. The 80 000 subsidised contracts to encourage employment in the private sector, included in the budget law for 2015, are also aimed at older and long-term unemployed workers. Another 80 000 public employment services counselling actions will be also aimed at older and long-term unemployed workers. The specific arrangements for unemployed workers over 50 have not been changed.
</t>
  </si>
  <si>
    <t>Pursue the modernisation of vocational education and training, implement the reform of compulsory education, and take further actions to reduce educational inequalities in particular by strengthening measures on early school leaving. Ensure that active labour market policies effectively support the most vulnerable groups. Improve the transition from school to work, in particular by stepping up measures to further develop apprenticeship with a specific emphasis on the low-skilled.</t>
  </si>
  <si>
    <t xml:space="preserve">Some Progress:
Some progress has been made on the modernising vocational education and training; implementation of the reform of the vocational training system started on 1 January 2015.
Some progress has been made on the reform of compulsory education. The reform process is only about half way, as it covers 2013-17. While many measures have already been taken, it is unclear whether it will be possible to implement the entire, ambitious reform in the remaining period. It might also be difficult to reach some of the ambitious quantified objectives, which are nevertheless important drivers of implementation.
Some progress has been made with two new plans and measures targeting educational inequalities and early school leaving. Their progressive implementation is in its initial phase.
Some progress has been made on active labour-market policies. The ‘jobs for the future’ scheme was further reinforced. Experimental targeted counselling and support to young people, ‘Youth Guarantee’, have been introduced. The new convention organising work for the main public employment services ‘Pôle emploi’ for 2015-2018’ set as an objective to strengthen support for jobseekers furthest away from the labour market, including the long-term unemployed and low-qualified, by doubling reinforced counselling measures from 230 000 in 2014 to 460 000 in 2017.
Limited progress has been made on the transition from school to work. The government set up a national plan to relaunch apprenticeships, reestablishing an incentive for SMEs and simplifying the tax on apprenticeships. More outreach to young people not in employment, education or training, and better coordination between key players, is necessary.
</t>
  </si>
  <si>
    <t xml:space="preserve">Fully implement the budgetary measures adopted for 2014. Reinforce the budgetary strategy, further specifying announced measures for 2015 and 2016, and considering additional permanent, growth-friendly measures in order to ensure a sustainable correction of the excessive deficit by 2016. At the same time, ensure that the structural adjustment effort as specified in the Council recommendation under the Excessive Deficit Procedure is delivered. Align programme projections with ESA standards and Stability and Growth Pact requirements. Take measures to reinforce control over expenditure. By March 2015, carry out a thorough expenditure review. Reinforce the budgetary planning process, in particular by improving the accuracy of macroeconomic and budgetary forecasts and strengthening the binding nature of the annual and medium-term expenditure ceilings and improve the design of fiscal rules. By October 2014, ground in law the newly established Fiscal Policy Commission, strengthen its independence from all budgetary authorities, broaden its mandate, in particular with respect to the monitoring of all fiscal rules and the ex ante and ex post assessment of forecasts, and ensure adequate resourcing. Building on plans outlined in the National Reform Programme, present a concrete strategy to reform recurrent property taxation. Initiate a process of reporting and reviewing of tax expenditures. Improve tax compliance, in particular by further enhancing the efficiency of the tax administration; present an action plan to this end by the end of 2014. </t>
  </si>
  <si>
    <t xml:space="preserve">Limited progress (this overall assessment of CSR 1 excludes an assessment of compliance with the Stability and Growth Pact):
Limited progress in aligning programme projections with ESA standards and Stability and Growth Pact requirements.
Limited progress on measures to improve control over expenditure.
Some progress in carrying out a thorough expenditure review.
Some progress in improving the budgetary planning process.
Limited progress in grounding in law the newly established Fiscal Policy Commission, strengthening its independence from all budgetary authorities and broadening its mandate.
Limited progress in building on plans outlined in the National Reform Programme and presenting a concrete strategy to reform recurrent property taxation.
Some progress in initiating a process of reporting and reviewing tax expenditures.
Some progress in improving tax compliance and presenting an action plan on this by the end of 2014.
</t>
  </si>
  <si>
    <t xml:space="preserve">Reduce access to early retirement. Adopt legislation by March 2015 to accelerate the planned harmonisation of statutory retirement ages of women and men and to advance the planned increase of the statutory retirement age to 67 years. Ensure enforcement of tighter disability pensions assessments and controls and accelerate the integration of pensions under special schemes into the general pension system. Strengthen the cost-effectiveness of the healthcare sector, including hospitals. </t>
  </si>
  <si>
    <t xml:space="preserve">Limited Progress:
No progress in reducing access to early retirement, accelerating the planned harmonisation of statutory retirement ages, bringing forward the planned rise in the statutory retirement age to 67 years or integrating special scheme pensions more quickly into the general pension system. The number of disability pensions granted in 2014 is expected to have been substantially higher than in 2013 but lower than in previous years.
Some progress in making the healthcare sector more cost-effective.
</t>
  </si>
  <si>
    <t>Implement the second phase of the labour law reform, following consultation with the social partners, in particular as regards conditions for dismissals and working time, and with a view to preventing further labour market segmentation including for young people, by March 2015. Review the wage-setting system with a view to better aligning productivity developments and wage conditions. Present the conclusions of this review by the end of 2014. Strengthen the effectiveness and reach of active labour market policies by reinforcing the administrative capacities of the public employment services, including at regional level, and by increasing the coverage of the young, long-term unemployed and older workers. Prioritise outreach to non-registered youth and mobilise the private sector to offer more apprenticeships, in line with the objectives of a youth guarantee. Outline plans, by the end of 2014, to address undeclared work. Implement measures to improve the labour market relevance and quality of education outcomes by modernising the qualification systems, by putting in place quality assurance mechanisms and by improving school-to-work transitions, in particular through strengthening vocational education and work-based learning.</t>
  </si>
  <si>
    <t>Review tax and benefits systems by the end of 2014, and present an action plan to improve the reactivation of inactive and unemployed persons. Strengthen the effectiveness and transparency of the social protection system by further consolidating benefits, unifying eligibility criteria and linking data from all relevant levels and government entities in the "one-stop shop". Improve the effectiveness and adequacy of social assistance benefits through their better targeting.</t>
  </si>
  <si>
    <t xml:space="preserve">Some Progress:
Some progress in reviewing tax and benefits systems and presenting an action plan to improve the reactivation of inactive and unemployed persons.
Limited progress in strengthening the effectiveness and transparency of the social protection system and improving the effectiveness and adequacy of social assistance benefits through better targeting.
</t>
  </si>
  <si>
    <t>Take further measures to improve the business environment. In particular, by March 2015 set a target for considerably lowering administrative requirements, including para-fiscal charges. Address the high level of fragmentation and overlapping responsibilities by streamlining administrative processes and by clarifying the decision-making and accountability framework across various levels of government and at central government level between ministries and agencies. Improve administrative capacity and strategic planning of units entrusted with the management of European Structural and Investment Funds and provide them with adequate and stable staffing levels.</t>
  </si>
  <si>
    <t>Present, by October 2014, a detailed plan for public property management for 2015. Ensure that companies under state control are governed in a transparent and accountable manner, in particular, strengthen the competency requirements for members of management and supervisory boards nominated by the State and introduce a public register for appointments. Reinforce prevention of corruption in public administration and state-owned and state-controlled enterprises, including by increasing the verification powers of the Conflict of Interest Commission. Strengthen transparency and efficiency of public procurement at both central and local levels, and the capacity to monitor implementation and to detect irregularities.</t>
  </si>
  <si>
    <t xml:space="preserve">Limited Progress:
Limited progress on improving the governance of companies under state control overall. The 2015 State Asset Management Plan was adopted in November 2014. The public appointments register has been made public.
Limited progress in reinforcing prevention of corruption. The new anti-corruption strategy has been adopted but it lacks a sufficient level of detail as to measures that will be implemented.
</t>
  </si>
  <si>
    <t>By the end of 2014, reinforce the role of commercial courts in the monitoring of transparency and legality in the application of the corporate pre-bankruptcy procedure. Review the compulsory test of insolvency/illiquidity to access pre-bankruptcy settlement proceedings and streamline the insolvency/liquidation process to reduce its length. Improve the quality and efficiency of the judicial system, in particular by providing incentives to resolve proceedings in litigious civil and commercial cases and in administrative cases in a timely manner and to resort to out-of-court settlement especially for smaller claims.</t>
  </si>
  <si>
    <t xml:space="preserve">Limited Progress:
Some progress in improving the pre-insolvency and insolvency framework for corporate entities. The new Insolvency Law is expected to be adopted by parliament in the first quarter of 2015. The reform reinforces the role of commercial courts, facilitates access to the procedure and streamlines the insolvency/liquidation process.
Limited progress in improving the quality and efficiency of the judicial system overall. Implementing the reform of the judicial map could bring progress in improving the quality and efficiency of municipal, misdemeanour and county courts. Information and communication technology systems are being implemented in courts. No sufficient measures have been adopted to improve efficiency in litigious commercial cases. Some measures are planned to address efficiency in (first-instance) administrative cases.
</t>
  </si>
  <si>
    <t>Complement the 2014 European Central Bank's asset quality reviews and stress test exercises, undertake a comprehensive portfolio screening exercise designed specifically for the Croatian financial sector, with a focus on important portfolios that are not covered by the European Central Bank exercise and including key mid-size and smaller banks.</t>
  </si>
  <si>
    <t>Substantial Progress</t>
  </si>
  <si>
    <t>Ensure that the deficit remains below 3% of GDP in 2013, by fully implementing the adopted measures. Pursue the structural adjustment at an appropriate pace and through growth-friendly fiscal consolidation so as to achieve and maintain the MTO as from 2014. Achieve the planned structural primary surpluses in order to put the very high debt-to-GDP ratio on a steadily declining path. Continue pursuing a durable improvement of the efficiency and quality of public expenditure by fully implementing the measures adopted in 2012 and taking the effort forward through regular in depth spending reviews at all levels of government.</t>
  </si>
  <si>
    <t>Ensure timely implementation of on-going reforms by swiftly adopting the necessary enacting legislation, following it up with concrete delivery at all levels of government and with all relevant stakeholders, and monitoring impact. Reinforce the efficiency of public administration and improve coordination between layers of government. Simplify the administrative and regulatory framework for citizens and business and reduce the duration of case-handling and the high levels of litigation in civil justice, including by fostering out-of- court settlement procedures. Strengthen the legal framework for the repression of corruption, including by revising the rules governing limitation periods. Adopt structural measures to improve the management of EU funds in the southern regions with regard to the 2014-2020 programming period.</t>
  </si>
  <si>
    <t xml:space="preserve">Limited Progress:
Some progress in improving the functioning of civil justice. The geographical re-organisation of courts has been implemented. Other measures were taken including a new law on mediation and a December 2013 bill to improve the functioning of the justice system. Despite these measures problems persist (lengthy duration of proceedings, high number of pending cases).
Limited progress in addressing implementation gaps. Measures were taken to contain the need for secondary legislations and monitor implementation of past reform, but implementation gaps remains very important.
Limited progress towards administrative simplification Piecemeal measures with limited impact were taken but a draft law on simplification presented to the parliament in June 2013 has not been adopted yet and major reforms undertaken in 2012 are not being implemented.
Limited progress in the fight against corruption. The anti-corruption agency was reformed but remains understaffed and no notable action was taken to revise the statute of limitations.
Limited progress was made regarding the upgrading of administrative capacity for the management of EU funds. Italy. A new Agency for territorial cohesion was set up but operational delays and uncertainties about its personnel and competences cast doubts on its capacity to bring about the change required by the challenge. The draft Partnership Agreement for the 2014-2020 programming period outlines a series of measures at national level but does not address the need to improve the administrative capacity of the bodies in charge of funds.
</t>
  </si>
  <si>
    <t>Extend good corporate governance practices to the whole banking sector conducive to higher efficiency and profitability to support the flow of credit to productive activities. Take forward the on-going work as regards asset-quality screening across the banking sector and facilitate the resolution of non-performing loans on banks’ balance sheets. Promote further the development of capital markets to diversify and enhance firms' access to finance, especially into equity, and in turn foster their innovation capacity and growth.</t>
  </si>
  <si>
    <t xml:space="preserve">Some Progress:
Some progress in easing firms’ access to credit. This includes in particular a strengthened loan guarantee scheme and a renewal of the existing debt moratorium.
Some progress in developing non-bank funding. The main measure is the strengthening of the allowance for new corporate equity. Other measures (mini-bonds, tax incentives for investment in innovative start-ups) were taken, but their impact remains to be seen.
Some progress on asset quality screening: the Bank of Italy conducted a thorough asset quality review of 20 Italian banks over 2012–13. The 2014 Stability Law enhanced the tax deductibility for banks’ loan-loss provisions, which should contribute to an increase in non-performing loan coverage. 
Some progress on corporate governance in banks. The Bank of Italy has issued new corporate governance principles for banks, but their impact depends on actual implementation and enforcement.
</t>
  </si>
  <si>
    <t>Ensure the effective implementation of the labour market and wage setting reforms to allow better alignment of wages to productivity. Take further action to foster labour market participation, especially of women and young people, for example through a Youth Guarantee. Strengthen vocational education and training, ensure more efficient public employment services and improve career and counselling services for tertiary students. Reduce financial disincentives for second earners to work and improve the provision of care, especially child- and long-term care, and out-of-school services. Step up efforts to prevent early school leaving. Improve school quality and outcomes, also by enhancing teachers' professional development and diversifying career development. Ensure effectiveness of social transfers, notably through better targeting of benefits, especially for low-income households with children.</t>
  </si>
  <si>
    <t xml:space="preserve">Limited Progress:
Some progress in implementing the labour market and wage-setting reforms. Most implementing legislation of the 2012 labour market reforms has been adopted. The March 2014 decree law further simplifies the regulation of fixed-term and apprenticeship contracts. Criteria for representativeness in collective bargaining were set in January 2014, which may foster decentralisation of bargaining. The measures to upgrade public employment services however still need to be implemented and the effectiveness of active labour market policies remains low. The national reform programme announces further measures as regards to contractual simplification, the reform of unemployment benefits and the systematisation of active labour market policy.
Limited progress has been made in addressing youth unemployment. Some measures were taken but their scope and the resources allocated are limited. The Youth Guarantee Implementation Plan is being examined by the Commission.
Limited progress on women’s labour market participation, with regard to both childcare and long-term care and disincentives to work for second earners. Some measures to reduce disincentives to work for second-earners and foster parenthood are included in an enabling law adopted by the government in April 2014.
Some progress on the effectiveness of social transfers. A ‘social inclusion card’ pilot project targeted to low income households with children is in place and is planned to be extended to the whole territory.
Limited progress on education. Measures have been taken on career guidance and early school leaving. Initiatives to strengthen vocational education and training are of limited scope and impact. The issue of enhancing the teaching profession remains largely unaddressed.
</t>
  </si>
  <si>
    <t>Shift the tax burden from labour and capital to consumption, property and the environment in a budgetary neutral manner. To this purpose, review the scope of VAT exemptions and reduced rates and of direct tax expenditures, and reform the cadastral system to align the tax base of recurrent immovable property to market values. Pursue the fight against tax evasion, improve tax compliance and take decisive steps against the shadow economy and undeclared work.</t>
  </si>
  <si>
    <t xml:space="preserve">Limited Progress:
Some progress in shifting the tax burden away from productive factors. The 2014 Stability Law decreased the tax burden on labour and further measures were taken in April 2014 to reduce the tax wedge, but fully financed only for 2014. The standard rate of VAT was raised but VAT exemptions and reduced rates have not been reviewed. Furthermore there has been no structural reform of direct tax expenditure and cadastral values have not been updated to reflect real market values (an enabling law to these purposes was adopted in March 2014). 
Limited progress to reform taxation, improve tax compliance and reducing tax evasion. The government has undertaken additional enforcement measures but decisive action to improve tax compliance and reduce tax evasion is missing. The March enabling law on taxation includes measures that, once implemented, could represent a significant step forward. Progress on reducing the shadow economy and undeclared work has been limited.
</t>
  </si>
  <si>
    <t>Ensure the proper implementation of the measures aiming at market opening in the services sector. Remove remaining restrictions in professional services and foster market access for instance in the provision of local public services where the use of public procurement should be advanced (instead of direct concessions). Pursue deployment of the measures taken to improve market access conditions in network industries, in particular by setting- up the Transport Authority as a priority. Upgrade infrastructure capacity with focus on energy interconnections, intermodal transport and high-speed broadband in telecommunications, also with a view to tackling the North-South disparities.</t>
  </si>
  <si>
    <t xml:space="preserve">Limited progress:
Limited progress in fostering market access in services. Some efforts have been made to open up and modernise the services sector, particularly a reform of professional associations (implementation is proceeding, with some challenges for the legal profession). However as stressed by the Italian Competition Authority, the issue of procurement and provision of local public services remains high on the agenda and needs to be addressed.
Substantial progress in improving market access conditions in energy; some progress in the transport sector. The Transport Authority has been set up and started work in January 2014 but is not yet fully operational: procedures for staff recruitment are on-going. Inefficiencies in local transport services remain however to be addressed. In the energy, unbundling in the gas sector is complete and the functioning of gas and electricity markets has improved, although prices remain high. 
Limited progress in addressing infrastructure gaps. Weaknesses in energy interconnections and intermodal transport, notably at ports, are still a major bottleneck. Gaps remain also in telecommunications: existing investment plans seem insufficient to ensure that Digital Agenda objectives for high-speed broadband coverage are met.
</t>
  </si>
  <si>
    <t>Reinforce the budgetary measures for 2014 in the light of the emerging gap relative to the Stability and Growth Pact requirements, namely the debt reduction rule, based on the Commission services 2014 spring forecast and ensure progress towards the MTO. In 2015, significantly strengthen the budgetary strategy to ensure compliance with the debt reduction requirement and thus reaching the MTO. Thereafter, ensure that the general government debt is on a sufficiently downward path; carry out the ambitious privatisation plan; implement a growth-friendly fiscal adjustment based on the announced significant savings coming from a durable improvement of the efficiency and quality of public expenditure at all levels of government, while preserving growth-enhancing spending like R&amp;D, innovation, education and essential infrastructure projects. Guarantee the independence and full operationalisation of the fiscal council as soon as possible and no later than September 2014, in time for the assessment of the 2015 Draft Budgetary Plan.</t>
  </si>
  <si>
    <t xml:space="preserve">Limited Progress: (this overall assessment excludes an assessment of compliance with the Stability and Growth Pact):
Limited progress was made to improve the efficiency and quality of public spending. Ministers were directly involved in selecting areas within their own budgets eligible for targeted savings without recourse to linear expenditure cuts as in the past. However, the need to preserve growth-enhancing expenditure items and improve the economic efficiency of the public administration would still require top-down coordination and monitoring. The identification of additional savings at regional level (EUR 4 billion in 2015) has been delayed.
Limited progress was made with regard to privatisation. Privatisation proceeds in 2014 amounted to 0.2% of GDP (mainly related to the reimbursement of Monti bonds by Banca Monte dei Paschi), short of the target of 0.7% per year.
Substantial progress was made with regard to the Italy's Fiscal Council, which has been operational since September 2014.
</t>
  </si>
  <si>
    <t xml:space="preserve">As part of a wider effort to improve the efficiency of public administration, clarify competences at all levels of Government. Ensure better management of EU funds by taking decisive action to improve administrative capacity, transparency, evaluation and quality control both at national and regional level, especially in southern regions. Further enhance the effectiveness of anti-corruption measures, including by revising the statute of limitations by the end of 2014, and strengthening the powers of the national anti-corruption authority. Monitor in a timely manner the impact of the reforms adopted to increase the efficiency of civil justice with a view to securing their effectiveness and adopting complementary action if needed. </t>
  </si>
  <si>
    <t xml:space="preserve">Limited Progress:
Limited progress was made to improve the efficiency of public administration, although some effort is under way. The Senate completed its first reading of the draft constitutional bill clarifying the competences of different levels of government. A draft enabling law envisaging a comprehensive reform of the public administration is currently being considered by the Senate. The agency for territorial cohesion is about to become operational.
Limited progress was made in the fight against corruption. In particular, the process to revise the Italian stature of limitations is still in the initial phase. However, the powers of anti-corruption authority ANAC were enhanced and the new offence of self-laundering was introduced into the Italian criminal code.
Some progress was made towards improving the functioning of civil justice. Electronic filing in civil, administrative and tax-related trials became obligatory and the ‘office of proceedings’ was established. The possibility to transfer pending cases to arbitration and a new pre-trial procedure of 'assisted negotiation' (negoziazione assistita), mandatory in certain cases, was introduced. Simplification measures were also introduced. Further reforms are under way.
</t>
  </si>
  <si>
    <t xml:space="preserve">Reinforce the resilience of the banking sector and ensure its capacity to manage and dispose of impaired assets to revive lending to the real economy. Foster non-bank access to finance for firms, especially small and medium-sized businesses. Continue to promote and monitor efficient corporate governance practices in the whole banking sector, with particular attention to large cooperative banks ('banche popolari') and the role of foundations, with a view to improving the effectiveness of financial intermediation. </t>
  </si>
  <si>
    <t xml:space="preserve">Some Progress:
Some progress was made on the disposal of impaired assets, but the efforts were concentrated only in the largest banks, especially in the context of the European Central Bank's comprehensive assessment of the euro-area banking sector.
Some progress was made on addressing the corporate governance weaknesses in the banking sector. The Bank of Italy has strengthened the corporate governance of banks by requiring inter alia a clear distinction of responsibilities and powers of corporate governance bodies, the effectiveness of controls and a composition of governing bodies which is consistent with the size and the complexity of banks. Italy's largest cooperative banks (banche popolari) – i.e. those with more than EUR 8 billion assets – are required to transform themselves into joint-stock companies, thus abolishing the ‘one head-one vote’ rule. No specific initiative was taken yet on the role of foundations in Italy's banking sector.
Substantial progress was made towards facilitating and diversifying firms' access to finance. Measures include the strengthening of the allowance for corporate equity (ACE) framework, tax incentives for investment in mini-bonds by institutional and foreign investors, the further enhancing of the Central Guarantee Fund for SMEs, the introduction of direct lending by insurance firms, incentives for SMEs to list themselves on the stock market, investment support programmes by Cassa Depositi e Prestiti (e.g. Nuova Sabatini), the extending of the existing research and development tax credit framework and the introduction of a favourable tax regime ('Patent Box') for revenues from the use or sale of patents and trademarks.
</t>
  </si>
  <si>
    <t>Evaluate, by the end of 2014, the impact of the labour market and wage-setting reforms on job creation, dismissals' procedures, labour market duality and cost competitiveness, and assess the need for additional action. Work towards a more comprehensive social protection for the unemployed, while limiting the use of wage supplementation schemes to facilitate labour re-allocation. Strengthen the link between active and passive labour market policies, starting with a detailed roadmap for action by December 2014, and reinforce the coordination and performance of public employment services across the country. Adopt effective action to promote female employment, by adopting measures to reduce fiscal disincentives for second earners by March 2015 and providing adequate care services. Provide adequate services across the country to non-registered young people and ensure stronger private sector commitment to offering quality apprenticeships and traineeships by the end of 2014, in line with the objectives of a youth guarantee. To address exposure to poverty and social exclusion, scale-up the new pilot social assistance scheme, in compliance with budgetary targets, guaranteeing appropriate targeting, strict conditionality and territorial uniformity, and strengthening the link with activation measures. Improve the effectiveness of family support schemes and quality services favouring low-income households with children.</t>
  </si>
  <si>
    <t xml:space="preserve">Implement the National System for Evaluation of Schools to improve school outcomes in turn and reduce rates of early school leaving. Increase the use of work-based learning in upper secondary vocational education and training and strengthen vocationally-oriented tertiary education. Create a national register of qualifications to ensure wide recognition of skills. Ensure that public funding better rewards the quality of higher education and research. </t>
  </si>
  <si>
    <t xml:space="preserve">Some Progress:
Some progress was made in implementing the National System for Evaluation of schools, which is being phased in. A public consultation on the reform of the education system was closed in November 2014 and legislative follow up is expected in early 2015.
Some progress was made towards increasing the share of performance-related public funding for universities (from 13.5% in 2013 to 18% in 2014). Standard costs will gradually be introduced over 2014-18 as criteria for allocating the remaining share of public funding.
Limited progress was made on vocational training. The national register of qualifications is due to be ready by early 2015. More action is expected under the forthcoming broader reform.
</t>
  </si>
  <si>
    <t xml:space="preserve">Further shift the tax burden from productive factors to consumption, property and the environment, in compliance with the budgetary targets. To this end, evaluate the effectiveness of the recent reduction in the labour tax wedge and ensure its financing for 2015, review the scope of direct tax expenditures and broaden the tax base, in particular on consumption. Ensure more effective environmental taxation, including in the area of excise duties, and remove environmentally harmful subsidies. Implement the enabling law for tax reform by March 2015, including by adopting the decrees leading to the reform of the cadastral system to ensure the effectiveness of the reform of immovable property taxation. Further improve tax compliance by enhancing the predictability of the tax system, simplifying procedures, improving tax debt recovery and modernising tax administration. Pursue the fight against tax evasion and take additional steps against the shadow economy and undeclared work. </t>
  </si>
  <si>
    <t xml:space="preserve">Some Progress:
Some progress was made in shifting taxation away from labour. A tax credit (of EUR 10 billion or 0.6% of GDP per year) was introduced for low-income earners in April 2014 and the labour component was excluded from the calculation of the regional business tax (IRAP) from Jan 2015. For new hires under open-ended contracts in 2015, private sector employers will not pay social security contributions for three years.
Limited progress was made on tax expenditures, environmental taxation, and removal of environmentally harmful subsidies.
Some progress was made to simplify procedures (including pre-filled tax returns) and improve compliance (including measures to prevent carousel fraud in VAT and facilitate voluntary disclosure). A report on tax evasion was published in October 2014, which assesses the tax gap (EUR 91 billion).
</t>
  </si>
  <si>
    <t xml:space="preserve">Approve the pending legislation or other equivalent measures aimed at simplifying the regulatory environment for businesses and citizens and address implementation gaps in existing legislation. Foster market opening and remove remaining barriers to, and restrictions on, competition in the professional and local public services, insurance, fuel distribution, retail and postal services sectors. Enhance the efficiency of public procurement, especially by streamlining procedures including through the better use of e-procurement, rationalising the central purchasing bodies and securing the proper application of pre- and post-award rules. In local public services, rigorously implement the legislation providing for the rectification of contracts that do not comply with the requirements on in-house awards by 31 December 2014. </t>
  </si>
  <si>
    <t xml:space="preserve">Limited Progress:
Some progress was made simplify the regulatory environment for business and citizens. The government has adopted the ‘Simplification Agenda for 2015-17’ to foster cooperation between central and regional governments in establishing a more coherent simplification framework and measures have been taken to simplify authorisation procedures in environmental and construction matters.
Limited progress was made in improving public procurement. Measures to rationalise public procurement have taken and a draft enabling law for the reform of the public procurement code was tabled government.
No progress was made to reform local public services. The deadline of end-2014 for rectifying contracts that do not comply with EU law has been postponed to end-2015. The observatory that is supposed to oversee the implementation of relevant legislation is not yet operational. The draft enabling law for the reform of the public administration includes measures to reform local public services.
Limited progress was made to address restrictions on competition in other sectors, for which a ‘law for competition’ has been announced. In the banking sector, the regulation concerning the portability of bank accounts was improved. The rental market for non-residential large buildings was opened. Italy is actively participating in the mutual evaluation exercise provided for in the Directive amending the Professional Qualifications Directive but has yet to complete its review.
</t>
  </si>
  <si>
    <t xml:space="preserve">Ensure swift and full operationalisation of the Transport Authority by September 2014. Approve the list of strategic infrastructure in the energy sector and enhance port management and connections with the hinterland. </t>
  </si>
  <si>
    <t>Reinforce the budgetary strategy to ensure that the deviation from the MTO only reflects the incremental impact of the systemic pension reform. Within this strategy, reduce taxation of low-income earners by shifting taxation to areas such as excise duties, recurrent property taxes and/or environmental taxes. Maintain efforts to improve tax compliance and combat the shadow economy. Continue strengthening the fiscal framework through effective implementation of the Fiscal Discipline Law and multi-annual budgeting.</t>
  </si>
  <si>
    <t>Continue to use micro and macro prudential policies to prevent possible vulnerabilities that could arise from future credit growth and non-resident banking activities.</t>
  </si>
  <si>
    <t xml:space="preserve">Substantial Progress:
Substantial progress in implementing additional macro-prudential measures to supervise non-resident banking, in particular in the context of the assessment of Latvia’s readiness to join the euro area. These include additional liquidity and capital adequacy requirements for non-resident banks, regular on- and off-site checks, strengthening the Deposit Guarantee Fund, etc. Latvia has aligned monetary policy and supervisory tools with those in the euro area.
</t>
  </si>
  <si>
    <t>Tackle long-term and youth unemployment by increasing coverage and effectiveness of active labour market policies and targeted social services. Improve the employability of young people, for example through a Youth Guarantee, establish comprehensive career guidance, implement reforms in the field of vocational education and training, and improve the quality and accessibility of apprenticeships.</t>
  </si>
  <si>
    <t xml:space="preserve">Some Progress:
Some progress in increasing coverage and the effectiveness of the ALMPs (profiling, quality evaluation, strengthened job search assistance).
Limited progress in providing targeted social services. Steps were taken to strengthen cooperation between PES and social services and to increase capacity of social work.
Some progress in improving the employability of young people. The Youth Guarantee Implementation Plan was developed and submitted to the Commission. 
Some progress in implementing reforms in the field of vocational education and training and improved quality and accessibility of apprenticeships. Nevertheless, there is still ample scope for expanding work-based learning in VET. Implementing other VET reforms remains a longer-term challenge. 
Limited progress in establishing comprehensive career guidance.
</t>
  </si>
  <si>
    <t>Tackle high rates of poverty by reforming social assistance for better coverage, by improving benefit adequacy and activation measures for benefit recipients. Reinforce the delivery mechanisms to effectively reduce child poverty.</t>
  </si>
  <si>
    <t xml:space="preserve">Some Progress:
Limited progress in reforming social assistance. Reform proposals based on sound evidence are being prepared; however, their implementation is uncertain.
Substantial progress in addressing child poverty. Latvia has significantly increased various child-related benefits and implemented other measures (childcare vouchers, relieving parents of the costs associated with school supplies etc.).
</t>
  </si>
  <si>
    <t>Implement the planned reforms of higher education concerning, in particular, the establishment of a quality-rewarding financing model, reform of the accreditation system, consolidation of the institutions and promotion of internationalization. Take further steps to modernise research institutions based on the on-going independent assessment.</t>
  </si>
  <si>
    <t>Continue improving energy efficiency, especially of residential buildings and district heating networks; provide incentives for reducing energy costs and shift consumption towards energy- efficient products. Improve connectivity with EU energy networks and take steps towards liberalisation of the natural gas market, including provision of clear rules for third-party access to storage capacities.</t>
  </si>
  <si>
    <t>Complete pending reforms to improve the efficiency and quality of the judiciary and reduce the backlog and length of proceedings, including as regards insolvency. Put in place a comprehensive human resources policy and take steps to implement the mediation laws and streamline the arbitration court system.</t>
  </si>
  <si>
    <t xml:space="preserve">Preserve a sound fiscal position in 2014 and strengthen the budgetary strategy as of 2015, ensuring that the deviation from the medium-term objective remains limited to the impact of the systemic pension reform. Pursue efforts to further reduce the tax burden on low-income earners in the context of a shift towards more growth-friendly property and environmental taxes and by improving tax compliance and collection. </t>
  </si>
  <si>
    <t xml:space="preserve">Some progress (this overall assessment of CSR 1 excludes an assessment of compliance with the Stability and Growth Pact):
Some progress in reducing labour taxation, but measures could be better targeted at low-income earners.
Limited progress in shifting taxation to other tax bases and environmental taxes. Subsidy for fuel used in agriculture was tightened Latvia still has a substantial potential to raise revenues from environmental and property taxation.
Some progress in improving tax compliance and combating shadow economy.
</t>
  </si>
  <si>
    <t xml:space="preserve">Limited Progress:
Limited progress in social assistance reform. Several studies and policy documents were prepared, but the implementation is uncertain.
Limited progress in activation and provision of targeted social services. A new programme targeting the long-term unemployed is to be launched.
Limited progress in increasing the coverage and effectiveness of active labour market policies: e.g., funding and the number of participants involved in active labour market policies will decrease in 2015 compared to 2014.
Limited progress in improving cost-effectiveness, quality and accessibility of health care system. In general, there is a clear under-financing of the healthcare sector that negatively affects access to healthcare for vulnerable groups.
</t>
  </si>
  <si>
    <t xml:space="preserve">Some Progress:
Some progress in addressing higher education reforms: steps are taken to establish internationally-certified accreditation system and introduce new quality-promoting financing model.
Some progress in improving the quality of vocational education and training and its apprenticeship component. The vocational education and training curricula reform is in progress and some steps were made to strengthen vocational education and training governance, increase the role of employers and expand provision of work-based learning. 
Some progress in improving employability of young people, as most of the Youth Guarantee measures have started. Preparations for the young people not in employment, education or training-outreach project are underway.
Limited progress in providing career guidance: the plans to improve career guidance are at an early stage.
Some progress in introducing reforms of the public research organisations and research financing system. The government has launched plans to consolidate the research base and reform the financing of research performing institutions. However, it remains to be seen how this reform will be implemented and it needs adequate resources.
</t>
  </si>
  <si>
    <t xml:space="preserve">Some progress:
Some progress in improving competition on the electricity and gas market: full opening of the electricity retail market from January 2015 and the first steps towards full gas market opening by 2017 (regulated third party access to infrastructure). With the completion of Klaipeda LNG terminal and two new regional electricity interconnectors in 2015 and 2016, the Baltic regional energy market will be stronger and energy supplies more diversified.
Some progress with adopting the new Energy Efficiency Law and putting in place energy efficiency obligation scheme to transpose the Directive (2012/27/EU); there is a persisting uncertainty as regards future renewable energy support framework.
Some progress in addressing energy efficiency in buildings, but limited effort to reduce greenhouse gas emissions in the transport sector (e.g., in 2013 Latvia's average CO2 emissions of new passenger cars were the highest in the EU).
</t>
  </si>
  <si>
    <t xml:space="preserve">Some Progress: 
Substantial progress with improving mediation and arbitration frameworks. However, implementation of judicial reforms is still required, including amendments to civil and administrative code, comprehensive human resource policy.
Some progress in improving the insolvency regime; however finalisation of secondary legislation and further accountability of insolvency practitioners is warranted.
Limited progress in implementing public administration reforms, establishing a credible and de-politicised state owned enterprise management system and strengthening institutional and financial independence of the Competition Council.
</t>
  </si>
  <si>
    <t xml:space="preserve">Some progress: 
Some measures have been taken to tackle early school leaving and tertiary education dropout rates and to adapt the supply of high-level skills to labour market needs, yet they are still insufficient. Nationwide recognition of skills and qualifications has been implemented through the national system for the certification of skills. Several measures have been introduced to favour the creation of innovative start-ups and the recruitment of high-skilled young people but their scope is limited and some of them still lack implementing legislation.
</t>
  </si>
  <si>
    <t>Some progress: 
Latvia has partially implemented the CSR by taking the following steps: increased coverage of ALMPs; development of new ALMP measures; modernisation of VET schools; and others. However, since youth and long-term unemployment is still high, further work is necessary. Also, several measures are at an early stage of implementation. There is scope for further action as regards promoting apprenticeships within VET and implementing the planned VET reforms.</t>
  </si>
  <si>
    <t xml:space="preserve"> No progress</t>
  </si>
  <si>
    <t xml:space="preserve">Substantial progress:
Austria made substantial progress in reducing the deficit below 3 % this year.
- Revenue raising measures in place.
- The planned savings have been achieved in 2012.
</t>
  </si>
  <si>
    <t>Stimulate capital increase of the weakest banks to underpin the strength of the banking sector so that it can play its normal role in lending to the economy.</t>
  </si>
  <si>
    <t>So far, Belgium has partially implemented the
recommendation. Although it does not constitute
a radical overhaul of the existing system, the
recent reform of Belgian old-age social security
(i.e. pensions and ‘preretirement’ schemes) is
expected to contribute to the long-term
sustainability of public finances as (i) age and
career requirements for early retirement will be
tightened, (ii) ‘pre-retirement schemes’ within the
unemployment benefit system will become less
accessible, (iii) public sector pensions will be
calculated on a less advantageous basis, and (iv)
periods of inactivity will accrue less pension
rights in the private sector. Nevertheless, it is too
soon to tell whether this reform is actually
ambitious enough to safeguard sustainability in
the long term. Its impact will depend crucially on
the way of implementation, the monitoring
arrangements that are put in place and the extent
to which potential abuse of possible loopholes
(for instance, within the sickness and disability
schemes) is tackled. Also, in order to encourage
active ageing and longer working lives, these
measures in the area of pension reform would
have to be accompanied by labour market reforms
that stimulate higher employment rates among
older workers by providing better access to
lifelong learning, making job search requirements
obligatory for older workers, adapting workplaces
to a more diverse workforce, tackling the abuse of
early exit programmes by companies undergoing
restructuring and developing employment
opportunities for all older workers. Although the
federal government has already tabled several
initiatives in this regard, not all have been implemented and the magnitude of the challenge requires sustained efforts in coming years.</t>
  </si>
  <si>
    <t>Belgium has not implemented the
recommendation. The new federal government
has no plans to reform the mechanism of wage
bargaining or automatic wage indexation. A
strategy to boost the Belgian economy and to
improve competitiveness has been announced.</t>
  </si>
  <si>
    <t>Belgium has partially implemented the
recommendation. The coalition agreement of the
new federal government contains a number of
measures in the various fields concerned,
including reform of the unemployment system,
improved activation policies for older workers
and regionalisation of the social security
reductions to target the less favoured groups in
the various regional labour markets more
effectively. Most of the proposed measures are
outlined in considerable detail, and provide for
comparatively short transition periods.
Implementation is either already under way (as in
the case of unemployment reform) or due to take
place in the near future (as in the case of the
extension of job search requirements to elderly
workers).
No real progress has been made as far as
rebalancing of the tax burden away from labour
to consumption or to environmental taxes is
concerned, but fiscal consolidation measures
spared labour income.</t>
  </si>
  <si>
    <t>Proceed with effective budget
implementation so as to correct the excessive deficit
in 2011, in line with the Council Recommendation of
13 July 2010 under the EDP. Specify the measures
underpinning the budgetary strategy for 2012-2014.
Take advantage of the economic recovery to ensure
adequate progress towards the medium-term
objective, primarily by keeping tight control over
expenditure growth, while prioritising growthenhancing
expenditure.</t>
  </si>
  <si>
    <t>Bulgaria has implemented the CSR.
Bulgaria has managed to correct its excessive
deficit in 2011, with the fiscal outcome
declining to 2.1% of GDP. The 2011 budget
execution shows tight government control
over expenditure in capital, compensation of
employees and subsidies. The budget law for
2012 sets a budget deficit target of 1.5 % of
GDP for 2012. According to the Commission
services’ spring forecast, Bulgaria is expected
to further reduce the general budget deficit in
2012 and 2013.</t>
  </si>
  <si>
    <t>Bulgaria has partially implemented the CSR.
A requirement to keep the budget deficit
below 2% and limiting government
expenditure to 40 % of GDP were adopted as
an amendment to the Organic Budget Law,
thus strengthening the binding nature of the
fiscal framework. Going forward, efforts
could be geared towards further improving the
content of the medium-term budgetary
framework, including by strengthening the
budgetary process and the quality of reporting.</t>
  </si>
  <si>
    <t>Implement the agreed steps with social
partners under the current pension reform, advance
some of its key measures that would help to increase
the effective retirement age and reduce early exit,
such as through the gradual increase of the social
insurance length of service, and strengthen policies to
help older workers to stay longer in employment.</t>
  </si>
  <si>
    <t>Bulgaria has partially implemented the CSR.
The government has considerably accelerated
some of the pension reform measures,
including those on the pensionable age for
both men and women and on the length of
service for army and police employees. A
further review of special pension regimes and
the current rules for determining invalidity
pensions will be needed, to raise the effective
retirement age and reduce early retirement.</t>
  </si>
  <si>
    <t>Promote, in consultation with the social
partners and in accordance with national practices,
policies to ensure that wage growth better reflects
developments in productivity and sustain
competitiveness while paying attention to on- going
convergence.</t>
  </si>
  <si>
    <t>Bulgaria has partially implemented the CSR.
Wage growth slowed down after the crisis in
Bulgaria, bringing it broadly into line with
productivity growth. Measures undertaken by
the government to freeze public sector wage
bill in 2010, 2011 and 2012 have been a
relevant and adequate response, also
contributing to bringing wage and labour costs
closer to productivity. However, the main
factor behind the increase in productivity is
the sharp decline in employment.</t>
  </si>
  <si>
    <t>Take steps to address the challenge of
combating poverty and promoting social inclusion,
especially for vulnerable groups facing multiple
barriers. Take measures for modernising public
employment services to enhance their capacity to
match skills profiles with labour market demand; and
focusing support on young people with low skills.
Advance the educational reform by adopting a Law
on Pre-School and School Education and a new
Higher Education Act by mid-2012.</t>
  </si>
  <si>
    <t>Step up efforts to enhance administrative
capacity in key government functions and regulatory
authorities, in order to make public services more
effective in responding to the needs of citizens and
businesses; introduce and implement effectively
measures to check public procurement on the basis of
risk assessments, strengthen the capacity of the
authorities to prevent and sanction irregularities, in
order to improve quality and value-for-money in the
use of public funds.</t>
  </si>
  <si>
    <t>Bulgaria has partially implemented the CSR.
Some progress has been made on a new
remuneration system for civil servants and on
implementing the Action Plan for optimising
the state administration, but it is too early to
make an assessment. The Structural and
Cohesion Funds implementation system
continues to struggle with unnecessary
bureaucracy and poor understanding of sound
financial management. Bulgaria adopted two
important pieces of legislation to help the
authorities monitor public procurement
practice and prevent and sanction
irregularities. However, the adopted
legislation is only the first step in ensuring
sound and efficient procurement practice.</t>
  </si>
  <si>
    <t>Abolish barriers to entry, guaranteed profits
arrangements and price controls and ensure full
independence of the Bulgarian Energy Regulator, in
order to open up the electricity and gas markets to
greater competition. Introduce incentives to upgrade
the energy efficiency of buildings.</t>
  </si>
  <si>
    <t>Bulgaria has partially implemented the CSR.
One positive development is that the
authorities have decided to improve the
procedures and rules for allocating,
controlling and metering heat consumption in
multi-family residential buildings. However,
substantial efforts are required from Bulgaria
to ensure its full participation in creating a
functioning internal market for energy. Topics
of particular concern are the lack of electricity
and gas exchanges and of a functioning
balancing market, and regulated prices for
final consumers.</t>
  </si>
  <si>
    <t>Implement the planned consolidation in 2011
and take countervailing measures of a permanent nature
as needed in case of any revenue shortfalls or
expenditure slippages. Adopt fiscal measures as planned
in the convergence programme for 2012 and underpin
the target for 2013 by more specific measures; subject to
this, avoid cutting expenditure on growth-enhancing
items. Improve the efficiency of public investments, and
continue efforts to exploit the available space for
increases in indirect tax revenue to shift taxes away from
labour, improve tax compliance and reduce tax evasion.
Ensure an average fiscal effort over the period 2010-
2013 of 1% of GDP, in line with the Council
recommendations on correcting the excessive deficit,
which will allow meeting the EDP deadline with a
sufficient margin in 2013.</t>
  </si>
  <si>
    <t>With respect to the part of the recommendation
relating specifically to 2011 and 2012, the Czech
authorities have adopted and implemented all the
planned consolidation measures. The measures
planned in 2013 on the revenue side are sufficiently
specific and quantified. Some measures on the
expenditure side take the form of across-the-board
cuts in the central government budget. These will
necessarily also affect growth-enhancing
expenditure items such as education. In addition, the
significant drop in public investment in the last two
years likewise appears to militate against protecting
growth-enhancing expenditure. The Czech
authorities are counting on the significant
improvements in the efficiency of public
investments which should stem from the reform of
public administration and the changes in the public
procurement law. However, the budgeted savings
will depend crucially on the actual implementation
of the reforms, full details of which are not fully
specified in the convergence programme.
Concerning taxation, in the autumn the authorities
approved an increase in the reduced VAT rate, an
increase in excise duties on tobacco and a new tax
on lottery companies, all with effect from 1 January
2012. Significant changes to the tax system are
planned over the period 2013-2015. Nevertheless,
several issues that limit the efficiency and equity of
the current tax system have not been addressed fully.
With respect to the tax compliance issue, the
government adopted plans for the progressive
establishment of a single collection point for public
revenue. This, together with new measures
introduced during 2011 to combat fraud in VAT and
fuel taxes, will have a positive effect on tax
compliance. However, further efforts will be needed.
The average annual fiscal effort over the period
2010-2013 based on the recalculated structural
balance adds up to 0.9%, which is slightly below the
recommended structural effort of 1%.</t>
  </si>
  <si>
    <t>Implement the planned pension reform in order
to improve the long-term sustainability of public
finances and to ensure the future adequacy of pensions.
Additional efforts should focus on further changes to the
public pillar to ensure that the system is not a source of
fiscal imbalances in the future, and on the development
of private savings. With a view to raising the effective
retirement age, measures such as a link between the
statutory retirement age and life expectancy could be
considered. Ensure that the envisaged funded scheme
attracts broad participation, and is designed to keep
administrative costs transparent and low.</t>
  </si>
  <si>
    <t>The CSR has been partly implemented. The
government has implemented a reform of the public
pension system, with the aim of restoring fiscal
sustainability and raising retirement savings.
However, the projected fiscal imbalances in the
pension system are still high (relative to the EU
average) and an explicit link between the retirement
age and life expectancy was not included in the
reform.
A reform introducing a new fully funded pension
scheme was approved in 2011, together with an
overhaul of the existing pension savings scheme.
Both reforms are planned to be implemented from
2013. These reforms are relevant responses to the need to ensure adequate pensions in the future but
their effectiveness is limited by the lack of measures
to stimulate participation in the new scheme and
inadequate guidance for savers to invest in strategies
with a sufficiently high average return. Moreover,
the new early retirement scheme proposed by the
government undermines the credibility and ambition
of these reforms.</t>
  </si>
  <si>
    <t>Enhance participation in the labour market by
reducing the barriers for parents with young children to
re-enter the labour market through increased availability
of and access to affordable childcare facilities. Increase
the attractiveness and availability of more flexible forms
of working arrangements, such as part-time jobs.</t>
  </si>
  <si>
    <t>The CSR has been partly implemented. An earlier
return from parental leave and wider spread of parttime
jobs is contingent on greater availability of
childcare, especially for children below the age of
three. In this regard, the government eased the
technical requirements for setting up company-based
kindergartens and envisages providing tax incentives
for a greater take-up of new forms of private
childcare. However, the impact of these measures is
likely to be limited to persons either employed with
large enterprises and/or on above-average salaries.</t>
  </si>
  <si>
    <t>Improve the performance of the public
employment service in order to increase the quality and
effectiveness of training, job search assistance and
individualised services, linking funding of the
programmes to results. In cooperation with stakeholders,
extend tailor-made training programmes for older
workers, young people, low-skilled workers and other
vulnerable groups.</t>
  </si>
  <si>
    <t>The CSR has been partly implemented. Since 2011
some reforms have been adopted to increase the
performance of the public employment service. The
public employment service was centralised to
increase the efficiency of the labour office.
Responsibility for payment of non-insurance social
benefits was shifted to labour offices from
municipalities to ensure closer coherence and
cooperation between employment and social
policies. The conditions applying to the social
system were tightened to limit abuse and target the
benefits better. These measures improved the
efficiency of the public employment service but they
do not address the quality and effectiveness of the
labour office programmes or linking funding of
programmes to results.
Jobseekers have been given a choice of training
programme from a selected list of accredited
programmes to strengthen the labour market
relevance of training. However, no steps have been
taken to develop accredited tailor made programmes
or to provide additional funding targeted at specific
groups such as older workers, young people, lowskilled
workers and other vulnerable groups.</t>
  </si>
  <si>
    <t>Take the necessary measures to improve the
quality of public services in areas essential for the
business environment. In this context, speed up the
implementation of the anti-corruption strategy in line
with the identified targets, adopt the Public Servants Act
to promote stability and effectiveness of the public
administration and take steps to address the issue of
anonymous shareholding.</t>
  </si>
  <si>
    <t>The CSR has been partially implemented. There has
been some progress with introducing e-government
services and reducing the administrative burden for
businesses. With respect to the anti-corruption
strategy, adoption of the new Public Procurement
Act (in force since April 2012) has been the main
achievement. Nevertheless, proper enforcement and
implementation will be crucial for the credibility and
effectiveness of the public procurement reform.
Adoption of the Public Servants Act, which is a
crucial prerequisite for a stable, more transparent
and professional public service, has been postponed
numerous times, which has had a significantly
negative impact on implementation of the EU funds
in the Czech Republic. A new draft act should be
presented to the government in September 2012 but it is not expected to enter into force before 2014.
The issue of anonymous shareholding highlighted in
the 2011 recommendation on public administration
has not been fully addressed yet. Abolition of
anonymous shares was originally scheduled in 2012
but was not approved by Parliament. A new act
currently being prepared to increase the transparency
of legal entities is expected to enter into force by
2013 at the earliest.</t>
  </si>
  <si>
    <t>Establish a transparent system of quality
evaluation of academic institutions and link it to its
funding in order to improve the performance of tertiary
education.</t>
  </si>
  <si>
    <t>The CSR has been partly implemented. The
government has introduced a set of quality
indicators but its link to funding is fairly loose and
there is no clear evidence that it has an impact on
improving the quality of output.
The government has also proposed new measures
that are relevant to improving the performance of
higher education institutions. The proposal is,
however, vague on the key issue of quality
evaluation standards and, given the absence of
systematic data collection and analysis, lacks the
support of the academic community. No measures
have been adopted yet.</t>
  </si>
  <si>
    <t>When taking discretionary measures as specified in
the programme into account, expenditure
projections seem to ensure the required adjustment
of the excessive deficit in 2013, i.e. a fiscal
tightening over the horizon 2011-2013 of 1½%.
The second part of the recommendation, regarding
expenditure control, has been fully implemented.
An agreement on a national Budget Act with the
aim of strengthening management of public
expenditure in Denmark has recently been
concluded, including the establishment of fouryear
legally binding expenditure ceilings at
national, municipal and regional levels to be
adopted by the Danish Parliament. The
independent Danish Economic Council will be
give the task of assessing the long-term
sustainability of public finances, the medium-term
development of the budget balance and whether
the expenditure ceilings are aligned with fiscal
targets. The Budget Act will also enshrine the
central provisions in the Fiscal Compact in Danish
national law (the balanced budget rule and the
correction mechanism).</t>
  </si>
  <si>
    <t>Denmark has so far partially implemented this
CSR. The reform of the voluntary early retirement
scheme has been adopted in line with CSR 2 and a
proposal to reform the disability pension and flexjob
scheme has been put forward. The proposal
heads in the right direction when it comes to
implementing the recommendation but no reform
has yet been adopted.</t>
  </si>
  <si>
    <t>This CSR is considered to be only partially
implemented. Denmark has set out a number of
targets and plans for education and intends to put
forward a range of initiatives aimed at preventing
drop-outs from youth education and increasing the
number of apprenticeships available. The 2012
budget bill provides funding for 10 400 additional
apprenticeship slots, creates 1 500 extra in-school
training places, allocates additional resources to
boost the quality of teaching and increases the
grants offered to in-school apprentices.
Nevertheless, Denmark still faces some challenges
in the upper secondary educational system.</t>
  </si>
  <si>
    <t>This CSR can be regarded as only partially
addressed, as measures for some sectors have still
not been implemented. Significant barriers to entry
in the services sector were to some extent
addressed by a Competition Package adopted in 2011. The Competition Package is mainly
targeting the construction sector, the retail sector,
health services and public-sector services.
Competition for taxis and liberalisation of
pharmacies is being investigated before any
measures will be taken.
Liberalisation of shop opening hours will be fully
implemented in October 2012. Establishment of
hypermarkets was submitted for consideration by
the
broadly composed Retail Trade Forum. The
majority
of the Retail Trade Forum members does not
recommend to relax the Danish Planning Act to
allow for establishment of more hypermarkets. The
government will discuss the recommendations in
spring 2012. The matter of public procurement is
to be dealt with in negotiations with regional and
local governments.</t>
  </si>
  <si>
    <t>Implement fiscal consolidation measures in 2011, 2012 and
2013 and ensure an average annual fiscal effort of 0.5 % of GDP over
the period 2011-2013 as planned and correct the excessive deficit by 2013 in line with the Council recommendation under the EDP.
Thereafter ensure, as planned, an appropriate adjustment path towards the medium-term objective. Accelerate the reduction of the general government deficit if economic conditions turn out better than currently expected. Strengthen expenditure control by adopting binding multiannual spending ceilings for local, regional and central government which are consistent with the overall medium-term general budget targets.</t>
  </si>
  <si>
    <t>In order to strengthen employment and the sustainability of public
finances, take further steps to increase long-term labour supply, by
implementing the recently concluded reform on the voluntary early
retirement pension scheme, reforming the disability pension and better targeting subsidised employment schemes (the ‘flex-job’ system) towards the most vulnerable groups.</t>
  </si>
  <si>
    <t>Speed up the implementation of reforms to improve the quality of
the education system. Reduce drop-out rates, particularly in the vocational education sector, and increase the number of apprenticeship places available.</t>
  </si>
  <si>
    <t>While supporting the ongoing stabilisation of the real-estate
market following the recent price correction, consider preventive action to strengthen the medium-term stability of the housing market and the financial system including reviewing the functioning of the mortgage and property tax systems.</t>
  </si>
  <si>
    <t>Implement the budgetary strategy for the year 2012
and beyond as envisaged, thus bringing the high public
debt ratio on a downward path, in line with the Council
recommendations under the EDP. Ensure an adequate
structural adjustment effort towards the medium-term
objective thereafter. Complete the implementation of
the budgetary rule at the Länder level and further
strengthen the corresponding monitoring and
sanctioning mechanism. Maintain a growth-friendly
consolidation course, in particular by safeguarding
adequate expenditure on education and by further
enhancing the efficiency of public spending on healthcare
and long-term care.</t>
  </si>
  <si>
    <t>Germany has partially implemented the CSR.
Germany brought the deficit below the 3% of GDP
reference value in 2011, thus two years ahead of the
deadline set by the Council. It plans to meet its
medium-term budgetary objective already in 2012 and
to reach virtually balanced nominal budgets as from
2014.
The implementation of the debt break at the Länder
level remains incomplete and inconsistent across
Länder. The effectiveness of the monitoring of fiscal
developments through the Stability Council may be
weakened by inadequate monitoring indicators.
The federal government is well on track to meet its
commitment to increase its spending on education and
research. However, it is important that commitments
are met by all levels of government.
The latest health care reform has led to some cost
reductions, especially for pharmaceuticals, though
further efforts are required to contain expenditure
increases in the future. Furthermore, the federal
government adopted a reform of long-term care aiming
to extend benefits, to increase the contribution rate by
0.1pp and to introduce tax incentives for voluntary
private insurance, which also appears insufficient to
cope with expected future cost increases, however.</t>
  </si>
  <si>
    <t>Germany has partially implemented the CSR.
Germany has taken measures to safeguard the
adequate capitalisation and stability of the German
financial system, but further measures (including the
current international initiatives) may be needed in
order to develop a more forward-looking
macroprudential supervisory framework.
Regarding the Landesbanken, there has been progress
in individual cases. However, Germany is following a
piecemeal approach that lacks a comprehensive and
long-term vision for the sector, and the core problem
of some Landesbanken, namely the lack of a viable
business model, remains unsolved.</t>
  </si>
  <si>
    <t>Enhance participation in the labour market by
improving equitable access to education and training
systems and by taking further steps to reduce the high
tax wedge in a budgetary neutral way and improve
work incentives for persons with low income
perspectives. Increase the number of fulltime childcare
facilities and all-day schools. Closely monitor the
effects of recent reform measures to reduce tax
disincentives for second earners and take further
measures in case disincentives remain.</t>
  </si>
  <si>
    <t>Germany has partially implemented the CSR.
Germany is making some progress in tackling
educational disadvantage. Some Länder have taken
measures which may have a positive impact on equal
education opportunities. Pedagogical measures (e.g.
early language learning) are expected to improve the
performance of groups at risk. Implementation of the
measures included in the extended National Training
Pact (Ausbildungspakt) should alleviate some
shortcomings in the so-called Übergangssystem,
aiming at supporting the transition from lowersecondary
education to (dual) vocational and educational training.
Changes in the pension and long-term care
contribution rates will only have a minor impact on the
tax wedge, which remains high. It is important to
ensure that the reduction of resources allocated to
activation and integration programmes and instruments
does not result in worsening employment opportunities
for the unemployed. The impact of the increase in the
income allowance in unemployment benefits is likely
to be limited.
Progress in increasing the number of childcare
facilities is slow. The national reform programme does
not provide information on progress regarding the
introduction of all-day childcare facilities and schools.
Germany has not reported on the effects of previous
reform measures to reduce tax disincentives for second
earners, but the impact of the 2009 reform on the joint
income taxation system (Faktorverfahren) is likely to
be limited. The plan to carry out an evaluation of the
system of taxation and social benefits related to
marriage and family in 2013 is welcome, but this is an
important issue that deserves more ambitious
treatment. Moreover, the introduction of a childcare
allowance would risk creating an additional
disincentive to work for parents with children.</t>
  </si>
  <si>
    <t>Remove unjustified restrictions on certain professional
services and on certain crafts. To improve competition
in network industries, strengthen the supervisory role
of the Federal Network Agency in the rail sector; and,
in the context of the announced national Energy
Concept, focus on improving the long-term costeffectiveness
of the Renewable Energy Act, ensuring
the effective independence of energy production and
transmission, and improving cross- border
interconnections.</t>
  </si>
  <si>
    <t>Germany has partially implemented the CSR.
Progress in stimulating competition in the services
sectors has been limited.
The new legislation on the railway sector will not
address the separation between the infrastructure
manager and the railway holding, which is the main
barrier to competition in the railway sector.
Germany is making progress in improving the longterm
cost-effectiveness of renewable energy, but it is
important to continue efforts in this regard, in
particular given the ambitious new energy strategy.
Germany transposed the EU Third Energy Package in
2011. Progress in expanding the electricity grid is
hindered by a lack of public acceptance and by the
insufficient coordination among regional authorities.
Bottlenecks remain in gas transport capacity.</t>
  </si>
  <si>
    <t>Achieve structural surplus by 2013 at the latest, while
limiting the deficit in 2012 to at most 2.1 % of GDP, keeping
tight control over expenditure and enhancing the efficiency of
public spending.</t>
  </si>
  <si>
    <t>Estonia has partly implemented the CSR: the 2012
programme forecasts a deficit of 2.6% of GDP in 2012,
which is bigger than projected both in the 2011 stability
programme and in the Commission spring forecast.
However, the deterioration is a result of weaker revenue
related to the worsened growth outlook, but also of
higher-than-expected expenditure on the one-off
investment projects back-loaded from 2011 (1.7% of
GDP according to the national projections). The
structural balance is expected to improve by 0.3% of
GDP in 2013 reaching a balanced position according to
the programme.</t>
  </si>
  <si>
    <t>Take steps to support labour demand and to reduce the
risk of poverty, by reducing the tax and social security burden
in a budgetary neutral way, as well as through improving the
effectiveness of active labour market policies, including by
targeting measures on young people and the long-term
unemployed, especially in areas of high unemployment.</t>
  </si>
  <si>
    <t>Estonia has partly implemented the CSR: a number of
steps have been taken in the area of labour taxation.
However, the rising take-up of disability and incapacityfor-
work benefits has not been addressed. There is a need
to put more disabled people back on the labour market.
Efforts are being made to reduce the high unemployment,
but long-term and youth unemployment are still high and
skills levels are expected to become a bottleneck to
growth. The CSR needs to be repeated and the part on
poverty risk needs to focus on groups particularly
exposed.</t>
  </si>
  <si>
    <t>Ensure implementation of planned incentives to
reduce energy intensity and improve the energy efficiency of
the economy, targeted on the buildings and transport sectors,
including by ensuring better market functioning.</t>
  </si>
  <si>
    <t>Estonia has partly implemented the CSR: the measures in
the National Energy Efficiency Action Plan are fully
relevant, but are insufficient given the modal shift away
from public transport. Also, the new cars fleet is the most
energy-intensive in the EU. Finally, fuel excise duties are
insufficient to shift consumer patterns. Therefore, the
challenge still applies and the CSR needs to be repeated.</t>
  </si>
  <si>
    <t>While implementing the education system reform,
give priority to measures improving the availability of preschool
education, and enhance the quality and availability of
professional education. Focus education outcomes more on
labour market needs, and provide opportunities for low-skilled
workers to take part in lifelong learning.</t>
  </si>
  <si>
    <t>Estonia has partly implemented the CSR: the quality and
availability of vocational education have improved and
more measures are planned. Participation in lifelong
learning is picking up, but with insufficient focus on lowskilled
workers. Problems with matching education
outcomes to labour market needs are continuing. There is
an urgent need to reform the upper-secondary
education/school system. Further attention needs to be
paid to provision of public services by local authorities.
Overall, the CSR needs to be repeated and adjusted.</t>
  </si>
  <si>
    <t>Implement the budgetary
strategy in 2011 and 2012 and correct
the excessive deficit in the year 2013 in
line with the Council Recommendation
under the EDP, ensuring the
achievement of deficit targets at all
levels of government, including by
strictly applying the existing deficit
and debt control mechanisms for
regional governments; adopt further
measures in case budgetary and
economic developments do not turn out
as expected; take any opportunity
including from better economic
conditions to accelerate the deficit
reduction; set out concrete measures to
fully underpin the targets for 2013 and
2014 which should bring the high
public debt ratio on a downward path
and ensure adequate progress towards
the medium-term objective. Keep
public expenditure growth below the
rate of medium-term GDP growth, by
introducing a binding expenditure rule
at all levels of government, as
envisaged. Further improve the
provision of information in relation to
regional and local government budgets
and their execution.</t>
  </si>
  <si>
    <t>Adopt the proposed pension
reform to extend the statutory
retirement age and increase the number
of working years for the calculation of
pensions as planned; regularly review
pension parameters in line with
changes to life expectancy, as planned,
and develop further measures to
improve lifelong learning for older
workers.</t>
  </si>
  <si>
    <t>Spain has implemented the recommendation. Overall,
the reforms adopted so far are ambitious compared to
earlier measures and represent a significant step in
the right direction, in line with the Council
recommendation, and help reducing the risks for the
long-term sustainability of public finances. However,
the worsening of Spain’s economic outlook is
limiting the impact of the reforms on the projected
increase in age-related public expenditure, which is
still expected to remain higher than the EU average
by 2060. Moreover, the 2012-2014 Global
Employment Strategy for Older Workers has not yet
been underpinned by concrete measures. Indeed,
Spain appears now to be at medium risk with regard
to the sustainability of public finances in the long -
term.</t>
  </si>
  <si>
    <t>Monitor closely the ongoing
restructuring of the financial sector, in
particular as regards savings banks,
with a view to finalising it by 30
September 2011 as envisaged.</t>
  </si>
  <si>
    <t>Spain has implemented the CSR. Spain has made a
considerable progress in restructuring its financial
sector; the policy response in this area has been
ambitious compared to earlier measures and is in line
with the Council recommendation.
However, the worsening of the macroeconomic
outlook might require an increase in provisions,
which would have an impact on the profitability of
the banking system. In addition, given the risk of
bank funding stress, further strengthening of the
capital base of banks may be required. It is therefore
of paramount importance that the banking sector be
sufficiently capitalised and that the on-going
restructuring continues.</t>
  </si>
  <si>
    <t>Explore the scope for
improving the efficiency of the tax
system, for example through a move
away from labour towards
consumption and environmental taxes
while ensuring fiscal consolidation
plans.</t>
  </si>
  <si>
    <t>Measures adopted by Spain in this area are not in line
with the recommendation. The recent reform of the
tax system introduced by the Government mainly
affects direct taxes and is set to be temporary.
However, direct tax increases are heading in the
opposite direction to the Council recommendation to
Spain in this area. Indeed, direct tax increases lead to
a higher tax burden on labour and capital, which is
considered to be particularly detrimental for growth.
Other tax increases which are considered to be less
detrimental for growth, i.e. further increases in
indirect taxation, have been explicitly excluded by
the Government.</t>
  </si>
  <si>
    <t>Following consultation with
social partners and in accordance with
national practice, complete the
adoption and proceed with the
implementation of a comprehensive
reform of the collective bargaining
process and the wage indexation
system to ensure that wage growth
better reflects productivity
developments as well as local- and
firm-level conditions and to grant firms
enough flexibility to internally adapt
working conditions to changes in the
economic environment.</t>
  </si>
  <si>
    <t>Spain has implemented the recommendation only
partially. The reform of collective bargaining adopted
by the Government in February 2012 is a step in the
direction advocated by the Council recommendations
in this area and is in line with Euro Plus Pact
commitments made by Spain. However, it is not yet
clear whether this reform is ambitious enough to
address the challenge. The Government needs strictly
to monitor implementation of the reform, in
particular whether the social partners are able to seize
the opportunities given by the law to negotiate
locally trade-offs between wages and working
conditions. These include revising the ex post
automatic wage inflation indexation clause in
collective agreements — which a recent social
partners’ agreement has simply put on hold for the
period 2012-2014. In addition, the ultra-activity limit
of two years is too long, and opt-out clauses might
not be easy for SMEs to implement. Indeed, in the
event of disagreement on the derogation from
sectoral agreements, the reform has added a third
layer of dispute resolution (the National Advisory
Committee on Collective Bargaining) which may
lead to the appointment of an arbitrator. Concerns
remain as to whether some elements of the reform are
compatible with the Spanish Constitution.</t>
  </si>
  <si>
    <t>Assess, by the end of 2011, the
impacts of the labour market reforms
of September 2010 and of the reform
of active labour market policies of February 2011, accompanied, if
necessary, by proposals for further
reforms to reduce labour market
segmentation, and to improve
employment opportunities for young
people; ensure a close monitoring of
the effectiveness of the measures set
out in the National Reform Programme
to reduce early school leaving,
including through prevention policies,
and facilitate the transition to
vocational education and training.</t>
  </si>
  <si>
    <t>Spain has implemented the recommendation only
partially. The reform is a step in the direction
advocated by the recommendation. However, it is not
yet clear whether the reform is ambitious enough to
address the challenge. The Government needs strictly to monitor implementation of the reform, and in
particular its effects on labour market segmentation.
The reform re-established the limitation (introduced
by the 2010 reform) on chains of temporary contracts
and will probably reduce use of these contracts. The
negative effect on employment might be offset by
creating jobs using the new permanent contract for
SMEs, particularly given the considerable hiring
incentives. However, these positive effects need to be
assessed against the risk that firms will use the oneyear
trial period for the new permanent contract as a
way of turning this contract into a de facto temporary
contract with zero termination costs. Moreover,
allowing an employer to hire a worker under
consecutive apprenticeship contracts with no
associated severance payments runs counter to the
intentions of the reform unless these contracts
actually become permanent. Finally, the cost of
dismissing an employee who is on a permanent
contract remains high compared to the figure for a
temporary contract. The reform also relies too much
on financial incentives for job creation that proved
inefficient in the past. With respect to education and
training, although Spain has taken measures to
combat early school-leaving in line with the
recommendation, the rate remains high (28.4% in
2010) and conceals significant disparities between
the autonomous communities.</t>
  </si>
  <si>
    <t>Further open up professional
services and enact the planned
legislation in order to redesign the
regulatory framework and eliminate
current restrictions to competition,
efficiency and innovation; implement
the Law on Sustainable Economy,
notably measures aimed at improving
the business environment and
enhancing competition in the product
and service markets, at all levels of
government; and improve coordination
between regional and national
administrations to reduce the
administrative burden for enterprises.</t>
  </si>
  <si>
    <t>Spain has not implemented the recommendation yet.
Spain committed itself under the Euro Plus Pact to
present a new law on Professional Services before
the summer of 2011. However, no progress has been
made. The proposal to further facilitate the provision
of professional services put forward by the current
Government in the Spanish NRP is thus welcome.
There has been some progress on implementing the
Sustainable Economy Law, but only in certain areas:
telecommunications (a major auction of spectrum);
reforms to cut red tape; simplifying operating
licences and permits; bankruptcy law and SMEs
(taxation, access to finance, and business angels).
Strong commitment is needed from the new
Government to carry on planned privatisation efforts,
which had been put on hold (lottery and airports). No
major progress has been observed with respect to the
administrative burden associated to the lack of
coordination between Administrations, although the
NRP flags some initiatives to tackle the issue such as
the so-called new Law to Guarantee the Unity of the
Market and the Law on Entrepreneurs.</t>
  </si>
  <si>
    <t>Ensure the recommended average annual
fiscal effort of more than 1% of GDP over the period
2010-2013 and implement the correction of the
excessive deficit by 2013, in line with the Council
recommendations under the EDP, thus bringing the
high public debt ratio on a downward path, and
ensure adequate progress to the medium-term
objective thereafter; specify the necessary
corresponding measures for 2012 onwards, take
additional measures if needed and use any windfall
revenues to accelerate the deficit and debt reduction
as planned; continue to review the sustainability of
the pension system and take additional measures if
needed.</t>
  </si>
  <si>
    <t>Additional consolidation measures were adopted in
the second half of 2011 and in February 2012 to
adjust to lower-than-expected growth in 2011-2012,
with a budgetary impact of around 1% of GDP in
2012 and an additional 0.2% in 2013. While these are
clearly a step in the right direction, measures backing
the consolidation strategy from 2013 onwards still
need to be specified, especially on the expenditure
side, and additional efforts may be needed for France
to bring the deficit below 3% of GDP by 2013 and
ensure an average annual fiscal effort of above 1% of
GDP over 2010-2013. Concerning the long-term
sustainability of public finances, the 2010 pension
reform is being gradually applied. However, it cannot
be ensured that the system will be balanced by 2018,
as envisaged by the French authorities, since this
expectation may be based on optimistic employment
and growth projections, and the system is expected to
fall into deficit after 2020. Moreover, the newly
created steering committee, which was established to
give an annual opinion on the financial situation of
the various pension schemes and the conditions
required to ensure balanced accounts by 2018, did
not issue such an opinion in 2011.
Overall, the country-specific recommendation has
been partly implemented.</t>
  </si>
  <si>
    <t>Undertake renewed efforts, in accordance
with national practices of consultation with the social
partners, to combat labour market segmentation by
reviewing selected aspects of employment protection
legislation while improving human capital and
upward transitions; ensure that any development in
the minimum wage is supportive of job creation.</t>
  </si>
  <si>
    <t>Limited reforms have been carried out to address
labour market segmentation.
Since 2011, a number of measures have been taken
that seek to provide flexible work arrangement for
companies facing temporary difficulties. In July
2011, economic dismissals were facilitated for
companies with fewer than 1000 employees. These
measures increase the flexibility of the labour market
but they do not specifically address the segmentation
of the labour market.
The development of the minimum wage has been
kept in line with inflation and the distance from the
average wage has increased.
Overall, the country-specific recommendation has
been partly implemented.</t>
  </si>
  <si>
    <t>Encourage access to lifelong learning in
order to help maintain older workers in employment
and enhance measures to support return to
employment. Step up active labour market policies
and introduce measures to improve the organisation,
decision-making, and procedures of the public employment service to strengthen services and
individualised support provided to those at risk of
long-term unemployment</t>
  </si>
  <si>
    <t>For senior workers, companies are required to
implement an active age management plan. However,
these plans generally lack ambition. The
development of financial incentives for low-skilled
job seekers aged more than 45 has had modest impact, with only 4 330 workers participating in
2011.
The resources available to Pôle emploi are a strong
constraint to the credibility of the objectives adopted.
Commitments have been made to allocate additional
temporary resources (1 000 full-time equivalents) to
address the current increase in the number of
jobseekers. The French authorities also expect that,
through efficiency gains, an additional 2 000 FTE
could be assigned to counselling jobseekers by 2014.
However, this is unlikely to be sufficient to improve
significantly the quality of the services offered. The
2012-2014 public employment service agreement,
which provides for more individualised support for
jobseekers and return to work targets, is a step in the
right direction. However, some of the objectives are
still to be defined. Its effectiveness will need to be
monitored. A more ambitious strategy is needed in
the field of adult learning so as to raise the
employability of the adult workforce.
Overall, the country-specific recommendation has
been partly implemented.</t>
  </si>
  <si>
    <t>Increase the efficiency of the tax system,
including for example through a move away from
labour towards environmental and consumption
taxes, and implementation of the planned reduction
in the number and cost of tax and social security
exemptions (including niches fiscales).</t>
  </si>
  <si>
    <t>In February 2012, France adopted a 1.6 pps increase
in VAT to 21.2% and a 2 pps rise in social levies on
capital income and gains to 15.5% to compensate for
lower employers' social contributions. This is a
relevant measure, although its ambition seems limited
given its narrow focus and the developments
mentioned below with regard to measures increasing
the tax burden on labour. No specific measures have
been taken to raise VAT efficiency, except for
increasing the reduced rate from 5.5% to 7% for
certain categories of goods and services. Efforts have
been made to reduce tax expenditures; however, they
have also been accompanied by rate rises that tend to
increase the already high tax burden on labour. This
conflicts with the objective of shifting taxes away
from labour. No major move from labour towards
environmental taxes has been proposed so far.
Overall, the country-specific recommendation has
been partly implemented.</t>
  </si>
  <si>
    <t>Take further steps to remove unjustified
restrictions on regulated trades and professions, in
particular in services and the retail sector.</t>
  </si>
  <si>
    <t>France undertook reforms in 2010 and 2011 to
remove restrictions on selected trades and
professions. However, no horizontal review has been
conducted and these measures will therefore have a
marginal impact. In the retail sector, the reforms
provided for the draft law strengthening the rights,
the protection and information of consumers would
have a marginal impact and clearly lack ambition.
Overall, the country-specific recommendation has
been partly implemented.</t>
  </si>
  <si>
    <t>Implement the planned fiscal consolidation
in 2011 and 2012 to ensure correction of the
excessive deficit in line with the Council
recommendations under the EDP, thus bringing the
high public debt ratio on a downward path. Building
on recently approved legislation, fully exploit any
better-than-expected economic or budgetary
developments for faster deficit and debt reduction
and stand ready to prevent slippages in budgetary
implementation. Back up the targets for 2013-2014
and the planned achievement of the medium-term
objective by 2014 with concrete measures by October
2011 as provided for in the new multi-annual
budgetary framework. Further strengthen the
framework by introducing enforceable ceilings on
expenditure and improving monitoring across all
government sub-sectors.</t>
  </si>
  <si>
    <t>Italy has partially implemented the CSR.
Three packages adopted in 2011 on fiscal
consolidation: in July (underpinning the
budgetary targets in the SP); in September
(aiming at a balanced budget in 2013, one
year earlier than planned) and in December
(additional permanent net consolidation effort
of around 1.3 % of GDP, already from 2012).
The Italian Parliament has just approved a bill
introducing a balanced budget rule in the
Italian Constitution. Effective ordinary
legislation will need to be designed,
specifying the balance to be considered,
application arrangements (e.g. cyclical
conditions) and appropriate correction
mechanisms, as required by the fiscal
compact.</t>
  </si>
  <si>
    <t>Reinforce measures to combat segmentation
in the labour market, also by reviewing selected
aspects of employment protection legislation
including the dismissal rules and procedures and
reviewing the currently fragmented unemployment
benefit system taking into account the budgetary
constraints. Step up efforts to fight undeclared work.
In addition, take steps to promote greater
participation of women in the labour market, by
increasing the availability of care facilities
throughout the country and providing financial
incentives to second earners to take up work in a
budgetary neutral way.</t>
  </si>
  <si>
    <t>Italy has partially implemented the CSR.
No key policies to fight undeclared work and
limited support for female employment (e.g.
fiscal incentives in the South). The labour
market reform presented by the government
on 4 April, following consultations with the
social partners, aims to comprehensively
address the rigidities and asymmetries of
employment protection legislation while
moving towards a more integrated
unemployment benefit scheme. This should
improve the balance between flexibility of
entry into and exit from the labour market.</t>
  </si>
  <si>
    <t>Take further steps, based on the 2009
agreement reforming the collective bargaining
framework and in consultation with the social
partners in accordance with national practices, to
ensure that wage growth better reflects productivity
developments as well as local and firm conditions,
including clauses that could allow firm level
bargaining to proceed in this direction.</t>
  </si>
  <si>
    <t>Italy has partially implemented the CSR.
A social partners’ agreement was reached in
June, allowing firm-level bargaining to
derogate from labour law (including on
dismissal procedures and type of contracts to
be used in the firm). Implementation of the
agreement on collective bargaining will
crucially depend on the behaviour of the
social partners.</t>
  </si>
  <si>
    <t>Extend the process of opening up the
services sector to further competition, including in
the field of professional services. Adopt in 2011 the
Annual Law on Competition, taking into account the
recommendations presented by the Anti-trust
Authority. Reduce the length of contract law
enforcement procedures. Further strengthen actions
to promote the access of SMEs to capital markets by
removing regulatory obstacles and reducing costs.</t>
  </si>
  <si>
    <t>Improve the framework for private sector
investment in research and innovation by extending
current fiscal incentives, improving conditions for
venture capital and supporting innovative
procurement schemes.</t>
  </si>
  <si>
    <t>Italy has partially implemented the CSR.
Some measures have been taken, notably the
refinancing of the tax credit for research for
companies. The level of ambition and
effectiveness is, however, insufficient. There
has been no significant improvement on
promoting venture capital.</t>
  </si>
  <si>
    <t>Take steps to accelerate in a cost-effective
way growth-enhancing expenditure co-financed by
cohesion policy funds in order to reduce the
persistent disparities between regions, by improving
administrative capacity and political governance.
Respect the commitments made in the national
Strategic Reference Framework in terms of the
amount of resources and quality of expenditure.</t>
  </si>
  <si>
    <t>Italy has partially implemented the CSR.
Measures to speed up the absorption of
structural funds started in March 2011 and
culminated in the November Cohesion Action
Plan. Major deficiencies in the capacity of the
public administration continue to hamper
programme implementation, notably in the
convergence regions.</t>
  </si>
  <si>
    <t>Adopt the necessary measures of a
permanent nature to achieve the budgetary target in
2011 and the correction of the excessive deficit by
2012, in line with the Council recommendations
under the EDP. Take measures to keep tight control
over expenditure and make use of any better-thanexpected
budgetary developments for faster deficit
and debt reduction. Ensure progress towards the
medium-term objective by at least 0.5 % of GDP
annually and bring the public debt ratio on a
downward path. Accelerate the phasing-in of an
enforceable multiannual budgetary framework with a
binding statutory basis and corrective mechanisms, as
from the preparation of the 2012 budget. The
programme and performance budgeting should be
implemented as soon as possible.</t>
  </si>
  <si>
    <t>Cyprus has implemented CSR 1 only partially:
Effective action has been taken to correct the
excessive budget deficit in a timely and
sustainable manner, by 2012. However, an
enforceable multiannual budgetary framework
law has not yet adopted, although the Cypriot
authorities committed to adopt it by May
2012.</t>
  </si>
  <si>
    <t>Cyprus has implemented CSR 2 only partially:
Effective action was taken with the adoption
of two legal instruments to strengthen the
resilience of the banking system against
financial crises (a bill allowing the
government to take measures in a period of
financial crisis to address liquidity/solvency
problems and/or to enhance the capital base; a
second bill that provides for the establishment
of an independent stability fund).</t>
  </si>
  <si>
    <t>Improve the long-term sustainability of
public finances by implementing reform measures to
control pension and healthcare expenditure in order
to curb the projected increase in age-related
expenditure. For pensions, extend years of
contribution, link retirement age with life expectancy
or adopt other measures with an equivalent budgetary
effect, while taking care to address the high at-riskof-
poverty rate for the elderly. For healthcare, take
further steps to accelerate implementation of the
national health insurance system.</t>
  </si>
  <si>
    <t>Cyprus has implemented CSR 3 only partially:
On pension system sustainability and poverty
risk for the elderly, Cyprus has implemented
the recommendation only partially: a series of
measures have been taken in the framework of
fiscal consolidation to control pension
expenditure. However, there is a lack of
ambition and long-term vision. Measures
addressing the risk of poverty for the elderly
need to be monitored.
On the health insurance system, Cyprus has
not implemented the recommendation: no
progress was observed in the direction of
implementation of the national health
insurance system.</t>
  </si>
  <si>
    <t>Take steps to reform, in consultation with
social partners and in accordance with national
practices, the system of wage bargaining and wage
indexation to ensure that wage growth better reflects
developments in labour productivity and
competitiveness.</t>
  </si>
  <si>
    <t>Cyprus has implemented CSR 4 only partially:
On the wage indexation system: In the
framework of fiscal consolidation, a two-year
freeze of the cost of living allowance (COLA)
was decided, also bringing about a downward
shift in the public wage bill. A social dialogue
is currently under way regarding reform of the
wage indexation system. The Cypriot
authorities undertook to reach an agreement
and reform the COLA by the end of June
2012.</t>
  </si>
  <si>
    <t>Take further steps, within the reform planned
for the vocational education and training system, to
match education outcomes to labour market needs
better, including setting up post-secondary vocational
education and training institutes. Take measures to
increase the effectiveness of the vocational training
system by increasing the incentives for and
improving access to vocational education and
training, especially for low-skilled workers, women
and older workers.</t>
  </si>
  <si>
    <t>Cyprus has implemented CSR 5 only partially:
A draft policy proposal for setting up Post-
Secondary Institutes for Vocational Education
and Training has been prepared, pending
approval by the Ministerial Council.
Following its approval, four Institutes will be
running as of September 2012. The gradual
introduction of new curricula from primary to
the first year of upper secondary education is
proceeding, having started in September 2011.
There is still a need to strengthen the
appropriate re-skilling and up-skilling training
schemes targeted at the indicated groups (lowskilled,
unemployed, and older workers).</t>
  </si>
  <si>
    <t>Abolish remaining obstacles to the
establishment and free provision of services in sectorspecific
legislation by December 2011 in order to
create more opportunities for growth and jobs in the
services sector.</t>
  </si>
  <si>
    <t>Cyprus has implemented CSR 6 only partially:
Cyprus transposed the Services Directive by
way of horizontal law. However, in some
sectors such as retailing, tourism, and
construction services, sector-specific
legislation and a firm timetable for adoption
are still awaited.</t>
  </si>
  <si>
    <t>Introduce measures to increase the diversity
of the energy mix and the expansion of renewable
energy sources. Establish, by 2012, a water
management plan and a price-setting scheme
reflecting cost efficiency and equity concerns in order
to ensure more sustainable management of water
resources.</t>
  </si>
  <si>
    <t>Cyprus has implemented CSR 7 only partially:
To date, Cyprus has not submitted its Progress
Report due in December 2011 (as required by
the Renewable Energy Directive) to allow the
Commission to assess and monitor progress in
meeting the national target (13 %) of
diversifying its energy mix and expanding the
use of renewable sources.
Cyprus adopted its River Management Plan on
9 June 2011, and it is currently being assessed
by the Commission. The Plan also includes
water pricing policies as indicated by the
Directive, and seems to be in line with the
CSR.</t>
  </si>
  <si>
    <t>Adopt additional fiscal measures of a
permanent nature by the time of the 2012 budget to
correct the excessive deficit in line with the Council
recommendations under the EDP. Reinforce tax
compliance and take full advantage of the economic
recovery to further accelerate deficit reduction and
ensure progress towards the medium-term objective
by at least 0.5 % of GDP annually. Strengthen the
fiscal framework, in particular by introducing
enforceable and binding expenditure ceilings in the
medium-term budgetary framework.</t>
  </si>
  <si>
    <t>Lithuania has partially implemented the CSR.
The 2012 budget, which received
parliamentary approval in December 2011,
targets a general government deficit of 3 % of
GDP, which is consistent with the aim to
correct the excessive deficit by 2012 if fully
implemented. Some of the temporary
measures adopted during the crisis concerning
social benefits have been made permanent.
Tax compliance and administration were
reinforced in 2011 and this strengthened the
tax bases and improved revenues. The
medium-term objective of a structural surplus
of 0.5% of GDP is not expected to be
achieved until 2014. Measures have yet to be
specified and structural reforms accelerated. If
adopted, draft laws would improve budgetary
process and execution by establishing an
independent body. There are also plans to
tighten rules on treasury reserves.</t>
  </si>
  <si>
    <t>Adopt the proposed implementing legislation
on Pension System Reform. In order to enhance
participation in the labour market, remove fiscal
disincentives to work, especially for people at
pensionable age.</t>
  </si>
  <si>
    <t>Lithuania has partially implemented the CSR.
Gradual increase in the pensionable age is a
step in the right direction but further steps are
yet to be taken. The restoration of full
pensions to working pensioners has removed
fiscal disincentives to work for people of or
approaching pensionable age.</t>
  </si>
  <si>
    <t>Enhance labour market flexibility by
amending the labour legislation to make it more
flexible and to allow better use of fixed-term
contracts. Amend the relevant legislation to ensure
that the social assistance system does not contain
disincentives to work.</t>
  </si>
  <si>
    <t>Lithuania has partially implemented the CSR.
No significant changes to the labour
legislation were made in 2011. The
amendment to allow fixed-term employment
contracts in ‘newly created’ jobs expires on 31
July 2012. The social assistance reform is a
step towards reducing disincentives to work.</t>
  </si>
  <si>
    <t>Implement all aspects of the State-owned
enterprise reform package by the end of 2011,
ensuring a separation of ownership and regulatory
functions, clear enterprise objectives, enhanced
transparency and a separation of commercial and
non-commercial activities.</t>
  </si>
  <si>
    <t>Lithuania has partially implemented the CSR.
Draft ownership guidelines were prepared at
the beginning of 2012. No full separation of
ownership and regulatory functions is
envisaged. Lithuania has significantly
advanced as regards the transparency
objective. Separation of commercial and noncommercial
activities is postponed until 2012.</t>
  </si>
  <si>
    <t>Improve the energy efficiency of buildings,
including through a rapid implementation of the
Holding Fund, and take steps to shift taxation
towards energy use.</t>
  </si>
  <si>
    <t>Lithuania has only partially implemented the
CSR. The Programme for the Modernisation
of Multi-apartment Houses, and in particular
the implementation of the JESSICA
mechanism, has been stalling for the last few
years. Minor measures were implemented
regarding shifting taxation towards energy
use.</t>
  </si>
  <si>
    <t>Take steps to improve start-up conditions
and the delivery of construction permits, and to
strengthen competition in the energy and retail sectors.</t>
  </si>
  <si>
    <t>Lithuania has fully implemented the businessconditions
part of the CSR, while it has only
partially implemented the competition part, especially in relation to the energy sector.
Improvement has been made in formal
requirements for start-up conditions. The
number of procedural requirements for
delivery of construction permits has been
reduced and timing has been reduced nearly
by half. The National Competition Council
was given new powers to control competition
in different sectors in March 2012.</t>
  </si>
  <si>
    <t>Take advantage of the improving
cyclical conditions, strengthen the fiscal effort
and use unexpected additional revenue in
order to further reduce the headline deficit and
reach the medium-term objective in 2012.</t>
  </si>
  <si>
    <t>In 2011, the headline deficit stood at 0.6% of
GDP, compared to 1.0% envisaged in the 2011
stability programme. This better outcome was
mainly due to a better-than-expected starting
position and some positive revenue surprises.
By using these unexpected revenues to reduce
the deficit, the government implemented part of
last year's recommendation.
For 2012, the programme projects a deficit
of 1.5% of GDP. The Commission services'
spring forecast expects a slightly larger deficit
of 1.8%, due to a faster rise in most expenditure
categories. Measures have been proposed to
curb the deterioration of public finances in
2013.
With a structural balance of around 0.4% of
GDP in 2011, Luxembourg broadly reached its
medium-term objective. However, following
an overall assessment of the Member State’s
budgetary plans, with the structural balance as a
reference, including an analysis of expenditure
net of discretionary revenue measures, a
significant deviation from the adjustment
path towards the MTO is to be expected
from 2012 onwards.</t>
  </si>
  <si>
    <t>Propose and implement a broad
pension reform to ensure the long-term
sustainability of the pension system, starting
with measures that will increase the
participation rate of older workers, in
particular by discouraging early retirement.
With a view to raising the effective retirement
age, measures such as a link between the
statutory retirement age and life expectancy
could be considered.</t>
  </si>
  <si>
    <t>On 20 January 2012, the government
proposed a law to reform the pension
system. The reform should be adopted in 2012.
The reform builds in some corrective
mechanisms in case the financial situation of
the system evolves adversely and contains
adaptations to the very generous calculation
method for benefits. No measures have been
proposed to link the statutory retirement age to
life expectancy and the possibilities for early
retirement remain broadly unchanged.
Moreover, the reform will be phased in over a
very long time.
Overall, Luxembourg is taking steps in the
right direction, but the reform does not seem
to constitute a sufficient guarantee for the
long-term sustainability of the system.</t>
  </si>
  <si>
    <t>In January 2011, a law was adopted to limit
temporarily the application of the automatic
wage indexation system between 2012 and
2015 in order to increase the competitiveness of
the Luxembourg economy. However, besides a
possible modification of the reference index,
the government has not announced any plans
for a permanent revision of the wage-setting
system to ensure that wage growth reflects
developments in labour productivity and
competitiveness. While Luxembourg’s
productivity is currently very high, the room for
manoeuvre in terms of productivity gains is
getting smaller. A permanent revision of the
wage-setting system, in consultation with social
partners and in accordance with national
practices, is necessary to preserve the
competitiveness of the Luxembourg economy
in the longer term.</t>
  </si>
  <si>
    <t>Take steps to reduce youth
unemployment by reinforcing training and
education measures aimed at better matching
young people’s qualifications to labour
demand.</t>
  </si>
  <si>
    <t>A series of measures in the area of education
and training have been adopted in order to
ensure better matching between the skills of
young people and the needs of the labour
market. Luxembourg has clearly taken some
steps to tackle its relatively high youth
unemployment, but there is still a need for a
coherent strategy, stronger collaboration with
municipalities, more efficient use of
employment services, and more investment in
training and education.</t>
  </si>
  <si>
    <t>Strengthen the fiscal effort in order to
comply with the Council recommendation to correct
the excessive deficit in a sustainable manner, inter
alia by avoiding the structural deterioration in 2011
implicit in the planned 2 % of GDP budget surplus
and ensure that the budget deficit is kept safely below
the 3% of GDP threshold in 2012 and beyond,
contributing to the reduction of the high public debt
ratio. Fully implement the announced fiscal measures
and adopt additional measures of a permanent nature
if needed at the latest in the 2012 budget to secure the
budgetary target for that year. The 2012 budget
should also identify the additional measures in order
to attain the 2013 target in the convergence
programme. Ensure progress towards the mediumterm
objective (MTO) by at least 0.5 % of GDP
annually until the MTO is reached and use possible
windfall revenues to accelerate the fiscal
consolidation.</t>
  </si>
  <si>
    <t>The government has achieved considerable
progress regarding the implementation of the
consolidation and structural reform measures
included in the 2011 convergence programme
and further saving measures adopted as part of
the 2012 budget. Moreover, a new package of
consolidation steps, concentrating mainly on
the revenue side, was announced in the 2012
convergence programme with the ambition to
attain the deficit targets in 2012 and 2013.
Whereas no effort was made to avoid the
structural deterioration in 2011the fiscal
adjustment is assessed to be sufficient to attain
the official 2012 deficit target thanks to a
structural improvement of over 2% of GDP.
For 2013, the 2012 Spring Forecast projects a
deficit of 2.9% of GDP, which could even be
somewhat better based on most recent
information. At the same time this deficit
forecast assumes that all extraordinary
reserves are eliminated i.e. no buffer remains
to offset any unforeseen adverse
developments. This forecast is still above the
official target of 2.2% of GDP as a number of
announced measures are not yet sufficiently
substantiated, e.g. some expenditure cuts
related to the budgetary chapters.</t>
  </si>
  <si>
    <t>Adopt and implement regulations specifying
the operational aspects of the new constitutional
fiscal governance framework, including, inter alia,
the numerical rules that will be implemented at the
central and local level until the debt ratio has
declined to below 50 % of GDP. Regarding the fiscal
framework, implement and strengthen multiannual
fiscal planning, improve the transparency of public
finances and broaden the remit of the Fiscal Council.</t>
  </si>
  <si>
    <t>New regulations have been adopted related to
the operationalisation aspects of the new
constitutional fiscal governance framework
but some weaknesses pertaining to its design
features can be identified. The medium-term
budgetary planning is still indicative in the
new framework. The analytical remit and the
necessary resources of the Fiscal Council are
not commensurate to its newly granted strong
veto power. Finally, the availability of
budgetary information is still not sufficient.</t>
  </si>
  <si>
    <t>Enhance participation in the labour market
by alleviating the impact of the tax reform on low
earners in a budget-neutral manner. Strengthen
measures to encourage women's participation in the
labour market by expanding childcare and pre-school
facilities.</t>
  </si>
  <si>
    <t>The policy responses have only been partially
relevant to the extent that the instruments
chosen to address the impact of the tax reform
on low earners have been suboptimal, while
the measures to strengthen women's
participation in the labour market are too
limited, thus constitute a very small step in the
right direction. The policy instruments cannot
be considered ambitious since their scope is
rather limited in comparison to the challenge.</t>
  </si>
  <si>
    <t>Take steps to strengthen the capacity of the
Public Employment Service and other providers to
increase the quality and effectiveness of training, job
search assistance and individualised services. Reinforce active labour market measures delivering
positive evidence-based results. In consultation with
stakeholders, introduce tailor-made programmes, for
the low-skilled and other particularly disadvantaged
groups.</t>
  </si>
  <si>
    <t>There has been no progress towards meeting
the recommendation regarding the Public
Employment Service. Some of the measures
aiming to provide tailor-made services for disadvantaged groups are relevant (the ESF
programmes), others are ambitious insofar as
the activation of some disadvantaged groups is
concerned, but unlikely to be effective in
improving the placement of participants in the
open job market (public works). In the
absence of a comprehensive evaluation of
ALMP provision, there has not been much
progress in linking funding to results.</t>
  </si>
  <si>
    <t>Improve the business environment by
implementing all the measures envisaged for
regulatory reform and lowering administrative
burdens in the national reform programme; assess the
effectiveness of current SME support policies and
adjust public programmes in order to improve access
to non-bank funding.</t>
  </si>
  <si>
    <t>In general, apart from the tax area, the
envisaged measures are relevant and go in the
right direction. The very comprehensive
public consultation procedure prior adopting
the program also reflects good practice.
Progress towards meeting this part of the fifth
2011 CSR, therefore, has been encouraging
although not uniformly so, but the size of the
challenge and the high ambition of the plans
point towards a need for further close
monitoring of the implementation in view of
the envisaged impact. Efforts to improve
access to non-bank funding have been
relevant, but they lack in ambition compared
to the current scope of the problem, in the
context of contracting credit to the corporate
sector.</t>
  </si>
  <si>
    <t>Ensure correction of the excessive deficit in
2011, in line with the EDP recommendations,
standing ready to take additional measures so as to
prevent possible slippages, and adopt concrete
measures to back up the 2012 deficit target. Bring the
high public debt ratio on a downward path and ensure
adequate progress towards the MTO. With a view to
strengthening the credibility of the medium-term
consolidation strategy, define the required broad
measures from 2013 onwards, embed the fiscal
targets in a binding, rule-based multi-annual fiscal
framework and improve the monitoring of budgetary
execution.</t>
  </si>
  <si>
    <t>The CSR has been partially implemented. The
deficit is reported to have been below 3% of GDP
in 2011 and the 2012 target is fully underpinned by
measures but the broad measures underpinning the
strategy from 2013 onwards are not all outlined in
the programme. There are risks to the stability
programme plans for a broadly appropriate pace of
adjustment towards the medium-term objective and
a gradual decrease in the debt ratio from 2012. No
improvements were made to the budgetary
framework but the political debate has started.</t>
  </si>
  <si>
    <t>Take action to ensure the sustainability of the
pension system such as by accelerating the
progressive increase in the retirement age and by
linking it to life expectancy. Accompany the higher
statutory retirement age with a comprehensive active
ageing strategy, discourage the use of early
retirement schemes and encourage private pension
savings.</t>
  </si>
  <si>
    <t>The CSR has not been implemented. The
government has still not announced its position on
the proposals for pension reform submitted by an
independent Pensions Working Group in December
2010. In addition, there is still no comprehensive
active ageing strategy in place.</t>
  </si>
  <si>
    <t>Focus education outcomes more on labour
market needs, notably by making additional efforts to
improve access to higher education and by
strengthening the effectiveness of the vocational
training system. Take further measures to reduce
early school-leaving by identifying, analysing and
measuring its causes by 2012 and by setting up a
regular monitoring and reporting mechanism on the
success rate of the measures.</t>
  </si>
  <si>
    <t>The CSR has been partially implemented. The
policy response has been adequate only in the areas
of tertiary educational attainment and vocational
training. The challenge of early school leaving has
still to be adequately addressed.</t>
  </si>
  <si>
    <t>Review and take the necessary steps to
reform, in consultation with social partners and in
accordance with national practices, the system of
wage bargaining and wage indexation to ensure that
wage growth better reflects developments in labour
productivity and competitiveness.</t>
  </si>
  <si>
    <t>The CSR has not been implemented yet. The
government has undertaken a study of the impact of
the wage indexation mechanism, but the results are
not available yet.</t>
  </si>
  <si>
    <t>Strengthen efforts to reduce Malta’s
dependence on imported oil, by bringing forward
investments in renewable energies and making full
use of available EU funds to upgrade infrastructure
and promote energy efficiency.</t>
  </si>
  <si>
    <t>The CSR has been partially implemented. The
government has taken relevant and ambitious
measures to promote the use of energy from
renewable sources and improve energy efficiency
but their impact cannot be assessed at this stage
because they are still in an early phase of
implementation.</t>
  </si>
  <si>
    <t>Implement the budgetary strategy for the year
2012, in line with the Council Recommendations on
correcting the excessive deficit, setting the high public
debt ratio on a downward path. Thereafter, progress
towards the medium-term objective in line with the
Stability and Growth Pact requirements, respecting the
overall spending ceilings and consolidation
requirements, thereby ensuring that consolidation is
sustainable and growth-friendly, by protecting
expenditure in areas directly relevant for growth such
as research and innovation, education and training.</t>
  </si>
  <si>
    <t>The government has broadly adhered to the first
element, i.e. the implementation of the
budgetary strategy of 2012 in line with the
requirements in the context of the Excessive
Deficit Procedure, as expenditure targets have
been broadly met in absolute levels. However,
expenditure plans for 2012 and 2013 contain
several cuts in areas directly relevant for
growth, notably fundamental research and
education. Progress towards the medium-term
objective also does not appear to be secured.
Until 2013 significant progress is booked,
particularly in 2012 and 2013, but for the outer
years possible progress is conditional on the
implementation of intentions expressed by the
government, which are not backed by specified
and quantified measures in the programme.
Only once this is the case can sufficient progress
towards compliance with the debt criterion be
ensured.</t>
  </si>
  <si>
    <t>Take measures to increase the statutory
retirement age by linking it to life expectancy, and
underpin these measures with others to raise the
effective retirement age and to improve the long-term
sustainability of public finances. Prepare a blueprint for
reforming long-term care in view of an ageing
population.</t>
  </si>
  <si>
    <t>The Netherlands has implemented the CSR only
partially:
The government reached an agreement to raise
the statutory retirement age in steps to 66 in
2019, to 67 in 2024 and to link it to life
expectancy afterwards, but this has not yet been
matched by an agreement among social partners
on the reform of the second pillar. With regard
to long-term care, the Dutch government has
provided a blueprint for an ambitious reform,
although the measures are not fully specified
and implementation has so far been only partial.</t>
  </si>
  <si>
    <t>Enhance participation in the labour market by
reducing fiscal disincentives for second-income earners
to work and draw up measures to support the most
vulnerable groups and help them to re-integrate within
the labour market.</t>
  </si>
  <si>
    <t>The Netherlands has implemented the CSR only
partially:
With respect to reducing fiscal disincentives for
second-income earners, the policy response is
effective but could have been speeded up. The
most significant measure concerning vulnerable
groups is the intended reform of the social
assistance schemes (introduction of the Work
Capacity Act). The act is expected to come into
force on 1 January 2013. Shifting the
responsibility for enactment to the municipal
level entails considerable implementation risks.</t>
  </si>
  <si>
    <t>Promote innovation, private R&amp;D investment
and closer science-business links by providing suitable
incentives in the context of the new enterprise policy
(‘Naar de top’).</t>
  </si>
  <si>
    <t>The Netherlands has implemented the CSR only
partially:
The new enterprise policy was still at a
conceptual phase when CSR 4 was formulated.
Although the measures taken so far under this
policy are relevant, it is too early to judge
whether they are effective in addressing the
challenge. If fully implemented, they could in
principle be ambitious enough to address part of
the challenge. However, concerns remain with
regard to the regional distribution of the funds
and the shift from fundamental research to
applied research. A further shortcoming is the
lack of monitoring and impact assessment.</t>
  </si>
  <si>
    <t>Accelerate the correction of the excessive deficit,
which is planned mainly on the expenditure side, thus
bringing down the high public debt ratio, taking
advantage of the ongoing economic recovery, in
order to ensure an average annual fiscal effort of
0.75% of GDP over the period 2011-2013 in line
with the Council recommendations under the EDP.
To this end, adopt and implement the necessary
measures, including at sub-national level. Specify
measures as needed to ensure adequate progress
towards the medium-term objective in line with the
Stability and Growth Pact (SGP) after correction of
the excessive deficit.</t>
  </si>
  <si>
    <t>In March 2012, the Austrian government adopted a
substantial package of consolidation measures
(currently under debate in the Austrian parliament),
which will enable Austria to meet the Council’s
recommendation to reduce the general government
deficit to below 3% by 2013. However, the 0.75%
average annual fiscal effort in the period 2011-2013,
which the Council also called for, will not be
delivered. Therefore, Austria has implemented the
CSR only partially.</t>
  </si>
  <si>
    <t>Take steps to further strengthen the national
budgetary framework by aligning legislative,
administrative, revenue-raising and spending
responsibilities across the different levels of
government, in particular in the area of healthcare.</t>
  </si>
  <si>
    <t>The newly proposed consolidation package provides
for reforms of the way subsidies are granted by the
various levels of government. The package also aims
to introduce changes to the organisation and
financing of the healthcare sector that would result
in savings equivalent to about 0.2% of GDP by
2016. However, operational details of the reforms
have still to be agreed by the central and regional
governments. All in all, the Austrian authorities have
only partially addressed this CSR.</t>
  </si>
  <si>
    <t>In consultation with the social partners and according
to national practices, take steps to further limit access
to the current early retirement scheme for people with
long insurance periods and take steps to reduce the
transition period for harmonisation of the statutory
retirement age between men and women to ensure the
sustainability and adequacy of the pension system.
Apply strictly the conditions for access to the
invalidity pension scheme.</t>
  </si>
  <si>
    <t>In order to raise the effective retirement age, the
Austrian authorities have enacted reforms to restrict
access to the invalidity pension scheme and the early
retirement scheme with deductions. However, no
action has been taken or is planned to bring forward
harmonisation of the statutory retirement age
between men and women and no further steps have
been taken regarding the deduction-free early
retirement scheme for people with long insurance
periods. Therefore, Austria has addressed this CSR
only partially.</t>
  </si>
  <si>
    <t>Take measures to enhance participation in the labour
market, including the following: reduce, in a
budgetary neutral way, the effective tax and social
security burden on labour, especially for low- and
medium-income earners; implement the National
Action Plan on the equal treatment of women and
men in the labour market, including improving the
availability of care services and all-day school places
to increase the options for women to work full-time
and reducing the high gender pay gap; take steps to
improve educational outcomes and prevent school drop-out.</t>
  </si>
  <si>
    <t>Several measures have been enacted in the education
sector in order to address the needs of vulnerable
youth better but they need to be efficiently
implemented and early tracking has not been fully
addressed. Steps have been taken to improve the
situation of women in the labour market by extending
care services as well as by introducing measures to
raise awareness of the substantial gender pay gap in
Austria. However, the measures are not
commensurate with the existing challenges. Finally,
instead of shifting the burden away from labour
taxation to consumption and property taxes, the latest consolidation package has in fact increased the tax
burden on labour for some groups. To sum up,
Austria has addressed this CSR only partially.</t>
  </si>
  <si>
    <t>Implement the measures announced in the draft
2012 Budget Law and take additional measures of a
permanent nature if needed to reduce the general
government deficit to below 3 % of GDP in 2012, in line
with the Council recommendations under the EDP.
While ensuring adequate progress towards the mediumterm
objective, minimise cuts in growth-enhancing
expenditure in the future.</t>
  </si>
  <si>
    <t>Poland has partially implemented the CSR. Based
on the Commission 2012 spring forecast, Poland
has managed to reduce its general government
deficit close to the recommended 3 % threshold in
2012 (taking into account the cost of a systemic
pension reform the Council recommendation is
considered to be met), while further consolidation
effort is required to ensure adequate progress
towards the MTO. In this regard, plans provided
lack ambition and are not clear enough.</t>
  </si>
  <si>
    <t>Enact legislation with a view to introducing a
permanent expenditure rule by 2013. This rule should be
based on sufficiently broad budgetary aggregates and
should be consistent with the European system of
accounts. Moreover, take measures to strengthen the
mechanisms of coordination among the different levels
of government in the medium-term and annual budgetary
processes.</t>
  </si>
  <si>
    <t>Poland has not implemented the CSR. All measures
covered by this recommendation, the expenditure
rule, the consistency with ESA 95 as well as the
deficit rule for local governments have not yet
advanced beyond the negotiation stage and details
are often missing.</t>
  </si>
  <si>
    <t>Raise as planned the statutory retirement age for
uniformed services, continue steps to increase the
effective retirement age, such as linking it to life
expectancy. Establish a timetable to further improve the
rules for farmers’ contributions to the social security
fund (KRUS) to better reflect individual incomes.</t>
  </si>
  <si>
    <t>Poland has partially implemented the CSR. While
efforts have been undertaken to limit favourable
retirement conditions for uniformed services and an
increase in the general retirement age for men and
women is planned, these measures should have
been more ambitious, as the expected impact, in
particular regarding uniformed services, is very
modest and will occur only in the long-run. The
time span over which the retirement age for women
is to be raised is overly long (until 2040).</t>
  </si>
  <si>
    <t>Implement the proposed lifelong learning
strategy, enhance apprenticeships and dedicated
vocational training and education programmes for older
workers and low-skilled workers. Strengthen links
between science and industry by implementing the ‘We
build on Knowledge’ programme (‘Budujemy na
Wiedzy’). Implement the higher education reform
programme ‘Partnership for Knowledge’ (‘Partnerstwo
dla Wiedzy’) so as to better align educational provision
with labour market needs.</t>
  </si>
  <si>
    <t>Poland has partially implemented the CSR. Poland
has introduced several reforms in the areas of
education, training and lifelong learning, which are
all relevant to tackle the challenges identified in the
CSR. There needs to be more effort to reduce the
skills mismatch, and more cooperation between
companies and higher education institutions.
Support mechanisms have been launched to induce
science-industry cooperation. However, they need
to be scaled up, and more widespread efforts are
needed to address persistent structural problems
with functioning of the innovation-friendly
environment which at present fails to drive privatepublic
collaboration and lacks incentives for
companies to innovate.</t>
  </si>
  <si>
    <t>Increase female labour market participation by
taking measures to ensure stable funding for pre-school
child-care arrangements, to increase enrolment rates of
children under three years.</t>
  </si>
  <si>
    <t>Poland has partially implemented the CSR. Raising
the number of places in child care institutions by
4500 seems insufficient to increase the female
labour participation rate significantly. Moreover,
funds for pre-school child-care institutions are
reduced in the 2012 budget.</t>
  </si>
  <si>
    <t>Take measures to improve incentives for
investment in energy generation capacity with a view to
encouraging low-carbon emitting technologies, and to
further develop cross-border electricity grid
interconnections; develop a multiannual plan for
investment in railway infrastructure and implement the
rail transport master plan.</t>
  </si>
  <si>
    <t>Poland has partially implemented the CSR. Some
progress has been made in relation to the
diversification of energy supply, but progress is
limited in transportation, i.e. rail and
implementation of the transport master plan.</t>
  </si>
  <si>
    <t>Take steps to simplify legal procedures involved
in enforcing contracts; revise construction and zoning
legislation, with a view to streamlining appeal
procedures and speeding up administrative procedures.</t>
  </si>
  <si>
    <t>Poland has partially implemented the CSR. Despite
recent efforts, the administrative burden remains
high and administrative efficiency could be
improved. Only minor reforms have been
introduced, which are not expected to have an
impact sufficient to address the challenges.</t>
  </si>
  <si>
    <t>Achieve the 2011 deficit target, underpin the 2012 deficit
target with concrete measures and implement the necessary
consolidation rigorously, standing ready to adopt additional
measures to prevent possible slippages. Underpin this required
adjustment process over the programme period with additional
measures to ensure the average annual fiscal effort in line with
the Council recommendations under the EDP and adequate
progress towards an appropriate medium-term objective. To this
purpose, use structural measures to contain expenditure and
address identified inefficiencies and implement a more binding
medium-term budgetary framework. Accelerate the reduction of
the deficit if economic or budgetary conditions turn out better
than currently expected.</t>
  </si>
  <si>
    <t>partially. Although the 2011 deficit
target was not achieved, the 2012 deficit
target was underpinned with concrete
measures and some, mainly temporary
measures for the period beyond were
also spelled out. An additional effort
may be needed in 2013 to ensure an
average annual fiscal effort in line with
the EDP recommendation. There are
risks to the appropriateness of the pace
of adjustment towards the MTO and the
MTO itself cannot be regarded as
appropriate. The part on a more binding
framework was not implemented.</t>
  </si>
  <si>
    <t>Take the required steps to ensure the long-term
sustainability of the pension system, while preserving the
adequacy of pensions. Increase the employment rate of older
workers through later retirement, and by further developing active
labour market policies and lifelong learning measures.</t>
  </si>
  <si>
    <t>Slovenia has not implemented the CSR: no
structural action was taken on long-term
sustainability, and the policy agenda
regarding older workers is incomplete.</t>
  </si>
  <si>
    <t>Slovenia has not implemented the CSR,:
the measures introduced are unlikely to
help and the policy agenda lacks ambition
when compared with the scale of the
challenge.</t>
  </si>
  <si>
    <t>Take steps, in consultation with the social partners and in
accordance with national practices, to reduce asymmetries in
rights and obligations guaranteed under permanent and temporary
contracts. Renew efforts to tackle the parallel labour market
resulting from ‘student work’.</t>
  </si>
  <si>
    <t>Slovenia has not implemented the CSR.
However significantly higher charges
(concession fees) for ’student work’ were
introduced and the NRP announces some
measures to increase flexicurity and
address segmentation.</t>
  </si>
  <si>
    <t>Set up a system to forecast skills and competencies
needed to achieve a responsive labour market. Evaluate the
effectiveness of the public employment service, notably on career
guidance and counselling services, to improve the matching of
skills with labour market needs.</t>
  </si>
  <si>
    <t>Slovenia has not implemented the CSR
and the education and training system
remains insufficiently responsive to labour
market needs. The expert evaluation of the
effectiveness of the public employment
service is not yet finalised.</t>
  </si>
  <si>
    <t>Streamline regulated professions and improve the
administrative capacity of the Competition Protection Office, in
order to enhance the business environment and attract investment.</t>
  </si>
  <si>
    <t>Slovenia has not implemented the CSR. A
study was completed in March 2012 on
the regulation of professions (no concrete
proposals for reform yet). An independent
CPO has not yet been effectively created.</t>
  </si>
  <si>
    <t>Rigorously implement both the 2011 budget
as envisaged and the planned specific measures of a
permanent nature in 2012 and 2013, to reduce the
deficit below 3% of GDP by 2013 in line with
Council recommendations on correcting the
excessive deficit and ensure adequate progress
towards the medium-term objective. Subject to this,
safeguard growth-enhancing expenditure, and use
available room to increase revenue through
environmental and property taxes and by increasing
the efficiency of VAT collection.</t>
  </si>
  <si>
    <t>The headline deficit in 2011 was significantly
reduced.
No action has been taken on strengthening tax
compliance and reducing tax evasion and real
estate and environmental taxation.</t>
  </si>
  <si>
    <t>Strengthen fiscal governance by adopting in
2011 and implementing from 2012 binding multiannual
expenditure ceilings, covering the central
government and the social security system. In
addition, introduce an independent Fiscal Council
and ensure timely publication of budgetary data at all
levels of the government.</t>
  </si>
  <si>
    <t>The recommendation has been partly
implemented. Slovakia has adopted a
constitutional law on fiscal responsibility featuring
debt limits and the establishment of a Fiscal
Council. Expenditure ceilings and systematic
publication of public finance data have not been
addressed so far.</t>
  </si>
  <si>
    <t>Enhance the long-term sustainability of
public finances by further adjusting the pay-as-yougo
pillar of the pension system also by changing the
indexation mechanism and implement further
measures with a view to raising the effective
retirement age, in particular by linking the
pensionable age to life expectancy. Introduce
incentives to ensure the viability of the fully-funded
pension pillar so as to progress towards fiscal
sustainability while assuring adequate pensions.</t>
  </si>
  <si>
    <t>The recommendation has been partly
implemented. Several legislative amendments
have been made to the funded pension pillar,
including default participation for new labour
market entrants, removal of guarantees from
portfolios that do not invest exclusively in bond or
money market instruments, and the introduction of
a new index fund. However, the intended
adjustments to the pay-as-you-go pillar have not
been carried out.</t>
  </si>
  <si>
    <t>Take steps to increase employment and to
support labour demand for the low-skilled
unemployed by reducing the tax wedge for low-paid
workers. In addition, introduce measures to improve
the administrative capacity of public employment
services with a view to improving targeting, design
and evaluation of active labour market policies,
especially for the young and long-term unemployed.</t>
  </si>
  <si>
    <t>The recommendation has not been implemented.
No measures to reduce the tax wedge for the lowskilled
have been adopted. No changes to the
active labour market policy system have been
adopted.</t>
  </si>
  <si>
    <t>Speed up the implementation of planned
general education, vocational education and training
reforms and take steps to improve the quality of
higher education and its relevance to market needs.
Develop a framework of incentives for both
individuals and employers to encourage participation
of the low-skilled in lifelong learning.</t>
  </si>
  <si>
    <t>The recommendation has been partly
implemented. Some measures have been taken to
increase the labour market relevance of higher
education, but a more substantial reform to
improve quality has not been adopted. No changes
in vocational education and the training system
have been adopted and no concrete incentives for
lifelong learning have been proposed.</t>
  </si>
  <si>
    <t>Ensure the implementation of planned
measures aimed at a more effective application of
public procurement rules, a higher performance and
transparency of the judicial system.</t>
  </si>
  <si>
    <t>The recommendation has been partly
implemented. Measures to improve the
transparency of the judicial system and ensure the
more effective application of public procurement
rules have been adopted. However, some
challenges remain, in particular concerning their effective application.</t>
  </si>
  <si>
    <t>Continue the fiscal consolidation using any
windfall revenue to reduce the deficit, while taking
additional measures to maintain the fiscal position
above the medium-term objective, in particular
through compliance with the medium-term
expenditure benchmark.</t>
  </si>
  <si>
    <t>Finland has implemented the CSR. The medium–term
objective is to reach a structural surplus of 0.5 % of GDP.
The Finnish government has given strong commitments
with regard to fiscal consolidation and keeping
expenditure growth under control. For nominal central
government expenditure a ceiling has been introduced
aiming at average growth of 1% during 2012-16.
According to the 2012 Stability Programme, the general
government balance will be 0 by 2015 (from -0.5% in
2011).</t>
  </si>
  <si>
    <t>Take further measures to achieve productivity
gains and cost savings in public service provision,
including structural changes, in order to respond to
the challenges arising from population ageing.</t>
  </si>
  <si>
    <t>Finland has partially implemented the CSR. Significant
local government reform proposals have been introduced.
A central government productivity programme is being
implemented. Targets have been set for the programme up
to 2015.</t>
  </si>
  <si>
    <t>Target active labour market measures better on
the long-term unemployed and young people.</t>
  </si>
  <si>
    <t>Finland has partially implemented the CSR. From 2012
and with full implementation from 2013, all young people
under 25 and all recent graduates under 30 will be
provided with a job or training, study placement,
workshop or rehabilitation placement no later than three
months into unemployment.
In order to reduce long-term unemployment, a fixed-term
pilot programme has been launched in which primary
responsibility for management of an individual’s
employment support will be transferred to the
municipality/municipalities after a 12-month period of
unemployment. All unemployed people’s individual
chances of employment will be assessed and their progress
actively monitored. The share of state funding will
provide an incentive to municipalities and will increase
with the services offered.</t>
  </si>
  <si>
    <t>Take measures to improve the employability of
older workers and their participation in lifelong
learning. Take further steps, in consultation with
social partners and in accordance with national
practices, to encourage older workers to stay in the
labour market, by measures to reduce early exit
and increase the effective retirement age. In view
of the already existing system of linking pension
benefits to life expectancy, consider a link between
the statutory retirement age and life expectancy.</t>
  </si>
  <si>
    <t>Finland has partially implemented the CSR. Measures
have been taken to increase the effective retirement age.
In June 2011, a commitment to increase the effective
retirement age to 62.4 years by 2025 was included in the
government programme. In November 2011, the social
partners concluded a framework agreement which
includes measures to extend working careers and upgrade
skills. In March 2012, the social partners agreed: to raise
the part-time pension age limit from 60 to 61 years; to
limit early retirement, to raise pension contributions by
0.4% per year in 2015-2016 and to reinforce older
workers’ obligations to take part in activation measures
and to carry out a pension reform no later than 1.1.2017.
Topics to be discussed include among other things the
retirement ages, starting age for pension accrual, early
retirement schemes and survivors pensions. Underpinning
pension reforms by implementing measures in work
places and labour markets remains a challenge.
Lifelong learning measures could be targeted to ensure
adequate provision for up-skilling to older workers.</t>
  </si>
  <si>
    <t>Take further measures to open up further the
service sector, by redesigning the regulatory framework and removing restrictions in order to
facilitate new entry into service sector markets,
especially in the retail sector.</t>
  </si>
  <si>
    <t>Finland has partially implemented the CSR. Measures have been taken to increase competition, such as
a new national competition law, and a new law on land
use and construction. The new competition law clarifies
merger control, adjusts the leniency programme and
provides individuals with the right to seek damages. As
part of its measures to implement structural changes, the
government will initiate a broad-based project to promote
healthy competition in Finland. The project will involve
several sectors. The amended Competition Act (2011) will
contribute to this work. Importantly, in implementing its
new competition act, it is important to ensure sufficient
deterrence of fines on undertakings
Recent information indicates that there is still scope for
improvement in addressing structural barriers to
competition and in facilitating entry to the services sector,
especially in retail trade.
Ensuring neutrality of competition between public
undertakings and private undertakings operating in the
same markets is still an issue.</t>
  </si>
  <si>
    <t>Keep fiscal policy on a path that ensures that
the medium-term objective continues to be met.</t>
  </si>
  <si>
    <t>Sweden has implemented the recommendation only
partially.
The stance adopted in the Budget Bill for 2012 is
considered balanced, reconciling fiscal prudence
with a need to counter the economic slowdown. The
medium-term objective was not achieved in 2011,
but is likely to be met in 2012-2013. This is mainly
due to the fact that the government has lowered the
MTO from +1% of GDP to -1% of GDP as of 2012.
The Commission estimates the structural balance to
have reached reach 0% of GDP in 2011 and to reach
0.3% and 0.4% of GDP in 2012 and 2013,
respectively.</t>
  </si>
  <si>
    <t>Sweden has implemented the recommendation only
partially.
Although the stabilisation of the housing and
mortgage markets makes the implementation of the
recommendation less urgent, it remains valid in the
long term. The measures taken by the government
are going in the right direction, but focus mainly on
strengthening the resilience of the financial sector,
where the level of ambition is high. Measures to
foster prudent lending and diminish the debt bias in
the financing of housing investment, have so far
received less attention. The government has taken
some initial steps to ease the rent regulation and is
considering measures to tackle the constraints in the
housing supply.</t>
  </si>
  <si>
    <t>Monitor and improve the labour market
participation of young people and other vulnerable
groups.</t>
  </si>
  <si>
    <t>Sweden has implemented the recommendation only
partially.
The government has adopted a large number of
measures which can be expected to have a positive
impact. However, since most of the reforms are not
being implemented until 2012, it is too early to
assess whether they have actually had any
significant effects on the target groups. A political
debate has been launched on ways to increase the
flexibility at the lower end of the wage scale and to
ease the difference in employment protection
legislation for temporary and permanent workers.
Nevertheless, a more determined effort in these
areas would be warranted to address the challenge.</t>
  </si>
  <si>
    <t>Implement the planned fiscal
consolidation aiming at a deficit of 6.2%
of GDP in 2012-2013, in line with
Council recommendations on correcting
the excessive deficit, and setting the high
public debt ratio on a downward path
when the excessive deficit is corrected
by the end of the programme period.
Ensure no slippage from the ambitious
spending reduction targets, thereby
strengthening long-term sustainability;
and, subject to this, prioritise growthenhancing
expenditure.</t>
  </si>
  <si>
    <t>The UK has implemented the CSR. However due to a slower
growth path, the UK is likely to miss its EDP deadline of
reducing the deficit below 3% of GDP by 2014-15 by one
year. The Office for Budget Responsibility forecasts that
public debt will peak in 2014-15.
The government has so far stuck to the fiscal consolidation
strategy it announced in June 2010. The deficit fell from
9.5 % in 2010-11 to 8.4 % in 2011-12, though this still one of
the highest levels in the EU.
Due to weakening of the medium-term outlook for growth,
the deficit will fall more slowly than previously projected
and for 2012-13 is now forecast to be 6.1% (and would be
7.9% without an upcoming one-off pension fund transfer).
Some adjustments were made to the government’s existing
fiscal plans in the 2011 Autumn Statement to prioritise
growth-enhancing expenditure, but public sector investment
is still set to fall sharply by 2014-15.</t>
  </si>
  <si>
    <t>Develop a programme of reform
which addresses the destabilising impact
of the house price cycle on public
finances, the financial sector and the
economy, with a view to alleviating
problems of affordability and the need
for state subsidy for housing. A broad set
of measures and policy instruments could
be considered including reforms to the
mortgage market, financial regulation,
property tax and the planning system in
order to prevent excessive volatility.</t>
  </si>
  <si>
    <t>The UK has partially implemented the CSR.
In November 2011, the government published its housing
strategy for England. The government’s reforms aim to
deliver increased housing supply through a range of
measures including a presumption in favour of sustainable
development.
If the new system is more supportive of housing
development, it could substantially increase housing supply
and, over time, alleviate the problem of high prices and
strong housing cycles. However, significant uncertainty
about the net impact of the new system remains. There could
also be difficulties with a lack of administrative capacity and
local political opposition to a more streamlined planning
system.
A lack of confidence, financing constraints and regulatory
uncertainty currently continue to restrict housing investment.
However, the housing strategy does not mention the issue of
property taxation, where the UK system combines a
regressive recurring tax (council tax) with a progressive
transaction tax (SDLT), which may play a role in such
cyclical developments and their impact on budget revenues
and financial stability. Minor changes to SDLT in Budget
2012 did not deal with the main issue.</t>
  </si>
  <si>
    <t>Take steps by 2012 to ensure
that a higher share of young people enter
the labour market with adequate skills
and to improve the employability of 18
to 24-year-olds who left education or
training without qualifications. Address
skill shortages by increasing the numbers
attaining intermediate skills, in line with
labour market needs.</t>
  </si>
  <si>
    <t>The UK has partially implemented the CSR.
The UK undertook a series of measures to reduce youth
unemployment in 2011, but it continues to rise. The Council
Recommendation to address skills shortages at intermediate
level has not yet been fully implemented and will take time.
It remains a major challenge to reduce youth unemployment
by meeting labour market needs.
The Apprenticeships programme is the government’s
flagship initiative to address the challenge of improving the employability of 18 to 24-year-olds and equip them with
adequate skills for the labour market. While the programme
is expanding and has the right ambitions, it is still too
focused on the lower skills level. The number of work-based
apprenticeships is still low and the involvement of social
partners could be improved. The Apprenticeships
programme could target even more low achievers and
NEETs. The success of school reform will largely determine
whether the UK can reduce the number of young people
lacking basic skills.
Overall, the UK has introduced a large number of relevant
and ambitious reforms, particularly in school education and
vocational training. While there is a lot of potential in the
current set of reforms, the implementation of many
programmes, including raising the age for completing
compulsory education, Free Schools, the Youth Contract and
the expansion of Apprenticeships, has just started. Many
challenges remain and there is no certainty that the UK can
ensure that in the short to medium term a sufficiently high
share of young people enter the labour market with adequate
skills.</t>
  </si>
  <si>
    <t>Take measures, within current
budgetary plans, to reduce the number of
workless households by targeting those
who are inactive because of caring
responsibilities, including lone parents.</t>
  </si>
  <si>
    <t>The UK has partially implemented the CSR.
The government has an active welfare reform agenda which,
once fully implemented, should bring employment benefits
over time. However, the introduction of the Universal Credit
in autumn 2013 will be administratively challenging. In
addition declining benefit amounts are likely to offset the
positive impact of employment policies on incomes,
particularly for families with children.
Access to childcare still causes significant problems and the
government has not yet come up with adequate plans on
how to tackle this challenge. Cuts to support for supply of
childcare alongside growing demand also risk exacerbating
the problem.</t>
  </si>
  <si>
    <t>Implement measures already
announced and continue to work to
improve the availability of bank and nonbank
financing to the private sector and
in particular to SMEs while recognising
potential challenges on the demand side.
Encourage competition within the
banking sector and explore with the
market ways to improve access to nonbank
financing such as venture and risk
capital and debt issued on public
markets.</t>
  </si>
  <si>
    <t>The UK has partially implemented the CSR.
Net lending remained negative in 2011. Gross lending
targets agreed between the government and the major UK
banks aimed at restoring lending to the real economy as part
of Project Merlin were broadly met. However, Project
Merlin targets suffered from important issues which affected
their effectiveness, such as including undrawn amounts and
lending to public corporations. The UK continued the
Enterprise Finance Guarantee scheme, and a National Loan
Guarantee Scheme is also being introduced in 2012.
Notwithstanding a number of positive initiatives in the area
of access to finance, survey evidence shows that a
significant share of businesses, in particular SMEs, remains
credit constrained.
The Independent Commission on Banking (ICB)
recommended improving bank competition through the
creation of a new bank. However, the details and the date for
its creation by means of a divestiture of Lloyds’ assets are
still to be set. Other measures aimed at increasing
competition in the banking industry, such as the account
redirection service, are set to be implemented over an
extended time period.
The Enterprise Capital Funds programme and the newlycreated
Business Angel Co Investment Fund have supported equity investment in SMEs. The promotion of non-bank
lending channels to the corporate sector has yet to lead to a
significant improvement, notwithstanding the industry-led
report commissioned by the government on the matter and
the announced Business Finance Partnership.
Significant challenges therefore remain in re-establishing the
flow of credit to the real economy, and in particular to
SMEs, in increasing competition in the banking industry,
and in promoting the non-bank lending channel.</t>
  </si>
  <si>
    <r>
      <t xml:space="preserve">Ensure planned progress towards the </t>
    </r>
    <r>
      <rPr>
        <sz val="8"/>
        <color indexed="8"/>
        <rFont val="Calibri"/>
        <family val="2"/>
      </rPr>
      <t xml:space="preserve">timely correction of the excessive deficit. To this end, fully implement the 2012 budget and specify measures of a durable nature necessary for the year 2013 so as to achieve the annual average structural adjustment specified in the Council recommendation under the excessive deficit procedure. Thereafter, ensure an adequate structural adjustment effort to make sufficient progress towards the MTO, including meeting the expenditure benchmark. In this context, avoid across-the- board cuts, safeguard growth-enhancing expenditure and step up efforts to improve the efficiency of public spending. Exploit the available space for increases in taxes least detrimental to growth. Shift the high level of taxation on labour to housing and environmental taxation. Reduce the discrepancies in the tax treatment of employees and the self-employed. Take measures to improve tax collection, reduce tax evasion and improve tax compliance, including by implementing the Single Collection Point for all taxes. </t>
    </r>
  </si>
  <si>
    <t>Broadly implemented</t>
  </si>
  <si>
    <t>Partial progress</t>
  </si>
  <si>
    <r>
      <t>Improve energy efficiency</t>
    </r>
    <r>
      <rPr>
        <sz val="8"/>
        <color indexed="8"/>
        <rFont val="Calibri"/>
        <family val="2"/>
      </rPr>
      <t>, in particular in buildings and transport, and strengthen environmental incentives concerning vehicles and waste. Step up the development of cross- border energy connections to diversify energy sources and promote competition in the energy market.</t>
    </r>
  </si>
  <si>
    <t>Limited Progress</t>
  </si>
  <si>
    <t>No Progress</t>
  </si>
  <si>
    <t>Full Progress</t>
  </si>
  <si>
    <t>No implementation / No progress achieved. 
Belgian emissions projections remain well above
the target.
There appears to be no clear agreement on how to
work towards the non-ETS activity greenhouse gas
targets. There appears to be no agreement on how to
use auctioning revenue, of which at least 50%
should be used for climate-related purposes.
Whereas individual federated entities have made progress in developing policy plans, most of these
are not definitive or implemented and there seems
to be a lack of coordination between the various
authorities. On fiscal measures, the abolition of
almost all federal incentives for energy efficiency,
heat pumps and solar panels will probably have a
negative impact on the achievement of greenhouse
gas and renewables targets. It is not clear whether
regional incentives will be more effective or more
cost-efficient.
Transport
- Fiscal measures: The effect on greenhouse gas
emissions of new federal fiscal measures —
introduced mainly for reasons of fiscal
consolidation — is unclear, but could in certain
cases entail more emissions from transport. In this
respect, relevant fiscal measures are the company
car taxation reform and the abolition of the ecopremium
for environment-friendly cars. The
‘greening’ of Flanders’ first registration car tax in
2012 is welcome. The reform whereby the annual
vehicle circulation tax will become a true eco-tax
will probably not be introduced until 2016.
- Road charging: The implementation of the 2011
political agreement on the introduction of a
kilometre-driven charge for trucks and an electronic
road vignette for passenger cars has been delayed
until 2016. There is no certainty yet about credible,
timely, correct and effective implementation of the
political agreement.
- No significant new initiatives have been put
forward to make public transport more efficient and
further reduce greenhouse gas emissions from
transport.</t>
  </si>
  <si>
    <t xml:space="preserve">Partial implementation / Limited progress
- Retail: All three regions are considering new legislation on the opening of large retail establishments. However, the transfer of competence from the federal to the regional level will probably not be finalised before 2014.
A new competition law is currently under discussion in Parliament which gives more power to the Competition Authority (Conseil de Concurrence) and reinforces the role of the Price Observatory in monitoring unwarranted price increases.Energy: The Law of 8 January 2012 implements
the third internal energy market directives
(Directives 2009/72/EC and 2009/73/EC) and gives
more power to the national regulator, while at the
same time increasing consumer protection,
promoting renewable energy, imposing stricter
unbundling rules on regulators and raising the
competent authorities’ awareness of the need to take
structural measures. Price increases not resulting
from indexation must receive advance clearance
from the CREG through benchmarking with
neighbouring countries. The mechanism is
temporary and will expire, in principle, on
31 December 2014. Electricity and gas prices were
frozen in 2012. Now, energy prices are again subject to market forces, though they will have to
reflect relevant and real input costs. Belgian
consumers were more price-conscious and found it
easier to change provider, which encouraged
providers to keep their prices at or below 2012
levels. The government’s decision to control
end-user electricity and gas prices at retail level
may have a negative impact on investments and
generate losses for the companies which are not
sustainable in a market economy. Belgium is
already short on generation capacity and this system
may create additional uncertainties for new entrants
on the market.
- Electronic communications: The government
took measures to increase competition and
consumer protection. The new Telecom Law
(October 2012) allows the consumer to compare
easily and terminate the contract after six months. It
is still unclear to what extent this will improve
competition and drive prices down
- Railways: A political agreement was reached on
the reform of the NMBS/SNCB Holding, aiming to
make it less complex, more transparent and more
service-oriented (safety, punctuality). A two-fold
structure will be introduced, involving (1) the
infrastructure manager (Infrabel) and (2) the railway
service provider (NMBS/SNCB). Social dialogue
has started in a very tense climate. There is no
certainty yet about timely and effective
implementation of the political agreement. Also, no
progress has been made on opening the domestic
rail passenger market to competition.
- Independence and strength of the transport
regulators: New legislation has been adopted at
federal level on regulatory services for railway
transport and airport operations, reinforcing the
independence of the railway transport regulatory
function.
- Port labour: The port labour legislation prevents
port service providers from freely selecting their
workforce (potential workers must be registered as
part of a labour pool from which employers must
select port workers). Belgium has not taken any
corrective action.
</t>
  </si>
  <si>
    <t>Partial implementation / Some progress
No major shift of labour taxes to less growthdistortive
taxes: existing reductions of employer’s
social security contributions have been increased,
new reductions have been added and the ‘work
bonus’ for the low paid has been reinforced. Those
reductions will be compensated by an increase in
the withholding tax on capital income.
The reform of the unemployment benefit system
accelerates the gradual decrease of the
unemployment allowance and ensures that it applies
to all beneficiaries.
Progress is observed as regards efforts in all
communities (and regions) to increase the relevance
of the E&amp;T systems as regards the needs of the
labour market. VET reform delays call for swift
follow-up.
Disparities in E&amp;T performance are reflected in
regional unemployment levels and in people more
at risk. There is a mixed picture as regards the
coherence between education and employment
policies given the specific needs of the migrant
population. Measures are less developed in the
French community and there is a lack of surveys.
The efforts to increase the traineeship and lifelong
learning capacity are positive developments but a
more fundamental reflection on the fit between the
educational system and the labour market is
required as well as on the effective results of adult
training in terms of skills acquired. Moreover, the
interaction between the traineeship support schemes
developed at the federal level and those developed
by the regions could generate considerable
complexity and potential dead-weight losses. Closer
coordination of efforts taken in this field would be
beneficial.
Existing multilateral and bilateral cooperation
agreements on labour mobility continue to be
honoured but there is room for more ambitious
target setting and financial investment.
The age ceiling below which the unemployed are
actively followed up has been raised to 55 in all
regions. A further increase to 58 is due by 2016.</t>
  </si>
  <si>
    <t>Partial implementation / Limited progress
To restore the losses in cost-competitiveness
incurred in past years, the Belgian authorities have
(a) taken measures to curb inflationary pressures in
several key markets and (b) started to implement
various reforms to bring down the accumulated
wage gap vis-à-vis neighbouring countries by 2018.
Although overall inflation has been declining and is
projected to remain low throughout 2013, it is
unclear if the initiated trend can be sustained over
the longer run. Also, as a result of regulatory
barriers, a lack of competition remains in several
other networking industries and service and goods
sectors. This might contribute to persisting upward
pressure on the general price level which, due to the
widespread practice of wage indexation, indirectly
feeds back into wage inflation.
With regard to the wage gap relative to trading
partners, so far the Belgian authorities have focused
their reform efforts on remedial measures intended
to bring nominal wage evolutions back into line
with the low productivity levels observed in recent
years.
No measures have been taken to facilitate the use of
opt-out clauses and/or to ensure better alignment
between wage and productivity evolutions at
sectorial level.</t>
  </si>
  <si>
    <t>Partial implementation / Some progress: 
The reform of the old-age social security system is well under way and the bulk of the measures has either been legally adopted or is on schedule. First projections underline the positive impact of the reforms enacted. Nevertheless, given the magnitude of the challenge, Belgium is still likely to fall short of the elderly employment objective it set for itself if no additional measures are taken. In addition, the positive contribution of the enacted reforms to the long-term sustainability of public finances is likely to be partially offset by lower growth as a result of the crisis. Current plans to transfer competencies in the field of long-term care (e.g. residential elderly care homes) from the federal level to communities may, at least partially, address the inefficiency issues raised by administrative complexity.
No measures have been taken to link the statutory retirement age to life expectancy.
Additional measures in the field of publicly
reimbursed medicinal products in the outpatient
sector came into effect on 1 April 2012 and 1 May
2012, thus bringing efficiency gains in the
healthcare sector over the last year. Further
measures in the outpatient sector announced for
2013 concern budget reductions for clinical
(diagnostic) laboratories and cholesterol-lowering
medicinal products. For the inpatient sector,
changes in lump sum financing were introduced in
2013.</t>
  </si>
  <si>
    <t xml:space="preserve">Partial implementation / Limited progress. 
Belgium did not correct its excessive deficit by the 2012 deadline. This was partly due to the urgent need to recapitalise the Banking Group Dexia at the end of 2012. However, even without this operation the deadline would have been missed. The average annual fiscal effort is estimated at 0.3% of GDP, significantly below the ¾ % of GDP recommended by the Council.
In 2013, the deficit is expected to decrease to 2.9% of GDP. It is projected to rise again in 2014 (to 3.1 %). Hence the correction is not yet sustainable.
No progress has been made on the fiscal framework. A revision of the Law on the financing of regions and communities is under way, but this will not alter the current ad hoc effort-sharing of budgetary targets.
</t>
  </si>
  <si>
    <t>Substantial progress. 
Bulgaria has made substantial progress to
address the CSR.
Public finances have remained strong in spite of the
relatively slow economic recovery and preliminary
estimates indicate that the MTO was achieved in
2012. The recently adopted new public finance law
further aligns the legislation with the Fiscal
Compact and Directive 2011/85/EU on minimum
national budgetary requirements. Bulgaria
implemented measures to increase tax-compliance
and address the shadow economy, but still lacks a
comprehensive strategy. Further efforts to put in
place a coherent strategy for the health system,
including a hospital master plan and more
transparent hospital financing, will be needed to
enhance the quality of public spending in the health
sector.</t>
  </si>
  <si>
    <t xml:space="preserve">Limited progress. 
Bulgaria has made limited progress to address
the CSR.
The new Law on Pre-School and School Education
has still not been adopted with an indicative
timeframe for adoption being the second half of
2013 following the constitution of a new National
Assembly. The complete package of modernised
curricula for general education has been finalised.
There are no longer plans to further amend the Law
on Higher Education. ESF-funded projects on
teacher training and ensuring effective access for disadvantaged people are ongoing.
Investments in seed capital and support for early
start-up and innovative companies remain very low
and there is a risk of losing EU funds already in
2013. Joint European resources for Micro to
Medium Enterprises (JEREMIE) is operational but
actual disbursements are lagging behind.
</t>
  </si>
  <si>
    <t>Some progress. 
A Productivity Commission has been appointed
with the task of advising the government by the end
of 2013 on ways to increase competitiveness.
- The government has updated the Competition act
introducing more deterrent penalties under
competition law, with higher fines and the
possibility of custodial sentences. Refer also to the
two other pillars of the Competition plan
- Regarding the removal of obstacles to competition
in the retail sector, the Danish law on opening hours
expired and shop owners can open shops when they
want. However, some restrictions remain in retail
services sector and competitive bottlenecks in the
provision of local public services still persist.</t>
  </si>
  <si>
    <t xml:space="preserve">Limited progress: With the aim of increasing labour supply, it has reduced the unemployment insurance premium for both employers and employees from January 2013 and the personal and corporate income tax rates as of 2015. 
The government has also improved the targeting of family benefits in favour of families living in relative poverty. As current activation measures can only partly address the complex problems faced by the long-term and young unemployed, the activation level is still insufficient. 
</t>
  </si>
  <si>
    <t>Partially implemented. 
Implementation of the 2012 labour market reform continues; its impact will be subject to an evaluation currently being developed by the government. 
The Royal Decree-Law of 13 July 2012 on measures to ensure budget stability and promote competitiveness has strengthened the links between active and passive labour market policies, tightening job-search conditionality and revising conditions for unemployment assistance. 
New measures were taken in the area of ALMPs, namely as regards youth unemployment and the links between ALMPs and PLMPs. Further reform is considered urgent to increase employability. 
Coordination between the national and regional
public employment services (PESs) has been
improved with the adoption of the measures
contained in the RDL 4/2013, which sets the
conditions for information sharing among PES and
introduces regulatory changes for public-private
cooperation in the field of job intermediation and
placement. No other measures have been taken or
announced so far concerning the reinforcement or
modernisation of PES themselves.</t>
  </si>
  <si>
    <t>Limited progress. 
The 2012 labour market reform presented a set of general measures tending to promote employability, but failed to take a specific approach to support the active inclusion in the labour market of those furthest away from the labour market. No additional measures have been announced since the reform, except for the revision and extension of the 40 PREPARA programme until unemployment rates fall below 20 %. Spain also approved a National Strategy for the Social Inclusion of the Roma Population 2012-2020 and an Action Plan on Drugs 2013-2016, but budget allocations are yet to be confirmed. 
Limited progress was made on measures to tackle child poverty and improve the efficiency of family support services, although the approval in April 2013 of the Second National Strategic Plan for Children and Adolescents 2013-2016 (PENIA II) gives a positive signal.</t>
  </si>
  <si>
    <t>Some progress:
Although the authorities took additional consolidation measures shortly after they took office to secure the 4.5% target for 2012, the deficit eventually came out at 4.8% of GDP. As far as 2013 is concerned, the budget was based on a deficit target of 3% of GDP. However, the deficit will likely stay well above the reference threshold and the stability programme now aims at 3.7% of GDP. The Commission spring forecast projected the deficit to reach 3.9%. 
Regarding the pension system, the latest projections by the Pensions Advisory Council point to large deficits by 2020. The decision to reinstate retirement at 60 for some categories of workers goes against the recommendation. Furthermore, this measure is financed by higher social security contributions, hence further increasing the already high tax burden on labour.</t>
  </si>
  <si>
    <t>Some progress :
A national agreement was reached by social partners on 11 January. This agreement has two main strands. It offers new rights to employees and increases the flexibility of the labour contract for employers. The implementing draft law was presented to the Parliament in April and definitely adopted by mid-May. The agreement reached is a step in the right direction. At this stage, the measures included in the agreement are in line with the CSR as they address partly labour market segmentation and reduce the uncertainties of dismissals. 
On the other hand, the discretionary hike in the minimum wage decided in July 2012, although limited, goes clearly against the recommendation. Despite the reforms undertaken, the French participation rate of adults in lifelong learning remains below the EU average. The planned transfer of additional lifelong learning competences to the Regions provides an opportunity to address the weaknesses of the current system. In addition,
the national agreement of 11 January (see above)
included a number of lifelong learning-related
proposals which are still to be implemented. The
government has announced further consultation
planned for this summer and a draft bill on apprenticeship and lifelong learning before the end of 2013.</t>
  </si>
  <si>
    <t>Some progress. 
500000 generation contracts are expected to be created within the next five years to promote the 
creation of jobs for young workers along with the retention of seniors in employment. Specifically targeted toward deprived areas, the 
‘emplois d’avenir’ scheme plans to offer 150000 jobs in the public sector to young people by the end of 2014. A reform of apprenticeship and lifelong learning was announced for the end of 2013 which would aim to improve the vocational training system and encourage training for jobseekers.
Regarding the public employment service, the announced plan to increase staffing is positive but insufficient to address the increasing number of unemployed people and therefore the public employment service will still be under strain.</t>
  </si>
  <si>
    <t>Substantial progress. 
The tax credit introduced as part of the Pact on competitiveness is financed by an increase in VAT rates, by environmental taxation adjustments (still to be defined) and by additional savings (idem). It is therefore consistent with the recommendation to shift taxation from labour to less distortive forms of taxation, including consumption and environmental taxes, although part of the measures are still to be specified in sufficient detail. Concerns may be raised on the effect of the tax credit on the incentives to hire or maintain in employment low- rather than high-skilled people. In addition, the government has taken further measures to reduce tax expenditures for both personal income tax and corporate income tax. In particular, specific attention has been paid to the need to reduce the 
incentive to increase debt but at the same time, incentives to equity investment seem to have been reduced. Regarding the reduced VAT rates, the intermediate rate will be increased by 3 pps. However, no major
change has been announced regarding their scope
despite the low efficiency of some of them pointed
out in a number of reports.</t>
  </si>
  <si>
    <t>Limited progress. 
No significant progress has been recorded on this recommendation, with the exception of a major electricity interconnection project under construction between France and Spain. In the context of the planned reform of the rail system, there is also room for progress to ensure the necessary independence of the infrastructure manager to guarantee fair and non-discriminatory access to the network to all operators in both freight and passenger transport. On regulated sectors ad professions, despite a few noticeable exceptions (including veterinaries, lawyers and accountants), no progress has been recorded in the removal of restrictions, in particular in the retail sector.</t>
  </si>
  <si>
    <t>Some progress. 
On 10 April, the government presented the new Economic and Financial Planning Document (DEF) for 2013-17, with a worsened economic and budgetary outlook. The deficit reached 3.0% of GDP in 2012 (EDP deadline set by the Council). The government deficit is planned to decrease slightly to 2.9% of GDP in 2013, to allow for the liquidation of commercial debt of around 0.5% of GDP, and to fall to 1.8% in 2014, 1.5% in 2015, 0.9% in 2016 and 0.4% in 2017. The deficit targets as from 2015 will require some additional consolidation measures. Also due to the payment of commercial debt, the debt is projected to rise to 130.4% of GDP this year and fall steadily thereafter, to 117.3% in 2017. 
Consolidation measures taken so far are ambitious
but the achievement of fiscal commitments could be
at stake, not only due to the fragile economic
outlook but also because of possible relaxation of
the fiscal stance. Italy must pursue the fiscal
consolidation effort in a growth-friendly manner
and in full consistency with the requirements of the
strengthened Stability and Growth Pact. In
particular, Italy should ensure the planned high
structural primary surpluses, which are key to
putting the debt-to-GDP ratio on a steadily
declining path.</t>
  </si>
  <si>
    <t>Some progress. 
In line with the CSR, an ambitious reform of the labour market was adopted in June 2012, but still requires the adoption of implementing decrees for some of its provisions. Although measures were adopted to encourage female participation in the labour market, their scope remains narrow. Furthermore, the measures regarding the provision of childcare and elderly care remain at a general stage and have limited scope. On wage bargaining, an agreement was signed by the social partners in 2012. It promotes decentralised bargaining and acknowledges the need to link wages not only to inflation but also to the economic and competitive conditions of the country of the sector concerned. This agreement is a
promising step to contribute to a better alignment of
wages to productivity developments and sustain
competitiveness. However, since it sets out only
guidelines, requiring further agreements by social
partners for the practical implementation, its
effectiveness remains to be seen. The government
is supporting the agreement with tax rebates on
productivity-related pay, recently enacted with
decree law endorsed by social partners.</t>
  </si>
  <si>
    <t>Limited progress. 
After the ambitious measures adopted over 2010-11, progress towards further shifting the tax burden from labour and capital to property and consumption has been limited. Relevant measures were contained in a draft enabling law for reforming the tax system to improve tax compliance, simplify the tax system and enhance its efficiency but remained at the stage of projects since the law has not been adopted by the Italian Parliament. Italy has implemented targeted measures to enhance the tools available to the tax administration to efficiently tackle tax evasion. Their impact will depend on the administration’s
capacity to make use of these tools. The shadow economy and undeclared work remain pressing
challenges.</t>
  </si>
  <si>
    <t>Some progress. 
Important measures have been adopted to improve
market functioning in services – in particular
professional services – and network industries –
notably through the ongoing unbundling in the gas
sector. Yet, risks can be identified as regards the
proper implementation of some of them (the reform
of the legal profession potentially conflicts with the
general reform of the regulated professions; the
Transport Authority has not yet been set up;
enacting decrees are still needed for the reform of
the discipline governing ‘golden shares’), the
liberalisation of local public services halted, and
areas for further action remain, for instance in fuel
distribution, insurance, and postal services. Besides,
only limited progress has been registered regarding
the improvement of infrastructure in the electricity
and gas sectors.
Work on administrative simplification has
continued, together with greater digitalisation of
public services, with a view to improving the
efficiency of the public administration and the
business environment. However, the draft law on
simplification expected to supplement this effort has
not been approved by the Italian Parliament.
Several tools were introduced to ease firms’ access
to finance and improve research and innovation, but
remain limited in scope.
As regards the judicial system, the enacted revision
of the judicial geography is a key step in order to
optimise the organisation of the courts. It was
complemented by measures to accelerate court
proceedings, foster the specialisation among courts
and judges, reduce litigation and modernise the
judicial service. However, the introduction of
compulsory mediation in a number of civil matters
was repealed by the Italian Constitutional Court.</t>
  </si>
  <si>
    <t>Partially implemented
 › As per MoU, Cyprus committed to integrating the
supervision of the cooperative credit institutions into the
Central Bank of Cyprus and legislation will be passed to
strengthen governance of these institutions (by June 2013
as per MoU).
› As per MoU, Cyprus committed to increase the minimum
Core Tier 1 capital ratio from the present 8% to 9%, with
financial institutions to comply by the end of December
2013 (ii) undercapitalised institutions in comparison with a
9% core tier 1 capital target under stress conditions will be
required to submit funding plans and to increase their
capital to the extent possible by recourse to private
investors; (iii) institutions borrowing from the Central Bank
of Cyprus (CBC) will establish and submit quarterly
medium-term funding plans, taking into consideration the
expected path of deleveraging that would avoid asset fire
sales or a credit crunch; (iv) CBC will review its prudential
regulations on liquidity by end-2014.</t>
  </si>
  <si>
    <t>Partially implemented
Cyprus has partially implemented CSR3:
› The Cyprus authorities took measures for a
comprehensive pension reform encompassing both the
Government Employees Pension System (GEPS) and the
General Social Insurance System (GSIS). In January 2013,
the statutory retirement age was increased by two years for
the GEPS, while the minimum age for entitlement to an
unreduced pension is being raised by 6 month per year in
the GSIS to bring it into line with the statutory retirement
age. Automatic adjustments for changes in life-expectancy
will take place every five years from 2018 onwards and
early retirement penalties of 0.5% per month are introduced
under both systems. In addition, under the GEPS, the
indexation of all pension benefits has been changed from
wages to prices, while pension benefits are to be calculated
on a pro-rata basis taking into account life-time service.
Lump-sum payments accruing under the GEPS from 1
January 2013 onwards are now taxed as personal income with public sector employees having the option of turning
the lump sum into an annuity. Pensions under both systems
are frozen for the programme period.
› The government will implement further measures, if
necessary, by 1 January 2014, to ensure the long-term
viability of the pension system.
› No new measures have been taken to address the high atrisk- of-poverty rate for the elderly since those that have
already been in place since 2008 and 2009.</t>
  </si>
  <si>
    <t>Partially implemented. 
› In June 2012, the Council of Ministers approved a proposal for the implementation of the National Health Insurance System (NHIS). 
› As per MoU, an actuarial study is being carried out to assess the potential fiscal risks and benefits of the planned introduction of the National Health System (foreseen for 2015) and is to be available by the end of June 2013.</t>
  </si>
  <si>
    <t>Partially implemented. 
› In order to improve the skills of the workforce and to
promote productivity, Cyprus set up four post-secondary
institutions which opened in September 2012. The demand
for enrolment in these institutes has exceeded largely
supply. It also further developed and is gradually
implementing a competence-based system of vocational
qualifications (SVQ). To improve basic skills and address
the drop-out and ESL, Cyprus started the implementation in
October 2012 of the New Modern Apprenticeship (NMA)
system directed to young people between 14-25 years old.
There is a lack of quantified objective regarding the
number of apprentices.
› With a view to promoting employment, a new incentive
scheme was set up for the employment of the long-term
unemployed while two schemes were envisaged to support
youth employment (a scheme to provide subsidies to
innovative business to hire young unemployed for 12
months, and a scheme to improve the employability of
newly registered young unemployed).
› Despite the existence of a national Lifelong Learning
Strategy (2007-2013), the lifelong learning rate is below
EU average (7.5% compared to 8.9% in 2011) and limits
the capacity for addressing skill mismatches. Reaching the
national target of 12% participation in LLL by 2020 calls
also for reinforced efforts and a more ambitious policy.
› The effective integrated delivery of guidance and
counselling services cutting across the education and
employment areas is lacking. The set-up of a consultative
national forum for lifelong guidance was approved in
March 2012 with the mandate of promoting a shared
national policy in this area.
› To anticipate the possible labour needs for the energy
sector, a recent study undertaken by the Human Resource
Development Authority, provides an early identification of
employment and training needs for the effective utilisation
of natural gas in Cyprus.</t>
  </si>
  <si>
    <t>Partially implemented
› Cyprus adopted legislation to reform the wage indexation
mechanism (COLA) by reducing the frequency of its
adjustment (once instead of twice a year), introducing a
mechanism for its automatic suspension during adverse
economic conditions and moving from full to partial
indexation of 50% of past inflation. COLA is suspended in
the public sector until end-2015 while the new system is
expected to be extended also to the private sector by means
of a tripartite agreement.
› Cyprus committed to achieving annual general
government balance targets in each respective year during
the programme period. These targets have been embedded
in the 2013 Budget Law while the adopted MTBF 2013-
2015 lays down medium-term budget projections and
binding expenditure ceilings for each government entity.</t>
  </si>
  <si>
    <t>Some progress. 
Progress achieved on liberalising the electricity
market and integration in the regional market
includes the following steps: regulated prices for
industrial customers have been removed (not yet for
households); Latvia will join the regional electricity
trading area of Nordic countries on 3 June. Some
progress was identified regarding energy network
connections, as essential projects are under
development in cooperation with other countries in the region. Limited progress was achieved on gas
infrastructure and markets, and regional discussions
continue. Some progress was made on energy
efficiency. Delivery of the 40% RES target by 2020
requires further work, including on the set-up of a
stable and predictable support framework. As
transport is the sector with most greenhouse gas
emissions, additional measures may be needed to
re-design public and urban transport systems, adapt
public transport to renewable energy sources,
increase electrification of railway lines, and address
vehicles’ poor fuel efficiency.</t>
  </si>
  <si>
    <t>Some progress. 
The following measures have been taken to improve the efficiency of the judiciary. The results of these measures cannot be assessed at such an early stage. However, the following challenges have not been addressed: the need to ensure proper interpretation of the insolvency law; continuing measures that further improve the quality of the judiciary; and establishing a comprehensive policy on human resources.</t>
  </si>
  <si>
    <t xml:space="preserve">Some progress. 
The Ministry of Education and Science has proposed several reforms. Although most reform plans are at an early stage, they appear ambitious and relevant. Further efforts are needed to modernise and rationalise research and research institutions, based on independent external assessment. Such assessment should support future national and EU investment. Substantial efforts are necessary to develop and apply the Smart Specialisation Strategy promoting innovation at company level and providing links to research and education.
</t>
  </si>
  <si>
    <t>Some progress. 
The general government deficit in 2012 for EDP purposes was reduced to 3.0% when taking into account the cost of systemic pension reform. A decision on EDP abrogation is pending and the structural effort was far below requirements. While the downward trend of the structural deficit is visible, progress towards the MTO according to the latest Commission forecast is below the minimum requirement of 0.5pp for 2013. No major progress on taxation was made in 2012. An announced review of taxes in 2013 is welcome, but has yet to bring concrete results. The effect of (minor) changes in housing taxation and an extended strategy to improve tax compliance remains to be assessed by the authorities. The adoption of fiscal stability laws has been postponed and further action on the creation of credible expenditure ceilings is needed.</t>
  </si>
  <si>
    <t>Limited progress. 
Legal amendments to complementary pension
savings adopted in late 2012 are a step in the right
direction and now need to be properly implemented.
However, legislation on a more comprehensive
pension system reform has yet to be introduced.
Linking the statutory retirement age with life
expectancy should be a priority. Issues of active
ageing have not been appropriately considered.</t>
  </si>
  <si>
    <t xml:space="preserve">Limited progress. 
The government took numerous steps to
tackle youth unemployment, with some positive
results. ALMP measures were not refocused. The
promotion of apprenticeships remains insufficient.
Changes to the labour code were limited and will
have no major impact. Further reforms are
necessary. Initial reforms to support liberalisation of
fixed-term contracts in the private sector were
undertaken but are not sufficient.
</t>
  </si>
  <si>
    <t>Significant progress. 
The government implemented large parts of the SOE reform. However, it still has to complete the proposed actions on the separation of commercial and non-commercial activities of SOEs, guidelines on separation of ownership and regulatory functions, and to ensure 100% compliance with reporting requirements.</t>
  </si>
  <si>
    <t xml:space="preserve">Limited progress. 
The implementation of cash social assistance
reform measures has been launched. A pilot project
that has led to considerable savings should,
however, also focus on redirecting funds to the most
needy and include activation measures. Increases in
wages of social workers and the general minimum
wage are the only policy actions with a potential
poverty impact. There is no clear strategy or action
plan to reduce poverty and social exclusion.
</t>
  </si>
  <si>
    <t>Limited progress. 
On energy efficiency, steps have been taken to
speed up renovations. An amendment to the Law on
State Support for the Renovation (Modernisation) of
Multifamily Buildings broadens the numbers of
persons/entities eligible for loan financing for
renovation and efficiency upgrades. While
Lithuania has removed legal impediments for
granting specific loans to certain categories of
owners, the measures taken are not sufficient to
address the overall recommendation as regards
energy efficiency.
On energy networks, steps have been taken but the
rate of implementation remains to be seen. A
feasibility study into the viability of Baltic States
integration will be completed in 2013. Work on
interconnections is in progress, but much remains to
be done. Concerning natural gas, a regional
agreement is to be achieved on infrastructure
projects.</t>
  </si>
  <si>
    <t>Limited progress:
The measures taken by Luxembourg so far are only temporary: the indexation system is being modulated between 2012 and 2014. Luxembourg should take further measures to reform the system in itself to avoid future loss of competitiveness. A better link between wages and productivity could be achieved by introducing in a permanent way a link between wage and productivity and sectoral differentiation in the wage bargaining system.</t>
  </si>
  <si>
    <t xml:space="preserve">Limited progress:
Luxembourg has taken a number of relevant
measures to tackle youth unemployment which seem
to point in the right direction but so far these have
been only partially implemented. The youth
unemployment rate is relatively high in Luxembourg
compared to the low overall rate of unemployment.
The high and increasing unemployment rate and the
increasing number of vacant jobs points to the
existence of a mismatch between the workforce and
the needs of the labour market. The structural
component of unemployment has increased steadily
over the last decade even in times of significant
economic growth with high employment. This
suggests a mismatch between the workforce and the
needs of the labour market. Luxembourg’s education
system faces specific challenges due to the demands
of multilingualism, the high proportion of people
with migrant background in the population, and the
high demand for skilled workers in the labour
market. Additional investment in education and
training as well as a coherent strategy would be
welcomed.
There is still the need of a coherent strategy. A
stronger collaboration between administration levels
(state, municipalities) and a more efficient use of
employment services would produce better results.
In order to address the skill mismatch, there is a
need to provide guidance to pupils to an earlier age,
already in the low secondary school. Overall, more
will need to be done to improve significantly the
integration of people with migrant background and
low-skilled young job seekers, and the LU
authorities should be encouraged to take forward
further action.
</t>
  </si>
  <si>
    <t>Limited progress.  
Excise duties on diesel were increased in 2012. The 2013 budget law includes an increase of the excise duties on diesel oil. Incentives for the purchase of emission-efficient cars have been restricted and now apply to a smaller group of vehicles than they previously did. The CO2-related vehicle tax only provides moderate incentives for the purchase of clean vehicles.</t>
  </si>
  <si>
    <t>Broadly implemented. 
Most of the budgeted consolidation measures and
additional ones announced in the course of the year
were rigorously implemented in 2012, which was
the deadline for Hungary to bring the excessive
deficit to an end. As a result, the deficit came out at
1.9% of GDP, well below the Council endorsed
deficit target of 2.5% of GDP. The structural effort,
corrected for the effects of revised potential output
growth and windfall revenues compared to the time
the Council recommendation was issued, is
estimated to be at 3.5% of GDP in 2012, which
substantially exceeds the recommended effort of
2.4% of GDP. The public debt ratio decreased from
81.4 % in 2011 to 79.2 % GDP in 2012.
Therefore, the government was sufficiently
ambitious as it repeatedly committed itself to fiscal
consolidation. However, the new fiscal measures
were increasingly concentrated on the revenue side,
raising questions about the sustainability of the
consolidation efforts. Based on the Commission
2013 spring forecast, the general government deficit
is projected to increase to 3% of GDP in 2013 and
to worsen further to 3.3% in 2014, assuming nopolicy-
change. On 13 May, following the release of
the 2013 spring forecast, the government adopted
further corrective measures of 0.3% of GDP for
2013 and 0.7% of GDP for 2014 (in gross terms) in
order to keep the deficit both in 2013 and 2014
below the 3% of GDP reference value.</t>
  </si>
  <si>
    <t>Partially implemented:
There was no change to the medium-term budgetary
framework (MTBF), which is purely indicative.
Hungary would benefit from a revised general
(central) government numerical rule whose design
focuses on the structural deficit, as this would be
more conducive to effective multi-year planning.
The Hungarian authorities are of the opinion that
the numerical rules (linking debt reduction to
economic growth) that are currently in place are
well-founded and appropriately strict, but they acknowledged that strengthening the MBTF is
necessary to make it binding, at least to some extent
(related amendments are planned to be submitted to
parliament before the autumn session, as part of the
package on transposing the Directive on the
minimum requirements of national budgetary
frameworks).
As for institution building, an amendment to the
cardinal law was adopted in September 2012 and
reinforced the Fiscal Council (FC) both in terms of
(optional) tasks and resources (5-strong staff should
be hired from the allocated budgetary appropriation
to work in the Office of the Parliament). So far, the
FC has relied primarily on analytical input provided
by the Hungary National Bank (quantified estimates
for macro and fiscal variables) and the State Audit
Office (qualitative risk assessments). It is crucial to
monitor whether the on-going reinforcement of the
FC will make it strong enough to be able to perform
its analytical role.</t>
  </si>
  <si>
    <t>Partially implemented:  
The Job Protection Act, which came into force in
2013, is an adequate step towards last year’s CSR
because it lowers social contributions for certain
categories of workers, thus reducing the tax wedge.
However, it does not efficiently target low-income
earners as the criteria are not set on the basis of
income. Therefore, a non-negligible share of lower
productivity workers does not have access to the
programme. At the same time, as a no-income
ceiling is applied, certain groups of high income
earners are also eligible for contribution cuts.
In 2012, the government implemented several
measures aimed at further improving the labour
market participation of women. This includes the
creation of new places in nurseries and the
development of day-care facilities. The new Labour
Code that was enforced in mid-2012 includes time
off for breastfeeding, job protection for mothers, the
right to unpaid leave for childcare reasons, and the
obligation for employers to hire employees
returning from parental leave and with children
under three part-time, upon the employee’s request.</t>
  </si>
  <si>
    <t xml:space="preserve">Partially implemented. 
The government strengthened active labour market
policies and the capacities of the Public Employment Service by reallocating available
European Social Fund resources to the most
successful programmes targeting disadvantaged
people.
However, the public work scheme is still a major
pillar of employment policy, although it seems an
ineffective way of reintegrating people into the
labour market.
Although training was planned as part of the
scheme, it was poorly implemented and did not
have successful results. The activation element is
still missing.
While a system to monitor the social inclusion
strategy was presented, mid-term targets were set
only in part. Certain elements of the new laws on
public and vocational education risk further
segregating the Roma, which is not in line with the
strategy.
Although a number of targeted measures are
available to help disadvantaged people get access to
education, mainstream education policy does not
seem to appropriately address the needs set out in
the National Social Inclusion Strategy.
</t>
  </si>
  <si>
    <t>Partially implemented.  Hungary has partially implemented the CSR, but no progress was achieved on improving the business
environment.
The system of applying special taxes to certain
sectors and the restriction of large-scale retail
enterprises has been maintained. Entry costs in the
service sector have increased further.
The bulk of measures aimed at reducing the
administrative burden should have been
implemented by the end of 2012, but there have
been delays and the deadline was moved to 2014,
which shows that the reform has slowed down
somewhat. By mid-2013, 93 measures have been
adopted, but further delay is expected in important
areas, most notably in e-government. Lack of
effective monitoring and of transparency as regards
practical implementation and actual impact remains
a problem.
Low level of competition in public procurement
persists, although a new law entered into force on 1
January 2012.
The new innovation strategy was drafted and a
consultation was launched at the end of 2012. The incentive schemes proposed in support of
innovative SMEs are still to be assessed. The
potential of eco-innovation has to be further
explored.</t>
  </si>
  <si>
    <t>Limited progress
The early school leaving strategy will only be ready
at the end of 2013. The number of early school
leavers decreased from 13.9 % in 2000 to 10.5 % in
2010, but this trend reversed in 2011, when the
number of early school leavers reached 11.2 % and
11.5% in 2012. The government is aware of the
increasing challenge posed by the number of early
school leavers and has started implementing some
measures embedded in the National Public
Education Act, but results are not visible yet.
Exclusion from quality education is a major
problem for Roma children. The number of Romamajority
schools has increased, but their quality of
education remains below average. The schools do
not equip their pupils with the basic skills needed to
join the labour market and to participate in lifelong
learning programmes.
Hungary would need to do more to ensure that
implementing the higher education reform improves
access to education for disadvantaged people.
The tertiary education strategy and thus the entire
higher education reform is not clear on its mid-term
strategy and the uncertainties around state-financed
places and additional loan schemes further limit
access of disadvantaged youth to tertiary education.
Hungary’s tertiary attainment rate is increasing, due
to the substantial expansion of higher education
between 2002 and 2010. However, current policy
developments might lead to a decrease of the
number of students in higher education.</t>
  </si>
  <si>
    <t>Limited progress
Implementation of the reform in the transport sector
is slow at best. Based on the limited amount of
information available on measures that are being
considered, both effectiveness and ambition seem to
be limited. The policy response is not sufficiently clear and precise, which raises questions about the
reform’s credibility.
Increasing cross-border electricity capacities is ongoing.
Independence of the National Regulator is
still an issue, as are regulated prices, with decisions
on which powers should be re-delegated to the
regulator being made at ministry level.</t>
  </si>
  <si>
    <t>No progress. Malta has made no progress in the implementation
of this CSR in terms of the pension system reform.
There has been only limited progress in terms of
attracting older workers onto the labour market.
The fiscal incentives put in place, together with the
current pension reform, have helped in increasing the
labour market participation of older workers, although
this age group still has vast growth potential. An active
ageing strategy is yet to be delivered.</t>
  </si>
  <si>
    <t xml:space="preserve">Some progress. 
The measures against early school leaving already in
place seem to be pointing in the right direction, while
their proper implementation and the evaluation of their
impact will be crucial. However, the issue remains an
area of concern and scope for further action remains.
Due to the long-term nature of many measures to
promote skill matching, it is too early to assess their
impact, but the general principles seem to go in the
right direction.
Malta is also positively addressing the issue of
childcare provision and out-of-school facilities,
although there is still scope for improvements.
</t>
  </si>
  <si>
    <t xml:space="preserve">Limited progress
In 2012, Malta allocated structural
funds for renewable energy by saving them in the
transport and waste sector. Although this focused funds
on energy production covered by the ETS and the RES
headline target, it moved them away from tackling non-
ETS sectors where emissions are increasing beyond the
committed target.
It is expected that the Interconnector project will be
implemented by the end of 2013, but this has
previously been delayed.
Although Malta might face problems in implementing
some of the wind projects, there is certainly scope to
promote other RES. For instance costs for electricity
from PV should be low due to plenty of solar radiation.
Also the use of imported biofuels would be an option.
In any case Malta needs to have a strategy as to how to
fulfil the renewable energy targets.
</t>
  </si>
  <si>
    <t>Some progress
The two national regulators, Central Bank of Malta and the Malta Financial Services Authority, have started talks on reforms of the Banking Act. The planned measures are relevant, but they are
still at the drafting stage.</t>
  </si>
  <si>
    <t>Partially implemented:
The authorities fully implemented the budgetary
strategy for 2012 and submitted an update of the
2012 Stability Programme. Herein, they specified
substantiated targets and measures for the period
2013 and beyond, that were also foreseen to bring
the general government deficit below 3% of GDP in
2013 and to ensure the structural adjustment effort
specified in the Council recommendation under the
excessive deficit procedure. However, according to
the Commission Services' 2013 Spring Forecast the
deficit is expected to reach 3.6% of GDP, due to
unfavourable economic developments. In 2014 the
deficit is expected to remain above the 3% of GDP
threshold without additional measures. According to
the 2013 stability programme sufficient progress
towards the MTO, including meeting the
expenditure benchmark and sufficient progress
towards compliance with the debt reduction
benchmark, are not guaranteed. Safeguarding
expenditure directly relevant for growth will depend
on budgetary implementation in the coming years.</t>
  </si>
  <si>
    <t xml:space="preserve">Partially implemented:
The statutory retirement age has been increased and
will be linked to life expectancy. The lowering and
eventual abolition of the partner allowance in the
first-pillar pension is expected to have a positive
effect on older workers participation in the labour
market and might therefore stimulate an increase the
effective retirement age.
The tax credit for older workers is being replaced by
a new one which targets to the lowest incomes only.
It is not expected that this will contribute
significantly to the effective retirement age, but
given the necessity to take austerity measures the
actions seem appropriate For instance, a bonus for
employers who hire people with a disability or
beneficiaries of social assistance aged 50 or above
is being introduced).
Loosening employment protection legislation and
making unemployment benefits less generous is
expected to increase older workers’ labour mobility,
and might therefore contribute to labour
participation, the effective retirement age and the
sustainability of public finances.
However, these reforms have been watered down or
postponed based on the agreement reached with the
social partners.
Reforms to the second pension pillar, to mirror the
increase in statutory retirement age are
implemented. Increasing the statutory retirement age has been
addressed, with additional plans to increase the pace
at which the increase will be implemented. It is
questionable to what extent the other measures will
actually support an increase in the effective
retirement age. Moreover, although understandable
from an austerity point of view, the reduction in the
‘prolonged-working bonus’ may have a negative
effect. Furthermore the second pension pillar has
not yet been adjusted fully and reforms are still
under being negotiated with the social partners.
</t>
  </si>
  <si>
    <t xml:space="preserve">Partially implemented: 
The Participation Act could reduce the number of
people on benefits by stimulating them to work, and
hence will contribute to budget savings. These
reforms are still being negotiated.
The phasing-out of the transferrable tax credit for
single-breadwinner families is likely to contribute to
the participation of second-income earners,
although it is to be phased out very slowly (15 years
from 2009).
The phasing-out of the double tax credit for those
on social assistance should reduce inactivity and
help prevent low wage traps, but it, too, will be
done at a slow pace (20 years from 2012).
The increase in the general worker tax credit should
make work more attractive and thereby promote
labour market participation. The relevant tax
measures have been implemented.
Loosening of employment protection legislation and
making unemployment benefits less generous is
expected to increase individual labour mobility, and
ultimately contribute to labour market participation.
However, these reforms have been watered down or
postponed further to the agreement reached with the
social partners.
Although the measures taken touch upon many
aspects of the CSR, tax disincentives are only
reduced at a very slow pace and no significant
measures are taken to enhance the participation of
people with a migrant background in the labour
market.
</t>
  </si>
  <si>
    <t>The Netherlands has made good progress in the
implementation of the top sectors business strategy
which addresses challenges for research and
innovation mentioned in this CSR. However, in
view of the latest budgetary measures, safeguarding
of funding for fundamental research in line with
priorities set out in the Annual Growth Survey does
not appear certain.</t>
  </si>
  <si>
    <t>The legislative changes on eligibility for mortgage
interest deductibility are welcome as a first step in
the right direction, but need to be stepped up for the
stock of existing mortgages. The planned reforms
for the rental housing market are equally relevant,
but fall short of full implementation of the CSR.</t>
  </si>
  <si>
    <t xml:space="preserve">Some progress:
The recent agreement on a cost containment path
and a common target system for the healthcare
system is an important step towards more efficient
use of resources. However, implementation will rely
on a complex mechanism of continuous agreements
between the main players, which constitutes a risk
to implementation. Important issues such as more
focus on disease prevention have not been
sufficiently tackled, and the evidence base on
potential links between material and health
inequality has not been improved. Competencies
will still be shared among the different layers of
government and social insurance providers, and the
same is true with accountability.
No major reforms to the governance of the
education system have been implemented either.
In order to achieve progress in this area a change of
the constitution is required.
</t>
  </si>
  <si>
    <t>Partial implementation: No action has been taken to bring forward the
harmonisation of the statutory retirement age
between men and women and to link the statutory
retirement age to life expectancy. The reforms
targeting early retirement and invalidity pension
schemes have the potential to reduce early
retirement over the medium term, although with an
initially rather limited impact, as they will only
gradually be implemented as of 2014 or later. The
success will depend on effective implementation, in
particular of the measures to improve the
employability including ‘professional
rehabilitation’/re-skilling measures, for which
substantial new funds have been allocated.
The CSR has therefore been partly implemented.</t>
  </si>
  <si>
    <t xml:space="preserve">Partial implementation:
No measures have been taken in order to shift
taxation from labour towards tax bases less
detrimental to GDP growth such as consumption,
environmental or property taxation.
The social contribution rates for some groups have
been increased as well as the maximum assessment
basis for social insurance contributions, whereas
exemptions from unemployment contributions for
older workers have been abolished. All these
measures lead to an increase of non-wage labour
costs, but they particularly affect higher incomes.
Almost no measures have been taken to increase
recurrent property taxation.
In the area of environmental taxation, the CO2-
based bonus/malus system for car registration tax
was tightened and reimbursement to farms and
regional bus operators for part of the mineral tax
was abolished. In addition the exemption from the
tax for railway was terminated as of tax year 2013
and tax exemptions to service industry on the
energy levy have been phased out.
No new measures have been taken to reduce the
gender pay gap, nor to further expand long-term
care services beyond the Long-Term Care Fund.
Some additional funds have been made available for
childcare.
</t>
  </si>
  <si>
    <t>Partial implementation:
Austria has taken some measures, which have the
potential to enhance education outcomes, but
progress is slow and for the time being there is little
evidence that the reforms have already turned out to
be successful. Evaluations and potential further
adjustments are needed.
Some measures have been taken to reduce drop-outs
from higher education, but a more comprehensive
and strategic approach is still needed.</t>
  </si>
  <si>
    <t>Partial implementation:
Austria has transposed the consumer-related
provisions of the third internal energy market
package into (federal and regional) law. Also,
although market concentration at retail level
remains rather high, switching rates increased both
in the electricity and gas markets. New rules have
simplified the switching procedures for electricity
and gas consumers.
Postal services: substantial progress with the
replacement of mail delivery has been made, but the
process has not been finalised as planned by the end
of 2012.
Austria has not taken any particular steps to foster
competition in the rail markets.
Restrictions on access to and exercise of the
professions in the services sector persist in Austria,
no changes were observed in the course of 2012. A change of the competition law was recently
adopted that will strengthen the powers of the
Austrian Competition Authority. However, the
institution’s financial and human resources still fall
behind the levels observed in economies of similar
size, which raises concerns as to the effectiveness of
competition law enforcement.</t>
  </si>
  <si>
    <t xml:space="preserve">Some progress:
Progress has been made as regards the restructuring
of (partially) nationalised banks (Volksbanken and
Hypo Alpe Adria). Home-host supervisory
coordination has been enhanced. Nevertheless, not
all vulnerabilities have been reduced.
</t>
  </si>
  <si>
    <t xml:space="preserve">Limited progress.
Poland did not correct the excessive deficit in
2012, which came in at 3.9% of GDP. It made very
limited progress in minimising cuts in growthenhancing
expenditure as significant part of deficit
reduction comes from cuts in investments (driven in
turn by the EU funds cycle). The same applies to tax
compliance — tax compliance rules will be relaxed
as, upon taxpayer’s request, the tax authorities will
have to reduce the tax advances payable and tax
base will be broadened. On 1 October 2012, the list
of e-declarations which can be transmitted without a
secure e-signature has been extended to some
declarations for VAT and for civil law actions tax.
</t>
  </si>
  <si>
    <t>Limited progress. 
The permanent expenditure rule is still
pending and the government plans to enact it by the
end of 2013. The current draft is not consistent with
ESA. Very limited progress on strengthening
mechanisms of coordination among different levels
of government, government argues that no further
effort required.</t>
  </si>
  <si>
    <t>Some progress. While efforts have been undertaken to reduce youth unemployment, they should have been more
ambitious given the scale of the challenge, and in
light of establishing a Youth Guarantee. Poland has
introduced several reforms in the area of education
and training, which are relevant to tackle the
challenges identified in the CSR. There need to be
more efforts to enhance better cooperation between
companies and schools and to raise the quality of the
teaching offer. Improving the access to
apprenticeships and work-based learning remains a
priority. The adoption of the lifelong learning
strategy is pending. The Government participated in
a discussion with the social partners on the issue of
labour market segmentation, but these discussions
did not lead to concrete results. Some measures have
been taken to combat in-work poverty, but they are
unlikely to bring any noticeable effect.</t>
  </si>
  <si>
    <t>Limited progress.
The reform of science and higher education
has been a step in the right direction but only
partially addresses the problem of poor innovation
performance of Polish companies through fostering
science-industry cooperation. More holistic
approach is needed linking efforts under research,
innovation and industry policy. There are no new
initiatives in terms of facilitating access to finance.
Delays in the adoption of key strategic documents
(SIEG, PRP) hamper the implementation of possible
improvements in access to finance, especially for
innovative SMEs.</t>
  </si>
  <si>
    <t>Some progress. The reforms in the area of energy are delayed. Most
of the measures in this sector are only at the
preparation stage and therefore the outcome is
unclear. However, in both electricity and gas sector
some progress has been noticed, with launch of
some projects in development and upgrade of the
electricity grid (including interconnectors) and gas
trading platform opened in December 2012. Minor
progress with expected increase of resources of the
railway regulator in 2013; railway investment
projects are still largely delayed and a Task Force
(Poland-European Commission) has been set up to
monitor the progress and identify obstacles to
implementation (some, but not sufficient progress in
2012). Poland has set a serious reform agenda to
eliminate or reduce qualification requirements for up
to 230 professions, although the reform is behind
schedule.
Contract enforcement: Implemented changes to the
legal procedure, greater resources for enforcement
lead to quicker procedures. Construction permits: no
changes and progress.
Concerning energy efficiency, there was some
progress in 2012 mainly as regards investments in
energy efficiency of public buildings using support
from ERDF. However, in the view of the large needs
for energy efficiency improvements in all sectors of
economy, it may be necessary to consider a major
increasing of energy efficiency allocations under the
in the future financial framework 2014-2020 for EU
Cohesion Policy Funds. One of the new main energy
efficiency measure aimed to help Poland its 2020
target is the White Certificate system and it started
its operation in January 2013 with first tenders for
delivering energy savings planned to be launched in
April 2013.</t>
  </si>
  <si>
    <t>Intensify efforts to improve incentives for
investment in electricity generation capacity and energy
efficiency in the whole energy chain, and strengthen
competition in the gas sector by phasing out regulated
prices. Strengthen the role and resources of the railway
market regulator and ensure effective and swift
implementation of railway investment projects Reduce
restrictions on professional services and simplify
contract enforcement and requirement for construction
permits.</t>
  </si>
  <si>
    <t>Partially implemented. 
The May 2012 Act on Balancing Public Finances underpinning
the 2012 supplementary budget has contributed to a significant
improvement in the structural balance by 2.0% of GDP in 2012
and its positive budgetary implications continue into 2013. Key
measures limited compensation of employees and social
transfers, but many measures are not of a structural nature. The
2013 budget introduced new revenue increasing measures.
According to the Commission's 2013 Spring Forecast, Slovenia
is not expected to correct the excessive deficit by 2013. Limited
progress has been achieved in other components of CSR1. The
authorities have not set an appropriate MTO. Parliament
adopted a constitutional basis for establishing a general
government budget balance/surplus rule in structural terms, but
no other action has been taken to strengthen the medium-term
budgetary framework, including the expenditure rule, by
making it more binding and transparent.</t>
  </si>
  <si>
    <t>Partially implemented. 
The pension reform was passed in December 2012 and entered
into force in January 2013. The reform was adopted following
intensive negotiations with social partners. Different
intervention acts have frozen or reduced pension indexation
over 2012-2014.
The reform addresses challenges identified in the CSR though
not sufficiently. It increases and equalises the statutory
retirement age for both genders; however it does not introduce
an automatic link between the increase in life expectancy and
statutory retirement age. It reduces early retirement possibilities
and proposes changes to the indexation of pensions. The reform
goes in the right direction but is supposed to have a visible
curbing effect on pension expenditure increases only in the
short-run (up to 2020). Further reform steps are needed to
ensure sustainability also in the medium and long-run.
No tailor-made lifelong learning or active labour market
measures have been adopted to increase employment of older
workers.</t>
  </si>
  <si>
    <t>Partially implemented. 
Following adoption of reform bills on the recovery of the
banking sector, the government has set up the Bank Assets
Managing Company (BAMC) and the Bank Stabilisation Fund
to repair the state-owned banks. However, the selection of
banks and balance sheet cleaning tools still needs to be
specified. An asset quality review is planned in 2013.
Jurisdiction of Bank of Slovenia was strengthened so that the
Bank of Slovenia can intervene faster, with more of a forwardlooking
justification, though implementation of the new powers
of the bank of Slovenia is yet to be demonstrated. The supervisory and resolution framework has been strengthened,
but more measures are required on some of the supervisory
tools (e.g. provisioning) and effective action has to follow.
Third party due diligence was concluded in the two largest
banks (state-owned NLB and NKBM) in summer 2012 and in
autumn 2012 for the third largest bank (state-owned bank
Abanka), however these reports are now outdated and a more
cautious assessment is required to dispel market doubts. NLB
was recapitalised with a EUR 320mn contingent convertible
bonds (CoCo bonds, a hybrid debt-equity instrument) in July
2012, which was triggered and converted into equity in
February 2013, and further recapitalisation needs for 2013 were
announced by the bank in the amount of c. 367 m EUR. NKBM
was recapitalised with a EUR 100mn contingent convertible
bonds (CoCo bonds, a hybrid debt-equity instrument) in January
2013, which was also triggered and converted into equity soon
after. In addition recently the management board of NKBM
have proposed to shareholders to approve a capital injection of
up to EUR 400m over the next five years. Both banks were
recapitalised in order to meet European Banking Authority
capital requirements.</t>
  </si>
  <si>
    <t>Partially implemented. 
A reform of employment protection legislation was adopted in
March 2013 to reduce labour market segmentation and increase
its flexibility. The reform reduces protection of permanent
contracts by simplifying dismissal procedures. However,
dismissal costs remain broadly unchanged for the majority of
workers, i.e. they are reduced noticeably only for workers with
contribution periods above 25 years and less than a year. At the
same time the protection of fixed-term contracts is increased to
prevent abuse and increase the rights stemming from such
contracts. Whereas the reform goes in the right direction, it
remains to be seen whether the reform is sufficiently ambitious
to have a significant impact on the labour market segmentation
and flexibility, also in light of Slovenia's needs to attract FDI.
New restrictions on temporary agency work contracts may have
a negative impact on job creation. The NRP announces
monitoring the impact of the reform on the labour market and, if
needed, to enact legal changes.
While no systemic measures have been taken to address the
widespread and unprotected student work available to pupils
and students, student allowance for personal income tax was cut
by one quarter in 2013. In addition, regulation of student work
similar to other types of work is announced in the NRP without
providing details, on basis of an announced analysis to reduce
labour market segmentation and prevent its abuses.</t>
  </si>
  <si>
    <t xml:space="preserve">Partially implemented. A pilot project on how to evaluate labour market needs is being
carried out at the Public Employment Service. The first results,
which will be used as a basis for policy design, are expected for
the second half of 2013. The newly-adopted Industrial Strategy
could also be used for assessing labour market needs.
Additional career orientation measures with the aim of
strengthening the human resource management function in
small and medium size enterprises are also being implemented. There is only some progress in addressing the skills gap in
tertiary education; links with enterprises have not been
strengthened. Reforms of vocational education and training
show limited progress and the role of employers has not been
strengthened.
</t>
  </si>
  <si>
    <t>Partially implemented.  
A reform of professional services has been launched mid-2012. An inter-ministerial group was setup in September 2012 to
review regulated professions. A first set of laws in the field of
craft, tourism and construction was due to be adopted by
Parliament early 2013. However, the reform is behind schedule
except for the craft sector. As to the tourism and the
construction sectors, the adoption of revised legislation is now tabled for June and end-September 2013, respectively. By end- September 2013 Slovenia plans also to adopt revised legislation for a number of other activities and professions including those related to private investigation, real estate brokerage, driving schools, lawyers and surveying activities. The revision of other sectors will follow in the second half of 2013 and in 2014. The swift de-regulation and a significant reduction of entry barriers are of importance given the expected positive effects on employment and competition.
(i) The Competition Protection Agency (CPA) was established
on January 1, 2013 and replaced the previous Competition
Protection Office. Whilst additional staff was transferred to the
CPA, the authority suffers from limited financial resources, also
in light of budget cuts for 2013. Further measures are warranted
to ensure its sufficient and autonomous financing.
(ii) The government abolished the Agency on Managing Capital
Assets and replaced it with the new Slovenian Sovereign
Holding (SSH). The new holding is intended to consolidate
management and ownership of all investments by the Republic
of Slovenia and the state funds under one structure and allow
for privatisation of some of these assets. To this purpose, the
asset classification underpinning the privatisation strategy of the
SSH was adopted by the outgoing government in early 2013,
though not approved by parliament. The NRP announces
amendments to the SSH Act, in line with the 13 March coalition
agreement, to withdraw centralisation of ownership, i.e. while
management of state assets would remain centralised under the
SSH the ownership would be dispersed across Republic of
Slovenia and various funds. These amendments risk repeating
the slow privatisation outcomes achieved by previous state
ownership structures over the years, such as the Capital Assets
Management Agency (AUKN, the immediate predecessor of the
SSH). The state’s withdrawal from the economy is important
not only for decreasing debt, but also for ensuring the more
efficient performance and corporate governance of companies.
There would be also a positive impact on market functioning
and FDI.
(iii) The government adopted an amended law on Financial
Operations, Insolvency Proceedings and Compulsory
Dissolution Act (ZFPPIPP) in April 2013. The amendments aim
at refining definition of insolvency and incentivise management
to file for insolvency on time. However, further measures may
be needed to improve enforcement of the legal obligation to file
for insolvency. As regards compulsory settlement, main changes aim at strengthening the role of creditors, by modifying
the voting rights, improving access to debtors’ documentation,
and facilitating debt-to-equity conversion and appointment of
new management. For micro companies, the draft law envisages
fast-track simplified compulsory settlement procedures.
Relevant measures have been announced to speed up and
increase the efficiency of insolvency procedures such as falling
price ("Dutch") auctions and regulation of mediation for
settlement of disputes arising from insolvency.</t>
  </si>
  <si>
    <t>Slovakia is expected to make progress in terms of fiscal consolidation but at this stage it is premature to comment on the EDP. Limited progress has been made on safeguarding growth-enhancing expenditure, making public spending more efficient and laying down an adequate structural adjustment towards the medium-term objective. The Fiscal Council has been set-up. The original plan to adopt rules on expenditure ceilings has been postponed to the first quarter of 2013. No information on current progress towards reaching this goal is available.</t>
  </si>
  <si>
    <t>Progress has been made on reducing distortions in the taxation of labour across different employment types. However, no review of tax deductions has been carried out. The legislative changes adopted to fight VAT evasion go in the right direction and can help make VAT collection more efficient. Nevertheless, there continued to be shortfalls in VAT revenue in 2012 and the challenge in this area remains. No progress has been made on real estate and environmental taxation.</t>
  </si>
  <si>
    <t xml:space="preserve"> A comprehensive pension reform has been adopted. Within the pay-as-you-go pillar, the indexation mechanism was changed and the link between the statutory retirement age and life expectancy introduced. The sustainability factor in the pension calculation has not been introduced. Repetitive opening of the fully funded pillar, the reintroduction of voluntary participation and several other changes undermined the stability of its set-up. After the Ageing Working Group reviews and recalculates the S2 indicator, it will assess the impact of the changes adopted on the long-term sustainability of public finances. Preliminary estimates show that they have improved the long-term sustainability of public finances but the long-term financing gap remains high compared to that of other Member States.
</t>
  </si>
  <si>
    <t>Partially implemented.  
The ALMP reform entered into force in May 2013 and is expected to improve the targeting and design of activation policies and introduced obligatory evaluation by public employment services. However, despite additional responsibilities and increased needs for analytical capacity, public employment services have not been strengthened. No sufficient progress made on ensuring the provision of childcare facilities and reducing the tax wedge.</t>
  </si>
  <si>
    <t>Partially implemented. The youth action plan was adopted in October 2012. In the area of employment, a limited number of actions were taken (e.g. two national projects co-financed by the structural funds, supporting job creation for young people); a more systematic approach to supporting people seeking a job for the first time is lacking. The VET reform adopted in September 2012 is in line with the CSR.</t>
  </si>
  <si>
    <t>Implemented to a limited extent. Slovakia implemented this CSR to a limited extent.
A Roma reform has been publicly announced. It includes measures addressing the part of the CSR that deals with education. However, this has not been followed up by the required legislative acts or by the allocation of additional resources. Slovakia launched a number of projects supporting social inclusion. They are relevant but their sustainability and scale is inadequate given the magnitude of the problems.</t>
  </si>
  <si>
    <t>Implemented to a limited extent
A comprehensive reform to make local administration more efficient was launched this year. However, a strategic policy framework to improve the quality, human resource management practices and analytical capacities of central administration is still lacking. No measures were adopted to mitigate the impact of the political cycle on staffing decisions, nor were mechanisms to reduce corruption put in place. The improvement of analytical capacities does not seem to be supported by sufficient budget allocations.</t>
  </si>
  <si>
    <t>Some progress. Reform on the number and
structure of municipalities is progressing.
Legislation currently being proposed for adoption in
July 2013 establishes criteria for municipalities that
should consider and analyse mergers. There will be
financial incentives for mergers but no forced
mergers are envisaged. Merging municipalities will
have interim periods during which the number of
staff will not be reduced, etc. The reform is not
expected to produce immediate results.
Furthermore, reform on health and social services
being planned.</t>
  </si>
  <si>
    <t>Substantial progress :
The measures to reduce
long-term and youth unemployment (the latter
undertaken under a fully-fledged Youth Guarantee)
are relevant, ambitious and credible. However, the
underlying policy challenges remain. As regards
older workers, it is not clear what measures are
being envisaged either in the National Working Life
Development Strategy or outside it. Since no concrete initiatives or numbers have been set, it is
difficult to assess relevance, ambition or credibility.
Early exit pathways, such as the ‘unemployment
pathway’, remain.</t>
  </si>
  <si>
    <t>Some progress. 
To improve competition, a
programme to promote healthy competition was set
up, aimed at increasing competition on the domestic
market. Furthermore, on 1 January 2013 the Finnish
Competition and Consumer Authority came into
operation. Furthermore, a legislative proposal on
dominant market position has been under discussion
at government level since September 2012.</t>
  </si>
  <si>
    <t>Some progress. The government’s measures are in the right
direction in relation to diversification of the
business structure. The adequacy of the response
can be measured and evaluated once there is more
data available (e.g. on the impact on exports and
export market share). The problem of
competitiveness and the need to facilitate the
restructuring in the ICT sector are ongoing issues in
the public policy debate.
The current wage agreement comes to an end in
2013, but the labour market partners have not yet
reached an agreement on its follow-on. There has
not been an ambitious, relevant or credible response
to the recommendation as regards the wage
component.</t>
  </si>
  <si>
    <t>Fully addressed. 
CSR1 has been fully addressed in the course of
2012 and the 2013 Budget Bill is also in line with
the recommendation. Nevertheless, it is still
important to continue to achieve the MTO..
The general government budget is expected to have
a small deficit in 2013. Taking into account the
downward revision of the medium-term objective in
the 2012 convergence programme (from a surplus of
1 % of GDP to a deficit of 1 % of GDP), Sweden is
likely to continue to meet its commitment under the
Stability and Growth Pact and fulfil the CSR. The
pro-growth composition of the fiscal stimulus in the
2013 budget is commendable.</t>
  </si>
  <si>
    <t>Some progress. 
House prices and household debt have been stable
over the last year. Several measures are in the
pipeline to foster prudent lending: stricter capital
and liquidity requirements; higher risk weights for
mortgages; and discussions on introducing
amortisation requirements). No measures have been
taken to address the debt-bias in housing taxation.
On the rental market, progress has been made
through a partial reform of the rent-setting system in
2011 and by simplifying private lettings in 2013.
Initial steps have been taken to tackle the constraints
in the construction sector and other measures are
being considered.</t>
  </si>
  <si>
    <t>Some progress. A number of measures have been taken on various
fronts, in particular to speed up the integration of
people with a migrant background into the labour
market, facilitate the transition from school to work,
promote demand for vulnerable groups and improve
the functioning of the labour market. The ‘youth
package’ provides for a number of extra temporary
student places in universities and adult vocational
education establishments. The government has
commissioned a review of the effectiveness of the
VAT cut in restaurant and catering services in
relation to prices and employment in the sector.
While previous measures seem to have been
marginally effective in bringing down the
unemployment rate of immigrants, there has been no progress yet for young people. However, since most
of the abovementioned reforms will come into effect
in 2013, it is too early to say whether they will
actually have any significant effects on the target
groups.</t>
  </si>
  <si>
    <t>Fully addressed. 
The Swedish Research and Innovation Bill has been
adopted, as has the National Innovation Strategy. In
line with the Commission’s recommendation in
2012, the emphasis has been on ensuring a higher
return on R&amp;D investment than in the past. The
challenge of getting ideas to the market for
innovative and high-growth enterprises is clearly
recognised. However, the actual implementation of
the strategy will have to be followed closely over
time.</t>
  </si>
  <si>
    <t>Limited progress. At 6.4 %, structural borrowing in FY 2012-13 was only 0.3 pp. lower than in 2011-12, despite the UK
government sticking to its fiscal consolidation
strategy. The deficit is forecast at 6.8 % in 2013-14
and 6.3 % in 2014.
Some modest progress has been made on making
the structure of consolidation more growth-friendly
by shifting spending towards capital budgets.</t>
  </si>
  <si>
    <t>Some progress. . 
Government has reformed the planning system and
put in place a number of regulatory and fiscal
measures aimed at increasing residential
construction, but it is not yet clear how effective
these will be in boosting the supply of housing.
Both residential construction and new mortgage
lending remain low, affected by a weak economy
and policy constraints. There is also a risk that
recent government interventions that stimulate
housing demand more than supply, in particular
Help to Buy, could reflate a housing bubble and
consequently household debt. This could also
further decrease housing affordability.
Limited changes to SLDT have been made but no
wider reforms to property taxation have been made.</t>
  </si>
  <si>
    <t>Some progress. 
If implemented effectively, with a proper focus on
increasing the quality of apprenticeship
programmes, including their level and duration, a
number of measures taken may increase the labour
market relevance of apprenticeships.
The measures in the education system to improve
the skill levels and employability of young people
have a long-term nature and therefore it is too early
to assess their impact.</t>
  </si>
  <si>
    <t>Some progress. 
The introduction of Universal Credit will be a
positive step, with its focus on benefits simplification and improving work incentives,
although the employment impact is likely to depend
in part on effective implementation.
However reforms to Council Tax benefit appear
likely to increase poverty and make the benefits
system more complex, partially offsetting the
simplification benefits of Universal Credit.
Early evidence on the impact of the new flagship
Work Programme for the unemployed is
disappointing.
Relative poverty, including child poverty, fell
slightly from 2010 to 2011, due in part to falling
real median income. However, poverty is likely to
increase in future due to a range of real terms
reductions to working age welfare payments that the
government is making as part of its fiscal
consolidation strategy.
Some additions to early years provision are being
made but childcare remains expensive and of
variable quality.</t>
  </si>
  <si>
    <t>Some progress .
The government has put in place a number of
schemes aimed at increasing lending but net credit
trends remained weak throughout 2012. Many
firms, notably SMEs, are experiencing difficulties
in obtaining credit to finance investment. More
coordination and clarity among the different
programmes would be beneficial for SMEs.
The FLS has contributed to ease bank funding costs
and credit conditions, but there is a risk of it being
primarily channelled to sectors that are less in need
of funding.
The government is addressing a number of the
recommendations put forth in the Breedon review,
but access to non-bank lending remains largely
restricted to bigger firms.
There remains limited competition in the banking
industry, but some actions to tackle barriers to entry
have been announced. Lloyds bank and RBS are yet
to divest of part of their assets to comply with state
aid rules and to facilitate the creation of new
challenger banks.</t>
  </si>
  <si>
    <t>Some progress. Overall, public investment has fallen and remains relatively low, but there has been some
prioritisation of higher value projects.
Quality and congestion of transport infrastructure
remains a structural weakness affecting the whole
economy, and especially goods producing and exporting companies. The rail investment pipeline
should help to accommodate the forecast continued
increase in rail traffic. The government has
announced a lot of initiatives to boost private
investment in the road network but most remain
aspirational and the UK needs to be careful not to
repeat past mistakes. Limited progress has been
made in addressing the need for additional hub
airport capacity.
There has been a lot of uncertainty over the
prospects for energy investment, due in part to
regulatory risks. UK assessments show an
increasing need for new generating capacity, both
renewable and non-renewable.
The energy bill aims to put in place measures to
attract the GBP 110 billion (EUR 130 billion)
investment that is needed to replace current
generating capacity and upgrade the grid by 2020.
The UK should ensure that the detailed measures to
attract new investments are fully in line with State
aid and internal market rules.</t>
  </si>
  <si>
    <t>Pursue a long-term strategy for improving the
capacity and quality of the UK’s network infrastructure,
including measures to address pressures in transport and
energy networks by promoting more efficient and robust
planning and decision-making processes, and harnessing
appropriate public or private financing arrangements.</t>
  </si>
  <si>
    <t>Further improve the availability of bank and
non-bank financing to the private sector, in particular to
SMEs. Support competition within the banking sector, in
particular through measures to reduce barriers to entry,
increase transparency and facilitate switching between
banks as recommended by the Independent Commission
on Banking and explore ways to improve access to
venture and risk capital and other forms of non-bank
lending.</t>
  </si>
  <si>
    <t>Step up measures to facilitate the labour market
integration of people from jobless households. Ensure
that planned welfare reforms do not translate into
increased child poverty. Fully implement measures
aiming to facilitate access to childcare services.</t>
  </si>
  <si>
    <t>Continue to improve the employability of young
people, in particular those not in education, employment
or training, including by using the Youth Contract.
Ensure that apprenticeship schemes are taken up by
more young people, have a sufficient focus on advanced
and higher-level skills, and involve more small and
medium-sized businesses. Take measures to reduce the
high proportion of young people aged 18-24 with very
poor basic skills.</t>
  </si>
  <si>
    <t>Address the destabilising impact of high and
volatile house prices and high household debt by
implementing a comprehensive housing reform
programme to increase housing supply and alleviate
problems of affordability and the need for state
subsidisation of housing. Pursue further reforms to the
housing market, including the mortgage and rental
markets, financial regulation and property taxation to
prevent excessive volatility and distortions in the
housing market.</t>
  </si>
  <si>
    <t>Fully implement the budgetary strategy for the
financial year 2012-13 and beyond, supported by
sufficiently specified measures, to ensure a timely
correction of the excessive deficit in a sustainable
manner and the achievement of the structural adjustment
effort specified in the Council recommendations under
the EDP and to set the high public debt ratio on a
sustained downward path. Subject to reinforcing the
budgetary strategy for the financial year 2013-14 and
beyond, prioritise growth-enhancing expenditure to
avoid the risk that a further weakening of the mediumterm
outlook for growth will negatively impact on the
long- term sustainability of public finances.</t>
  </si>
  <si>
    <t>Achieve a fiscal adjustment of at least 0.6 % of GDP towards the medium-term objective in 2015 and in 2016. Use windfall gains to put the general government debt ratio on an appropriate downward path. Complement the pension reform by linking the statutory retirement age to life expectancy. Agree on an enforceable distribution of fiscal targets among all government levels.</t>
  </si>
  <si>
    <t>Adopt and implement a comprehensive tax reform broadening the tax base, shifting the tax burden away from labour and removing inefficient tax expenditures.</t>
  </si>
  <si>
    <t>Improve the functioning of the labour market by reducing financial disincentives to work, increasing labour market access for specific target groups and addressing skills shortages and mismatches.</t>
  </si>
  <si>
    <t>Restore competitiveness by ensuring, in consultation with the social partners and in accordance with national practices, that wages evolve in line with productivity.</t>
  </si>
  <si>
    <t>Avoid a structural deterioration in public finances in 2015 and achieve an adjustment of 0.5 % of GDP in 2016. Take decisive measures to improve tax collection and address the shadow economy, based on a comprehensive risk analysis and evaluation of past measures. Improve the cost-effectiveness of the health care system, in particular, by reviewing the pricing of health care and strengthening outpatient and primary care.</t>
  </si>
  <si>
    <t>Develop an integrated approach for groups at the margin of the labour market, in particular older workers and young people not in employment, education or training. In consultation with the social partners and in accordance with national practices, establish a transparent mechanism for setting the minimum wage and minimum social security contributions in the light of their impact on in-work poverty, job creation and competitiveness.</t>
  </si>
  <si>
    <t>Adopt the reform of the School Education Act, and increase the participation in education of disadvantaged children, in particular Roma, by improving access to good-quality early schooling.</t>
  </si>
  <si>
    <t>With a view to improving the investment climate, prepare a comprehensive reform of the insolvency framework drawing on international best practice and expertise, in particular to improve mechanisms for pre-insolvency and out-of-court restructuring.</t>
  </si>
  <si>
    <t>By December 2015, complete a system-wide independent asset-quality review and a bottom-up stress test of the banking sector, in close cooperation with European bodies. Perform a portfolio screening for the pension fund and insurance sectors. Review and fortify banking and non-banking financial sector supervision, including by strengthening the bank-resolution and deposit-guarantee frameworks. Improve corporate governance in financial intermediaries, including by tackling concentration risk and related-party exposures.</t>
  </si>
  <si>
    <t>Achieve a fiscal adjustment of 0.5% of GDP in 2016. Further improve the cost-effectiveness and governance of the healthcare sector.</t>
  </si>
  <si>
    <t>Fight tax evasion, simplify the tax system and implement the anti-corruption plan. Take measures to increase the transparency and efficiency of public procurement, in particular by establishing a central register of public contracts and strengthening guidance and supervision.</t>
  </si>
  <si>
    <t>Reduce the high level of taxation levied on low-income earners, by shifting taxation to other areas. Further improve the availability of affordable childcare.</t>
  </si>
  <si>
    <t>Adopt the higher education reform. Ensure adequate training for teachers, support poorly performing schools and take measures to increase participation among disadvantaged children, including Roma.</t>
  </si>
  <si>
    <t>Avoid deviating from the medium-term objective in 2016.</t>
  </si>
  <si>
    <t>Enhance productivity, in particular in the services sectors oriented towards the domestic market, including retail and construction. Ease the restrictions on retail establishments and take further measures to remove remaining barriers posed by authorisation and certification schemes in the construction sector.</t>
  </si>
  <si>
    <t>Further increase public investment in infrastructure, education and research, including by using the available fiscal space. To foster private investment, take measures to improve the efficiency of the tax system, in particular by reviewing the local trade tax and corporate taxation and by modernising the tax administration. Use the ongoing review to improve the design of fiscal relations between the federation, Länder and municipalities, particularly with a view to ensuring adequate public investment at all levels of government.</t>
  </si>
  <si>
    <t>Increase incentives for later retirement. Take measures to reduce high labour taxes and social security contributions, especially for low-wage earners, and address the impact of fiscal drag. Revise the fiscal treatment of mini-jobs to facilitate the transition to other forms of employment.</t>
  </si>
  <si>
    <t>Take more ambitious measures to stimulate competition in the services sector, in particular in professional services, by eliminating unjustified restrictions such as legal form and shareholding requirements and fixed tariffs. To this end, conclude the ongoing domestic review of these barriers and take follow-up measures. Remove the remaining barriers to competition in the railway markets, notably in long-distance rail passenger transport.</t>
  </si>
  <si>
    <t>Avoid deviating from the fiscal medium-term objective in 2015 and 2016.</t>
  </si>
  <si>
    <t>Improve labour market participation, including by implementing the Work Ability Reform. Improve incentives to work through measures targeting low-income earners. Take action to narrow the gender pay gap. Ensure high-quality social and childcare services at local level.</t>
  </si>
  <si>
    <t>Increase participation in vocational education and training, and its labour market relevance, in particular by improving the availability of apprenticeships. Focus public support for research and innovation on a limited number of smart specialisation areas.</t>
  </si>
  <si>
    <t>Ensure a durable correction of the excessive deficit in 2015. Achieve a fiscal adjustment of 0.6% of GDP towards the medium-term objective in 2016. Use windfall gains from better-than-expected economic and financial conditions to accelerate the deficit and debt reduction. Limit the existing discretionary powers to change expenditure ceilings beyond specific and predefined contingencies. Broaden the tax base and review tax expenditures, including on value-added taxes.</t>
  </si>
  <si>
    <t>Take measures to increase the cost-effectiveness of the healthcare system, including by reducing spending on patented medicines and gradually implementing adequate prescription practices. Roll out activity-based funding throughout the health system.</t>
  </si>
  <si>
    <t>Take steps to increase the work-intensity of households and to address the poverty risk of children by tapering the withdrawal of benefits and supplementary payments upon return to employment and through better access to affordable full-time childcare.</t>
  </si>
  <si>
    <t>Finalise durable restructuring solutions for a vast majority of mortgages in arrears by end-2015 and strengthen the monitoring arrangements by the Central Bank of Ireland. Ensure that restructuring solutions for loans to distressed SMEs and residual commercial real-estate loans are sustainable by further assessing banksʼ performance against own targets. Take the necessary steps to ensure that a central credit registry is operational by 2016.</t>
  </si>
  <si>
    <t>Ensure a durable correction of the excessive deficit by 2016 by taking the necessary structural measures in 2015 and 2016 and using windfall gains to accelerate the deficit and debt reduction. Strengthen transparency and accountability of regional public finances. Improve the cost-effectiveness of the healthcare sector, and rationalise hospital pharmaceutical spending.</t>
  </si>
  <si>
    <t>Complete the reform of the saving banks’ sector, including by means of legislative measures, and complete the restructuring and privatisation of state owned savings banks.</t>
  </si>
  <si>
    <t>Promote the alignment of wages and productivity, in consultation with the social partners and in accordance with national practices, taking into account differences in skills and local labour market conditions as well as divergences in economic performance across regions, sectors and companies. Take steps to increase the quality and effectiveness of job search assistance and counselling, including as part of tackling youth unemployment. Streamline minimum income and family support schemes and foster regional mobility.</t>
  </si>
  <si>
    <t>Remove the barriers preventing businesses from growing, including size-contingent regulations; adopt the planned reform on professional services; accelerate the implementation of the law on market unity.</t>
  </si>
  <si>
    <t xml:space="preserve">Ensure effective action under the excessive deficit procedure and a durable correction of the excessive deficit by 2017 by reinforcing the budgetary strategy, taking the necessary measures for all years and using all windfall gains for deficit
reduction. Specify the expenditure cuts planned for these years and provide an independent evaluation of the impact of key measures.
</t>
  </si>
  <si>
    <t>Step up efforts to make the spending review effective and identify savings opportunities across all sub-sectors of general government, including on social security and local government. Take steps to limit the rise in local authorities’ administrative expenditure. Take additional measures by March 2016 to bring the pension system into balance, in particular ensuring that the financial situation of complementary pension schemes is sustainable over the long term.</t>
  </si>
  <si>
    <t>Ensure that the labour cost reductions stemming from the tax credit for competitiveness and employment and from the responsibility and solidarity pact are sustained, in particular by implementing them as planned in 2016. Evaluate the effectiveness of these schemes in the light of labour and product market rigidities. Reform, in consultation with the social partners and in accordance with national practices, the wage-setting system to ensure that wages evolve in line with productivity. Ensure that minimum wage developments are consistent with the objectives of promoting employment and competitiveness.</t>
  </si>
  <si>
    <t>By the end of 2015, reduce regulatory impediments to companies’ growth, in particular by reviewing the size-related criteria in regulations to avoid threshold effects. Remove the restrictions on access to and the exercise of regulated professions, beyond the legal professions, in particular as regards the health professions as from 2015.</t>
  </si>
  <si>
    <t>Simplify and improve the efficiency of the tax system, in particular by removing inefficient tax expenditure. To promote investment, take action to reduce the taxes on production and the corporate income statutory rate, while broadening the tax base on consumption. Take measures as from 2015 to abolish inefficient taxes that are yielding little or no revenue.</t>
  </si>
  <si>
    <t>Reform the labour law to provide more incentives for employers to hire on open-ended contracts. Facilitate take up of derogations at company and branch level from general legal provisions, in particular as regards working time arrangements. Reform the law creating the accords de maintien de l’emploi by the end of 2015 in order to increase their take-up by companies. Take action to reform the unemployment benefit system in order to bring the system back to budgetary sustainability and provide more incentives to return to work.</t>
  </si>
  <si>
    <t>Ensure a durable correction of the excessive deficit by 2016 by taking the necessary measures in 2015 and reinforcing the budgetary strategy for 2016. Publish and implement the findings of the expenditure review. Improve control over expenditure at central and local level, in particular by establishing a sanctioning mechanism for entities breaching budgetary limits. Adopt the Fiscal Responsibility Act and strengthen the capacity and role of the State Audit Office. Introduce a recurrent property tax and improve VAT compliance. Reinforce public debt management, in particular by publishing on an annual basis a debt management strategy and ensuring adequate resourcing.</t>
  </si>
  <si>
    <t>Discourage early retirement by raising penalties for early exits. Improve the adequacy and efficiency of pension spending by tightening the definition of arduous and hazardous professions. Tackle the fiscal risks in healthcare.</t>
  </si>
  <si>
    <t>Tackle the weaknesses in the wage-setting framework, in consultation with the social partners and in accordance with national practices, to foster the alignment of wages with productivity and macroeconomic conditions. Strengthen incentives for the unemployed and inactive to take up paid employment. Based on the 2014 review, carry out the reform of the social security system and further consolidate social benefits by improving targeting and eliminating overlaps.</t>
  </si>
  <si>
    <t>Reinforce the pre-insolvency and insolvency frameworks for businesses in order to facilitate debt restructuring and put in place a personal insolvency procedure. Strengthen the capacity of the financial sector to support the recovery in view of challenges from high non-performing corporate loans and foreign currency mortgage loans, and weak governance practices in some institutions.</t>
  </si>
  <si>
    <t>Reduce the extent of fragmentation and overlap between levels of central and local government by putting forward a new model for functional distribution of competencies and by rationalising the system of state agencies. Increase transparency and accountability in the public corporate sector, in particular as regards managerial appointments and competency requirements. Advance the listing of minority packages of shares of public companies and privatisations.</t>
  </si>
  <si>
    <t>Significantly, reduce parafiscal charges and remove excessive barriers for service providers. Identify and implement steps to improve the efficiency and quality of the justice system, in particular commercial courts.</t>
  </si>
  <si>
    <t>Achieve a fiscal adjustment of at least 0.25% of GDP towards the medium-term objective in 2015 and of 0.1% of GDP in 2016 by taking the necessary structural measures in both 2015 and 2016, taking into account the allowed deviation for the implementation of major structural reforms. Swiftly and thoroughly implement the privatisation programme and use windfall gains to make further progress towards putting the general government debt ratio on an appropriate downward path. Implement the enabling law for tax reform by September 2015, in particular the revision of tax expenditures and cadastral values and the measures to enhance tax compliance.</t>
  </si>
  <si>
    <t>Adopt and implement the pending laws aimed at improving the institutional framework and modernising the public administration. Revise the statute of limitations by mid-2015. Ensure that the reforms adopted to improve the efficiency of civil justice help reduce the length of proceedings.</t>
  </si>
  <si>
    <t>Introduce binding measures by end-2015 to tackle remaining weaknesses in the corporate governance of banks, particularly the role of foundations, and take measures to accelerate the broad-based reduction of non-performing loans.</t>
  </si>
  <si>
    <t>Adopt the legislative decrees on the use of wage supplementation schemes, the revision of contractual arrangements, work-life balance and the strengthening of active labour market policies. Establish, in consultation with the social partners and in accordance with national practices, an effective framework for second-level contractual bargaining. As part of efforts to tackle youth unemployment, adopt and implement the planned school reform and expand vocationally-oriented tertiary education.</t>
  </si>
  <si>
    <t>Implement the simplification agenda for 2015-2017 to ease the administrative and regulatory burden. Adopt competition-enhancing measures in all the sectors covered by the competition law, and take decisive action to remove remaining barriers. Ensure that local public services contracts not complying with the requirements on in-house awards are rectified by no later than end-2015.</t>
  </si>
  <si>
    <t>Adopt the planned national strategic plan for ports and logistics, particularly to help promote intermodal transport through better connections. Ensure that the Agency for Territorial Cohesion is made fully operational so that the management of EU funds markedly improves.</t>
  </si>
  <si>
    <t>Improve efficiency of the judicial system, by increasing accountability of all parties (including insolvency administrators), by providing adequate means to fight tax evasion and by strengthening the role of the Judicial Council. Improve the public service legislation to strengthen the conflict of interest regime and link remuneration to responsibilities.</t>
  </si>
  <si>
    <t>Avoid deviating from the medium-term objective in 2015 and ensure that the deviation in 2016 is limited to the allowance linked to the systemic pension reform. Broaden the tax base and improve tax compliance.</t>
  </si>
  <si>
    <t>Adopt a comprehensive reform of the pension system that also addresses the challenge of pension adequacy. Improve the coverage and adequacy of unemployment benefits and cash social assistance and improve the employability of those looking for work.</t>
  </si>
  <si>
    <t>Address the challenge of a shrinking working-age population by improving the labour-market relevance of education, increasing attainment in basic skills, and improving the performance of the healthcare system; reduce the high tax wedge for low income earners by shifting the tax burden to other sources less detrimental to growth.</t>
  </si>
  <si>
    <t>Broaden the tax base, in particular on consumption, recurrent property taxation and environmental taxation.</t>
  </si>
  <si>
    <t>Close the gap between the statutory and effective retirement age, by limiting early retirement and by linking statutory retirement age to life expectancy.</t>
  </si>
  <si>
    <t>Reform the wage-setting system, in consultation with the social partners and in accordance with national practices, with a view to ensuring that wages evolve in line with productivity, in particular at sectoral level.</t>
  </si>
  <si>
    <t>Achieve a fiscal adjustment of 0.5% of GDP towards the medium-term objective in 2015 and of 0.6% of GDP in 2016.</t>
  </si>
  <si>
    <t>Take measures to restore normal lending to the real economy and remove obstacles to market-based portfolio cleaning; considerably reduce the contingent liability risks linked to increased state ownership in the banking sector.</t>
  </si>
  <si>
    <t>Reduce distortive sector-specific taxes; remove the unjustified entry barriers in the service sector, including in the retail sector; reduce the tax wedge for low-income earners, including by shifting taxation to areas less distortive to growth; continue to fight tax evasion, reduce compliance costs and improve the efficiency of tax collection. Strengthen structures in public procurement that promote competition and transparency and further improve the anti-corruption framework.</t>
  </si>
  <si>
    <t>Reorient the budget resources allocated to the public work scheme to active labour market measures to foster integration into the primary labour market; and improve the adequacy and coverage of social assistance and unemployment benefits.</t>
  </si>
  <si>
    <t>Increase the participation of disadvantaged groups in particular Roma in inclusive mainstream education, and improve the support offered to these groups through targeted teacher training; strengthen measures to facilitate the transition between different stages of education and to the labour market, and improve the teaching of essential competences.</t>
  </si>
  <si>
    <t>Following correction of the excessive deficit, achieve a fiscal adjustment of 0.6 % of GDP towards the medium-term objective in 2015 and 2016.</t>
  </si>
  <si>
    <t>Accelerate the increase in the statutory retirement age and link it to life expectancy.</t>
  </si>
  <si>
    <t>Take measures to improve basic skills and further reduce early school-leaving by promoting the continuous professional development of teachers.</t>
  </si>
  <si>
    <t>Improve small and micro-enterprises’ access to finance, in particular through non-bank instruments.</t>
  </si>
  <si>
    <t>Shift public expenditure towards supporting investment in R&amp;D and work on framework conditions for improving private R&amp;D expenditure in order to counter the declining trend in public R&amp;D expenditure and increase the potential for economic growth.</t>
  </si>
  <si>
    <t>Reduce the level of contributions to the second pillar of the pension system for those in the early years of working life.</t>
  </si>
  <si>
    <t>Avoid deviating from the medium-term objective in 2015 and 2016. Ensure the budget neutrality of the tax reform aimed at reducing the tax burden on labour. Correct the misalignment between the financing and spending responsibilities of the different levels of government. Take measures to ensure the long-term sustainability of the pension system, including by earlier harmonisation of the statutory retirement age for men and women and link the statutory retirement age to life expectancy.</t>
  </si>
  <si>
    <t>Strengthen measures to increase the labour market participation of older workers and women, including by improving the provision of childcare and long-term care services. Take steps to improve the educational achievement of disadvantaged young people.</t>
  </si>
  <si>
    <t>Remove disproportionate barriers for service providers and impediments to setting up interdisciplinary companies.</t>
  </si>
  <si>
    <t>Address the potential vulnerabilities of the financial sector in terms of foreign exposure and insufficient asset quality.</t>
  </si>
  <si>
    <t>Following the correction of the excessive deficit, achieve a fiscal adjustment of 0.5% of GDP towards the medium-term objective both in 2015 and 2016 Establish an independent fiscal council. Limit the use of reduced VAT rates.</t>
  </si>
  <si>
    <t>Take measures to reduce the excessive use of temporary and civil law contracts in the labour market.</t>
  </si>
  <si>
    <t>Start the process of aligning the pension arrangements for farmers and miners with those for other workers, and adopt a timetable for progressive full alignment; put in place a system for assessing and recording farmers’ incomes.</t>
  </si>
  <si>
    <t>Remove obstacles to investment in railway projects.</t>
  </si>
  <si>
    <t>Ensure a durable correction of the excessive deficit in 2015 by taking measures as necessary. Achieve a fiscal adjustment of 0.6% of GDP towards the medium-term objective in 2016. Enforce the commitment control law to better control expenditure. Improve the medium-term sustainability of the pension system. Safeguard the financial sustainability of state-owned enterprises. Further improve tax compliance and the efficiency of the tax administration.</t>
  </si>
  <si>
    <t>Promote the alignment of wages and productivity, in consultation with the social partners and in accordance with national practices, taking into account differences in skills and local labour market conditions as well as divergences in economic performance across regions, sectors and companies. Ensure that developments relating to the minimum wage are consistent with the objectives of promoting employment and competitiveness.</t>
  </si>
  <si>
    <t>Improve the efficiency of public employment services, in particular by increasing outreach to non-registered young people. Ensure effective activation of benefit recipients and adequate coverage of the minimum income scheme.</t>
  </si>
  <si>
    <t>Take measures to reduce the corporate debt overhang, to address the corporate non-performing loans ratio in banks and to reduce the debt bias for corporates under tax provisions. Improve the efficiency of debt restructuring tools for viable companies by introducing incentives for banks and debtors to engage in restructuring processes at an early stage.</t>
  </si>
  <si>
    <t>Accelerate measures and increase transparency as regards concessions, including in the transport sector, and private-public partnerships at local and regional level.</t>
  </si>
  <si>
    <t>Take all the necessary measures to complete the financial assistance programme.</t>
  </si>
  <si>
    <t>Limit the deviation from the fiscal medium-term objective in 2015 to a maximum of 0.25% of GDP as specified under the 2013-15 balance-of-payments programme and return to the medium-term objective in 2016. Implement the comprehensive tax compliance strategy, strengthen verification control systems in order to tackle undeclared work, and push ahead with the equalisation of the pensionable age for men and women.</t>
  </si>
  <si>
    <t>Strengthen the provision of labour market measures, in particular for unregistered young people and the long-term unemployed. Ensure that the national employment agency is adequately staffed. Establish, in consultation with the social partners and in accordance with national practices, clear guidelines for setting the minimum wage transparently. Introduce the minimum insertion income. Increase the provision and quality of early childhood education and care, in particular for Roma. Adopt the national strategy to reduce early school leaving. Pursue the national health strategy 2014-2020 to remedy issues of poor accessibility, low funding and inefficient resources.</t>
  </si>
  <si>
    <t>Adopt the law on reforming corporate governance of state-owned enterprises.</t>
  </si>
  <si>
    <t>Ensure a durable correction of the excessive deficit in 2015, and achieve a fiscal adjustment of 0.6% of GDP towards the medium-term objective in 2016. Adopt the Fiscal Rule Act and revise the Public Finance Act. Advance long-term reform of the pension system. By end of 2015 adopt a healthcare and long-term care reform.</t>
  </si>
  <si>
    <t>Review, in consultation with the social partners and in accordance with national practices, the mechanism for setting the minimum wage, and in particular the role of allowances, in light of the impact on in-work poverty, job creation and competitiveness. Increase the employability of low skilled and older workers. Take measures to address long-term unemployment and provide adequate incentives to extend working lives.</t>
  </si>
  <si>
    <t>Bring down the level of non-performing loans in banks by introducing specific targets. Improve credit risk monitoring capacity in banks. Continue corporate restructuring and maintain strong corporate governance in the Bank Asset Management Company. Take measures to improve access to finance for SMEs and micro companies. Adopt a strategy for the Slovenian Sovereign Holding with a clear classification of assets, implement an annual asset management plan and apply performance criteria.</t>
  </si>
  <si>
    <t>Ensure that the reforms adopted to improve the efficiency of civil justice help reduce the length of proceedings.</t>
  </si>
  <si>
    <t>Improve the cost-effectiveness of the healthcare sector, including by improving the management of hospital care and strengthening primary healthcare. Take measures to increase tax collection.</t>
  </si>
  <si>
    <t>Take additional measures to address long term unemployment by introducing activation measures, second chance education and high-quality training tailored to individuals’ needs. Improve the incentives for women to remain in or return to employment by improving the provision of childcare facilities.</t>
  </si>
  <si>
    <t>Improve teacher training and the attractiveness of teaching as a profession to stem the decline in educational outcomes. Increase the participation of Roma children in mainstream education and in high-quality early childhood education.</t>
  </si>
  <si>
    <t>To boost investment in infrastructure, improve and streamline the administrative procedures for obtaining land-use and construction permits. Increase competition in public tenders and improve supervisory mechanisms in public procurement.,</t>
  </si>
  <si>
    <t>Adopt the agreed pension reform and gradually eliminate early exit pathways. Ensure effective design and implementation of the administrative reforms concerning municipal structure and social and healthcare services, with a view to increasing productivity and cost-effectiveness in the provision of public services, while ensuring their quality.</t>
  </si>
  <si>
    <t>Pursue efforts to improve the employability of young people, older workers and the long-term unemployed, focusing particularly on developing job-relevant skills. Ensure, in consultation with the social partners and in accordance with national practices, that wages evolve in line with productivity.</t>
  </si>
  <si>
    <t>Take measures to open the retail sector to effective competition.</t>
  </si>
  <si>
    <t>Address the rise in household debt by adjusting fiscal incentives, in particular by gradually limiting the tax deductibility of mortgage interest payments or by increasing recurrent property taxes, and by increasing the pace of mortgage amortisation. To alleviate the structural under-supply of housing, foster competition in the construction sector, streamline the planning and appeals procedures for construction and revise the rent-setting system to allow more market-oriented rent levels.</t>
  </si>
  <si>
    <t>Ensure effective action under the excessive deficit procedure and endeavour to correct the excessive deficit in a durable manner by 2016-17, in particular by prioritising capital expenditure.</t>
  </si>
  <si>
    <t>Take further steps to boost supply in the housing sector, including by implementing the reforms of the national planning policy framework.</t>
  </si>
  <si>
    <t>Address skills mismatches by increasing employers’ engagement in the delivery of apprenticeships. Take action to further reduce the number of young people with low basic skills. Further improve the availability of affordable, high-quality, full-time childcare.</t>
  </si>
  <si>
    <t>Non-Euro Area</t>
  </si>
  <si>
    <t>Take advantage of the ongoing economic recovery to accelerate the correction of the excessive deficit. To this end, take the necessary specified measures — mainly on the expenditure side — by the time of the 2012 budget to achieve an average annual fiscal effort in line with the recommendations under the EDP, thus bringing the high public debt ratio on a declining path. This should bring the government deficit well below the 3 % of the GDP reference value by 2012 at the latest. Ensure progress towards the medium-term objective by at least 0.5 % of GDP annually.</t>
  </si>
  <si>
    <t>Take steps to reform, in consultation with the social partners and in accordance with national practice, the system of wage bargaining and wage indexation, to ensure that wage growth better reflects developments in labour productivity and competitiveness.</t>
  </si>
  <si>
    <t>Improve participation in the labour market by reducing the high tax and social security burden for the low-paid in a budgetary neutral way and by introducing a system in which the level of
unemployment benefits decreases gradually with the duration of unemployment. Take steps to shift the tax burden from labour to consumption, and to make the tax system more environmentally friendly. Improve the effectiveness of active labour policies by targeting measures at older workers and
vulnerable groups.</t>
  </si>
  <si>
    <t>Introduce measures to boost competition in the retail sector, by lowering barriers to entry and reducing operational restrictions; and introduce measures to strengthen competition in the electricity and gas markets by further improving the effectiveness of the sectoral regulatory and
competition authorities.</t>
  </si>
  <si>
    <t>At the moment Belgium has only partially implemented the recommendation. In
December 2009, the Council recommended that Belgium should bring the deficit down below 3 % of GDP. According to the Commission services' 2012 spring forecast, the general government deficit is expected to come out at about 3 % of GDP in 2012, the official objective being 2.8 %. However, the current estimate of the 2012 deficit is practically at the 3 % threshold, and this only thanks to sizeable one-off measures.
Moreover, under an "unchanged policy" assumption the deficit is expected to rise again to 3.3 % of GDP in 2013. Therefore permanent monitoring of public finances will be required and additional consolidation measures may be needed in 2012 and especially 2013 to make the correction of the excessive deficit durable.</t>
  </si>
  <si>
    <t>Belgium has partially implemented the
recommendation. In March 2011, the caretaker
government announced a decision to give the
Price Observatory extra powers to conduct
surveys in sectors where competition seems to be
harmed, and to investigate price trends. The new
government announced extra measures in
December 2011, designed especially to enhance
surveillance of the energy sector with the minimum objective of keeping inflation under control: (i) extra powers for the Price Observatory to conduct investigations in the energy sector; (ii)
stricter control over energy companies, such as
GDF Suez (possibility of temporarily introducing
a maximum price for electricity and gas in order
to keep the price in line with the average price in
the neighbouring countries, and the obligation on
GDF Suez to divest part of its production
capacity); (iii) strengthening the independence
and monitoring responsibilities of the CREG; and
(iv) a simplified procedure for consumers to
change their energy supplier.
Instead of taking steps to control inflationary
pressures by keeping energy prices in check, it
would be more effective to implement structural
remedies so as to create a competitive market in
the energy sector. No substantive measures are
being taken to improve competition in the retail
sector.</t>
  </si>
  <si>
    <t>Full implementation: - Dexia was recapitalised by the Belgian and French state at the end of 2012.
- KBC increased its capital and reimbursed state aid
ahead of schedule.
- Belfius is 100 % state-owned and is currently
adequately capitalised.
- Other big Belgian banks (ING, BNP Paribas) are
part of bigger, international banking groups.</t>
  </si>
  <si>
    <t>Bulgaria has partially implemented the CSR.
Implementation of labour market programmes
and measures in 2011 is positive but
insufficient. On public employment services,
progress is unconvincing since there have
been no major improvements in their
institutional capacity. Education reform
should focus in particular on quality aspects,
by urgently adopting the laws on school and
high-school education and by introducing
accompanying measures to modernise teaching curricula and to improve higher education governance.</t>
  </si>
  <si>
    <t xml:space="preserve">Limited progress. 
Bulgaria has made limited progress to address
the CSR. Comprehensive measures to improve youth employment and fight poverty and social exclusion are lacking. The strategy on reducing poverty is in the early stages of implementation; an assessment is not feasible at this stage. The National Roma Integration Strategy lacks an appropriate budget and an action plan. The government kept the minimum thresholds unchanged in 2013 for those professions where employers and employees could not reach an agreement, but a review of the system has not yet been launched.
</t>
  </si>
  <si>
    <t xml:space="preserve">Some progress. Bulgaria has made some progress to address the CSR.
Steps have been taken in the right direction but further measures are needed to guarantee the adequacy of the pension system, especially by increasing the number of contributors, discouraging early exit and avoiding abuses of the invalidity pension system.
</t>
  </si>
  <si>
    <t xml:space="preserve">Some progress. Bulgaria has made some progress to address the CSR.
The new rules for ex-post control contributed to increasing the effectiveness of controls and the number of the sanctions applied. This trend needs to be confirmed.
Although new rules on ex ante control of EU financed projects have been put forward by the authorities, further strengthening of these preventive measures is needed. Delays in the treatment of appeals related to public procurement considerably affect the implementation of Structural and Investment Funds.
</t>
  </si>
  <si>
    <t xml:space="preserve">Limited progress. Bulgaria has made limited progress to address
the CSR.
The independence of the energy regulator was put in doubt by recent developments. The new Energy Law sets out rules for unbundling in the energy sector, but transmission system operators have not yet been certified. Progress on market design, retail markets, energy exchange and balancing markets remains very limited and there is partial progress on energy efficiency, and electricity and gas connections.
</t>
  </si>
  <si>
    <t>Limited progress:
The system for evaluating the quality of higher education institutions has changed only marginally over the reporting period. Further progress is expected from the implementation of the higher education reform, which is planned to be adopted in 2013. The link between quality and funding was strengthened somewhat in 2013 but no further steps are envisaged in the near future.
A framework that would define and integrate the
responsibilities and capacities of the state, funding
bodies, headmasters and teachers in improving
quality in compulsory education has not been put
forward. Measures to strengthen the evaluation of
educational outcomes and quality of teaching in
compulsory education are under preparation
(nationwide testing from 2014 and new career
system for teaching staff announced), but systemic
support to underperforming pupils and teachers is
yet to be organised.</t>
  </si>
  <si>
    <t>Some progress:
The reform of the public employment service was adopted in 2011 and implemented throughout 2012, the effects of which should materialise in the medium term. Additional support is also being granted from various European Social Fund projects. The outsourcing of employment services should be revised in 2014.</t>
  </si>
  <si>
    <t>Limited progress:
The draft law on pre-school childcare is to be adopted by the government in 2013. The law facilitates the provision of private childcare and introduces tax incentives for companies and families. Broader provision, affordability and adequate quality of the new facilities may not be ensured. No additional capacities in public childcare were provided.</t>
  </si>
  <si>
    <t>Some progress:
The general government deficit target of 2.9% of GDP in 2013 is in line with the deadline for correcting the excessive deficit. The 2013 spring forecast projects a headline deficit of 2.9% of GDP in 2013. The average annual fiscal effort of 1.4% of GDP over the period 2010-2013, based on the (recalculated) structural budget balance, is above the effort of 1 % of GDP recommended by the Council.
Some progress was made on decreasing the size of across-the-board cuts and of cuts in growth enhancing expenditure. 
Some progress on taxation. A package of tax measures adopted in December 2012 increased indirect taxes and property taxation and reduced limits on deductible expenses for the self-employed.
No measures on environmental taxation and recurrent real estate taxes were adopted and current plans are likely to be delayed.
Limited progress on tax collection and compliance. Measures were adopted to limit VAT fraud and the introduction of a single collection point for income taxes is envisaged for 2015. This does not, however, exploit the room to reduce the
administrative burden from paying taxes and its
effective implementation is subject to risks.</t>
  </si>
  <si>
    <t>No progress: No progress made on pension system sustainability. As part of the consolidation package, indexation of pensions was lowered. The Czech Republic introduced an early retirement scheme, which goes against policies to extend working lives. Participation in the newly launched fully funded pillar is below expectations. The pillar has still to prove its viability.</t>
  </si>
  <si>
    <t>Take steps to remove obstacles to competition, in particular in local services and the retail sector, by reviewing legislation on land use and opening up procurement in municipalities and regions.</t>
  </si>
  <si>
    <t xml:space="preserve">Significant progress: 
Tax reform from spring 2012 lowers taxes on earned income.
Reform of disability pension and the ’flex-job’ system by creating rehabilitation teams and setting the minimum age of 40 to access the disability pension and ‘flex-job’ scheme.
‘Acute package’ aims to create job opportunities for the long-term unemployed.
 Reform of the social assistance scheme [also under CSR3] proposed by the government.
</t>
  </si>
  <si>
    <t>Some progress: 
- The 2013 budget provides additional DKK 2.9
billion [€ 0.4 billion] for education and vocational
training.
- An expert committee is working on proposals
(planned for spring 2013) to strengthen the quality
of youth vocational education, create additional
apprenticeships and provide a well-functioning
youth education guarantee 25
- The new youth reform package includes
instruments to support weak students in the youth
education system.
- Planned reform of the public school system
increases the number of hours students spend in
school (6-15 years old).
- In February, the government presented proposal to
reform the student allowance system.
- The new innovation strategy also coverss
education measures</t>
  </si>
  <si>
    <t xml:space="preserve">Some Progress: 
Recent labour market reforms include reforms of disability pension, flexi-job, cash benefits, and sickness benefit — and a reform of the active labour market policies is in the pipeline; but the current situation for those at the margins of the labour market has not yet markedly improved. 
The vocational education and training reform addresses quality and drop-out rates. The low number of apprenticeships remains a concern.
Some progress has been also made in terms of improving the cost-effectiveness of the education system; and in reforming primary and lower secondary education.
</t>
  </si>
  <si>
    <t xml:space="preserve">Some Progress: 
In relation to taking further measures to improve the employability of people at the margins of the labour market and the key challenge of labour marked supply, Denmark made some progress. But as the number of people living in jobless households show, implementation and showing actual results are still work-in-progress.
Denmark made some progress regarding the recommendation to improve educational outcomes, in particular for young people with a migrant background. It remains a challenge to increase the participation rate of migrant children in pre-school education so that it can prevent drop-outs and improve their language skills. Also, Denmark made some progress in reforming and improving the effectiveness of vocational training and to facilitate the transition from education to the labour market, including through a wider use of work-based training and apprenticeships, even if it is likely to be 2017-18 before more tangible results of the reform will begin to show.
</t>
  </si>
  <si>
    <t>Partially implemented. 
Following the work of the youth action team, €
286.3 million from the European Social Fund and
€1026.9 million from European Regional
Development Fund have been reallocated.
The Youth Employment and Entrepreneurship
Strategy 2013-2016 (in the pipeline) will encompass
around 100 short, medium and long-term measures
to support education and training, counterbalance
youth unemployment and enhance entrepreneurship,
with an overall budget of 3.5 billion.
Early school leaving (ESL), although decreasing, is
still very high (25 % in 2012). Measures to fight
ESL have been maintained in 2012 in cooperation
with the Autonomous Communities, but funding is
no longer provided in the 2013 budget. The main
objective of the draft Organic Law for the
Improvement of Quality in Education (LOMCE) is
also fight against ESL.
The 2012 labour market reform significantly
amended the contract for training and
apprenticeship, and foundations were laid to launch
a dual vocational training system (Royal Decree
1529/2012 of November 2012).
The 2013 NRP does not provide for the reallocation
of public spending to research and innovation,
where no progress has been made since 2009.</t>
  </si>
  <si>
    <t>Limited progress. 
Submission of the draft Law on Professional
Services has been repeatedly delayed.
The Entrepreneurship Plan65 was announced in
February 2013 and confirmed in the NRP 2013. It
comprises several measures to promote business
growth, entrepreneurship, employment and
competitiveness, and to ease access to finance. The
measures announced are being formally adopted66
and should contribute to introducing more
dynamism into the economy.
The first draft of the Market Unity Law was
approved by the Council of Ministers on 25 January
2013. If the degree of ambition of the current text is
maintained through the adoption process, it could
help to eliminate barriers to operating across the
national territory and to further simplify
administrative requirements.
The electricity tariff deficit was around
EUR 5 billion in 2012. Measures adopted in
December 2012 (e.g. taxes on electricity
generation), and more announced in February 2013
(e.g. revised support for renewable energy sources)
are intended to reduce the deficit in 2013 and to
finance the remainder from the state budget.
Additional systemic measures are needed.
Works to improve electricity interconnection
capacity with Portugal and France are ongoing, but
there is still a lack of integration with the French
energy market. This means that the potential for
trade in gas and electricity to boost Spain’s
economic growth is underexploited.</t>
  </si>
  <si>
    <t xml:space="preserve">Some Progress:
Some progress – The government appointed an
expert committee in July 2013. On 13 March 2014,
it delivered its report, which focuses on simplifying
the tax system and increasing its efficiency. The
reform proposal has not yet been adopted by the
government.
Some progress — The plan to combat fraud and
undeclared work is being implemented, but this
work will end in 2014.
</t>
  </si>
  <si>
    <t>Italy has partially implemented the CSR.
Rules were adopted to liberalise local public
services, lift rigidities in professional services
(Stability law and January 2012 package on
liberalisations), strengthen the Antitrust
Authority’s powers and abolish
disproportionate bans, restrictions and
authorisations on economic activity from 2012
(this requires further legislative measures to
be taken by the end of 2012). Sectoral liberalisation was launched (retail shops, pharmacies, public transport except taxi
services). Reforms of the judicial system were
adopted in September and December 2011
(Severino package), to improve its efficiency
by reducing case-handling duration and
backlogs. The December package also
addressed SME support.</t>
  </si>
  <si>
    <t>Take additional measures to achieve a lasting
correction of the excessive deficit in 2012.
Rigorously implement the budgetary strategy, supported by sufficiently specified measures, for the
year 2013 and beyond to ensure the achievement of
the medium-term budgetary objective (MTO) by
2014 and compliance with the expenditure
benchmark and ensure sufficient progress with the
debt reduction benchmark. Accelerate the phasing-in
of an enforceable multiannual budgetary framework
with a binding statutory basis and corrective
mechanism. Take measures to keep tight control over
expenditure and implement programme and
performance budgeting as soon as possible. Improve
tax compliance and fight against tax evasion.</t>
  </si>
  <si>
    <t>Partially implemented. › The Cypriot authorities had adopted a series of packages of fiscal consolidation measures in 2011, embedded in the
2012 Budget Law. In addition, they adopted fiscal measures for 2012-14 outlined in the MoU with the 2013
Budget Law and the MTBF for 2013-2015.. However, a
series of adverse economic developments resulted in a
sizeable contraction of the economy. Based on the
Commission's Spring Forecast 2013, the general
government deficit for 2012 is projected at -6.3% of GDP.
› The Law on Regulation of the Medium-Term Budgetary
Framework and Fiscal Rules (MTBF Law) was adopted
with the 2013 Budget Law.
› The value of several indicators, such as the administrative
costs of tax collection and the share of the shadow
economy, indicate a need and scope to improve both tax
compliance and the tax administration. The 2013 Budget
Law included special provisions to pursue the effort to fight
against fraud and tax evasion. It is now mandatory for nontax-
resident companies registered in Cyprus to submit
annual tax returns. Trusts are required to keep accounting
records in relation to dividends and interests earned.
Existing procedures regarding the exchange of information
have been clarified, thereby aligning the Cypriot double tax
treaty framework with the OECD guidelines and ensuring
effective exchanges of information. However, measures to
encourage moves from informal/undeclared work and to
render tax collection more efficient should be reinforced.
Improving revenue collection systems will enhance the
fiscal impact of the numerous tax measures introduced
recently.</t>
  </si>
  <si>
    <t>Partially implemented. 
 › Cyprus adopted legislation for eliminating: (i) restrictions
for the exercise of the profession of opticians; (ii) minimum
tariffs for tourist guides and tourism agencies; and (iii)
barriers to entry to the technical professions as a legal
person.
› Cyprus committed to removing obstacles in services
markets by easing the requirements related to entry and
establishment, and by eliminating requirements concerning
minimum tariffs unless justified by overriding reasons of public interest and proportionate. Full implementation of
the Service Directive is anticipated by first half of 2013.
Concerning regulated professions, a comprehensive review
of the requirements affecting access to and exercise of the
activities in question will be carried out, while those
requirements that are not justified by overriding reasons of
public interest and proportionate will have to be eliminated.
A reinvigoration of the tourism sector's competitiveness is
foreseen. The Tourism Strategy for 2011-2015 will be
revisited.</t>
  </si>
  <si>
    <t xml:space="preserve">Some Progress:
Measures include legislative amendments to the
Code of Civil Procedure, Law on Judicial Power,
insolvency law, arbitration law and mediation law.
It is too early to assess the results as some
amendments are still undergoing the legislative
procedure. The evaluation of the effectiveness of
court proceedings and their cost continues. The
backlog and length of proceedings have been
reduced in 2012-2014.
</t>
  </si>
  <si>
    <t>Some Progress:
Some progress was achieved to improve energy
efficiency in the residential buildings sector,
including partial transposition of the Energy
Performance of Buildings Directive.
Latvia has made limited progress in addressing CSR
28
6 of the Council Recommendation as regards
connectivity with EU networks:
• Limited progress was achieved in area of energy
markets and infrastructure, in particularly in the gas
sector. Latvia is encouraged to introduce
liberalisation and market opening in parallel to
efforts to build interconnectors. In particular, Latvia
should make efforts to integrate its electricity and
gas markets better with Lithuania and Estonia. In
this regard, implementation of the BEMIP plan
should continue.</t>
  </si>
  <si>
    <t xml:space="preserve">No Progress:
• No progress in establishing a quality-rewarding
financing model.
• No progress in reforming the accreditation system
(the opportunity to use independent international
accreditation agencies was not used, and no
concrete steps taken to bring the accreditation
system in line with international practice).
• Limited progress in consolidating institutions.
• Limited progress in promoting internationalisation
(the legislative restrictions to the use of foreign
languages in teaching remained unchanged).
Latvia has made limited progress in addressing CSR
5 of the Council Recommendation regarding the
modernisation of research institutions:
• The results of the international independent
assessment were available only at the end of 2013.
Only 10 % of the research institutions were assessed
as high level international research centres and
structural changes are needed to improve the
competitiveness of the system. The government has
announced that proposals for structural reforms will
be presented by 1 July 2014.
</t>
  </si>
  <si>
    <t>Substantial progress: The Lithuanian government approved amendments to the transparency guidelines which require SOEs to include separate figures for commercial and non-commercial functions. The separation of commercial from non-commercial functions still needs to be assessed once an initial report is published later this year. 
The separation of ownership and regulatory functions has been completed. 
Legal acts allowing for more independent board members on SOE boards are in the process of being drafted. First assessments on their effectiveness should be possible by late 2014.</t>
  </si>
  <si>
    <t>Take steps to reform, in consultation
with social partners and in accordance with
national practices, the system of wage
bargaining and wage indexation, to ensure that
wage growth better reflects developments in
labour productivity and competitiveness.</t>
  </si>
  <si>
    <t xml:space="preserve">Limited progress: 
The pension reform adopted in December 2012 is
considered a light reform (does not meet the
commitment of the authorities in the NRP) and
should be followed by stronger reforms over the
next few years. Despite the fact that age-related
expenditure, and in particular pension outlays, is
projected to increase, with unchanged policies, from
17.8% of GDP in 2010 to 29.8% of GDP in 2060,
the highest increase in the EU, there is a clear lack
of ambition and the situation would need to be reevaluated
against the long-term challenges.
Changes introduced with the reform will be only
gradually implemented over the next 40 years.
People would need to work three years more to get
the same pension as before the reform.
The measures taken on lifelong learning should help
increase labour market participation of older
workers and should be continued (in view of the fact
that people currently tend to retire at the age of 59.4
on average, thanks to the generous pension system
in place).
</t>
  </si>
  <si>
    <t xml:space="preserve">Some progress:
The general government deficit in 2012 is estimated
to have deteriorated at 0.8% of GDP, after a deficit
of 0.2% of GDP in 2011. The structural balance is
estimated at 0.1% of GDP, just below the MTO,
chosen by the country, of a surplus of 0.5% of GDP.
The growth rate of government expenditure, net of
discretionary revenue measures, is estimated to have
exceeded the expenditure benchmark in 2012,
however, the deviation is considered not significant
in view of the following factors: i) the deterioration
of the structural balance in 2012 is small, only 0.2%
of GDP; ii) high volatility of the country's economy
impacted on the GDP deflator and could be
considered as a mitigating factor explaining
government high expenditure.. In addition, given the
consolidation package included in the budget for
2013, estimated at around 2% of GDP, the headline
deficit in 2013 is expected to improve substantially
and return in compliance with the MTO target.
However, the correction is not sustainable yet. On a
no-policy-change assumption, the deficit is projected
to deteriorate in 2014 and the years after.
</t>
  </si>
  <si>
    <t>Some progress. 
The number of childcare places is growing, but the
offer of nurseries remains far too low to satisfy the
needs. Poland has set a target to offer a place in preschool
education for every eligible child by 2016 but
the funding to meet this target has not been
increased. The Government proposal to extend the
parental leave to 12 months could make it more
difficult for mothers to come back onto the labour
market and will also absorb substantial costs. A
permanent and credible reform of KRUS still needs
to be implemented. The draft Law reducing early
 retirement possibilities only for miners working
underground has not yet been adopted.</t>
  </si>
  <si>
    <t>Take further steps to foster competition, in particular
in the services sectors, by relaxing barriers to entry,
removing unjustified restrictions on some
professions, and enhancing the powers of the
competition authority. Accelerate adoption of the
outstanding ‘horizontal law’ implementing the
Services Directive.</t>
  </si>
  <si>
    <t>Services Directive transposed; lack of progress on
remaining issues.</t>
  </si>
  <si>
    <t>Take further measures to improve educational
outcomes, especially of disadvantaged young people.
Take measures to reduce drop-outs from higher
education.</t>
  </si>
  <si>
    <t>Take new measures to increase the labour
market participation of women, namely by further
improving child care and long-term care services and
address the high gender pay and pension gaps. Use the labour market potential of people with a migrant
background by continuing to improve the recognition of
their qualifications and their education outcomes.
Reduce the effective tax and social security burden on
labour for low-income earners in a budget-neutral way
by relying more on other sources of taxation less
detrimental to growth, such as recurrent property taxes.</t>
  </si>
  <si>
    <t>Partially implemented. 
The government has cut nominal gross wage per employee in
the public sector by around 3% in 2012 and agreed with social
partners to cut the wage bill further in 2013. The real average
wage decreased in 2012 compared to 2011 while the nominal
unit labour cost (NULC) registered a moderate positive growth
in 2012 (0.7%) due to negative productivity growth (-1.1%).
However, until Slovenia can sustain NULC growth below that
of its trading partners it will not repair previous costcompetitiveness losses, especially from the 2007-2009 period.
No measure has been taken to adapt the minimum wage. The
NRP announces adjustments in the minimum wage setting in
2013 in consultation with social partners to support
competitiveness and fairness, however, no detailed measures are reported. There are strong built-in dynamics in both public and minimum wages that could reignite adverse trends in the
coming years. Pressures on wages are expected to pick up once economic growth resumes as employees seek to re-establish differentials that were compressed in 2010 by a hike in
minimum wages and by its subsequent inflation-indexation
based increases.</t>
  </si>
  <si>
    <t xml:space="preserve">Some progress:
The general government deficit
reached 1.9% of GDP in 2012 and in its spring
forecast the Commission predicts a 1.8% deficit for
2013. The structural balance was -0.7 % in 2012 and
is forecast to be -0.6 % in 2013 and -0.5 % in 2014.
Finland did not meet its MTO (0.5%) in 2012, but
due to the negative growth, the improvement in
structural balance was not achievable.
Finland is carrying out an assessment of the
sustainability gap.
No measures to establish expenditure ceilings have
been proposed at general government level, but
local government expenditure is being adjusted
through the adjustment of central government
transfer payments to the municipalities which are
subject to central government expenditure ceilings.
</t>
  </si>
  <si>
    <t>Limited progress</t>
  </si>
  <si>
    <t>Limited progress: Belgium has made limited progress to ensure a balanced contribution by all levels of government to the fulfilment of fiscal rules:
 A Cooperation Agreement concluded between the federal government and regional/community governments on 13 December 2013 introduces a structural budget balance rule for general government and formalises fiscal policy coordination among different layers of government. It has not been put into practice so far. The new governments in place at federal, community and regional level have all set their own fiscal trajectory for 2015 and beyond without formal coordination to date.</t>
  </si>
  <si>
    <t>Limited progress: Belgium has made limited progress in addressing CSR 2:
 Shifting taxes away from labour: Increase in the ceiling of the lump sum allowance for professional expenses (by EUR 14/month in 2015, repeated in 2016). Tax duties on standard shares were increased from 2.5% to 2.7%, on capitalisation shares from 1% to 1.3%.
 All excise duties are annually indexed as of 2015. Additional increases in excise duties are planned for tobacco (2015) and diesel (2016). The Brussels Capital Region has set up a task force to simplify the tax framework and introduce a shift to immovable property taxes.
 Simplifying the tax system: Announced reduction in social security contributions by employers from 33% to 25% through absorption of existing reductions.
 Reducing tax expenditures: A number of tax expenditures will not be adjusted for inflation between 2015 up to 2018. The Flemish region reduced the personal income tax reduction for owner-occupied housing.
 Phasing out environmentally harmful subsidies: By the automatic annual adjustment of the CO2 baseline emissions for the year 2015, the private use of company cars is taxed slightly higher. Regional governments have announced the introduction of a kilometre-based charge for trucks as of 2016. The Flemish region aims to change the fiscal base for car taxation in line with 'polluter-pays' principle.
 Increase in VAT efficiency: Forthcoming VAT increase to standard rate of 21% for plastic surgery (for non-medical purposes) and for renovations of dwellings less than 10 years old (instead of 5 years).</t>
  </si>
  <si>
    <t>Substantial progress towards reducing the gap between effective and statutory retirement age:
 Minimum age and career length requirements for early exit through the elderly unemployment benefit system ('unemployment benefits with company top-ups') are tightened progressively with the minimum age increased to 62y since Jan-2015. Transitional rules and exceptions apply for arduous professions, long careers and collective dismissals.
 Labour market availability and job search requirements have been extended to all unemployed below the pensionable age (previously 60y) with the exception of unemployed aged 60 at the end of 2014.
 Further increases announced in the minimum age and minimum career length for early retirement after 2016 (from 62y to 63y and from 40 to 42 career years between 2016 and 2019).
 Gradual reform of the civil servant pension scheme planned for 2016, altering the accrual rules so as to extend the average working career.</t>
  </si>
  <si>
    <t>Limited progress to promote active ageing
 The pension bonus for those working beyond the age of 62 has been abolished, reducing the financial incentive to extend the working career.
 The time credit system, enabling workers to take a career break while receiving an allowance, has been reformed. While the system of 'unmotivated breaks' has been abolished, the possibility to take up 'motivated time credit' has been extended from 36 to 48 months for childcare, palliative care or to assist a seriously ill member of the household.
 Access to 'end-of-career' time credit for elderly workers with a career of at least 25 years, will be granted from 60 years of age. Access at the age of 55 remains possible for arduous professions, night work, the construction sector and (anticipatory) collective dismissals.
 FL: employment incentive for elderly workers has been refocused on the age group above 55: subsidy no longer applies to workers between 50 and 55 who have been unemployed less than a year.</t>
  </si>
  <si>
    <t>Some progress to align the retirement age with changes in life expectancy:
 Increase announced in statutory retirement age, to 66 in 2025 and 67 in 2030.
 Planned reform would introduce a credit-based pension system allowing for automatic adjustment mechanisms in response to demographic and/or economic developments.</t>
  </si>
  <si>
    <t>Some progress to reduce financial disincentives to work:
 Increase in the ceiling of the lump sum allowance for professional expenses (by EUR 14/month in 2015, repeated in 2016).
 Temporary unemployment benefits are calculated on the basis of 65% of the reference wage (instead of 70% before).
 Eligibility requirements for the income top-up for part-time unemployed are tightened and the allowance is reduced. A time limit of 2 years is also envisaged, following which an evaluation is planned.
 Seniority top-up for elderly unemployed has been abolished, bar certain exceptions.
 Eligibility criteria for insertion allowance are tightened (age ceiling for new entrants lowered from 30y to 25y). Allowance for young unemployed below 21 will become conditional on obtaining a high-school or equivalent alternate learning degree.
 Reference wage used to calculate unemployment benefits is altered resulting in a slight decrease in the average allowance.
 Tax reduction on unemployment benefits is not indexed during 2015-19.
 Fiscal part of the 'workbonus' will be increased in Jan-2016 resulting in higher take home pay for low wage earners. A second increase is planned in 2019.
 The federal government coalition agreement intends to make unemployment benefits for the long-term unemployed conditional on recipients doing two half days of 'community service'. This is to be implemented through a cooperation agreement with the regions.</t>
  </si>
  <si>
    <t>Limited progress to increase labour market access for disadvantaged groups:
 The structural reduction in employers' social security contributions (ESSCs) for low-wage earners was increased in Jan-2015 by EUR 14 (to EUR 476.6/quarter) to encourage demand for low-wage labour. Additional increases by the same amount are planned in 2017 and 2019. The wage limit to qualify for these reductions is indexed and increased, extending the target group.
 Regions: The sixth state reform transferred competence for granting target group specific reductions in ESSC, allowing regions to better align employment incentives with the differing needs of the regional labour markets.
 FL: simplification of the existing system announced, refocusing incentives on young unemployed, unemployed above the age of 55 and people with disabilities.
 FL: reform of subsidised service vouchers for domestic and/or proximity services has been tabled. The requirement that at least 60% of those hired must be on unemployment benefit or welfare recipients would be abolished, increasing the barrier for entry to this labour market circuit for the most disadvantaged.
 WA: government agreement envisages improving targeted policies aimed at getting young people with low qualifications into the labour market.</t>
  </si>
  <si>
    <t>Some progress towards addressing skills mismatches and early school leaving (see CSR 5 below)</t>
  </si>
  <si>
    <t>Limited progress towards strengthening partnerships between public authorities, public employment services and educational institutions:
 BXL: Plans to strengthen partnerships between PES and education/training providers and actors.
 FL: Youth Guarantee Implementation Plan will be updated to better integrate education and employment actions.
 WA: government agreement envisages conclusion of a 'Pact for employment and training' with the social partners. Entry into force planned for 2016.</t>
  </si>
  <si>
    <t>Limited progress towards strengthening competition in the service sector and addressing the problem of distribution costs:
 Retail: new draft laws for the regions have been presented (WA/FL) or adopted (BXL), but the measures proposed are insufficient to guarantee that conditions for retailers will be simplified and eased in practice.
 Professional services: changes have been intro-duced for land surveyors (legal person), patent agent (group representation) and accountants (protected title also for employees). However, these changes have little impact on the restrictions applicable to professional services. In addition, other restrictions (shareholding requirements) were introduced at the same time.
 Distribution costs: regional regulators adopted tariff methodologies for the period 2015-16. For FL, the new methodology does not solve the issue of the accumulated past costs of the green certificates from 2008-14 when tariffs were frozen. However, it does prevent a rapid build-up of new losses.</t>
  </si>
  <si>
    <t>Some progress in promoting innovation through streamlined incentive schemes and lower administrative barriers:
 Federal: planned assessment of the need to increase the wage tax exemption for researchers.
 FL: streamline innovation support and increase effectiveness through merger by early 2016 of the Flemish Agency for Entrepreneurship and the Agency for Innovation by Science and Technology and the integration of the Hercules Foundation (for investment in research infrastructure) within the more encompassing Fund for Scientific Research.
 WA: Concentration of Marshall Plan on measures with the highest value added, maximising the commercial benefits of research, job creation and export opportunities.</t>
  </si>
  <si>
    <t>Some progress towards addressing skills mismatches and early school leaving:
 Allowance for young unemployed below 21 will become conditional on obtaining a high-school or equivalent alternate learning degree.
 French community: entry into force (Sep-2014) of (1) decrees to prevent early school leaving and improve the coordination of education and youth policies; (2) a reform of lower secondary education encompassing action plans at school and possibly at pupil level to tackle low achievement and support pupils with difficulties.
 WA: government agreement envisages conclusion of a 'Pact for employment and training' with the social partners. Entry into force planned for: Jan-2016.
 FL: rollout and update of 2013 'Action plan against early school leaving', combining preventive, interventionist and compensation measures. School-level data on ESL to be made available and use of flexible learning pathways in secondary education to be actively promoted. Qualifying vocational education trajectories are to be further developed through cooperation programmes between the regional PES, the regional agency for entrepreneurial training and specific industry sectors and companies.
 FL: Additional measures announced to fight early school leaving and skills mismatches: (1) strengthening of work-based learning and its integration into all relevant branches of study, (2) continued actions on STEM, (3) promotion of entrepreneurship and (4) introduction of a new 'dual' system of learning and working.
 FL: Youth Guarantee Implementation Plan will be updated to better integrate education and employment measures.
 BXL: Plans to strengthen partnerships between PES and education/training providers and actors in the framework of the regional 'Alliance for jobs and training'.</t>
  </si>
  <si>
    <t>Some progress in increasing public investment in infrastructure, including an additional EUR 10 billion for infrastructure investment recently announced for the period 2016–18.</t>
  </si>
  <si>
    <t>Limited progress in raising education spending and some progress in increasing research spending. The federal government has increased expenditure on education and research, but the share of public spending on education as a proportion of GDP is still below EU average and total expenditure on education and research may fall short of the national target of 10 % of GDP by 2015.</t>
  </si>
  <si>
    <t>No progress</t>
  </si>
  <si>
    <t>No progress in improving the efficiency of the tax system.</t>
  </si>
  <si>
    <t>Some progress in increasing the cost‐effectiveness of public spending on healthcare and long‐term care. An independent Institute for Quality Control and Transparency in Healthcare has been set up and the main features of a hospital care reform outlined. The use of out-patient benefits and services in long-term care have been promoted.</t>
  </si>
  <si>
    <t>No measures have been taken to better safeguard the sustainability of the pension system following the 2014 pension reform.</t>
  </si>
  <si>
    <t>Some progress towards monitoring the minimum wage. The minimum wage law requires continuous assessment of its impact and a global assessment of the law in 2020.</t>
  </si>
  <si>
    <t>No progress in addressing fiscal disincentives to work for second earners.</t>
  </si>
  <si>
    <t>No progress in taking measures to facilitate the transition from non-standard employment such as mini-jobs to more sustainable forms of employment subject to full mandatory social security contributions.</t>
  </si>
  <si>
    <t>Substantial progress in increasing the availability of childcare facilities. The quantity of childcare facilities has grown rapidly, but regional bottlenecks and quality concerns remain. Additional funds for investment in childcare are planned. The federal government, federal state governments and municipalities have recently agreed on an overall approach to address quality issues.</t>
  </si>
  <si>
    <t>Some progress in increasing the availability of all-day schools. Annual expansion slowed in 2009–2012 compared with the previous years and there are important regional differences. Some federal states have launched measures aimed at improving the quality of all-day schools. However a comprehensive national and federal approach is missing.</t>
  </si>
  <si>
    <t>Limited progress: Belgium has made limited progress in addressing CSR 6:
 The three regions and the federal government have made no further progress in discussions on how to distribute the effort needed in 2013-20 through an effort-sharing agreement. This should cover the distribution of the non-ETS emissions objective, of the renewable energy objective and of revenues from the auctioning of emission allowances (these are blocked on an account).
 A mechanism for increasing regional bodies’ awareness of responsibility for climate protection has started in 2015. This involves determining a multiannual reference trajectory on the reduction of GHG emissions in the residential and tertiary building sector for each region. If a region meets (misses) its assigned objective, it receives a financial bonus (penalty) proportional to its distance to the trajectory. The mechanism would be funded by the (blocked) revenues from the auctioning of emission allowances.
 The intention exists to prepare a specific national system for GHG reduction policies, measures and projections, as already exist for GHG inventories.
 Important elements of the 'Flemish Climate Policy Plan 2013-2020' are still to be finalised, such as the Flemish Mobility Plan. The Flemish Climate Fund provides a financial framework for additional climate policy, but will draw on the (blocked) auctioning revenues.
 The Walloon region's first 5-year 'plan air-climat-énergie' presenting concrete measures is still under development (the public consultation ended in Sep-2014).
 The Brussels region's 'air-climate-energy plan' defining measures and actions is undergoing an environmental impact evaluation before being submitted to public scrutiny.
 Policy intentions aimed at reducing congestion are contained in the respective government agreements for 2014-19. The adoption of some of these measures at risk, however. The different regions seem to have conflicting intentions on the introduction of road charging for passenger cars. On the other hand, the kilometre charge for heavy vehicles will be introduced in 2016 in all regions. Several other policy intentions still need to be transposed into concrete measures e.g. infrastructure works around Brussels and Antwerp and encouraging a modal shift by investing in inland waterways.</t>
  </si>
  <si>
    <t>Substantial progress</t>
  </si>
  <si>
    <t xml:space="preserve">Substantial progress in improving the fiscal framework.
The ongoing sixth state reform provides for a contribution by regions and communities to the fiscal consolidation effort and to the cost of population ageing. The Fiscal Compact, part of
the Treaty on Stability, Coordination and Governance, has been implemented through a Cooperation Agreement concluded between the federal government and regional/community governments on 13 December 2013, which introduces a structural budget balance rule for general government and formalises fiscal policy coordination among
different layers of government. </t>
  </si>
  <si>
    <t>Some progress in restoring competitiveness: Several
measures to curb rising wage costs have been enacted and
past drivers of high price pressures have been addressed by
competition-reinforcing measures in several key markets. A
second set of revisions of the health index calculation formula
came into force as of 1 January 2014, with the aim of better
reflecting consumption patterns and the method of
determining prices of several commodities and services has
been revised. These various revisions are expected to increase
downward pressure on measured inflation, thereby
contributing to wage moderation.</t>
  </si>
  <si>
    <t>No progress on introducing automatic corrections.
According to the government declaration to parliament, the
reform of the 1996 law on competitiveness would introduce a
new, more stringent method of determining the wage norm by
reducing the risk of overestimating wage developments in
neighbouring countries, by reinforcing the discretionary
authority of the government to intervene in the wage setting
process and by reinforcing the mechanism for ex post
corrections. However, this reform has stalled and will most
likely not be enacted during the current legislature.</t>
  </si>
  <si>
    <t>Some progress in reducing early-exit possibilities. The
ongoing old-age social security reform started by the end of 2011. Additional measures conducive to active ageing were taken to underpin the reforms of the old-age social security system, notably to align the pension bonus with the new early retirement age, to ensure fair treatment of mixed careers and to strengthen the reactivation incentives of the survivor’s pension. Also, the rules on earnings after retirement have been relaxed, rewarding people who continue working past
the age of early retirement or stay in or re-enter the labour market after reaching the legal retirement age. In tandem, dismissals through the pre-retirement scheme have been made more expensive and companies have been asked to implement ‘active ageing’ plans.</t>
  </si>
  <si>
    <t>No progress in aligning retirement age or pension benefits to changes in life expectancy. An expert group has been set up but has not yet delivered its reform proposals.</t>
  </si>
  <si>
    <t>No progress in cost-effectiveness of long-term institutional care. The sixth state reform transfers a number of responsibilities for long-term care (and for healthcare) to community level, hence somewhat alleviating the ageing burden borne by the federal government. Whether the devolution of responsibilities will lead to increased costeffectiveness depends on political choices that have yet to be made and implemented.</t>
  </si>
  <si>
    <t>No progress on reforming the wage setting system, linking
it to productivity developments, better reflecting local
differences in productivity and labour market conditions.</t>
  </si>
  <si>
    <t>Limited progress in removing barriers in the retail sector.
Belgium has made limited progress on retail establishment.
The transfer of relevant competences to the regions that will
occur in July 2014 provides the opportunity for a reform of
the current rules but no concrete measures have been taken so
far. The effectiveness of the new rules in simplifying retail
establishment remains to be seen.</t>
  </si>
  <si>
    <t>No progress on removing excessive restrictions in
professional services. Some professions still face obstacles
when entering the market and offering additional services in
the sector as a whole.</t>
  </si>
  <si>
    <t>No progress on removing remaining regulatory barriers
in the postal sector. Persisting regulatory barriers (i.e.
excessive licensing requirements, notably mandatory
geographical and daily coverage and a uniform tariff for
licensed services) reduce consumer choice and hinder the development of licensed postal markets.</t>
  </si>
  <si>
    <t>Substantial progress in improving the conditions for the provision of mobile broadband. The frequency spectrum in the 800 MHz band has been finally awarded for the provision of mobile broadband services and EMF issues are being resolved in the Brussels Region.</t>
  </si>
  <si>
    <t>Some progress on improving the functioning of the energy sector. Wholesale gas and electricity markets are well integrated with neighbouring countries. Retail markets have become more dynamic; information campaigns have made consumers more price-conscious. Electricity distribution tariffs, however, are the second highest in Europe (after Spain) and further work is outstanding to fully align legislation with the third Internal Energy Market Directives.</t>
  </si>
  <si>
    <t>Some progress in strengthening the independence of the regulators. In the energy sector, the independence of the regulators is not ensured and their tasks are not conform to the internal market Directives (third package). In the telecom sector, the rules under which the Belgian Council of Ministers can intervene in the decisions or plans of the BIPT are in breach with the independence of the Belgian Institute for Post
and Telecommunications (BIPT). In the transport sector, the 2012 adopted legislation on the regulatory body for railway transport and for Brussels Airport operations, reinforcing the independence of the regulator, has been implemented. No further major issues exist with regard to the regulatory function for railway transport. However, in the case of Brussels Airport, the main issue concerns the excessive power
exerted by the Minister in arbitrating airport charges-related disputes. In the case of Brussels-South Charleroi Airport, the independence of the Walloon supervisory authority should also be guaranteed.</t>
  </si>
  <si>
    <t>Limited progress in shifting taxes from labour to less
growth-distorting tax bases. Though a number of small
measures have been taken in the context of a ‘competitiveness pact’, no substantial tax shift from labour to less growthdistorting tax bases has taken place. No concrete proposals have been made to make more use of environmental taxes, and diesel and fuel were excluded from the general increase
in excise duties as of 1 August 2013.</t>
  </si>
  <si>
    <t>Limited progress in simplifying the tax system. A number of simplification measures have been legislated. With regard to increasing VAT efficiency, the VAT exemption for lawyers’ services has been abolished but the reduction from 21 % to 6 % of the VAT rate for electricity (effective in April 2014) goes against both objectives of simplifying the tax system and moving towards a less growth-distorting tax base.
Tax compliance has been improved by a stepping-up of the fight against fraud. The 'fairness tax' for large companies can be seen as an indirect reaction to the use of tax planning in corporate income taxation linked in particular to loopholes in the allowance for corporate equity (ACE) that potentially allow corporations to cascade ACE benefits out of the same initial equity funding. These loopholes have not been addressed.</t>
  </si>
  <si>
    <t>Some progress on reducing disincentives. A new
cooperation agreement between the federal government and the regions on follow-up of and guidance for jobseekers entered into effect on 1 January 2014, providing for enhanced
activation, conditionality, quicker follow-up and sanctions. Disincentives to work are set to fall at the bottom of the pay scale, as a result of the reform of the unemployment benefit system and the reinforcement of the work bonus, though unemployment traps in Belgium remain both sizeable and pervasive.</t>
  </si>
  <si>
    <t>Some progress on inter-regional labour mobility. The
regional employment services have continued to invest in bilateral and multilateral cooperation. Recent statistics show increasing commuter flows from high- to low-unemployment areas across regional borders.</t>
  </si>
  <si>
    <t>Limited progress on simplifying and reinforcing
coherence. Labour market and education and public training institutions in the three regions/communities have intensified cooperation to make initial vocational training more relevant to market needs and to cope with the increasing need for continuous vocational training as well as adult training. There is no coherence among the different policies/actors to address the early school leaver issue country-wide, Statistics show
persisting and increasing regional/community differences.</t>
  </si>
  <si>
    <t>Limited progress on comprehensive strategies for people with a migrant background. The federated entities have taken action mostly affecting newcomers, without developing a coherent strategy to address the issues affecting second- and third-generation migrants, many of whom have Belgian nationality with the notable exception of an increased offer of language courses. Yet the creation of a statistical tool allowing describing and monitoring the labour market inclusion of people of migrant origin is notable.</t>
  </si>
  <si>
    <t>Limited progress in taking concrete measures towards
reducing greenhouse gas emissions.</t>
  </si>
  <si>
    <t>Limited progress on a clear division of efforts between the regional and federal authorities. The Walloon Region has adopted its ‘Décret Climat’, and the Brussels Region has adopted the Brussels code of air, climate and energy legislation (COBRACE) but their respective first five-yearly ‘air, climate and energy plan’ presenting concrete measures has yet to be adopted and implemented. The Flemish Region has adopted the ‘Flemish Climate Policy Plan 2013-20’, but full implementation has not yet been achieved.</t>
  </si>
  <si>
    <t>some progress</t>
  </si>
  <si>
    <t>• Some progress in ensuring compliance with the
MTO. Measured against the recalculated
structural balance and also taking into account
the so called "investment clause", Bulgaria was
compliant with the Pact in 2013. However,
there is a risk of deviation from the MTO in
2014-15.</t>
  </si>
  <si>
    <t>• Limited progress on legislation to improve tax
collection and reducing tax compliance costs.
The measures taken to fight tax evasion do not
address the issues in a comprehensive way.</t>
  </si>
  <si>
    <t>• Some progress in establishing a fiscal council.
In the second half of 2013 the government
submitted a proposal to the Parliament on the
establishment of an independent body whose
mandate includes monitoring the national
numerical fiscal rules set out in the Public
Finance Act.</t>
  </si>
  <si>
    <t>Some measures are reversing the reform:
freezing of the increase in pensionable age and reintroducing early retirement options.
• No commitment to equalise the statutory retirement age for men and women.
• No underpinning with active labour market measures that promote the employability of older workers.
• No effective changes in eligibility criteria and checks on the allocation of invalidity pensions.
• Re-introduction of a partial wage indexationrule (‘the Swiss rule’) for pensions.</t>
  </si>
  <si>
    <t>• No progress related to concrete delivery of the National Roma Integration Strategy. Measures still need to be scaled up and integrated into a comprehensive approach towards the inclusion of Roma children.</t>
  </si>
  <si>
    <t>• Some progress in delivering the National Strategy on Poverty, with the adoption of a National Strategy for Long-term Care and continuation of the process of deinstitutionalisation of children. Progress is limited on improving the accessibility and
effectiveness of social transfers and services, in particular for children and older people.</t>
  </si>
  <si>
    <t>• Some action taken to analyse the impact of increases in minimum thresholds, but with no clear conclusions and policy follow-up.</t>
  </si>
  <si>
    <t>• Limited progress in enhancing active labourmarket policies, as policies are not well targeted and impact assessment is missing.</t>
  </si>
  <si>
    <t>• Limited progress concerning strengthening of the capacity of the Employment Agency and developing capacity to identify and match skill
needs. The system for forecasting skill needs is not operational yet.</t>
  </si>
  <si>
    <t>• Limited progress in implementing a functioning Youth Guarantee. The monitoring and evaluation mechanisms of the YG remain weak.</t>
  </si>
  <si>
    <t>• No progress on the School Education Act as its approval has been postponed again.</t>
  </si>
  <si>
    <t>• Limited progress in pursuing reform of higher
education, a strategy in this area is currently
drafted.</t>
  </si>
  <si>
    <t>• No progress in improving access to inclusive
education for disadvantaged children, in
particular Roma.</t>
  </si>
  <si>
    <t>• Limited progress in ensuring effective access to
healthcare and improving the pricing of
healthcare services. The National Healthcare
Strategy 2014-20 has been approved but it lacks
a clear implementation timeframe.</t>
  </si>
  <si>
    <t>• Some progress in reducing the administrative
burden with a few measures implemented and
many more in the pipeline. Foreign trade
procedures and the ease of paying taxes show
some improvements.</t>
  </si>
  <si>
    <t>• No progress has been made in the introduction
of e-government. A new strategy is being
drafted.</t>
  </si>
  <si>
    <t>• Some progress on the late payments directive
— it has been transposed into national law. Its impact on business operation remains to be
seen.</t>
  </si>
  <si>
    <t>• Limited progress in improving the quality and
independence of judiciary, as also confirmed by
the 2014 CVM report. The strategy for the
judiciary is being updated.</t>
  </si>
  <si>
    <t>• Some progress in accelerating absorption
(almost doubled in 2013). The effectiveness of
investments remains to be assessed.</t>
  </si>
  <si>
    <t>• Limited progress in the extension of ex ante
control by the Public Procurement Agency.
Proposed legislative amendments aim at
including new types of contracts for ex ante
control but have not broadened the scope of
supervision of individual contracts.</t>
  </si>
  <si>
    <t>• No progress in strengthening the independence
and effectiveness of regulation. Administrative
capacity is insufficient and staff turnover is
high. No progress in strengthening the capacity
of the regulator to perform its responsibilities in
the water sector. Some progress in waste
management through changing the local taxes
law. The reform of the Road Infrastructure
Agency has not started yet.</t>
  </si>
  <si>
    <t>• Limited progress in setting up transparent
wholesale markets. Bulgaria transposed the
missing elements of the ‘Third Package’
electricity and gas directives and unbundled the
system operator in the power sector.</t>
  </si>
  <si>
    <t>• Limited progress in accelerating electricity and
gas interconnector projects, with only one small
project completed.</t>
  </si>
  <si>
    <t>• Limited progress in energy efficiency, shown
through the early delivery of obligation schemes and technical preparation of the calculation methods.</t>
  </si>
  <si>
    <t xml:space="preserve"> Sub. 1</t>
  </si>
  <si>
    <t xml:space="preserve"> Sub. 2</t>
  </si>
  <si>
    <t xml:space="preserve"> Sub. 3</t>
  </si>
  <si>
    <t xml:space="preserve"> Sub. 4</t>
  </si>
  <si>
    <t xml:space="preserve"> Sub. 5</t>
  </si>
  <si>
    <t xml:space="preserve"> Sub. 6</t>
  </si>
  <si>
    <t xml:space="preserve"> Sub. 7</t>
  </si>
  <si>
    <t xml:space="preserve"> Sub. 8</t>
  </si>
  <si>
    <t>No progress was made on linking the retirement age with life expectancy and equalising the retirement age for men and women.</t>
  </si>
  <si>
    <t>No effective change was made to eligibility criteria and checks on the allocation of invalidity pensions.</t>
  </si>
  <si>
    <t>Limited progress was made on ensuring cost effective provision of healthcare and improving the pricing of healthcare services. The National Healthcare Strategy 2014-20 has been approved but it lacks a clear implementation timeframe. Work on improving transparency in hospital financing was only begun in late 2014.</t>
  </si>
  <si>
    <t>Limited progress was made on extending the coverage and effectiveness of active labour market policies to match the profiles of jobseekers, as policies are still not well targeted.</t>
  </si>
  <si>
    <t>Limited progress was made on improving the effective coverage of unemployment benefits and social assistance and their links with activation measures. A project on developing integrated services is planned, but no concrete steps have been taken.</t>
  </si>
  <si>
    <t>Some action was taken to analyse the impact of increases in minimum thresholds, but with unclear conclusions and policy follow-up.</t>
  </si>
  <si>
    <t>No progress was made on drawing up transparent guidelines for minimum wage setting.</t>
  </si>
  <si>
    <t>No progress was made on the School Education Act as its approval has been postponed again.</t>
  </si>
  <si>
    <t>Some progress was made on pursuing reform of higher education. A strategy in this area has been prepared and is being discussed in the National Assembly. Measures have been undertaken to improve forecasts of labour market needs and better link university accreditation and financing to performance.</t>
  </si>
  <si>
    <t>Limited progress was made on improving access to lifelong learning.</t>
  </si>
  <si>
    <t>Limited progress was made on improving access to inclusive education for disadvantaged children, in particular Roma, and on effective implementation of the rules linking the child allowance to school attendance.</t>
  </si>
  <si>
    <t>No progress was made on the reform of insolvency procedures.</t>
  </si>
  <si>
    <t>Some progress was made on the Late Payments Directive — it has been transposed into national law. Its impact on business operation remains to be seen.</t>
  </si>
  <si>
    <t>Limited progress was made on improving the quality and independence of judiciary, confirmed by the 2015 CVM report. The strategy for reforming the judiciary has been updated but not yet implemented.</t>
  </si>
  <si>
    <t>No progress was made on the fight against corruption. Some limited steps have been taken by the prosecution, but major challenges remain and on the preventive side no progress has been made</t>
  </si>
  <si>
    <t>Limited progress was made on accelerating electricity and gas interconnector projects.</t>
  </si>
  <si>
    <t>Some progress has been made in the preparation for adoption and implementation of measures aimed at strengthening the fiscal framework. A comprehensive reform of the fiscal framework is expected to be adopted in 2015.</t>
  </si>
  <si>
    <t>No progress has been made in reducing the costs of collecting and paying taxes.</t>
  </si>
  <si>
    <t>No progress has been made in accelerating the increase of the statutory retirement age and in reviewing the pension indexation mechanism.</t>
  </si>
  <si>
    <t>Some progress has been made in linking the statutory retirement age more clearly to changes in life expectancy.</t>
  </si>
  <si>
    <t>Some progress has been made in promoting the employability of older workers.</t>
  </si>
  <si>
    <t>Limited progress has been made in taking measures to improve significantly the cost- effectiveness and governance of the healthcare sector, in particular for hospital care.</t>
  </si>
  <si>
    <t>Some progress has been made on increasing participation of unemployed youth in individualised services, with positive steps taken under the Youth Guarantee in 2014.</t>
  </si>
  <si>
    <t>Some progress has been made in making the teaching profession more attractive, including an increase in pay in 2014.</t>
  </si>
  <si>
    <t>Some progress has been made in stepping up the efforts to improve energy efficiency in the economy.</t>
  </si>
  <si>
    <t>Some progress has been made in ensuring a stable, efficient and professional state administration service due to the adoption of the Civil Service Act, although key elements of this legislation still need to be elaborated.</t>
  </si>
  <si>
    <t>Limited progress has been made is speeding up and substantially reinforcing the fight against corruption, despite the adoption of a new action plan.</t>
  </si>
  <si>
    <t>Some progress has been made in further improving the management of EU funds but conflicts of interest remains unaddressed.</t>
  </si>
  <si>
    <t xml:space="preserve">No progress has been made in increasing transparency of public procurement
</t>
  </si>
  <si>
    <t>Limited progress has been made in improving the implementation of public tenders by providing appropriate guidance and supervision.</t>
  </si>
  <si>
    <t>Considerable improvement in the fiscal framework in general: Estonia’s strengthened fiscal framework has become fully operational in 2014.</t>
  </si>
  <si>
    <t>Sub. 2</t>
  </si>
  <si>
    <t>Sub. 3</t>
  </si>
  <si>
    <t>Sub. 4</t>
  </si>
  <si>
    <t>Sub. 5</t>
  </si>
  <si>
    <t>Sub. 1</t>
  </si>
  <si>
    <t>Some measures reverse the earlier reform, including freezing the annual increase in pensionable age and reintroducing early retirement options</t>
  </si>
  <si>
    <t>Progress was limited on improving the accessibility and effectiveness of social transfers and services for children and older people.</t>
  </si>
  <si>
    <t>Some progress was made on reform of vocational education and training (VET), with the adoption of a strategy, work to adapt VET to the needs of the labour market, in cooperation with employers and a review of legislation on internships.</t>
  </si>
  <si>
    <t>Some progress was made on reducing the administrative burden with a few measures being implemented and many more in the pipeline. Foreign trade procedures and the ease of paying taxes show some improvements.</t>
  </si>
  <si>
    <t>Limited progress was made on the introduction of e- government. An updated e-government strategy for 2014-20 was adopted in March 2014. Bulgaria started a broadband deployment project aiming to provide the necessary infrastructure to be used by government institutions.</t>
  </si>
  <si>
    <t xml:space="preserve">A comprehensive National Strategy aiming at the reform of the public procurement sector was adopted. Its measures, addressing systemic shortcomings, are being implemented.
</t>
  </si>
  <si>
    <t>Some progress has been made in improving tax compliance with a particular focus on VAT. Several measures have been put in place in 2015 and others are in the pipeline for 2016.</t>
  </si>
  <si>
    <t>Some progress has been made in strengthening the efficiency and effectiveness of the public employment service, with an increase in personnel capacity and funding for active labour-market policies; no progress has been made on setting up a performance measurement system.</t>
  </si>
  <si>
    <t>Some progress has been made on increasing considerably the availability of affordable and quality childcare facilities and services, with a focus on children up to three years old, through the adoption of the Act on Child Groups in 2014.</t>
  </si>
  <si>
    <t>Limited progress has been made in accelerating the development and introduction of a new methodology for evaluating research and allocating funding in view of increasing the share of performance-based funding of research institutions.</t>
  </si>
  <si>
    <t>Limited progress has been made in implementing a comprehensive evaluation framework and support schools and pupils with poor outcomes.</t>
  </si>
  <si>
    <t>Limited progress has been made in increasing the inclusiveness of education, in particular by promoting the participation of socially disadvantaged and Roma children in early childhood education, despite the governement's adoption of a comprehensive strategy for education.</t>
  </si>
  <si>
    <t>Limited progress has been made in accelerating the reform of regulated professions, focusing on the removal of unjustified and disproportionate requirements.</t>
  </si>
  <si>
    <t>Some progress: The government has initiated a process of addressing skills mismatches by setting up a skills taskforce and has started preparing the 2014-20 Lifelong Learning Strategy. Performance agreements have been signed between the MoE and tertiary education institutions. Weak cooperation between business and universities remains the main issue in R&amp;D, together with the internationalisation of the R&amp;I system. Prioritisation is expected to be addressed in two new strategies which are due to be adopted in late spring 2013. It remains to be seen to what extent the two strategies will be brought into a
strategically coherent framework.</t>
  </si>
  <si>
    <t>Limited progress on fostering development and entrepreneurship in regions. The regional strategies for north-eastern and south-eastern Estonia were expected to be ready for adoption by the government in January 2015. The process of updating the county development plans and putting in place the corresponding action plans is underway also in the other Estonian regions. The development of industrial parks in regions faced with high unemployment (north-eastern Estonia) is ongoing. Investment supported by ESI funds was made in two urban areas in the Ida-Viru region. A measure called ‘Sustainable urban development in Ida- Viru area’ will be enforced in 2015, and will include support for a wide range of activities. County development centres for companies are being further developed, and have started to offer more comprehensive support to companies in rural areas.</t>
  </si>
  <si>
    <t>Some progress on lifelong learning and vocational education and training. A lifelong learning strategy was adopted by the Estonian government in early 2014, and programmes to implement it are currently being drawn up and are set to be presented in March 2015. A reform of curricula in the VET education system is ongoing, there has been progress on improving skills and qualifications levels, and participation in lifelong learning has increased. An Adult Education Act and a Professions Act have been adopted by the parliament in early 2015.</t>
  </si>
  <si>
    <t>Take action to enhance competition in services; remove unjustified restrictions in the access to and exercise of professional services, notably regarding legal form, shareholding structure, quotas and territorial restrictions; take action to simplify authorisation for the opening of trade outlets and to remove the ban of sales at a loss; remove regulated gas and electricity tariffs for non-household customers and strengthen interconnection capacity with neighbouring countries; in the railway sector, open domestic passenger transport to competition.</t>
  </si>
  <si>
    <t>No progress on addressing the recommendation related to the fiscal framework: no measures were taken to complement the budget rule with more binding multiannual expenditure rules.</t>
  </si>
  <si>
    <t>Some progress on incentives to work for low-income earners. The unemployment insurance contribution has been lowered and the minimum wage has been increased. However, the increase in the basic personal income tax allowance from EUR 144 to EUR 154 a month only compensates for the average wage increase.</t>
  </si>
  <si>
    <t>No progress: There has been little progress in addressing the 
problems of social assistance and some steps 
(abolishing central government financing for GMI; reduction of the GMI amount) go against the spirit of the CSR.</t>
  </si>
  <si>
    <t>Take steps to improve the long-term sustainability of public finances. In line with the framework of the three-pronged EU strategy, the focus should be put on curbing age-related expenditure, notably by preventing early exit from the labour market in order to markedly ncrease the effective retirement age. Measures such as linking the statutory retirement age to life expectancy could be considered.</t>
  </si>
  <si>
    <t xml:space="preserve">Continue to improve the long-term sustainability of public finances by curbing age-related expenditure, including health expenditure. In particular, implement the reform of pre-retirement and pension schemes and take further steps to ensure an increase in the effective retirement age, including through linking the statutory retirement age to life expectancy. </t>
  </si>
  <si>
    <t xml:space="preserve">Some progress. Bulgaria has made some progress to address theCSR.
Measures to reduce red tape and the cost of tax compliance are steps in the right direction; however, their impact on businesses remains to be seen. Lack of expertise and coordination between relevant entities, and a lack of appropriate broadband infrastructure threaten the implementation of e-government. The use of EU structural funds remains low (30%) despite progress over recent years. The key to achieving progress on judicial reform is to deliver on the recommendations under the Cooperation and Verification Mechanism.
</t>
  </si>
  <si>
    <t>Limited progress was made on improving the efficiency of the Employment Agency and better targeting support for the most vulnerable. A performance monitoring system is being developed.</t>
  </si>
  <si>
    <t>Limited progress was made on reaching out to non- registered NEETs. Mechanisms to monitor and evaluate the Youth Guarantee remain weak.</t>
  </si>
  <si>
    <t>No progress has been made in shifting taxation to areas less detrimental to growth, such as recurrent taxes on housing and environmental taxes.</t>
  </si>
  <si>
    <t>Limited progress has been made in reducing the high level of taxation on labour, particularly for low-income earners and in further reducing discrepancies in the tax treatment of employees and the self- employed.</t>
  </si>
  <si>
    <t>Limited progress has been made in ensuring that the accreditation, governance and financing of higher education contribute to improving its quality and labour market relevance as the draft amendment to the Higher Education Act are still in the legislative process.</t>
  </si>
  <si>
    <t xml:space="preserve">Substantial Progress:
Substantial progress towards reducing the gap between effective and statutory retirement age:
Minimum age and career length requirements for early exit through the elderly unemployment benefit system ('unemployment benefits with company top-ups') are tightened progressively with the minimum age increased to 62y since Jan-2015. Transitional rules and exceptions apply for arduous professions, long careers and collective dismissals.
Labour market availability and job search requirements have been extended to all unemployed below the pensionable age (previously 60y) with the exception of unemployed aged 60 at the end of 2014.
Further increases announced in the minimum age and minimum career length for early retirement after 2016 (from 62y to 63y and from 40 to 42career years between 2016 and 2019).
Gradual reform of the civil servant pension scheme planned for 2016, altering the accrual rules so as to extend the average working career. 
Limited progress to promote active ageing.
The pension bonus for those working beyond the age of 62 has been abolished, reducing the financial incentive to extend the working career.
The time credit system, enabling workers to take a career break while receiving an allowance, has been reformed. While the system of 'unmotivated breaks' has been abolished, the possibility to take up 'motivated time credit' has been extended from 36 to 48 months for childcare, palliative care or to assist a seriously ill member of the household.
Access to 'end-of-career' time credit for elderly workers with a career of at least 25 years, will be granted from 60 years of age. Access at the age of 55 remains possible for arduous professions, night work, the construction sector and (anticipatory) collective dismissals.
FL: employment incentive for elderly workers has been refocused on the age group above 55: subsidy no longer applies to workers between 50 and 55 who have been unemployed less than a year.
Some progress to align the retirement age with changes in life expectancy:
Increase announced in statutory retirement age, to 66 in 2025 and 67 in 2030.
Planned reform would introduce a credit-based pension system allowing for automatic adjustment mechanisms in response to demographic and/or economic developments.
</t>
  </si>
  <si>
    <t>Limited progress on legislation to improve tax collection and reduce tax compliance costs. The measures taken to fight tax evasion do not address the issues comprehensively. There is no comprehensive strategy addressing tax collection, as drafts are still under discussion.</t>
  </si>
  <si>
    <t>Some progress on research and innovation systems and on improving cooperation between businesses, higher education and research institutions. As regards the implementation plan for the RDI strategy approved in September 2014, the responsibilities for R&amp;D policies have been clarified, the process of establishing smart specialisation growth areas has been set up and growth areas have been suggested for further investigation, cooperation improved across ministries, and a Steering Committee has been set up. An applied research programme is being set up (scheduled for 2015). An amended Organisation of Research and Development Act entered into force on 1January 2015, strengthening the position of research personnel and giving more independence to R&amp;I institutions. As regards links within the knowledge triangle (education-research-innovation), the number of research contracts has tripled. The SPINNO cooperation programme between universities and foreign companies has been set up. Scholarships have been introduced in specific curricula at tertiary level. A legal framework for public R&amp;D procurement has been set up. University research facilities have been made accessible to external users. Clusters and technological development centres are being set up. Some progress on the alignment of higher education (graduates in science and technology) with the needs of businesses and research institutions.</t>
  </si>
  <si>
    <t>Limited progress on environmental incentives in the transport sector. The 2012-14 electro-mobility programme in transport has been implemented. The renewal of public transport fleets is ongoing. The joint venture to prepare and implement Rail Baltic has been established. Measures towards the 5-7 % biofuel mixing obligation for motor fuels and including financial support for producing and using bio-methane in transport have been announced, but have not been implemented so far. The shift towards increasing the share of alternative fuels will be encouraged through investment in pilot facilities. An energy- efficiency labelling scheme for cars has been prepared.</t>
  </si>
  <si>
    <t>Limited progress on improving attractiveness of vocational education and training as well as of apprenticeships.</t>
  </si>
  <si>
    <t>Substantial progress on cross-border connections. Estlink 2 (submarine cable) has been operational since March. Estonia is going ahead with the development of a third electricity connector with Latvia. An agreement has been reached on the Baltic connector gas pipeline between Estonia and Finland (scheduled for 2019). Two LNG terminals have been selected: a large- scale one in Finland and a smaller in Estonia.</t>
  </si>
  <si>
    <t>No progress on balancing local government revenue against devolved responsibilities. Draft changes to the Equalisation Fund were announced in 2013, but have not been restated since then.</t>
  </si>
  <si>
    <t>No progress: no changes have been made to the legal framework for expenditure ceilings.</t>
  </si>
  <si>
    <t>Some progress: starting in 2015 for new companies, and following a transition period until the end of 2020 for established ones, companies registered in Ireland will be treated as resident for tax purposes regardless of ownership structure, thereby scheduling an end to the ʽdouble Irishʼ system and potentially broadening the tax base. No other measures have been taken to broaden the tax base, and little has been done to enhance the growth and environmental friendliness of the tax system.</t>
  </si>
  <si>
    <t>Some progress: the Health (Pricing and Supply of Medical Goods) Act 2013 provided for the establishment of a system of internal reference pricing, with internal reference pricing now established for 36 molecules. Generics penetration increased to around 70% in volume by Q3-2014. The mid-term review of the framework agreement with the Irish Pharmaceutical Healthcare Association (IPHA) on the supply terms, conditions and prices of medicines has begun but not finished. The authorities are asking for a widening of the reference basket, alignment to the lowest price instead of the average price, and more frequent realignments. The outcome of the review is not yet known. The rules on pricing realignment for patented medicines have not been changed.</t>
  </si>
  <si>
    <t xml:space="preserve">Some progress: the timeline for the roll-out of the first phase of individual health identifiers has been delayed, but the Health Identifiers Act 2014 was enacted in July
2014 and the Chief Information Officer in charge of leading the work has been recruited. The first phase of deliverables is being supported by budget planning.
</t>
  </si>
  <si>
    <r>
      <t xml:space="preserve">Some progress: there are about 550 case officers dealing with jobseekers in </t>
    </r>
    <r>
      <rPr>
        <i/>
        <sz val="10"/>
        <color indexed="8"/>
        <rFont val="Times New Roman"/>
        <family val="1"/>
      </rPr>
      <t xml:space="preserve">Intreo </t>
    </r>
    <r>
      <rPr>
        <sz val="10"/>
        <color indexed="8"/>
        <rFont val="Times New Roman"/>
        <family val="1"/>
      </rPr>
      <t xml:space="preserve">offices. There are 44 </t>
    </r>
    <r>
      <rPr>
        <i/>
        <sz val="10"/>
        <color indexed="8"/>
        <rFont val="Times New Roman"/>
        <family val="1"/>
      </rPr>
      <t xml:space="preserve">Intreo </t>
    </r>
    <r>
      <rPr>
        <sz val="10"/>
        <color indexed="8"/>
        <rFont val="Times New Roman"/>
        <family val="1"/>
      </rPr>
      <t>offices now open, but there have been some delays in opening the remaining 16.</t>
    </r>
  </si>
  <si>
    <r>
      <t xml:space="preserve">Some progress: protocols have been put in place between Education and Training Boards and </t>
    </r>
    <r>
      <rPr>
        <i/>
        <sz val="10"/>
        <color indexed="8"/>
        <rFont val="Times New Roman"/>
        <family val="1"/>
      </rPr>
      <t xml:space="preserve">Intreo </t>
    </r>
    <r>
      <rPr>
        <sz val="10"/>
        <color indexed="8"/>
        <rFont val="Times New Roman"/>
        <family val="1"/>
      </rPr>
      <t>offices.</t>
    </r>
  </si>
  <si>
    <t xml:space="preserve">Some progress: a new version of Pathways to Work, the strategy setting out Irelandʼs reform of activation and training services, was published in October 2014. It sets out new actions to be implemented in the coming year as well as quantitative targets, with a greater emphasis on long-term and youth unemployment. Pathways to Work
2015 specifies new measures for implementating the Youth Guarantee. There was some delay in setting up the JobPath initiative, but it is going ahead and the contracts with the two providers have now been signed. When fully implemented, it will enable a large number of long-term unemployed to benefit from activation services provided by private contractors.
</t>
  </si>
  <si>
    <t>No progress was made in improving access to more affordable and full-time childcare.</t>
  </si>
  <si>
    <t>Some progress: the legislation to replace the National Pensions Reserve Fund (NPRF) with the Ireland Strategic Investment Fund was enacted in July 2014. The mandate of the Ireland Strategic Investment Fund is to invest on a commercial basis to support economic activity in Ireland. It will focus in part on SMEs and manage assets worth EUR 7 billion (4% of GDP). The recently established state development corporation for SMEs, the Strategic Banking Corporation of Ireland was launched in October 2014 to provide loans through existing credit institutions, with a full roll- out of products expected in the first quarter of 2015. The Strategic Banking Corporation of Ireland secured an initial amount of EUR 800 million in funds, of which EUR 550 million are guaranteed by the government.</t>
  </si>
  <si>
    <t>Substantial progress: The authorities publish quarterly data on bank lending to SMEs, but no longer have a formal target- based system to monitor lending to SMEs though it is closely watched.</t>
  </si>
  <si>
    <t>Sub. 6</t>
  </si>
  <si>
    <t>Sub. 7</t>
  </si>
  <si>
    <t>Full implementation: the Central Bank of Ireland continues to monitor banks' performance against the mortgage arrears restructuring targets.</t>
  </si>
  <si>
    <t>No progress was made in developing guidelines for the durability of solutions.</t>
  </si>
  <si>
    <t>Limited progress: the National Asset Management Agency is ahead of schedule with EUR 18.7 billion of asset disposals at end-December 2014 (28 % of which are disposals of Irish assets), taking advantage of strong market demand.</t>
  </si>
  <si>
    <t>Some progress: an activity-based funding model for budget allocations in statutory hospitals has been introduced on a shadow basis, but a full switch to activity-based funding will take some years to complete.</t>
  </si>
  <si>
    <t>Full implementation: in June 2014, the Central Bank of Ireland announced new targets for the third and fourth quarters of 2014. For the third quarter of 2014, the banks reached and even exceededed the targets, with an encouraging 91 % of solutions meeting the terms. Audits are taking place of the banksʼ mortgage arrears resolution targets Q2-2014 returns.</t>
  </si>
  <si>
    <t>No progress was made in publishing regular data on the banksʼ SME loan portfolios in arrears.</t>
  </si>
  <si>
    <t>Limited progress: the Credit Reporting Act, 2013 came into force in January 2014. Work on the central credit register has been well underway since January 2014, but the current timeline envisages some delay with the register being operational in late 2016 for consumer credit, and subsequently for commercial credit.</t>
  </si>
  <si>
    <t>Some progress: all training centres under the management of SOLAS have been consolidated under their respective Education and Training Boards, and SOLAS recently published its three-year corporate strategy and a five-year strategy for developing and delivering an integrated further education and training sector.</t>
  </si>
  <si>
    <t>No progress: the Bill needs to be enacted first and it will take time before its impact can be assessed.</t>
  </si>
  <si>
    <t>Substantial progress was achieved in ensuring that the new independent fiscal authority becomes fully operational as soon as possible. AIReF is now operational.</t>
  </si>
  <si>
    <t>No progress: the Bill will not include a provision to remove the solicitorʼs lien.</t>
  </si>
  <si>
    <t>Some progress: the authorities have taken measures to improve systems to collect data collection on judicial proceedings. The implementation of these measures remains to be completed for some courts and areas of the justice system.</t>
  </si>
  <si>
    <t>Limited progress is recorded in ensuring a full implementation of the preventive, corrective and enforcement measures in the Budgetary Stability Organic Law at all levels of government: the majority of Economic and Financial plans for regions having not complied with the 2013 deficit target were adopted late in 2014: in July 2014, the Fiscal and Financial Policy Council (FFPC) approved the Economic and Financial Plan of Aragón only. On 23/12/2014, it approved those of Catalonia, Valencia, Murcia and Cantabria and Castilla-La Mancha. Moreover, no preventive measures were taken last year on regions at risk of non-compliance with the 2014 deficit target, despite visible deterioration in regions' budget execution.</t>
  </si>
  <si>
    <t>Limited progress: the authorities have indicated that the Legal Services Regulation Bill should pass Dáil Report Stage in early 2015 and proceed to the Seanad soon after that. Progress towards enactment therefore continues to be slow. Indications were initially that the Bill would proceed to Report Stage (the final stage in the Dáil l before being sent to the Seanad) before the summer recess, but this did not happen. Recurrent long delays have been experienced in the past and seem to be happening again after some acceleration in the process in early 2014.</t>
  </si>
  <si>
    <t>Some progress is recorded on elimination of public sector commercial arrears: on 25/11/2014, the Ministry of Finance published for the first time data on average payment periods covering all general government levels.</t>
  </si>
  <si>
    <t>Some progress was made in the systematic review of expenditure at all levels of government. Proposals to review healthcare, education, social and public administration regional spending have been discussed in 2014 at the Financial and Fiscal Policy Council meetings. The spending review has not been published, though.</t>
  </si>
  <si>
    <t>Some progress was made in increasing the cost-effectiveness of the healthcare sector. Reforms to increase the efficiency and monitoring of healthcare expenditure continue, since 2012, in addition to public administration reforms that contributed further to rationalise the sector and to improve its efficiency.</t>
  </si>
  <si>
    <t>Some progress was achieved as regards comprehensive tax reform to make the tax system simpler and more conducive to growth and job creation. The tax reform was adopted on 20/11/2014, covering personal income taxation and corporate income taxation, to be implemented from January 2015 onwards. Some progress was also made as far as the fight against tax evasion is concerned, but there was no progress in the area of environmental taxation.</t>
  </si>
  <si>
    <t>Substantial progress was made in promoting bank efforts to sustain strong capital ratios.</t>
  </si>
  <si>
    <t>Some progress is recorded in monitoring the activity of the asset management company Sareb. Sareb continues divesting its assets at a moderate pace, concentrated in key areas, such as Barcelona, Madrid, Malaga and Alicante. A draft law on a new system for the restructuring and resolution of credit institutions was adopted by the government on 28/11/2014.</t>
  </si>
  <si>
    <t>Substantial progress was made in completing the ongoing measures to widen SMEs access to finance. The plan for growth, competitiveness and efficiency, (including measures to boost credit lines of Spain’s development bank, ICO, in 2014 and to improve SME access to finance by strengthening bank guarantees managed by ICO) was adopted on 6/06/2014. The Royal Decree that sets out the regulation of the so- called internationalisation bonds was adopted on 4/07/2014. Furthermore, the government adopted a draft law on promoting corporate financing on 3/10/2014.</t>
  </si>
  <si>
    <t>Some progress was made as regards the reform of the savings bank sector. A new solvency law approved on 4/06/2014, and discussion on the first draft of the act implementing the savings banks law started in October 2014.</t>
  </si>
  <si>
    <t>Some progress was made in removing the remaining bottlenecks in the corporate insolvency framework. Royal Decree-Law 11/2014 on urgent measures in the area of insolvency was adopted on 5/09/2014 (a special working group will monitor its implementation and will issue annual reports). On 30/09/2014, Law 17/2014 was adopted revising pre-insolvency proceedings and enhancing the system of insolvency administrators.</t>
  </si>
  <si>
    <t>Sub. 8</t>
  </si>
  <si>
    <t>Sub. 9</t>
  </si>
  <si>
    <t>Some progress was made in continued regular monitoring of the labour market reforms.</t>
  </si>
  <si>
    <t>There is limited progress in reinforcing the coordination between labour market and education and training policies. The new basic vocational education and training is being implemented, and the government is currently working on broadening the dual vocational training framework.</t>
  </si>
  <si>
    <t>Limited progress is recorded in accelerating the modernisation of public employment services. The 2014-2016 Activation Strategy adopted on 5/09/2014 envisages common set of services to be provided to all unemployed by the Public Employment Service, which was set by Royal Decree adopted on 16 January.</t>
  </si>
  <si>
    <t>Some progress is recorded in ensuring the effective application of public-private cooperation in placement services. The framework agreement with private agencies was formalised at the end of 2014. Bilateral agreements are now to be signed by regional and national public employment services with employment agencies. The agreement between the national Public Employment Service and private agencies related to the beneficiaries of the PREPARA programme was signed at the end of 2014, but the process is likely to be delayed due to a recent administrative court judgement.</t>
  </si>
  <si>
    <t>Spain has done limited progress pursuing new measures to reduce labour market segmentation to favour sustainable, quality jobs. On 25/02/2014, the Government introduced a temporary reduced form of employer contribution to social security for net indefinite employment, and extended it on 26/12/2014 until 31/03/2015 (Royal Decree- Law 17/2014). No other relevant measures have been taken.</t>
  </si>
  <si>
    <t>Some progress is recorded promoting real wage developments consistent with the objective of creating jobs. At the cut-off date for this document, the new multi-annual agreement on employment and collective bargaining for 2015, 2016 and 2017 was not yet adopted by the social partners.</t>
  </si>
  <si>
    <t>Some progress was made strengthening the job-search requirement for unemployment benefits. The 2014-2016 Activation Strategy adopted on 5/09/2014 intends, among other things, to improve the links between active and passive labour market policies by enhancing the activation requirement of unemployed receiving an unemployment benefit or subsidy.</t>
  </si>
  <si>
    <t>Some progress was made in enhancing the effectiveness and targeting of active labour market policies. A new temporary programme of activation and support for the long-term unemployed was adopted on 19/12/2014 (Royal Decree-Law 16/2014).</t>
  </si>
  <si>
    <t>Substantial progress was made ensuring the effective functioning of the Single Job Portal. This is operational since 17/07/2014 (www.empleate.gob.es). However, a continuous update of vacancies is not effective in all regions yet.</t>
  </si>
  <si>
    <t>Some progress was made in implementing the 2013-2016 Youth Entrepreneurship and Employment Strategy and evaluating its effectiveness. Most of strategy's short-term measures are already implemented; however many of the medium and long- term measures, and the first evaluation, are still pending.</t>
  </si>
  <si>
    <t>Some progress was achieved in setting the national legal framework for delivery of the Youth Guarantee.</t>
  </si>
  <si>
    <t>Limited progress was made in providing good quality offers of employment, apprenticeships and traineeships for young people and improving the outreach to non-registered unemployed young people, in line with the objectives of a youth guarantee.</t>
  </si>
  <si>
    <t>Limited progress is recorded in enhancing guidance and support for groups at risk of early school-leaving.</t>
  </si>
  <si>
    <t>Limited progress was done in increasing the labour-market relevance of vocational education and training and of higher education. A specific committee has been set up in the labour market sectorial conference, which will examine, among other things, the relevance of education and training curricula to labour market needs. However, the efforts to enhance cooperation of higher education institutions with employers are lagging behind. There are plans for an extension of the dual vocational training in 2015, but there are still substantial divergences in the implementation across the regions.</t>
  </si>
  <si>
    <t>Some progress was done implementing the new educational schemes to increase the quality of primary and secondary education. The Law on Quality of Education (LOMCE) is gradually being implemented, starting from the 2014/2015 school year, including the new basic course for vocational education and training (designed also as a measure to address early school- leaving), and the new evaluation of pupil performance.</t>
  </si>
  <si>
    <t>Limited progress was done in implementing the 2013-2016 National Action Plan on Social Inclusion.</t>
  </si>
  <si>
    <t>Limited progress was achieved in strengthening administrative capacity and coordination between employment and social services. The July 2014 agreement signed by the government and social partners includes specific measures to assess, together with the regions, the various income schemes in Spain, in terms of coverage and link to employability. (See CSR 3 as regards the new temporary programme of support and activation for the long-term unemployed).</t>
  </si>
  <si>
    <t>Limited progress is recorded in improving the targeting of family support schemes and quality services favouring low-income households with children, to ensure the progressiveness and effectiveness of social transfers. The Action Plan on the Spanish Strategy on Disability, Action Plan on Equality in the Information Society and Youth Strategy 2020 were adopted on 12/09/2014. The Integrated Family Support Plan (PIAF) is still under negotiation. A special allocation of EU 17 million was included in the 2014 national budget to tackle severe material deprivation of families with dependent children, including Roma. The allocation was increased to EU 32 million in the 2015 budget.</t>
  </si>
  <si>
    <t>No progress has been done as regards the adoption of the reform of professional services and professional associations.</t>
  </si>
  <si>
    <t>No progress has been done in setting up a new State Research Agency.</t>
  </si>
  <si>
    <t>Limited progress is achieved in identifying sources of financing for the new national strategy for science, technology and innovation. The Royal Decree 475/2014, adopted on 13/06/14, allows businesses to deduct 40 % from their social security contributions if they employ full time workers to carry out R&amp;D and innovation activities. The 2015 national budget increases public spending on research and innovation by 4.8 %. However, this is partly due to a high rise in military research and innovation spending. Moreover, a substantial part of the increase is earmarked to reimburse multiannual research and innovation project grants committed in previous exercises. In practice, this leaves only a small portion of the public research and innovation budget increase to support the national strategy for science, technology and innovation.</t>
  </si>
  <si>
    <t>Some progress is achieved on the implementation of Law No 20/2013 on Market Unity, which is lagging behind, mostly due to delays at sub-central government level.</t>
  </si>
  <si>
    <t>Some progress has been done in further reducing the time, cost and number of procedures required for setting up an operating business. Implementation of Law 14/2013 on entrepreneurship continues, although the law on environmental assessment, adopted in December 2013, is not yet being fully implemented by various regions. Despite progress, the most recent indicators measuring ease to start-up a business show that it is more cumbersome to start-up a business in Spain than in other European countries sharing similar legal systems.</t>
  </si>
  <si>
    <t>Substantial progress is recorded in addressing unjustified restrictions to the establishment of large-scale retail premises, following the adoption on 4/07/2014 of Royal Decree-Law 8/2014, which facilitates licensing procedures for the establishment, sale and expansion of retail outlets. Smooth implementation at sub- central government level of this reform is however needed for the amendments to deliver the expected results.</t>
  </si>
  <si>
    <t>Some progress was achieved in addressing the problem of insolvent toll motorways so as to minimise costs for the state. In March 2014, the authorities proposed to set up a public company taking over the motorways and presented a restructuring plan to creditors. On 17/10/2014, the authorities initiated the insolvency procedure by presenting an official proposal to bail out the motorways, requiring the negotiating parties to reach an agreement, which should subsequently be approved in court.</t>
  </si>
  <si>
    <t>Limited progress is recorded in setting up an independent body to contribute to the assessment of future major infrastructure projects. On 30/06/2014, a Ministerial Order was adopted to set up an advisory council on infrastructure projects.</t>
  </si>
  <si>
    <t>Some progress was achieved in implementing adopted reforms –i.e., the so-called Oficina Judicial and improving interoperability between regions' electronic case management systems.</t>
  </si>
  <si>
    <t>Some progress is achieved in implementing at all government levels the recommendations of the committee for the reform of public administration. As at end-December 2014, 129 of 222 public administration reform measures had already been implemented (58.1 % of the total number of measures) while 61 others were at an advanced stage of implementation.</t>
  </si>
  <si>
    <t>Spain has done some progress in strengthening transparency of administrative decisions. The provisions on transparency and public access to information became effective in December 2014 at central government level; they will enter into force in December 2015 at sub-central government level. The following draft laws were in parliament at the time of writing: a draft organic law on the control of political parties' economic and financial activities, a draft law on the exercise of duties of senior officials in Spain's central administration and amendments to the Penal Code to criminalise illegal party funding and extend the statute of limitations for corruption-related crimes.</t>
  </si>
  <si>
    <t>Some progress was done in completing and monitoring closely the ongoing measures to fight against the hidden economy and undeclared work.</t>
  </si>
  <si>
    <t>No progress was recorded in strengthening control mechanisms in particular at regional and local levels. There have been no initiatives to enhance these powers in the public procurement and urban planning areas.</t>
  </si>
  <si>
    <t>Limited progress was achieved as regards the adoption of pending judicial reforms: a first draft of a law on the structure of the judiciary was approved by the government on 14/04/2014; the draft is being reviewed in the first quarter of 2015 to limit its scope. Draft bills on legal aid and on voluntary jurisdiction were submitted to parliament on 21/02/2014 and on 1/08/2014, respectively.</t>
  </si>
  <si>
    <t>No progress has been made on the pension system. The latest projections by the pensions monitoring committee show a deficit of EUR 1.4 billion in 2018 for the basic pension schemes. No new agreement on complementary pension schemes has been signed.</t>
  </si>
  <si>
    <t>Some progress has been made in significantly reducing social security spending. Savings in healthcare expenditure are expected to total EUR 3.2 billion in 2015. The government also plans to make savings in social benefits, including pensions, of above EUR 10 billion between 2015 and 2017.</t>
  </si>
  <si>
    <t>Some progress has been made on the reform of local administration. Metropolitan areas have been introduced and the number of regions will be reduced. A further draft law streamlining the responsibilities of the various layers of local government is being discussed in parliament. An expenditure norm for local authorities has been introduced, but it is only indicative.</t>
  </si>
  <si>
    <t>Limited progress has been made in achieving efficiency gains. The inter- ministerial committee for the Modernisation de l’Action Publique (MAP) was last convened in December 2013. In 2015, savings in the government’s operational expenditure of EUR 2.1 billion are planned, compared to current expenditure trends. In addition, the programming law for public finances provides for a yearly spending review involving all public administrations, with the results systematically communicated to parliament and used as inputs into the draft budget.</t>
  </si>
  <si>
    <t>Limited progress has been made, however, on addressing medium- and long-term increases in healthcare expenditure. The law on financing social security includes measures to curb the cost of pharmaceuticals through a managed entry agreement. A draft law on public health is to be discussed in parliament in early January. It proposes the development of the clinical pathway concept and a shift in the balance of the system from hospitals to ambulatory care with a view to increasing efficiency, while guidelines to reinforce prevention could also achieve cost- effectiveness in the longer term.</t>
  </si>
  <si>
    <t>Some progress has been made on assessing the economic impact of social security exemptions with the second monitoring committee report on the tax credit for competitiveness and employment.</t>
  </si>
  <si>
    <t>Substantial progress has been made on the implementation of the tax credit for competitiveness and employment and the responsibility and solidarity pact and no measures have been adopted that would counteract its effects. Nonetheless, some of this progress could be eroded by rising wages.</t>
  </si>
  <si>
    <t>Limited progress has been made in reducing the cost of labour at the lower end of the wage scale. No targeted reduction in the cost of labour for specific groups of workers (e.g. youth, long-term unemployed, older unemployed workers) has been announced. The government announced and began a merger of the two wage support schemes for low-wage earners (without an effect on the cost of labour or the budget).</t>
  </si>
  <si>
    <t>Some progress has been made on the simplification plan, with a range of measures being proposed, e.g. in the draft law on economic activity, adopted and implemented. However, the overall complexity of the system remains high and progress may be counteracted by new regulations being passed or entering in to force, as the ‘SME test’ is not yet systematically used and the independent authority in charge of monitoring the principle of zero additional charge has not yet been created.</t>
  </si>
  <si>
    <t>Some progress has been made on regulated gas and electricity tariffs for household consumers but there is still a cumulated electricity tariff deficit.</t>
  </si>
  <si>
    <t>Some progress is beginning to be made on regulated professions, particularly pharmacies and opticians. With regard to certain legal professions, the draft law on economic activity proposes to reform the establishment regulations and tariff governance framework, but the detailed rules that determine the ambition of the proposed reforms depend on the implementing decrees. Further efforts are necessary to remove unjustified restrictions fully and for all professions.</t>
  </si>
  <si>
    <t>Some progress has been made in promoting competition in services. In addition to the proposals on regulated professions and the retail market, the draft law on economic activity contains proposals to promote competition such, as the liberalisation of coach transportation and better regulation of the tolls on motorway franchises.</t>
  </si>
  <si>
    <t>Some progress has been made on the railway sector. France has created a new structure but the implementation decrees need to further clarify whether network access for alternative operators can be hampered. No progress has been made on opening up the domestic rail passenger market to competition.</t>
  </si>
  <si>
    <t>Some progress has been made in reducing the regulatory burden affecting the retail sector with the ‘Loi relative à l’artisanat, au commerce et aux très petites entreprises’ (ACTPE), aimed at simplifying the procedure for the establishment of retail outlets and the draft law on economic activity giving more powers to the Competition Authority. The ban on selling at a loss has not been removed.</t>
  </si>
  <si>
    <t>Some progress has been made on interconnection capacity. Some interconnection projects are under way, a joint strategy is being developed between Spain, France and Portugal and new priority projects have been selected.</t>
  </si>
  <si>
    <t>No progress has been made on removing the debt bias in corporate taxation or on broadening the tax base.</t>
  </si>
  <si>
    <t>Limited progress has been made on simplification and efficiency. The C3S for SMEs has been deleted in the 2015 budget at a cost of EUR 1 billion. On tax expenditures, there has been no progress as new fiscal measures in the 2015 budget law erode the tax base by EUR 2 billion.</t>
  </si>
  <si>
    <t>Limited progress has been made with the introduction of an increase in excise duties (EUR 0.02/l of diesel) as a first step to phasing out environmentally harmful subsidies, and some progress is planned on the carbon tax. Remaining preferential taxation regimes for fuels, particularly diesel and especially for certain categories of users still constitute substantial environmentally harmful subsidies.</t>
  </si>
  <si>
    <t>Some progress has been made on reducing the tax burden on labour with the actions described under CSR 2. Moreover, the bottom bracket of personal income tax (5.5 %) was abolished in the budget bill for 2015; so a single person whose net earnings are below EUR 9 690 will be tax- exempt.</t>
  </si>
  <si>
    <t>No progress has been made on unemployment benefit systems. The new unemployment insurance convention will be negotiated by the end of 2016.</t>
  </si>
  <si>
    <t>Limited progress has been made on older workers. The government has announced a ‘Plan senior’ to address unemployment among older workers and started to implement it. The 80 000 subsidised contracts to encourage employment in the private sector, included in the budget law for 2015, are also aimed at older and long- term unemployed workers. Another 80 000 public employment services counselling actions will be also aimed at older and long-term unemployed workers. The specific arrangements for unemployed workers over 50 have not been changed.</t>
  </si>
  <si>
    <t>Some progress has been made on the modernising vocational education and training; implementation of the reform of the vocational training system started on 1 January 2015.</t>
  </si>
  <si>
    <t>Some progress has been made on the reform of compulsory education. The reform process is only about half way, as it covers 2013-17. While many measures have already been taken, it is unclear whether it will be possible to implement the entire, ambitious reform in the remaining period. It might also be difficult to reach some of the ambitious quantified objectives, which are nevertheless important drivers of implementation.</t>
  </si>
  <si>
    <t>Some progress has been made with two new plans and measures targeting educational inequalities and early school leaving. Their progressive implementation is in its initial phase.</t>
  </si>
  <si>
    <t>Some progress has been made on active labour-market policies. The ‘jobs for the future’ scheme was further reinforced. Experimental targeted counselling and support to young people, ‘Youth Guarantee’, have been introduced. The new convention organising work for the main public employment services ‘Pôle emploi’ for 2015-2018’ set as an objective to strengthen support for jobseekers furthest away from the labour market, including the long-term unemployed and low-qualified, by doubling reinforced counselling measures from 230 000 in 2014 to 460 000 in 2017.</t>
  </si>
  <si>
    <t>Limited progress has been made on the transition from school to work. The government set up a national plan to relaunch apprenticeships, reestablishing an incentive for SMEs and simplifying the tax on apprenticeships. More outreach to young people not in employment, education or training, and better coordination between key players, is necessary.</t>
  </si>
  <si>
    <t>Limited progress in aligning programme projections with ESA standards and Stability and Growth Pact requirements.</t>
  </si>
  <si>
    <t>Limited progress on measures to improve control over expenditure.</t>
  </si>
  <si>
    <t>Some progress in carrying out a thorough expenditure review.</t>
  </si>
  <si>
    <t>Some progress in improving the budgetary planning process.</t>
  </si>
  <si>
    <t>Some progress in initiating a process of reporting and reviewing tax expenditures.</t>
  </si>
  <si>
    <t>Some progress in improving tax compliance and presenting an action plan on this by the end of 2014.</t>
  </si>
  <si>
    <t>Limited progress in grounding in law the newly established Fiscal Policy Commission, strengthening its independence from all budgetary authorities and broadening its mandate.</t>
  </si>
  <si>
    <t>Limited progress in building on plans outlined in the National Reform Programme and presenting a concrete strategy to reform recurrent property taxation.</t>
  </si>
  <si>
    <t>No progress in reducing access to early retirement, accelerating the planned harmonisation of statutory retirement ages, bringing forward the planned rise in the statutory retirement age to 67 years or integrating special scheme pensions more quickly into the general pension system. The number of disability pensions granted in 2014 is expected to have been substantially higher than in 2013 but lower than in previous years.</t>
  </si>
  <si>
    <t>Some progress in making the healthcare sector more cost-effective.</t>
  </si>
  <si>
    <t>Fully addressed implementation of the second phase of the labour law reform.</t>
  </si>
  <si>
    <t>Some progress in outlining plans to address undeclared work.</t>
  </si>
  <si>
    <t>Some progress in reviewing the wage setting system. The conclusions lack concrete policy proposals, however.</t>
  </si>
  <si>
    <t>Some progress in strengthening the effectiveness and reach of active labour market policies.</t>
  </si>
  <si>
    <t>Substantial progress in prioritising outreach to non-registered youth and mobilising the private sector to offer more apprenticeships.</t>
  </si>
  <si>
    <t>Some progress in reviewing tax and benefits systems and presenting an action plan to improve the reactivation of inactive and unemployed persons.</t>
  </si>
  <si>
    <t>Limited progress in strengthening the effectiveness and transparency of the social protection system and improving the effectiveness and adequacy of social assistance benefits through better targeting.</t>
  </si>
  <si>
    <t>Limited progress in improving the business environment overall. The authorities initiated measurement of administrative burdens. Progress on reducing para-fiscal charges has been considerably slower than expected.</t>
  </si>
  <si>
    <t>Limited progress in addressing the high level of fragmentation and overlapping responsibilities across various levels of government.</t>
  </si>
  <si>
    <t>Some progress in improving the administrative capacity and strategic planning of units managing European Structural and Investment Funds and providing them with adequate and stable staffing levels.</t>
  </si>
  <si>
    <t>Limited progress in reinforcing prevention of corruption. The new anti-corruption strategy has been adopted but it lacks a sufficient level of detail as to measures that will be implemented.</t>
  </si>
  <si>
    <t>Limited progress on improving the governance of companies under state control overall. The 2015 State Asset Management Plan was adopted in November 2014. The public appointments register has been made public.</t>
  </si>
  <si>
    <t>Limited progress in improving the quality and efficiency of the judicial system overall. Implementing the reform of the judicial map could bring progress in improving the quality and efficiency of municipal, misdemeanour and county courts. Information and communication technology systems are being implemented in courts. No sufficient measures have been adopted to improve efficiency in litigious commercial cases. Some measures are planned to address efficiency in (first-instance) administrative cases.</t>
  </si>
  <si>
    <t>Some progress in improving the pre-insolvency and insolvency framework for corporate entities. The new Insolvency Law is expected to be adopted by parliament in the first quarter of 2015. The reform reinforces the role of commercial courts, facilitates access to the procedure and streamlines the insolvency/liquidation process.</t>
  </si>
  <si>
    <t>Croatia has made substantial progress in addressing CSR 8 of the Council recommendation.</t>
  </si>
  <si>
    <t>Substantial progress was made with regard to the Italy's Fiscal Council, which has been operational since September 2014.</t>
  </si>
  <si>
    <t>Limited progress was made to improve the efficiency and quality of public spending. Ministers were directly involved in selecting areas within their own budgets eligible for targeted savings without recourse to linear expenditure cuts as in the past. However, the need to preserve growth-enhancing expenditure items and improve the economic efficiency of the public administration would still require top-down coordination and monitoring. The identification of additional savings at regional level (EUR 4 billion in 2015) has been delayed.</t>
  </si>
  <si>
    <t>Limited progress was made with regard to privatisation. Privatisation proceeds in 2014 amounted to 0.5% of GDP (mainly related to the reimbursement of Monti bonds by Banca Monte dei Paschi), short of the target of 0.7% per year.</t>
  </si>
  <si>
    <t>Limited progress was made on tax expenditures, environmental taxation, and removal of environmentally harmful subsidies.</t>
  </si>
  <si>
    <t>Some progress was made to simplify procedures (including pre-filled tax returns) and improve compliance (including measures to prevent carousel fraud in VAT and facilitate voluntary disclosure). A report on tax evasion was published in October 2014, which assesses the tax gap (EUR 91 billion).</t>
  </si>
  <si>
    <t>Limited progress was made to improve the efficiency of public administration, although some effort is under way. The Senate completed its first reading of the draft constitutional bill clarifying the competences of different levels of government. A draft enabling law envisaging a comprehensive reform of the public administration is currently being considered by the Senate. The agency for territorial cohesion is about to become operational.</t>
  </si>
  <si>
    <t xml:space="preserve">Some progress was made in shifting taxation away from labour. A tax credit (of EUR 10 billion or 0.6% of GDP per year) was introduced for low-income earners in April 2014 and the labour component was excluded from the calculation of the regional business tax (IRAP) from Jan 2015. For new hires under open-ended contracts in 2015, private sector employers will not pay social security contributions for three years.
</t>
  </si>
  <si>
    <t>Limited progress was made in the fight against corruption. In particular, the process to revise the Italian stature of limitations is still in the initial phase. However, the powers of anti- corruption authority ANAC were enhanced and the new offence of self-laundering was introduced into the Italian criminal code.</t>
  </si>
  <si>
    <t xml:space="preserve">Some progress was made towards improving the functioning of civil justice. Electronic filing in civil, administrative and tax-related trials became obligatory and the ‘office of proceedings’ was established. The possibility to transfer pending cases to arbitration and a new pre-trial procedure of 'assisted negotiation' (negoziazione assistita), mandatory in certain cases, was introduced. Simplification measures were also introduced. Further reforms are under way.
</t>
  </si>
  <si>
    <t>Some progress was made on the disposal of impaired assets, but the efforts were concentrated only in the largest banks, especially in the context of the European Central Bank's comprehensive assessment of the euro-area banking sector.</t>
  </si>
  <si>
    <t>Limited progress was made on youth unemployment. The implementation of the Youth Guarantee started in May 2014 but the take-up is limited.</t>
  </si>
  <si>
    <t>Some progress was made in implementing the National System for Evaluation of schools, which is being phased in, and the government has prioritised expenditure on school education. A public consultation on the reform of the education system was closed in November 2014 and legislative follow up is expected in early 2015.</t>
  </si>
  <si>
    <t>Limited progress was made on vocational training. The national register of qualifications is due to be ready by early 2015. More action is expected under the forthcoming broader reform.</t>
  </si>
  <si>
    <t>Substantial progress was made towards facilitating and diversifying firms' access to finance. Measures include the strengthening of the allowance for corporate equity (ACE) framework, tax incentives for investment in mini-bonds by institutional and foreign investors, the further enhancing of the Central Guarantee Fund for SMEs, the introduction of direct lending by insurance firms, incentives for SMEs to list themselves on the stock market, investment support programmes by Cassa Depositi e Prestiti (e.g. Nuova Sabatini), the extending of the existing research and development tax credit framework and the introduction of a favourable tax regime ('Patent Box') for revenues from the use or sale of patents and trademarks.</t>
  </si>
  <si>
    <t>Some progress was made to reduce segmentation, increase exit flexibility, reform passive and active labour market policies and foster participation. A broad-ranging enabling law for reforming the labour market was passed in December 2014, with two important legislative implementing decrees on employment protection and the revision of unemployment benefits being already adopted and two, respectively on labour contracts and work-life balance, subject to the non-binding opinion of the Parliament. Other implementing legislative decrees (on active labour market policies, review of wage- supplementation schemes and inspections) are expected to follow in Spring 2015.</t>
  </si>
  <si>
    <t>Limited progress was made in improving public procurement. Measures to rationalise public procurement have taken and a draft enabling law for the reform of the public procurement code was tabled government.</t>
  </si>
  <si>
    <t>No progress was made to reform local public services. The deadline of end-2014 for rectifying contracts that do not comply with EU law has been postponed to end-2015. The observatory that is supposed to oversee the implementation of relevant legislation is not yet operational. The draft enabling law for the reform of the public administration includes measures to reform local public services.</t>
  </si>
  <si>
    <t>Limited progress was made with regard to strategic infrastructures in energy and ports. Decree-law 90/2014 sets out criteria for selecting strategic infrastructures and envisages a strategic plan for Italian ports but no concrete steps to implement it have been taken yet.</t>
  </si>
  <si>
    <t>Some progress was made on addressing the corporate governance weaknesses in the banking sector. The Bank of Italy has strengthened the corporate governance of banks by requiring inter alia a clear distinction of responsibilities and powers of corporate governance bodies, the effectiveness of controls and a composition of governing bodies which is consistent with the size and the complexity of banks. Italy's largest cooperative banks (banche popolari) – i.e. those with more than EUR 8 billion assets – are required to transform themselves into joint-stock companies, thus abolishing the ‘one head-one vote’ rule. No specific initiative was taken yet on the role of foundations in Italy's banking sector.</t>
  </si>
  <si>
    <t>Limited progress was made to address exposure to poverty. A pilot project on the social inclusion scheme (SIA) has been carried out in 12 metropolitan cities. Under the labour market reform, an unemployment assistance scheme (ASDI) is being established.</t>
  </si>
  <si>
    <t>Some progress was made simplify the regulatory environment for business and citizens. The government has adopted the ‘Simplification Agenda for 2015-17’ to foster cooperation between central and regional governments in establishing a more coherent simplification framework and measures have been taken to simplify authorisation procedures in environmental and construction matters.</t>
  </si>
  <si>
    <t>Limited progress was made to address restrictions on competition in other sectors. A draft ‘law for competition’ was adopted in February 2015 and covers a number of sectors. In the banking sector, the regulation concerning the portability of bank accounts was improved. The rental market for non- residential large buildings was opened. Italy is actively participating in the mutual evaluation exercise provided for in the Directive amending the Professional Qualifications Directive but has yet to complete its review.</t>
  </si>
  <si>
    <t>Substantial progress was made on the Transport Authority, which is now operational, although understaffed.</t>
  </si>
  <si>
    <t xml:space="preserve">Some progress was made towards increasing the share of performance-related public funding for universities (from 13.5% in 2013 to 18% in 2014). Standard costs will gradually be introduced over 2014-18 as criteria for allocating the remaining share of public funding.
</t>
  </si>
  <si>
    <t>The recommendation on the correction of the excessive deficit was fully addressed. The excessive deficit has been sustainably brought below the 3% of GDP threshold in line with the Council recommendation.</t>
  </si>
  <si>
    <t>Limited progress in prioritising growth enhancing expenditure including committing on time remaining projects co- financed by EU funds. Public investment dropped by 12% in 2013. A significant increase is planned for 2014 but this depends crucially on the expected realisation of the remaining EU-funded projects. The de-commitment of EU Funds was one of the highest in the EU in 2013.</t>
  </si>
  <si>
    <t xml:space="preserve">Some progress </t>
  </si>
  <si>
    <t xml:space="preserve">Some progress in budgetary strategy for 2014 and beyond. The MTO was reached in 2014 but a deviation from it is expected in 2015 and beyond according to the convergence programme.
</t>
  </si>
  <si>
    <t>No progress in reducing the high level of taxation on labour. No changes have been made to labour taxation in the past year. The reform planned for 2015 will be significantly modified.</t>
  </si>
  <si>
    <t>No progress in increasing the recurrent tax on housing and vehicle circulation taxes. No changes have been implemented in these two areas. No reforms have been announced.</t>
  </si>
  <si>
    <t xml:space="preserve">Limited progress in reducing discrepancies between employees and the self-employed. No changes have been implemented in the past year, except for the rather minor measures in force since the beginning of 2013. Some measures are announced for 2015 and 2016.
</t>
  </si>
  <si>
    <t>No progress in increasing the effective retirement age. The planned path for the pensionable age remained unchanged, rising slowly, in particular for men. The indexation mechanism has not been reviewed.</t>
  </si>
  <si>
    <t>Limited progress in accompanying the increase in retirement age with measures promoting the employability of older workers. Some measures have been taken but for the most part they do not address the motivation of workers to invest in keeping their labour-market skills up-to- date.</t>
  </si>
  <si>
    <t>No progress in removing the public subsidy for the pre-retirement scheme. Elimination of the subsidy is not expected.</t>
  </si>
  <si>
    <t>No progress in improving the cost- effectiveness of healthcare expenditure. Plans to streamline hospital-bed capacity and to improve integrated care practices have not been implemented.</t>
  </si>
  <si>
    <t>Limited progress in taking additional steps to strengthen the efficiency and effectiveness of PES. The PES was reinforced, but it suffers from a lack of a long-term strategic direction.</t>
  </si>
  <si>
    <t>Limited progress in significantly increasing the availability of inclusive childcare facilities with a focus on children up to three years old, and on increasing the participation of Roma children. A draft law on child groups was approved by the government but its effectiveness will depend on the level of incentives included in the final version.</t>
  </si>
  <si>
    <t>Limited progress in implementing the anti- corruption strategy. Minor anti-corruption measures have been put in place but the main reforms outlined in the strategy have not been implemented.</t>
  </si>
  <si>
    <t>No progress in adopting the Public Servants Act. Its adoption has been significantly delayed and is now under discussion in parliament.</t>
  </si>
  <si>
    <t>Limited progress in improving the management of EU funds. The measures included in the 2012 action plan continued to be implemented in 2013.</t>
  </si>
  <si>
    <t>Limited progress in strengthening the capacity for implementing public tenders. Administrative capacity of some public bodies has been strengthened but it remains insufficient and guidance and training for staff responsible for applying the public procurement rules is insufficient.</t>
  </si>
  <si>
    <t>Some progress in setting up a comprehensive evaluation framework in compulsory education. Some measures have been put in place.</t>
  </si>
  <si>
    <t>No progress in adopting measures to improve accreditation and funding of higher education. Political instability delayed the adoption of the revised Act on Higher Education that had been announced for 2013.</t>
  </si>
  <si>
    <t>Some progress in increasing the proportion of performance-based funding of research institutions. A revised methodology for evaluating research in 2013-15 was adopted in 2013 but the changes are minor and the evaluation itself has been delayed.</t>
  </si>
  <si>
    <t>Limited progress in introducing a reform of regulated professions. Only around 40 professions were opened up in 2013 and the number of regulated professions remains high.</t>
  </si>
  <si>
    <t>Limited progress in improving energy efficiency. An indicative national energy efficiency target was set and national energy efficiency measures announced in</t>
  </si>
  <si>
    <t>A few concrete initiatives were taken in 2013. A reform on the professions of plumbers and electricians was adopted by the national parliament in April 2014.</t>
  </si>
  <si>
    <t>Denmark is pursuing prudent fiscal policy, complying with the EU recommendation and meeting the excessive deficit procedure (EDP) requirements.</t>
  </si>
  <si>
    <t>Some progress has been also made in terms of improving the cost-effectiveness of the education system; and in reforming primary and lower secondary education</t>
  </si>
  <si>
    <t>An upcoming Growth Plan — which is currently under negotiation — will build on the Productivity Commission's recommendations. It should be ambitious and also target the competition issues in retail and construction.</t>
  </si>
  <si>
    <t>Latest forecasts project that the budget deficit will stay below 3% over the period 2013-15 and Denmark will continue to meet its fiscal medium-term objective (MTO).</t>
  </si>
  <si>
    <t>Recent labour market reforms include reforms of disability pension, flexi-job, cash benefits, and sickness benefit — and a reform of the active labour market policies is in the pipeline; but the current situation for those at the margins of the labour market has not yet markedly improved.</t>
  </si>
  <si>
    <t>The vocational education and training reform addresses quality and drop-out rates. The low number of apprenticeships remains a concern.</t>
  </si>
  <si>
    <t>The findings of the Productivity Commission and the Danish government’s efforts to identify the market barriers in the services sectors will prepare the ground for future reforms strengthening competition.</t>
  </si>
  <si>
    <t>In relation to taking further measures to improve the employability of people at the margins of the labour market and the key challenge of labour marked supply, Denmark made some progress. But as the number of people living in jobless households show, implementation and showing actual results are still work-in-progress.</t>
  </si>
  <si>
    <t>Denmark made substantial progress in addressing CSR 1 of the Council recommendation (this overall assessment of CSR 1 excludes an assessment of compliance with the Stability and Growth Pact).</t>
  </si>
  <si>
    <t>The recommendation to preserve a sound fiscal position has been fully addressed. Germany recorded a balanced budget and a structural surplus in 2013. It plans continued compliance with the medium-term budgetary objective and to steadily bring down the debt-to-GDP ratio over the programme period.</t>
  </si>
  <si>
    <t>No progress in improving the efficiency of the tax system. No major measures have been taken or announced to shift towards more growth- friendly revenue sources.</t>
  </si>
  <si>
    <t>Limited progress in raising expenditure on education and some progress as regards more research spending. The federal government plans continued contributions to the financing of educational infrastructure, but the share of public spending on education in GDP remains below-average. In contrast, the share of public and private expenditure on R&amp;D in GDP has increased in recent years.</t>
  </si>
  <si>
    <t>Limited progress in enhancing the cost-effectiveness of public spending on healthcare and long-term care. Measures containing price increases for pharmaceuticals have been prolonged. New measures aimed at improving the quality and cost-effectiveness of healthcare have been announced but not yet specified.</t>
  </si>
  <si>
    <t>Limited progress in reducing the high tax wedge, especially for low-wage earners. The increase in the basic income tax allowance slightly reduced the tax burden on labour and curbed the impact of fiscal drag only partially. The recent pension reform leads to increased pension contributions and thus potentially to a higher tax wedge.</t>
  </si>
  <si>
    <t>Limited progress in maintaining appropriate activation and integration measures. Some measures are being taken, but Germany has not assessed the effectiveness of the 2011 reform of active labour instruments.</t>
  </si>
  <si>
    <t>Limited progress in facilitating the transition from non-standard employment to more sustainable forms of employment. The NRP announces measures related to the maximum duration and payment of temporary work, the mini-jobs and the right to return from part-time to full-time work, but these measures are not further specified.</t>
  </si>
  <si>
    <t>Some progress in sustaining conditions that enable wage growth to support domestic demand. Wages have increased in recent years and are expected to continue growing.</t>
  </si>
  <si>
    <t>Some progress in raising the educational achievement of disadvantaged people. The NRP reports on efforts by the federal government and the Länder to tackle educational disadvantage.</t>
  </si>
  <si>
    <t>Some progress in further increasing the availability of full-time childcare facilities. The quantity of childcare facilities has grown rapidly and additional funds for investment in childcare are planned.</t>
  </si>
  <si>
    <t>No progress in removing disincentives for second earners. The announced further promotion of the option of shifting the allocation of the basic income-tax allowance between spouses (Faktorverfahren) is likely to have only a limited impact, since the annual tax burden remains unchanged.</t>
  </si>
  <si>
    <r>
      <t xml:space="preserve">Limited progress in increasing the availability of all-day schools. Despite </t>
    </r>
    <r>
      <rPr>
        <i/>
        <sz val="8"/>
        <color indexed="8"/>
        <rFont val="Times New Roman"/>
        <family val="1"/>
      </rPr>
      <t xml:space="preserve">Länder </t>
    </r>
    <r>
      <rPr>
        <sz val="8"/>
        <color indexed="8"/>
        <rFont val="Times New Roman"/>
        <family val="1"/>
      </rPr>
      <t>efforts to improve the provision of all-day schools, there appears to be scope for improvement.</t>
    </r>
  </si>
  <si>
    <t>Some progress in improving the coordination of energy policy with neighbouring countries. Some measures are being taken to improve coordination with neighbouring countries, e.g. to jointly manage unscheduled flows at the Czech and Polish borders.</t>
  </si>
  <si>
    <t>Some progress in accelerating the expansion of the national and cross-border electricity and gas networks. The Federal Requirements Plan (Bundesbedarfsplan) has been implemented and the federal regulator has been granted new competences, but network expansion is still lagging behind.</t>
  </si>
  <si>
    <t>Some progress in reviewing the cost-effectiveness of energy policy instruments designed to achieve the renewable energy targets. The federal government has adopted a proposal for a revision of the Renewable Energy Act that could contribute to increasing the cost-effectiveness of the support for renewable energy.</t>
  </si>
  <si>
    <t>Limited progress in taking measures to further stimulate competition in the service sector. Germany has undertaken isolated reforms in specific professions and regions.</t>
  </si>
  <si>
    <t>No progress in removing planning regulations that unduly restrict new entries in the retail sector. No measures have been taken.</t>
  </si>
  <si>
    <t>Limited progress in increasing the value of public contracts open to procurement. Steps in the right direction, including the development of a database on procurement procedures.</t>
  </si>
  <si>
    <t>Full implementation of improved enforcement of competition law as regards competition restrictions. The revised Act against Competition Restrictions came into force in 2013.</t>
  </si>
  <si>
    <t>Limited progress in taking further measures to eliminate the remaining barriers to competition in the railway markets. No significant steps to improve competition in the railway markets. The NRP announces the transposition of European legislation into national law.</t>
  </si>
  <si>
    <t>Limited progress in pursuing efforts for consolidation in the banking sector, including by improving the governance framework. While Commission state-aid decisions have driven the restructuring of Landesbanken, no major measures have been taken to address possible impediments to market-driven consolidation in the public banking sector.</t>
  </si>
  <si>
    <t>The State Budget Act entered into force on 23 April 2014, hence the commitments made under the Treaty on Stability, Coordination and Governance have broadly been met. The new law includes a 4-year expenditure ceiling but this is not binding within the medium-term budgetary framework. No progress on introducing a multiannual expenditure rule.</t>
  </si>
  <si>
    <t>The draft 2014 Budget was adopted as planned, however, the deterioration of the growth outlook and the lowered fiscal targets compared with the previous programme could pose a risk of a significant deviation from the Medium Term Objective in 2014 and 2015.</t>
  </si>
  <si>
    <t>Limited progress in delivering childcare for children 1.5-3 years of age but the government approved the draft new Pre-School Act on 10 April and the Parliament is reading it.</t>
  </si>
  <si>
    <t>Substantial progress in addressing long-term unemployment by means of ‘activation’ measures.</t>
  </si>
  <si>
    <t>Limited progress so far on the major reform on working capacity: adoption of the necessary legislation foreseen for 2014 and entry into force as of mid-2015.</t>
  </si>
  <si>
    <t>Substantial progress in reforming general upper secondary school, vocational education and training and higher education, where all reforms are in the implementation phase. Delays in adjustments to the Adult Training Act.</t>
  </si>
  <si>
    <t>Some progress has been made in adopting the new strategy on research, development and innovation for 2014-20, ‘Knowledge-based Estonia’, and the strategy on entrepreneurship for 2014–20, which highlight the importance of improving cooperation between businesses, higher education and research institutions.</t>
  </si>
  <si>
    <t>Limited progress so far on the local government revenue incentives: lack of financial incentives encouraging local initiatives to increase local revenue. The Equalisation Fund still creates disincentives for municipalities to attract enterprises or support job creation.</t>
  </si>
  <si>
    <t>Limited progress in promoting economic development in regions; projects, including industrial parks, to be financed from 2014 onwards, with impact on job creation yet to be expected.</t>
  </si>
  <si>
    <t>Substantial progress in addressing youth unemployment by means of ‘activation’ measures and thanks to the favourable economic environment.</t>
  </si>
  <si>
    <t>Some progress in improving the relevance of education for the labour market: the national strategy on lifelong learning was adopted in February 2014. Creating closer links between the education sector and labour market needs remains an open issue however, particularly in respect of vocational education and training and apprenticeships. Moreover, the number of graduates in science, technology, engineering and mathematics is still relatively low compared with the EU average and other countries in the region.</t>
  </si>
  <si>
    <t>Limited progress in the provision of good quality and affordable local services: legislative changes to ensure the applicability of minimum standards in social services to all municipalities have been announced, but are not expected to be adopted by the government before summer. The government adopted a new Regional Strategy for 2014-20 on 20 March. The draft new Local Government Act is unlikely to proceed. The coalition agreement of the new government has committed to preparing a government reform programme by 2015.</t>
  </si>
  <si>
    <t>Some progress in improving incentives to work: parents’ return to the labour market is more flexible, needs-based family benefits are in place with rates to be increased twofold and the inter-operability of the benefit system is being improved.</t>
  </si>
  <si>
    <t>Limited progress in energy efficiency in buildings: energy efficiency in buildings is being addressed via EU Structural Funds. Further progress in the building sector is dependent on funding from the EU funds for 2014-20. The Estonian government tightened energy efficiency requirements for public buildings in January 2013, bringing legislation into line with the EU Energy Efficiency Directive, and extended the support scheme for renovations of apartments in August 2013. Planning and preparation of measures relating to residential and industrial buildings are in their initial stages.</t>
  </si>
  <si>
    <t>Limited progress in energy efficiency in transport: the measures undertaken so far include establishing energy efficiency criteria for public procurement, developing a more energy-efficient public transport fleet, pursuing the ongoing electromobility programme 2012-14 and extending the quick-charging infrastructure for electric cars across the country. No new environmental incentives relating to vehicles have been adopted recently. Estonia still has the second most energy-intensive car fleet in the EU. The new government foresees the partial removal of preferential VAT treatment for corporate cars. There are signs of an increased use of urban public transport and passenger rail.</t>
  </si>
  <si>
    <t>Substantial progress in the area of waste: economic instruments (e.g. a progressive increase of the landfill tax, the application of extended producer responsibility and deposit- refund schemes) and the entry into operation of new mechanical biological treatment facilities have led to a reduction in the proportion of waste being sent to landfill sites. Environmental taxation provides for a 20 % progressive increase in the tax imposed on oil-shale waste starting from 1 April 2013. The National Waste Management Plan was submitted to Parliament on 20 April. Additional efforts to increase recycling will however be needed if the 50 % recycling target is to be reached by 2020.</t>
  </si>
  <si>
    <t>Some progress in cross-border energy connections: trading via Nord Pool Spot and the Estlink 2 cable (connecting Estonia with Finland) operational. Agreements reached on 28 February to build regional liquefied natural gas terminals both in Estonia and in Finland and a gas supply pipeline (Baltic connector) connecting the two countries.</t>
  </si>
  <si>
    <t>Measures to contain expenditure in the healthcare sector have been gradually implemented. Measures to guarantee access to healthcare for vulnerable groups have been taken, but the number of complaints regarding restrictions on access has grown.</t>
  </si>
  <si>
    <t>Spain has fully addressed CSR 3 of the Council Recommendation</t>
  </si>
  <si>
    <t>The government published its evaluation of the labour reform in August 2013, and a separate assessment from the OECD, commissioned by the government to complement its own evaluation, was published in December 2013. These evaluations have so far not been followed by announcements of significant amendments to labour market legislation.</t>
  </si>
  <si>
    <t>Work is underway to improve the cooperation between public and private employment agencies. Apart from the mutual learning programme among regional PES, recently put in place, no further measures were adopted to strengthen public employment services.</t>
  </si>
  <si>
    <t>Work on the single job portal is ongoing, but it has not been completed. Work on improving the cooperation between public and private employment agencies is also ongoing, but it needs to be fully and effectively implemented.</t>
  </si>
  <si>
    <t>The adoption of the reform of professional services continues to be delayed.</t>
  </si>
  <si>
    <t>Law 14/2013 to support entrepreneurs and their internationalisation received parliamentary approval on 27 September 2013.</t>
  </si>
  <si>
    <t>In June 2013 the Spanish Parliament adopted the law on promoting the rental housing market.</t>
  </si>
  <si>
    <t>The reform of local public administration has been passed. Implementation of the experts committeeʼs recommendations on public administration reform is on-going and will continue throughout 2014/15.</t>
  </si>
  <si>
    <t>Spainʼs independent fiscal institution was created by law in November 2013, The creation of Spainʼs independent fiscal institution did not, however, meet the deadline provided for in EU law, and the delay in setting it up has resulted in the AIREF not being able to assess the 2014 stability programme. At the time of writing (i.e., 23 May 2014) the authority had not started operations.</t>
  </si>
  <si>
    <t>Spain did not conduct a specific comprehensive and systematic review of major spending items by March 2014, as recommended in the CSR. However, measures to rationalise spending on health, employment, and public administration provide information on some key expenditure items.</t>
  </si>
  <si>
    <t>Measures to prevent late payments by the public sector and to establish permanent tools to monitor and control commercial debt in the public sector were adopted in December 2013. This follows measures to pay down commercial arrears through the three waves of the Supplier's Payment Scheme (throughout 2012 and the first quarter of 2014). However, at the time of writing, implementing legislation needed to be adopted, so that the enforcement mechanisms set out in the law could be applied.</t>
  </si>
  <si>
    <t>The government appointed an expert committee in July 2013. On 13 March 2014, it delivered its report, which focuses on simplifying the tax system and increasing its efficiency. The reform proposal has not yet been adopted by the government.</t>
  </si>
  <si>
    <t>The plan to combat fraud and undeclared work is being implemented, but this work will end in 2014.</t>
  </si>
  <si>
    <t>As part of the reform of active labour market policies, the annual employment plan was published in August 2013. Evaluation of this plan, the 2014-16 activation strategy and a new 2014 annual employment plan are being prepared.</t>
  </si>
  <si>
    <t>Limited progress, despite updating the catalogue of professional certificates.</t>
  </si>
  <si>
    <t>There has been progress implementing the 2013-16 youth employment and entrepreneurship strategy. The first evaluation is expected in summer 2014. The draft national Youth Guarantee implementation plan was submitted to the Commission in December 2013.</t>
  </si>
  <si>
    <t>Spain has begun a reform of its vocational education and training system, to better adapt young peopleʼs skills to labour market needs and to make vocational education and training more attractive. National authorities are planning to complete the legislative framework after evaluating the first pilot cycle at the end of 2014/15. The organic draft law on the quality of education, which is expected to have a significant impact on reducing early school leaving and improving the quality of education, was adopted in November 2013. It will come into force in stages, over the 2014/15 and 2016/17 academic years. It is therefore too early to assess its effectiveness. Spain is also working on designing its lifelong learning plan.</t>
  </si>
  <si>
    <t>Limited progress has been made on measures to tackle child poverty and improve the efficiency of family support services. The approval of the second strategic plan for childhood and adolescence (PENIA II) in April 2013 and of the 2013-16 national action plan on social inclusion in December 2013 send a positive signal, although these have yet to be implemented. They will need to be complemented by other plans, such as the comprehensive family support strategy (PIAF) which should provide a framework for social, legal and economic support and protection for large families, single parents and families with special needs.</t>
  </si>
  <si>
    <t>The law on the guarantee of market unity was adopted in December 2013. Its implementation (including changes to sector specific legislation) is underway, and will continue throughout 2014. Swift and full implementation remains key.</t>
  </si>
  <si>
    <t>The law on entrepreneurship was adopted in autumn 2013 and brought improvements to the framework for corporate insolvency. The Royal Decree Law 4/2014 of 7 March facilitates refinancing agreements to accelerate the deleveraging process.</t>
  </si>
  <si>
    <t>No regulatory measures have been taken to remove restrictions on setting up large-scale retail premises. The government plans to discuss regulatory barriers to this at the sectoral conferences.</t>
  </si>
  <si>
    <t>The government is studying ways to minimise negative spillovers from insolvent toll motorways on public finances. There was no progress on an independent transport monitoring body. Some measures to promote competition in railway freight have been adopted or are in the pipeline, and preparations have been made to liberalise passenger railway services.</t>
  </si>
  <si>
    <t>Spain is carrying out legislative reforms relating to different aspects of the functioning of the judicial system. These reforms are at different stages of completion. The most recent indicators on the efficiency of the justice systems show that length of proceedings and the rate of resolving cases have improved for firstt instance civil, commercial and administrative cases. Progress is still much needed in implementing measures aiming to improve the use of ICT tools.</t>
  </si>
  <si>
    <t>The headline target is likely to be slightly overachieved in 2014. However, although Spain plans to meet the headline EDP targets recommended in June 2013, budgetary targets are subject to downside risks (in particular for 2015 and after) and the planned fiscal efforts fall short of the Council's recommendations throughout the programme.</t>
  </si>
  <si>
    <t>Compared to 2012, there has been progress on implementing the Budgetary Stability Organic Law, in particular, as regards the availability of detailed and comprehensive evaluation reports of regionsʼ economic and financial plans..</t>
  </si>
  <si>
    <t>The dis-indexation draft law was sent to parliament in December 2013 and its parliamentary adoption is expected throughout 2014. The law needs to be accompanied by secondary legislation to set out the details of periodic and non-periodic indexation, although its principles have already come into effect on public sector contracts, with the 2014 budget law</t>
  </si>
  <si>
    <t>The sustainability factor for the pension system was regulated in 2013 and indexation of pensions was reviewed.</t>
  </si>
  <si>
    <t>Law 3/2013 of 4 June creates Spainʼs Commission for Markets and Competition, by merging Spainʼs Competition Commission with the supervisory and regulatory authorities for energy, telecommunications, postal services, audio-visual industries, railway and air transport. The statutes of the new Commission for Markets and Competition were adopted on 30 August 2013, while its internal operating regulations were adopted on 4 October 2013.</t>
  </si>
  <si>
    <t>Law 21/2013 of 9 December on environmental evaluation is expected to ease the licensing of industrial activities by speeding up environmental licensig procedures. The express licensing process was extended, by Law 20/2013 on market unity, to cover selected economic activities (including some manufacturing activities) which are carried out in permanent establishments that have a functional display and public sale area which does not exceed 750 m².</t>
  </si>
  <si>
    <t>Despite the Royal Decree-Law 9/2013 on urgent measures to guarantee the financial stability of the electricity system, adopted in July 2013, and the Law 24/2013 on the electricity sector, adopted in December, a significant electricity tariff deficit was registered in 2013. Gas and electricity interconnections with France and Portugal have been expanded, but still fall short of the target.</t>
  </si>
  <si>
    <t>The 2013-16 national action plan on social inclusion was adopted in December 2013; its implementation will need to be closely monitored. The 2013 annual employment plan also contains some measures to improve the employability of the most disadvantaged. Other relevant measures include the continuation of the PREPARA programme, a programme for professional requalification.</t>
  </si>
  <si>
    <t>Substantial progress in reducing the deficit. The 2013 headline deficit came out at 2.6% of GDP, below the target of 2.7% of GDP set by the Council in June 2013. In 2014 and 2015, the deficit is projected to remain below the 3% of GDP deficit threshold.</t>
  </si>
  <si>
    <t>Limited progress in making progress towards the medium-term objective. The 2014 budget contains consolidation measures of a structural nature, ensuring the sustainable correction of the excessive deficit. However, the ommission's spring forecast shows no further structural improvement in 2014 and, under the usual no-policy-change assumption, a structural deterioration in 2015. This puts the achievement of the targets at risk and could lead to a significant deviation from the adjustment towards the MTO over 2014-2015.</t>
  </si>
  <si>
    <t>Thanks to the CICE tax credit, the cost of labour should decrease by 6 % from 2014 for workers paid less than 2.5 times the minimum wage. This measure bridges half of the gap between the proportion of an individual's total wage paid as tax for the average wage in France and in the OECD. The government estimates that this measure could create up to 300 000 jobs by 2017.</t>
  </si>
  <si>
    <t>In 2013 and 2014, the government did not increase the minimum wage beyond the minimum level set in the law (inflation and half of the purchasing power of the hourly wages of workers and employees (SHBOE)).</t>
  </si>
  <si>
    <t>A law adopted on 2 January 2014 allows the government to take actions by decree to simplify and make the business environment more secure for companies.</t>
  </si>
  <si>
    <t>Few measures were taken in 2013 to rationalise the tax system.</t>
  </si>
  <si>
    <t>No additional measures to limit incentives to indebtedness have been taken since limiting the deduction of net loan interests above EUR 3 million to 75 % (85 % in 2013). No progress has been made either in broadening personal and corporate income tax bases and a temporary surcharge on large companies created in 2012 has instead been extended to 2015 and its rate has been more than doubled to 10.7 %.</t>
  </si>
  <si>
    <t>No progress has been made in increasing VAT efficiency. Instead, the 2014 budget introduced reduced VAT rates on energy- or social housing-related renovation works and on cinema tickets, with no review of their effectiveness.</t>
  </si>
  <si>
    <t>The law on securing employment, which transposed the inter-professional agreement into French law, was adopted in June 2013. It facilitates moving to part-time work and reduces the risks from an employer's perspective linked to dismissal procedures.</t>
  </si>
  <si>
    <t xml:space="preserve">The measure introduced by the government in March 2013 to increase the number of older workers in employment (the contrats de génération) has proved insufficient.
</t>
  </si>
  <si>
    <t xml:space="preserve">The reform of public employment services allows for an increased emphasis on personalised follow-up and a focus on unemployed people who have been out of the labour market for the longest period of time.
</t>
  </si>
  <si>
    <t xml:space="preserve">The 'jobs of the future' programme has helped stabilise the number of young people registered as unemployed. The law on vocational training is expected to increase support for apprenticeships by increasing the regional coordination role and funds granted to the régions. It also aims to guarantee quality apprenticeships for those with fewer qualifications. Limited progress has been made, however, on the Youth Guarantee, with improvement needed in coverage, quality of offers and the coordination of actors in the scheme.
</t>
  </si>
  <si>
    <t>Italy risks non-compliance with the Stability and Growth Pact rules. In particular, the annual structural adjustment of only 0.1 percentage point of GDP forecast for 2014 falls short of the 0.7 percentage point of GDP minimum linear structural adjustment that, according to the Commission forecast, would be required to comply with the debt benchmark in the 2013-2015 transition period.</t>
  </si>
  <si>
    <t>A spending review has been launched. It now needs to be adopted and implemented also to finance the announce cut to the personal income tax for low-income employees.</t>
  </si>
  <si>
    <t>Some progress in improving the functioning of civil justice. The geographical re-organisation of courts has been implemented. Other measures were taken including a new law on mediation and a December 2013 bill to improve the functioning of the justice system. Despite these measures problems persist (lengthy duration of proceedings, high number of pending cases).</t>
  </si>
  <si>
    <t>Limited progress in addressing implementation gaps. Measures were taken to contain the need for secondary legislations and monitor implementation of past reform, but implementation gaps remains very important.</t>
  </si>
  <si>
    <t>Limited progress towards administrative simplification. Piecemeal measures with limited impact were taken but a draft law on simplification presented to the parliament in June 2013 has not been adopted yet and major reforms undertaken in 2012 are not being implemented.</t>
  </si>
  <si>
    <t>Limited progress in the fight against corruption. The anti-corruption agency was reformed but remains understaffed and no notable action was taken to revise the statute of limitations.</t>
  </si>
  <si>
    <t>Limited progress was made regarding the upgrading of administrative capacity for the management of EU funds. Italy. A new Agency for territorial cohesion was set up but operational delays and uncertainties about its personnel and competences cast doubts on its capacity to bring about the change required by the challenge. The draft Partnership Agreement for the 2014-2020 programming period outlines a series of measures at national level but does not address the need to improve the administrative capacity of the bodies in charge of funds.</t>
  </si>
  <si>
    <t>Some progress in easing firms’ access to credit. This includes in particular a strengthened loan guarantee scheme and a renewal of the existing debt moratorium.</t>
  </si>
  <si>
    <t>Some progress in developing non-bank funding. The main measure is the strengthening of the allowance for new corporate equity. Other measures (mini-bonds, tax incentives for investment in innovative start-ups) were taken, but their impact remains to be seen.</t>
  </si>
  <si>
    <t>Some progress on asset quality screening: the Bank of Italy conducted a thorough asset quality review of 20 Italian banks over 2012–13. The 2014 Stability Law enhanced the tax deductibility for banks’ loan-loss provisions, which should contribute to an increase in non-performing loan coverage.</t>
  </si>
  <si>
    <t>Some progress on corporate governance in banks. The Bank of Italy has issued new corporate governance principles for banks, but their impact depends on actual implementation and enforcement.</t>
  </si>
  <si>
    <t>Some progress in implementing the labour market and wage-setting reforms. Most implementing legislation of the 2012 labour market reforms has been adopted. The March 2014 decree law further simplifies the regulation of fixed-term and apprenticeship contracts. Criteria for representativeness in collective bargaining were set in January 2014, which may foster decentralisation of bargaining. The measures to upgrade public employment services however still need to be implemented and the effectiveness of active labour market policies remains low. The national reform programme announces further measures as regards to contractual simplification, the reform of unemployment benefits and the systematisation of active labour market policy.</t>
  </si>
  <si>
    <t>Limited progress has been made in addressing youth unemployment. Some measures were taken but their scope and the resources allocated are limited. The Youth Guarantee Implementation Plan is being examined by the Commission.</t>
  </si>
  <si>
    <t>Limited progress on women’s labour market participation, with regard to both childcare and longterm care and disincentives to work for second earners. Some measures to reduce disincentives to work for second-earners and foster parenthood are included in an enabling law adopted by the government in April 2014.</t>
  </si>
  <si>
    <t>Some progress on the effectiveness of social transfers. A ‘social inclusion card’ pilot project targeted to lowincome households with children is in place and is planned to be extended to the whole territory.</t>
  </si>
  <si>
    <t>Limited progress on education. Measures have been taken on career guidance and early school leaving. Initiatives to strengthen vocational education and training are of limited scope and impact. The issue of
enhancing the teaching profession remains largely unaddressed.</t>
  </si>
  <si>
    <t>Some progress in shifting the tax burden away from productive factors. The 2014 Stability Law decreased the tax burden on labour and further measures were taken in April 2014 to reduce the tax wedge, but fully financed only for 2014. The standard rate of VAT was raised but VAT exemptions and reduced rates have not been reviewed. Furthermore there has been no structural reform of direct tax expenditure and cadastral values have not been updated to reflect real market values (an enabling law to these purposes was adopted in March 2014).</t>
  </si>
  <si>
    <t>Limited progress to reform taxation, improve tax compliance and reducing tax evasion. The government has undertaken additional enforcement measures but decisive action to improve tax compliance and reduce
tax evasion is missing. The March enabling law on taxation includes measures that, once implemented, could represent a significant step forward. Progress on reducing the shadow economy and undeclared work has been limited.</t>
  </si>
  <si>
    <t>Limited progress in fostering market access in services. Some efforts have been made to open up and modernise the services sector, particularly a reform of professional associations (implementation is proceeding, with some challenges for the legal profession). However as stressed by the Italian Competition Authority, the issue of procurement and provision of local public services remains high on the agenda and needs to be addressed.</t>
  </si>
  <si>
    <t>Substantial progress in improving market access conditions in energy; some progress in the transport sector. The Transport Authority has been set up and started work in January 2014 but is not yet fully operational: procedures for staff recruitment are ongoing. Inefficiencies in local transport services remain however to be addressed. In the energy, unbundling in the gas sector is complete and the functioning of gas and electricity markets has improved, although prices remain high.</t>
  </si>
  <si>
    <t>Limited progress in addressing infrastructure gaps. Weaknesses in energy interconnections and intermodal transport, notably at ports, are still a major bottleneck. Gaps remain also in telecommunications: existing
investment plans seem insufficient to ensure that Digital Agenda objectives for high-speed broadband coverage are met.</t>
  </si>
  <si>
    <t>Denmark made some progress regarding the recommendation to improve educational outcomes, in particular for young people with a migrant background. It remains a challenge to increase the participation rate of migrant children in pre-school education so that it can prevent drop-outs and improve their language skills. Also, Denmark made some progress in reforming and improving the effectiveness of vocational training and to facilitate the transition from education to the labour market, including through a wider use of work-based training and apprenticeships, even if it is likely to be 2017-18 before more tangible results of the reform will begin to show.</t>
  </si>
  <si>
    <t>No progress was made in addressing the lack of competition in retail. The recent government growth package included no measures on retail.</t>
  </si>
  <si>
    <t>Some progress was made in taking measures to ensure effective competition in freight and passenger rail services. On 4/07/2014, the Council of Ministers adopted Royal Decree- Law 8/2014, creating a fund to improve land accessibility of seaports. On 13/06/2014, the Council of Ministers announced that a licence (to be operational in 2015) will be provided to compete with the incumbent Renfe on the rail network between Madrid, Valencia, Alicante, Murcia, and Castellón. After seven years under this licence, the corridor will be fully opened to competition.</t>
  </si>
  <si>
    <t>Pension reform measures adopted in 2013 include an increase in the required contribution period, from 2020, and an increase in social security contributions by 0.6 pp to be in place by 2017. Limited progress has been made in increasing the cost- effectiveness of the healthcare system.</t>
  </si>
  <si>
    <t>The measures already adopted to simplify accounting and fiscal statements of SMEs (law of 30 January 2014), the increased validity period for identity cards and the creation of a unique identifying number for companies are positive, though limited steps. The government has committed itself to taking 10 additional measures every month, starting from May.</t>
  </si>
  <si>
    <t>The only action undertaken relates to ending the limitation on the number of salaried public notaries, the monopoly for pharmacists on some specific products such as pregnancy tests and the restrictions on optical products. The government expects that the recently introduced law on consumption, which allows for class actions in French law, liberalises a number of sectors (notably opticians) and facilitates contract termination in the insurance sector, could also strengthen competition. Positive changes are underway, such as abolishing the ban on commercial communications for lawyers and the legal forms and shareholding requirements for accountants, which still need to be implemented by delegated acts. Discussions are ongoing regarding the regulation setting a minimum length of time required for tourism vehicles with a driver to serve their client, following its suspension by the Conseil d'Etat.</t>
  </si>
  <si>
    <t>Reforms are currently being considered to simplify the establishment of retail outlets. However, no concrete measures in this respect have so far been adopted. The ban on sales at a loss has not been removed.</t>
  </si>
  <si>
    <t>Regulated tariffs for electricity and gas will be phased out by the end of 2015 for non-household customers. Ongoing interconnection projects in gas and electricity will allow more competition and better market integration. The on-going railway reform aims to establish a fully-fledged</t>
  </si>
  <si>
    <t>The cost of labour will be further reduced as part of the responsibility and solidarity pact, through an additional reduction in employer social security contributions. The government has also introduced a 'carbon tax' (the contribution climat-énergie), linking excise duties on energy products to their CO2 content. Among other measures, bonus and penalty car taxation has been strengthened and reduced rates for certain biofuels will be phased out. By contrast, VAT rates on energy- or social housing-related renovation works have been lowered and a tax on heavy goods vehicles (the éco-taxe poids lourds) has been suspended.</t>
  </si>
  <si>
    <t>Limited progress was made in addressing the lack of competition in construction. Denmark has reported progress in the field of electricity, plumbing and heating, sewerage installations and gas where European standards now are accepted and more flexible authorisations for craftsmen have been introduced. The new Danish strategy on construction includes positive reforms such as the simplification of rules in the sector, streamlining the technical elements of building applications and reducing decision-reaching times. It also intends to continue to introduce European and international standards, replacing national ones. However, no subsequent measures have been announced yet and tangible results remain to be seen.</t>
  </si>
  <si>
    <t>The government has initiated a process of fiscal consolidation. While the 2013 efforts mostly relied on increasing revenue, the government is expected to focus on expenditure cuts in 2014 (amounting to EUR 15 billion according to official estimates). The government continued to freeze public sector wages in 2014, and it reduced ministries' other operating expenses by 2 % and transfers to local authorities by EUR 1.5 billion. The healthcare expenditure norm (ONDAM) has been set at 2.4 %. The recently created High Council for Public Finances has considered that the growth forecast underpinning the 2014 budget was plausible but that the planned structural deficit reduction was optimistic. More recently, in its annual report published in February 2014, the Court of Auditors indicated that a EUR 4 to 6 billion risk to tax receipts was looming for 2014 and emphasised the lack of room for manoeuvre in the event of unforeseen expenditure.</t>
  </si>
  <si>
    <t>The cost of labour will be further reduced as part of the responsibility and solidarity pact, through an additional reduction in employer social security contributions. The total amount of the reduction is EUR 10 billion (on top of the EUR 20 billion from the CICE tax credit). In particular, EUR 4.5 billion will be spent on low wages (between 1 and 1.6 times the minimum wage) and another EUR 4.5 billion on medium wages (between 1.6 and 3.5 the minimum wage).</t>
  </si>
  <si>
    <t>In March 2014, an agreement was found among the social partners, including the MEDEF employers' federation, to reform the unemployment benefit system. The agreement introduces only moderate changes. It introduces the concept of droits rechargeables, which enables a jobseeker to retain previous accumulated rights to unemployment benefits in future periods of unemployment rather than forfeit them when taking up a job. The savings measures are expected to yield around EUR 800 million according to the national reform programme. Taking into account the costs linked to the implementation of the droits rechargeables, this will most likely be insufficient to significantly reduce the system's debt.</t>
  </si>
  <si>
    <t>No progress has been made in reviewing size-related criteria in regulations. Failing an agreement between social partners on improving social dialogue, the government will adopt a law on improving social dialogue, including points that could make up for size-related thresholds, in the second quarter of 2015.</t>
  </si>
  <si>
    <t>Limited progress has been made in focusing resources on the most effective pôles de compétitivité and promoting their impact. The third phase has a stronger focus on impact and support from the State budget has been reduced in order to focus resources on the most successful pôles.</t>
  </si>
  <si>
    <t>The government has initiated a review of all public spending categories (the modernisation de l'action publique). However, the overall amount of savings to be achieved in 2014 (close to EUR 3 billion) is far below what is needed, as public spending increases by EUR 15 to 20 billion above inflation each year. The first of a series of laws on decentralisation has been adopted. A second law is expected by the end of 2014. However, the chance that this package will result in a significant streamlining of local government and in efficiency gains is small. The stability programme outlines a numbers of structural reforms (reducing the number of régions, enhancing intermunicipal cooperation, restricting the powers of or abolishing the départements). Although the planned timetable has since been brought forward, the measures will take effect only in the medium term and they are subject to significant implementation risks.</t>
  </si>
  <si>
    <t xml:space="preserve">A number of policy measures have been announced to increase and facilitate innovation, including:
1) a second tranche of the 'Investment plan for the future';
2) a new innovation tax credit for SMEs (EUR 160 million expected in 2014);
3) a plan to encourage knowledge transfer from public sector research;
4) new financial products from the Public Investment
Bank, tailored to the perceived needs of innovative companies;
5) a five-year tax depreciation for acquisition of minority business participation in innovative companies;
6) the French Tech programme, aiming to accelerate the
growth of digital start-ups and boost digital ecosystems;
and
7) 34 industrial plans, led by industry managers.
</t>
  </si>
  <si>
    <t xml:space="preserve">A law on vocational training was adopted in March 2014. Personal training accounts aim to increase access to training for unemployed people and those with fewer qualifications. The law increases the role played by the régions. In addition, 30 000 jobseekers have been offered targeted training to help meet the needs of sectors which do not have a sufficient workforce.
</t>
  </si>
  <si>
    <t>Some progress in improving tax compliance and combating shadow economy.</t>
  </si>
  <si>
    <t>Some progress in improving employability of young people, as most of the Youth Guarantee measures have started. Preparations for the young people not in employment, education or training-outreach project are underway.</t>
  </si>
  <si>
    <t>Limited progress in activation and provision of targeted social services. A new programme targeting the long-term unemployed is to be launched.</t>
  </si>
  <si>
    <t>Some progress in improving competition on the electricity and gas market: full opening of the electricity retail market from January 2015 and the first steps towards full gas market opening by 2017 (regulated third party access to infrastructure). With the completion of Klaipeda LNG terminal and two new regional electricity interconnectors in 2015 and 2016, the Baltic regional energy market will be stronger and energy supplies more diversified.</t>
  </si>
  <si>
    <t>Some progress with adopting the new Energy Efficiency Law and putting in place energy efficiency obligation scheme to transpose the Directive (2012/27/EU); there is a persisting uncertainty as regards future renewable energy support framework.</t>
  </si>
  <si>
    <t>Some progress in addressing energy efficiency in buildings, but limited effort to reduce greenhouse gas emissions in the transport sector (e.g., in 2013 Latvia's average CO2 emissions of new passenger cars were the highest in the EU).</t>
  </si>
  <si>
    <t>Limited progress in implementing public administration reforms, establishing a credible and de-politicised state owned enterprise management system and strengthening institutional and financial independence of the Competition Council.</t>
  </si>
  <si>
    <t>Limited progress in shifting taxation to other tax bases and environmental taxes. Subsidy for fuel used in agriculture was tightened Latvia still has a substantial potential to raise revenues from environmental and property taxation.</t>
  </si>
  <si>
    <t>Some progress in addressing higher education reforms: steps are taken to establish internationally-certified accreditation system and introduce new quality-promoting financing model.</t>
  </si>
  <si>
    <t>Some progress in improving the quality of vocational education and training and its apprenticeship component. The vocational education and training curricula reform is in progress and some steps were made to strengthen vocational education and training governance, increase the role of employers and expand provision of work-based learning.</t>
  </si>
  <si>
    <t>Limited progress in increasing the coverage and effectiveness of active labour market policies: e.g., funding and the number of participants involved in active labour market policis will decrease in 2015 compared to 2014.</t>
  </si>
  <si>
    <t>Some progress in introducing reforms of the public research organisations and research financing system. The government has launched plans to consolidate the research base and reform the financing of research performing institutions. However, it remains to be seen how this reform will be implemented and it needs adequate resources.</t>
  </si>
  <si>
    <t>Limited progress in improving cost- effectiveness, quality and accessibility of health care system. In general, there is a clear under-financing of the healthcare sector that negatively affects access to healthcare for vulnerable groups.</t>
  </si>
  <si>
    <t>Substantial progress with improving mediation and arbitration frameworks. However, implementation of judicial reforms is still required, including amendments to civil and administrative code, comprehensive human resource policy.</t>
  </si>
  <si>
    <t>Limited progress in providing career guidance: the plans to improve career guidance are at an early stage.</t>
  </si>
  <si>
    <t>Substantial progress as regards the MTO.</t>
  </si>
  <si>
    <t>Some progress in reducing taxation of low-income earners, as the tax wedge has been brought closer to the EU average. However, the focus on low-income earners has been only partial.</t>
  </si>
  <si>
    <t>Some progress in shifting taxation to other tax bases and environmental taxes: a new excise tax on liquefied petroleum; euro vignette as of July 2014; a new tax on water use for hydroelectric power plants; an increase in environmental taxes for non- eco-friendly products (packaging); landfill tax increased as of January 2014.</t>
  </si>
  <si>
    <t>Substantial progress in strengthening the fiscal framework.</t>
  </si>
  <si>
    <t>Some progress in improving tax compliance and combating the shadow economy.</t>
  </si>
  <si>
    <t>Substantial progress in implementing additional macro-prudential measures to supervise non- resident banking, in particular in the context of the assessment of Latvia’s readiness to join the euro area. These include additional liquidity and capital adequacy requirements for non-resident banks, regular on- and off-site checks, strengthening the Deposit Guarantee Fund, etc. Latvia has aligned monetary policy and supervisory tools with those in the euro area.</t>
  </si>
  <si>
    <t>Some progress in increasing coverage and the effectiveness of the ALMPs (profiling, quality evaluation, strengthened job search assistance).</t>
  </si>
  <si>
    <t>Limited progress in providing targeted social services. Steps were taken to strengthen cooperation between PES and social services and to increase capacity of social work.</t>
  </si>
  <si>
    <t>Some progress in improving the employability of young people. The Youth Guarantee Implementation Plan was developed and submitted to the Commission.</t>
  </si>
  <si>
    <t>Some progress in implementing reforms in the field of vocational education and training and improved quality and accessibility of apprenticeships. Nevertheless, there is still ample scope for expanding work-based learning in VET. Implementing other VET reforms remains a longer- term challenge.</t>
  </si>
  <si>
    <t>Limited progress in establishing comprehensive career guidance.</t>
  </si>
  <si>
    <t>Limited progress in reforming social assistance. Reform proposals based on sound evidence are being prepared; however, their implementation is uncertain.</t>
  </si>
  <si>
    <t>Substantial progress in addressing child poverty. Latvia has significantly increased various child- related benefits and implemented other measures (childcare vouchers, relieving parents of the costs associated with school supplies etc.).</t>
  </si>
  <si>
    <t>No progress in establishing a quality-rewarding financing model.</t>
  </si>
  <si>
    <t xml:space="preserve">No progress in reforming the accreditation system (the opportunity to use independent international accreditation agencies was not used, and no concrete steps taken to bring the accreditation system in line with international practice).
</t>
  </si>
  <si>
    <t>Limited progress in consolidating institutions.</t>
  </si>
  <si>
    <t>Limited progress in promoting internationalisation (the legislative restrictions to the use of foreign languages in teaching remained unchanged).</t>
  </si>
  <si>
    <t xml:space="preserve">Latvia has made some progress in addressing CSR 6 of the Council Recommendation as regards energy efficiency:
• Some progress was achieved to improve energy efficiency in the residential buildings sector, including partial transposition of the Energy
Performance of Buildings Directive.
</t>
  </si>
  <si>
    <t xml:space="preserve">Latvia has made limited progress in addressing CSR 6 of the Council Recommendation as regards connectivity with EU networks:
• Limited progress was achieved in area of energy markets and infrastructure, in particularly in the gas
sector. Latvia is encouraged to introduce
liberalisation and market opening in parallel to efforts to build interconnectors. In particular, Latvia should make efforts to integrate its electricity and gas markets better with Lithuania and Estonia. In this regard, implementation of the BEMIP plan should continue.
</t>
  </si>
  <si>
    <t xml:space="preserve">Latvia has made some progress in addressing
CSR 7:
• Measures include legislative amendments to the Code of Civil Procedure, Law on Judicial Power, insolvency law, arbitration law and mediation law. It is too early to assess the results as some amendments are still undergoing the legislative procedure. The evaluation of the effectiveness of court proceedings and their cost continues. The backlog and length of proceedings have been reduced in 2012-2014
</t>
  </si>
  <si>
    <t xml:space="preserve">Some progress in promoting the employability of older workers. Lithuania introduced financial support measures, but a comprehensive active ageing strategy is still missing.
</t>
  </si>
  <si>
    <t>Limited progress on coverage and adequacy of unemployment benefits and link to activation.</t>
  </si>
  <si>
    <t>Some progress has been made on labour market relevance of education as several policy decisions were taken, directed at improved VET governance and strengthened cooperation with the private sector notably to offer more work based learning.</t>
  </si>
  <si>
    <t>The reduction of the cash social benefits has no direct link to the offer of effective ALPM measures, employment or training. The activation of social assistance beneficiaries is limited. About one third of all registered social beneficiaries are involved in "socially useful activities" of municipalities (max 40 hours / month) but there is no evidence that it leads to any improvement of the employability of the beneficiaries. In addition the recipient is not assured during the activity.</t>
  </si>
  <si>
    <t>Some progress on diversifying energy sources. The Klaipeda LNG terminal was finalised and became operational in December 2014, while work on cross-border interconnectors continued as scheduled.</t>
  </si>
  <si>
    <t xml:space="preserve">Limited progress in implementing a comprehensive pension system. The statutory retirement age is being increased gradually until 2026. However, at present the pension system does not have a model that takes into account the life-expectancy indicator and there are no clear rules for indexation of pensions. The government intends to address comprehensive pension reform as part of a wider social model approach but this remains to be consolidated and is not yet adopted.
</t>
  </si>
  <si>
    <t>Lithuanian pension scheme contains penalties for early retirement, and the share of people choosing early retirement is very low.</t>
  </si>
  <si>
    <t>Some progress on addressing employability of young people. Delivery of Youth Guarantee started, with improved partnerships but too early to assess effectiveness. Still need to provide more apprenticeships and increase their quality.</t>
  </si>
  <si>
    <t>Limited progress on targeting of active labour market policy measures: the coverage is still low, still too much emphasis on ALMP measures that are less effective to provide sustainable employment.</t>
  </si>
  <si>
    <t>Limited progress on labour legislation. A number of legal acts has been amended but with limited effects.. Government intends to address labour regulation as part of a wider social model but this remains to be consolidated and is not yet adopted. However the objective to combine in a single package the measures ensuring more flexibility to labour relations but also more security seems to go in the right direction.</t>
  </si>
  <si>
    <t xml:space="preserve">The measures taken seem insufficient to tackle the increase of "at risk of poverty" share of the population. The progressive reduction of social benefits to long term beneficiaries could reduce the coverage of those most in need if they cannot find a job. The reform of cash social assistance - and the improved economic situation - resulted in a strong decrease of the expenditure and of the number of recipients. However the situation of those leaving the scheme is unclear.
</t>
  </si>
  <si>
    <t>Some progress in improving the energy efficiency of buildings. After changing the funding model for housing renovation, applications as well as renovations picked-up in 2014, albeit from a low-level.</t>
  </si>
  <si>
    <t>Limited progress in reviewing the tax system and improving tax compliance. Minor amendments have been made to property tax and landfill tax on waste has been introduced. A tax compliance strategy has been adopted.</t>
  </si>
  <si>
    <t>Limited progress in strengthening the fiscal framework, as expenditure ceilings remain insufficiently binding. Legislative changes have not yet been approved.</t>
  </si>
  <si>
    <t>Some progress on work-based training and on addressing skills mismatch through reforms targeted at consolidating higher education and improving its quality and training courses. Limited progress on apprenticeship schemes.</t>
  </si>
  <si>
    <t>Some progress towards the medium-term objective was made in 2013, while the planned progress for 2014 is low. The budgetary strategy for the last year was roughly implemented, however, planning of tax revenues remains an issue.</t>
  </si>
  <si>
    <t>Limited progress in reviewing the tax system. No action was taken on increasing tax revenues and reforming taxation. Some progress was made in improving tax compliance.</t>
  </si>
  <si>
    <t>Substantial progress on employment of young people since specifically targeted measures were taken in early 2013. These should be consolidated by the introduction of a Youth Guarantee.</t>
  </si>
  <si>
    <t>Limited progress on reducing poverty and social exclusion. The action plan for improving social inclusion is a positive step but it does not make clear how the targets will be achieved.</t>
  </si>
  <si>
    <t>Legal acts allowing for more independent board members on SOE boards are in the process of being drafted. First assessments on their effectiveness should be possible by late 2014.</t>
  </si>
  <si>
    <t>Some progress in improving the energy efficiency</t>
  </si>
  <si>
    <t xml:space="preserve">Some progress in promoting competition in energy networks. An important gas pipeline has been commissioned and the liquefied natural gas terminal in Klaipeda is expected to be operational by December
2014. To date, some progress has been made with regard to the new electricity and gas interconnections of Lithuania with neighbouring Member States, but the construction work for these interconnectors is to be finalised respectively by 2015 and
2018/2019 only.
</t>
  </si>
  <si>
    <t>Substantial progress in implementing reform of occupational pension schemes. 33% of insured have decided to participate in the new scheme introduced last year.</t>
  </si>
  <si>
    <t>Limited progress in promoting the employability of older workers. Some projects have been introduced, the overall effect on employment has been negligible however, due to the fragmentary nature of the measures and the lack of coordination in implementing them.</t>
  </si>
  <si>
    <t>Limited progress in strengthening the links between reform of social assistance and ‘activation measures’. Further action should be taken to extend the coverage of activation measures and to improve the employability of recipients of social benefits.</t>
  </si>
  <si>
    <t>No progress in implementing a comprehensive pension system reform and aligning statutory retirement age with life expectancy, restricting access to early retirement and establishing clear rules for the indexation of pensions.</t>
  </si>
  <si>
    <t>No progress on reviewing labour legislation and improving social dialogue.</t>
  </si>
  <si>
    <t>The separation of ownership and regulatory functions has been completed.</t>
  </si>
  <si>
    <t>Some progress on tackling long-term unemployment. Limited progress on tackling unemployment amongst low-skilled workers. New schemes were introduced, it is however, necessary to increase coverage and targeting of ALMPs</t>
  </si>
  <si>
    <t>Luxembourg has made some progress concerning its fiscal position. In 2013, the government implemented a consolidation package equivalent to around 2.0 % of GDP. According to the Commission 2014 spring forecast, the government budget has recorded a small surplus of 0.1 % of GDP in 2013. The headline balance is then expected to turn to a deficit of 0.2% of GDP in 2014 and sharply deteriorate in 2015 to 1.4 % of GDP, as VAT revenues from e-commerce-related activities start to fade out. In structural terms, the government budget is expected to over-achieve the MTO in 2013, posting a surplus of 1.4 % of GDP. In 2014, the surplus is expected to shrink to 0.6 %of GDP, in line with the MTO, but the structural balance is then expected to post a sharp deterioration in 2015 and,departing from the MTO, fall by around 2 % of GDP.</t>
  </si>
  <si>
    <t>Luxembourg has made some progress on the adoption of a medium-term budgetary framework. A new draft of the law to introduce such a framework (through a ‘multiannual finance law’) was presented to parliament in March 2014 and rapid adoption is expected.</t>
  </si>
  <si>
    <t>Luxembourg has made limited progress concerning the corporations debt bias in corporate taxation.</t>
  </si>
  <si>
    <t>Luxembourg has made limited progress on the
application of the standard VAT rate. The Prime Minister indicated that the government plans to increase the standard VAT rate by 2 pp (to offset the loss of e-commerce VAT revenue). In parallel, the 2 pp increase will also apply to other reduced VAT rates, but not to the super-reduced rate of 3 %. While broadening the tax base would prove more efficient and more growth-friendly than increasing tax rates, it can be concluded that there has been
limited progress with regard to CSR2 on VAT.</t>
  </si>
  <si>
    <t>Luxembourg has made limited progress on long-term care expenditure. Long-term care reform has been announced, but has not yet been implemented.</t>
  </si>
  <si>
    <t>Luxembourg has made limited progress on early
retirement. A draft bill on the reclassification of people
with work disabilities has been presented to parliament.
The abolition of some early-retirement schemes has been announced. Finally, measures on lifelong learning should help increase labour market participation by older workers and should be continued (as people currently tend to retire at the age of 59.4 on average, thanks to the generous pension system in place).</t>
  </si>
  <si>
    <t>Luxembourg has made no progress on the reform of the wage-setting scheme. The measures regarding the indexation system are valid until the end of 2014. Luxembourg should take further measures to reform the system itself to avoid future loss of competitiveness. Wages could be tied more closely to productivity through a permanent link and sectoral differentiation in the wage bargaining system.</t>
  </si>
  <si>
    <t>Luxembourg has made some progress on the
diversification of its economy. Positive signs include the reinforcement of the country’s policy on clusters and the reforms of the public research organisations and the National Research Fund. The government announced its intention to support common research agendas between
public research organisations and industry, although it has not yet been announced how this will materialise.</t>
  </si>
  <si>
    <t>Luxembourg has made some progress in addressing CSR 5 as regards activation policies for young people. It has taken a number of relevant measures to tackle youth unemployment which seem to point in the right direction, but so far these have been only partially implemented. There is still a need for a coherent strategy. Stronger cooperation between administration levels (state,
municipalities) and a more efficient use of employment services would produce better results.</t>
  </si>
  <si>
    <t>Luxembourg has made limited progress in addressing CSR 5 as regards the reform of secondary education and of vocational education and training. In order to address the skills mismatch, there is a need to provide guidance to
pupils at an earlier age (lower secondary). Overall, more will need to be done to improve significantly the integration of people from migrant backgrounds and low-skilled young jobseekers, and the Luxembourg authorities should be encouraged to take further action.</t>
  </si>
  <si>
    <t>Luxembourg has made some progress in addressing CSR 5 as regards lifelong learning. Measures implemented in 2013 included increased government financial participation rate for firms investing in lifelong learning for their employees. There is still scope for increasing participation by older workers and other vulnerable groups to help put them back to work.</t>
  </si>
  <si>
    <t>Luxembourg has made limited progress in adopting some measures to contribute to meeting the target for reducing non-ETS GHG emissions. The second national climate action plan, adopted in May 2013, contains 51 measures targeting a variety of areas, including energy efficiency, the use of renewable energies or transport. Implementing successfully these measures would still fall short of meeting the target.</t>
  </si>
  <si>
    <t>Luxembourg has made no progress with respect to taxation on energy products for transport. The government announced a new study on the impact of energy tax reforms, but did not specify concrete actions or timeline for implementation.
Overall, GHG emissions are expected to increase by 3% in 2020 compared to 2005, corresponding to a 23 percentage point gap with the target. 2013 emissions are expected to be 1% higher than the Effort Sharing Decision target.</t>
  </si>
  <si>
    <t> Some progress in fiscal consolidation. In 2013, the deficit target and the country’s medium-term objective were overachieved by a considerable margin. The deficit is expected to be kept below the 3% of GDP deficit threshold in subsequent years as well, but it is projected to rebound close to 3% with the structural balance deviating significantly from the medium-term objective. Decreasing only very gradually, the debt ratio is not yet on a firm downward path. The composition of fiscal adjustment remained largely unchanged. Primary expenditures show an increase both in 2013 and 2014, while the tax burden slightly exceeds the elevated 2012 level</t>
  </si>
  <si>
    <t> Some progress on fiscal governance. Amendments approved to the fiscal framework in December 2013 include, among others, new numerical rules to ensure compliance with the Stability and Growth Pact provisions and the long overdue strengthening of medium-term budgetary framework as well. Design flaws with domestic rules, however, still exist and the effectiveness of the new set-up is yet to be ensured. Further reinforcement of the Fiscal Council by broadening its mandatory remit is still lacking and not intended to change for the time being, which does not conducive to improving the transparency of public finances..</t>
  </si>
  <si>
    <t> Substantial progress on supervision. A law was adopted to merge the Hungarian Financial Supervisory Authority and the central bank (MNB). The new MNB law equips the central bank with macro-prudential policy tools, as it has become the dedicated macro-prudential authority. Under the new law, the MNB is equipped with the ‘comply or explain principle'. Work on a bank resolution regime is in progress, expected to be adopted in 2014.</t>
  </si>
  <si>
    <t>No progress on corporate taxation. No sector-specific taxes (e.g. energy, telecoms and finance sectors) have been phased out or reduced, and no streamlining has taken place in the corporate taxation area, with all existing corporate tax regimes which were maintained. Moreover, a significant increase in the rate of the financial transaction duty (FTD) was adopted in 2013 and a one-off charge has been levied on economic actors affected by FTD.</t>
  </si>
  <si>
    <t> Limited progress on labour taxation. Very marginal modification has been made for improving labour market participation of parents with three or more children returning to the labour market in the Job Protection Act. No other step to refine the eligibility has been taken. Extension of the family tax credit to employees’ social security contribution helps in reducing the tax burden of families who could not previously use the benefits of the family tax credit. However, it is not specific to low income earners. On environmental taxation: although Hungary is already in line with the EU average, there is still potential for additional revenue from it, especially in view of the fact that the implicit tax rate on energy is significantly below the EU average. Hungary has made some progress in addressing the recommended tax shift to environmental taxes: in the waste sector, procedures for paying landfill as contribution fees entered into force.</t>
  </si>
  <si>
    <t> Some progress on tax compliance. According to the government, all tax-related elements announced in the administrative burden reduction programme launched in 2011 have been implemented, but there is no methodologically sound, publicly available assessment on the impacts of these measures. Although the government has started the online connection of all retail and service sector cash registers to the tax authority, in order to reduce the size of the shadow economy, the establishment of online links has suffered repeated delays. Measures were supposed to be fully rolled out by 1 April 2013, but by early April 2014, only some 30 % of cash registers were online.</t>
  </si>
  <si>
    <t> Some progress has been made in the field of youth employment. The government has taken a number of measures to increase their participation in the labour market, including The Youth Guarantee implementation plan which has been launched. Some fine-tuning of the implementation and monitoring system is needed and acceleration of the full launch is to be considered.</t>
  </si>
  <si>
    <t> Some progress on active labour market policies as further resources have been earmarked coming from EU funds for service provision, training and capacity development of the public employment service. Launch of profiling system needs to be accelerated.</t>
  </si>
  <si>
    <t> Limited progress in strengthening activation (training) elements of the public works scheme; further improvement is needed to provide better services and differentiated training pathways.</t>
  </si>
  <si>
    <t> No progress in reducing public works scheme dominance, as its size was even increased.</t>
  </si>
  <si>
    <t> Substantial progress in expanding childcare facilities. Sufficient funding should be scheduled in the coming years, and results are to be assessed in the longer term.</t>
  </si>
  <si>
    <t> Limited progress in implementation and alignment of the National Social Inclusion Strategy into other policies. Poverty situation calls for further efforts.</t>
  </si>
  <si>
    <t> The business environment has not improved as indicated inter alia by most recent international competitiveness surveys.</t>
  </si>
  <si>
    <t> No progress was achieved on services, including retail. No barrier was removed; on the contrary new ones were introduced in 2013 and early 2014.</t>
  </si>
  <si>
    <t> Some progress on administrative burden reduction. Implementation of the Cutting Red Tape programme has been started in ten areas (e.g. taxation, administrative procedures, public procurement, statistical data collection, etc.). While the Cutting Red Tape programme is a step in the right direction, the desired impact is yet to be felt by businesses. Hungary’s ranking in international competitiveness reviews is deteriorating..</t>
  </si>
  <si>
    <t> Limited progress on corruption. Corruption is a long-lsting problem in the country, and government's efforts to tackle corruption have to be consistently supported in the medium term, as so far only limited progress has been made by implementing elements of the anti-corruption programme.</t>
  </si>
  <si>
    <t> Some progress on public procurement. Concerns regarding the rule according to which below certain thresholds only SMEs could participate have been partially addressed. A ‘soft law’ instrument is also planned to be adopted. The situation regarding direct awards and overall transparency of public procurement has not improved, including under EU funds financed programme.</t>
  </si>
  <si>
    <t> Some progress on innovation. Research and Development expenditures in Hungary have constantly increased in the last 3 years and Hungary seems more or less in line with its 2020 target. However, the public R&amp;D intensity (public sector expenditures on R&amp;D, as % of GDP) decreased from 0.48 % in 2009 to 0.43 % in 2012. Some positive signs linked to the approval of National Research and Development and Innovation Strategy (2013-2020) ‘Investment into the Future’ (RDI strategy 2013-2020). However, there is clearly still a possibility to improve the framework conditions to support young and fast-growing innovative companies, and to exploit the presence of large multinational companies active in high-tech and medium-tech sectors in Hungary. The smart specialisation strategy is considerably delayed as well as the market failure analysis for identifying financing needs of innovative enterprises.</t>
  </si>
  <si>
    <t> No progress on Early School Leaving. The approval of the national strategy on early school-leaving is still delayed, so there was real no possibility to implement it. The rate of early school leavers increased in 2013, yet again.</t>
  </si>
  <si>
    <t> Some progress on labour-market-relevant skills, competences and qualifications. Vocational and educational training reform has been launched to ensure better labour market skills for students through a dual model. Monitoring of the changes is essential for timely intervention if needed. Schools do not equip their pupils with the basic skills needed to join the labour market and to participate in lifelong learning programmes.</t>
  </si>
  <si>
    <t> No progress on access to inclusive mainstream education, in particular for Roma. Equal access to mainstream quality education is still a major problem for disadvantaged children. The number of Roma majority schools has increased.</t>
  </si>
  <si>
    <t> Limited progress on higher-education reform that enables greater tertiary attainment. Hungary would need to do more to ensure that implementing the higher education reform improves access to education for disadvantaged people.</t>
  </si>
  <si>
    <t> No progress on energy. Regulated energy prices were cut by 20 % in 2013 and further cuts in the regulated price are scheduled in 2014, for both electricity and gas. In combination with other measures (e.g. taxes in the energy sector), these price cuts have had a negative impact on the investment climate in Hungary in the energy sector and possibly beyond. They have resulted in a more concentrated energy sector with less competition
45 and opportunity for investment and in higher industrial costs in relative terms.
 The independence of the national regulator has not improved in practice, as the minister can dismiss its proposals.</t>
  </si>
  <si>
    <t> Limited progress on state-owned transport enterprises. Some progress in restructuring the state-owned enterprises (MÁV and Volán), in harmonising their operations through the elimination of competition between rail and bus services, but only limited progress was achieved on the implementation of potentially revenue increasing measures.</t>
  </si>
  <si>
    <t>• Substantial progress has been made with
regard to reforming the fiscal framework,
as the authorities have endorsed a
comprehensive Fiscal Responsibility Act.</t>
  </si>
  <si>
    <t>• Some progress has been made in
increasing tax compliance and fighting tax
evasion. A number of measures have been
put in place to streamline tax collection
procedures and facilitate tax collection,
but concrete achievements are still
difficult to measure. No change has been
made with respect to reducing the debt
bias in corporate taxation, although the
role of the tax system in relation to debt is
less clear.</t>
  </si>
  <si>
    <t>• Malta has made no progress in accelerating
the reform of the pension system to curb
the projected increase in expenditure.</t>
  </si>
  <si>
    <t>• Some progress has been achieved in
introducing a third pillar private pension.</t>
  </si>
  <si>
    <t>• Malta has made some progress in introducing measures to increase the
employment rate of older workers,
especially through the launching of the
National Strategic Policy on Active
Ageing.</t>
  </si>
  <si>
    <t>• Limited progress in ensuring the
sustainability of the healthcare system.
The Maltese authorities have implemented
some measures to rationalize procurement
of pharmaceuticals and medical supplies
and to improve the management in Mater
Dei hospital. However there is no
evidence that they have achieved any
progress in improving primary and
community health care.</t>
  </si>
  <si>
    <t>• Some progress has been made by Malta
with respect to the public procurement.
Malta is shifting to a fully electronic
public procurement system for tenders
above EU threshold by 2014. Malta has
also informed of a significant reduction of
the length of the procedure and of
measures aiming at further reduction.</t>
  </si>
  <si>
    <t>• Some progress in setting up a
comprehensive early school leaving
monitoring system.</t>
  </si>
  <si>
    <t>• Some progress in increasing the labour
market relevance of education and
training.</t>
  </si>
  <si>
    <t>• Limited progress in implementing the
apprenticeship reform.</t>
  </si>
  <si>
    <t>• Substantial progress has been achieved in
enhancing the provision and affordability
of child-care in Malta through the
provision of free childcare.</t>
  </si>
  <si>
    <t>• Malta has made limited progress with
respect to the promotion of renewable
energy. In particular the installation of
photovoltaic systems was incentivised
with programs using regional funds and a
feed-in tariff. However, due to
environmental concerns, the plan to build
large-scale wind energy projects was
revised and will instead focus on
decentralised regeneration of renewable
energy.</t>
  </si>
  <si>
    <t>• Malta has made some progress with
respect to the electricity link with Sicily.
The electricity interconnection between
Malta and Italy is being constructed and will be operational by the end of 2014.</t>
  </si>
  <si>
    <t>• Malta has made some progress with
respect to energy efficiency. Some
measures to implement the Article 7 of the
Energy Efficiency Directive were notified
in time and seems will transpose the
Directive also in time.</t>
  </si>
  <si>
    <t>• Malta has made limited progress with
respect to reduce emissions from the
transport sector. Malta has implemented a
broad and structured set of measures;
however, these are of too limited size and
scope to significantly improve the
performance of the transport sector.</t>
  </si>
  <si>
    <t>Malta has made some progress on diversifying the energy mix by completing the construction of the electricity interconnector to mainland Europe and taking first steps to shift electricity production away from oil as well as on measures to increase energy efficiency.</t>
  </si>
  <si>
    <t>Malta has made substantial progress on measures concerning public procurement procedures. The actual length of procurement procedures has dropped significantly from 191 days in 2013 (233 days in 2009) to 115 days in 2014. This reduction results notably from the introduction of mandatory e-procurement (e-notification, e-access and esubmission) since January 2013. In addition, the relevant government departments have been strengthened. The announced additional administrative capacity increase should consolidate the gains and reduce the duration of the procedure a bit further, thereby bringing Malta closer to the EU average.</t>
  </si>
  <si>
    <t>Malta has made some progress on measures to
encourage alternatives to debt-financing of
companies. A review of the start-up scheme by
Malta Enterprise in ongoing. The authorities have
launched a venture capital platform to help startups and announced the Seed Investment
Programme (to provide tax credits equivalent to
investment made in start-ups).</t>
  </si>
  <si>
    <t>Malta has made limited progress on measures to
increase the efficiency of the Maltese judicial
system which remains a challenge. Judicial reforms are planned but most of them are not yet
implemented. They could be expected to produce
positive effects in the medium and long term but
this remains to be confirmed by the facts on the ground.</t>
  </si>
  <si>
    <t>The Netherlands has made some progress in addressing CSR 1 of the Council recommendation (this overall assessment of CSR 1 excludes an assessment of compliance with the Stability and Growth Pact).</t>
  </si>
  <si>
    <t>• Austria has fully implemented the
recommendation for corrective the excessive
deficit in a sustainable manner;</t>
  </si>
  <si>
    <t>• No progress has been made towards pursuing a
structural adjustment consistent with the
requirement of the pact. The achievement of the
MTO is still envisaged in 2016.</t>
  </si>
  <si>
    <t>• Some progress has been made to streamline
fiscal relations among layers of government;</t>
  </si>
  <si>
    <t>• No progress has been made towards equalising
the retirement age for women’s and men.</t>
  </si>
  <si>
    <t>• Austria has made substantial progress in
restricting access to early retirement, improving
the process of reintegration into the workforce
and offering opportunities for re-training. Some
progress has also been made in improving older
workers’ employability, in particular by
facilitating reintegration into the workforce and
offering opportunities for re-training.</t>
  </si>
  <si>
    <t>• Some progress has been made in improving
childcare and long-term care services while
limited progress has been made to address the
high gender pay and pension gaps.</t>
  </si>
  <si>
    <t>• Some progress has been made towards better utilisation of the labour market potential of
people with a migrant background. Advisory
services offering guidance on the recognition
process have been improved but further
simplification of the whole recognition process
as well as improvement of the general labour
market conditions for people with a migrant
background is needed.</t>
  </si>
  <si>
    <t>So far, only limited progress can be reported in
terms of reducing the tax burden for lowincome
earners and shifting it to recurrent
property taxes.</t>
  </si>
  <si>
    <t>• Some progress has been made in the
implementation of healthcare reform, although
important challenges are yet to be addressed, in
particular reducing the level of in-patient
treatment and ensuring the long-term
sustainability of healthcare services. Some
progress has been made in improving the costeffectiveness
of public spending on healthcare.</t>
  </si>
  <si>
    <t>• Some progress has been made to ensure the
provision of long-term care in the medium term
but additional effort to improve the
sustainability of the sector in the long term is
needed.</t>
  </si>
  <si>
    <t>• Some progress has been made in addressing the
CSR on education. Austria has taken several
measures. Educational achievement has
improved slightly, but socio-economic
background continues to have a significant
influence and insufficient emphasis is put on
preventing early school leaving at an early
stage. A nationwide strategic approach for
high-quality early-childhood education is
needed.</t>
  </si>
  <si>
    <t>• Some progress can be reported in the area of
higher education. The effective implementation
of the higher education plan in operation until
2021 requires close monitoring. This plan can
be considered as an instrument for improving
coordination but it does not provide a
comprehensive strategic framework for the
development of higher education.</t>
  </si>
  <si>
    <t>• Limited progress has been made in
strengthening the powers of the competition
authority, as it remains understaffed.</t>
  </si>
  <si>
    <t>• Limited progress has been made in removing
excessive barriers preventing service providers
from entering the market. No general review
exercise has taken place. Austria is however
taking part in a mapping of regulated
professions being carried out by the
Commission (a legal obligation under the
revised Professional Qualifications Directive).</t>
  </si>
  <si>
    <t>• Austria has made no progress in promoting
competition in the railway sector. No measures
have been taken.</t>
  </si>
  <si>
    <t>Austria has made some progress in addressing
CSR 7:
• Some progress has been made as regards the
restructuring of nationalised and partially
nationalised state-owned banks in 2013, but the
overall situation of these banks (especially of
Hypo Alpe Adria) remains difficult.</t>
  </si>
  <si>
    <t>• Substantial progress in enactment of
permanent expenditure rule. The rule has been adopted.</t>
  </si>
  <si>
    <t>• Substantial progress in taking measures to
strengthen coordination among different
levels of government. The new permanent
expenditure rule takes into account the
spending of local governments when
setting the expenditure level; existing
uniform limits on local governments
replaced by individual debt constraints;
adopted regulations concerning remedial
programme for local governments in cases
of breaching of individual debt constraints;
uniform type of long-term financial
forecast for the local governments adopted</t>
  </si>
  <si>
    <t>• Some progress in efforts to reduce youth
unemployment. Youth Guarantee
Implementation Plan presented in
December 2013 and an updated version in
April 2014</t>
  </si>
  <si>
    <t>• Some progress in increasing the
availability of apprenticeships and workbased
learning. The reform of the
vocational education system is on-going.</t>
  </si>
  <si>
    <t>• Some progress in strengthening
cooperation between schools and
employers. Modernisation of core curricula
aimed at adjusting tem to the needs of
employers is on-going.</t>
  </si>
  <si>
    <t>• Substantial progress in improving the
quality of teaching. National graduates’
tracking system is planned and faster paths
for adults to complete tertiary education
are envisaged.</t>
  </si>
  <si>
    <t>• Substantial progress on the life-long
learning strategy. In September 2013, the
lifelong learning strategy was adopted but
its implementation is still pending.</t>
  </si>
  <si>
    <t>• Limited progress in combating in-work
poverty. Increase in the statutory minimum
wage was undertaken.</t>
  </si>
  <si>
    <t>• No progress in combating labour market
segmentation.</t>
  </si>
  <si>
    <t>• Some progress in increasing female labour
market participation. Poland plans to offer
every eligible child a place in pre-school
education by 2017 and has planned to
boost funding. The number of places in
early childcare still far too low to satisfy
needs.</t>
  </si>
  <si>
    <t>• No progress in phasing out special pension
scheme for farmers and miners.</t>
  </si>
  <si>
    <t>• Some progress in promoting employability
of older workers. The lifelong learning
strategy has been adopted and some
32 measures have been announced in the draft
programme: Solidarity across Generations 50+.</t>
  </si>
  <si>
    <t>• Some progress in strengthening links
between research, innovation and industrial
policy. The Enterprise Development
Programme, the Smart Growth Operational
Programme 2014-20 and the Smart
Specialisation Strategy were adopted.
Numerous co-operative projects and
funding instruments involving academia
and business are being introduced and
coordinated by the applied research agency
(NCBiR).</t>
  </si>
  <si>
    <t>• Limited progress in further developing
revolving instruments. The Enterprise
Development Programme proposes new
support system of financial instruments for
R&amp;D.</t>
  </si>
  <si>
    <t>• Limited progress with reforming tax
incentives for R&amp;D. The Enterprise
Development Programme announces the
introduction of tax reliefs for innovative
projects.</t>
  </si>
  <si>
    <t>• Limited progress in better targeting
existing instruments. New support
instruments have been introduced to fill in
the identified gaps such as the support to
innovative capital (NCBiR and National
Capital Fund). The Enterprise
Development Programme and the
programmes of the new financial
perspective 2014-2020 include several
measures streamlining the support for the
entire innovation cycle.</t>
  </si>
  <si>
    <t>• Limited progress in energy generation and
efficiency. The White Certificate System
has been started but overall energy
efficiency remains poor.</t>
  </si>
  <si>
    <t>• Some progress in developing the electricity
grid. Progress in enabling reverse flows
was achieved. Short-term solutions for
unscheduled loop flows going through its
electricity grid were adopted and crossborder
electricity interconnections are
under development.</t>
  </si>
  <si>
    <t>• Limited progress on phasing out regulated
prices. Price regulation continues at the
retail gas markets and it is maintained for
most industrial customers.</t>
  </si>
  <si>
    <t>• Limited progress in railway investment and
infrastructure. Progress on many projects is
still slow and poorly planned. However,
the railway regulator’s budget was
increased in 2013 and some legal changes were introduced.</t>
  </si>
  <si>
    <t>• Limited progress in broadband coverage.
Absorption of funds from Rural
Development Programme remains low and
the assignment of spectrum for mobile
systems is postponed.</t>
  </si>
  <si>
    <t>• Some progress in improving waste and
water management. Law on waste
management has been implemented but
further constraints arise due to insufficient
separate collection and inadequate
infrastructure for alternative treatment.</t>
  </si>
  <si>
    <t>• Some progress in the simplification of
contract enforcement. Some electronic
procedures were introduced, complaints
procedure speeded up and there is more
use of the mediation procedure. Clearance
rate of enforcement cases rose to 99 %.</t>
  </si>
  <si>
    <t>• Limited progress in simplification of
requirements for construction permits.
Amendments to the construction law have
been proposed covering mostly residential
permits. Codification committee expected
to present proposal for a comprehensive
reform in late 2014,</t>
  </si>
  <si>
    <t>• Limited progress on reducing tax
compliance costs. Changes to the structure
of the tax administration have been
introduced as a prelude to an e-tax reform
and the legal framework to set up a tax
portal was announced.</t>
  </si>
  <si>
    <t>• Substantial progress in facilitating access
to regulated professions. First of the three
planned tranches of reform fully
implemented and further tranches are to
follow in 2014.</t>
  </si>
  <si>
    <t>Full progress</t>
  </si>
  <si>
    <t>Romania has made substantial progress in
addressing CSR 1.
• The 2011-13 EU/IMF programme has been
completed. A new balance of payments
programme was agreed in autumn 2013.</t>
  </si>
  <si>
    <t>• Substantial progress: Romania’s excessive
deficit procedure was abrogated. Fiscal
consolidation continues with the aim to reach
the medium-term objective by 2015 but risks
remain.</t>
  </si>
  <si>
    <t>• Some progress: Some measures have been
taken, including increasing the capacity of the
anti-fraud administration. Yet tangible progress
in voluntary tax compliance and fighting
undeclared work is limited.</t>
  </si>
  <si>
    <t>• Some progress: There has been an increase of
transport fuel excises; however there has been
not progress regarding increasing reliance on
energy and environmental taxes other than
transport fuel taxes.</t>
  </si>
  <si>
    <t>• Limited progress: The amendments to the
pension law to equalise pensionable age
between men and women have been adopted by
the government and are in the Parliament. The
National Strategy for Active Ageing to promote
the employability of older workers is delayed.</t>
  </si>
  <si>
    <t>• Some progress: A comprehensive reform of the
health care system is on-going. The basic
benefits package was re-designed and is being
implemented. The implementation of the
minimum package is being delayed to 2015.</t>
  </si>
  <si>
    <t>• Limited progress: The Ministry of Health has
developed a plan to reduce hospital beds by 6 000 beds over the period 2014-2016 by
strengthening ambulatory care, but
implementation is still outstanding.</t>
  </si>
  <si>
    <t>• Limited progress: The laws on unemployment
insurance and employment stimulation were
amended to support active labour market
measures. The National Employment Strategy
2013-2020 was adopted in December 2013.
There was very limited progress on promoting
lifelong learning.</t>
  </si>
  <si>
    <t>• Limited progress: Despite some measures taken
the capacity of National Employment Agency
remains limited.</t>
  </si>
  <si>
    <t>• Some progress: The 2013 National Plan for
Youth Employment was partially implemented,
including through the amendments of the
Apprenticeship Law and a new traineeship law
adopted in December 2013. The Youth
Guarantee initiative is being implemented.</t>
  </si>
  <si>
    <t>• Limited progress: There was a revision of the
minimum guaranteed income and the law on
family allowance was amended. Measures were
taken to protect vulnerable consumers against
the increase of energy and gas prices. The
minimum insertion income program that was
expected to be implemented starting with 2015
is being delayed. The social economy law is
under debate in Parliament. The strategy for
social inclusion and combating poverty is in
preparation.</t>
  </si>
  <si>
    <t>• Limited progress: The revision of the National
Roma Integration Strategy and its Action Plans,
announced at the beginning of 2013 is still not
completed.</t>
  </si>
  <si>
    <t>• Limited progress in building up of
administrative capacity at both central and local
level and evaluating the impact of the reforms.</t>
  </si>
  <si>
    <t>• Limited progress in stepping up reforms in
vocational education and training. A vocational
education and training scheme introduced in
2013 was somewhat expanded and improved in
scope but its coverage is insufficient.</t>
  </si>
  <si>
    <t>• Limited progress in further aligning tertiary
education with the needs of the labour market
and improving access for disadvantaged people.
The finalisation of the strategy on tertiary
education addressing the issues of access and
labour market transition is delayed. Some
progress has been achieved in updating
qualifications for higher education.</t>
  </si>
  <si>
    <t>• Limited progress in implementing a national
strategy on early school leaving focusing on better access to quality early childhood
education, including for Roma children. The
strategy on early school leaving is delayed.</t>
  </si>
  <si>
    <t>• Limited progress: A national strategy for
protecting and promoting the rights of the child
is under preparation and is planned for adoption
by end-2014.</t>
  </si>
  <si>
    <t>• Limited progress on budgetary planning;
limited progress on improved human resource
management; some progress on coordination
within the government though the establishment
of the Delivery Unit and drafting of the national
administrative capacity strategy.</t>
  </si>
  <si>
    <t>• Limited progress on improving quality of
regulation. The national Better Regulation
strategy for 2008-2013 is under revision. The
common methodology for impact assessments,
including the SME test will be ready only by
end-2015. The legislation on impact assessment
will be codified in 2014.</t>
  </si>
  <si>
    <t>• Some progress on better absorption of EU funds
(as the structural and cohesion funds absorption
rate increased from 11.5 % at end-2012 to
33.7 % at end-2013). Limited progress with
respect to improving public procurement,
Efforts to prevent conflict of interests and
transparency issues in public procurement have
not delivered sufficient results so far.</t>
  </si>
  <si>
    <t>• Some progress in reducing the administrative
burden and simplify the business environment.
The quantification of the information
obligations is on-going and new simplification
Action Plan is to be prepared in 2014.</t>
  </si>
  <si>
    <t>• No progress: no coherent e-government strategy
and limited interoperability.</t>
  </si>
  <si>
    <t>• No progress: There is a lack of formal
coordination between the Innovation Strategy,
Competitiveness Strategy, Industrial Policy
Strategy and SMEs Strategy. A National
Strategy for Competitiveness and the National
Strategy for Research and Innovation for 2014-
2020 including a component on smart
specialisation are in drafting stage, with multiannual financing not secured.</t>
  </si>
  <si>
    <t>• Some progress in improving the quality,
independence and efficiency of the judicial
system.</t>
  </si>
  <si>
    <t>• Fully addressed: the independence of the rail
regulatory authority has been sufficiently
strengthened.</t>
  </si>
  <si>
    <t>• Limited progress in corporate governance
reform of SOEs in transport and energy.</t>
  </si>
  <si>
    <t>• Limited progress has been made in the adoption
of a comprehensive long-term transport plan.</t>
  </si>
  <si>
    <t>• Limited progress on improving broadband
infrastructure.</t>
  </si>
  <si>
    <t>• Fully addressed: Romania follows the agreed
roadmap on liberalisation of retail energy
prices.</t>
  </si>
  <si>
    <t>• Limited progress: More concrete actions and
clear commitment of necessary resources are
needed to implement energy efficiency
programmes and relevant EU legislation.</t>
  </si>
  <si>
    <t>• Some progress with improving cross-border
integration: gas exports are possible; some gas
interconnections have been established; no
progress in electricity interconnections.</t>
  </si>
  <si>
    <t>Some progress has been made in health sector
reform. The basic benefits package was
introduced in June 2014. The minimum
package is being introduced as of January
2015. The National Health Strategy was
approved in December 2014. The Health
Technology Assessment system has been
implemented, together with e-health measures.</t>
  </si>
  <si>
    <t>Limited progress has been made in
management and control systems, albeit
feedback mechanism for patients has been
implemented. It can also be used to report
informal payments.</t>
  </si>
  <si>
    <t>• Slovenia has made limited progress in safeguarding fiscal sustainability. After the excessive deficit procedure has been extended to 2015, the government implemented several structural reforms both on the revenue side (increase in VAT rates as of July 2013 and other duties), and on the expenditure side (nominal public sector wages were temporarily cut by 1.25% in 2013, on top of the 3% cut from June 2012, and some allowances were also cut). The Commission stated that the draft budget for 2014-15 is in line with the Stability and Growth Pact rules, albeit with no margin. The consolidation of public finances is progressing slowly, predominantly through  evenueincreasing reforms without a thorough review of the expenditure side.</t>
  </si>
  <si>
    <t>• Slovenia has made limited progress in safeguarding a durable correction of the fiscal imbalances. In May 2013, a constitutional amendment providing the basis for the general government budget balance rules was adopted. It was stipulated that the Fiscal Rules Act, which would detail the applicable concepts and mechanisms, would be adopted within six months (by November 2013), but it has been delayed.</t>
  </si>
  <si>
    <t>• Slovenia has made limited progress in safeguarding the sustainability and adequacy of its pension system. The pension reform began in January 2013, and aimed to ensure the medium-term sustainability of pension system. Evaluation of the reform was presented in April 2014, showing first positive results. A White Book (due by the end of 2014) will launch a public consultation on the long-term sustainability of the pension system post-2020. Apart from the evaluation, no further action has been taken.</t>
  </si>
  <si>
    <t>• Slovenia has made limited progress in ensuring that wage developments support competitiveness and job creation. No amendments to the act on the minimum wage have been made; the minimum
wage now stands at EUR 789.15 and is indexed to
inflation. Social partners are in a deadlock, and the
government remained inactive. A new social
agreement, which envisages a comprehensive
approach to labour costs, is being negotiated. Gross wages fell slightly in 2013, mostly as a result of wage restraint in the public sector, while wages in non-tradable sector continued to grow.</t>
  </si>
  <si>
    <t>• Slovenia has made some progress in labour market reform. A reform was adopted in May 2013 and an evaluation is was prepared in April 2014, which showed the first positive developments. The
Student Work Act is to be adopted by summer
2014. It introduces social contributions, making
student work more expensive. It is not clear what
kind of an impact this would act have on the
position of young graduates on the labour market.
The draft amended Higher Education Act aims to
tighten student-status eligibility. However, the
timeline for adoption of this act is unclear.</t>
  </si>
  <si>
    <t>• Slovenia has made limited progress in
implementing tailor-made active labour market
policy measures; it would focus mostly on the
young unemployed (up to the age of 30) by using
the Youth Guarantees (action plan adopted in
January 2014). Some tailor-made active labourmarket policy measures have been introduced, however their effectiveness still needs to be ascertained.</t>
  </si>
  <si>
    <t>• Slovenia has made limited progress on vocational education and training and on developing ways of cooperating with stakeholders in assessing labourmarket needs.</t>
  </si>
  <si>
    <t>• Slovenia has made some progress in addressing the regulated professions; their number has been
reduced from 323 to 262. The authorities have also made it easier to obtain business licences.</t>
  </si>
  <si>
    <t>• Slovenia has made no progress on improving its
business environment (especially in streamlining
and shortening the time required to obtain necessary spatial planning and building permits, which are currently one of the most significant obstacles for foreign direct investment).</t>
  </si>
  <si>
    <t>• Slovenia has made no progress in ensuring
sufficient and autonomous financing of the
Competition Protection Agency, whose budget was cut by approximately 10 % in 2014, and it is subject to administrative investigations and a high degree of budgetary ex-ante oversight by the Ministry of Economy.</t>
  </si>
  <si>
    <t>• Slovenia has made some progress in reducing the length of judicial proceedings: disposition times and case backlogs in overall litigious civil and commercial cases improved, as a consequence of the case management reforms (e.g. Triaza project) and other initiatives. However, the length of trials remains long and the same indicators have not shown a positive trend for enforcement cases.</t>
  </si>
  <si>
    <t>• Slovenia has made limited progress regarding the
Slovenian Sovereign Holding (SSH). A new law
was adopted in the parliament in late March 2014.
The law empowers the government to submit a
strategy for the SSH within three months of the law
coming into force (that is July 2014).</t>
  </si>
  <si>
    <t>Progress has been made regarding the adoption of the Fiscal Rules Act (passed the first reading in parliament in January 2015 and is expected to be adopted in Q1-2015). The Public Finance Act will be amended within six months of the adoption of the Fiscal Rules Act and will contain detailed provisions defining the drafting, implementation and monitoring of the budget of all general government entities.</t>
  </si>
  <si>
    <t>Some progress has been made in alleviating the pressures on the medium-term sustainability and adequacy of the pension system but key parameters still need to be adjusted. In January 2015 the results of the evaluation of the impact of the 2013 pension reform were published. Fiscal savings have been realised over 2013-14 and further containment of the pension-related expenditures is expected for the period 2014-20. Elements of a further pension system reform are to be discussed in the context of a White Book, due to be published in mid-2015. The Legal act for the Establishment and Functioning of the Demographic Fund is expected to be adopted in June 2015.</t>
  </si>
  <si>
    <t>No progress has been made regarding the long-term care reform, the blueprint for which was adopted in September 2013. The adoption of the law will be postponed to the end of 2015 in order to tie in with the reform of health insurance schemes.</t>
  </si>
  <si>
    <t>Some progress has been made regarding wages, with the exception of the minimum wage. The Social Agreement (SA) has been fully accomplished (concluded in January 2015). The SA establishes the basis for private sector wage setting on ground of collective agreements, inflation and a share of sectorial productivity while growth of public sector wages has to lag behind private sector wage growth. The SA does not address the minimum wage.</t>
  </si>
  <si>
    <t>The Student Work Act has been adopted. The draft Act on Occasional Student Work was incorporated into the December 2014 Public Finance Balance Act and entered into force in February 2015.</t>
  </si>
  <si>
    <t>Some progress has been made regarding the Youth Guarantee Programme. The implementation of Youth Guarantee Programme is on track. 22,000 young are included in the measures; 90% of them received an offer from the public employment services</t>
  </si>
  <si>
    <t>Some progress has been made in addressing skills mismatch. In 2014 a proposal for the Act on the Slovenian Qualifications Framework was prepared and the Scholarship Act came into force. Scholarships for deficient professions will be awarded starting from January 2015. The employment services are preparing a biannual forecast of deficient occupations in parallel with the establishment of the National Career Point.</t>
  </si>
  <si>
    <t>Substantial progress has been made regarding further stabilisation of the banking sector. The recapitalisation of Abanka was implemented in October 2014 and the recapitalisation of Banka Celje took place at the end of 2014.</t>
  </si>
  <si>
    <t>Some progress has been made regarding the banking sector action plan. A comprehensive action plan for banks has been finalized and submitted to the Prime Minister office in January 2015. Bank of Slovenia has ensured follow-up of the shortcomings identified by the 2013 AQR and will resume on-site inspections in Q1-2015 to verify whether the recommendations have been implemented by banks.</t>
  </si>
  <si>
    <t>Some progress has been made regarding the banks’ workout capacity. The major banks have reorganized and reinforced their work-out and restructuring units.</t>
  </si>
  <si>
    <t>Substantial progress has been made regarding the Bank Asset Management Company (BAMC), which has set out its strategy and business plan and is fully operational. Certain amendments to the legislation still need to be adopted.</t>
  </si>
  <si>
    <t>Some progress has been made regarding privatisation. Three companies from the list of 15 have been divested, including Aerodrom Ljubljana, while direct state ownership in one company has been diluted following a debt-to-equity swap. The sale of Telekom Slovenije and NKBM, the two biggest assets on the list, is at a final stage. Signing expected in April and March 2015 respectively.</t>
  </si>
  <si>
    <t>Limited progress has been made in adopting the SSH strategy and the short-term divestment schedule for state-owned assets.</t>
  </si>
  <si>
    <t>Both the corporate restructuring master plan and the central task force have been established. In December 2014 the restructuring master plan has been finalised. In January 2015 a centralised corporate restructuring task force was established to monitor and coordinate the overall restructuring process, to facilitate the negotiation process between all stakeholders involved, to promote the use of the available legal mechanisms and out-of-court solutions and to provide the necessary guidance and advice.</t>
  </si>
  <si>
    <t>Substantial progress has been made regarding the restructuring of the most urgent restructuring cases.</t>
  </si>
  <si>
    <t>The evaluation of recent changes in the insolvency legislation has been fully addressed. In January 2015, the authorities presented the advanced version from an ongoing evaluation exercise of the laws adopted in 2013 which amended and complemented the insolvency law. The authorities do currently not see a need for further amendments to the insolvency framework. The key finding of the evaluation is that the new framework allows more restructuring opportunities to companies in financial difficulties.</t>
  </si>
  <si>
    <t>Some progress in reducing the length of judicial proceedings at first instance in litigious civil and commercial cases (incl. cases under the insolvency legislation) has been made, however the length of trials and backlogs remain still significant.</t>
  </si>
  <si>
    <t>Limited progress has been made regarding the promotion of FDI. The new FDI Strategy is expected to be adopted in Q1-2015.</t>
  </si>
  <si>
    <t>Some progress has been made regarding the reduction of administrative burden. 25% of measures included in the Single document were implemented.</t>
  </si>
  <si>
    <t>Substantial progress has been made in ensuring sufficient budgetary autonomy for the Competition Protection Agency and in maintaining its institutional independence.</t>
  </si>
  <si>
    <t>No progress has been made regarding leaner authorisation schemes and the implementation of the National Research policy and Slovenian Industrial policy.</t>
  </si>
  <si>
    <t>Some progress has been made regarding the Smart Specialization Strategy. The adoption of the Strategy is foreseen in April 2015.</t>
  </si>
  <si>
    <t>Some progress has been made regarding the Comprehensive Transport strategy. Public and cross-border consultations on the draft strategy (dated 15 October 2014) were held and the draft is foreseen to be revised to reflect the relevant observations and comments received. The strategy is expected to be adopted in September 2015.</t>
  </si>
  <si>
    <t>No progress has been made regarding the streamlining of priorities and ensuring consistency among the existing strategies.</t>
  </si>
  <si>
    <t>Some progress has been made regarding the fight against corruption. The new government reiterated its commitment to fight corruption and adopted a new two-year programme of 11 perennial measures in January 2015.</t>
  </si>
  <si>
    <t>Some progress has been made regarding transparency and accountability. A comprehensive public-sector reform is in public consultation and is expected to be adopted by the end of February 2015.</t>
  </si>
  <si>
    <t>No progress has been made regarding performance evaluation and quality control procedures.</t>
  </si>
  <si>
    <t>• The recommendation with regards to the correction of the excessive deficit was fully addressed. Slovakia sustainably brought the general government deficit below 3% of GDP treshold.</t>
  </si>
  <si>
    <t>• No progress on reducing the financing gap in the public pension system. No measures have been taken to improve the long-term sustainability of public pensions.</t>
  </si>
  <si>
    <t>• Limited progress on increasing cost-effectiveness of health care. The government has adopted a Strategic Framework for Health 2014-2030, which aims to increase cost-effectiveness. Implementation strategies to reach its objectives will be elaborated between 2014 and 2016.</t>
  </si>
  <si>
    <t>• Some progress on combating tax fraud, implementing the action plan, and improving tax collection and tax compliance. The legislative framework to curb tax evasion has been enhanced markedly, notably in the area of VAT, and the efficiency of the Slovak tax system seems to have improved.</t>
  </si>
  <si>
    <t>• No progress on real-estate taxation. No measures have been taken to link real-estate taxation to the market value of underlying property.</t>
  </si>
  <si>
    <t>•Limited progress on addressing long-term
unemployment through activation measures and tailored training. While some meassures have been taken to reform ALMP, there is still a lack of good quality training matching local labour market needs.</t>
  </si>
  <si>
    <t>•No progress on ensuring provision of good quality childcare services. The government plans to increase public funds allocated to childcare in 2014, but there is no strategy or legislative and budgetary framework for the
provision of childcare for children under three years of age.</t>
  </si>
  <si>
    <t>•Some progress on reducing tax wedge for the low-paid:
the long-term unemployed, which represent around 70% of the total unemployed, and their employers benefit from lower social contributions during the first year of employment.</t>
  </si>
  <si>
    <t>•Limited progress on addressing high youth
unemployment. Slovakia has submitted a Youth Guarantee Implementation Plan, but its  easibility depends on the allocation of sufficient resources.</t>
  </si>
  <si>
    <t>•Some progress was achieved on attracting young people to the teaching profession. Teachers´ salaries were increased in 2014 and a bonus has been introduced for new teachers.</t>
  </si>
  <si>
    <t>•Limited progress on raising educational outcomes. While some measures aimed at improving educational outcomes have been introduced, they lack focus. Adequate support
to underperforming schools, teachers and pupils is still missing.</t>
  </si>
  <si>
    <t>•Limited progress on reinforcing the provision of workbased learning. A reform of vocational education and training (VET) towards a dual system is ongoing, with a new Act on VET announced for 2014.</t>
  </si>
  <si>
    <t>•Limited progress on the creation of more job-oriented bachelor programmes. Work is on-going on a new Act on Higher Education, which aims to allocate funding according to more output-based criteria.</t>
  </si>
  <si>
    <t>• Limited progress on the effective transfer of knowledge between academia, research and the business sector. The National Research and Innovation Strategy for Smart Specialisation, approved in 2013, seeks to encourage more
effective cooperation between academia and businesses.</t>
  </si>
  <si>
    <t>• Limited progress on improving access to high-quality and inclusive pre-school and school education. Compulsory enrolment in early childhood education and care for children from socially disadvantaged environment is currently being discussed.</t>
  </si>
  <si>
    <t xml:space="preserve">•No progress on improving energy market functioning. No meassures have been taken to increase the transparency of the tariff-setting mechanism and enhance the accountability of the regulator. </t>
  </si>
  <si>
    <t>•Some progress on strengthening interconnections with neighbouring countries. Several projects aimed at improving gas, oil, and electricity interconnections have been selected as projects of common interest and are currently being implemented.</t>
  </si>
  <si>
    <t>• Some progress made on energy efficiency. A National plan for increasing energy efficiency in buildings has been developed and a more general package of energy efficiency measures is proposed for EU financing in the next programming period.</t>
  </si>
  <si>
    <t>•Limited progress on strengthening the independence of the public service, improve the human resources management and strengthen the analytical capacities. A reform of state administration (ESO) is ongoing but it
does not include major changes concerning human resources management. Analytical units were created in some ministries but their influence on policy is limited.</t>
  </si>
  <si>
    <t>•Limited progress on improving the absorption of EU funds. Procurement procedures, management verifications and project selection remain significant weaknesses.</t>
  </si>
  <si>
    <t>•Limited progress on implementing measures to improve the efficiency of the judicial system and in promoting alternative dispute resolution procedures. A new act on arbitration is envisaged to come into force in 2014. A
reform of the Code of Civil Procedure is ongoing, although the actual Act is not expected before 2016.</t>
  </si>
  <si>
    <t>Limited progress has been made to improve co-operation between academia, research and business. The centre of scientific-technical information launched a support system for transferring knowledge and technologies.</t>
  </si>
  <si>
    <t>Limited progress has been registered with respect to strengthening analytical capacity in key ministries. The Ministry of Finance has been entrusted with drafting the strategy on how to improve analytical capacities.</t>
  </si>
  <si>
    <t>• Some progress has been made in
preserving the sound fiscal position.
After the risk of deviation from the
MTO in 2014 was recognised,
ambitious consolidation measures
were decided for 2015.</t>
  </si>
  <si>
    <t>• Substantial progress has been made in
addressing the sustainability gap
problems. Measures to adjust public
revenue and expenditure and to
increase the growth potential have
been prepared, with the objective of
closing the gap.</t>
  </si>
  <si>
    <t>• Substantial progress has been made in
putting a stronger focus on
prevention, rehabilitation and
independent living in long-term care,
with the passing of a new Act on
services for older people in July 2013.</t>
  </si>
  <si>
    <t>• Some progress in the reform of
municipal structure. Studies on the
benefits of the mergers of
municipalities are continuing as
planned, but show a tendency to lag
behind the initial objective.</t>
  </si>
  <si>
    <t>• Substantial progress in the area of
social and healthcare services, as all
political parties have agreed on the
main elements of the upcoming
reform.</t>
  </si>
  <si>
    <t>• Some progress has been made as
regards the pension reform (by
agreeing the timetable and conducting
important studies) and reducing early
exit pathways to retirement. But
pathways such as the ‘unemployment
tunnel’ remain.</t>
  </si>
  <si>
    <t>• Limited progress on employability of
older workers.</t>
  </si>
  <si>
    <t>• Substantial progress on young people,
including implementing a youth
guarantee.</t>
  </si>
  <si>
    <t>Some progress on long-term unemployment
with measures to reduce structural
unemployment with active labour market
policies (ALMPs) and more incentives to work.</t>
  </si>
  <si>
    <t>Finland has made some progress in addressing
this CSR. Although steps have been taken to
improve competition in the retail sector, issues
remain with regard to large commercial
establishments, due to planning law restrictions
and market conditions. The healthy competition
programme is not yet fully implemented.</t>
  </si>
  <si>
    <t>• Some progress in addressing the
capacity to deliver innovative
products and regarding the
diversification of industry. Although
these areas are outside the direct
influence of the government, a
considerable number of policy
initiatives have been launched to
promote growth and innovation,
many of them as part of the
government’s 2013 structural policy
programme. The government adopted
a resolution on comprehensive reform
of the research institutes and research
funding. The new R&amp;I guidelines are
undergoing preparation and the
recommendations of several
evaluations (e.g. strategic centres of
science, technology and innovation),
Academy of Finland) are being
implemented. Moreover, the
government is reforming the funding
model of both the universities and
polytechnics with specific attention to
the utilisation of research.</t>
  </si>
  <si>
    <t>• Substantial progress has been made in
energy efficiency through policies
supporting innovation and start-up
companies. In 2013, Finland
announced its national indicative
energy target (Article 3 EED). A
national Roadmap to 2050 is under
preparation, along with a specific law to implement new energy efficiency
obligations.</t>
  </si>
  <si>
    <t>• Substantial progress has been made in
supporting the alignment of real wage
and productivity developments, as the
social partners have agreed very
limited wage growth in 2014-15, in
line with the recommendation.</t>
  </si>
  <si>
    <t>Sweden has made limited progress in addressing the rental market part of CSR 3:
• Sweden has taken some measures to address
the rental market, but these measures appear
insufficient to address the underlying structural
problem linked to the high degree of rigidity of
the rent system.</t>
  </si>
  <si>
    <t>Sweden has made some progress in addressing the construction sector part of CSR 3:
• Sweden has adopted measures to address the inefficiencies of the zoning and planning
process, as well as municipalities' planning
monopoly by requiring them to take a regional
perspective when defining housing needs.
These measures are promising, but not all of
them have been implemented yet and it will
remain vital to assess the implementation in
practice, as no penalties are foreseen for failing
municipalities. Further opening up
municipalities' planning monopoly to other
stakeholders, allowing for planning and zoning
proposals from the private sector, could be a
powerful way to shorten the process</t>
  </si>
  <si>
    <t>Sweden has made some progress in addressing the labour market integration and education and
training part of CSR 4:
• Measures have been adopted to facilitate the
transition from school to work (apprenticeships
reform, including an ‘apprentice salary’) and
help young people get work experience
(vocational introduction employment).
• There has been a de facto strengthening of the
job guarantee through the introduction of early
measures for those assessed to be most in need, but the guarantee is still weak on coverage and on outreach towards non-registered NEETs
• Sweden is also working to speed up the
integration of migrants (work first principle,
validation).
• Since reforms came into effect in 2013 or will
be implemented in 2014, it is too early to say
whether they will have any significant effects
on the target groups.</t>
  </si>
  <si>
    <t>Sweden has made some progress in addressing the VAT review part of CSR 4:
• A first, preliminary evaluation made by the
National Institute of Economic Research
suggests that 4 000 jobs may be attributed to
the reduced VAT rate. Nevertheless, the costeffectiveness of the measure still remains to be fully evaluated. A final evaluation is due in
January 2016.</t>
  </si>
  <si>
    <t>• some progress in implementing a
reinforced budgetary strategy;</t>
  </si>
  <si>
    <t>• some progress in ensuring the correction
of the excessive deficit; The deficit is
continuing to fall and the fiscal
consolidation plans are continuing but the
EDP deadline will not be reached;</t>
  </si>
  <si>
    <t>• some progress in the implementation of
structural reforms; According to the OBR,
the UK's debt rate will peak in 2015-16
and decline thereafter; COM's forecast
does not go beyond 2015-16. The
government has proposed a permanent
welfare cap to curtail spending;</t>
  </si>
  <si>
    <t>• some progress in growth-friendly
approach to fiscal tightening; The
government have shifted focus from
current to capital spending;</t>
  </si>
  <si>
    <t>• no progress in making greater use of the
standard rate of VAT. The government
has announced tax avoidance measures.</t>
  </si>
  <si>
    <t>• some progress on apprenticeships,
simplifying the qualifications and
engaging employers. Provided effective
implementation, a number of measures
taken may increase the impact of the
Youth Contract on the labour market;</t>
  </si>
  <si>
    <t>some progress in the implementation of
the traineeship program; however, it is too
early to assess its impact.</t>
  </si>
  <si>
    <t>• some progress in supporting low-income
households, reducing child poverty and
the introduction of Universal Credit. The
number of people in sustainable job as a
result of the Work Programme is still low.
Poverty, particularly in work-poverty is
likely to increase;</t>
  </si>
  <si>
    <t>• some progress in supporting childcare,
which still remains expensive (particularly
full-time) and of variable quality. There is
a need to continue implementation of
planned measures to improve the quality
and availability of childcare as well as its
affordability.</t>
  </si>
  <si>
    <t>• some progress in strengthening the
planning framework – although the
measures have been announced they have
yet to be implemented;</t>
  </si>
  <si>
    <t>• some progress in relation to regulatory
stability for energy capacity – the Energy
Act 2013 received royal assent – and
detailed funding streams and proposals
have been set out in the National
Infrastructure Plan although
implementation is partial to date;</t>
  </si>
  <si>
    <t>• some progress in relation to the quality
and quantity of transport networks – a
major new rail network (Crossrail) is
underway and the National Infrastructure
Plan sets out considerable detail on
funding new projects although
implementation is partial to date.</t>
  </si>
  <si>
    <t>Years</t>
  </si>
  <si>
    <t>Number of CRSs</t>
  </si>
  <si>
    <t>Take further steps to improve the
predictability of budgetary planning and the implementation control, including on an accruals basis, in particular by strengthening fiscal governance. To this end, design and put in place binding fiscal rules and a well-defined medium-term budgetary framework that ensures transparency at all government levels.</t>
  </si>
  <si>
    <t>Some progress in addressing the part of CSR1 on tax collection. Bulgaria made stricter the control requirements for excise goods, collected more revenues form excise duties and signed agreements to broaden exchange of tax information. Nevertheless voluntary tax compliance remained a problem, including the time to comply with tax legislation. Bulgaria adopted a Single Tax Compliance Strategy indicating a more holistic tax policy approach but the Strategy lacks assessment of previous anti-fraud measures and a comprehensive risk analysis which identifies the most important tax collection shortages.</t>
  </si>
  <si>
    <t>Some progress in addressing CSR1 in the part on healthcare. The Bulgarian government made the National Health Map mandatory for the signing of contracts between the National Health Insurance Fund and hospitals. This is expected to improve the efficiency of spending in healthcare; however the Map is expected to be used as from April 2016, therefore results of its implementation are to be seen in coming months at the earliest. 25 out of 3,000 hospital procedures will soon be authorised to be provided in outpatient facilities. This may lower costs of health care system's functioning and be a first step of putting more emphasis on ambulatory care.</t>
  </si>
  <si>
    <t>Some progress in completing a system-wide asset quality review and stress test of the banking sector. A contract has been signed with an independent consultant to assist the central bank in conducting the exercise and the review of the quality of the banks' assets has been launched.</t>
  </si>
  <si>
    <t>Limited progress in performing a portfolio screening for the pension funds and insurance sectors. A contract with an independent consultant should be signed as soon as possible in order to prepare the methodology and launch the technical part of the exercise.</t>
  </si>
  <si>
    <t>Some progress in fortifying banking supervision, while strengthening corporate governance and tackling concentration risk and related-party exposures. In particular, a plan to reform and develop banking supervision has been published, building on recommendations by the IMF and the World Bank, and is being implemented. Moreover, the authorities have introduced legislation to transpose the Bank Recovery and Resolution Directive and the Deposit Guarantee Schemes Directive into national law.</t>
  </si>
  <si>
    <t>Limited progress in tackling concentration risk and related-party exposures in the non-banking financial sector. The reviews of both bank and non-bank financial intermediaries should be performed in a way that is useful for the identification of such practices. This will allow the authorities to make the necessary adjustments to both the relevant legislation and supervisory practices.</t>
  </si>
  <si>
    <t>Limited progress in developing an integrated approach for groups at the margin of the labour market. The Public Employment Services are hiring youth mediators to reach and activate youth NEETs. The overall effect of the measure is still limited. In the first nine months of 2015, 71 000 individual plans for youth registered with the PES were prepared. From September 2014 to September 2015, 43 000 people over 50 years old started work on the primary market, additional 16 000 started subsidised employment.</t>
  </si>
  <si>
    <t>Limited progress in the part on minimum wage and minimum social security thresholds. The government plans to establish the criteria for the mechanism for setting up minimum wages towards the end of 2016. Minimum wages per economic sectors should start being negotiated between the social partners from 2017.</t>
  </si>
  <si>
    <t>Substantial progress in addressing CSR4 in the part on the adoption of the School Education Act. The School Education Act was adopted in October 2015. All the subsequent educational standards are planned to be designed and adopted by August 2016.</t>
  </si>
  <si>
    <t>Limited progress addressing CSR4 in the part on improving access to good-quality early schooling for disadvantaged children.</t>
  </si>
  <si>
    <t>Limited progress in improving the mechanisms for pre-insolvency and out-of-court restructuring.</t>
  </si>
  <si>
    <t>Some progress has been made in putting the debt ratio on a downward path. Consolidation measures have been taken at all levels of government to reduce the budget deficit. However, the targeted structural improvement has not been reached. In addition, headline deficit targets have also been revised upwards, as economic growth is lower than previously expected. Unfavourable economic conditions, notably modest economic growth and particularly low inflation, have made it more demanding to put the debt-to-GDP ratio on a downward path. Belgium implemented growth-enhancing structural reforms which are expected to contribute to debt reduction in the medium/long term.</t>
  </si>
  <si>
    <t>Some progress has been made in linking the retirement age to life expectancy. The federal parliament adopted the last part of the pension reform agreed in 2014, notably an increase in the statutory retirement age to 66 years in 2025 and 67 in 2030. On the other hand, no automatic or semi-automatic link has been introduced to adapt the pension age or other parameters further to take account of demographic changes. The government is considering introducing a points system which would facilitate parametric changes.</t>
  </si>
  <si>
    <t>Limited progress has been made towards an enforceable distribution of fiscal targets among the various levels of government. The Cooperation Agreement reached between the different levels of government at the end of 2013, which formalises fiscal policy coordination, has not been fully implemented The distribution of the fiscal trajectory for the general government in the 2015 Stability Programme is only indicative, and no formal distribution of targets has been agreed. This hampers the strengthened monitoring role of the High Council of Finance, as it cannot assess compliance with agreed targets as provided for by the Cooperation Agreement.</t>
  </si>
  <si>
    <t xml:space="preserve"> Some progress
Measures have been taken to reduce the tax wedge on labour through decreases in personal income taxation and social security contributions. Employers' social security contributions will gradually decrease, from maximum 32.4 % to maximum 25 % for the highest wages between 2016 and 2018, and from 17.3 % to 10.9 % for the lowest wages between 2016 and 2019. These reductions will partly replace existing wage subsidies. Specific reductions for SMEs and self-employed people will be enlarged. There will be cuts in personal income taxation to increase take-home pay and strengthen purchasing power: the ceiling for tax-deductible professional expenses will be raised a second time (to EUR 4 210 from 2016). Income between EUR 8 711 and EUR 12 400, which is currently taxed at 30 %, will be taxed at 25 %. The lower limit of the 45 % tax bracket will be raised, widening the 40 % tax bracket.
To finance this tax shift away from labour, tax bases have been broadened and taxes that distort growth less have been raised. This applies especially to taxes on consumption. The reduced VAT rate for electricity was abolished in September 2015. Excise duties on alcohol, tobacco, diesel and soft drinks will gradually increase between 2016 and 2018. New revenues will also come from increased capital taxation, notably: higher withholding taxes on dividends, interests and royalties; a new speculative transaction tax on short-term capital gains on shares; and the reform of the taxation of real estate investment funds. Regional governments are implementing a system of kilometre-based road charging for heavy duty vehicles. In 2016, the Brussels Capital Region abolished the regional poll tax of EUR 89. This will be financed by a 12 % rise in recurrent immovable property taxes.
Some tax expenditures have been removed or reduced. The reduced VAT rate for electricity was abolished in September 2015. The Walloon government reformed the deduction for owner-occupied housing and made it more focused on low and middle-income owners. The Brussels Capital Region is to abolish the personal income tax deduction for owner-occupiers with a single home in 2017. Instead, buyers will be entitled to a reduction in registration duties of up to EUR 22 500 for a dwelling they intend to occupy (provided that it is their only one), subject to certain limits.
</t>
  </si>
  <si>
    <t xml:space="preserve"> Some progress:
Incentives to work have been strengthened by several measures to reduce the tax wedge (increased tax credit for low-waged workers and a higher ceiling for tax-deductible professional costs) as well as by parametric reforms of the unemployment benefit system affecting part-time workers and elderly unemployed people in particular. Additional measures to reduce the tax wedge have been adopted but have yet to enter into force. Several measures have been taken to gradually reduce social security contributions as of 2016 (see CSR 2).
Working arrangements between Flemish and Brussels regional employment services were strengthened in October 2015. Under the altered cooperation agreement, Flanders (VDAB) will have the authority to organise the entire job mediation trajectory (from training to job placement) for unemployed Brussels residents seeking employment for which knowledge of Dutch is required.
In Flanders, the government has proposed a Draft Decree beginning of 2016 which retains reduced employer social security contributions for low- and middle schooled workers below the age of 25 (subject to a wage ceiling), for workers above the age of 55 and for people with a disability.
In Wallonia, government and social partners have reached agreement on an encompassing reform which refocuses the transferred employment incentive schemes on the activation of benefits of young and long-term unemployed and reduced social security contributions for older workers.
The French Community launched in 2015 a major reform of its education system which should address educational inequalities and improve the vocational and training system. A reorganisation in ten geographical areas of the latter has started and the dual learning system was streamlined in September 2015.
The Flemish Community is pursuing its secondary education reform. Key decisions related to vocational and training are yet to be taken. A new action plan to strengthen the fight against early school leaving was adopted early 2016 in parliament. The implementation of the STEM action plan is moving forward.
</t>
  </si>
  <si>
    <t xml:space="preserve">Limited Progress:
While considerable progress has been made on correcting the historic labour cost gap, progress on revising the wage-setting framework is less tangible. A reform of the Law of 1996 on the national wage-setting framework, announced in the 2014 government agreement, has not been enacted so far. Discussions of the projected reform continue between the social partners.
</t>
  </si>
  <si>
    <t xml:space="preserve"> Some progress has been made in improving the cost-effectiveness and governance of the healthcare sector. Several measures are currently at various stages of implementation. These include projects aimed at improving the efficiency of the reimbursement system in hospitals and the transformation of selected public hospitals into non-profit entities.</t>
  </si>
  <si>
    <t>Some progress has been made in fighting tax evasion, with a particular focus on VAT. Starting in 2016, the VAT control statement was introduced while the evidence of electronic sales was adopted by the Chamber of Deputies in February 2016.</t>
  </si>
  <si>
    <t>No progress has been made in simplifying the tax system.</t>
  </si>
  <si>
    <t>Some progress has been made in implementing the anti-corruption plan. Acts on the conflict of interest and on regulating the financing of political parties are, as of February 2016, subject to discussion in the Parliament.</t>
  </si>
  <si>
    <t>Some progress has been made in increasing the transparency and efficiency of public procurement. A central register of public contracts has been set up, but guidance and supervision for public buyers have not been improved.</t>
  </si>
  <si>
    <t>Limited progress has been made in reducing the high level of taxation levied on low-income earners, by shifting taxation to other areas. A proposed amendment concerning tax credits for parents is likely to reduce the level of taxation. However, it does not directly target the low-income earners, as recommended.</t>
  </si>
  <si>
    <t>Some progress has been made in further improving the availability of affordable childcare. Under the Act on Child Groups, 61 groups had been registered by November 2015. The Education Act was amended in September 2015 introducing an obligatory year of pre-school education. The right to a place in kindergarten will be given to 4-year-old children from the 2017/2018 school year and later to 3-year-old children.</t>
  </si>
  <si>
    <t>Substantial progress has been made in adopting the higher education reform. The higher education reform was adopted by the Chamber of Deputies in January 2016.</t>
  </si>
  <si>
    <t>Limited progress has been made in ensuring adequate training for teachers, supporting poorly performing schools and taking measures to increase participation among disadvantaged children, including Roma, in mainstream education. The Long-Term Plan for Education 2015-2020 and the Action Plan for Inclusive Education 2016-2018 envisage support and standards for teachers. A new career system for teachers is being developed, although its implementation has been postponed.</t>
  </si>
  <si>
    <t xml:space="preserve"> CSRs related to compliance with the Stability and Growth Pact will be assessed in spring once the final data will be available.</t>
  </si>
  <si>
    <t>Limited progress in increasing public investment in infrastructure. While so far no sustainable upward trend in public investment could be observed, the federal government has adopted several measures to increase infrastructure investment in the years to come. However, these extra funds still appear insufficient to meet the infrastructure investment gap.</t>
  </si>
  <si>
    <t>Limited progress in increasing public investment in education. Despite more spending at federal level, expenditure on education as a proportion of GDP at the level of general government has remained stable in recent years and well below the EU average. Overall public and private education and research expenditure has only slightly increased in recent years and may have fallen short of the national target of 10 % of GDP.</t>
  </si>
  <si>
    <t>Limited progress in increasing public investment in research. Public expenditure on research and development remained stable at around 0.8 % of GDP in recent years, and total public and private expenditure at around 2.8 % of GDP. The federal government has budgeted further increases in research spending.</t>
  </si>
  <si>
    <t>Limited progress in improving the efficiency of the tax system. The steps taken to modernise tax administration were limited to the adoption by the federal government of legislation to simplify tax administration procedures.</t>
  </si>
  <si>
    <t xml:space="preserve"> Limited Progress:
Limited progress in increasing incentives for later retirement. There are proposals to improve incentives for later retirement (Flexi-Rente), but they have not been formalised yet. It remains to be assessed how effective these proposals can be in counteracting the incentives for early retirement introduced in 2014.
Limited progress in reducing labour taxation and fiscal drag. The positive impact on households’ incomes and consumption from the slight increase in minimum income tax allowances and compensation of fiscal drag might be largely offset by higher social contributions from employees.
No progress revising the fiscal treatment of mini-jobs to facilitate the transition to other forms of employment. There has been transition to other forms of employment as a by-product of introducing the minimum wage. Standard employment has also been made less costly to businesses. The fiscal treatment of mini-jobs has not been revised.
</t>
  </si>
  <si>
    <t>Limited progress in increasing incentives for later retirement. There are proposals to improve incentives for later retirement (Flexi-Rente), but they have not been formalised yet. It remains to be assessed how effective these proposals can be in counteracting the incentives for early retirement introduced in 2014.</t>
  </si>
  <si>
    <t>Limited progress in reducing labour taxation and fiscal drag. The positive impact on households’ incomes and consumption from the slight increase in minimum income tax allowances and compensation of fiscal drag might be largely offset by higher social contributions from employees.</t>
  </si>
  <si>
    <t>No progress revising the fiscal treatment of mini-jobs to facilitate the transition to other forms of employment. There has been transition to other forms of employment as a by-product of introducing the minimum wage. Standard employment has also been made less costly to businesses. The fiscal treatment of mini-jobs has not been revised.</t>
  </si>
  <si>
    <t>Limited progress in eliminating unjustified restrictions in professional services. Germany has agreed to abolish mandatory fixed tariffs for tax advisers. The action plan submitted by Germany as a result of mutual evaluation on access and practise requirements for regulated professions announces a limited number of actions for certain professions.</t>
  </si>
  <si>
    <t>No progress in removing the remaining barriers to competition in the railway markets. Directive 2012/34/EU establishing a single European railway area will be transposed in 2016 but changes in track access charges will be introduced only in 2017 or later.</t>
  </si>
  <si>
    <t xml:space="preserve"> Limited Progress:
Limited progress in eliminating unjustified restrictions in professional services. Germany has agreed to abolish mandatory fixed tariffs for tax advisers. The action plan submitted by Germany as a result of mutual evaluation on access and practise requirements for regulated professions announces a limited number of actions for certain professions.
No progress in removing the remaining barriers to competition in the railway markets. Directive 2012/34/EU establishing a single European railway area will be transposed in 2016 but changes in track access charges will be introduced only in 2017 or later.
</t>
  </si>
  <si>
    <t>Some progress in improving labour market participation, including by implementing the Work Ability Reform as the Work Ability reform was enforced from January 1st, 2016 by providing active labour market services. With the entry into force of the Work Ability Allowance Act from July 1st assessment according to the new methodology will start and work ability allowances paid out. However, the new system will be fully operational only from January 2017 when the re-assessments start.</t>
  </si>
  <si>
    <t>Some progress in improving incentives to work for low-income earners, as Estonia has adopted a series of measures increasing the minimum wage and reducing labour taxation. However, overall, the tax measures adopted appear to act only on a relatively narrow range of incomes and their positive impact is expected to fade out relatively soon in a context of still relatively rapid wage increases. Finally, the tax refund for low-income earners gives rise to rather high effective marginal tax rates for incomes between EUR 480 and EUR 649 per month and risks providing disincentives in this part of the income distribution.</t>
  </si>
  <si>
    <t>Limited progress in reducing the gender pay gap. The Estonian government is planning some actions in 2016 to address the gender pay gap, through a legislative change of the Gender Equality Act and implementation of the Welfare Plan. A legislative proposal is planned for May 2016 to mandate labour inspectors the right to observe the implementation of the principle of equal pay by employers. Policy proposals are also planned on making the current parental leave system more flexible. The draft Welfare Plan 2016-2023, to be adopted in March 2016, encompasses strategic aims for employment, social protection, gender equality and equal treatment policies. These measures have been announced but remain to be implemented.</t>
  </si>
  <si>
    <t>Some progress in ensuring high-quality social services at local level, as amendments have been made to the Social Welfare Act and minimum requirements for nine social services entered into force on 1 January 2016. However, the actual impact of these measures depends on the level of cooperation between the local authorities and on the overall local government reform.</t>
  </si>
  <si>
    <t>Some progress in the availability of childcare services, as the trend of meeting the need is clearly improving, with additional places being created each year with the help of the European Structural and Investment Funds.</t>
  </si>
  <si>
    <t xml:space="preserve"> Some progress:
Some progress in improving labour market participation, including by implementing the Work Ability Reform as the Work Ability reform was enforced from January 1st, 2016 by providing active labour market services. With the entry into force of the Work Ability Allowance Act from July 1st assessment according to the new methodology will start and work ability allowances paid out. However, the new system will be fully operational only from January 2017 when the re-assessments start.
Some progress in improving incentives to work for low-income earners, as Estonia has adopted a series of measures increasing the minimum wage and reducing labour taxation. However, overall, the tax measures adopted appear to act only on a relatively narrow range of incomes and their positive impact is expected to fade out relatively soon in a context of still relatively rapid wage increases. Finally, the tax refund for low-income earners gives rise to rather high effective marginal tax rates for incomes between EUR 480 and EUR 649 per month and risks providing disincentives in this part of the income distribution.
Limited progress in reducing the gender pay gap. The Estonian government is planning some actions in 2016 to address the gender pay gap, through a legislative change of the Gender Equality Act and implementation of the Welfare Plan. A legislative proposal is planned for May 2016 to mandate labour inspectors the right to observe the implementation of the principle of equal pay by employers. Policy proposals are also planned on making the current parental leave system more flexible. The draft Welfare Plan 2016-2023, to be adopted in March 2016, encompasses strategic aims for employment, social protection, gender equality and equal treatment policies. These measures have been announced but remain to be implemented.
Some progress in ensuring high-quality social services at local level, as amendments have been made to the Social Welfare Act and minimum requirements for nine social services entered into force on 1 January 2016. However, the actual impact of these measures depends on the level of cooperation between the local authorities and on the overall local government reform.
Some progress in the availability of childcare services, as the trend of meeting the need is clearly improving, with additional places being created each year with the help of the European Structural and Investment Funds.
</t>
  </si>
  <si>
    <t xml:space="preserve"> Some Progress:
Some progress in increasing participation in vocational education and training, and its labour market relevance, in particular by improving the availability of apprenticeships. Cooperation with social partners on VET and the provision of apprenticeships are picking up with the implementation of the thematic programme on VET, although dropout rates remain high.
Some progress in focusing public support for research and innovation on coordinated implementation of a limited number of smart specialisation areas. Estonia has put on place its smart specialisation framework, taking measures to implement its research, development and innovation strategy ‘Knowledge-based Estonia’ and its Entrepreneurship Growth Strategy. A steering committee worked to ensure synergies in implementation, involving the two main ministries, industry and academia. However, although the Estonian Development Fund monitored progress in the analysis of growth areas, it reported no outputs in 2015. Institutional coordination of implementation needs to be reinforced.</t>
  </si>
  <si>
    <t>No progress in limiting discretionary powers to change expenditure ceilings. These have been revised up repeatedly on the back of better than expected growth, i.e. beyond specific and predefined contingencies. No changes have been made to the legal framework defining the conditions under which expenditure ceilings can be revised.</t>
  </si>
  <si>
    <t>Limited progress in broadening the tax base. Announced measures implementing internationally agreed efforts to reduce tax avoidance are likely to contribute to broadening the tax base. However, changes to the universal social charge, postponement of the revaluation of self-assessed property values used to calculate local property tax liabilities and introduction of further tax credits in the 2016 budget are likely to narrow the tax base. A report on tax expenditure was published recently but is limited in scope as it covers only a limited number of tax expenditures and does not cover VAT at all.</t>
  </si>
  <si>
    <t xml:space="preserve">Some progress:
Ireland has made some progress in increasing cost-effectiveness in the healthcare system, even though it remains an issue, with renewed expenditure overruns in 2015. Savings on pharmaceuticals have been generated by the increased recourse to generics and the use of internal reference prices and lists of interchangeable medicines. Prescription by international non-proprietary name is still not compulsory for medicines to be dispensed in Ireland. The planned mid-term review of the agreement on the supply and pricing of patented medicines with the Irish Pharmaceutical Healthcare Association (IPHA) was never concluded. Formal engagement with the IPHA for its replacement is only expected to start in early 2016. An Activity Based Funding Implementation Plan 2015-2017 was published in May 2015.
</t>
  </si>
  <si>
    <t>Some progress in increasing the work intensity of households. Reforms to the One Parent Family Payment (OFP) are continuing. The largest group of recipients of OFP, around 30 000, transitioned to a jobseekerʼs payment in July 2015.</t>
  </si>
  <si>
    <t>Some progress in addressing the poverty risk of children. The 2016 budget announced that Child Benefit would increase by a further EUR 5 to EUR 140 per month per child. A new Social Inclusion and Community Activation Programme was launched in April 2015. The programme aims to cater for individuals who are further from the labour market. Target groups include children and families from disadvantaged areas and lone parents.</t>
  </si>
  <si>
    <t>Some progress in tapering benefits. The 2016 budget announced reforms to the Family Income Supplement, which has increased the number of eligible families. The roll-out of the Housing Assistance Payment, which reduces the disincentive to return to work arising from housing subsidies for the unemployed, is continuing.</t>
  </si>
  <si>
    <t>Some progress in improving access to childcare. The Inter-departmental Working Group on Investment in Childcare identified a number of policy options to strengthen childcare services. The 2016 budget announced plans for the development of a single Affordable Childcare Programme providing a new simplified childcare subsidy programme to be in place in 2017. The 2016 budget also announced new funding for childcare amounting to EUR 85 million and increasing the total funding for childcare by a third. EUR 47 million will be spent on a second year of free preschool education for children from 3 years of age until they start primary school.</t>
  </si>
  <si>
    <t>Some progress in finalising durable restructuring solutions. The Central Bank of Ireland has requested banks to provide plans on how they intend to conclude sustainable solutions with the vast majority of mortgage borrowers in arrears by the end of Q1-2016. As of the end of September 2015, 86 % of concluded restructuring solutions were meeting the terms of arrangements. However, meeting the terms of the arrangement is not necessarily an indicator of sustainability. Not all restructures are sustainable solutions since they include short-term solutions, such as interest only restructures.</t>
  </si>
  <si>
    <t>Substantial progress in strengthening monitoring arrangements. The five main mortgage holdersʼ mortgage restructuring proposals are now monitored by the Central Bank of Ireland through a more granular framework that has replaced the mortgage arrears restructuring targets. The Central Bank of Ireland started publishing statistics on non-bank lendersʼ mortgage arrears portfolios in early 2015, as more non-banks hold mortgage loan arrears, especially long-term ones.</t>
  </si>
  <si>
    <t>Some progress in ensuring restructuring solutions for loans to SMEs. The Central Bank of Ireland continues with the monitoring of distressed SME and commercial real estate loan resolution against the set of key performance indicators. Still, their resolution continues to be a lengthy process. The National Asset Management Agency (NAMA) is ahead of schedule with the sale of its development property and commercial loan portfolio. NAMA is due to be wound down in 2018.</t>
  </si>
  <si>
    <t>Some progress in setting up a credit registry. A revised plan for the implementation of the central credit registry has been adopted while pushing back the timeline for effective implementation. Lenders may start submitting data on individuals from the end of September 2016, while the deadline for the submissions for all categories will only be at the end of 2017. Inquiries to the central credit registry when granting new loans to individuals will become mandatory for lenders from 2018 onwards, while it will become obligatory for all categories of loan in mid-2018. The development of secondary legislation is still ongoing, with the intention to finalise the regulations by March 2016.</t>
  </si>
  <si>
    <t>Some progress has been made to strengthen transparency and accountability of regional public finances. On 30/10/15, IGAE, the state general comptroller, issued guidelines on how to implement the spending rule at regional government level. Moreover, the Ministry of Finance is expected to start publishing detailed data on regional governments’ spending on health and pharmaceutical products in early 2016, following the amendments made to Spain’s general law on healthcare in July 2015. Despite progress made throughout the previous legislature, there remains room for achieving greater convergence of budgetary codes, budgetary documents, accompanying tables and public accounting rules for regional governments in the interest of transparency.</t>
  </si>
  <si>
    <t>Limited progress has been made in improving the cost-effectiveness of the healthcare sector, and rationalising hospital pharmaceutical spending. The new voluntary fiscal rule supposed to limit growth in healthcare spending in 2015 and 2016 needs to be implemented by regions. The agreement with pharmaceutical industry should in 2016 limit growth in expenditure on original non-generic prescription drugs to the reference GDP growth rate.</t>
  </si>
  <si>
    <t>Some progress has been reached in wage setting, owing in particular to the latest collective bargaining agreement for 2015-2016 signed by social partners in June 2015. The agreement strives to take into account differences in skills and local labour market conditions, as well as divergences in economic performance across regions, sectors and companies. However, the number of workers covered by firm-level agreements is still very low.</t>
  </si>
  <si>
    <t>Some progress has been made to increase the quality and effectiveness of job search assistance and counselling, including as part of the tackling youth unemployment. The implementation of the Activation Strategy 2014-2016 is progressing very slowly, as well as the cooperation between the regions and the central government. The national Youth Guarantee was set in motion. However, participation in initiatives to increase labour market participation, entrepreneurship, and the employability of young people is still much lower than expected, and effective outreach mechanisms are lacking.</t>
  </si>
  <si>
    <t>Limited progress has been registered in ensuring effective minimum income support schemes that allows smooth transition to the labour market. Income support schemes and social services are scattered across many institutions and levels of government that limit the portability and mobility of the beneficiaries. The delivery of family support schemes (notably affordable early childhood education and care, and long term care) remains poor and regional mobility has not improved.</t>
  </si>
  <si>
    <t>Some progress has been made in removing the barriers preventing businesses from growing. Some measures were adopted since the publication of the 2015 Country Report for Spain with a view to fostering company growth. The April 2015 law on corporate finance aims to improve SME’s access to bank credit and non-bank financing. The October 2015 law on the legal framework of public administration sets out the obligation to assess the impact of new legislation on SMEs.</t>
  </si>
  <si>
    <t>No progress has been made in adopting the planned reform of professional services. The Spanish government decided in 2015 not to pursue this reform. As a result, no draft law has been sent to Parliament, despite the fact that technical work linked to the reform had been completed.</t>
  </si>
  <si>
    <t>Some progress has been made in accelerating the implementation of the law on market unity. At the cut-off date of this report, the central government had completed around 60% of the planned amendments to sector specific legislation. The rate of completed amendments at regional level is around 17%, thus showing little progress since the publication of the 2015 Country Report for Spain. At the time of writing one agreement had been reached at sectoral conference level on gambling. However, some technical groups reporting to the sectoral conferences have made agreements in the areas of industry, tourism, urban and environmental regulations. Cooperation mechanisms among the different administrations set out in the Law, such as the electronic application to share information among central, regional and local authorities, are operational. Lastly, the law also introduces a complaint mechanism offering the possibility for economic agents to seek redress on barriers to market unity within shorter deadlines than ordinary administrative appeals. At the time of writing, 150 complaints had been submitted.</t>
  </si>
  <si>
    <t>Limited progress in shifting public expenditure towards supporting investment in R&amp;D and improving framework conditions for private R&amp;D. In 2016, the WBSO tax credit (for R&amp;D wage costs) and the R&amp;D allowance (RDA, for other R&amp;D costs) will be merged and increased. The government has decided to drop a planned cut in the WBSO tax credit of EUR 110 million. However, despite these measures, total public support for R&amp;D and innovation will continue its decline in the longer run.</t>
  </si>
  <si>
    <t>No progress on mortgage interest deductibility, as its partial phasing out has not been stepped up despite a recovery of the housing market and the economic environment.</t>
  </si>
  <si>
    <t>Some progress on a more market-based pricing mechanism. The measure to support mobility in the housing market (the rental sum approach ‘huursombenadering’) will be implemented in 2017.</t>
  </si>
  <si>
    <t>Substantial progress on relating rents to household income, as the Housing Act (Woningwet) entered into force in July 2015 and the rental sum approach will be implemented in 2017. Nevertheless, progress on tackling the number of tenants above the income threshold for social housing is very small and waiting lists have not been reduced.</t>
  </si>
  <si>
    <t>Limited progress has been made in reducing pension contributions for young workers. On 6 July 2015, the government announced its intention to substantially reform the second pension pillar in order to create a more transparent and actuarially fairer system. There is agreement in the country that reform is necessary, but the specifics need to be decided.</t>
  </si>
  <si>
    <t>Some progress in ensuring the budget neutrality of the tax reform as several financing measures have been implemented. However, these consist to a large extent in measures against tax fraud, the yields of which are intrinsically uncertain.</t>
  </si>
  <si>
    <t>Limited progress in ensuring the long-term sustainability of the pension system. The effective retirement age has risen, but it still remains below the statutory retirement age. Furthermore, the positive budgetary effects of the measures taken to restrict access to early retirement still need to materialise.</t>
  </si>
  <si>
    <t>No progress in the earlier harmonisation of the statutory retirement age for men and women.</t>
  </si>
  <si>
    <t>No progress in linking the statutory retirement age to life expectancy.</t>
  </si>
  <si>
    <t>Some progress in increasing the labour market participation of older workers as active labour market policy for this group has been intensified and employers have been incentivised to provide age-friendly working conditions and employ older workers, although the employment rate of older workers remains below the EU average.</t>
  </si>
  <si>
    <t>Limited progress in increasing the labour market participation of women as the provision and quality of childcare and all-day schools that are compatible with full-time employment remain inadequate.</t>
  </si>
  <si>
    <t>Limited progress in increasing the labour market participation of women by providing long-term care facilities that are compatible with full-time employment.</t>
  </si>
  <si>
    <t>Limited progress in improving the educational achievement of disadvantaged young people as socioeconomic background continues to have a negative impact on the educational outcomes of young people in Austria, in particular of those with a migrant background, although Austria increasingly acknowledges the importance of improving educational outcomes by proposing reforms aimed at boosting the quality of compulsory education and early childhood education. The recent reforms do not address early tracking (ability grouping) from the age of 10.</t>
  </si>
  <si>
    <t>Limited progress in removing disproportionate barriers for service providers and impediments to setting up interdisciplinary companies. Austria has been assessing the proportionality of its regulated professions as part of the mutual evaluation of regulated professions. A new post-evaluation instrument for all legal acts has been introduced along with a new harmonised electronic registration system for trades. However, there will be no significant reforms of the existing regulated professions. An inter-ministerial working group was set up in November 2015 to develop proposals to address multi-disciplinary restrictions, but it has not yet presented any findings. Austria also indicated that it planned to remove restrictive statutory seat (headquarters) requirements for companies of architects, engineers and patent attorneys.</t>
  </si>
  <si>
    <t>Some progress in addressing the potential vulnerabilities in the financial sector as supervisory measures have helped to limit the impact of deteriorating asset quality in the CESEE and CIS region on the profitability and capitalisation of Austrian banks, including improving their funding structure and contributing to the expansion of local funding sources.</t>
  </si>
  <si>
    <t>No progress has been made on VAT rates.</t>
  </si>
  <si>
    <t xml:space="preserve"> No progress has been made regarding the fiscal council.</t>
  </si>
  <si>
    <t xml:space="preserve">Some progress:
An amendment to the Labour Code has been adopted and social security contributions connected with civil law contracts have been increased.
</t>
  </si>
  <si>
    <t>No progress in putting in place a system for assessing and recording farmers' incomes.</t>
  </si>
  <si>
    <t>No progress in aligning the pension arrangements for farmers and miners with those for other workers.</t>
  </si>
  <si>
    <t xml:space="preserve">Limited progress:
In September 2015 the National Rail Programme 2023 was adopted. An amendment to the Railway Act of 15/01/2015 aims to facilitate procedures for investing in railway infrastructure. Regarding the period 2014-2020, accelerating the processes for project preparation has not yet resulted in investments getting off the ground;
</t>
  </si>
  <si>
    <t>There has been some progress on enforcing the commitment control law as arrears have continued to fall. In the health sector, however, underbudgeting by hospitals continues to prevent arrears from falling faster.</t>
  </si>
  <si>
    <t xml:space="preserve">There has been some progress towards making the pension system more sustainable in the medium-term. In the short to medium term, public finances are under pressure as the current contributions to the public pension systems cover less than 75% of the pension-related expenditure. There has been limited progress in developing new comprehensive measures as part of the ongoing pension reform.
However, some previously decided measures are starting to have positive effects on medium and long-term sustainability such as the movable old-age pension that depends on life expectancy at the age of 65. The statutory retirement age, set at 66 in 2015, will now rise each year by 2/3 of the increase in life expectancy measured two years previously. The sustainability factor introduced in the calculation mechanism that determines the amount of early retirement pension entitlements has also started to contribute to medium- and long-term sustainability. The S1 indicator of fiscal sustainability reveals that there is a high risk in the medium term (6.4) relating mainly to the debt requirement.
</t>
  </si>
  <si>
    <t>There has been some progress concerning the financial sustainability of state-owned enterprises (SOEs). As a result of rationalisation measures and mergers between companies, the operating performance of SOEs has been improving. Equity operations carried out by the state have also strengthened several companies' financial position. Partial reversal of the privatisation of the air carrier TAP may imply additional fiscal risks. Cancelling the award of urban transport concessions in Lisbon and Porto will have an immediate fiscal impact during 2016, as the savings these concessions were supposed to deliver will not materialise. Political choices in the transport sector will need to go hand-in-hand with measures to ensure that these SOEs are financial sustainable.</t>
  </si>
  <si>
    <t>There has been some progress on improving tax compliance and making the tax administration more efficient. The planned integration of local tax offices into the Aproximar programme is under way. Measures are being taken to combat tax fraud in the housing market, improve arrangements for sharing information with financial institutions, and strengthen Portugal's anti-money-laundering framework.</t>
  </si>
  <si>
    <t>Some progress on promoting the alignment of wages and productivity. The most recent data available show that wage developments have been moderate and in line with productivity over a medium-term horizon. Collective bargaining at sectoral level has been supportive of this process. However firm-level bargaining is not picking up, potentially limiting the scope for wage differentiation according to the dimensions mentioned in the CSR.</t>
  </si>
  <si>
    <t>No progress as regards the minimum wage. It was further increased in January 2016 from EUR 505 to EUR 530, in a context of low inflation and high unemployment, putting upward pressures on the overall wage structure with the risk of affecting employment and competitiveness perspectives.</t>
  </si>
  <si>
    <t>Some progress has been made in increasing outreach to non-registered young people but challenges in its implementation still persist. A broad network of partners engaged in the implementation of the Young Guartantee has been set to reach out to young people aged under 30 and not in employment, education or training (NEET). Another positive step has been the creation of a Youth Guarantee online platform where NEETs can register.</t>
  </si>
  <si>
    <t>Some progress has been made in improving the efficiency of the public employment services through a reinforced performance management and an ongoing shift towards digital services. While partnerships with municipalities, training organisations and social economy actors are well developed, there has been limited progress in binding partnerships with private employment services. The two pilot projects of partnership with private employment services in Lisbon and Porto have been delayed and a tender procedure has yet to be launched.</t>
  </si>
  <si>
    <t>There has been some progress in ensuring adequate coverage of social assistance, in particular through the minimum income scheme. There have been changes to the eligibility criteria of the minimum income scheme which may extend its coverage. Further measures in this area include an increase in child benefits, including for single parents households. No new specific measures have been taken on activation for minimum income scheme recipients.</t>
  </si>
  <si>
    <t>Limited progress has been made on transparency. A revised framework for public-private partnerships (PPPs) entered into force on 1 June 2012. The government has renegotiated several road PPPs. In most cases, the Court of Auditors has already expressed its view that no prior approval is required for the changes to be effective. As regards water concessions at local level and railway PPPs, the Court of Auditors expressed a negative opinion of the way the state had managed the contracts. Existing legislation does not empower UTAP, the Ministry of Finance’s taskforce for PPPs, to cover concessions, regional and local PPPs or even central government PPPs/concessions in the water/sewerage/waste businesses (or any concession given to SOEs by law in an in-house relationship). The authorities are aware of these loopholes and agree there is a need to find a solution. However, no concrete suggestions or timeline has yet been proposed.</t>
  </si>
  <si>
    <t xml:space="preserve">No progress:
Romania made no progress as the third formal review mission (16-30 June 2015) to assess the programme's implementation status conditionality was not concluded. Consequently, the 2013-2015 programme ended without a formal review being completed. While some progress was achieved in several policy areas, current and former programme achievements were undermined in key policy areas.
</t>
  </si>
  <si>
    <t>Romania made full progress in remaining at the medium-term budgetary objective for its structural deficit in 2015. According to the European Commission winter 2016 forecast the structural deficit for 2015 is 0.7 % of GDP. This is below the medium-term budgetary objective of a structural deficit of 1 % of GDP.</t>
  </si>
  <si>
    <t>Romania made limited progress on implementing the comprehensive tax compliance strategy and strengthening verification control systems to tackle undeclared work. The comprehensive tax compliance strategy is still being developed. Efforts to improve tax collection started to yield some results, but VAT evasion remains high. A pilot project to strengthen checks for undeclared work is being rolled out throughout the whole country, but the activity of labour inspections has gone down and there was limited follow-up on those that did take place.</t>
  </si>
  <si>
    <t>Romania made no progress on the equalisation of the pensionable age for men and women. The draft law submitted to Parliament in 2013 has been adopted by the Senate, but not by the lower Chamber.</t>
  </si>
  <si>
    <t>Romania made limited progress on strengthening active labour market measures, in particular for unregistered young people and for the long-term unemployed. Initiatives such as the Youth Guarantee centres have had a limited effect on the registration of people not in employment, education or training. There is no evaluation of the 27 pilot Youth Guarantee centres. They, however, do not appear to have succeeded in supporting young people who were not previously registered with public employment services. The take-up of apprenticeship and measures such as support for traineeships, skills certification and the mobility package, was more limited than initially expected. The results of the database of young people not in employment, education or training and the professional card remain to be seen. However, a more integrated approach, offering integrated pathways to people not in employment, education or training and centred on the public employment service is being developed with the support of EU funds. There are few activation programmes or employer incentives targeted at the long-term unemployed, with the exception of an employer subsidy for workers older than 45, although that is not specifically targeted at the long-term unemployed.</t>
  </si>
  <si>
    <t>Romania made limited progress on adequately staffing the National Employment Agency. There was only a marginal increase in the staff of employment services and no internal reallocation of resources. A large proportion of the staff works on back-office functions, including the administration of European Social Fund programmes. A strategy to modernise the National Employment Agency was adopted at the end of 2014, but its quality is uneven and the Commission has asked for the strategy to be revised. Despite the ex ante conditionality, measures funded through the European Social Fund interventions are not sufficiently coordinated with those financed through the national budget. The public employment service has started to develop a labour market intelligence capacity and to enter into partnerships with several stakeholders. In the context of ex ante conditionality for the European Social Fund, there are action plans to develop procedures for profiling and segmentation of the various categories of unemployed to offer tailor-made support but they are not yet implemented.</t>
  </si>
  <si>
    <t>Romania made limited progress in setting guidelines for transparent minimum-wage setting. A study on the impact of minimum wage increases was undertaken, but a transparent minimum wage setting mechanism, based on clear and objective criteria related to economic and labour market conditions, is not yet in place. The government has set up a tripartite working group with the aim to establish such mechanism. The group should present its proposal by April 2016.</t>
  </si>
  <si>
    <t>Romania made limited progress in introducing the minimum inclusion income scheme, as the draft law has been put in public consultation, but not yet adopted. Its implementation has been further delayed to 2017 or 2018.</t>
  </si>
  <si>
    <t>Romania made some progress in increasing the provision and quality of early childhood education and care, in particular for Roma. A law was adopted with the aim to encourage the participation of disadvantaged children in kindergarten.</t>
  </si>
  <si>
    <t>Romania made limited progress on implementing the national strategy to reduce early school leaving. The strategy was adopted in June 2015 but there are significant delays in its implementation. The early school leaving rate increased in 2014 after a period of stagnation and remains around 7 pps. above the EU average. There are significant differences between regions and between urban and rural areas.</t>
  </si>
  <si>
    <t>Romania made limited progress on improving access to healthcare with the introduction of some innovative medicines for hepatitis C and cancer based on cost-effectiveness (health technology assessment) criteria. Some other measures have been adopted to ensure access to medicines for low-income pensioners and to make healthcare more accessible to people in remote and isolated communities. Nonetheless, improving access to primary healthcare and outpatient care, especially in rural areas, still remains a challenge. The availability of health professionals is below the EU average on account of their emigration. Widespread informal payments reduce access to healthcare for people with low incomes.</t>
  </si>
  <si>
    <t>Romania made limited progress on remedying low funding and some progress on addressing the inefficient use of resources. The use of ICT services in the healthcare sector has been stepped up through the introduction of the national health card and electronic records. Centralised procurement procedures have been established through framework contracts for the supply of some medicines. Lack of administrative capacity is delaying projects to streamline the hospital sector and switch from inpatient care to outpatient care. The implementation of the 2014-2020 national health strategy, which addresses this problem, has stagnated. In addition, the construction of much needed community centres in rural areas could be delayed because of a lack of administrative capacity to develop a mapping of investment necessities.</t>
  </si>
  <si>
    <t>Romania made some progress on addressing CSR 4. On 6 January 2016 the government approved draft amendments to the draft law approving government emergency ordinance 109/2011 on corporate governance of state-owned enterprises and submitted the amendments to Parliament.</t>
  </si>
  <si>
    <t>Romania made no progress in remaining at the medium-term budgetary objective in 2016. According to the 2016 budget and the Commission 2016 winter forecast, the budget deficit in 2016 will be close to 3 % of GDP in both nominal and structural terms.</t>
  </si>
  <si>
    <t>Some progress was made in reforming the fiscal and budgetary framework. The Fiscal Rules Act was passed by the Parliament in July 2015 but the establishment of the Fiscal Council has been delayed. It is expected that its members will only be appointed in mid-March 2016, which puts at risk the Fiscal Council's ability to assess and provide an opinion on the 2016 Stability Programme. Amendments to the Public Finance Act have been prepared and were published for public consultation at end January 2016.</t>
  </si>
  <si>
    <t>Limited progress was made in advancing the pension reform. A White Paper on pensions is expected in early-2016. It will open a wide public consultation, which will serve as the basis for a new pension reform.</t>
  </si>
  <si>
    <t>Some progress was made on reviewing the mechanism for setting the minimum wage. In November 2015, the Parliament adopted a proposal for excluding the existing bonuses from the minimum wage, which was put forward by the trade unions. As a result, employer organizations withdrew from the Social Agreement weakening the social dialogue considerably.</t>
  </si>
  <si>
    <t>Some progress was made regarding increasing the employability of long-term unemployed, low skilled and older workers. The government adopted the active labour market policies (ALMP) guidelines 2016-2020, which have been discussed with the social partners. The ALMP implementation plan, which represents the continuation of the approach implemented so far, was adopted in January 2016. Temporary exemptions from employers' social contributions for newly employed workers older than 55 were adopted in November 2015.</t>
  </si>
  <si>
    <t>Substantial progress has been made in corporate and banking sector restructuring. Operational and financial restructuring of major corporates is completed and master restructuring agreements are continuously monitored. The restructuring of several SMEs has started. Guidelines for the restructuring of SMEs are currently implemented by the banks. The new insolvency framework supports corporate restructuring and offers a number of different tools for the reorganisation of enterprises. The Bank Asset Management Company (BAMC) is fully operational and independent. The strategy 2017-22 has been set out and the life span of the BAMC has been extended by five years. Additional restructuring tools are available.</t>
  </si>
  <si>
    <t>Some progress has been made regarding access to finance for SMEs and micro companies. More funding has been made available for SMEs. Gap analysis has been completed and required future financing needs of the SMEs has been estimated. Solutions to address these gaps are under preparations. Bank of Slovenia is introducing an interactive central credit register for fiscal and legal entities that should reduce the risk of over-indebtedness of the SME sector.</t>
  </si>
  <si>
    <t>Full implementation regarding the strategy for the Slovenian Sovereign Holding (SSH).In July 2015 the parliament adopted a strategy for the management of state assets held by the SSH. In December 2015, the Government approved an annual asset management plan for 2016 as well as a set of asset performance criteria. A new supervisory and management board in the SSH were appointed in July and October 2015, respectively.</t>
  </si>
  <si>
    <t xml:space="preserve">Some progress:
Falling workload of courts helped to maintain positive trends regarding the decrease of backlog and length of proceedings, and increase of clearance rates, particularly since courts resolve fewer cases every year.
Further enhancement of case management and business processes is underway. Digitalisation projects and ICT platforms (e-filings, e-service, postal highway etc.) help to free up and reallocate the Court system's resources. Most notably, time frames for each proceeding are being developed.
The authorities are planning a number of additional measures to strengthen the quality and the efficiency of the court system. These include amendments to the civil procedure act, e-auction system in enforcement and a major reorganisation of the first instance courts.
</t>
  </si>
  <si>
    <t>Some progress has been made on increasing the cost-effectiveness of the healthcare sector. Several measures are at various stages of implementation, such as the ongoing work on the reimbursement system for hospital care and on the integrated model of healthcare.</t>
  </si>
  <si>
    <t>Some progress has been made to increase tax collection. The action plan to fight tax evasion was updated in 2015 and new measures announced.</t>
  </si>
  <si>
    <t>Limited progress has been achieved in improving the activation measures for long-term unemployed. The reform of the public employment services is ongoing but the potential for individualised support to the long-term unemployed still needs to be realised.</t>
  </si>
  <si>
    <t>Some progress has been achieved towards increasing the provision of training tailored to individual needs of jobseekers (e.g. through the RE-PAS project).</t>
  </si>
  <si>
    <t xml:space="preserve">No progress has been made towards improving access to second-chance education.
Some progress has been evidenced towards increasing the capacity of and access to early childhood education and care, particularly for the over threes. For children below three the childcare allowance was increased, but there was no progress in setting up a legislative framework on childcare services.
</t>
  </si>
  <si>
    <t>No progress was made in improving training of teachers.</t>
  </si>
  <si>
    <t>Limited progress has been seen on improving the attractiveness of the teaching profession by increasing teachers’ salary further by 4 % in 2016.along the increase for other public employees.</t>
  </si>
  <si>
    <r>
      <t>Limited progress</t>
    </r>
    <r>
      <rPr>
        <sz val="8"/>
        <color theme="1"/>
        <rFont val="Times New Roman"/>
        <family val="1"/>
      </rPr>
      <t xml:space="preserve"> has been made towards increasing the participation of Roma children in mainstream education and in high-quality early childhood education. The Desegregation legislation was adopted in 2015, but it still needs to be implemented.</t>
    </r>
  </si>
  <si>
    <t>Limited progress was made to increase competition in public tenders and improve supervisory mechanisms in public procurement. The amendment to the Act on Public Procurement excludes companies which do not disclose their ownership structure from participating in public tenders. The electronic contracting system for tenders above the EU thresholds is being prepared.</t>
  </si>
  <si>
    <r>
      <t>Some progress</t>
    </r>
    <r>
      <rPr>
        <sz val="8"/>
        <color theme="1"/>
        <rFont val="Times New Roman"/>
        <family val="1"/>
      </rPr>
      <t xml:space="preserve"> has been achieved towards improving and streamlining the administrative procedures for obtaining land-use and construction permits. A project (e-STAK) was launched in 2015 and an amendment to the Construction Act was adopted in September </t>
    </r>
    <r>
      <rPr>
        <sz val="11"/>
        <color theme="1"/>
        <rFont val="Times New Roman"/>
        <family val="1"/>
      </rPr>
      <t>2015.</t>
    </r>
  </si>
  <si>
    <t>CSRs related to compliance with the Stability and Growth Pact will be assessed in spring once the final data will be available.</t>
  </si>
  <si>
    <t>Substantial progress in adopting the agreed pension reform and gradually eliminating early exit pathways. The parliament has legislated the pension reform on 20 November 2015. As of 2027, the earliest eligibility for old-age pension will be linked to life expectancy. However, the extended unemployment benefits for the elderly unemployed have not been linked with the pension age.</t>
  </si>
  <si>
    <t>Limited progress in ensuring effective design and implementation of the administrative reforms concerning municipal structure and social and healthcare services, with a view to increasing productivity and cost-effectiveness in the provision of public services, while ensuring their quality. The government has announced its intentions regarding the health care and social services reform. Outline of the social and health care reform has been agreed, a legislative proposal may be available later in 2016. Until the details are agreed, the implementation is considered to be at risk.</t>
  </si>
  <si>
    <t>Some progress in pursuing efforts to improve the employability of young people, older workers and the long-term unemployed, focusing particularly on developing job-relevant skills. The young, the elderly and the long-term unemployed are the focus of public employment services; wage subsidies were introduced recently for elderly workers.</t>
  </si>
  <si>
    <r>
      <t>Some progress</t>
    </r>
    <r>
      <rPr>
        <sz val="8"/>
        <color theme="1"/>
        <rFont val="Times New Roman"/>
        <family val="1"/>
      </rPr>
      <t xml:space="preserve"> in promoting wage developments in line with productivity fully respecting the role of the social partners and in accordance with national practices. The collective bargaining agreement concluded in 2015 will raise salaries with a modest 0.5% in 2016.</t>
    </r>
  </si>
  <si>
    <t>No progress in adjusting fiscal incentives, i.e. changing the mortgage interest deductibility rules or property taxation.</t>
  </si>
  <si>
    <t>Limited progress in fostering competition in the construction sector: the results of an inquiry have been published end 2015 recommending a set of measures.</t>
  </si>
  <si>
    <t>Some progress in rendering the zoning and planning processes more efficient by achieving further simplifications in this area (such as revision of noise regulation and shortening the appeal procedures). In addition, the results of an inquiry have been published end 2015 recommending additional set of measures.</t>
  </si>
  <si>
    <t>No progress in reviewing the rent-setting system to allow more market-oriented rent levels.</t>
  </si>
  <si>
    <r>
      <t>Some progress</t>
    </r>
    <r>
      <rPr>
        <sz val="8"/>
        <color theme="1"/>
        <rFont val="Times New Roman"/>
        <family val="1"/>
      </rPr>
      <t xml:space="preserve"> in increasing the pace of mortgage amortisation: the Government prepared a proposal on compulsory amortisation requirement on mortgage loans and it was submitted to the Parliament.</t>
    </r>
  </si>
  <si>
    <t>Some progress in boosting supply in the housing sector as throughout year the UK has announced various policies to raise housing supply relative to demand. These policies will make a difference but it will take some time to implement them, and the challenge is of a large scale.</t>
  </si>
  <si>
    <t>Some progress in the delivery of apprenticeships as several developments have occurred in the past year, including policy announcements affecting the quantity and quality of apprenticeships up to 2020. Legislation obliges the Government to report on progress towards targets (in England). Employer engagement is obliged via an Apprenticeship levy affecting Employers with payrolls greater than GBP 3m per annum. A new funding pilot is being trialled giving employers greater control over spending on training delivery.</t>
  </si>
  <si>
    <t xml:space="preserve">
Some progress in basic skills as several initiatives to improve basic skills are being implemented across each of the UK countries. In England, ‘16 to 19 Study Programmes’ require students who have not achieved the required standard in English and/or mathematics to continue to study these subjects. The introduction of the new slimmed-down national curriculum in September 2014 is expected to improve children’s numeracy, language and literacy skills and knowledge. By 2016 primary schools will be judged against a new floor standard of 65% of students achieving the required standard in English and maths. A major transformation of the governance status of schools in England is underway. In general, the effect of these reforms has yet to be determined in terms of impact on student' achievement.
</t>
  </si>
  <si>
    <t>Some progress in childcare as the initiative 'Tax-free childcare’ was due to be introduced in autumn 2015 but is now scheduled for roll-out in 2017. Currently, childcare tax credits are available for low-income employed families with analogous, and in some cases more generous, support available under Universal Credit. Significant expansion in provision for free childcare has been announced which will commence in pilot areas in September 2016 with intended nationwide rollout in September 2017. This envisages proposals to double the free childcare available to working parents of three and four year olds from 15 to 30 hours per week over 38 weeks of the year from 2017 in England. Challenges on the supply side in childcare provision remain, with the majority of councils in Scotland, Wales and England not having sufficient childcare provision for parents who work full time.</t>
  </si>
  <si>
    <t>Limited progress has been made in specifying the expenditure cuts planned up to 2017. The latest draft budgetary plan specified the expenditure cuts planned for 2016, but not for 2017. Moreover, no independent evaluation of the impact of the key measures included in the draft budgetary plan for 2016 was provided, due to the existence of many evaluations.</t>
  </si>
  <si>
    <t>Some progress has been made in making the spending review effective. The spending reviews may become an important tool to identify efficiency gains in public expenditure, despite the limited amount of savings generated by the first round of reviews that were considered in the draft budget for 2016.</t>
  </si>
  <si>
    <t xml:space="preserve">Some progress has been made on limiting the rise in local authorities’
administrative expenditure. The spending norm (ODEDEL) for local authorities has been further specified in the draft budgetary plan for 2016, but is indicative rather than binding, while its in-year execution has not been monitored yet.
</t>
  </si>
  <si>
    <t>Substantial progress has been made for the long-term sustainability of complementary pension schemes. On 30 October 2015 social partners agreed on a package of measures for complementary pension schemes (AGIRC-ARRCO) to improve the sustainability of complementary pension schemes, while strengthening incentives to work longer. According to social partners’ estimations, a slight deficit for complementary pension schemes would persist in 2030 only under the most pessimistic scenarios provided by the Conseil d’Orientation des Retraites.</t>
  </si>
  <si>
    <t>Substantial progress has been made in pursuing measures to reduce the cost of labour. The 2016 budget leaves the tax credit for competitiveness and employment (CICE) unchanged and confirms the implementation of the second phase of reductions in employers’ social security contributions planned in the Responsibility and Solidarity Pact, albeit with a three months’ delay from the original timing. Moreover, the third report on the CICE was published in September 2015 and a first ex post evaluation of its effects, based on firm-level data, is planned for September 2016.</t>
  </si>
  <si>
    <t>Some progress has been made in reforming the wage-setting process. The law on social dialogue adopted in August 2015 enables companies, through majority agreements, to conclude wage agreements valid for up to three years instead of one year. Moreover, a reform of the labour code has been announced for 2016.</t>
  </si>
  <si>
    <t>Limited progress has been made in ensuring that minimum wage developments are consistent with the objectives of promoting employment and competitiveness. While no increase of the minimum wage was granted in 2014, its automatic annual indexation process was not modified. In 2015 the minimum wage increased by 0.6 percentage point more than inflation while unemployment continued rising.</t>
  </si>
  <si>
    <t>Limited progress has been made in reducing regulatory barriers to companies’ growth. The measures taken or proposed to reduce barriers have limited impact (9 and 10 employee thresholds raised to 11) or are temporary (additional fiscal and social levies linked to reaching thresholds up to 50 employees have been frozen for 3 years).</t>
  </si>
  <si>
    <t>Some progress has been made in removing unjustified restrictions on access to and the exercise of regulated professions, notably the legal professions. For health professions, the healthcare law somewhat eases such restrictions and relaxes shareholding requirements for pharmacies.Shareholding requirements for medical test laboratories have also been relaxed through a recent decree. Overall, in regulated professions authorisation schemes persist and generally there is a lack of transparency and comparability. Recently measures have been announced in the context of the simplification programme (‘choc de simplification’) but implementation remains to be completed.</t>
  </si>
  <si>
    <t>Limited progress has been made to simplify and improve the efficiency of the tax system. The 2016 budget phases out one tax expenditure (for an amount of EUR 3 million from 2018), extends some existing ones, and creates a new one. At EUR 83.3 billion, their total amount is expected to remain globally stable in 2016 (minus 1.2 % on 2015). The government has taken a first set of technical measures to implement a withholding tax system for personal income tax by 2018.</t>
  </si>
  <si>
    <t>Limited progress has been made to raise the tax base on consumption, indirectly through the increase in environmental taxation. The 2016 budget increases the carbon tax levied on energy consumption, from EUR 14.5 to EUR 22 per tCO2. In addition, excise duties on fuels have increased.</t>
  </si>
  <si>
    <t>No progress has been made in abolishing inefficient taxes. Out of the more than 100 identified by the Inspectorate-General of Finances (‘Inspection Générale des Finances’) in 2014, the 2016 budget deletes two, for a total amount of EUR 10 million, and creates five new ones.</t>
  </si>
  <si>
    <r>
      <t>Some progress</t>
    </r>
    <r>
      <rPr>
        <sz val="8"/>
        <color theme="1"/>
        <rFont val="Times New Roman"/>
        <family val="1"/>
      </rPr>
      <t xml:space="preserve"> has been made to reduce the taxes on production (phasing out of C3S) but the effective average tax rate on corporations remains stable.</t>
    </r>
  </si>
  <si>
    <t>Limited progress has been made in reducing labour market segmentation. Higher social contributions for very short-term contracts have failed to provide more incentives for employers to hire on longer-term contracts, while the overall effect of the measures contained in the French Small Business Act announced by Prime Minister Manuel Valls on 9 June 2015 and adopted as part of the 2016 budget is unclear. A bonus of EUR 2 000 per year for two years was recently introduced for firms with fewer than 250 employees. This premium, however, concerns both permanent and fixed-term contracts of more than six months. Finally, the reform of the ‘justice prud’homale’ introduced by the Macron law (‘loi Macron’) could have reduced employers’ costs associated to hiring an employee on a permanent rather than a fixed-term contract but it was overturned by the French constitutional court.</t>
  </si>
  <si>
    <t>Limited progress has been made in facilitating the take-up of derogations at company and branch level from general legal provisions. The reform of the labour regulation could grant more scope to company and branch level agreements to derogate from general legal provisions, but the details of the law are not yet known.</t>
  </si>
  <si>
    <t>Some progress has been made in reforming the employment conservation agreements (‘accords de maintien de l’emploi’). The Macron law (‘loi Macron’) modified those, but no new agreement has been signed since the adoption of this law.</t>
  </si>
  <si>
    <t>Limited progress has been made in reforming the unemployment benefit system. While the 2015 national reform programme announces a reform of the unemployment benefit system for 1 July 2016 at the latest, its content is not known at the moment.</t>
  </si>
  <si>
    <t>Limited progress in the publication and implementation of the spending review, as only some of the identified saving measures are being implemented (namely in the area of health care and the rationalisation of public agencies). Preparatory work has been undertaken on public-sector wage-setting. The findings of the review have not been published nor presented to Parliament.</t>
  </si>
  <si>
    <t>Limited progress in improving control over expenditure at central and local level, adopting the Fiscal Responsibility Act (FRA) and strengthening the capacity and role of the State Audit Office (SAO), as the government adopted a new standard form for fiscal impact assessments on new legislation and secured additional funding for the SAO. The adoption of the new FRA has been postponed.</t>
  </si>
  <si>
    <t>Limited progress in introducing a recurrent property tax and improving VAT compliance, as measures are being taken to improve tax compliance, including a gradual development of a compliance risks management system. A reform of communal charges, presented as a step in broader property taxation reform, has been initiated.</t>
  </si>
  <si>
    <t>No progress in reinforcing public debt management and ensuring adequate resourcing, as the publication of a debt management strategy is delayed for end-2016 and no sufficient steps have been taken to ensure adequate resourcing.</t>
  </si>
  <si>
    <t>Limited progress in discouraging early retirement and improving the adequacy and efficiency of pension spending, as planned policy action to encourage particular categories of workers to stay in longer employment has been put on hold.</t>
  </si>
  <si>
    <t>Limited progress in tackling the fiscal risks in healthcare, as the reduction in arrears in the health care system is not proceeding according to plan even though the financial situation of the hospital sectors is improving overall.</t>
  </si>
  <si>
    <t>Limited progress in strengthening incentives to take up paid employment and carrying out the reform of the social protection system as the consolidation of social benefits is proceeding slowly and concrete reform plans following the 2014 review have not yet been put forward.</t>
  </si>
  <si>
    <r>
      <t>Limited progress</t>
    </r>
    <r>
      <rPr>
        <b/>
        <sz val="8"/>
        <color theme="1"/>
        <rFont val="Times New Roman"/>
        <family val="1"/>
      </rPr>
      <t xml:space="preserve"> </t>
    </r>
    <r>
      <rPr>
        <sz val="8"/>
        <color theme="1"/>
        <rFont val="Times New Roman"/>
        <family val="1"/>
      </rPr>
      <t>in tackling the weaknesses in the wage-setting framework as preparatory steps have been taken to reform the wage-determination system in the public sector, but concrete measures have yet to be adopted.</t>
    </r>
  </si>
  <si>
    <t>Substantial progress in reinforcing the pre-insolvency and insolvency frameworks for businesses and putting in place a personal insolvency procedure as implementation of the amended corporate insolvency legislation is expected to contribute to faster resolution of impaired debt and the legislative framework for personal insolvency entered into force, tough implementation could prove challenging.</t>
  </si>
  <si>
    <t>Some progress in addressing the challenges from weak governance practices in some institutions, as there is a commitment from the authorities to carry out an asset quality review of the credit portfolio of the Croatian Bank for Reconstruction and Development (HBOR) in 2017.</t>
  </si>
  <si>
    <t>Limited progress in reducing fragmentation and overlap between levels of central and local government as a comprehensive reform of local governance is lagging behind and the rationalisation of the agency system had been initiated but is currently on hold.</t>
  </si>
  <si>
    <t>Some progress in increasing transparency and accountability in the public corporate sector, as new legislation on managerial appointments has been adopted, though it remains to be established how the new provisions will be implemented.</t>
  </si>
  <si>
    <t>Limited progress in significantly reducing parafiscal charges and removing excessive barriers for service providers as 12 parafiscal charges were reduced or abolished (and 1 added), but main barriers for service providers remain unresolved, especially in professional and business services.</t>
  </si>
  <si>
    <t>Limited progress in identifying and implementing steps to improve the efficiency and quality of the justice system as proceeding and backlogs remain considerable and the use of electronic means to communicate with parties remains a challenge (despite some progress).</t>
  </si>
  <si>
    <t>Limited progress has been made regarding the spending review. Some positive spending review actions have been recently implemented in Italy, yet saving targets tend to be systematically lowered or underachieved. An encompassing intervention on tax expenditures and local public enterprises, as well as the implementation of the extension of centralised public procurement to the regional level are still pending. The deadline for the central government to reform the budgetary process towards a more performance-informed budgeting approach has been postponed.</t>
  </si>
  <si>
    <t>Some progress has been made regarding privatisations. Privatisation proceeds accounted for around 0.4 % of GDP in 2015, thanks to the operation related to ENEL and the successful initial public offering of the postal operator Poste Italiane. For 2016, projected privatisation proceeds earmarked to debt reduction amount to 0.5 % of GDP but details are not yet available and significant downside risks remain (given also the recent postponement of the privatisation of Ferrovie dello Stato beyond 2016).</t>
  </si>
  <si>
    <t>Limited progress has been made regarding the taxation reform. The enabling law for the reform of the tax system has been implemented by the foreseen deadline, featuring eight legislative decrees. Nevertheless, crucial aspects such as the reform of the outdated cadastral values and the systematic revision of tax expenditures were left out of its scope. Moreover, some of the implementing provisions, such as the higher threshold for cash payments and the revised sanctions system for tax-related offences raise doubts concerning their impact on tax evasion and avoidance. Last, but not least, simultaneously adopted tax reforms, such as the recent abolition of the property tax on first residences, appear at odds with the objective to broaden the tax base and shift the tax burden away from productive factors and onto property and consumption.</t>
  </si>
  <si>
    <t>Limited progress has been made regarding ports. The national strategic plan for port and logistics has been adopted, but the Constitutional Court accepted the Campania region’s plea for unconstitutionality as regions were not directly involved. After this problem has been overcome, the plan needs to be operationalised.</t>
  </si>
  <si>
    <t>Some progress has been made regarding the management of EU funds. The Agency for Territorial Cohesion is now operational. Furthermore, The department for cohesion policy has been reformed and is now part of the Prime Minister's office, but uncertainties remain in terms of staffing.</t>
  </si>
  <si>
    <t>Limited progress has been made regarding the fight against corruption. Maximum penalties for corruption were raised, which in turn extended prescription terms, but the underlying structural problems relating to the statute of limitations remain. A draft law containing provisions to this end is still under parliamentary discussion.</t>
  </si>
  <si>
    <t>Some progress has been made regarding the improvement of civil justice efficiency. The 2014 laws to reform the civil justice system are being implemented with some positive results. The digitalisation of civil trials has been mandatory at first instance since December 2014 and the possibility of electronic filing of the first exchange of statements between the parties in all first and second instance courts was introduced. The digitalisation of tax-related trials is still ongoing. The Ministry of Justice is continuing to pursue the so-called ‘Barbuto Plan’ and is implementing a multi-year project to reduce the backlog. Two enabling laws (on reforming the honorary magistracy and judges of peace, and streamlining civil procedural rules and reinforcing the specialisation of courts) are still under parliamentary discussion. Although these reforms can improve the functioning of the justice system, the latest evidence does not yet show positive results, in particular concerning the length of court proceedings.</t>
  </si>
  <si>
    <r>
      <t>Some progress</t>
    </r>
    <r>
      <rPr>
        <b/>
        <sz val="8"/>
        <color theme="1"/>
        <rFont val="Times New Roman"/>
        <family val="1"/>
      </rPr>
      <t xml:space="preserve"> </t>
    </r>
    <r>
      <rPr>
        <sz val="8"/>
        <color theme="1"/>
        <rFont val="Times New Roman"/>
        <family val="1"/>
      </rPr>
      <t xml:space="preserve">has been made regarding the reform of the institutional framework and public administration. The enabling law to reform the public administration has been adopted in August 2015. In January 2016, a first set of implementing decrees (inter alia </t>
    </r>
    <r>
      <rPr>
        <sz val="8"/>
        <color theme="1"/>
        <rFont val="Calibri"/>
        <family val="2"/>
        <scheme val="minor"/>
      </rPr>
      <t>dealing with state-owned enterprises, local public services, the simplification of the Conferenza dei Servizi, and the simplification and speeding up of administrative procedures) has been proposed by the government. The parliamentary discussion on the constitutional reform – allowing more stable parliamentary majorities, changing the role of the Senate and clarifying the division of competences between the various government levels – is still ongoing but progressing according to schedule: the final vote by the Chamber of Deputies is expected in April 2016. A new electoral law has been adopted in May 2015 and will enter into force as of July 2016.</t>
    </r>
  </si>
  <si>
    <t>Substantial progress has been made regarding the improvement of banks’ corporate governance. Two important governance reforms relating to large cooperative banks and bank foundations are under implementation, and a third one on small mutual banks has just been presented by the government.</t>
  </si>
  <si>
    <t>Some progress has been made regarding the improvement of asset quality in the banking sector. Italy has passed a law intervening on the tax treatment of loan loss provisions and on the insolvency and foreclosure framework, which should contribute to the development of a private non-performing loan market. The authorities have also announced a state-aid-free guarantee scheme for NPL securitisations to achieve to significantly reduce the stock of impaired loans on banks' balance sheets. Although the growth of the NPL stock in the banking system has started to stabilise, it remains at a record high.</t>
  </si>
  <si>
    <t>Full implementation has been achieved regarding the revision of wage supplementation schemes and contractual arrangements. The relevant legislative decrees following the Jobs Act have been adopted in June and September 2015.</t>
  </si>
  <si>
    <t xml:space="preserve">
Substantial progress has been made regarding work-life balance and active labour market policies. The relevant legislative decrees following the Jobs Act have been adopted in June and September 2015. However, considerable administrative, political and resource challenges have to be overcome for the implementation of the measures related to active labour market policies which starts in the beginning of 2016.
</t>
  </si>
  <si>
    <t>Limited progress has been made regarding the decentralisation of wage bargaining. In January 2016, the three main trade unions agreed on a proposal for a new bargaining framework. However, an agreement with the employers' associations still needs to be found. The 2016 Stability Law introduced tax incentives on productivity-related premiums agreed at decentralised level with the intention of fostering decentralised bargaining.</t>
  </si>
  <si>
    <t>Substantial progress has been made regarding the reform of education. The school reform adopted in July 2015, and implementing decrees are to be adopted by January 2017.</t>
  </si>
  <si>
    <t>Some progress has been made regarding business environment simplification. The measures under the 2015-2017 simplification agenda are being implemented according to the timeline set. Progress reports are available on a dedicated website.</t>
  </si>
  <si>
    <t>Limited progress has been made regarding the fostering of competition in services. The 2015 annual competition law presented by the government in early 2015 has been voted in first reading by the Chamber of Deputies, but it is currently still under discussion in the Senate. Moreover, some provisions have been watered down during the parliamentary process.</t>
  </si>
  <si>
    <t>No progress has been made regarding the rectification of local public service contracts. At the end of 2015, no information was available on the number and extent of non-compliant contracts and their rectification. However, important provisions to reform the sector have been included in the 2015 enabling law to reform the public administration.</t>
  </si>
  <si>
    <t>Some progress has been made in improving vocational education. The Vocational Education Law provides for new institutions governing vocational education (Sectoral Expert Councils, convents) from May 2015, but no implementing regulations for their operation are yet provided. The curricula reform is progressing slowly (58 vocational education modular programmes (out of 240), 32 qualification exams (out of 242) and 80 occupational standards (out of 240) have been developed). The work-based learning pilot project runs from 2013, but an appropriate regulatory framework for work-based learning is not yet established.</t>
  </si>
  <si>
    <t>Some progress has been made towards a quality-oriented financing model for higher education. A new financing model has been put in place including quality-rewarding elements, but relatively little financing is provided for optimal development of the model.</t>
  </si>
  <si>
    <t>Some progress has been made in targeting research financing. The consolidation of research institutions is ongoing. The innovation support framework has been established, but implementation is at an early stage.</t>
  </si>
  <si>
    <t>Limited progress has been made in reforming social assistance and ensuring adequacy of benefits. The preparatory work is ongoing to reform social assistance by introducing the minimum income level from 2017, but its implementation is uncertain. The social assistance benefit adequacy has not improved since 2009.</t>
  </si>
  <si>
    <t>Some progress has been made in increasing the employability of social assistance benefit recipients. Support for social assistance clients and long-term unemployed will be expanded from early 2016 (motivational programmes, addiction treatment, social and psychological support, health assessment) covering 20 000 unemployed by 2023 (50 000 were long-term unemployed in Q3-2015).</t>
  </si>
  <si>
    <t>Limited progress has been made in reducing the high tax wedge for low-income earners by shifting the tax burden to other sources less detrimental to growth. The 2016 budget measures make labour taxation more progressive, but marginally reduce the high tax wedge on low wages. However, the tax burden has been shifted little to other sources less detrimental to growth.</t>
  </si>
  <si>
    <t>Limited progress has been made in improving the accessibility, cost-effectiveness and quality of the healthcare system and in linking hospital financing to performance mechanisms. Access has been prioritised for critical medical cases, while financial constraints limit supply of services in general. Hospital budget envelopes are set considering historical case-based costs, but intra-year financing is not yet directly linked to actual costs per case.</t>
  </si>
  <si>
    <t>Limited progress has been made in increasing the accountability of insolvency administrators. The key provisions of the legislative reform increasing the accountability of insolvency administrators were ruled out by the constitutional court on the ground of lack of proportionality. Some legislative changes improving insolvency proceedings were adopted.</t>
  </si>
  <si>
    <t>Some progress has been made in providing adequate means to fight tax evasion. Administrative and legislative measures have been taken to improve tax collection, but some measures have not been passed. Further measures are included in the 2016 budget and the draft plan for tackling the shadow economy.</t>
  </si>
  <si>
    <t>No progress has been made in improving the public service legislation. The draft Public Service Law has not progressed in Parliament since February 2015. The conflict of interest regime has not been strengthened.</t>
  </si>
  <si>
    <r>
      <t>Some progress</t>
    </r>
    <r>
      <rPr>
        <b/>
        <sz val="8"/>
        <color theme="1"/>
        <rFont val="Times New Roman"/>
        <family val="1"/>
      </rPr>
      <t xml:space="preserve"> </t>
    </r>
    <r>
      <rPr>
        <sz val="8"/>
        <color theme="1"/>
        <rFont val="Times New Roman"/>
        <family val="1"/>
      </rPr>
      <t xml:space="preserve">has been made in improving the efficiency of the judicial system. Amendments to the civil procedure law entered into force in May 2015 extending the possibilities to redistribute cases to other courts. Some court specialisation has been introduced. </t>
    </r>
    <r>
      <rPr>
        <sz val="11"/>
        <color theme="1"/>
        <rFont val="Times New Roman"/>
        <family val="1"/>
      </rPr>
      <t>A legislative proposal to strengthen the role of the Judicial Council is before the national parliament.</t>
    </r>
  </si>
  <si>
    <t>Limited progress in reviewing the tax system. Minor amendments have been made to increase environmental and property taxation and to narrow tax exemptions for capital income.</t>
  </si>
  <si>
    <t>Some progress has been made to improve tax compliance. The government introduced several measures, in particular a 'VAT Invoice register' project to improve the collection of VAT.</t>
  </si>
  <si>
    <t>Limited progress on the comprehensive pension system reform. Lithuania has announced measures to address the CSR under the legislative package on the so called 'social model', amendments to the Law on state social insurance pensions, the Law on unemployment social insurance, and the new edition of the Labour Code). However, it is uncertain whether they will be adopted by June 2016.</t>
  </si>
  <si>
    <t>Limited progress on improving the coverage and adequacy of unemployment benefits and cash social assistance. Lithuania has announced measures to address the coverage and adequacy of unemployment insurance benefits. However, it is uncertain whether they will be adopted by June 2016. No measures are envisaged for improving the adequacy and coverage of social assistance and the employability of beneficiaries of cash social assistance.</t>
  </si>
  <si>
    <t>Some progress on improving the employability of those looking for work. The legislative package on the so called 'social model' includes measures to foster job creation, but adoption by June 2016 remains uncertain. Lithuania has reinforced provision of ALMP measures, especially vocational training and employment subsidies.</t>
  </si>
  <si>
    <t>Limited progress has been made to improve the effectiveness of the health system. The government is working on measures to improve the efficiency and quality of the healthcare system.</t>
  </si>
  <si>
    <t>Limited progress on reducing the high tax wedge for low income earners by shifting the tax burden to other sources less detrimental to growth. Although Lithuania made some progress in reducing low income earners' tax burden, no progress was made in shifting the tax burden towards more growth friendly taxes; therefore the overall progress is limited. In addition, the government has scaled down the scope of newly introduced landfill taxes (contrary to previous plans).</t>
  </si>
  <si>
    <r>
      <t>No progress</t>
    </r>
    <r>
      <rPr>
        <b/>
        <sz val="8"/>
        <color theme="1"/>
        <rFont val="Calibri"/>
        <family val="2"/>
        <scheme val="minor"/>
      </rPr>
      <t xml:space="preserve"> </t>
    </r>
    <r>
      <rPr>
        <sz val="8"/>
        <color theme="1"/>
        <rFont val="Calibri"/>
        <family val="2"/>
        <scheme val="minor"/>
      </rPr>
      <t>in broadening the tax base, in particular for consumption. In 2015 a series of measures, which had been previously legislated, entered into force. In particular, all VAT rates (except the super-reduced one) were increase by 2%. In addition, all real estate investments, excluding main residences, as well as the consumption of alcoholic beverages have become subject to the standard rate. However, over the last year no additional reform to broaden the tax base has been announced.</t>
    </r>
  </si>
  <si>
    <t>No progress in broadening the tax base of the recurrent property taxation. It is not sure that the reform of the recurrent property taxation will be included in the forthcoming tax reform.</t>
  </si>
  <si>
    <t xml:space="preserve">No progress as to the broadening of the tax base of environmental taxation. The increase of VAT rate on energy products had been previously legislated. Over the last year no additional reform to broaden the tax base has been announced. A study on the reform of taxation of energy products for transport has been commissioned but has not been published yet.
The government announced its intention to introduce a reform of the taxation system to enter </t>
  </si>
  <si>
    <t>Limited progress in relation to closing the gap between the statutory and effective retirement age, by limiting early retirement. In July 2015 a draft law was presented in front of the Parliament to modify early retirement schemes. However, while one scheme has been abolished, for other pre-retirement schemes accessibility conditions have been eased. The net impact is not clear. Moreover, the draft law on the reclassification of workers with working disabilities has been adopted in July 2015 and implemented since 1 January 2016. The law increased the possibilities to remain in the labour market for workers with working disabilities and consequently imply a reduction in the number of people entering an early retirement scheme. Finally, according to the 2012 pension reform a monitoring and evaluation exercise of the sustainability of the pension system should be carried out every 5 years since the adoption of the reform. The government confirmed its intention to advance the evaluation to 2016, compared to 2017 as originally planned, and created a Pension Working Group with the task to carry out the mentioned evaluation.</t>
  </si>
  <si>
    <t>No progress in linking statutory retirement age to life expectancy. No measures has been adopted or announced.</t>
  </si>
  <si>
    <t>No progress in reforming the wage-setting system, in consultation with the social partners and in accordance with national practices, with a view to ensuring that wages evolve in line with productivity, in particular at sectoral level. The government did not take action in relation to the recommendation to review the wage-setting system. The current low inflation environment has led to a delay in application of the next wage indexation (the last one occurred in October 2013) and made the government action less urgent. In June 2015 the government has launched a study to analyse the impact of the sectors' interaction on the wage evolution. The results of the study are expected by the first semester 2016</t>
  </si>
  <si>
    <t>No progress was made in reducing the contingent liability risks. State ownership in the banking sector has rather been extended following the completion of the acquisition of Budapest Bank.</t>
  </si>
  <si>
    <t>Some progress has been made in the reduction distortive sector-specific corporate taxes. The tax on financial institutions has been halved. In response to a suspension injunction by the European Commission, the progressive rates in the food inspection fee have been repelled. However, little change has been made regarding other sector-specific levies</t>
  </si>
  <si>
    <t>Limited progress has been made in removing the unjustified entry barriers in the service sector. In the retail sector the high rates of the food safety inspection fee were lifted, but the overall level of restrictiveness remains high.</t>
  </si>
  <si>
    <t>Limited progress has been made to reduce the tax wedge for low-income earners. Steps have been taken (including a 1 pp. cut in the uniform tax rate of the personal income tax, and an increase of the family tax allowance for earners with two children) but measures are not sufficiently well targeted to achieve a significant effect for low-income earners.</t>
  </si>
  <si>
    <t>Substantial progress has been made to fight tax evasion. Recent policies put in place to combat VAT avoidance and tax evasion seem to have produced visible yields and the 2016 budget counts on further revenue gains.</t>
  </si>
  <si>
    <t>Limited progress has been made in the reduction of compliance costs and the improvement of the efficiency of tax collection.</t>
  </si>
  <si>
    <t>Limited progress has been made as regards promoting competition and transparency (e.g. through the adoption of the new Public Procurement Act, the compliance of which with EU law is still to be assessed), important actions are delayed, especially in the field of e-procurement, and the indicators on public procurement show that competition and transparency are still unsatisfactory in public procurement</t>
  </si>
  <si>
    <t xml:space="preserve">
No progress has been registered in improving the anti-corruption framework. No changes are envisaged to make the new National Anti-corruption Programme more effective in preventing corruption and applying dissuasive sanctions. Prosecution of high-level corruption cases remains exceptional.
</t>
  </si>
  <si>
    <t>No progress has been made to reorient the budget resources allocated to the public work scheme to active labour market measures to foster integration into the primary labour market. The PWS is the main Active Labour Market Policy (ALMP) measure in Hungary. Its budgetary cost quadrupled over the last four years, to 0.8 % of GDP, and is expected to double again by 2018. Few public workers manage to find a job on the open labour market and there is a significant risk of a “lock-in” effect. In spite of the 2015 CSR, in 2015 the Hungarian government announced a further expansion of the scheme.</t>
  </si>
  <si>
    <t>No progress has been made to improve the adequacy and coverage of social assistance and unemployment benefits. The duration of the unemployment benefit (UB) is 3 months, the shortest in the EU. In addition, the non-adjustment or freezing of amounts in the past years or new calculation rules have reduced the nominal value of many benefits. The recent reforms do not expand and could further restrict access conditions for a number of benefits and social services.</t>
  </si>
  <si>
    <t>Limited progress has been made in increasing the chances of disadvantaged pupils, in particular Roma in inclusive mainstream education and preparing teachers for this.</t>
  </si>
  <si>
    <t>No progress has been made in facilitating transitions between different stages of education.</t>
  </si>
  <si>
    <t>Some progress has been made in facilitating the transition from education to the labour market.</t>
  </si>
  <si>
    <t>Some progress has also been made in improving the teaching of key competences.</t>
  </si>
  <si>
    <t xml:space="preserve">Some progress in promoting the continuous professional development of teachers.
An institute for continuous professional development of teachers was set up.
</t>
  </si>
  <si>
    <t>Limited progress on the pensions system reform. Some new measures aiming to address both sustainability and adequacy concerns were proposed by the government in the 2016 Budget, following recommendations made by a Pension Strategy Group; however they haven't yet been reflected in the legislation.</t>
  </si>
  <si>
    <t>Some progress to improve SMEs and micro-enterprises’ access to finance. Measures to support SMEs access to non-bank financing should be further encouraged, including through more co-investment schemes with venture capital and business angels, by encouraging market uptake of crowdfunding and by taking advantage of the opportunities offered by EU funding programmes.</t>
  </si>
  <si>
    <t>Implicit assessment in SWD</t>
  </si>
  <si>
    <t>None</t>
  </si>
  <si>
    <t>The Lithuanian government approved amendments to the transparency guidelines which require SOEs to include separate figures for commercial and non-commercial functions. The separation of commercial from non-commercial functions still needs to be assessed once an initial report is published later this year.</t>
  </si>
  <si>
    <t>Fully implemented the recommendation on judiciary. Hungary has adopted the Fifth Amendment to the Hungarian Fundamental law, which inter alia removed from the Fundamental Law the clause on Court of Justice judgments entailing payment obligations and the clause giving powers to the President of the National Judicial Office to transfer cases from one court to another. Hungary has also taken measures following the judgment of the Court of Justice in case C-286/12 in which the Court ruled that the sudden lowering of the mandatory retirement age for judges, prosecutors and public notaries violated EU equal treatment rules.</t>
  </si>
  <si>
    <t>Despite meeting the nominal deficit target in 2013 with a comfortable margin, according to the Commission 2014 spring forecast, Malta is expected to reduce further the headline deficit in 2014 to a level below the one recommended by the Council (2.5% of GDP) while the improvement in the structural balance over 2013 and 2014 would be much lower and is expected to fall short of the recommended level. In addition, based on the no-policy-change Commission forecast, there is a risk of significant deviation from the progress towards the MTO in 2015.</t>
  </si>
  <si>
    <t>Achieve a fiscal adjustment of at least 0,1 % of GDP towards the medium-term budgetary objective in 2015 and of 0,5 % of GDP in 2016. Continue efforts to reduce the fiscal sustainability gap and strengthen conditions for growth.</t>
  </si>
  <si>
    <t>Limited progress in improving the design of fiscal relations. A recent common proposal of the federal states for reforming fiscal relations would involve simplified fiscal equalisation, but remains vague in terms of further disentangling of spending competencies and falls short of increasing revenue autonomy.</t>
  </si>
  <si>
    <t>Limited progress in advancing the listing of minority packages of shares of public companies and privatisations as no new privatisations took place, apart from the recapitalisation of the state bank HPB with an increased share of private owners.</t>
  </si>
  <si>
    <t>Some progress in strengthening the capacity of the financial sector to support the recovery in view of challenges from high non-performing corporate loans. Although no additional measures to tackle the issue have been prepared, the non-performing loans (NPL) ratio is stabilising at a high level. The reform of the insolvency framework is expected to support a faster resolution of NPLs.</t>
  </si>
  <si>
    <t>A. Overview Table</t>
  </si>
  <si>
    <t>capacity of the financial sector to support the recovery in view of challenges from foreign currency mortgage loans, as the CHF loan conversion legislation puts strain on public finances and causes substantial losses for banks.</t>
  </si>
  <si>
    <t>Some progress has been made to improve the labour-market relevance of education. Infrastructure for training has been further improved. Some progress has been made on putting in place modular VET training programmes, on improving VET governance and on offering more work-based learning opportunities.</t>
  </si>
  <si>
    <t>Limited progress has been made to increase attainment in basic skills.</t>
  </si>
  <si>
    <t>Some progress was made in taking measures to restore normal lending and removing obstacles to market based portfolio cleaning. The authorities started to implement of commitments made in the Memorandum of Understanding with EBRD, including the considerable reduction of the tax on financial institutions. However, net lending to non-financial corporations does not show a revival yet. Asset quality of banks' balance sheet is being addressed through various initiatives (e.g. personal insolvency legislation, the capacity of the national Asset Management Company has been extended), but results are not yet visible.</t>
  </si>
  <si>
    <t xml:space="preserve">Some progress:
Some progress in promoting the continuous professional development of teachers.
An institute for continuous professional development of teachers was set up.
</t>
  </si>
  <si>
    <t>With the strengthening of the recovery, accelerate the decrease in mortgage interest tax deductibility so that tax incentives to invest in unproductive assets are reduced. Provide for a more market-oriented pricing mechanism in the rental market and further relate rents to household income in the social housing sector.</t>
  </si>
  <si>
    <t xml:space="preserve">Some progress (this overall assessment of CSR1 does not include an assessment of compliance with the Stability and Growth Pact):
Some progress has been made in putting the debt ratio on a downward path. Consolidation measures have been taken at all levels of government to reduce the budget deficit. However, the targeted structural improvement has not been reached. In addition, headline deficit targets have also been revised upwards, as economic growth is lower than previously expected. Unfavourable economic conditions, notably modest economic growth and particularly low inflation, have made it more demanding to put the debt-to-GDP ratio on a downward path. Belgium implemented growth-enhancing structural reforms which are expected to contribute to debt reduction in the medium/long term.
Some progress has been made in linking the retirement age to life expectancy. The federal parliament adopted the last part of the pension reform agreed in 2014, notably an increase in the statutory retirement age to 66 years in 2025 and 67 in 2030. On the other hand, no automatic or semi-automatic link has been introduced to adapt the pension age or other parameters further to take account of demographic changes. The government is considering introducing a points system which would facilitate parametric changes.
Limited progress has been made towards an enforceable distribution of fiscal targets among the various levels of government. The Cooperation Agreement reached between the different levels of government at the end of 2013, which formalises fiscal policy coordination, has not been fully implemented The distribution of the fiscal trajectory for the general government in the 2015 Stability Programme is only indicative, and no formal distribution of targets has been agreed. This hampers the strengthened monitoring role of the High Council of Finance, as it cannot assess compliance with agreed targets as provided for by the Cooperation Agreement.
</t>
  </si>
  <si>
    <t xml:space="preserve">Some progress:
Incentives to work have been strengthened by several measures to reduce the tax wedge (increased tax credit for low-waged workers and a higher ceiling for tax-deductible professional costs) as well as by parametric reforms of the unemployment benefit system affecting part-time workers and elderly unemployed people in particular. Additional measures to reduce the tax wedge have been adopted but have yet to enter into force. Several measures have been taken to gradually reduce social security contributions as of 2016 (see CSR 2).
Working arrangements between Flemish and Brussels regional employment services were strengthened in October 2015. Under the altered cooperation agreement, Flanders (VDAB) will have the authority to organise the entire job mediation trajectory (from training to job placement) for unemployed Brussels residents seeking employment for which knowledge of Dutch is required.
In Flanders, the government has proposed a Draft Decree beginning of 2016 which retains reduced employer social security contributions for low- and middle schooled workers below the age of 25 (subject to a wage ceiling), for workers above the age of 55 and for people with a disability.
In Wallonia, government and social partners have reached agreement on an encompassing reform which refocuses the transferred employment incentive schemes on the activation of benefits of young and long-term unemployed and reduced social security contributions for older workers.
The French Community launched in 2015 a major reform of its education system which should address educational inequalities and improve the vocational and training system. A reorganisation in ten geographical areas of the latter has started and the dual learning system was streamlined in September 2015.
The Flemish Community is pursuing its secondary education reform. Key decisions related to vocational and training are yet to be taken. A new action plan to strengthen the fight against early school leaving was adopted early 2016 in parliament. The implementation of the STEM action plan is moving forward.
</t>
  </si>
  <si>
    <t xml:space="preserve">Some progress:
Measures have been taken to reduce the tax wedge on labour through decreases in personal income taxation and social security contributions. Employers' social security contributions will gradually decrease, from maximum 32.4 % to maximum 25 % for the highest wages between 2016 and 2018, and from 17.3 % to 10.9 % for the lowest wages between 2016 and 2019. These reductions will partly replace existing wage subsidies. Specific reductions for SMEs and self-employed people will be enlarged. There will be cuts in personal income taxation to increase take-home pay and strengthen purchasing power: the ceiling for tax-deductible professional expenses will be raised a second time (to EUR 4 210 from 2016). Income between EUR 8 711 and EUR 12 400, which is currently taxed at 30 %, will be taxed at 25 %. The lower limit of the 45 % tax bracket will be raised, widening the 40 % tax bracket.
To finance this tax shift away from labour, tax bases have been broadened and taxes that distort growth less have been raised. This applies especially to taxes on consumption. The reduced VAT rate for electricity was abolished in September 2015. Excise duties on alcohol, tobacco, diesel and soft drinks will gradually increase between 2016 and 2018. New revenues will also come from increased capital taxation, notably: higher withholding taxes on dividends, interests and royalties; a new speculative transaction tax on short-term capital gains on shares; and the reform of the taxation of real estate investment funds. Regional governments are implementing a system of kilometre-based road charging for heavy duty vehicles. In 2016, the Brussels Capital Region abolished the regional poll tax of EUR 89. This will be financed by a 12 % rise in recurrent immovable property taxes.
Some tax expenditures have been removed or reduced. The reduced VAT rate for electricity was abolished in September 2015. The Walloon government reformed the deduction for owner-occupied housing and made it more focused on low and middle-income owners. The Brussels Capital Region is to abolish the personal income tax deduction for owner-occupiers with a single home in 2017. Instead, buyers will be entitled to a reduction in registration duties of up to EUR 22 500 for a dwelling they intend to occupy (provided that it is their only one), subject to certain limits.
</t>
  </si>
  <si>
    <t xml:space="preserve">Limited progress:
While considerable progress has been made on correcting the historic labour cost gap, progress on revising the wage-setting framework is less tangible. A reform of the Law of 1996 on the national wage-setting framework, announced in the 2014 government agreement, has not been enacted so far. Discussions of the projected reform continue between the social partners.
</t>
  </si>
  <si>
    <t xml:space="preserve">Some progress (this overall assessment of CSR 1 does not include an assessment of compliance with the Stability and Growth Pact):
Some progress in addressing the part of CSR1 on tax collection. Bulgaria made stricter the control requirements for excise goods, collected more revenues form excise duties and signed agreements to broaden exchange of tax information. Nevertheless voluntary tax compliance remained a problem, including the time to comply with tax legislation. Bulgaria adopted a Single Tax Compliance Strategy indicating a more holistic tax policy approach but the Strategy lacks assessment of previous anti-fraud measures and a comprehensive risk analysis which identifies the most important tax collection shortages.
Some progress in addressing CSR1 in the part on healthcare. The Bulgarian government made the National Health Map mandatory for the signing of contracts between the National Health Insurance Fund and hospitals. This is expected to improve the efficiency of spending in healthcare; however the Map is expected to be used as from April 2016, therefore results of its implementation are to be seen in coming months at the earliest. 25 out of 3,000 hospital procedures will soon be authorised to be provided in outpatient facilities. This may lower costs of health care system's functioning and be a first step of putting more emphasis on ambulatory care.
</t>
  </si>
  <si>
    <t xml:space="preserve">Some progress:
Some progress in completing a system-wide asset quality review and stress test of the banking sector. A contract has been signed with an independent consultant to assist the central bank in conducting the exercise and the review of the quality of the banks' assets has been launched.
Limited progress in performing a portfolio screening for the pension funds and insurance sectors. A contract with an independent consultant should be signed as soon as possible in order to prepare the methodology and launch the technical part of the exercise.
Some progress in fortifying banking supervision, while strengthening corporate governance and tackling concentration risk and related-party exposures. In particular, a plan to reform and develop banking supervision has been published, building on recommendations by the IMF and the World Bank, and is being implemented. Moreover, the authorities have introduced legislation to transpose the Bank Recovery and Resolution Directive and the Deposit Guarantee Schemes Directive into national law.
Limited progress in tackling concentration risk and related-party exposures in the non-banking financial sector. The reviews of both bank and non-bank financial intermediaries should be performed in a way that is useful for the identification of such practices. This will allow the authorities to make the necessary adjustments to both the relevant legislation and supervisory practices.
</t>
  </si>
  <si>
    <t xml:space="preserve">Limited progress: 
Limited progress in improving the mechanisms for pre-insolvency and out-of-court restructuring.
</t>
  </si>
  <si>
    <t xml:space="preserve">Some progress:
Some progress has been made in fighting tax evasion, with a particular focus on VAT. Starting in 2016, the VAT control statement was introduced while the evidence of electronic sales was adopted by the Chamber of Deputies in February 2016.
No progress has been made in simplifying the tax system.
Some progress has been made in implementing the anti-corruption plan. Acts on the conflict of interest and on regulating the financing of political parties are, as of February 2016, subject to discussion in the Parliament.
Some progress has been made in increasing the transparency and efficiency of public procurement. A central register of public contracts has been set up, but guidance and supervision for public buyers have not been improved.
</t>
  </si>
  <si>
    <t xml:space="preserve">Limited progress:
Limited progress has been made in reducing the high level of taxation levied on low-income earners, by shifting taxation to other areas. A proposed amendment concerning tax credits for parents is likely to reduce the level of taxation. However, it does not directly target the low-income earners, as recommended.
Some progress has been made in further improving the availability of affordable childcare. Under the Act on Child Groups, 61 groups had been registered by November 2015. The Education Act was amended in September 2015 introducing an obligatory year of pre-school education. The right to a place in kindergarten will be given to 4-year-old children from the 2017/2018 school year and later to 3-year-old children.
</t>
  </si>
  <si>
    <t xml:space="preserve">Some progress:
Substantial progress has been made in adopting the higher education reform. The higher education reform was adopted by the Chamber of Deputies in January 2016.
Limited progress has been made in ensuring adequate training for teachers, supporting poorly performing schools and taking measures to increase participation among disadvantaged children, including Roma, in mainstream education. The Long-Term Plan for Education 2015-2020 and the Action Plan for Inclusive Education 2016-2018 envisage support and standards for teachers. A new career system for teachers is being developed, although its implementation has been postponed.
</t>
  </si>
  <si>
    <t>Limited progress was made on removing the remaining barriers posed by authorisation and certification schemes in the construction sector. The initiatives presented in the 2014 strategy document ‘Towards a stronger construction sector in Denmark’ represent a step in the right direction, in particular the undertaking to review construction legislation and map existing national standards to see if they can be replaced by international standards. However, the impact of the strategy remains to be seen and no other reforms have been reported subsequently.</t>
  </si>
  <si>
    <t xml:space="preserve">Some progress:
Some progress in increasing the work intensity of households. Reforms to the One Parent Family Payment (OFP) are continuing. The largest group of recipients of OFP, around 30 000, transitioned to a jobseekerʼs payment in July 2015.
Some progress in addressing the poverty risk of children. The 2016 budget announced that Child Benefit would increase by a further EUR 5 to EUR 140 per month per child. A new Social Inclusion and Community Activation Programme was launched in April 2015. The programme aims to cater for individuals who are further from the labour market. Target groups include children and families from disadvantaged areas and lone parents.
Some progress in tapering benefits. The 2016 budget announced reforms to the Family Income Supplement, which has increased the number of eligible families. The roll-out of the Housing Assistance Payment, which reduces the disincentive to return to work arising from housing subsidies for the unemployed, is continuing.
Some progress in improving access to childcare. The Inter-departmental Working Group on Investment in Childcare identified a number of policy options to strengthen childcare services. The 2016 budget announced plans for the development of a single Affordable Childcare Programme providing a new simplified childcare subsidy programme to be in place in 2017. The 2016 budget also announced new funding for childcare amounting to EUR 85 million and increasing the total funding for childcare by a third. EUR 47 million will be spent on a second year of free preschool education for children from 3 years of age until they start primary school.
</t>
  </si>
  <si>
    <t xml:space="preserve">Some progress:
Some progress in finalising durable restructuring solutions. The Central Bank of Ireland has requested banks to provide plans on how they intend to conclude sustainable solutions with the vast majority of mortgage borrowers in arrears by the end of Q1-2016. As of the end of September 2015, 86 % of concluded restructuring solutions were meeting the terms of arrangements. However, meeting the terms of the arrangement is not necessarily an indicator of sustainability. Not all restructures are sustainable solutions since they include short-term solutions, such as interest only restructures.
Substantial progress in strengthening monitoring arrangements. The five main mortgage holdersʼ mortgage restructuring proposals are now monitored by the Central Bank of Ireland through a more granular framework that has replaced the mortgage arrears restructuring targets. The Central Bank of Ireland started publishing statistics on non-bank lendersʼ mortgage arrears portfolios in early 2015, as more non-banks hold mortgage loan arrears, especially long-term ones.
Some progress in ensuring restructuring solutions for loans to SMEs. The Central Bank of Ireland continues with the monitoring of distressed SME and commercial real estate loan resolution against the set of key performance indicators. Still, their resolution continues to be a lengthy process. The National Asset Management Agency (NAMA) is ahead of schedule with the sale of its development property and commercial loan portfolio. NAMA is due to be wound down in 2018.
Some progress in ensuring restructuring solutions for loans to SMEs. The Central Bank of Ireland continues with the monitoring of distressed SME and commercial real estate loan resolution against the set of key performance indicators. Still, their resolution continues to be a lengthy process. The National Asset Management Agency (NAMA) is ahead of schedule with the sale of its development property and commercial loan portfolio. NAMA is due to be wound down in 2018.
Some progress in setting up a credit registry. A revised plan for the implementation of the central credit registry has been adopted while pushing back the timeline for effective implementation. Lenders may start submitting data on individuals from the end of September 2016, while the deadline for the submissions for all categories will only be at the end of 2017. Inquiries to the central credit registry when granting new loans to individuals will become mandatory for lenders from 2018 onwards, while it will become obligatory for all categories of loan in mid-2018. The development of secondary legislation is still ongoing, with the intention to finalise the regulations by March 2016.
</t>
  </si>
  <si>
    <t xml:space="preserve">Substantial progress:
The implementation of the savings bank reform is well advanced. The law on savings banks (Law 26/2013) to reduce controlling stakes of banking foundations in the banks was finally implemented with Royal Decree 877/2015 and Circular 6/2015. There was no further progress on privatisation of state-owned banks. The entry into force of a new accounting framework for SAREB, the Spanish asset management company, is a positive development, as it will allow proper treatment of impairments and asset-price evolution, and help in adapting deleveraging policies of SAREB to credible market assumptions
</t>
  </si>
  <si>
    <t xml:space="preserve">Some progress:
Some progress has been reached in wage setting, owing in particular to the latest collective bargaining agreement for 2015-2016 signed by social partners in June 2015. The agreement strives to take into account differences in skills and local labour market conditions, as well as divergences in economic performance across regions, sectors and companies. However, the number of workers covered by firm-level agreements is still very low.
Some progress has been made to increase the quality and effectiveness of job search assistance and counselling, including as part of the tackling youth unemployment. The implementation of the Activation Strategy 2014-2016 is progressing very slowly, as well as the cooperation between the regions and the central government. The national Youth Guarantee was set in motion. However, participation in initiatives to increase labour market participation, entrepreneurship, and the employability of young people is still much lower than expected, and effective outreach mechanisms are lacking.
Limited progress has been registered in ensuring effective minimum income support schemes that allows smooth transition to the labour market. Income support schemes and social services are scattered across many institutions and levels of government that limit the portability and mobility of the beneficiaries. The delivery of family support schemes (notably affordable early childhood education and care, and long term care) remains poor and regional mobility has not improved.
</t>
  </si>
  <si>
    <t xml:space="preserve">Some progress:
Some progress has been made in removing the barriers preventing businesses from growing. Some measures were adopted since the publication of the 2015 Country Report for Spain with a view to fostering company growth. The April 2015 law on corporate finance aims to improve SME’s access to bank credit and non-bank financing. The October 2015 law on the legal framework of public administration sets out the obligation to assess the impact of new legislation on SMEs.
No progress has been made in adopting the planned reform of professional services. The Spanish government decided in 2015 not to pursue this reform. As a result, no draft law has been sent to Parliament, despite the fact that technical work linked to the reform had been completed.
Some progress has been made in accelerating the implementation of the law on market unity. At the cut-off date of this report, the central government had completed around 60% of the planned amendments to sector specific legislation. The rate of completed amendments at regional level is around 17%, thus showing little progress since the publication of the 2015 Country Report for Spain. At the time of writing one agreement had been reached at sectoral conference level on gambling. However, some technical groups reporting to the sectoral conferences have made agreements in the areas of industry, tourism, urban and environmental regulations. Cooperation mechanisms among the different administrations set out in the Law, such as the electronic application to share information among central, regional and local authorities, are operational. Lastly, the law also introduces a complaint mechanism offering the possibility for economic agents to seek redress on barriers to market unity within shorter deadlines than ordinary administrative appeals. At the time of writing, 150 complaints had been submitted.
</t>
  </si>
  <si>
    <t xml:space="preserve">Limited progress (this overall assessment of CSR 1 excludes an assessment of compliance with the Stability and Growth Pact):
Limited progress has been made in specifying the expenditure cuts planned up to 2017. The latest draft budgetary plan specified the expenditure cuts planned for 2016, but not for 2017. Moreover, no independent evaluation of the impact of the key measures included in the draft budgetary plan for 2016 was provided, due to the existence of many evaluations.
</t>
  </si>
  <si>
    <t xml:space="preserve">Some progress: 
Some progress has been made in making the spending review effective. The spending reviews may become an important tool to identify efficiency gains in public expenditure, despite the limited amount of savings generated by the first round of reviews that were considered in the draft budget for 2016.
Some progress has been made on limiting the rise in local authorities’
administrative expenditure. The spending norm (ODEDEL) for local authorities has been further specified in the draft budgetary plan for 2016, but is indicative rather than binding, while its in-year execution has not been monitored yet.
Substantial progress has been made for the long-term sustainability of complementary pension schemes. On 30 October 2015 social partners agreed on a package of measures for complementary pension schemes (AGIRC-ARRCO) to improve the sustainability of complementary pension schemes, while strengthening incentives to work longer. According to social partners’ estimations, a slight deficit for complementary pension schemes would persist in 2030 only under the most pessimistic scenarios provided by the Conseil d’Orientation des Retraites.
</t>
  </si>
  <si>
    <t xml:space="preserve">Some progress:
Substantial progress has been made in pursuing measures to reduce the cost of labour. The 2016 budget leaves the tax credit for competitiveness and employment (CICE) unchanged and confirms the implementation of the second phase of reductions in employers’ social security contributions planned in the Responsibility and Solidarity Pact, albeit with a three months’ delay from the original timing. Moreover, the third report on the CICE was published in September 2015 and a first ex post evaluation of its effects, based on firm-level data, is planned for September 2016.
Some progress has been made in reforming the wage-setting process. The law on social dialogue adopted in August 2015 enables companies, through majority agreements, to conclude wage agreements valid for up to three years instead of one year. Moreover, a reform of the labour code has been announced for 2016.
Limited progress has been made in ensuring that minimum wage developments are consistent with the objectives of promoting employment and competitiveness. While no increase of the minimum wage was granted in 2014, its automatic annual indexation process was not modified. In 2015 the minimum wage increased by 0.6 percentage point more than inflation while unemployment continued rising.
</t>
  </si>
  <si>
    <t xml:space="preserve">Some progress:
Limited progress has been made in reducing regulatory barriers to companies’ growth. The measures taken or proposed to reduce barriers have limited impact (9 and 10 employee thresholds raised to 11) or are temporary (additional fiscal and social levies linked to reaching thresholds up to 50 employees have been frozen for 3 years).
Some progress has been made in removing unjustified restrictions on access to and the exercise of regulated professions, notably the legal professions. For health professions, the healthcare law somewhat eases such restrictions and relaxes shareholding requirements for pharmacies.Shareholding requirements for medical test laboratories have also been relaxed through a recent decree. Overall, in regulated professions authorisation schemes persist and generally there is a lack of transparency and comparability. Recently measures have been announced in the context of the simplification programme (‘choc de simplification’) but implementation remains to be completed.
</t>
  </si>
  <si>
    <t xml:space="preserve">Limited progress:
Limited progress has been made to simplify and improve the efficiency of the tax system. The 2016 budget phases out one tax expenditure (for an amount of EUR 3 million from 2018), extends some existing ones, and creates a new one. At EUR 83.3 billion, their total amount is expected to remain globally stable in 2016 (minus 1.2 % on 2015). The government has taken a first set of technical measures to implement a withholding tax system for personal income tax by 2018.
Some progress has been made to reduce the taxes on production (phasing out of C3S) but the effective average tax rate on corporations remains stable.
Limited progress has been made to raise the tax base on consumption, indirectly through the increase in environmental taxation. The 2016 budget increases the carbon tax levied on energy consumption, from EUR 14.5 to EUR 22 per tCO2. In addition, excise duties on fuels have increased.
No progress has been made in abolishing inefficient taxes. Out of the more than 100 identified by the Inspectorate-General of Finances (‘Inspection Générale des Finances’) in 2014, the 2016 budget deletes two, for a total amount of EUR 10 million, and creates five new ones.
</t>
  </si>
  <si>
    <t xml:space="preserve">Limited progress:
Limited progress has been made in reducing labour market segmentation. Higher social contributions for very short-term contracts have failed to provide more incentives for employers to hire on longer-term contracts, while the overall effect of the measures contained in the French Small Business Act announced by Prime Minister Manuel Valls on 9 June 2015 and adopted as part of the 2016 budget is unclear. A bonus of EUR 2 000 per year for two years was recently introduced for firms with fewer than 250 employees. This premium, however, concerns both permanent and fixed-term contracts of more than six months. Finally, the reform of the ‘justice prud’homale’ introduced by the Macron law (‘loi Macron’) could have reduced employers’ costs associated to hiring an employee on a permanent rather than a fixed-term contract but it was overturned by the French constitutional court.
Limited progress has been made in facilitating the take-up of derogations at company and branch level from general legal provisions. The reform of the labour regulation could grant more scope to company and branch level agreements to derogate from general legal provisions, but the details of the law are not yet known.
Some progress has been made in reforming the employment conservation agreements (‘accords de maintien de l’emploi’). The Macron law (‘loi Macron’) modified those, but no new agreement has been signed since the adoption of this law.
Limited progress has been made in reforming the unemployment benefit system. While the 2015 national reform programme announces a reform of the unemployment benefit system for 1 July 2016 at the latest, its content is not known at the moment.
</t>
  </si>
  <si>
    <t xml:space="preserve">Limited progress (this overall assessment of CSR 1 does not include an assessment of compliance with the Stability and Growth Pact):
Limited progress in the publication and implementation of the spending review, as only some of the identified saving measures are being implemented (namely in the area of health care and the rationalisation of public agencies). Preparatory work has been undertaken on public-sector wage-setting. The findings of the review have not been published nor presented to Parliament.
Limited progress in improving control over expenditure at central and local level, adopting the Fiscal Responsibility Act (FRA) and strengthening the capacity and role of the State Audit Office (SAO), as the government adopted a new standard form for fiscal impact assessments on new legislation and secured additional funding for the SAO. The adoption of the new FRA has been postponed.
Limited progress in introducing a recurrent property tax and improving VAT compliance, as measures are being taken to improve tax compliance, including a gradual development of a compliance risks management system. A reform of communal charges, presented as a step in broader property taxation reform, has been initiated.
No progress in reinforcing public debt management and ensuring adequate resourcing, as the publication of a debt management strategy is delayed for end-2016 and no sufficient steps have been taken to ensure adequate resourcing.
</t>
  </si>
  <si>
    <t xml:space="preserve">Limited progress:
Limited progress in discouraging early retirement and improving the adequacy and efficiency of pension spending, as planned policy action to encourage particular categories of workers to stay in longer employment has been put on hold.
Limited progress in tackling the fiscal risks in healthcare, as the reduction in arrears in the health care system is not proceeding according to plan even though the financial situation of the hospital sectors is improving overall.
</t>
  </si>
  <si>
    <t xml:space="preserve">Limited progress:
Limited progress in tackling the weaknesses in the wage-setting framework as preparatory steps have been taken to reform the wage-determination system in the public sector, but concrete measures have yet to be adopted.
Limited progress in strengthening incentives to take up paid employment and carrying out the reform of the social protection system as the consolidation of social benefits is proceeding slowly and concrete reform plans following the 2014 review have not yet been put forward.
</t>
  </si>
  <si>
    <t xml:space="preserve">Limited progress:
Limited progress in reducing fragmentation and overlap between levels of central and local government as a comprehensive reform of local governance is lagging behind and the rationalisation of the agency system had been initiated but is currently on hold.
Some progress in increasing transparency and accountability in the public corporate sector, as new legislation on managerial appointments has been adopted, though it remains to be established how the new provisions will be implemented.
Limited progress in advancing the listing of minority packages of shares of public companies and privatisations as no new privatisations took place, apart from the recapitalisation of the state bank HPB with an increased share of private owners.
</t>
  </si>
  <si>
    <t xml:space="preserve">Limited progress: (this overall assessment of CSR 1 does not include an assessment of compliance with the Stability and Growth Pact):
Limited progress has been made regarding the spending review. Some positive spending review actions have been recently implemented in Italy, yet saving targets tend to be systematically lowered or underachieved. An encompassing intervention on tax expenditures and local public enterprises, as well as the implementation of the extension of centralised public procurement to the regional level are still pending. The deadline for the central government to reform the budgetary process towards a more performance-informed budgeting approach has been postponed.
Some progress has been made regarding privatisations. Privatisation proceeds accounted for around 0.4 % of GDP in 2015, thanks to the operation related to ENEL and the successful initial public offering of the postal operator Poste Italiane. For 2016, projected privatisation proceeds earmarked to debt reduction amount to 0.5 % of GDP but details are not yet available and significant downside risks remain (given also the recent postponement of the privatisation of Ferrovie dello Stato beyond 2016).
Limited progress has been made regarding the taxation reform. The enabling law for the reform of the tax system has been implemented by the foreseen deadline, featuring eight legislative decrees. Nevertheless, crucial aspects such as the reform of the outdated cadastral values and the systematic revision of tax expenditures were left out of its scope. Moreover, some of the implementing provisions, such as the higher threshold for cash payments and the revised sanctions system for tax-related offences raise doubts concerning their impact on tax evasion and avoidance. Last, but not least, simultaneously adopted tax reforms, such as the recent abolition of the property tax on first residences, appear at odds with the objective to broaden the tax base and shift the tax burden away from productive factors and onto property and consumption.
</t>
  </si>
  <si>
    <t xml:space="preserve">Some progress:
Limited progress has been made regarding ports. The national strategic plan for port and logistics has been adopted, but the Constitutional Court accepted the Campania region’s plea for unconstitutionality as regions were not directly involved. After this problem has been overcome, the plan needs to be operationalised.
Some progress has been made regarding the management of EU funds. The Agency for Territorial Cohesion is now operational. Furthermore, The department for cohesion policy has been reformed and is now part of the Prime Minister's office, but uncertainties remain in terms of staffing.
</t>
  </si>
  <si>
    <t xml:space="preserve">Some progress:
Some progress has been made regarding the reform of the institutional framework and public administration. The enabling law to reform the public administration has been adopted in August 2015. In January 2016, a first set of implementing decrees (inter alia dealing with state-owned enterprises, local public services, the simplification of the Conferenza dei Servizi, and the simplification and speeding up of administrative procedures) has been proposed by the government. The parliamentary discussion on the constitutional reform – allowing more stable parliamentary majorities, changing the role of the Senate and clarifying the division of competences between the various government levels – is still ongoing but progressing according to schedule: the final vote by the Chamber of Deputies is expected in April 2016. A new electoral law has been adopted in May 2015 and will enter into force as of July 2016.
Limited progress has been made regarding the fight against corruption. Maximum penalties for corruption were raised, which in turn extended prescription terms, but the underlying structural problems relating to the statute of limitations remain. A draft law containing provisions to this end is still under parliamentary discussion.
Some progress has been made regarding the improvement of civil justice efficiency. The 2014 laws to reform the civil justice system are being implemented with some positive results. The digitalisation of civil trials has been mandatory at first instance since December 2014 and the possibility of electronic filing of the first exchange of statements between the parties in all first and second instance courts was introduced. The digitalisation of tax-related trials is still ongoing. The Ministry of Justice is continuing to pursue the so-called ‘Barbuto Plan’ and is implementing a multi-year project to reduce the backlog. Two enabling laws (on reforming the honorary magistracy and judges of peace, and streamlining civil procedural rules and reinforcing the specialisation of courts) are still under parliamentary discussion. Although these reforms can improve the functioning of the justice system, the latest evidence does not yet show positive results, in particular concerning the length of court proceedings.
</t>
  </si>
  <si>
    <t xml:space="preserve">Substantial progress:
Substantial progress has been made regarding the improvement of banks’ corporate governance. Two important governance reforms relating to large cooperative banks and bank foundations are under implementation, and a third one on small mutual banks has just been presented by the government.
Some progress has been made regarding the improvement of asset quality in the banking sector. Italy has passed a law intervening on the tax treatment of loan loss provisions and on the insolvency and foreclosure framework, which should contribute to the development of a private non-performing loan market. The authorities have also announced a state-aid-free guarantee scheme for NPL securitisations to achieve to significantly reduce the stock of impaired loans on banks' balance sheets. Although the growth of the NPL stock in the banking system has started to stabilise, it remains at a record high.
</t>
  </si>
  <si>
    <t xml:space="preserve">Substantial progress:
Full implementation has been achieved regarding the revision of wage supplementation schemes and contractual arrangements. The relevant legislative decrees following the Jobs Act have been adopted in June and September 2015.
Substantial progress has been made regarding work-life balance and active labour market policies. The relevant legislative decrees following the Jobs Act have been adopted in June and September 2015. However, considerable administrative, political and resource challenges have to be overcome for the implementation of the measures related to active labour market policies which starts in the beginning of 2016.
Limited progress has been made regarding the decentralisation of wage bargaining. In January 2016, the three main trade unions agreed on a proposal for a new bargaining framework. However, an agreement with the employers' associations still needs to be found. The 2016 Stability Law introduced tax incentives on productivity-related premiums agreed at decentralised level with the intention of fostering decentralised bargaining.
Substantial progress has been made regarding the reform of education. The school reform adopted in July 2015, and implementing decrees are to be adopted by January 2017.
</t>
  </si>
  <si>
    <t xml:space="preserve">Limited progress:
Some progress has been made regarding business environment simplification. The measures under the 2015-2017 simplification agenda are being implemented according to the timeline set. Progress reports are available on a dedicated website.
Limited progress has been made regarding the fostering of competition in services. The 2015 annual competition law presented by the government in early 2015 has been voted in first reading by the Chamber of Deputies, but it is currently still under discussion in the Senate. Moreover, some provisions have been watered down during the parliamentary process.
No progress has been made regarding the rectification of local public service contracts. At the end of 2015, no information was available on the number and extent of non-compliant contracts and their rectification. However, important provisions to reform the sector have been included in the 2015 enabling law to reform the public administration.
</t>
  </si>
  <si>
    <t xml:space="preserve">Some progress:
Some progress has been made in improving vocational education. The Vocational Education Law provides for new institutions governing vocational education (Sectoral Expert Councils, convents) from May 2015, but no implementing regulations for their operation are yet provided. The curricula reform is progressing slowly (58 vocational education modular programmes (out of 240), 32 qualification exams (out of 242) and 80 occupational standards (out of 240) have been developed). The work-based learning pilot project runs from 2013, but an appropriate regulatory framework for work-based learning is not yet established.
Some progress has been made towards a quality-oriented financing model for higher education. A new financing model has been put in place including quality-rewarding elements, but relatively little financing is provided for optimal development of the model.
Some progress has been made in targeting research financing. The consolidation of research institutions is ongoing. The innovation support framework has been established, but implementation is at an early stage.
</t>
  </si>
  <si>
    <t xml:space="preserve">Limited progress:
Limited progress has been made in reforming social assistance and ensuring adequacy of benefits. The preparatory work is ongoing to reform social assistance by introducing the minimum income level from 2017, but its implementation is uncertain. The social assistance benefit adequacy has not improved since 2009.
Some progress has been made in increasing the employability of social assistance benefit recipients. Support for social assistance clients and long-term unemployed will be expanded from early 2016 (motivational programmes, addiction treatment, social and psychological support, health assessment) covering 20 000 unemployed by 2023 (50 000 were long-term unemployed in Q3-2015).
Limited progress has been made in reducing the high tax wedge for low-income earners by shifting the tax burden to other sources less detrimental to growth. The 2016 budget measures make labour taxation more progressive, but marginally reduce the high tax wedge on low wages. However, the tax burden has been shifted little to other sources less detrimental to growth.
Limited progress has been made in improving the accessibility, cost-effectiveness and quality of the healthcare system and in linking hospital financing to performance mechanisms. Access has been prioritised for critical medical cases, while financial constraints limit supply of services in general. Hospital budget envelopes are set considering historical case-based costs, but intra-year financing is not yet directly linked to actual costs per case.
</t>
  </si>
  <si>
    <t xml:space="preserve">Limited progress:
Some progress has been made in improving the efficiency of the judicial system. Amendments to the civil procedure law entered into force in May 2015 extending the possibilities to redistribute cases to other courts. Some court specialisation has been introduced. A legislative proposal to strengthen the role of the Judicial Council is before the national parliament.
Limited progress has been made in increasing the accountability of insolvency administrators. The key provisions of the legislative reform increasing the accountability of insolvency administrators were ruled out by the constitutional court on the ground of lack of proportionality. Some legislative changes improving insolvency proceedings were adopted.
Some progress has been made in providing adequate means to fight tax evasion. Administrative and legislative measures have been taken to improve tax collection, but some measures have not been passed. Further measures are included in the 2016 budget and the draft plan for tackling the shadow economy.
No progress has been made in improving the public service legislation. The draft Public Service Law has not progressed in Parliament since February 2015. The conflict of interest regime has not been strengthened.
</t>
  </si>
  <si>
    <t xml:space="preserve">Limited progress (this overall assessment of CSR1 does not assess compliance with the Stability and Growth Pact):
Limited progress in reviewing the tax system. Minor amendments have been made to increase environmental and property taxation and to narrow tax exemptions for capital income.
Some progress has been made to improve tax compliance. The government introduced several measures, in particular a 'VAT Invoice register' project to improve the collection of VAT.
</t>
  </si>
  <si>
    <t xml:space="preserve">Limited progress:
Limited progress on the comprehensive pension system reform. Lithuania has announced measures to address the CSR under the legislative package on the so called 'social model', amendments to the Law on state social insurance pensions, the Law on unemployment social insurance, and the new edition of the Labour Code). However, it is uncertain whether they will be adopted by June 2016.
Limited progress on improving the coverage and adequacy of unemployment benefits and cash social assistance. Lithuania has announced measures to address the coverage and adequacy of unemployment insurance benefits. However, it is uncertain whether they will be adopted by June 2016. No measures are envisaged for improving the adequacy and coverage of social assistance and the employability of beneficiaries of cash social assistance.
Some progress on improving the employability of those looking for work. The legislative package on the so called 'social model' includes measures to foster job creation, but adoption by June 2016 remains uncertain. Lithuania has reinforced provision of ALMP measures, especially vocational training and employment subsidies.
</t>
  </si>
  <si>
    <t xml:space="preserve">Limited progress:
Some progress has been made to improve the labour-market relevance of education. Infrastructure for training has been further improved. Some progress has been made on putting in place modular VET training programmes, on improving VET governance and on offering more work-based learning opportunities.
Limited progress has been made to increase attainment in basic skills.
Limited progress has been made to improve the effectiveness of the health system. The government is working on measures to improve the efficiency and quality of the healthcare system.
Limited progress on reducing the high tax wedge for low income earners by shifting the tax burden to other sources less detrimental to growth. Although Lithuania made some progress in reducing low income earners' tax burden, no progress was made in shifting the tax burden towards more growth friendly taxes; therefore the overall progress is limited. In addition, the government has scaled down the scope of newly introduced landfill taxes (contrary to previous plans).
</t>
  </si>
  <si>
    <t xml:space="preserve">No progress (this overall assessment of CSR 1 does not include an assessment of compliance with the Stability and Growth Pact):
No progress in broadening the tax base, in particular for consumption. In 2015 a series of measures, which had been previously legislated, entered into force. In particular, all VAT rates (except the super-reduced one) were increase by 2%. In addition, all real estate investments, excluding main residences, as well as the consumption of alcoholic beverages have become subject to the standard rate. However, over the last year no additional reform to broaden the tax base has been announced.
No progress in broadening the tax base of the recurrent property taxation. It is not sure that the reform of the recurrent property taxation will be included in the forthcoming tax reform.
No progress as to the broadening of the tax base of environmental taxation. The increase of VAT rate on energy products had been previously legislated. Over the last year no additional reform to broaden the tax base has been announced. A study on the reform of taxation of energy products for transport has been commissioned but has not been published yet.
The government announced its intention to introduce a reform of the taxation system to enter into force at beginning of 2017.
</t>
  </si>
  <si>
    <t xml:space="preserve">Limited progress:
Limited progress in relation to closing the gap between the statutory and effective retirement age, by limiting early retirement. In July 2015 a draft law was presented in front of the Parliament to modify early retirement schemes. However, while one scheme has been abolished, for other pre-retirement schemes accessibility conditions have been eased. The net impact is not clear. Moreover, the draft law on the reclassification of workers with working disabilities has been adopted in July 2015 and implemented since 1 January 2016. The law increased the possibilities to remain in the labour market for workers with working disabilities and consequently imply a reduction in the number of people entering an early retirement scheme. Finally, according to the 2012 pension reform a monitoring and evaluation exercise of the sustainability of the pension system should be carried out every 5 years since the adoption of the reform. The government confirmed its intention to advance the evaluation to 2016, compared to 2017 as originally planned, and created a Pension Working Group with the task to carry out the mentioned evaluation.
No progress in linking statutory retirement age to life expectancy. No measures has been adopted or announced.
</t>
  </si>
  <si>
    <t xml:space="preserve">No progress:
No progress in reforming the wage-setting system, in consultation with the social partners and in accordance with national practices, with a view to ensuring that wages evolve in line with productivity, in particular at sectoral level. The government did not take action in relation to the recommendation to review the wage-setting system. The current low inflation environment has led to a delay in application of the next wage indexation (the last one occurred in October 2013) and made the government action less urgent. In June 2015 the government has launched a study to analyse the impact of the sectors' interaction on the wage evolution. The results of the study are expected by the first semester 2016.
</t>
  </si>
  <si>
    <t xml:space="preserve">Some progress:
Some progress was made in taking measures to restore normal lending and removing obstacles to market based portfolio cleaning. The authorities started to implement of commitments made in the Memorandum of Understanding with EBRD, including the considerable reduction of the tax on financial institutions. However, net lending to non-financial corporations does not show a revival yet. Asset quality of banks' balance sheet is being addressed through various initiatives (e.g. personal insolvency legislation, the capacity of the national Asset Management Company has been extended), but results are not yet visible.
No progress was made in reducing the contingent liability risks. State ownership in the banking sector has rather been extended following the completion of the acquisition of Budapest Bank.
</t>
  </si>
  <si>
    <t xml:space="preserve">Limited progress:
Some progress has been made in the reduction distortive sector-specific corporate taxes. The tax on financial institutions has been halved. In response to a suspension injunction by the European Commission, the progressive rates in the food inspection fee have been repelled. However, little change has been made regarding other sector-specific levies.
Limited progress has been made in removing the unjustified entry barriers in the service sector. In the retail sector the high rates of the food safety inspection fee were lifted, but the overall level of restrictiveness remains high.
Limited progress has been made to reduce the tax wedge for low-income earners. Steps have been taken (including a 1 pp. cut in the uniform tax rate of the personal income tax, and an increase of the family tax allowance for earners with two children) but measures are not sufficiently well targeted to achieve a significant effect for low-income earners.
Substantial progress has been made to fight tax evasion. Recent policies put in place to combat VAT avoidance and tax evasion seem to have produced visible yields and the 2016 budget counts on further revenue gains.
Limited progress has been made in the reduction of compliance costs and the improvement of the efficiency of tax collection.
Limited progress has been made as regards promoting competition and transparency (e.g. through the adoption of the new Public Procurement Act, the compliance of which with EU law is still to be assessed), important actions are delayed, especially in the field of e-procurement, and the indicators on public procurement show that competition and transparency are still unsatisfactory in public procurement.
No progress has been registered in improving the anti-corruption framework. No changes are envisaged to make the new National Anti-corruption Programme more effective in preventing corruption and applying dissuasive sanctions. Prosecution of high-level corruption cases remains exceptional.
</t>
  </si>
  <si>
    <t xml:space="preserve">No progress:
No progress has been made to reorient the budget resources allocated to the public work scheme to active labour market measures to foster integration into the primary labour market. The PWS is the main Active Labour Market Policy (ALMP) measure in Hungary. Its budgetary cost quadrupled over the last four years, to 0.8 % of GDP, and is expected to double again by 2018. Few public workers manage to find a job on the open labour market and there is a significant risk of a “lock-in” effect. In spite of the 2015 CSR, in 2015 the Hungarian government announced a further expansion of the scheme.
No progress has been made to improve the adequacy and coverage of social assistance and unemployment benefits. The duration of the unemployment benefit (UB) is 3 months, the shortest in the EU. In addition, the non-adjustment or freezing of amounts in the past years or new calculation rules have reduced the nominal value of many benefits. The recent reforms do not expand and could further restrict access conditions for a number of benefits and social services.
</t>
  </si>
  <si>
    <t xml:space="preserve">Limited progress:
Limited progress has been made in increasing the chances of disadvantaged pupils, in particular Roma in inclusive mainstream education and preparing teachers for this.
No progress has been made in facilitating transitions between different stages of education.
Some progress has been made in facilitating the transition from education to the labour market.
Some progress has also been made in improving the teaching of key competences.
</t>
  </si>
  <si>
    <t xml:space="preserve">Limited progress:
Limited progress on the pensions system reform. Some new measures aiming to address both sustainability and adequacy concerns were proposed by the government in the 2016 Budget, following recommendations made by a Pension Strategy Group; however they haven't yet been reflected in the legislation.
</t>
  </si>
  <si>
    <t xml:space="preserve">Some progress:
Some progress to improve SMEs and micro-enterprises’ access to finance. Measures to support SMEs access to non-bank financing should be further encouraged, including through more co-investment schemes with venture capital and business angels, by encouraging market uptake of crowdfunding and by taking advantage of the opportunities offered by EU funding programmes.
</t>
  </si>
  <si>
    <t xml:space="preserve">Limited progress:
Limited progress in shifting public expenditure towards supporting investment in R&amp;D and improving framework conditions for private R&amp;D. In 2016, the WBSO tax credit (for R&amp;D wage costs) and the R&amp;D allowance (RDA, for other R&amp;D costs) will be merged and increased. The government has decided to drop a planned cut in the WBSO tax credit of EUR 110 million. However, despite these measures, total public support for R&amp;D and innovation will continue its decline in the longer run.
</t>
  </si>
  <si>
    <t xml:space="preserve">Some progress
No progress on mortgage interest deductibility, as its partial phasing out has not been stepped up despite a recovery of the housing market and the economic environment.
Some progress on a more market-based pricing mechanism. The measure to support mobility in the housing market (the rental sum approach ‘huursombenadering’) will be implemented in 2017.
Substantial progress on relating rents to household income, as the Housing Act (Woningwet) entered into force in July 2015 and the rental sum approach will be implemented in 2017. Nevertheless, progress on tackling the number of tenants above the income threshold for social housing is very small and waiting lists have not been reduced.
</t>
  </si>
  <si>
    <t xml:space="preserve">Limited progress:
Limited progress has been made in reducing pension contributions for young workers. On 6 July 2015, the government announced its intention to substantially reform the second pension pillar in order to create a more transparent and actuarially fairer system. There is agreement in the country that reform is necessary, but the specifics need to be decided.
</t>
  </si>
  <si>
    <t xml:space="preserve">Limited progress (this overall assessment of CSR 1 does not include an assessment of compliance with the Stability and Growth Pact):
Some progress in ensuring the budget neutrality of the tax reform as several financing measures have been implemented. However, these consist to a large extent in measures against tax fraud, the yields of which are intrinsically uncertain.
Some progress in ensuring the budget neutrality of the tax reform as several financing measures have been implemented. However, these consist to a large extent in measures against tax fraud, the yields of which are intrinsically uncertain.
Limited progress in ensuring the long-term sustainability of the pension system. The effective retirement age has risen, but it still remains below the statutory retirement age. Furthermore, the positive budgetary effects of the measures taken to restrict access to early retirement still need to materialise.
No progress in the earlier harmonisation of the statutory retirement age for men and women.
No progress in linking the statutory retirement age to life expectancy.
</t>
  </si>
  <si>
    <t xml:space="preserve">Limited progress:
Some progress in increasing the labour market participation of older workers as active labour market policy for this group has been intensified and employers have been incentivised to provide age-friendly working conditions and employ older workers, although the employment rate of older workers remains below the EU average.
Limited progress in increasing the labour market participation of women as the provision and quality of childcare and all-day schools that are compatible with full-time employment remain inadequate.
Limited progress in increasing the labour market participation of women by providing long-term care facilities that are compatible with full-time employment.
Limited progress in improving the educational achievement of disadvantaged young people as socioeconomic background continues to have a negative impact on the educational outcomes of young people in Austria, in particular of those with a migrant background, although Austria increasingly acknowledges the importance of improving educational outcomes by proposing reforms aimed at boosting the quality of compulsory education and early childhood education. The recent reforms do not address early tracking (ability grouping) from the age of 10.
</t>
  </si>
  <si>
    <t xml:space="preserve">Limited progress:
Limited progress in removing disproportionate barriers for service providers and impediments to setting up interdisciplinary companies. Austria has been assessing the proportionality of its regulated professions as part of the mutual evaluation of regulated professions. A new post-evaluation instrument for all legal acts has been introduced along with a new harmonised electronic registration system for trades. However, there will be no significant reforms of the existing regulated professions. An inter-ministerial working group was set up in November 2015 to develop proposals to address multi-disciplinary restrictions, but it has not yet presented any findings. Austria also indicated that it planned to remove restrictive statutory seat (headquarters) requirements for companies of architects, engineers and patent attorneys.
</t>
  </si>
  <si>
    <t xml:space="preserve">Some progress:
Some progress in addressing the potential vulnerabilities in the financial sector as supervisory measures have helped to limit the impact of deteriorating asset quality in the CESEE and CIS region on the profitability and capitalisation of Austrian banks, including improving their funding structure and contributing to the expansion of local funding sources.
</t>
  </si>
  <si>
    <t xml:space="preserve">No progress (this overall assessment of CSR 1 does not include an assessment of compliance with the Stability and Growth Pact):
 No progress has been made regarding the fiscal council.
No progress has been made on VAT rates.
</t>
  </si>
  <si>
    <t xml:space="preserve">Some progress:
An amendment to the Labour Code has been adopted and social security contributions connected with civil law contracts have been increased
</t>
  </si>
  <si>
    <t xml:space="preserve">No progress:
No progress in aligning the pension arrangements for farmers and miners with those for other workers.
No progress in putting in place a system for assessing and recording farmers' incomes.
</t>
  </si>
  <si>
    <t xml:space="preserve">Some progress (this overall assessment of CSR 1 excludes an assessment of compliance with the Stability and Growth Pact):
There has been some progress on enforcing the commitment control law as arrears have continued to fall. In the health sector, however, underbudgeting by hospitals continues to prevent arrears from falling faster.
There has been some progress towards making the pension system more sustainable in the medium-term. In the short to medium term, public finances are under pressure as the current contributions to the public pension systems cover less than 75% of the pension-related expenditure. There has been limited progress in developing new comprehensive measures as part of the ongoing pension reform.
However, some previously decided measures are starting to have positive effects on medium and long-term sustainability such as the movable old-age pension that depends on life expectancy at the age of 65. The statutory retirement age, set at 66 in 2015, will now rise each year by 2/3 of the increase in life expectancy measured two years previously. The sustainability factor introduced in the calculation mechanism that determines the amount of early retirement pension entitlements has also started to contribute to medium- and long-term sustainability. The S1 indicator of fiscal sustainability reveals that there is a high risk in the medium term (6.4) relating mainly to the debt requirement.
There has been some progress concerning the financial sustainability of state-owned enterprises (SOEs). As a result of rationalisation measures and mergers between companies, the operating performance of SOEs has been improving. Equity operations carried out by the state have also strengthened several companies' financial position. Partial reversal of the privatisation of the air carrier TAP may imply additional fiscal risks. Cancelling the award of urban transport concessions in Lisbon and Porto will have an immediate fiscal impact during 2016, as the savings these concessions were supposed to deliver will not materialise. Political choices in the transport sector will need to go hand-in-hand with measures to ensure that these SOEs are financial sustainable.
There has been some progress on improving tax compliance and making the tax administration more efficient. The planned integration of local tax offices into the Aproximar programme is under way. Measures are being taken to combat tax fraud in the housing market, improve arrangements for sharing information with financial institutions, and strengthen Portugal's anti-money-laundering framework.
</t>
  </si>
  <si>
    <t xml:space="preserve">Some progress:
Some progress on promoting the alignment of wages and productivity. The most recent data available show that wage developments have been moderate and in line with productivity over a medium-term horizon. Collective bargaining at sectoral level has been supportive of this process. However firm-level bargaining is not picking up, potentially limiting the scope for wage differentiation according to the dimensions mentioned in the CSR.
No progress as regards the minimum wage. It was further increased in January 2016 from EUR 505 to EUR 530, in a context of low inflation and high unemployment, putting upward pressures on the overall wage structure with the risk of affecting employment and competitiveness perspectives.
</t>
  </si>
  <si>
    <t xml:space="preserve">Some progress:
Some progress has been made in increasing outreach to non-registered young people but challenges in its implementation still persist. A broad network of partners engaged in the implementation of the Young Guartantee has been set to reach out to young people aged under 30 and not in employment, education or training (NEET). Another positive step has been the creation of a Youth Guarantee online platform where NEETs can register.
Some progress has been made in improving the efficiency of the public employment services through a reinforced performance management and an ongoing shift towards digital services. While partnerships with municipalities, training organisations and social economy actors are well developed, there has been limited progress in binding partnerships with private employment services. The two pilot projects of partnership with private employment services in Lisbon and Porto have been delayed and a tender procedure has yet to be launched.
There has been some progress in ensuring adequate coverage of social assistance, in particular through the minimum income scheme. There have been changes to the eligibility criteria of the minimum income scheme which may extend its coverage. Further measures in this area include an increase in child benefits, including for single parents households. No new specific measures have been taken on activation for minimum income scheme recipients.
</t>
  </si>
  <si>
    <t xml:space="preserve">Some progress:
Some progress has been made on reducing the corporate debt overhang and allowing the private sector to deleverage This includes the well advanced implementation of the corporate deleveraging strategy, which includes the revamping of the PER and SIREVE insolvency tools and changes in the tax treatment of debt financing. However, at close to 190% of GDP Portugal’s private sector is one of the most highly indebted in the EU. Moreover, access to credit remains costly and difficult for businesses, in particular SMEs. Therefore, there is still the need to continue to pay attention to the problem of high indebtedness and to encourage the banking sector to raise capital in order to be able to clean its balance sheet from the high burden of corporate non-performing credit.
</t>
  </si>
  <si>
    <t xml:space="preserve">Limited progress:
Limited progress has been made on transparency. A revised framework for public-private partnerships (PPPs) entered into force on 1 June 2012. The government has renegotiated several road PPPs. In most cases, the Court of Auditors has already expressed its view that no prior approval is required for the changes to be effective. As regards water concessions at local level and railway PPPs, the Court of Auditors expressed a negative opinion of the way the state had managed the contracts. Existing legislation does not empower UTAP, the Ministry of Finance’s taskforce for PPPs, to cover concessions, regional and local PPPs or even central government PPPs/concessions in the water/sewerage/waste businesses (or any concession given to SOEs by law in an in-house relationship). The authorities are aware of these loopholes and agree there is a need to find a solution. However, no concrete suggestions or timeline has yet been proposed.
</t>
  </si>
  <si>
    <t xml:space="preserve">Limited progress (this overall assessment of CSR 2 does not include an assessment of compliance with the Stability and Growth Pact):
Romania made full progress in remaining at the medium-term budgetary objective for its structural deficit in 2015. According to the European Commission winter 2016 forecast the structural deficit for 2015 is 0.7 % of GDP. This is below the medium-term budgetary objective of a structural deficit of 1 % of GDP.
Romania made no progress in remaining at the medium-term budgetary objective in 2016. According to the 2016 budget and the Commission 2016 winter forecast, the budget deficit in 2016 will be close to 3 % of GDP in both nominal and structural terms.
Romania made limited progress on implementing the comprehensive tax compliance strategy and strengthening verification control systems to tackle undeclared work. The comprehensive tax compliance strategy is still being developed. Efforts to improve tax collection started to yield some results, but VAT evasion remains high. A pilot project to strengthen checks for undeclared work is being rolled out throughout the whole country, but the activity of labour inspections has gone down and there was limited follow-up on those that did take place.
Romania made no progress on the equalisation of the pensionable age for men and women. The draft law submitted to Parliament in 2013 has been adopted by the Senate, but not by the lower Chamber.
</t>
  </si>
  <si>
    <t xml:space="preserve">Some progress:
Romania made some progress on addressing CSR 4. On 6 January 2016 the government approved draft amendments to the draft law approving government emergency ordinance 109/2011 on corporate governance of state-owned enterprises and submitted the amendments to Parliament.
</t>
  </si>
  <si>
    <t xml:space="preserve">Limited progress (this overall evaluation excludes an assessment of compliance with the Stability and Growth Pact):
Some progress was made in reforming the fiscal and budgetary framework. The Fiscal Rules Act was passed by the Parliament in July 2015 but the establishment of the Fiscal Council has been delayed. It is expected that its members will only be appointed in mid-March 2016, which puts at risk the Fiscal Council's ability to assess and provide an opinion on the 2016 Stability Programme. Amendments to the Public Finance Act have been prepared and were published for public consultation at end January 2016.
Limited progress was made in advancing the pension reform. A White Paper on pensions is expected in early-2016. It will open a wide public consultation, which will serve as the basis for a new pension reform.
Limited progress was made in advancing the healthcare reform. A comprehensive review of the health care system was completed. Based on this analysis, The National Healthcare Resolution Plan 2016 – 2025 was adopted by the government end 2015 and is expected to be adopted by the Parliament in March 2016. In addition, the Health Care and Health Insurance Act is envisaged to be adopted by the Government in October and by Parliament end of 2016 or beginning of 2017.
Limited progress was made in advancing the long-term care reform. A draft law was due to enter public consultation in October 2015 but has been postponed. Its final adoption will await the reform of healthcare as the latter needs to clarify the issue of financing.
</t>
  </si>
  <si>
    <t xml:space="preserve">Some progress:
Some progress was made on reviewing the mechanism for setting the minimum wage. In November 2015, the Parliament adopted a proposal for excluding the existing bonuses from the minimum wage, which was put forward by the trade unions. As a result, employer organizations withdrew from the Social Agreement weakening the social dialogue considerably.
Some progress was made regarding increasing the employability of long-term unemployed, low skilled and older workers. The government adopted the active labour market policies (ALMP) guidelines 2016-2020, which have been discussed with the social partners. The ALMP implementation plan, which represents the continuation of the approach implemented so far, was adopted in January 2016. Temporary exemptions from employers' social contributions for newly employed workers older than 55 were adopted in November 2015
</t>
  </si>
  <si>
    <t xml:space="preserve">Substantial progress:
Substantial progress has been made in reduction of the level of non-performing loans (NPLs). NPLs continued to decrease in absolute and relative terms; a further decrease is projected for 2016. However NPLs are still at high levels compared to pre-crisis period.
Substantial progress has been made in improving the credit risk monitoring in banks. Action plans including specific targets have been prepared by individual banks and are continuously monitored. Banks introduced a regular data collection necessary for the adoption of the internal rating based model for credit risk reporting. Yet, it will still take several years before the model is in place for supervisory purposes (indicative objective is 2018-19).
Substantial progress has been made in corporate and banking sector restructuring. Operational and financial restructuring of major corporates is completed and master restructuring agreements are continuously monitored. The restructuring of several SMEs has started. Guidelines for the restructuring of SMEs are currently implemented by the banks. The new insolvency framework supports corporate restructuring and offers a number of different tools for the reorganisation of enterprises. The Bank Asset Management Company (BAMC) is fully operational and independent. The strategy 2017-22 has been set out and the life span of the BAMC has been extended by five years. Additional restructuring tools are available.
Some progress has been made regarding access to finance for SMEs and micro companies. More funding has been made available for SMEs. Gap analysis has been completed and required future financing needs of the SMEs has been estimated. Solutions to address these gaps are under preparations. Bank of Slovenia is introducing an interactive central credit register for fiscal and legal entities that should reduce the risk of over-indebtedness of the SME sector.
Full implementation regarding the strategy for the Slovenian Sovereign Holding (SSH).In July 2015 the parliament adopted a strategy for the management of state assets held by the SSH. In December 2015, the Government approved an annual asset management plan for 2016 as well as a set of asset performance criteria. A new supervisory and management board in the SSH were appointed in July and October 2015, respectively.
</t>
  </si>
  <si>
    <t xml:space="preserve">Some progress:
Some progress has been made on increasing the cost-effectiveness of the healthcare sector. Several measures are at various stages of implementation, such as the ongoing work on the reimbursement system for hospital care and on the integrated model of healthcare.
Some progress has been made to increase tax collection. The action plan to fight tax evasion was updated in 2015 and new measures announced.
</t>
  </si>
  <si>
    <t xml:space="preserve">Limited progress:
Limited progress has been achieved in improving the activation measures for long-term unemployed. The reform of the public employment services is ongoing but the potential for individualised support to the long-term unemployed still needs to be realised.
Some progress has been achieved towards increasing the provision of training tailored to individual needs of jobseekers (e.g. through the RE-PAS project).
No progress has been made towards improving access to second-chance education.
Some progress has been evidenced towards increasing the capacity of and access to early childhood education and care, particularly for the over threes. For children below three the childcare allowance was increased, but there was no progress in setting up a legislative framework on childcare services.
</t>
  </si>
  <si>
    <t xml:space="preserve">Limited progress:
No progress was made in improving training of teachers.
Limited progress has been seen on improving the attractiveness of the teaching profession by increasing teachers’ salary further by 4 % in 2016.along the increase for other public employees.
Limited progress has been made towards increasing the participation of Roma children in mainstream education and in high-quality early childhood education. The Desegregation legislation was adopted in 2015, but it still needs to be implemented.
</t>
  </si>
  <si>
    <t xml:space="preserve">Limited progress:
Some progress has been achieved towards improving and streamlining the administrative procedures for obtaining land-use and construction permits. A project (e-STAK) was launched in 2015 and an amendment to the Construction Act was adopted in September 2015.
Limited progress was made to increase competition in public tenders and improve supervisory mechanisms in public procurement. The amendment to the Act on Public Procurement excludes companies which do not disclose their ownership structure from participating in public tenders. The electronic contracting system for tenders above the EU thresholds is being prepared.
</t>
  </si>
  <si>
    <t xml:space="preserve">Some progress:
Substantial progress in adopting the agreed pension reform and gradually eliminating early exit pathways. The parliament has legislated the pension reform on 20 November 2015. As of 2027, the earliest eligibility for old-age pension will be linked to life expectancy. However, the extended unemployment benefits for the elderly unemployed have not been linked with the pension age.
Limited progress in ensuring effective design and implementation of the administrative reforms concerning municipal structure and social and healthcare services, with a view to increasing productivity and cost-effectiveness in the provision of public services, while ensuring their quality. The government has announced its intentions regarding the health care and social services reform. Outline of the social and health care reform has been agreed, a legislative proposal may be available later in 2016. Until the details are agreed, the implementation is considered to be at risk.
</t>
  </si>
  <si>
    <t xml:space="preserve">Some progress:
Some progress in pursuing efforts to improve the employability of young people, older workers and the long-term unemployed, focusing particularly on developing job-relevant skills. The young, the elderly and the long-term unemployed are the focus of public employment services; wage subsidies were introduced recently for elderly workers.
Some progress in promoting wage developments in line with productivity fully respecting the role of the social partners and in accordance with national practices. The collective bargaining agreement concluded in 2015 will raise salaries with a modest 0.5% in 2016.
</t>
  </si>
  <si>
    <t xml:space="preserve">Some progress:
The competitive landscape has improved. The law restricting opening hours has been abolished. The Land Use and Building Act has been amended to improve the conditions for retail establishments. Establishment of Alko alcohol monopoly stores is no longer confined to the vicinity of Kesko and S Group stores.
</t>
  </si>
  <si>
    <t xml:space="preserve">Limited progress (this overall assessment of CSR 1 does not include an assessment of compliance with the Stability and Growth Pact):
No progress in adjusting fiscal incentives, i.e. changing the mortgage interest deductibility rules or property taxation.
Some progress in increasing the pace of mortgage amortisation: the Government prepared a proposal on compulsory amortisation requirement on mortgage loans and it was submitted to the Parliament.
Limited progress in alleviating the structural undersupply of housing: the Government proposed in the Budget Bill for 2016 public funding to increase investments in the housing sector.
Limited progress in fostering competition in the construction sector: the results of an inquiry have been published end 2015 recommending a set of measures.
Some progress in rendering the zoning and planning processes more efficient by achieving further simplifications in this area (such as revision of noise regulation and shortening the appeal procedures). In addition, the results of an inquiry have been published end 2015 recommending additional set of measures.
No progress in reviewing the rent-setting system to allow more market-oriented rent levels.
</t>
  </si>
  <si>
    <t xml:space="preserve">Some progress:
Some progress in boosting supply in the housing sector as throughout year the UK has announced various policies to raise housing supply relative to demand. These policies will make a difference but it will take some time to implement them, and the challenge is of a large scale.
</t>
  </si>
  <si>
    <t xml:space="preserve">Some progress:
Some progress in the delivery of apprenticeships as several developments have occurred in the past year, including policy announcements affecting the quantity and quality of apprenticeships up to 2020. Legislation obliges the Government to report on progress towards targets (in England). Employer engagement is obliged via an Apprenticeship levy affecting Employers with payrolls greater than GBP 3m per annum. A new funding pilot is being trialled giving employers greater control over spending on training delivery.
Some progress in basic skills as several initiatives to improve basic skills are being implemented across each of the UK countries. In England, ‘16 to 19 Study Programmes’ require students who have not achieved the required standard in English and/or mathematics to continue to study these subjects. The introduction of the new slimmed-down national curriculum in September 2014 is expected to improve children’s numeracy, language and literacy skills and knowledge. By 2016 primary schools will be judged against a new floor standard of 65% of students achieving the required standard in English and maths. A major transformation of the governance status of schools in England is underway. In general, the effect of these reforms has yet to be determined in terms of impact on student' achievement.
Some progress in childcare as the initiative 'Tax-free childcare’ was due to be introduced in autumn 2015 but is now scheduled for roll-out in 2017. Currently, childcare tax credits are available for low-income employed families with analogous, and in some cases more generous, support available under Universal Credit. Significant expansion in provision for free childcare has been announced which will commence in pilot areas in September 2016 with intended nationwide rollout in September 2017. This envisages proposals to double the free childcare available to working parents of three and four year olds from 15 to 30 hours per week over 38 weeks of the year from 2017 in England. Challenges on the supply side in childcare provision remain, with the majority of councils in Scotland, Wales and England not having sufficient childcare provision for parents who work full time.
</t>
  </si>
  <si>
    <t xml:space="preserve">Limited progress in reducing fragmentation and overlap between levels of central and local government as a comprehensive reform of local governance is lagging behind and the rationalisation of the agency system had been initiated but is currently on hold.
Some progress in increasing transparency and accountability in the public corporate sector, as new legislation on managerial appointments has been adopted, though it remains to be established how the new provisions will be implemented.
Limited progress in advancing the listing of minority packages of shares of public companies and privatisations as no new privatisations took place, apart from the recapitalisation of the state bank HPB with an increased share of private owners.
</t>
  </si>
  <si>
    <t xml:space="preserve">Some progress:
Substantial progress in addressing CSR4 in the part on the adoption of the School Education Act. The School Education Act was adopted in October 2015. All the subsequent educational standards are planned to be designed and adopted by August 2016.
Limited progress addressing CSR4 in the part on improving access to good-quality early schooling for disadvantaged children.
</t>
  </si>
  <si>
    <t xml:space="preserve">Limited progress.
Romania made limited progress on strengthening active labour market measures, in particular for unregistered young people and for the long-term unemployed. Initiatives such as the Youth Guarantee centres have had a limited effect on the registration of people not in employment, education or training. There is no evaluation of the 27 pilot Youth Guarantee centres. They, however, do not appear to have succeeded in supporting young people who were not previously registered with public employment services. The take-up of apprenticeship and measures such as support for traineeships, skills certification and the mobility package, was more limited than initially expected. The results of the database of young people not in employment, education or training and the professional card remain to be seen. However, a more integrated approach, offering integrated pathways to people not in employment, education or training and centred on the public employment service is being developed with the support of EU funds. There are few activation programmes or employer incentives targeted at the long-term unemployed, with the exception of an employer subsidy for workers older than 45, although that is not specifically targeted at the long-term unemployed.
Romania made limited progress on adequately staffing the National Employment Agency. There was only a marginal increase in the staff of employment services and no internal reallocation of resources. A large proportion of the staff works on back-office functions, including the administration of European Social Fund programmes. A strategy to modernise the National Employment Agency was adopted at the end of 2014, but its quality is uneven and the Commission has asked for the strategy to be revised. Despite the ex ante conditionality, measures funded through the European Social Fund interventions are not sufficiently coordinated with those financed through the national budget. The public employment service has started to develop a labour market intelligence capacity and to enter into partnerships with several stakeholders. In the context of ex ante conditionality for the European Social Fund, there are action plans to develop procedures for profiling and segmentation of the various categories of unemployed to offer tailor-made support but they are not yet implemented.
Romania made limited progress in setting guidelines for transparent minimum-wage setting. A study on the impact of minimum wage increases was undertaken, but a transparent minimum wage setting mechanism, based on clear and objective criteria related to economic and labour market conditions, is not yet in place. The government has set up a tripartite working group with the aim to establish such mechanism. The group should present its proposal by April 2016.
Romania made limited progress in introducing the minimum inclusion income scheme, as the draft law has been put in public consultation, but not yet adopted. Its implementation has been further delayed to 2017 or 2018.
Romania made some progress in increasing the provision and quality of early childhood education and care, in particular for Roma. A law was adopted with the aim to encourage the participation of disadvantaged children in kindergarten.
Romania made limited progress on implementing the national strategy to reduce early school leaving. The strategy was adopted in June 2015 but there are significant delays in its implementation. The early school leaving rate increased in 2014 after a period of stagnation and remains around 7 pps. above the EU average. There are significant differences between regions and between urban and rural areas.
Romania made limited progress on improving access to healthcare with the introduction of some innovative medicines for hepatitis C and cancer based on cost-effectiveness (health technology assessment) criteria. Some other measures have been adopted to ensure access to medicines for low-income pensioners and to make healthcare more accessible to people in remote and isolated communities. Nonetheless, improving access to primary healthcare and outpatient care, especially in rural areas, still remains a challenge. The availability of health professionals is below the EU average on account of their emigration. Widespread informal payments reduce access to healthcare for people with low incomes.
Romania made limited progress on remedying low funding and some progress on addressing the inefficient use of resources. The use of ICT services in the healthcare sector has been stepped up through the introduction of the national health card and electronic records. Centralised procurement procedures have been established through framework contracts for the supply of some medicines. Lack of administrative capacity is delaying projects to streamline the hospital sector and switch from inpatient care to outpatient care. The implementation of the 2014-2020 national health strategy, which addresses this problem, has stagnated. In addition, the construction of much needed community centres in rural areas could be delayed because of a lack of administrative capacity to develop a mapping of investment necessities.
</t>
  </si>
  <si>
    <t>Assessment Score</t>
  </si>
  <si>
    <t>Sub-Assessment Score</t>
  </si>
  <si>
    <t>Some progress in increasing participation in vocational education and training, and its labour market relevance, in particular by improving the availability of apprenticeships. Cooperation with social partners on VET and the provision of apprenticeships are picking up with the implementation of the thematic programme on VET, although dropout rates remain high.</t>
  </si>
  <si>
    <t>Some progress in focusing public support for research and innovation on coordinated implementation of a limited number of smart specialisation areas. Estonia has put on place its smart specialisation framework, taking measures to implement its research, development and innovation strategy ‘Knowledge-based Estonia’ and its Entrepreneurship Growth Strategy. A steering committee worked to ensure synergies in implementation, involving the two main ministries, industry and academia. However, although the Estonian Development Fund monitored progress in the analysis of growth areas, it reported no outputs in 2015. Institutional coordination of implementation needs to be reinforced.</t>
  </si>
  <si>
    <t>Limited progress in correcting the misalignment between the financing and spending responsibilities of the different levels of government as no concrete proposals have been put forward so far, although accounting rules for sub-national governments have been harmonised (effective as of 2019/2020).</t>
  </si>
  <si>
    <t>Limited progress in alleviating the structural undersupply of housing: the Government proposed in the Budget Bill for 2016 public funding to increase investments in the housing sector.</t>
  </si>
  <si>
    <t>Substantial progress has been made in improving the credit risk monitoring in banks. Action plans including specific targets have been prepared by individual banks and are continuously monitored. Banks introduced a regular data collection necessary for the adoption of the internal rating based model for credit risk reporting. Yet, it will still take several years before the model is in place for supervisory purposes (indicative objective is 2018-19).</t>
  </si>
  <si>
    <t>Some progress has been evidenced towards increasing the capacity of and access to early childhood education and care, particularly for the over threes. For children below three the childcare allowance was increased, but there was no progress in setting up a legislative framework on childcare services.</t>
  </si>
  <si>
    <t>Achieve an annual fiscal adjustment of at least 0,6 % of GDP towards the medium-term budgetary objective in 2016 and in 2017. Use windfall gains to accelerate the reduction of the general government debt ratio. Agree on an enforceable distribution of fiscal targets among all government levels. Simplify the tax system and remove distortive tax expenditures.</t>
  </si>
  <si>
    <t>Limited progress (this overall assessment of country-specific recommendation 1 does not include an assessment of compliance with the Stability and Growth Pact):
Limited progress has been made towards an enforceable distribution of fiscal targets among the various levels of government. The lack of any formal commitment by the regions and communities to disaggregated fiscal trajectories at their own level undermines the credibility of Belgium's overall trajectory and hampers debt reduction efforts.
Some progress has been made in reforming the tax system:
• The federal government has announced its intention to reform corporate taxation in the direction of reducing the nominal statutory rate. A report of the High Council for Finance was published in July 2016 analysing options. As yet, no firm plans have been brought forward.
• Measures included in the draft budgetary plan:
 a further increase of the withholding tax rate, from 27 % to 30 %;
 an increase (ceiling is doubled) and broadening (foreign platforms also taxed) of the stock-exchange tax;
 the abolition of the 'speculation tax';
 the introduction of a mobility budget for employees as an alternative to a company car and of a fixed levy imposed on employers for company fuel cards.
• Other measures legislated or announced since July 2016:
 Abolition of existing patent income deduction regime (1 July 2016); approval by Council of Ministers of draft bill on Innovation Income Deduction regime (2 December 2016);
 Legislation for the specific fiscal treatment of income received by private individuals providing services through the sharing economy under certain circumstances (1 July);
 Online betting and gambling activities no longer exempt from VAT (1 August);
 New single annual bank tax replaces four existing taxes (act passed on 3 August).</t>
  </si>
  <si>
    <t>Limited progress has been made towards an enforceable distribution of fiscal targets among the various levels of government. The lack of any formal commitment by the regions and communities to disaggregated fiscal trajectories at their own level undermines the credibility of Belgium's overall trajectory and hampers debt reduction efforts.</t>
  </si>
  <si>
    <t xml:space="preserve">Carry out the intended review of the Law of 1996 on the promotion of employment and the safeguarding of competitiveness in consultation with the social partners. Ensure that wages can evolve in line with productivity. Ensure the effectiveness of labour market activation policies. Move forward with education and vocational training reforms and provide training support for disadvantaged groups, in particular people from a migrant background. </t>
  </si>
  <si>
    <t>Substantial progress:
Substantial progress has been made in making wage formation more responsive to the business cycle and changes in productivity. The law on the revision of the 1996 Law on employment and competitiveness is to be voted by parliament in February 2017. It has already been taken into account in the Inter Professional Agreement agreed between the Social Partners on 31/01/2017.
Some progress has been made on ensuring the effectiveness of labour market activation policies.
• Taxes on labour are being progressively decreased and eligibility conditions for pre-retirement and retirement are progressively being tightened. These ongoing reforms are producing positive effects on take home pay for low and average wage earners as well as on the participation rate of the older workers.
• The law on flexible and workable work includes a number of measures to increase the flexibility of working time arrangements and to promote in-company training. It also reintroduces the possibility of a lower minimum wage for young people.
• The three regions and the German-speaking Community have started to reform the recently devolved competences in the area of activation. The existing employment incentive schemes are being rationalised to focus financial support on a limited number of priority groups and to better integrate employment support with other types of activation measures. The reformed employment support systems are already operational in Flanders as of January 2017 and will become fully operational in Wallonia and Brussels in the course of 2017.
• In November 2016 the "Individualised Project for Social Integration" of the Federal government became compulsory for all new living wage beneficiaries.
• At the end of 2016 the federal government introduced a number of measures to make resuming work after work incapacity financially more attractive.
Some progress has been made on educational and vocational reforms.
• In May 2016, the Flemish Community launched two concept notes ‘Modernising secondary education, measures for primary education and the first stage’ and ‘The second and third stage of secondary education’. This started the rollout of the final measures of the master plan secondary education.
• After a consultation, the Flemish government adopted in January 2017 the final measures of the Flemish modernisation of secondary education. Key measures plan for a new ordering of the study offer and the rationalisation from 29 to 8 study areas. In 2017 a first draft a new parliamentary act for the modernisation of secondary education will be presented to the government. The legislative framework will be elaborated with the aim of reaching a progressive implementation school year by school year from 1st of September 2018 onwards (starting with the first grade of the first stage).
• On learning outcomes, the 2016 societal debate on the attainment targets resulted in final reports which have been handed over to the Flemish Parliament. In the phased rollout of the renewed attainment targets, the update and development of attainment targets for a selection of sets of targets for primary education and the first stage of secondary education will start in 2017.
• The French Community has launched a process to reform its compulsory education system over the period 2015-2030 (Pacte pour un Enseignement d’Excellence). Based on the main orientations approved by the government mid-2016 and on an impact assessment, the December 2016 draft advice of the steering group sets the proposed five strategic axes, objectives and priorities. Great attention is given to early childhood education. Initial Vocational Education and Training (IVET) would be reduced to one track with fewer study options and apprenticeships integrated into the education system. After a two months consultation period, the advice is expected to be finalised in view of its adoption by the government, early 2017. The implementation period has been extended from 2025 till 2030;
• Independently of the "Pacte", first measures have been approved namely with the so-called "Décret fourre-tout" adopted in 2016. Mandatory support to starting teachers has been introduced in September 2016. Each school will also be required to establish by 2018/2019 a 6-year pilot plan with objectives in more than 10 key areas. The heads of underperforming schools have to draw up a remedial action plan with the support of their umbrella organisation;
• Both communities are pursuing the preparation of their reform of initial teacher education launched under the previous governments. On teachers' careers, the Flemish education minister and social partners are still pursuing their negotiations on a ‘career pact’ (Loopbaanpact). The reform of teacher's careers is part of the school reform of the French Community.</t>
  </si>
  <si>
    <t>Substantial progress has been made in making wage formation more responsive to the business cycle and changes in productivity. The law on the revision of the 1996 Law on employment and competitiveness is to be voted by parliament in February 2017. It has already been taken into account in the Inter Professional Agreement agreed between the Social Partners on 31/01/2017.</t>
  </si>
  <si>
    <t xml:space="preserve">Some progress has been made on ensuring the effectiveness of labour market activation policies.
• Taxes on labour are being progressively decreased and eligibility conditions for pre-retirement and retirement are progressively being tightened. These ongoing reforms are producing positive effects on take home pay for low and average wage earners as well as on the participation rate of the older workers.
• The law on flexible and workable work includes a number of measures to increase the flexibility of working time arrangements and to promote in-company training. It also reintroduces the possibility of a lower minimum wage for young people.
• The three regions and the German-speaking Community have started to reform the recently devolved competences in the area of activation. The existing employment incentive schemes are being rationalised to focus financial support on a limited number of priority groups and to better integrate employment support with other types of activation measures. The reformed employment support systems are already operational in Flanders as of January 2017 and will become fully operational in Wallonia and Brussels in the course of 2017.
• In November 2016 the "Individualised Project for Social Integration" of the Federal government became compulsory for all new living wage beneficiaries.
• At the end of 2016 the federal government introduced a number of measures to make resuming work after work incapacity financially more attractive.
</t>
  </si>
  <si>
    <t xml:space="preserve">Some progress has been made on educational and vocational reforms.
• In May 2016, the Flemish Community launched two concept notes ‘Modernising secondary education, measures for primary education and the first stage’ and ‘The second and third stage of secondary education’. This started the rollout of the final measures of the master plan secondary education.
• After a consultation, the Flemish government adopted in January 2017 the final measures of the Flemish modernisation of secondary education. Key measures plan for a new ordering of the study offer and the rationalisation from 29 to 8 study areas. In 2017 a first draft a new parliamentary act for the modernisation of secondary education will be presented to the government. The legislative framework will be elaborated with the aim of reaching a progressive implementation school year by school year from 1st of September 2018 onwards (starting with the first grade of the first stage).
• On learning outcomes, the 2016 societal debate on the attainment targets resulted in final reports which have been handed over to the Flemish Parliament. In the phased rollout of the renewed attainment targets, the update and development of attainment targets for a selection of sets of targets for primary education and the first stage of secondary education will start in 2017.
• The French Community has launched a process to reform its compulsory education system over the period 2015-2030 (Pacte pour un Enseignement d’Excellence). Based on the main orientations approved by the government mid-2016 and on an impact assessment, the December 2016 draft advice of the steering group sets the proposed five strategic axes, objectives and priorities. Great attention is given to early childhood education. Initial Vocational Education and Training (IVET) would be reduced to one track with fewer study options and apprenticeships integrated into the education system. After a two months consultation period, the advice is expected to be finalised in view of its adoption by the government, early 2017. The implementation period has been extended from 2025 till 2030;
• Independently of the "Pacte", first measures have been approved namely with the so-called "Décret fourre-tout" adopted in 2016. Mandatory support to starting teachers has been introduced in September 2016. Each school will also be required to establish by 2018/2019 a 6-year pilot plan with objectives in more than 10 key areas. The heads of underperforming schools have to draw up a remedial action plan with the support of their umbrella organisation;
• Both communities are pursuing the preparation of their reform of initial teacher education launched under the previous governments. On teachers' careers, the Flemish education minister and social partners are still pursuing their negotiations on a ‘career pact’ (Loopbaanpact). The reform of teacher's careers is part of the school reform of the French Community.
</t>
  </si>
  <si>
    <t>Boost the capacity to innovate, in particular by fostering investment in knowledge-based capital. Increase competition in the business services sector and the retail sector by removing unwarranted operational and establishment restrictions. Address shortfalls in investment in transport infrastructure and energy generation capacity.</t>
  </si>
  <si>
    <t>Limited progress:
Limited progress has been made to boost the capacity to innovate:
• Major multi-annual plans for R&amp;I include successive versions of the 'Marshall plan' complemented by ‘Creative Wallonia’ and ‘Digital Wallonia’ in Wallonia; regional innovation plan in Brussels; and ‘VISIE 2050: a long-term strategy for Flanders’ in Flanders. These main regional strategies reflect a broad political commitment to boost productivity and address societal challenges through research and innovation.
• In July 2016, the Brussels region updated its innovation strategy plan for the period 2016-2020.
• In July 2016, the federal government introduced a fiscal regime for workers of the “Collaborative economy”. This was introduced under the “Digital Belgium” initiative, which aims to stimulate entrepreneurship and new economic activities, while providing a clear legal framework. The regime foresees an effective 10% tax rate under 5.000 EUR gross income for individuals providing services via a recognized collaborative platform (Loi-Programme/Programmawet 01/07/2016 and two Royal Decrees 24/01/2017).
• The Belgian ‘Patent Box’ regime has effectively been abolished on 1 July 2016. It will be accompanied by a transitory regime of five years. The federal government is working on a new regime entitled ‘deduction for innovation income’ to bring it in line with the ‘modified nexus approach’ as introduced by the OECD (BEPS/action 5). The draft law has been submitted to the State Council for its opinion. Adoption is expected early 2017.
• Flanders and the French Community agreed on the future of the Interuniversity attraction poles whose current financing commitment ends in September 2017 (managed at Federal level before the 6th State Reform). A new programme will start in 2018, co-managed by FWO and CNRS with a dedicated budget of 17.7 million (Flanders) and 13.9 million (French Community) starting in 2018.
• The Brussels Small Business Act is a plan/vision structured around 77 measures within five development pillars to be implemented between 2016 and 2025. It covers enabling an environment for creation, regardless of the life stage of the company or its model; improving access to finance, using a credit intermediary (development of a regional strategy for microcredit, increase the microfinance capacity); supporting the diversity of entrepreneurs and businesses through segmented measures; improving the relations between SMEs and the Brussels capital region by making the administration more "business friendly"; supporting companies in their development (innovation, internationalization, digitization, circular economy). Most of the implementation should start in 2017.
• In October 2016 the Flemish region adopted a new action plan for innovation procurement. The new action plan is based on a combination of pre-commercial procurement (PCP) and public procurement of innovative solutions (PPI). It foresees co-financing for Flemish procurers to kick-start 5 new PCP and 10 PPI lighthouse projects in 2017.
• As announced in its 2017 budget, Flanders will structurally increase its public R&amp;D budget, mostly to the benefit of Public Research Organisations, in line with its commitment that public R&amp;D intensity should reach 1% in Flanders (currently 0.78%).
Limited progress has been made on increasing competition in the business and professional services:
• End of 2016, a proposal for on the transposition of the Directive 2013/55/EU was voted in the Belgian parliament. For intra-Belgian consistency reasons, a cooperation agreement will be drafted. For Flanders, an implementation law has been submitted to the Flemish parliament. According to the Walloon representative, an orientation note is submitted to the Walloon government, presenting the screening of existing legislation in the area of regulated professions. In the Brussels region, the regional government needs to decide on the proposal for the implementation law.
Limited progress has been made on removing unwarranted operational and establishment restrictions in the retail sectors:
• Further to the 6th State reform transferring competences on retail establishment, the three regions have adopted acts regulating this field (Flanders, as the last region, adopted the relevant act in July 2016, however the provisions relating to authorisations for retail outlets will not enter into force before 2018). The new regional laws provide for some simplification of administrative procedures, but the substantive conditions for granting authorisations leave a broad margin for interpretation. The concrete implementation of these rules will be important to ensure that these do not lead to market entry barriers.
• As regards e-commerce, the Royal Decree from March 2016 has made night work related to on-line sales in the retail sector possible.
Some progress has been made on addressing shortfalls in investment:
• In September 2016, the federal government proposed to implement a National Pact for Strategic Investments, calling upon private and public investors to work together in order to boost investment in a number of key strategic sectors, namely energy, security, transport and the digital economy. The roll-out of the plan is foreseen over the period 2017-2030. The governance and policy choices will be determined in more detail in cooperation with the concerned government levels in order to ensure the speedy implementation of the Pact, with respect for the division of competences between the various entities. A steering committee to monitor and support the Pact will be installed within the Chancellery (of the Prime Minister). The detailed rules will be defined in 2017 on the basis of a policy note.</t>
  </si>
  <si>
    <t>Limited progress has been made to boost the capacity to innovate:
• Major multi-annual plans for R&amp;I include successive versions of the 'Marshall plan' complemented by ‘Creative Wallonia’ and ‘Digital Wallonia’ in Wallonia; regional innovation plan in Brussels; and ‘VISIE 2050: a long-term strategy for Flanders’ in Flanders. These main regional strategies reflect a broad political commitment to boost productivity and address societal challenges through research and innovation.
• In July 2016, the Brussels region updated its innovation strategy plan for the period 2016-2020.
• In July 2016, the federal government introduced a fiscal regime for workers of the “Collaborative economy”. This was introduced under the “Digital Belgium” initiative, which aims to stimulate entrepreneurship and new economic activities, while providing a clear legal framework. The regime foresees an effective 10% tax rate under 5.000 EUR gross income for individuals providing services via a recognized collaborative platform (Loi-Programme/Programmawet 01/07/2016 and two Royal Decrees 24/01/2017).
• The Belgian ‘Patent Box’ regime has effectively been abolished on 1 July 2016. It will be accompanied by a transitory regime of five years. The federal government is working on a new regime entitled ‘deduction for innovation income’ to bring it in line with the ‘modified nexus approach’ as introduced by the OECD (BEPS/action 5). The draft law has been submitted to the State Council for its opinion. Adoption is expected early 2017.
• Flanders and the French Community agreed on the future of the Interuniversity attraction poles whose current financing commitment ends in September 2017 (managed at Federal level before the 6th State Reform). A new programme will start in 2018, co-managed by FWO and CNRS with a dedicated budget of 17.7 million (Flanders) and 13.9 million (French Community) starting in 2018.
• The Brussels Small Business Act is a plan/vision structured around 77 measures within five development pillars to be implemented between 2016 and 2025. It covers enabling an environment for creation, regardless of the life stage of the company or its model; improving access to finance, using a credit intermediary (development of a regional strategy for microcredit, increase the microfinance capacity); supporting the diversity of entrepreneurs and businesses through segmented measures; improving the relations between SMEs and the Brussels capital region by making the administration more "business friendly"; supporting companies in their development (innovation, internationalization, digitization, circular economy). Most of the implementation should start in 2017.
• In October 2016 the Flemish region adopted a new action plan for innovation procurement. The new action plan is based on a combination of pre-commercial procurement (PCP) and public procurement of innovative solutions (PPI). It foresees co-financing for Flemish procurers to kick-start 5 new PCP and 10 PPI lighthouse projects in 2017.
• As announced in its 2017 budget, Flanders will structurally increase its public R&amp;D budget, mostly to the benefit of Public Research Organisations, in line with its commitment that public R&amp;D intensity should reach 1% in Flanders (currently 0.78%).</t>
  </si>
  <si>
    <t>Limited progress has been made on increasing competition in the business and professional services:
• End of 2016, a proposal for on the transposition of the Directive 2013/55/EU was voted in the Belgian parliament. For intra-Belgian consistency reasons, a cooperation agreement will be drafted. For Flanders, an implementation law has been submitted to the Flemish parliament. According to the Walloon representative, an orientation note is submitted to the Walloon government, presenting the screening of existing legislation in the area of regulated professions. In the Brussels region, the regional government needs to decide on the proposal for the implementation law.</t>
  </si>
  <si>
    <t>Limited progress has been made on removing unwarranted operational and establishment restrictions in the retail sectors:
• Further to the 6th State reform transferring competences on retail establishment, the three regions have adopted acts regulating this field (Flanders, as the last region, adopted the relevant act in July 2016, however the provisions relating to authorisations for retail outlets will not enter into force before 2018). The new regional laws provide for some simplification of administrative procedures, but the substantive conditions for granting authorisations leave a broad margin for interpretation. The concrete implementation of these rules will be important to ensure that these do not lead to market entry barriers.
• As regards e-commerce, the Royal Decree from March 2016 has made night work related to on-line sales in the retail sector possible.</t>
  </si>
  <si>
    <t>Some progress has been made on addressing shortfalls in investment:
• In September 2016, the federal government proposed to implement a National Pact for Strategic Investments, calling upon private and public investors to work together in order to boost investment in a number of key strategic sectors, namely energy, security, transport and the digital economy. The roll-out of the plan is foreseen over the period 2017-2030. The governance and policy choices will be determined in more detail in cooperation with the concerned government levels in order to ensure the speedy implementation of the Pact, with respect for the division of competences between the various entities. A steering committee to monitor and support the Pact will be installed within the Chancellery (of the Prime Minister). The detailed rules will be defined in 2017 on the basis of a policy note.</t>
  </si>
  <si>
    <t>Some progress (this overall assessment of CSR 1 does not include an assessment of compliance with the Stability and Growth Pact):
The assessment of compliance with the Stability and Growth Pact will be made in spring when final data for 2016 will be available.
Some progress in improving tax collection and reducing the extent of the informal economy. The government adopted in October 2015 the Single National Strategy (SNS) 2015-2017 for improving tax collection, tackling the shadow economy and reducing compliance costs. The implementation of the SNS and its accompanying action plan is ongoing with some of the measures already in place. Additional measures such as risk based controls on enterprises and enhanced controls on products subject to excise duties are also being implemented. Tax revenue is increasing and part of this increase can be attributed to improved collection, but the size of the shadow economy remains high. To tackle undeclared work the authorities have increased labour inspections but more effort seems to be needed in this area.</t>
  </si>
  <si>
    <t xml:space="preserve">Achieve an annual fiscal adjustment of 0,5 % of GDP towards the medium-term budgetary objective in 2016 and in 2017. Further improve tax collection and take measures to reduce the extent of the informal economy, including undeclared work. </t>
  </si>
  <si>
    <t>Some progress in improving tax collection and reducing the extent of the informal economy. The government adopted in October 2015 the Single National Strategy (SNS) 2015-2017 for improving tax collection, tackling the shadow economy and reducing compliance costs. The implementation of the SNS and its accompanying action plan is ongoing with some of the measures already in place. Additional measures such as risk based controls on enterprises and enhanced controls on products subject to excise duties are also being implemented. Tax revenue is increasing and part of this increase can be attributed to improved collection, but the size of the shadow economy remains high. To tackle undeclared work the authorities have increased labour inspections but more effort seems to be needed in this area.</t>
  </si>
  <si>
    <t>By the end of 2016, finalise the asset quality review and stress test of the banks. By the end of 2016, complete the balance-sheet review and stress test of the insurance companies and the review of private pension funds' assets. Take, as necessary, follow-up actions in all three sectors and continue to improve banking and non-banking supervision.</t>
  </si>
  <si>
    <t>Some progress:
Some progress in finalising the asset quality review and stress test of the banks. The results of the review and stress tests were published but the degree of independence and the nature of the stress tests did not fully comply with the recommendation.
Substantial progress in completing the balance-sheet review and stress test of the insurance companies and the review of private pension funds' assets. The reviews were completed to a high degree of independence and transparency. Some issues, including valuing illiquid financial instruments and assets as well as related-party transactions, were not fully tackled.
Limited progress in taking, as necessary, follow-up actions in all three financial sectors and in improving banking and non-banking supervision. The two supervisors have issued follow-up actions resulting from the reviews and stress tests. Those actions remain to be implemented. The BNB's action plan on banking supervision is being implemented albeit with delays in some important areas. The IMF/WB review is ongoing. Non-bank supervision remains to be improved by tackling the issues highlighted by the reviews.</t>
  </si>
  <si>
    <t>Some progress in finalising the asset quality review and stress test of the banks. The results of the review and stress tests were published but the degree of independence and the nature of the stress tests did not fully comply with the recommendation.</t>
  </si>
  <si>
    <t>Substantial progress in completing the balance-sheet review and stress test of the insurance companies and the review of private pension funds' assets. The reviews were completed to a high degree of independence and transparency. Some issues, including valuing illiquid financial instruments and assets as well as related-party transactions, were not fully tackled.</t>
  </si>
  <si>
    <t>Limited progress in taking, as necessary, follow-up actions in all three financial sectors and in improving banking and non-banking supervision. The two supervisors have issued follow-up actions resulting from the reviews and stress tests. Those actions remain to be implemented. The BNB's action plan on banking supervision is being implemented albeit with delays in some important areas. The IMF/WB review is ongoing. Non-bank supervision remains to be improved by tackling the issues highlighted by the reviews.</t>
  </si>
  <si>
    <t xml:space="preserve">Reinforce and integrate social assistance, including relevant social services, and active labour market policies, in particular for the long-term unemployed and young people not in employment, education or training. Increase the provision of quality education for disadvantaged groups, including Roma. Improve the efficiency of the health system by improving access and funding, and health outcomes. In consultation with social partners establish guidelines and criteria for setting the minimum wage. Increase the coverage and adequacy of the minimum income scheme. </t>
  </si>
  <si>
    <t>Limited rogress:
Some progress in reinforcing and integrating social assistance, including relevant social services, and active labour market policies, in particular for the long-term unemployed and young people not in employment, education or training. Bulgaria initiated a pilot project to introduce integrated Centres for Employment and Social Assistance and plans to add 8 new centres in remote areas to the existing 65. Many unemployed have already been serviced by these centres. The working methods between the Employment Agency and Agency for Social Assistance have improved. However, there is a limited provision of social services to support the long term unemployed taking a job, as local municipalities – the main social services providers – have not been involved. Efforts to address the high percentage of young people not in employment, education or training have started yielding results as the implementation of the Youth Guarantee is speeding up. However employment indicators are still worrying. There are several projects at national level based on the plans of municipalities and funded by the European Social Fund which aim at providing integrated services for Roma, migrants and the disadvantaged, including employment, education, housing and social services. Many of those in target groups are long term unemployed.
Limited progress in increasing the provision of quality education for disadvantaged groups, including Roma. Despite budgetary increases, ensuring the necessary funding for the ongoing reform is a challenge and the financial standard has not yet been adopted. School performance indicators and the methodology for funding based on performance have yet to be developed. The provision banning segregated classes within the same school/kindergarten needs to be properly implemented and monitored, but such mechanisms remain weak. Following the entry into force of the new School Education Act in August 2016, a new education standard will focus on intercultural education  and will be implemented for the first time this school year.
Limited progress in improving the efficiency of the health system by improving access and funding, and health outcomes. Most measures concerning pharmaceutical pricing which aim at reducing costs of medicines are not expected to go into force until the beginning of 2017 at the earliest. Others like contracting of hospital services based on the National Health Map are implemented only partially – contracts for hospitals until April 2017 were set based on historical data. A significant part of the population remains without health insurance coverage.
Limited progress in establishing guidelines and criteria for setting the minimum wage. Progress on devising a minimum wage setting mechanism is also limited; there seems to be general agreement among the government and social partners on the way forward, however this still needs to be put in practice.
Limited progress in increasing the coverage and adequacy of the minimum income scheme. It is now possible to apply for benefits irrespective of the place of residence. Earnings from one day and dual education contracts will be excluded from the means testing. Heating benefits for the 2016/2017 winter season were marginally increased. However, the extent of measures planned to increase the coverage and adequacy of the minimum income scheme does not correspond to the magnitude of poverty in the country and do not allow the benefits to keep their safety net function over time.</t>
  </si>
  <si>
    <t>Some progress in reinforcing and integrating social assistance, including relevant social services, and active labour market policies, in particular for the long-term unemployed and young people not in employment, education or training. Bulgaria initiated a pilot project to introduce integrated Centres for Employment and Social Assistance and plans to add 8 new centres in remote areas to the existing 65. Many unemployed have already been serviced by these centres. The working methods between the Employment Agency and Agency for Social Assistance have improved. However, there is a limited provision of social services to support the long term unemployed taking a job, as local municipalities – the main social services providers – have not been involved. Efforts to address the high percentage of young people not in employment, education or training have started yielding results as the implementation of the Youth Guarantee is speeding up. However employment indicators are still worrying. There are several projects at national level based on the plans of municipalities and funded by the European Social Fund which aim at providing integrated services for Roma, migrants and the disadvantaged, including employment, education, housing and social services. Many of those in target groups are long term unemployed.</t>
  </si>
  <si>
    <t>Limited progress in increasing the provision of quality education for disadvantaged groups, including Roma. Despite budgetary increases, ensuring the necessary funding for the ongoing reform is a challenge and the financial standard has not yet been adopted. School performance indicators and the methodology for funding based on performance have yet to be developed. The provision banning segregated classes within the same school/kindergarten needs to be properly implemented and monitored, but such mechanisms remain weak. Following the entry into force of the new School Education Act in August 2016, a new education standard will focus on intercultural education  and will be implemented for the first time this school year.</t>
  </si>
  <si>
    <t>Limited progress in improving the efficiency of the health system by improving access and funding, and health outcomes. Most measures concerning pharmaceutical pricing which aim at reducing costs of medicines are not expected to go into force until the beginning of 2017 at the earliest. Others like contracting of hospital services based on the National Health Map are implemented only partially – contracts for hospitals until April 2017 were set based on historical data. A significant part of the population remains without health insurance coverage.</t>
  </si>
  <si>
    <t>Limited progress in establishing guidelines and criteria for setting the minimum wage. Progress on devising a minimum wage setting mechanism is also limited; there seems to be general agreement among the government and social partners on the way forward, however this still needs to be put in practice.</t>
  </si>
  <si>
    <t>Limited progress in increasing the coverage and adequacy of the minimum income scheme. It is now possible to apply for benefits irrespective of the place of residence. Earnings from one day and dual education contracts will be excluded from the means testing. Heating benefits for the 2016/2017 winter season were marginally increased. However, the extent of measures planned to increase the coverage and adequacy of the minimum income scheme does not correspond to the magnitude of poverty in the country and do not allow the benefits to keep their safety net function over time.</t>
  </si>
  <si>
    <t>Reform the insolvency framework to accelerate recovery and resolution procedures and improve their effectiveness and transparency. Increase the capacity of the courts regarding insolvency procedures. Strengthen the capacity of the Public Procurement Agency and contracting authorities and improve the design and control of public tendering procedures, in particular by fully implementing the National Strategy for the development of the Public Procurement Sector (2014-2020). Speed up the introduction of e-procurement.</t>
  </si>
  <si>
    <t>Limited progress: 
Limited progress in reforming the insolvency framework to accelerate recovery and resolution procedures as well as improving their effectiveness and transparency as well as increasing the capacity of the courts regarding insolvency procedures. The insolvency reform effort has been slow despite the high level of private sector debt and mediocre performance of the insolvency proceedings framework. Improvement efforts in the legislative as well as judicial framework do not match the size of the problem. According to the assessment of the Commission, beyond the proper implementation of the announced initiatives, further steps are needed, in particular in the judicial system. Amendments to the Commerce Act and the Pledge Registry have only recently been adopted. They will need to be complemented with improvements in the infrastructure of the judicial system and in judges’ capacity to handle insolvency cases.
Some progress in strengthening the capacity of the Public Procurement Agency and contracting authorities and improving the design and control of public tendering procedures […] and limited progress in speeding up the introduction of e-procurement. A number of actions have already been undertaken by the Bulgarian government. However, the majority of them is currently at an early stage of implementation, so that their practical effects still need to be seen and assessed. The authorities have only started the tendering process for the e-procurement system.</t>
  </si>
  <si>
    <t>Limited progress in reforming the insolvency framework to accelerate recovery and resolution procedures as well as improving their effectiveness and transparency as well as increasing the capacity of the courts regarding insolvency procedures. The insolvency reform effort has been slow despite the high level of private sector debt and mediocre performance of the insolvency proceedings framework. Improvement efforts in the legislative as well as judicial framework do not match the size of the problem. According to the assessment of the Commission, beyond the proper implementation of the announced initiatives, further steps are needed, in particular in the judicial system. Amendments to the Commerce Act and the Pledge Registry have only recently been adopted. They will need to be complemented with improvements in the infrastructure of the judicial system and in judges’ capacity to handle insolvency cases.</t>
  </si>
  <si>
    <t>Some progress in strengthening the capacity of the Public Procurement Agency and contracting authorities and improving the design and control of public tendering procedures […] and limited progress in speeding up the introduction of e-procurement. A number of actions have already been undertaken by the Bulgarian government. However, the majority of them is currently at an early stage of implementation, so that their practical effects still need to be seen and assessed. The authorities have only started the tendering process for the e-procurement system.</t>
  </si>
  <si>
    <t>Take measures to ensure the long-term sustainability of public finances, in light of future risks in the area of healthcare. Adopt legislation to strengthen the fiscal framework.</t>
  </si>
  <si>
    <t>Some progress:
Limited progress has been made in ensuring the long-term sustainability of public finance. Some measures in the healthcare sector are at various stages of adoption, including a draft law on using Pharmacy Cost-Based Groups to provide for a more equitable distribution of funds among health insurance companies. On the other hand, the government has approved a proposal to cap the retirement age at 65 after around 2030, which is likely to worsen the long-term sustainability of pensions.
Substantial progress has been made on the adoption of the legislation to strengthen the fiscal framework. The proposed fiscal legislation to implement Directive 2011/85/EU on budgetary frameworks was approved by the parliament in January 2017.</t>
  </si>
  <si>
    <t>Limited progress has been made in ensuring the long-term sustainability of public finance. Some measures in the healthcare sector are at various stages of adoption, including a draft law on using Pharmacy Cost-Based Groups to provide for a more equitable distribution of funds among health insurance companies. On the other hand, the government has approved a proposal to cap the retirement age at 65 after around 2030, which is likely to worsen the long-term sustainability of pensions.</t>
  </si>
  <si>
    <t>Substantial progress has been made on the adoption of the legislation to strengthen the fiscal framework. The proposed fiscal legislation to implement Directive 2011/85/EU on budgetary frameworks was approved by the parliament in January 2017.</t>
  </si>
  <si>
    <t>Limited progress:
Limited progress has been achieved in reducing regulatory and administrative barriers to investment. With regards to energy investment, the use of EU funds for energy efficiency projects has been delayed. The administration of the related Operational Programmes is fragmented. To simplify and accelerate the permit procedure, the government has presented a draft amendment of the Construction Act, which is currently under discussion in the parliament.
Limited progress has been achieved towards increasing the availability of e-government services. The measures taken are showing some results but most are still at an early stage of implementation or not yet initiated. Responsibility for the rollout of e-government services is spread over several ministries. Stakeholders perceive limited cross-sector cooperation.
Some progress has been made towards adopting the outstanding anti-corruption reforms. The parliament adopted several laws, in particular the Act on Political Party Financing, the Conflict of Interest Law, the Act on Declaring the Origin of Property and the Public Procurement Act. However, several important measures from the anti-corruption plan for 2016 remain unimplemented.
Limited progress has been made in improving public procurement practices. Despite the slightly delayed transposition of the modernised public procurement directives, no specific measures were announced to cope with the systemic shortcomings in the application of the public procurement legislation, in particular low use of quality criteria in tenders, unprofessionally prepared tender specifications, excessive use of negotiated procedures without prior publication and low use of aggregated procurement.</t>
  </si>
  <si>
    <t>Reduce regulatory and administrative barriers to investment, in particular in transport and energy, and increase the availability of e-government services. Adopt the outstanding anti-corruption reforms and improve public procurement practices.</t>
  </si>
  <si>
    <t>Limited progress has been achieved in reducing regulatory and administrative barriers to investment. With regards to energy investment, the use of EU funds for energy efficiency projects has been delayed. The administration of the related Operational Programmes is fragmented. To simplify and accelerate the permit procedure, the government has presented a draft amendment of the Construction Act, which is currently under discussion in the parliament.</t>
  </si>
  <si>
    <t>Limited progress has been achieved towards increasing the availability of e-government services. The measures taken are showing some results but most are still at an early stage of implementation or not yet initiated. Responsibility for the rollout of e-government services is spread over several ministries. Stakeholders perceive limited cross-sector cooperation.</t>
  </si>
  <si>
    <t>Some progress has been made towards adopting the outstanding anti-corruption reforms. The parliament adopted several laws, in particular the Act on Political Party Financing, the Conflict of Interest Law, the Act on Declaring the Origin of Property and the Public Procurement Act. However, several important measures from the anti-corruption plan for 2016 remain unimplemented.</t>
  </si>
  <si>
    <t>Limited progress has been made in improving public procurement practices. Despite the slightly delayed transposition of the modernised public procurement directives, no specific measures were announced to cope with the systemic shortcomings in the application of the public procurement legislation, in particular low use of quality criteria in tenders, unprofessionally prepared tender specifications, excessive use of negotiated procedures without prior publication and low use of aggregated procurement.</t>
  </si>
  <si>
    <t>Strengthen governance in the R &amp; D system and facilitate the links between academia and enterprises. Raise the attractiveness of the teaching profession and take measures to increase the inclusion of disadvantaged children, including Roma, in mainstream schools and pre-schools. Remove the obstacles to greater labour market participation by under-represented groups, in particular women.</t>
  </si>
  <si>
    <t>Some progress:
Limited progress has been made in strengthening governance in the R&amp;D system and facilitating the links between academia and enterprises. While progress has been observed in terms of developing a more comprehensive funding methodology, governance in the sense of a separate function to be provided by the government to all R&amp;D bodies has not yet been sufficiently addressed. Further, cooperation between academia and enterprises has not yet been incorporated into the funding and evaluation framework.
Substantial progress has been made in raising the attractiveness of the teaching profession by increasing teachers’ salary by 8 % in September 2016. The government also adopted a new draft career system for teachers and pedagogical staff, the aim of which is to link professional development, career and remuneration.
Some progress has been made towards increasing the inclusion of disadvantaged children. The reform on inclusive education got underway in September 2016 which makes it too early to assess the impact. It aims to gradually increase the participation of pupils with special needs — including socially disadvantaged pupils — in mainstream education by granting them a legal right to individual support measures. Only a limited number of pupils have benefited from the reform to date. Aside from the absence of a piloting period, this may be partly due to the fact that the reform is being implemented gradually over a period of two years.
Some progress has been made in removing obstacles to greater labour market participation by under-represented groups, in particular women. Labour market participation of women improved in 2015, climbing up to 66.4 %. Proposed amendments to the Labour Code are aimed at strengthening both the flexibility of labour arrangements and the protection of employees. A proposed amendment to the law on social support makes the drawing of parental allowance more flexible. The implementation of ESF-supported projects creating new places in childcare facilities continues — almost 10 000 places have been created to date, while new 'micro-nurseries' are being piloted. A pilot project supporting job-related mobility of the long-term unemployed is being implemented.</t>
  </si>
  <si>
    <t>Limited progress has been made in strengthening governance in the R&amp;D system and facilitating the links between academia and enterprises. While progress has been observed in terms of developing a more comprehensive funding methodology, governance in the sense of a separate function to be provided by the government to all R&amp;D bodies has not yet been sufficiently addressed. Further, cooperation between academia and enterprises has not yet been incorporated into the funding and evaluation framework.</t>
  </si>
  <si>
    <t>Substantial progress has been made in raising the attractiveness of the teaching profession by increasing teachers’ salary by 8 % in September 2016. The government also adopted a new draft career system for teachers and pedagogical staff, the aim of which is to link professional development, career and remuneration.</t>
  </si>
  <si>
    <t>Some progress has been made towards increasing the inclusion of disadvantaged children. The reform on inclusive education got underway in September 2016 which makes it too early to assess the impact. It aims to gradually increase the participation of pupils with special needs — including socially disadvantaged pupils — in mainstream education by granting them a legal right to individual support measures. Only a limited number of pupils have benefited from the reform to date. Aside from the absence of a piloting period, this may be partly due to the fact that the reform is being implemented gradually over a period of two years.</t>
  </si>
  <si>
    <t>Some progress has been made in removing obstacles to greater labour market participation by under-represented groups, in particular women. Labour market participation of women improved in 2015, climbing up to 66.4 %. Proposed amendments to the Labour Code are aimed at strengthening both the flexibility of labour arrangements and the protection of employees. A proposed amendment to the law on social support makes the drawing of parental allowance more flexible. The implementation of ESF-supported projects creating new places in childcare facilities continues — almost 10 000 places have been created to date, while new 'micro-nurseries' are being piloted. A pilot project supporting job-related mobility of the long-term unemployed is being implemented.</t>
  </si>
  <si>
    <t>CSRs related to the compliance with the SGP will be assessed in spring once the final data will be available.</t>
  </si>
  <si>
    <t xml:space="preserve">Respect the medium-term budgetary objective in 2016 and achieve an annual fiscal adjustment of 0,25 % of GDP towards the medium-term budgetary objective in 2017. </t>
  </si>
  <si>
    <t>Enhance productivity and private sector investment by increasing competition in the domestic services sector, in particular by facilitating market entry in retail and construction. Incentivise the cooperation between businesses and universities.</t>
  </si>
  <si>
    <t>Some progress:
Some progress has been made in enhancing productivity and private sector investment. On facilitating market access in retail: in January 2017 the government presented a proposal to the Parliament to amend the Planning Act. However, since this proposal has not yet been adopted, the assessment is limited progress. There was some progress on facilitating market access in construction, following the mapping of standards in 2015, the updating of the law on electrical installations in 2015, and the proposed amendments to the Building Regulation to simplify procedures.
Some progress has been made on incentivising cooperation between businesses and universities: There is some initiative from the national authorities to strengthen the links between universities and the private sector through dialogues involving both parties, new guidelines and specific programmes that stimulate collaboration. These include notably the efforts of the Danish Agency for Science and Technology together with Universities Denmark, a more prominent role given to the research and technology organisations, and the new Innovation Fund Denmark created with the ambition of supporting investments and long-term projects/partnerships that involve research, technology, demonstration and market development activities. Moreover, the Ministry of Higher Education and Science in June 2016 renegotiated the university performance contracts for 2015-2017 which introduced an additional performance targets on regional knowledge transfer activities.</t>
  </si>
  <si>
    <t>Some progress has been made in enhancing productivity and private sector investment. On facilitating market access in retail: in January 2017 the government presented a proposal to the Parliament to amend the Planning Act. However, since this proposal has not yet been adopted, the assessment is limited progress. There was some progress on facilitating market access in construction, following the mapping of standards in 2015, the updating of the law on electrical installations in 2015, and the proposed amendments to the Building Regulation to simplify procedures.</t>
  </si>
  <si>
    <t>Some progress has been made on incentivising cooperation between businesses and universities: There is some initiative from the national authorities to strengthen the links between universities and the private sector through dialogues involving both parties, new guidelines and specific programmes that stimulate collaboration. These include notably the efforts of the Danish Agency for Science and Technology together with Universities Denmark, a more prominent role given to the research and technology organisations, and the new Innovation Fund Denmark created with the ambition of supporting investments and long-term projects/partnerships that involve research, technology, demonstration and market development activities. Moreover, the Ministry of Higher Education and Science in June 2016 renegotiated the university performance contracts for 2015-2017 which introduced an additional performance targets on regional knowledge transfer activities.</t>
  </si>
  <si>
    <t xml:space="preserve">Achieve a sustained upward trend in public investment, especially in infrastructure, education, research and innovation, while respecting the medium term objective. Improve the design of federal fiscal relations with a view to increasing public investment, especially at municipal level. </t>
  </si>
  <si>
    <t>Some progress:
Some progress has been made in increasing investment in public infrastructure. The federal infrastructure plan 2030 announces significant increases in transport infrastructure investment. If implemented effectively, the planned transport infrastructure company could be a step forward in addressing the barriers to investment identified in last year’s country report. Funds provided for investment in transport infrastructure in the federal budget have increased in recent years.
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
Limited progress has been made in increasing public expenditure on research and innovation and no additional measures have been taken in this regard. Public expenditure on R&amp;D has remained stable at around 0.9 % of GDP in recent years and total public and private expenditure stabilised at around 2.9 % of GDP in 2014 and 2015.
Some progress has been made in improving the scope for public investment, including at federal state and municipal level, though it remains to be seen to what extent this additional fiscal space will actually be used for more public investment.
The Federal Government is further relieving federal states and municipalities of expenditure relating to asylum seekers and refugees and other social spending, which should increase their scope for public investment. The transfers to the federal states comprise an annual lump sum of EUR 2 billion over the period 2016-2018 through an equivalent increase in the federal states’ share of joint VAT revenue. They also include compensation for the cost of accommodation allowances for those granted asylum, amounting to EUR 400 million in 2016, EUR 900 million in 2017 and EUR 1.3 billion in 2018. As of 2018, the municipalities will receive an additional EUR 5 billion of relief annually through a combination of a higher share of municipalities in joint VAT revenue and an increased federal contribution to the funding of the accommodation allowance for the long-term unemployed. In total, the relief planned for 2016 amounted to about 0.1 % of GDP (or 5.4 % of the gross fixed capital formation of the federal states and municipalities in 2015), rising to around 0.3 % of GDP (20 %) by 2018.
The planned reform of federal fiscal relations that will take effect in 2020 (see Box 4.4.3) should also improve the conditions for public investment at all levels of government. The adoption of the related constitutional changes and implementing legislation by both the Federal Parliament and the Federal Council representing the federal states is envisaged for spring 2017. The extra revenue allocated to the federal states – estimated at around EUR 9.7 billion in 2020 (0.3 % of 2015 GDP), rising to EUR 13 billion by 2030 – should increase the scope for public investment both at federal state and municipal level in the longer term. However, the reform falls short of more fundamental changes in terms of increasing the tax autonomy of federal states and municipalities, which could have further increased the scope for public investment. The planned federal transport infrastructure company could alleviate significant barriers to public infrastructure investment.
The recent extension of the services of the existing independent consulting firm (ÖPP Deutschland AG) that promotes public private partnerships to include the whole public sector should also boost the planning and implementation of infrastructure investment, particularly at municipal level.</t>
  </si>
  <si>
    <t>Some progress has been made in increasing investment in public infrastructure. The federal infrastructure plan 2030 announces significant increases in transport infrastructure investment. If implemented effectively, the planned transport infrastructure company could be a step forward in addressing the barriers to investment identified in last year’s country report. Funds provided for investment in transport infrastructure in the federal budget have increased in recent years.</t>
  </si>
  <si>
    <t>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t>
  </si>
  <si>
    <t>Limited progress has been made in increasing public expenditure on research and innovation and no additional measures have been taken in this regard. Public expenditure on R&amp;D has remained stable at around 0.9 % of GDP in recent years and total public and private expenditure stabilised at around 2.9 % of GDP in 2014 and 2015.</t>
  </si>
  <si>
    <t>Some progress has been made in improving the scope for public investment, including at federal state and municipal level, though it remains to be seen to what extent this additional fiscal space will actually be used for more public investment.
The Federal Government is further relieving federal states and municipalities of expenditure relating to asylum seekers and refugees and other social spending, which should increase their scope for public investment. The transfers to the federal states comprise an annual lump sum of EUR 2 billion over the period 2016-2018 through an equivalent increase in the federal states’ share of joint VAT revenue. They also include compensation for the cost of accommodation allowances for those granted asylum, amounting to EUR 400 million in 2016, EUR 900 million in 2017 and EUR 1.3 billion in 2018. As of 2018, the municipalities will receive an additional EUR 5 billion of relief annually through a combination of a higher share of municipalities in joint VAT revenue and an increased federal contribution to the funding of the accommodation allowance for the long-term unemployed. In total, the relief planned for 2016 amounted to about 0.1 % of GDP (or 5.4 % of the gross fixed capital formation of the federal states and municipalities in 2015), rising to around 0.3 % of GDP (20 %) by 2018.
The planned reform of federal fiscal relations that will take effect in 2020 (see Box 4.4.3) should also improve the conditions for public investment at all levels of government. The adoption of the related constitutional changes and implementing legislation by both the Federal Parliament and the Federal Council representing the federal states is envisaged for spring 2017. The extra revenue allocated to the federal states – estimated at around EUR 9.7 billion in 2020 (0.3 % of 2015 GDP), rising to EUR 13 billion by 2030 – should increase the scope for public investment both at federal state and municipal level in the longer term. However, the reform falls short of more fundamental changes in terms of increasing the tax autonomy of federal states and municipalities, which could have further increased the scope for public investment. The planned federal transport infrastructure company could alleviate significant barriers to public infrastructure investment.
The recent extension of the services of the existing independent consulting firm (ÖPP Deutschland AG) that promotes public private partnerships to include the whole public sector should also boost the planning and implementation of infrastructure investment, particularly at municipal level.</t>
  </si>
  <si>
    <t>Increase incentives for later retirement and reduce disincentives to work for second earners. Reduce the high tax wedge for low wage earners and facilitate the transition from mini-jobs to standard employment.</t>
  </si>
  <si>
    <t>Limited progress:
Limited progress has been made in increasing incentives for later retirement. A law on facilitating the transition of older workers into retirement (‘Flexi-Rente’) has been adopted. It mainly aims to make the transition of older workers into retirement more flexible. In particular, the reform promotes the combination of early retirement and part-time work by reducing pension deductions in the event of extra income. It also incentivises employment above retirement age for employees by enabling them to acquire additional pension entitlements as well as for employers, by releasing them from the obligation to pay unemployment insurance contributions for employees above retirement age. It is too early to assess to what extent the reform may offset the stronger incentives for early retirement introduced by the last pension reform and the impact of an ageing population. Further assessment and monitoring appears required in this regard.
No progress has been made in reducing disincentives to work for second earners. No initiatives have been taken or announced in this regard.
Limited progress has been made in reducing the high tax wedge for low-wage earners. The Federal Government adopted a package of measures aimed at safeguarding the minimum subsistence level and compensating for fiscal drag. The basic personal income tax allowance, the child allowance, the child benefit and the child supplement will be increased in 2017 and 2018 to align them with the adjusted subsistence level in accordance with existing law. Moreover, the income tax brackets will be adjusted to offset the impact of fiscal drag based on the tax progression report that is published every two years. These measures largely aim at adjusting for price developments and tend to benefit in particular low and middle income groups. However, only a limited impact on the tax wedge, if any, can be expected.
No progress has been made in facilitating the transition from mini-jobs to standard employment. No initiatives have been taken or announced in this regard.</t>
  </si>
  <si>
    <t>Limited progress has been made in increasing incentives for later retirement. A law on facilitating the transition of older workers into retirement (‘Flexi-Rente’) has been adopted. It mainly aims to make the transition of older workers into retirement more flexible. In particular, the reform promotes the combination of early retirement and part-time work by reducing pension deductions in the event of extra income. It also incentivises employment above retirement age for employees by enabling them to acquire additional pension entitlements as well as for employers, by releasing them from the obligation to pay unemployment insurance contributions for employees above retirement age. It is too early to assess to what extent the reform may offset the stronger incentives for early retirement introduced by the last pension reform and the impact of an ageing population. Further assessment and monitoring appears required in this regard.</t>
  </si>
  <si>
    <t>No progress has been made in reducing disincentives to work for second earners. No initiatives have been taken or announced in this regard.</t>
  </si>
  <si>
    <t>Limited progress has been made in reducing the high tax wedge for low-wage earners. The Federal Government adopted a package of measures aimed at safeguarding the minimum subsistence level and compensating for fiscal drag. The basic personal income tax allowance, the child allowance, the child benefit and the child supplement will be increased in 2017 and 2018 to align them with the adjusted subsistence level in accordance with existing law. Moreover, the income tax brackets will be adjusted to offset the impact of fiscal drag based on the tax progression report that is published every two years. These measures largely aim at adjusting for price developments and tend to benefit in particular low and middle income groups. However, only a limited impact on the tax wedge, if any, can be expected.</t>
  </si>
  <si>
    <t>No progress has been made in facilitating the transition from mini-jobs to standard employment. No initiatives have been taken or announced in this regard.</t>
  </si>
  <si>
    <t xml:space="preserve">Reduce inefficiencies in the tax system, in particular by reviewing corporate taxation and the local trade tax, modernise the tax administration and review the regulatory framework for venture capital. Step up measures to stimulate competition in the services sector, in particular in business services and regulated professions. </t>
  </si>
  <si>
    <t xml:space="preserve">Limited progress:
Limited progress has been made in reducing inefficiencies in the tax system. The law on the reform of investment fund taxation aims at simplifying the taxation of public investment funds and at closing some loopholes for tax avoidance. Key elements are that public funds will be subject to corporate taxation, while the transparency principle will be abolished. No measures have been taken to review corporate taxation and the local trade tax.
Limited progress has been made in modernising the tax administration.
The law on modernising taxation procedures aims at strengthening the automatic processing of tax returns. Previous requirements to submit supporting documents have largely been abolished. Combined with a stronger emphasis on risk-based audits, this also prepares the ground for a more efficient and effective tax administration.
If implemented effectively, additional general and IT-specific functional authority of the federal tax administration in relation to the states’ tax administrations as agreed as part of the reform of federal fiscal relations could facilitate an accelerated modernisation of the tax administration.
Several additional measures to curb tax evasion and avoidance have been proposed by the Federal Government.
Some progress has been made in reviewing the regulatory framework for venture capital. The Federal Government has adopted a draft law to improve the loss carry-forward for companies that have a change in shareholders but continue their core business. This is to facilitate access to venture capital for young and innovative companies, particularly in later start-up stages.
Step up measures to stimulate competition in the services sector, in particular in business services and regulated professions.
Limited progress has been made in stimulating competition in the services sector. The Federal Government plans some limited modifications for certain liberal professions and business services, partly in response to national court decisions having declared some existing regulations unlawful. This concerns the prohibition of medical doctors and lawyers on offering services in partnership and mandatory tariffs for tax advisers. However, there is no strategy to substantially modernise the regulated professions and to strengthen competition in the services sector.
</t>
  </si>
  <si>
    <t>Limited progress has been made in reducing inefficiencies in the tax system. The law on the reform of investment fund taxation aims at simplifying the taxation of public investment funds and at closing some loopholes for tax avoidance. Key elements are that public funds will be subject to corporate taxation, while the transparency principle will be abolished. No measures have been taken to review corporate taxation and the local trade tax.</t>
  </si>
  <si>
    <t>Limited progress has been made in modernising the tax administration.
The law on modernising taxation procedures aims at strengthening the automatic processing of tax returns. Previous requirements to submit supporting documents have largely been abolished. Combined with a stronger emphasis on risk-based audits, this also prepares the ground for a more efficient and effective tax administration.
If implemented effectively, additional general and IT-specific functional authority of the federal tax administration in relation to the states’ tax administrations as agreed as part of the reform of federal fiscal relations could facilitate an accelerated modernisation of the tax administration.
Several additional measures to curb tax evasion and avoidance have been proposed by the Federal Government.</t>
  </si>
  <si>
    <t xml:space="preserve">Some progress has been made in reviewing the regulatory framework for venture capital. The Federal Government has adopted a draft law to improve the loss carry-forward for companies that have a change in shareholders but continue their core business. This is to facilitate access to venture capital for young and innovative companies, particularly in later start-up stages.
Step up measures to stimulate competition in the services sector, in particular in business services and regulated professions.
</t>
  </si>
  <si>
    <t>Limited progress has been made in stimulating competition in the services sector. The Federal Government plans some limited modifications for certain liberal professions and business services, partly in response to national court decisions having declared some existing regulations unlawful. This concerns the prohibition of medical doctors and lawyers on offering services in partnership and mandatory tariffs for tax advisers. However, there is no strategy to substantially modernise the regulated professions and to strengthen competition in the services sector.</t>
  </si>
  <si>
    <t>Ensure the provision and accessibility of high-quality public services, especially social services, at local level, inter alia, by adopting and implementing the proposed local government reform. Adopt and implement measures to narrow the gender pay gap, including those foreseen in the Welfare Plan.</t>
  </si>
  <si>
    <t>Some progress:
Some progress in ensuring the provision and accessibility of high-quality social services at local level. Implementation is ongoing for the Social Welfare Act and the measures under the 2016-2020 action plan for the 2016-2023 welfare development plan.
Some progress in adopting and implementing the local government reform. The Administrative Reform Act was adopted in July 2016. The voluntary merger of municipalities, lasting until the end of 2016 was successful, leading to an initial decrease in the number of municipalities from 213 to 100.
Limited progress in reducing the gender pay gap. The 2016-2023 welfare development plan and its 2016-2020 action plan were adopted in June 2016. One out of the plan’s four main areas aims at ensuring equal rights, responsibilities and opportunities for men and women in all areas of society. Due to the late approvals, the progress on implementing specific measures to reduce the gender pay gap is delayed.
The amendments to the Gender Equality Act are expected to enable the Labour Inspectorate to monitor gender equality in the private sector. They are planned for March. Also important are changes to the parental leave system to improve flexibility and ensure more equal sharing of care responsibilities between women and men. The government discussed and gave political guidelines on the scope and timetable of the parental leave system on 26th January.</t>
  </si>
  <si>
    <t>Some progress in ensuring the provision and accessibility of high-quality social services at local level. Implementation is ongoing for the Social Welfare Act and the measures under the 2016-2020 action plan for the 2016-2023 welfare development plan.</t>
  </si>
  <si>
    <t>Some progress in adopting and implementing the local government reform. The Administrative Reform Act was adopted in July 2016. The voluntary merger of municipalities, lasting until the end of 2016 was successful, leading to an initial decrease in the number of municipalities from 213 to 100.</t>
  </si>
  <si>
    <t xml:space="preserve">Limited progress in reducing the gender pay gap. The 2016-2023 welfare development plan and its 2016-2020 action plan were adopted in June 2016. One out of the plan’s four main areas aims at ensuring equal rights, responsibilities and opportunities for men and women in all areas of society. Due to the late approvals, the progress on implementing specific measures to reduce the gender pay gap is delayed.
The amendments to the Gender Equality Act are expected to enable the Labour Inspectorate to monitor gender equality in the private sector. They are planned for March. Also important are changes to the parental leave system to improve flexibility and ensure more equal sharing of care responsibilities between women and men. The government discussed and gave political guidelines on the scope and timetable of the parental leave system on 26th January.
</t>
  </si>
  <si>
    <t>Promote private investment in research, development and innovation, including by strengthening cooperation between academia and businesses.</t>
  </si>
  <si>
    <t>Some progress:
Private investment in R&amp;D is bottoming out at 0.69 % GDP. Cooperation between businesses and academia remains weak. However, Estonia has made some progress in addressing the CSR:
At the end of 2016, Estonia had already selected ERDF operations worth EUR 277 million under the priority axis on research, technological development and innovation of the Operational Programme for Cohesion Policy Funds 2014-2020. This is equivalent to 43 % of the total ERDF budget (EUR 642 million) for the axis concerned. Estonia also finalised in 2016 the remaining legal acts for the activities under this axis.
In 2016, the government launched a business development programme for firms with high-growth potential, launched specific support for the public procurement of innovation and promoted the increased use of financial instruments. An ‘Industrial Policy Green Book’ is also being developed.
There will be further support to public research organisations for applied research and development of products in cooperation with business, in areas addressed by the smart specialisation strategy. Changes are being introduced to the baseline funding of public research organisations to provide incentives for contract research with business. The share of institutional funding and project-based financing for research will be gradually raised to 50/50 (under the ruling coalition agreement).
Specialised R&amp;D civil servant profiles have been created in line ministries in 2016 under the ‘RITA’ programme. The aim is to help deliver R&amp;D priorities closer to business needs in smart specialisation areas.
Finally, doctoral studies in cooperation with entreprises and support for business to participate in technology development centres and clusters are being implemented.</t>
  </si>
  <si>
    <t xml:space="preserve">Some progress:
Private investment in R&amp;D is bottoming out at 0.69 % GDP. Cooperation between businesses and academia remains weak. However, Estonia has made some progress in addressing the CSR:
At the end of 2016, Estonia had already selected ERDF operations worth EUR 277 million under the priority axis on research, technological development and innovation of the Operational Programme for Cohesion Policy Funds 2014-2020. This is equivalent to 43 % of the total ERDF budget (EUR 642 million) for the axis concerned. Estonia also finalised in 2016 the remaining legal acts for the activities under this axis.
In 2016, the government launched a business development programme for firms with high-growth potential, launched specific support for the public procurement of innovation and promoted the increased use of financial instruments. An ‘Industrial Policy Green Book’ is also being developed.
There will be further support to public research organisations for applied research and development of products in cooperation with business, in areas addressed by the smart specialisation strategy. Changes are being introduced to the baseline funding of public research organisations to provide incentives for contract research with business. The share of institutional funding and project-based financing for research will be gradually raised to 50/50 (under the ruling coalition agreement).
Specialised R&amp;D civil servant profiles have been created in line ministries in 2016 under the ‘RITA’ programme. The aim is to help deliver R&amp;D priorities closer to business needs in smart specialisation areas.
Finally, doctoral studies in cooperation with entreprises and support for business to participate in technology development centres and clusters are being implemented.
</t>
  </si>
  <si>
    <t>Following the correction of the excessive deficit, achieve an annual fiscal adjustment of 0,6 % of GDP towards the medium-term budgetary objective in 2016 and in 2017. Use windfall gains from strong economic and financial conditions, as well as from asset sales, to accelerate debt reduction. Reduce vulnerability to economic fluctuations and shocks, inter alia, by broadening the tax base. Enhance the quality of expenditure, particularly by increasing cost- effectiveness of healthcare and by prioritising government capital expenditure in R &amp; D and in public infrastructure, in particular transport, water services and housing.</t>
  </si>
  <si>
    <t>Some progress (this overall assessment of CSR 1 does not include an assessment of compliance with the Stability and Growth Pact):
The compliance assessment with the Stability and Growth Pact will be included in Spring when final data for 2016 will be available.
Limited progress in reducing the vulnerability to economic fluctuations and shocks. The announced establishment of a ‘rainy-day fund’, if appropriately designed, could provide a fiscal buffer during a future economic downturn. Together with the announced long-term target of 45 % for the debt-to-GDP ratio, the fund could help to reduce vulnerability to economic fluctuations. However, in the short term, the Draft Budgetary Plan for 2017 has introduced a wide range of tax expenditure measures, including a tax rebate for first-time buyers of newly-built homes, and increases in tax credits for the self-employed and home carers. These are likely to narrow the income tax base, thereby increasing the exposure of public finances to shocks. This is in addition to the suspension of water charge payments earlier this year, and the decision to further delay, until November 2019, the revaluation of self-assessed property values used to calculate local property tax liabilities. In isolation, the phasing out of the Universal Social Charge will undermine the commitment to maintain a broad tax base.
Some progress in enhancing the quality of expenditure through a reform of the budgetary process. This can help to improve communication on expenditure targets, increase stakeholder engagement and harness public support to improve the quality of expenditure. A ‘culture of spending’ to, for example, increase responsibility across the public administration for assessing the efficiency and effectiveness of public expenditure is being developed. The roll-out of activity-based funding, the development of new eHealth architecture, the streamlining of financial management and information systems and the new cost-saving deal with the pharmaceutical industry are also steps forward.
Some progress in prioritising government capital expenditure. Public expenditure marginally grew from EUR 814 million in 2014 to EUR 843 million in 2015. Specific R&amp;D Programmes being funded by the Capital Plan include commitments in respect of Cycle 5 of the Programme for Research in Third Level Institutions. However, low public R&amp;D intensity continues to cause concern (decreasing at 0.33 % GDP in 2015). According to the Draft Budgetary Plan for 2017, capital expenditure will increase by 9 % compared to 2016. Investment will focus primarily on social housing and education. Ireland is planning to increase public investment while rebalancing priorities between current and capital spending. On 19 July the government published a housing action plan involving the allocation of a further EUR 2.2 billion (approximately 40 % of total capital spending) to social housing over the next four years, in addition to the EUR 3.8 billion already committed by the last government. The action plan envisages an increase in social housing units by approximately 47 000 and an increase in housing output of around 25 000 per year. It aims to create a EUR 200 million Local Infrastructure Housing Activation Fund, which will contribute to contribute to the delivery of transport, water and other infrastructure essential to an increase in housing supply. The government proposes to expedite the development of a number of large urban sites with the capacity to deliver up to 20 000 new homes.</t>
  </si>
  <si>
    <t>Limited progress in reducing the vulnerability to economic fluctuations and shocks. The announced establishment of a ‘rainy-day fund’, if appropriately designed, could provide a fiscal buffer during a future economic downturn. Together with the announced long-term target of 45 % for the debt-to-GDP ratio, the fund could help to reduce vulnerability to economic fluctuations. However, in the short term, the Draft Budgetary Plan for 2017 has introduced a wide range of tax expenditure measures, including a tax rebate for first-time buyers of newly-built homes, and increases in tax credits for the self-employed and home carers. These are likely to narrow the income tax base, thereby increasing the exposure of public finances to shocks. This is in addition to the suspension of water charge payments earlier this year, and the decision to further delay, until November 2019, the revaluation of self-assessed property values used to calculate local property tax liabilities. In isolation, the phasing out of the Universal Social Charge will undermine the commitment to maintain a broad tax base.</t>
  </si>
  <si>
    <t>Some progress in enhancing the quality of expenditure through a reform of the budgetary process. This can help to improve communication on expenditure targets, increase stakeholder engagement and harness public support to improve the quality of expenditure. A ‘culture of spending’ to, for example, increase responsibility across the public administration for assessing the efficiency and effectiveness of public expenditure is being developed. The roll-out of activity-based funding, the development of new eHealth architecture, the streamlining of financial management and information systems and the new cost-saving deal with the pharmaceutical industry are also steps forward.</t>
  </si>
  <si>
    <t>Some progress in prioritising government capital expenditure. Public expenditure marginally grew from EUR 814 million in 2014 to EUR 843 million in 2015. Specific R&amp;D Programmes being funded by the Capital Plan include commitments in respect of Cycle 5 of the Programme for Research in Third Level Institutions. However, low public R&amp;D intensity continues to cause concern (decreasing at 0.33 % GDP in 2015). According to the Draft Budgetary Plan for 2017, capital expenditure will increase by 9 % compared to 2016. Investment will focus primarily on social housing and education. Ireland is planning to increase public investment while rebalancing priorities between current and capital spending. On 19 July the government published a housing action plan involving the allocation of a further EUR 2.2 billion (approximately 40 % of total capital spending) to social housing over the next four years, in addition to the EUR 3.8 billion already committed by the last government. The action plan envisages an increase in social housing units by approximately 47 000 and an increase in housing output of around 25 000 per year. It aims to create a EUR 200 million Local Infrastructure Housing Activation Fund, which will contribute to contribute to the delivery of transport, water and other infrastructure essential to an increase in housing supply. The government proposes to expedite the development of a number of large urban sites with the capacity to deliver up to 20 000 new homes.</t>
  </si>
  <si>
    <t xml:space="preserve">Expand and accelerate the implementation of activation policies to increase the work intensity of households and address the poverty risk of children. Pursue measures to incentivise employment by tapering the withdrawal of benefits and supplementary payments. Improve the provision of quality, affordable full-time childcare. </t>
  </si>
  <si>
    <t>Some progress:
Some progress in increasing households work intensity. Labour activation programmes have been rolled out further but their effects have not yet been assessed by the government. New announced measures, such as ‘Pathways to Work for Jobless Households’, are likely to increase the work intensity of households.
Some progress in reducing child poverty. The government continues to implement previous measures but child benefit remains at EUR 140 per month. The benefits for lone parents is envisaged to increase from 2017.
Some progress in incentivising employment. The Back to Work Family Dividend, set up in 2015, currently reaches 21 000 dependent young people. Budget 2017 announced additional funding for the Housing Assistance Payment, which is designed to tackle work disincentives arising from housing subsidies for the unemployed. This support is expected to reach an additional 15 000 people.
Some progress in improving childcare provision. Ireland has taken steps to make childcare more affordable and improve its quality, but sustained efforts are needed over coming years to meet existing needs, especially among disadvantage families. Measures are also underway to improve the quality of childcare provision.</t>
  </si>
  <si>
    <t>Some progress in increasing households work intensity. Labour activation programmes have been rolled out further but their effects have not yet been assessed by the government. New announced measures, such as ‘Pathways to Work for Jobless Households’, are likely to increase the work intensity of households.</t>
  </si>
  <si>
    <t>Some progress in reducing child poverty. The government continues to implement previous measures but child benefit remains at EUR 140 per month. The benefits for lone parents is envisaged to increase from 2017.
Some progress in incentivising employment. The Back to Work Family Dividend, set up in 2015, currently reaches 21 000 dependent young people. Budget 2017 announced additional funding for the Housing Assistance Payment, which is designed to tackle work disincentives arising from housing subsidies for the unemployed. This support is expected to reach an additional 15 000 people.</t>
  </si>
  <si>
    <t>Some progress in improving childcare provision. Ireland has taken steps to make childcare more affordable and improve its quality, but sustained efforts are needed over coming years to meet existing needs, especially among disadvantage families. Measures are also underway to improve the quality of childcare provision.</t>
  </si>
  <si>
    <t>Some progress in incentivising employment. The Back to Work Family Dividend, set up in 2015, currently reaches 21 000 dependent young people. Budget 2017 announced additional funding for the Housing Assistance Payment, which is designed to tackle work disincentives arising from housing subsidies for the unemployed. This support is expected to reach an additional 15 000 people.</t>
  </si>
  <si>
    <t>Finalise durable restructuring solutions to lower non-performing loans, to ensure debt sustainability of households and to encourage lenders to reduce the debt of excessively leveraged yet viable businesses. Accelerate the phasing-in of a fully operational central credit registry covering all categories of lenders and debtors.</t>
  </si>
  <si>
    <t>Some progress:
Some progress in adopting restructuring solutions sustainable in the long term. As the overall level of non-performing decreases, the more difficult long-term arrears cases make up an increasingly higher share of the remaining stock. Repossessions remain low and the legal route lengthy. Following a pilot phase, the Money Advice and Budgeting Service for distressed debtors was launched nationally. In the first couple of months it registered significant interest, with over 2 800 free advice vouchers given out, of which the majority were used for financial counselling. 
Some progress in phasing-in the central credit registry. The consultation with the data Protection Commissioner has been concluded the regulations published by the Central Bank of Ireland. However, delays in implementing the central credit register mean that it will not be fully operational until late 2018.</t>
  </si>
  <si>
    <t xml:space="preserve">Some progress in adopting restructuring solutions sustainable in the long term. As the overall level of non-performing decreases, the more difficult long-term arrears cases make up an increasingly higher share of the remaining stock. Repossessions remain low and the legal route lengthy. Following a pilot phase, the Money Advice and Budgeting Service for distressed debtors was launched nationally. In the first couple of months it registered significant interest, with over 2 800 free advice vouchers given out, of which the majority were used for financial counselling. </t>
  </si>
  <si>
    <t>Some progress in phasing-in the central credit registry. The consultation with the data Protection Commissioner has been concluded the regulations published by the Central Bank of Ireland. However, delays in implementing the central credit register mean that it will not be fully operational until late 2018.</t>
  </si>
  <si>
    <t xml:space="preserve">Ensure a durable correction of the excessive deficit, in accordance with the relevant decisions or recommendations under the excessive deficit procedure, by taking the necessary structural measures and by using all windfall gains for deficit and debt reduction. Implement at all government levels the tools set out in the fiscal framework law. Enhance control mechanisms for public procurement and coordination of procurement policies across government levels. </t>
  </si>
  <si>
    <t>Limited progress  (this overall assessment of CSR 1 does not include an assessment of compliance with the Stability and Growth Pact):
Some progress has been made to strengthen Spain's fiscal framework. The updated DBP for 2017 reports that the government will assess, with the assistance of regional and local governments, the Stability law's spending rule, with a view to removing inconsistencies with the SGP spending rule, without however, providing details and a timeline. The government has implemented in 2017 some provisions set out in Spain's Stability law that had never been implemented –such as the requirement to adopt cuts in expenditure appropriations for public administrations at risk of non-compliance with the fiscal targets. However, the government has disclosed no measures to further increase the automaticity of the Stability Law's mechanisms to prevent and correct deviations from the deficit, debt and expenditure targets.
Limited progress has been made to strengthen Spain's public procurement policy framework. The updated 2017 DBP includes measures that can go some way towards improving some public procurement practices in Spain. However, they do not address the need for a consistent framework that ensures sufficient transparency and coordination of public procurement across all contracting authorities and entities. Furthermore, the reported measures do not spell out clear objectives for public procurement, instruments for action and a timeline for their adoption and implementation.</t>
  </si>
  <si>
    <t>Some progress has been made to strengthen Spain's fiscal framework. The updated DBP for 2017 reports that the government will assess, with the assistance of regional and local governments, the Stability law's spending rule, with a view to removing inconsistencies with the SGP spending rule, without however, providing details and a timeline. The government has implemented in 2017 some provisions set out in Spain's Stability law that had never been implemented –such as the requirement to adopt cuts in expenditure appropriations for public administrations at risk of non-compliance with the fiscal targets. However, the government has disclosed no measures to further increase the automaticity of the Stability Law's mechanisms to prevent and correct deviations from the deficit, debt and expenditure targets.</t>
  </si>
  <si>
    <t>Limited progress has been made to strengthen Spain's public procurement policy framework. The updated 2017 DBP includes measures that can go some way towards improving some public procurement practices in Spain. However, they do not address the need for a consistent framework that ensures sufficient transparency and coordination of public procurement across all contracting authorities and entities. Furthermore, the reported measures do not spell out clear objectives for public procurement, instruments for action and a timeline for their adoption and implementation.</t>
  </si>
  <si>
    <t xml:space="preserve">Take further measures to improve labour market integration, by focusing on individualised support and strengthening the effectiveness of training measures. Enhance the capacity of regional employment services and reinforce their coordination with social services. Address gaps and disparities in minimum income schemes and improve family support schemes, including access to quality childcare and long-term care. </t>
  </si>
  <si>
    <t>Some progress:
In 2016 Spain adopted the three-year Joint Action Plan to enhance the assistance to long-term unemployed, aimed at strengthening the employment services' capacity to provide individualised support for long-term unemployed. The Protocols to develop the Common Employment Services Portfolio are being developed.
Some progress has been made in improving labour market integration by focusing on individualised support. The Joint Action Plan to enhance the assistance to long-term unemployed lays down a limit of 120 beneficiaries per caseworker. Caseworkers should design an individualised pathway based on the profile of the unemployed, for which a profiling tool is being developed.
Spain has made some progress in enhancing the capacity of regional employment services. The Joint Action Plan to enhance the assistance to long-term unemployed provides for EUR 515 million for 2016-2018. In 2016 Spain has finalised an evaluation of the regional employment services (EVADES), whose conclusions have not been translated into concrete action so far. There has been no significant action to reinforce coordination between the public employment and social services.
Limited progress has been made in addressing gaps and disparities in minimum income schemes and improving family support schemes. The government will analyse the findings and recommendations of the in-depth evaluation of income guarantee systems and will work with the regions to improve the effectiveness of the schemes. In the area of long-term care some progress was made in terms of provision of services. The government plans to improve the conditions for access to the services, notably by simplifying the categories of dependency.</t>
  </si>
  <si>
    <t>In 2016 Spain adopted the three-year Joint Action Plan to enhance the assistance to long-term unemployed, aimed at strengthening the employment services' capacity to provide individualised support for long-term unemployed. The Protocols to develop the Common Employment Services Portfolio are being developed.
Some progress has been made in improving labour market integration by focusing on individualised support. The Joint Action Plan to enhance the assistance to long-term unemployed lays down a limit of 120 beneficiaries per caseworker. Caseworkers should design an individualised pathway based on the profile of the unemployed, for which a profiling tool is being developed.</t>
  </si>
  <si>
    <t>Spain has made some progress in enhancing the capacity of regional employment services. The Joint Action Plan to enhance the assistance to long-term unemployed provides for EUR 515 million for 2016-2018. In 2016 Spain has finalised an evaluation of the regional employment services (EVADES), whose conclusions have not been translated into concrete action so far. There has been no significant action to reinforce coordination between the public employment and social services.</t>
  </si>
  <si>
    <t>Limited progress has been made in addressing gaps and disparities in minimum income schemes and improving family support schemes. The government will analyse the findings and recommendations of the in-depth evaluation of income guarantee systems and will work with the regions to improve the effectiveness of the schemes. In the area of long-term care some progress was made in terms of provision of services. The government plans to improve the conditions for access to the services, notably by simplifying the categories of dependency.</t>
  </si>
  <si>
    <t xml:space="preserve">Take further measures to improve the labour market relevance of tertiary education, including by incentivising cooperation between universities, firms and research institutions. Increase performance-based funding of public research bodies and universities and foster R&amp;I investment by the private sector.  </t>
  </si>
  <si>
    <t xml:space="preserve">Limited progress:
Limited progress was made as regards measures to foster public-private cooperation in research and innovation. There is no strategic approach to knowledge transfer. Only a few punctual measures have been taken: creation of a working groups with chambers of commerce; establishment of a new technological 6 years-term; creation of an industrial PhD scheme; tax incentives for companies hiring researchers. 
Limited progress made towards increasing performance-based funding of public research bodies and universities, and on fostering R&amp;I investment by the private sector. The valuable initiatives under the "institutional strengthening" pillar of the National Plan for R&amp;I can be a stepping stone for the further reinforcement of performance-based funding.
</t>
  </si>
  <si>
    <t xml:space="preserve">Limited progress was made as regards measures to foster public-private cooperation in research and innovation. There is no strategic approach to knowledge transfer. Only a few punctual measures have been taken: creation of a working groups with chambers of commerce; establishment of a new technological 6 years-term; creation of an industrial PhD scheme; tax incentives for companies hiring researchers. </t>
  </si>
  <si>
    <t>Limited progress made towards increasing performance-based funding of public research bodies and universities, and on fostering R&amp;I investment by the private sector. The valuable initiatives under the "institutional strengthening" pillar of the National Plan for R&amp;I can be a stepping stone for the further reinforcement of performance-based funding.</t>
  </si>
  <si>
    <t>Accelerate the implementation of the law on market unity at regional level. Ensure implementation by the autonomous regions of the reform measures adopted for the retail sector. Adopt the planned reform on professional services and associations.</t>
  </si>
  <si>
    <t>Limited progress:
Limited progress has been made on the implementation of the market unity law at regional level, judging from the pace of adaptation of sectorial regulation to the principles of the law on market unity and from the number of agreements reached between the central and regional governments at sectorial conference level to develop regulatory frameworks adapted to that law, since the publication of the 2016 Country Report for Spain. Moreover, some regulations adopted by regions in the area of the collaborative economy may be contrary to the principles of the market unity law.
Limited progress has been made on implementing the retail sector reform, as only some regions have adopted implementing measures.
No progress has been made on reforming professional services. Spain has neither announced nor adopted any measures in this area in 2016.</t>
  </si>
  <si>
    <t>Limited progress has been made on the implementation of the market unity law at regional level, judging from the pace of adaptation of sectorial regulation to the principles of the law on market unity and from the number of agreements reached between the central and regional governments at sectorial conference level to develop regulatory frameworks adapted to that law, since the publication of the 2016 Country Report for Spain. Moreover, some regulations adopted by regions in the area of the collaborative economy may be contrary to the principles of the market unity law.</t>
  </si>
  <si>
    <t>Limited progress has been made on implementing the retail sector reform, as only some regions have adopted implementing measures.</t>
  </si>
  <si>
    <t>No progress has been made on reforming professional services. Spain has neither announced nor adopted any measures in this area in 2016.</t>
  </si>
  <si>
    <t>Limited progress (this overall assessment of CSR 1 does not include an assessment of compliance with the Stability and Growth Pact):
The compliance assessment with the Stability and Growth Pact will be included in spring when final data for 2016 will be available.
Limited progress has been made in reinforcing the identification of savings and efficiency gains generated by the spending reviews and public policy evaluations. The savings made following the spending reviews in the PLF 2017 total EUR 400 million, which is a small amount given the structural efforts required. Also, the second wave of spending reviews has not resulted in any proposed savings. A number of further public policy evaluations were launched and a meta-evaluation is ongoing.</t>
  </si>
  <si>
    <t>Ensure a durable correction of the excessive deficit by 2017 by taking the required structural measures and by using all windfall gains for deficit and debt reduction. Specify the expenditure cuts planned for the coming years and step up efforts to increase the amount of savings generated by the spending reviews, including on local government spending, by the end of 2016. Reinforce independent public policy evaluations in order to identify efficiency gains across all sub-sectors of general government.</t>
  </si>
  <si>
    <t>Limited progress has been made in reinforcing the identification of savings and efficiency gains generated by the spending reviews and public policy evaluations. The savings made following the spending reviews in the PLF 2017 total EUR 400 million, which is a small amount given the structural efforts required. Also, the second wave of spending reviews has not resulted in any proposed savings. A number of further public policy evaluations were launched and a meta-evaluation is ongoing.</t>
  </si>
  <si>
    <t xml:space="preserve">Ensure that the labour cost reductions are sustained and that minimum wage developments are consistent with job creation and competitiveness. Reform the labour law to provide more incentives for employers to hire on open-ended contracts. </t>
  </si>
  <si>
    <t xml:space="preserve">Substantial progress:
Substantial progress has been made in ensuring that labour cost reductions are sustained. The second phase of reductions in employers’ social security contributions planned under the solidarity and responsibility pact started in April 2016, after the first phase introduced in 2015. In addition, the government has increased the tax credit for competitiveness and employment (CICE) from 6 % to 7 %. The 2016 national reform programme announced that the CICE would be transformed into permanent reductions in employers’ social security contributions by 2018, but no details are available at the moment.
Some progress has been made in ensuring that changes in the minimum wage are consistent with job creation and competitiveness. The minimum wage followed its indexation rule, leading to a 0.6 % increase on 1 January 2016. No intent to review the indexation mechanism has been expressed by the government.
Substantial progress has been made in reforming the labour law. The El Khomri law on labour, social dialogue and professional pathways was adopted in July 2016. However, its final effect will depend on its full implementation and on social partners taking ownership of the flexibility the law offers. The reform of Labour Courts introduced by the 2015 Macron law was completed with the adoption, in November 2016, of a decree reviewing the indicative ceilings for unjustified individual dismissals.
</t>
  </si>
  <si>
    <t>Substantial progress has been made in ensuring that labour cost reductions are sustained. The second phase of reductions in employers’ social security contributions planned under the solidarity and responsibility pact started in April 2016, after the first phase introduced in 2015. In addition, the government has increased the tax credit for competitiveness and employment (CICE) from 6 % to 7 %. The 2016 national reform programme announced that the CICE would be transformed into permanent reductions in employers’ social security contributions by 2018, but no details are available at the moment.</t>
  </si>
  <si>
    <t>Some progress has been made in ensuring that changes in the minimum wage are consistent with job creation and competitiveness. The minimum wage followed its indexation rule, leading to a 0.6 % increase on 1 January 2016. No intent to review the indexation mechanism has been expressed by the government.</t>
  </si>
  <si>
    <t>Substantial progress has been made in reforming the labour law. The El Khomri law on labour, social dialogue and professional pathways was adopted in July 2016. However, its final effect will depend on its full implementation and on social partners taking ownership of the flexibility the law offers. The reform of Labour Courts introduced by the 2015 Macron law was completed with the adoption, in November 2016, of a decree reviewing the indicative ceilings for unjustified individual dismissals.</t>
  </si>
  <si>
    <t xml:space="preserve">Improve the links between the education sector and the labour market, in particular by reforming apprenticeships and vocational training, with emphasis on the low-skilled. By the end of 2016, take action to reform the unemployment benefit system in order to bring the system back to budgetary sustainability and to provide more incentives to return to work. </t>
  </si>
  <si>
    <t xml:space="preserve">Limited progress:
Some progress has been made in improving the links between the education sector and the labour market. The implementation of the 2014 vocational training reform is ongoing. Apprenticeship figures stopped decreasing in 2015. The El Khomri labour law introduces a new personal activity account (CPA), entering into force in January 2017. It mostly reinforces training rights for non-qualified active workers.
No progress has been made in reforming the unemployment benefit system. Social partners failed to agree on a new unemployment benefit convention in July, leading to an extension of the current 2014 convention. The timeline for adopting a reform of the unemployment benefit system is not clear yet.
</t>
  </si>
  <si>
    <t>Some progress has been made in improving the links between the education sector and the labour market. The implementation of the 2014 vocational training reform is ongoing. Apprenticeship figures stopped decreasing in 2015. The El Khomri labour law introduces a new personal activity account (CPA), entering into force in January 2017. It mostly reinforces training rights for non-qualified active workers.</t>
  </si>
  <si>
    <t>No progress has been made in reforming the unemployment benefit system. Social partners failed to agree on a new unemployment benefit convention in July, leading to an extension of the current 2014 convention. The timeline for adopting a reform of the unemployment benefit system is not clear yet.</t>
  </si>
  <si>
    <t xml:space="preserve">Remove barriers to activity in the services sector, in particular in business services and regulated professions. Take steps to simplify and improve the efficiency of innovation policy schemes. By the end of 2016, further reform the size-related criteria in regulations that impede companies' growth and continue to simplify companies' administrative, fiscal and accounting rules by pursuing the simplification programme. </t>
  </si>
  <si>
    <t xml:space="preserve">Some progress:
Some progress has been made regarding the removal of barriers to activity in the regulated professions through sectoral legislation, notably the Loi Macron and the Loi Santé. France has adopted almost all the secondary legislation needed to implement provisions on liberalisation of professions that were not directly applicable. In other fields where reforms of the service sector were adopted in 2015 (e.g. home-care services), the legal framework was completed in 2016 and awaits implementation by local authorities. However, the ambition of measures to increase competition in regulated professions is lower than initially announced, mainly because of the implementation measures (for instance, as regards notaries). Some steps have also been taken to introduce competition in regional rail transport services for passengers on an experimental basis.
Limited progress has been made to simplify and improve the efficiency of innovation policy schemes. While no recent measures have been adopted in this area, clear action to systematically evaluate innovation policy has been promoted in recent year(s), in particular by the National Commission for the Evaluation of Innovation Policies together with France Stratégie. These efforts include the evaluation of individual schemes (e.g. the CIR), and of the efficiency of the innovation policy as a whole. How these evaluations will be translated into policy practice is still to be seen.
No progress to reform the size-related criteria in social and tax legislation has been made, as no new measures have been adopted in this area since the end of 2015.
Some progress has been made to simplify companies’ administrative, fiscal and accounting rules. The simplification programme is ongoing and encompasses new measures, but its implementation is slow. The ‘Sapin II law’ makes it easier for certain small companies to switch legal status, while it facilitates business creation by easing training requirements prior to starting a business and by removing the requirement for micro-entrepreneurs to open a second bank account at least during the first year of business.
</t>
  </si>
  <si>
    <t>Some progress has been made regarding the removal of barriers to activity in the regulated professions through sectoral legislation, notably the Loi Macron and the Loi Santé. France has adopted almost all the secondary legislation needed to implement provisions on liberalisation of professions that were not directly applicable. In other fields where reforms of the service sector were adopted in 2015 (e.g. home-care services), the legal framework was completed in 2016 and awaits implementation by local authorities. However, the ambition of measures to increase competition in regulated professions is lower than initially announced, mainly because of the implementation measures (for instance, as regards notaries). Some steps have also been taken to introduce competition in regional rail transport services for passengers on an experimental basis.</t>
  </si>
  <si>
    <t>Limited progress has been made to simplify and improve the efficiency of innovation policy schemes. While no recent measures have been adopted in this area, clear action to systematically evaluate innovation policy has been promoted in recent year(s), in particular by the National Commission for the Evaluation of Innovation Policies together with France Stratégie. These efforts include the evaluation of individual schemes (e.g. the CIR), and of the efficiency of the innovation policy as a whole. How these evaluations will be translated into policy practice is still to be seen.</t>
  </si>
  <si>
    <t>No progress to reform the size-related criteria in social and tax legislation has been made, as no new measures have been adopted in this area since the end of 2015.</t>
  </si>
  <si>
    <t>Some progress has been made to simplify companies’ administrative, fiscal and accounting rules. The simplification programme is ongoing and encompasses new measures, but its implementation is slow. The ‘Sapin II law’ makes it easier for certain small companies to switch legal status, while it facilitates business creation by easing training requirements prior to starting a business and by removing the requirement for micro-entrepreneurs to open a second bank account at least during the first year of business.</t>
  </si>
  <si>
    <t>Take action to reduce the taxes on production and the corporate income statutory rate while broadening the tax base on consumption, in particular as regards VAT. Remove inefficient tax expenditures, remove taxes that are yielding little or no revenue and adopt the withholding personal income tax reform by the end of 2016.</t>
  </si>
  <si>
    <t xml:space="preserve">Limited progress:
Limited progress has been made in reducing taxes on production and the corporate income. The last tranche of the turnover tax (C3S) has not been abolished and still weighs on 20 000 businesses. The statutory rate of corporate income tax will only be reduced to 28 % in 2017 for SMEs up to EUR 75 000 of profits. The objective of setting this rate at 28 % across the board by 2020 still stands. No progress on broadening the tax base on consumption, as the 2017 finance law does not remove or limit the use of reduced rates on VAT.
Some progress has been made in modernising the tax system. The withholding tax reform for personal income tax has been adopted by Parliament and will be introduced by 2018. However, tax expenditures keep increasing in number and in value and have exceeded the ceiling set in the 2014-2019 multiannual budgetary framework. In 2017, 14 new tax expenditures will be introduced while only 4 are to be suppressed and 5 come to an end. The removal of taxes yielding little or no revenue is progressing at a very slow pace.
</t>
  </si>
  <si>
    <t>Limited progress has been made in reducing taxes on production and the corporate income. The last tranche of the turnover tax (C3S) has not been abolished and still weighs on 20 000 businesses. The statutory rate of corporate income tax will only be reduced to 28 % in 2017 for SMEs up to EUR 75 000 of profits. The objective of setting this rate at 28 % across the board by 2020 still stands. No progress on broadening the tax base on consumption, as the 2017 finance law does not remove or limit the use of reduced rates on VAT.</t>
  </si>
  <si>
    <t>Some progress has been made in modernising the tax system. The withholding tax reform for personal income tax has been adopted by Parliament and will be introduced by 2018. However, tax expenditures keep increasing in number and in value and have exceeded the ceiling set in the 2014-2019 multiannual budgetary framework. In 2017, 14 new tax expenditures will be introduced while only 4 are to be suppressed and 5 come to an end. The removal of taxes yielding little or no revenue is progressing at a very slow pace.</t>
  </si>
  <si>
    <t xml:space="preserve">Ensure a durable correction of the excessive deficit by 2016. Thereafter, achieve an annual fiscal adjustment of at least 0,6 % of GDP in 2017. Use any windfall gains to accelerate the reduction of the general government debt ratio. By September 2016, reinforce numerical fiscal rules and strengthen the independence and the mandate of the Fiscal Policy Commission. By the end of 2016, improve budgetary planning and strengthen the multi-annual budgetary framework. By the end of 2016, start a reform of recurrent taxation of immovable property. Reinforce the framework for public debt management. Adopt and start implementing a debt management strategy for 2016-2018. </t>
  </si>
  <si>
    <t>Limited progress (this overall assessment of CSR 1 does not include an assessment of compliance with the Stability and Growth Pact):
Limited progress in reinforcing numerical fiscal rules and strengthening the independence and the mandate of the Fiscal Policy Commission. While a new draft of the fiscal responsibility act and budget act were prepared, they have still not been adopted.
Limited progress in improving budgetary planning and strengthen the multi-annual budgetary framework.
Some progress in reforming recurrent property taxation. The authorities have introduced a simple recurrent real estate tax through amendments to the law on local taxes. The tax will enter into force as of 2018.
Some progress regarding public debt management, related to the adopted debt management strategy, which covers the 2017-2019 period.</t>
  </si>
  <si>
    <t>Limited progress in reinforcing numerical fiscal rules and strengthening the independence and the mandate of the Fiscal Policy Commission. While a new draft of the fiscal responsibility act and budget act were prepared, they have still not been adopted.</t>
  </si>
  <si>
    <t>Limited progress in improving budgetary planning and strengthen the multi-annual budgetary framework.</t>
  </si>
  <si>
    <t>Some progress in reforming recurrent property taxation. The authorities have introduced a simple recurrent real estate tax through amendments to the law on local taxes. The tax will enter into force as of 2018.</t>
  </si>
  <si>
    <t>Some progress regarding public debt management, related to the adopted debt management strategy, which covers the 2017-2019 period.</t>
  </si>
  <si>
    <t xml:space="preserve">By the end of 2016, take measures to discourage early retirement, accelerate the transition to the higher statutory retirement age, and align pension provisions for specific categories with the rules of the general scheme. Provide appropriate up- and re-skilling measures to enhance the employability of the working-age population, with a focus on the low-skilled and the long-term unemployed. Consolidate social protection benefits, including special schemes, by aligning eligibility criteria and integrating their administration, and focus support on those most in need.  </t>
  </si>
  <si>
    <t>No progress:
No progress in reforming the pension system Announced measures encouraging longer working lives and streamlining pension provisions have not been implemented. The authorities have completed a review of the arduous or hazardous professions benefiting from more generous pension provisions. However, the planned streamlining has not yet taken place.
Limited progress in providing up- and re-skilling measures. The programme for developing vocational education training has been adopted and new legislation is being prepared to improve adult learning. However, the scope of training actions provided by the Public Employment Services seems inadequate in view of the size of the challenge. There are no significant developments on recognition of skills and validation of non-formal and informal learning.
No progress in improving the social protection system. The action plan setting out the reform priorities has not yet been adopted. The authorities have completed the analysis of benefits granted at central government level with a view to categorising them and harmonising eligibility criteria. The planned introduction of means-testing for the child allowance is currently being reviewed. The establishment of one-stop shops to administer and provide social services is being postponed for the second time in a year. This has delayed the implementation of all the related reform measures.</t>
  </si>
  <si>
    <t>No progress in reforming the pension system Announced measures encouraging longer working lives and streamlining pension provisions have not been implemented. The authorities have completed a review of the arduous or hazardous professions benefiting from more generous pension provisions. However, the planned streamlining has not yet taken place.</t>
  </si>
  <si>
    <t>Limited progress in providing up- and re-skilling measures. The programme for developing vocational education training has been adopted and new legislation is being prepared to improve adult learning. However, the scope of training actions provided by the Public Employment Services seems inadequate in view of the size of the challenge. There are no significant developments on recognition of skills and validation of non-formal and informal learning.</t>
  </si>
  <si>
    <t>No progress in improving the social protection system. The action plan setting out the reform priorities has not yet been adopted. The authorities have completed the analysis of benefits granted at central government level with a view to categorising them and harmonising eligibility criteria. The planned introduction of means-testing for the child allowance is currently being reviewed. The establishment of one-stop shops to administer and provide social services is being postponed for the second time in a year. This has delayed the implementation of all the related reform measures.</t>
  </si>
  <si>
    <t xml:space="preserve">By the end of 2016, start reducing fragmentation and improving the functional distribution of competencies in public administration to improve efficiency and reduce territorial disparities in the delivery of public services. In consultation with social partners, harmonise the wage-setting frameworks across the public administration and public services. Advance the divestment process of state assets and reinforce the monitoring of state-owned enterprises' performance and boards' accountability, including by advancing the listing of shares of state-owned companies. </t>
  </si>
  <si>
    <t xml:space="preserve">Limited progress:
Limited progress in reforming the public administration. The main pillars of the reform have all been postponed due to lack of political commitment. In December 2016 the government adopted a new version of the 2017-2020 action plan for the modernisation of the public administration. New legislation redefining the division of tasks between the central and local state administration offices was due to be adopted in December 2016 but is still under preparation. There is no clear timetable for the plan to reduce the over 1 200 local branches of central administration offices by 20 %. The planned harmonisation and rationalisation of the state agencies system has been put on hold.
No progress in harmonising the wage-setting frameworks. The adoption of new legislation on public sector wages has been postponed by two years, to the end of 2019. Preparatory work has been carried out to develop an IT system to support the introduction of a universal system of wage grades. The authorities have also developed common guidelines for the negotiation, coordination and monitoring of collective agreements in the public administration. As far as state-owned enterprises are concerned, no further steps have been taken in setting up a coordinated system for collective bargaining.
Limited progress in improving performance monitoring and corporate governance of state owned enterprises, and in divestment from state assets. Eight companies were removed from the government's list of companies and other legal entities of strategic and special interest, whereas the sale of stakes in non-strategic companies yielded income of 0.2 % of GDP in 2016.
</t>
  </si>
  <si>
    <t>Limited progress in reforming the public administration. The main pillars of the reform have all been postponed due to lack of political commitment. In December 2016 the government adopted a new version of the 2017-2020 action plan for the modernisation of the public administration. New legislation redefining the division of tasks between the central and local state administration offices was due to be adopted in December 2016 but is still under preparation. There is no clear timetable for the plan to reduce the over 1 200 local branches of central administration offices by 20 %. The planned harmonisation and rationalisation of the state agencies system has been put on hold.</t>
  </si>
  <si>
    <t>No progress in harmonising the wage-setting frameworks. The adoption of new legislation on public sector wages has been postponed by two years, to the end of 2019. Preparatory work has been carried out to develop an IT system to support the introduction of a universal system of wage grades. The authorities have also developed common guidelines for the negotiation, coordination and monitoring of collective agreements in the public administration. As far as state-owned enterprises are concerned, no further steps have been taken in setting up a coordinated system for collective bargaining.</t>
  </si>
  <si>
    <t>Limited progress in improving performance monitoring and corporate governance of state owned enterprises, and in divestment from state assets. Eight companies were removed from the government's list of companies and other legal entities of strategic and special interest, whereas the sale of stakes in non-strategic companies yielded income of 0.2 % of GDP in 2016.</t>
  </si>
  <si>
    <t xml:space="preserve">Significantly reduce parafiscal charges. Remove unjustified regulatory restrictions hampering access to and the practice of regulated professions. Reduce the administrative burden on businesses. </t>
  </si>
  <si>
    <t>Limited progress in reducing parafiscal charges. The authorities have decreased or cut only five parafiscal charges, with an impact significantly lower than planned in the national reform programme.</t>
  </si>
  <si>
    <t>Limited progress in removing regulatory restrictions in regulated professions. An action plan was submitted in July 2016, but it entails only limited reform proposals and does not provide details on the substance of the amendments. For a number of professions, the action plan states that current regulation is adequate and no modification is needed.</t>
  </si>
  <si>
    <t>Limited progress in reducing the administrative burden. An action plan for the reduction of administrative burden was adopted by the government.</t>
  </si>
  <si>
    <t>Limited progress in improving the justice system. The number of pending cases and length of court proceedings remain among the highest in the EU. Few measures have been implemented to improve the efficiency of justice (e.g. limited introduction of case management reforms) and it will take time for the implemented judicial map reform to show effects. Improving the quality of the justice system remains a challenge, particularly the electronic communication with courts, where no measures have been implemented that would allow public bodies, parties and legal professionals to send and receive court documents in electronic form.</t>
  </si>
  <si>
    <t>Take measures to improve the quality and efficiency of the judicial system in commercial and administrative courts. Facilitate the resolution of non-performing loans, in particular by improving the tax treatment of the resolution of non-performing loans.</t>
  </si>
  <si>
    <t>Some progress in facilitating the resolution of non-performing loans, as sales accelerate. The recent tax reformʼs provisions on deductibility of non-performing loan write-offs may facilitate a faster resolution in 2017.</t>
  </si>
  <si>
    <t xml:space="preserve">In 2016, limit the temporary deviation from the required 0,5 % of GDP adjustment towards the medium-term budgetary objective to the amount of 0,75 % of GDP allowed for investments and the implementation of structural reforms, subject to the condition of resuming the adjustment path towards the medium-term budgetary objective in 2017. Achieve an annual fiscal adjustment of 0,6 % or more of GDP towards the medium-term budgetary objective in 2017. Finalise the reform of the budgetary process in the course of 2016 and ensure that the spending review is an integral part of it. Ensure the timely implementation of the privatisation programme and use the windfall gains to accelerate the reduction of the general government debt ratio. Shift the tax burden from productive factors onto consumption and property. Reduce the number and scope of tax expenditures and complete the reform of the cadastral system by mid-2017. Take measures to improve tax compliance, including through electronic invoicing and payments. </t>
  </si>
  <si>
    <t>Some progress (this overall assessment of CSR 1 does not include an assessment of compliance with the Stability and Growth Pact):
The assessment of compliance with the Stability and Growth Pact will be made in Spring.
Substantial progress has been made in reforming the budgetary process. A comprehensive reform of the process was passed in 2016. Its full implementation is expected in the 2018 Budget Law, which would make the spending review a more integral part of the budgeting process.
Limited progress has been made in implementing the privatisation programme and in using the windfall gains to reduce public debt. In 2016, Italy has underachieved its privatisation targets (at 0.1 % of GDP in 2016 versus the planned 0.5 %) and the lower interest rate expenditure was counterbalanced by increased primary expenditure.
Some progress has been made in shifting the tax burden from productive factors onto consumption and property. Italy’s 2017 Budget Law contains several measures affecting the tax wedge on labour, including lower tax rates on productivity premia agreed in decentralised bargaining, an exemption from the payment of social security contributions for certain new hires, and the reduction of the social security contributions rate for the self-employed. These measures compound more sizeable measures taken in 2014 and 2015 to reduce the labour tax wedge.
Limited progress has been made in reducing the number and scope of tax expenditures and in completing the reform of the cadastral system.
Limited progress has been made in improving tax compliance. The 2017 Budget Law introduces a new tax on business income (IRI) to harmonise the tax system of small firms and corporations. It also introduces transparency provisions on the communication of invoices and VAT data, and a reform of tax administration, merging the tax-recovery agency (Equitalia) with the revenue agency. Sanctions and fines related to unpaid taxes in 2000-2015 are waived for taxpayers spontaneously regularising their tax position.</t>
  </si>
  <si>
    <t>Substantial progress has been made in reforming the budgetary process. A comprehensive reform of the process was passed in 2016. Its full implementation is expected in the 2018 Budget Law, which would make the spending review a more integral part of the budgeting process.</t>
  </si>
  <si>
    <t>Limited progress has been made in implementing the privatisation programme and in using the windfall gains to reduce public debt. In 2016, Italy has underachieved its privatisation targets (at 0.1 % of GDP in 2016 versus the planned 0.5 %) and the lower interest rate expenditure was counterbalanced by increased primary expenditure.</t>
  </si>
  <si>
    <t>Some progress has been made in shifting the tax burden from productive factors onto consumption and property. Italy’s 2017 Budget Law contains several measures affecting the tax wedge on labour, including lower tax rates on productivity premia agreed in decentralised bargaining, an exemption from the payment of social security contributions for certain new hires, and the reduction of the social security contributions rate for the self-employed. These measures compound more sizeable measures taken in 2014 and 2015 to reduce the labour tax wedge.</t>
  </si>
  <si>
    <t>Limited progress has been made in reducing the number and scope of tax expenditures and in completing the reform of the cadastral system.</t>
  </si>
  <si>
    <t>Limited progress has been made in improving tax compliance. The 2017 Budget Law introduces a new tax on business income (IRI) to harmonise the tax system of small firms and corporations. It also introduces transparency provisions on the communication of invoices and VAT data, and a reform of tax administration, merging the tax-recovery agency (Equitalia) with the revenue agency. Sanctions and fines related to unpaid taxes in 2000-2015 are waived for taxpayers spontaneously regularising their tax position.</t>
  </si>
  <si>
    <t xml:space="preserve">Implement the reform of the public administration by adopting and implementing all necessary legislative decrees, in particular those reforming publicly-owned enterprises, local public services and the management of human resources. Step up the fight against corruption including by revising the statute of limitations by the end of 2016. Reduce the length of civil justice proceedings by enforcing reforms and through effective case-management. </t>
  </si>
  <si>
    <t xml:space="preserve">Limited progress:
Limited progress has been made in implementing the public administration reform. Several implementing decrees have been adopted. However, on 25 November 2016, the Constitutional Court ruled that the procedure envisaged was unconstitutional for the decrees pointed out in the recommendations, notably those concerning human resource management, local public services and publicly-owned enterprises. Some of them had been already adopted (those regulating the management level in the health sector, disciplinary dismissals and state-owned enterprises) and have therefore to be amended. For two decrees, (on local public services and public managers), the delegation had already expired. The decree on non-managerial staff was also concerned, but it can still be adopted under the enabling law with the correct procedure.
No progress has been made in revising the statute of limitations.
Some progress has been made in enforcing civil justice reform and improving case-management but the length of proceedings is not decreasing.
</t>
  </si>
  <si>
    <t>Limited progress has been made in implementing the public administration reform. Several implementing decrees have been adopted. However, on 25 November 2016, the Constitutional Court ruled that the procedure envisaged was unconstitutional for the decrees pointed out in the recommendations, notably those concerning human resource management, local public services and publicly-owned enterprises. Some of them had been already adopted (those regulating the management level in the health sector, disciplinary dismissals and state-owned enterprises) and have therefore to be amended. For two decrees, (on local public services and public managers), the delegation had already expired. The decree on non-managerial staff was also concerned, but it can still be adopted under the enabling law with the correct procedure.</t>
  </si>
  <si>
    <t>No progress has been made in revising the statute of limitations.</t>
  </si>
  <si>
    <t>Some progress has been made in enforcing civil justice reform and improving case-management but the length of proceedings is not decreasing.</t>
  </si>
  <si>
    <t xml:space="preserve">Accelerate the reduction in the stock of non-performing loans, including by further improving the framework for insolvency and debt collection. Swiftly complete the implementation of ongoing corporate governance reforms in the banking sector. </t>
  </si>
  <si>
    <t xml:space="preserve">Some progress:
Limited progress has been made in reducing non-performing loans (NPLs). In April 2016, a law was passed creating an NPL securitisation scheme supported by state guarantees (GACS), which became operational in August 2016 with the adoption of an implementing decree. Since April 2016, two private-sector backstop funds (Atlante I and II) have been set up to support the recapitalisation and the impaired asset disposal of vulnerable banks. Furthermore, the Bank of Italy has issued a new reporting template requiring banks to provide detailed data on their bad loans, collateral and ongoing recovery procedures. Although all these measures — including several reforms of insolvency and collateral enforcement rules — are in principle helpful in fostering the development of a secondary market for distressed assets in Italy, they have not yet resulted in significant short-term relief for the banking sector. In December 2016, the government approved the setup of a EUR 20 billion fund for the precautionary recapitalisation of and liquidity support for vulnerable banks, but it is not yet clear whether this will be a turning-point in the clean-up of the Italian banking sector.
Some progress has been made in improving the framework for insolvency and debt collection. In June 2016, further changes to Italy’s insolvency and collateral enforcement rules were made. Inter alia, provisions authorise private enforcement clauses in loan contracts allowing creditors to take ownership of collateral out-of-court in the event of a debtor’s default (patto marciano), and enable entrepreneurs to pledge movable assets while continuing to use them (a kind of non-possessory lien). Furthermore, an electronic register for insolvency cases will be set up, and hearings can now be held electronically. The reforms complement those of 2015, but it may take some time before their results in terms of shorter proceedings and higher recovery values — essential for NPL market activity — materialise. In the meantime, a draft enabling law aiming to fundamentally overhaul the insolvency and enforcement framework is currently under parliamentary discussion.
Some progress has been made in implementing corporate governance reform. With the adoption of a law in April 2016 and implementing provisions by the Bank of Italy in November 2016, the 18-month implementation period started for the self-reform of the segment of small mutual banks (banche di credito cooperativo (BCCs)). BCCs wishing to retain their cooperative status will have to join one of the cooperative banking groups that will be set up, and their relationship with the group’s holding company will be determined by risk-based ‘cohesion contracts’. The implementation of the 2015 reforms of large cooperative banks (banche popolari) and bank foundations has continued, although legal challenges and unfavourable market conditions have led to some delays.
</t>
  </si>
  <si>
    <t>Limited progress has been made in reducing non-performing loans (NPLs). In April 2016, a law was passed creating an NPL securitisation scheme supported by state guarantees (GACS), which became operational in August 2016 with the adoption of an implementing decree. Since April 2016, two private-sector backstop funds (Atlante I and II) have been set up to support the recapitalisation and the impaired asset disposal of vulnerable banks. Furthermore, the Bank of Italy has issued a new reporting template requiring banks to provide detailed data on their bad loans, collateral and ongoing recovery procedures. Although all these measures — including several reforms of insolvency and collateral enforcement rules — are in principle helpful in fostering the development of a secondary market for distressed assets in Italy, they have not yet resulted in significant short-term relief for the banking sector. In December 2016, the government approved the setup of a EUR 20 billion fund for the precautionary recapitalisation of and liquidity support for vulnerable banks, but it is not yet clear whether this will be a turning-point in the clean-up of the Italian banking sector.</t>
  </si>
  <si>
    <t>Some progress has been made in improving the framework for insolvency and debt collection. In June 2016, further changes to Italy’s insolvency and collateral enforcement rules were made. Inter alia, provisions authorise private enforcement clauses in loan contracts allowing creditors to take ownership of collateral out-of-court in the event of a debtor’s default (patto marciano), and enable entrepreneurs to pledge movable assets while continuing to use them (a kind of non-possessory lien). Furthermore, an electronic register for insolvency cases will be set up, and hearings can now be held electronically. The reforms complement those of 2015, but it may take some time before their results in terms of shorter proceedings and higher recovery values — essential for NPL market activity — materialise. In the meantime, a draft enabling law aiming to fundamentally overhaul the insolvency and enforcement framework is currently under parliamentary discussion.</t>
  </si>
  <si>
    <t>Some progress has been made in implementing corporate governance reform. With the adoption of a law in April 2016 and implementing provisions by the Bank of Italy in November 2016, the 18-month implementation period started for the self-reform of the segment of small mutual banks (banche di credito cooperativo (BCCs)). BCCs wishing to retain their cooperative status will have to join one of the cooperative banking groups that will be set up, and their relationship with the group’s holding company will be determined by risk-based ‘cohesion contracts’. The implementation of the 2015 reforms of large cooperative banks (banche popolari) and bank foundations has continued, although legal challenges and unfavourable market conditions have led to some delays.</t>
  </si>
  <si>
    <t xml:space="preserve">Implement the reform of active labour market policies, in particular by strengthening the effectiveness of employment services. Facilitate the take-up of work for second earners. Adopt and implement the national antipoverty strategy and review and rationalise social spending. </t>
  </si>
  <si>
    <t>Some progress:
Some progress has been made in implementing the reform of ALMPs. The new Agency in charge of active labour market policies (ANPAL) is operational as of January 2017. A pilot outplacement voucher (assegno di ricollocazione) scheme was launched in November 2016 covering a sample of 30 000 beneficiaries.
Limited progress has been made in facilitating the take-up of work by second earners. The 2017 Budget Law extends paternity leave from two to four days as of 2018. It also extends to 2017 and 2018 the possibility, first introduced in 2012, to exchange parental leave with babysitting vouchers and introduces a non-means-tested voucher for EUR 1 000 per year to be spent in public or private nurseries.
Some progress has been made with regard to the national antipoverty strategy. The active inclusion measure (SIA), which provides economic and social care to disadvantaged households, was rolled out at national level. An enabling law aimed at establishing a single comprehensive scheme against poverty, replacing SIA and the unemployment assistance scheme (ASDI), has been approved by the Chamber of Deputies.</t>
  </si>
  <si>
    <t>Some progress has been made in implementing the reform of ALMPs. The new Agency in charge of active labour market policies (ANPAL) is operational as of January 2017. A pilot outplacement voucher (assegno di ricollocazione) scheme was launched in November 2016 covering a sample of 30 000 beneficiaries.</t>
  </si>
  <si>
    <t>Limited progress has been made in facilitating the take-up of work by second earners. The 2017 Budget Law extends paternity leave from two to four days as of 2018. It also extends to 2017 and 2018 the possibility, first introduced in 2012, to exchange parental leave with babysitting vouchers and introduces a non-means-tested voucher for EUR 1 000 per year to be spent in public or private nurseries.</t>
  </si>
  <si>
    <t>Some progress has been made with regard to the national antipoverty strategy. The active inclusion measure (SIA), which provides economic and social care to disadvantaged households, was rolled out at national level. An enabling law aimed at establishing a single comprehensive scheme against poverty, replacing SIA and the unemployment assistance scheme (ASDI), has been approved by the Chamber of Deputies.</t>
  </si>
  <si>
    <t>Swiftly adopt and implement the pending law on competition. Take further action to increase competition in regulated professions, the transport, health and retail sectors and the system of concessions.</t>
  </si>
  <si>
    <t>Limited progress:
No progress has been made with regard to the pending law on competition. The draft law was presented to Parliament in April 2015 and has not yet been approved by the Senate.
Limited progress has been made in addressing remaining barriers to competition in regulated professions, the transport, health and retail sectors and the system of concessions. The code for public procurement and concessions was revised in 2016. No further measures were taken to remove remaining barriers to competition in the other sectors.</t>
  </si>
  <si>
    <t>No progress has been made with regard to the pending law on competition. The draft law was presented to Parliament in April 2015 and has not yet been approved by the Senate.</t>
  </si>
  <si>
    <t>Limited progress has been made in addressing remaining barriers to competition in regulated professions, the transport, health and retail sectors and the system of concessions. The code for public procurement and concessions was revised in 2016. No further measures were taken to remove remaining barriers to competition in the other sectors.</t>
  </si>
  <si>
    <t xml:space="preserve">Following the correction of the excessive deficit, respect the medium-term budgetary objective in 2016 and in 2017. By the end of 2016, adopt a binding mechanism containing the growth rate of the compensation of public employees. By the end of 2016, adopt the horizontal reform of the public administration and the law on the governance of state-owned entities, and implement the reform of local governments. By the end of 2016, adopt the secondary legislation to complete the new budgetary framework. </t>
  </si>
  <si>
    <t>There has been limited progress with regard to the binding mechanism containing the growth rate of the compensation of public employees. The mechanism has been introduced until 2018 in collective agreements with public sector unions. However, the legislative proposal to make this mechanism permanent has been rejected by the House of Representatives.</t>
  </si>
  <si>
    <t>There has been no progress with regard to the horizontal reform of the public administration. The draft laws have been rejected by the House of Representatives.</t>
  </si>
  <si>
    <t>There has been no progress with regard to the law on the governance of state-owned entities, and the reform of local governments. These reforms have not yet been adopted by the House of Representatives.</t>
  </si>
  <si>
    <t>There has been substantial progress as the legislation to complete the new budgetary framework has been adopted by the House of Representatives but implementation steps are still missing for it to be effective.</t>
  </si>
  <si>
    <t xml:space="preserve">By June 2017, eliminate impediments to the full implementation of the insolvency and foreclosure frameworks and ensure adequate resources for the Insolvency Service. Ensure reliable and swift systems for the issuance of title deeds and the transfer of immovable property rights. Increase the efficiency and capacity of the court system. Reform the civil procedure law. </t>
  </si>
  <si>
    <t xml:space="preserve">Cyprus has made limited progress with regard to CSR 2 on implementation of the insolvency and foreclosure frameworks and improving the title deeds issuance and transfer system. Some measures have been announced but remain to be adopted, while no full review of the insolvency and foreclosure frameworks, nor title deeds reform legislation have been tabled.
There has been some progress in eliminating barriers to fully implementing the insolvency and foreclosure frameworks and in ensuring adequate resources for the Insolvency Service. Necessary amendments to the legislation on insolvency have been identified but not yet drafted, and no timetable has been released for their submission to the House of Representatives. Rules of Court have been adopted for personal insolvency procedures and are being prepared for corporate insolvency procedures. The capacity of the Insolvency Service has been increased. The foreclosure infrastructure has been developed.
There has been limited progress on ensuring reliable and swift systems for issuing title deeds and transferring immovable property rights. Administrative and legislative measures have been taken to facilitate the issuance of title deeds, but no draft legislation for transfer of title deeds has been prepared due to the lack of understanding and agreement among stakeholders.
There has been limited progress on increasing the efficiency and capacity of the court system and reforming the civil procedure law, as several reform initiatives have been announced but remain at a preliminary stage.
</t>
  </si>
  <si>
    <t>There has been some progress in eliminating barriers to fully implementing the insolvency and foreclosure frameworks and in ensuring adequate resources for the Insolvency Service. Necessary amendments to the legislation on insolvency have been identified but not yet drafted, and no timetable has been released for their submission to the House of Representatives. Rules of Court have been adopted for personal insolvency procedures and are being prepared for corporate insolvency procedures. The capacity of the Insolvency Service has been increased. The foreclosure infrastructure has been developed.</t>
  </si>
  <si>
    <t>There has been limited progress on ensuring reliable and swift systems for issuing title deeds and transferring immovable property rights. Administrative and legislative measures have been taken to facilitate the issuance of title deeds, but no draft legislation for transfer of title deeds has been prepared due to the lack of understanding and agreement among stakeholders.</t>
  </si>
  <si>
    <t>There has been limited progress on increasing the efficiency and capacity of the court system and reforming the civil procedure law, as several reform initiatives have been announced but remain at a preliminary stage.</t>
  </si>
  <si>
    <t xml:space="preserve">By the end of 2016, take additional measures to ensure a decline in non-performing loans and accurate valuations of collateral for provisioning purposes. Increase the range of information available for creditors and enhance the information currently provided to make the credit registry fully effective. </t>
  </si>
  <si>
    <t xml:space="preserve">There has been some progress overall on CSR 3, regarding measures to ensure a decline in non-performing loans and increase the range of information available for creditors through the credit registry, which is now fully operational for loan origination purposes.
There has been some progress on taking measures to ensure a decline in non-performing loans and accurate valuations of collateral for provisioning purposes. In particular, due to increased loan restructuring efforts incentivised by Government and Central Bank of Cyprus measures, the stock of NPLs has started to decline, but remains at a very high level. Some steps were also taken to create a secondary market for loans although no transaction has taken place.
There has been some progress in increasing the range of information available for creditors through the credit registry, which is currently operational for loan origination purposes.
</t>
  </si>
  <si>
    <t>There has been some progress on taking measures to ensure a decline in non-performing loans and accurate valuations of collateral for provisioning purposes. In particular, due to increased loan restructuring efforts incentivised by Government and Central Bank of Cyprus measures, the stock of NPLs has started to decline, but remains at a very high level. Some steps were also taken to create a secondary market for loans although no transaction has taken place.</t>
  </si>
  <si>
    <t>There has been some progress in increasing the range of information available for creditors through the credit registry, which is currently operational for loan origination purposes.</t>
  </si>
  <si>
    <t>Remove impediments to investment, in particular by implementing the action plan for growth, pursuing the privatisation plan and strengthening the national regulatory authorities. Take measures to increase access to finance for small and medium-sized enterprises.</t>
  </si>
  <si>
    <t xml:space="preserve">Cyprus has made some progress towards removing impediments to investment as it started implementing the action plan for growth and made some minor progress with regard to privatisation, while limited progress was achieved concerning the facilitation of SME's access to finance.
There has been some progress in implementing the action plan for growth. However, many workstreams have yet to enter their implementation phase.
There has been limited progress in pursuing the privatisation plan. Draft bills aimed at launching the privatisation process of the Cyprus Telecommunications Authority (CyTA) were abandoned at the eve of the May 2016 general election, due to strong political opposition. Alternative proposals have not yet been formulated. Although minor privatisation projects still follow their course, budgetary funding for the privatisation unit has been cancelled.
There has been some progress in strengthening the national regulatory authorities, notably through the capacity increase of the energy regulator CERA.
There has been limited progress in increasing access to finance for SMEs, as most new initiatives from the authorities remain at a preliminary stage.
</t>
  </si>
  <si>
    <t>There has been some progress in implementing the action plan for growth. However, many workstreams have yet to enter their implementation phase.</t>
  </si>
  <si>
    <t>There has been limited progress in pursuing the privatisation plan. Draft bills aimed at launching the privatisation process of the Cyprus Telecommunications Authority (CyTA) were abandoned at the eve of the May 2016 general election, due to strong political opposition. Alternative proposals have not yet been formulated. Although minor privatisation projects still follow their course, budgetary funding for the privatisation unit has been cancelled.</t>
  </si>
  <si>
    <t>There has been some progress in strengthening the national regulatory authorities, notably through the capacity increase of the energy regulator CERA.</t>
  </si>
  <si>
    <t>There has been limited progress in increasing access to finance for SMEs, as most new initiatives from the authorities remain at a preliminary stage.</t>
  </si>
  <si>
    <t>Enhance the capacity of the public employment services and their provision to the long-term unemployed; improve outreach to the non-registered unemployed. Adopt legislation for a hospital reform and advance with the planned implementation of universal health care coverage.</t>
  </si>
  <si>
    <t xml:space="preserve">There has been limited progress overall in addressing CSR 5.
Limited progress has been made concerning the enhancement of the capacity of the public employment services. This is because the recruitment of additional counsellors has been continuously delayed and the plans for improving the service remain vague. Some progress has been made to reach out to the non-registered unemployed, especially young people, but the outcome of these initiatives in terms of outcomes is not yet known.
There has been limited progress in adopting legislation for a hospital reform and advancing with the planned implementation of universal healthcare coverage. Two bills for the creation of the National Health System and the autonomy of public hospitals were submitted to the House of Representatives, and are currently under discussion.
</t>
  </si>
  <si>
    <t>Limited progress has been made concerning the enhancement of the capacity of the public employment services. This is because the recruitment of additional counsellors has been continuously delayed and the plans for improving the service remain vague. Some progress has been made to reach out to the non-registered unemployed, especially young people, but the outcome of these initiatives in terms of outcomes is not yet known.</t>
  </si>
  <si>
    <t>There has been limited progress in adopting legislation for a hospital reform and advancing with the planned implementation of universal healthcare coverage. Two bills for the creation of the National Health System and the autonomy of public hospitals were submitted to the House of Representatives, and are currently under discussion.</t>
  </si>
  <si>
    <t>Ensure that the deviation from the adjustment path towards the medium-term budgetary objective in 2016 and 2017 is limited to the allowance linked to the systemic pension reform and the major structural reform in the healthcare sector. Reduce the tax wedge for low-income earners by exploiting a growth-friendly tax shift towards environmental and property taxes and improving tax compliance.</t>
  </si>
  <si>
    <t>Limited progress (this overall assessment of CSR 1 does not include an assessment of compliance with the Stability and Growth Pact):
The compliance assessment with the Stability and Growth Pact will be included in spring when final data for 2016 will be available.
Limited progress has been made in shifting the tax burden away from low-wage earners. Adopted measures have a limited effect. The tax wedge on low-wage earners remains high, while there is a scope to shift taxation to consumption, property and capital.
Some progress has been made in improving tax compliance. A number of small measures have been introduced. The increased tax revenue relative to the tax base demonstrates a better collection.</t>
  </si>
  <si>
    <t>Limited progress has been made in shifting the tax burden away from low-wage earners. Adopted measures have a limited effect. The tax wedge on low-wage earners remains high, while there is a scope to shift taxation to consumption, property and capital.</t>
  </si>
  <si>
    <t>Some progress has been made in improving tax compliance. A number of small measures have been introduced. The increased tax revenue relative to the tax base demonstrates a better collection.</t>
  </si>
  <si>
    <t>Limited progress:
Limited progress has been made in improving adequacy of social assistance benefits. The key reform of the minimum income level was not implemented as planned in 2017 and future plans are uncertain. The family state benefit has been excluded from the means test to qualify for social assistance with a limited improvement in benefit adequacy.
Some progress has been made in supporting social assistance recipients in finding and retaining work. The EU financed programmes have picked up in 2016 after a dip in 2015. Measures for vulnerable groups are expanded, but regional mobility support is not fully utilised. To encourage taking up employment, income up to the minimum wage is excluded from the means test for the social assistance for three months from start of employment.
Some progress has been made in improving vocational education. The regulatory framework for work-based learning and on development of VET programmes is established. Limited progress has been made on curricula reform in 2016, which is to be finalised in 2021.
Limited progress has been made. The current structure of the system, with high out-of-pocket and informal payments, still leaves much of the population with unmet healthcare needs. There is some increase in public funding in 2017, but no medium-term financing plans have been adopted yet. The implementation of e-health services is delayed.</t>
  </si>
  <si>
    <t>Improve the adequacy of social assistance benefits and step up measures supporting recipients in finding and retaining work, including through increased coverage of activation measures. Speed up the curricula reform in vocational education, establish — with the involvement of social partners — a regulatory framework for work-based learning and increase their offer. Improve the accessibility, quality and cost-effectiveness of the healthcare system.</t>
  </si>
  <si>
    <t>Limited progress has been made in improving adequacy of social assistance benefits. The key reform of the minimum income level was not implemented as planned in 2017 and future plans are uncertain. The family state benefit has been excluded from the means test to qualify for social assistance with a limited improvement in benefit adequacy.</t>
  </si>
  <si>
    <t>Some progress has been made in supporting social assistance recipients in finding and retaining work. The EU financed programmes have picked up in 2016 after a dip in 2015. Measures for vulnerable groups are expanded, but regional mobility support is not fully utilised. To encourage taking up employment, income up to the minimum wage is excluded from the means test for the social assistance for three months from start of employment.</t>
  </si>
  <si>
    <t>Some progress has been made in improving vocational education. The regulatory framework for work-based learning and on development of VET programmes is established. Limited progress has been made on curricula reform in 2016, which is to be finalised in 2021.</t>
  </si>
  <si>
    <t>Limited progress has been made. The current structure of the system, with high out-of-pocket and informal payments, still leaves much of the population with unmet healthcare needs. There is some increase in public funding in 2017, but no medium-term financing plans have been adopted yet. The implementation of e-health services is delayed.</t>
  </si>
  <si>
    <t>Pursue the consolidation of research institutions and provide incentives for private investment in innovation. Strengthen the conflict of interest prevention regime and set up a common legal framework for all public employees. Increase the accountability and public oversight of insolvency administrators.</t>
  </si>
  <si>
    <t>Some progress:
Some progress has been made in the consolidation of research institutions and in private innovation incentives. The consolidation of research institutions is ongoing. Business investment in R&amp;D has slightly declined and remains low in international comparison.
Limited progress has been made in strengthening the conflict of interest prevention regime. The legislative framework has been further developed by granting more independence of the director of the corruption prevention office and by an expert-based selection process of the director, but there is political reluctance to apply this framework. The draft Public Service Law has not progressed and will be reviewed in light of the upcoming public service reform.
Some progress has been made in increasing the accountability and public oversight of insolvency administrators. Legal framework and tools for supervision of insolvency administrators have been put in place. The capacity of the state police is gradually increased for preventing criminal offences related to insolvency.</t>
  </si>
  <si>
    <t>Some progress has been made in the consolidation of research institutions and in private innovation incentives. The consolidation of research institutions is ongoing. Business investment in R&amp;D has slightly declined and remains low in international comparison</t>
  </si>
  <si>
    <t>Limited progress has been made in strengthening the conflict of interest prevention regime. The legislative framework has been further developed by granting more independence of the director of the corruption prevention office and by an expert-based selection process of the director, but there is political reluctance to apply this framework. The draft Public Service Law has not progressed and will be reviewed in light of the upcoming public service reform.</t>
  </si>
  <si>
    <t>Some progress has been made in increasing the accountability and public oversight of insolvency administrators. Legal framework and tools for supervision of insolvency administrators have been put in place. The capacity of the state police is gradually increased for preventing criminal offences related to insolvency.</t>
  </si>
  <si>
    <t xml:space="preserve">Ensure that the deviation from the medium-term budgetary objective is limited to the allowance linked to the systemic pension reform in 2016 and in 2017. Reduce the tax burden on low-income earners by shifting the tax burden to other sources less detrimental to growth and improve tax compliance, in particular in the area of VAT. </t>
  </si>
  <si>
    <t>Some progress (this overall assessment of CSR 1 does not include an assessment of compliance with the Stability and Growth Pact):
Substantial progress has been made in reducing the tax burden on low-wage earners. Lithuania has substantially increased the non-taxable allowance for the low wage earners.
Lithuania raised the non-taxable allowance and the allowance for dependent children substantially as from 2017.
As a result, the tax wedge to low earners is lowered by up to 2.5 pp for households without children and by up to 3.5 pp to households with children.
However, these tax measures fail to further lower the tax wedge to some of the most vulnerable households, e.g. single earners with two children or more.
Some progress in shifting the tax burden to other sources. Measures to compensate for the revenue loss due to reduced tax burden on labour cover about a half of those losses.
The diversity of new tax sources; however, is limited however as the vast majority of additional revenue comes from increase in excise taxes on cigarettes and alcohol.
Some progress in improving tax compliance. Lithuania has adopted a number of measures that are expected to improve its analytical and tax collection ability substantially. The actual impact on tax collection of these efforts; however is yet to be seen.
During 2016 Lithuania introduced an electronic invoicing system and an electronic waybill system.</t>
  </si>
  <si>
    <t xml:space="preserve">Substantial progress has been made in reducing the tax burden on low-wage earners. Lithuania has substantially increased the non-taxable allowance for the low wage earners.
Lithuania raised the non-taxable allowance and the allowance for dependent children substantially as from 2017.
As a result, the tax wedge to low earners is lowered by up to 2.5 pp for households without children and by up to 3.5 pp to households with children.
However, these tax measures fail to further lower the tax wedge to some of the most vulnerable households, e.g. single earners with two children or more.
</t>
  </si>
  <si>
    <t>Some progress in shifting the tax burden to other sources. Measures to compensate for the revenue loss due to reduced tax burden on labour cover about a half of those losses.
The diversity of new tax sources; however, is limited however as the vast majority of additional revenue comes from increase in excise taxes on cigarettes and alcohol</t>
  </si>
  <si>
    <t>Some progress in improving tax compliance. Lithuania has adopted a number of measures that are expected to improve its analytical and tax collection ability substantially. The actual impact on tax collection of these efforts; however is yet to be seen.
During 2016 Lithuania introduced an electronic invoicing system and an electronic waybill system.</t>
  </si>
  <si>
    <t xml:space="preserve">Strengthen investment in human capital and address skills shortages, by improving the labour market relevance of education, raising the quality of teaching and adult learning. Reinforce the coverage and effectiveness of active labour market policies. Strengthen the role of social dialogue mechanisms. Improve the performance of the healthcare system by strengthening outpatient care, disease prevention and health promotion. Improve the coverage and adequacy of unemployment benefits and social assistance. </t>
  </si>
  <si>
    <t>Some progress:
Limited progress has been made in strengthening the investment in human capital. Overall, Lithuania has adopted some measures that partly address the CSR, but a fair amount of work is still needed to fully address the CSR.
Lithuania continues implementing measures to improve the attractiveness of vocational education and training, and has taken steps to expand availability of work-based learning.
However, there is limited progress on improving the quality of teaching, and especially the working conditions and professional development of teachers.
Also, there is a lack of improvement in the uptake of adult learning.
Some progress has been made in reinforcing the coverage and effectiveness of active labour market policies. Overall, LT has adopted some measures that partly address the CSR, but a fair amount of work is still needed to fully address the CSR.
Lithuanian Public Employment Service implemented specific activation projects targeting the low-skilled, long-term unemployed, older and disabled persons.
Lithuania has adopted the new Law on Employment, which is planned to come into force in July 2017.
Some progress in strengthening the role of social dialogue mechanisms.
 LT has adopted the legislative package on the "new social model", among them a new labour code. It includes new provisions for collective bargaining, industrial action, and the participation in the Tripartite Council, but the implementation is postponed to 1 July 2017.
The Ministry of Social Affairs and Labour has adopted the Action Plan for Strengthening of Social Dialogue in Lithuania for 2016-2020. It will support the promotion of social dialogue between employers and employees' representatives (at national and local levels), and include other measures, including capacity building for the social partners, in order to foster the social dialogue. However, some social partners indicated that they were not fully involved in designing the Action Plan, which may not cover their real needs.
Some progress has been made in improving the performance of healthcare system.
Lithuania has advanced on the fourth stage of the health system reform, particularly on shifting patients from inpatient to outpatient settings.
A State Health Promotion Fund was established in 2016 funded by resources from alcohol excise duties and some projects are being supported by the fund; other small projects are being implemented.
Other actions that could support the improvement of the performance of the health system, as the Action Plan for reducing health inequalities 2014-2023 are still to be effectively launched.
Regarding corruption on healthcare the authorities have concrete plans that seem to be adequate, but, as in all other areas, the success of implementation will be crucial.
Some progress has been made in improving the coverage and adequacy of unemployment benefits. There was no progress in the adequacy of social assistance but a slight one as regards coverage.
LT has adopted measures that address the CSR, but a fair amount of work is still needed to fully address the CSR as only a few of the adopted measures have been implemented, and their effect is not tangible yet.
LT has adopted the new labour code and the "social model", but the implementation is postponed to 1 July 2017. The initial analysis shows that while coverage of the unemployment insurance benefits may increase, the increase in adequacy could be only marginal. The effect of the new legislation "on the ground" is not clear at the moment.
Regarding the social benefits, the amendments indeed increase the coverage, and for some beneficiary groups, the adequacy might be slightly improved. However, overall the adequacy of the social benefits remains low, and no major changes have been implemented since 2008.</t>
  </si>
  <si>
    <t>Limited progress has been made in strengthening the investment in human capital. Overall, Lithuania has adopted some measures that partly address the CSR, but a fair amount of work is still needed to fully address the CSR.
Lithuania continues implementing measures to improve the attractiveness of vocational education and training, and has taken steps to expand availability of work-based learning.
However, there is limited progress on improving the quality of teaching, and especially the working conditions and professional development of teachers.
Also, there is a lack of improvement in the uptake of adult learning.</t>
  </si>
  <si>
    <t xml:space="preserve">Some progress has been made in reinforcing the coverage and effectiveness of active labour market policies. Overall, LT has adopted some measures that partly address the CSR, but a fair amount of work is still needed to fully address the CSR.
Lithuanian Public Employment Service implemented specific activation projects targeting the low-skilled, long-term unemployed, older and disabled persons.
Lithuania has adopted the new Law on Employment, which is planned to come into force in July 2017.
</t>
  </si>
  <si>
    <t>Some progress in strengthening the role of social dialogue mechanisms.
 LT has adopted the legislative package on the "new social model", among them a new labour code. It includes new provisions for collective bargaining, industrial action, and the participation in the Tripartite Council, but the implementation is postponed to 1 July 2017.
The Ministry of Social Affairs and Labour has adopted the Action Plan for Strengthening of Social Dialogue in Lithuania for 2016-2020. It will support the promotion of social dialogue between employers and employees' representatives (at national and local levels), and include other measures, including capacity building for the social partners, in order to foster the social dialogue. However, some social partners indicated that they were not fully involved in designing the Action Plan, which may not cover their real needs.</t>
  </si>
  <si>
    <t>Some progress has been made in improving the performance of healthcare system.
Lithuania has advanced on the fourth stage of the health system reform, particularly on shifting patients from inpatient to outpatient settings.
A State Health Promotion Fund was established in 2016 funded by resources from alcohol excise duties and some projects are being supported by the fund; other small projects are being implemented.
Other actions that could support the improvement of the performance of the health system, as the Action Plan for reducing health inequalities 2014-2023 are still to be effectively launched.
Regarding corruption on healthcare the authorities have concrete plans that seem to be adequate, but, as in all other areas, the success of implementation will be crucial.</t>
  </si>
  <si>
    <t xml:space="preserve">Some progress has been made in improving the coverage and adequacy of unemployment benefits. There was no progress in the adequacy of social assistance but a slight one as regards coverage.
LT has adopted measures that address the CSR, but a fair amount of work is still needed to fully address the CSR as only a few of the adopted measures have been implemented, and their effect is not tangible yet.
LT has adopted the new labour code and the "social model", but the implementation is postponed to 1 July 2017. The initial analysis shows that while coverage of the unemployment insurance benefits may increase, the increase in adequacy could be only marginal. The effect of the new legislation "on the ground" is not clear at the moment.
Regarding the social benefits, the amendments indeed increase the coverage, and for some beneficiary groups, the adequacy might be slightly improved. However, overall the adequacy of the social benefits remains low, and no major changes have been implemented since 2008.
</t>
  </si>
  <si>
    <t>Take measures to strengthen productivity and improve the adoption and absorption of new technology across the economy. Improve the coordination of innovation policies and encourage private investment, inter alia, by developing alternative means of financing.</t>
  </si>
  <si>
    <t>Limited progress:
Limited progress has been made in strengthening the productivity. 
Although, implementation of the European Structural and Investment Funds and the Lithuanian Smart Specialisation Framework are expected to support this process in the coming years, no additional measures to address the challenge have been adopted.
Limited progress has been made to improve coordination of innovation policies.
President's Office called for reforms in the "Lithuanian Science and Innovation Policy Reform Guidelines", these were adopted by the Parliament and are expected to trigger the reform process in 2017.
Some progress has been made in developing alternative means of financing.
Lithuania has helped establish and fund a number of venture capital and seed capital funds. Also, the government has recently passed a law on crowd-investing.</t>
  </si>
  <si>
    <t xml:space="preserve">Limited progress has been made in strengthening the productivity. 
Although, implementation of the European Structural and Investment Funds and the Lithuanian Smart Specialisation Framework are expected to support this process in the coming years, no additional measures to address the challenge have been adopted.
</t>
  </si>
  <si>
    <t xml:space="preserve">Limited progress has been made to improve coordination of innovation policies.
President's Office called for reforms in the "Lithuanian Science and Innovation Policy Reform Guidelines", these were adopted by the Parliament and are expected to trigger the reform process in 2017.
</t>
  </si>
  <si>
    <t xml:space="preserve">Some progress has been made in developing alternative means of financing.
Lithuania has helped establish and fund a number of venture capital and seed capital funds. Also, the government has recently passed a law on crowd-investing.
</t>
  </si>
  <si>
    <t xml:space="preserve">Ensure the long-term sustainability of public pensions by increasing the effective retirement age, by limiting early retirement and increasing incentives to work longer, and by aligning the statutory retirement age to changes in life expectancy. </t>
  </si>
  <si>
    <t>Limited progress: Progress has [been] limited for all subparts of the CSR and no progress has been made in relation to the recommendation to align the statutory retirement age to changes in life expectancy.
Limited progress in ensuring the sustainability of the public finances. A working group on pensions was set up in April 2016 with the task of carrying out a sustainability analysis of the pension system. In early December 2016 a report was published. It contains a detailed analysis of the situation of the national pension system. It shows inter alia that based on current scenario (the Ageing Working Group) revenues from contributions will remain higher than pension expenditure up to 2022 (the last year of the current contribution period). Simulations were also done with alternative scenarios. These simulations show that under less favourable economic and demographic assumptions, the size of the pension challenge could be larger than currently estimated.
Limited progress in increasing the effective retirement age. A law on reclassification of workers with working disabilities has been adopted in 2015 and is being implemented since the beginning of 2016. It aims to keep workers with disabilities in the labour market. It is too early to assess its impact however.
Limited progress on reforms regarding early retirement. A draft law to modify existing legislation on early retirement is still to be discussed in the Parliament.
Limited progress on increasing incentives to work longer. A legislative initiative, referred to as `Age Pact´, which includes a whole package of measures to keep workers longer in employment, is tabled in the Parliament, but it has not been adopted yet.
No progress in aligning the statutory retirement age to changes in life expectancy. There are no measures to link the effective retirement age to changes in life expectancy.</t>
  </si>
  <si>
    <t>Limited progress in ensuring the sustainability of the public finances. A working group on pensions was set up in April 2016 with the task of carrying out a sustainability analysis of the pension system. In early December 2016 a report was published. It contains a detailed analysis of the situation of the national pension system. It shows inter alia that based on current scenario (the Ageing Working Group) revenues from contributions will remain higher than pension expenditure up to 2022 (the last year of the current contribution period). Simulations were also done with alternative scenarios. These simulations show that under less favourable economic and demographic assumptions, the size of the pension challenge could be larger than currently estimated.</t>
  </si>
  <si>
    <t>Limited progress in increasing the effective retirement age. A law on reclassification of workers with working disabilities has been adopted in 2015 and is being implemented since the beginning of 2016. It aims to keep workers with disabilities in the labour market. It is too early to assess its impact however.</t>
  </si>
  <si>
    <t>Limited progress on reforms regarding early retirement. A draft law to modify existing legislation on early retirement is still to be discussed in the Parliament.</t>
  </si>
  <si>
    <t>Limited progress on increasing incentives to work longer. A legislative initiative, referred to as `Age Pact´, which includes a whole package of measures to keep workers longer in employment, is tabled in the Parliament, but it has not been adopted yet.</t>
  </si>
  <si>
    <t>No progress in aligning the statutory retirement age to changes in life expectancy. There are no measures to link the effective retirement age to changes in life expectancy.</t>
  </si>
  <si>
    <t>Remove barriers to investment and innovation that limit economic development in the business services sector. Address bottlenecks that hamper housing investment.</t>
  </si>
  <si>
    <t>Limited progress: Progress has been limited in removing barriers to investment, while some progress has been made in addressing bottlenecks to housing investment.
Limited progress in removing barriers to investment and innovation that limit economic development in the business services sector. By decision of the ‘Conseil de Gouvernement’ of 2 September 2016, the fixed tariffs in public contracts for the services provided by architects and engineers have been abolished.
Some progress in addressing bottlenecks that hamper housing investment. Numerous measures have been adopted or are planned. The measures are: i) a reform of local government financing has been adopted in December 2016. It links, at least partially, the financing of the municipalities to initiatives favouring housing investment; ii) a draft 'Omnibus' law (n. 6704) has been approved at beginning of 2017. Among others, it aims at streamlining the building permits procedure; iii) the tax reform includes measures intended to provide incentives to increase the supply of houses and construction land (temporary tax exemption for 50 % of the capital gain realised on the sale of constructible land); and iv) an initiative to produce a new sectoral housing plan. Nevertheless, the challenge ahead for the Luxembourg authorities remains sizeable.</t>
  </si>
  <si>
    <t>Limited progress in removing barriers to investment and innovation that limit economic development in the business services sector. By decision of the ‘Conseil de Gouvernement’ of 2 September 2016, the fixed tariffs in public contracts for the services provided by architects and engineers have been abolished.</t>
  </si>
  <si>
    <t>Some progress in addressing bottlenecks that hamper housing investment. Numerous measures have been adopted or are planned. The measures are: i) a reform of local government financing has been adopted in December 2016. It links, at least partially, the financing of the municipalities to initiatives favouring housing investment; ii) a draft 'Omnibus' law (n. 6704) has been approved at beginning of 2017. Among others, it aims at streamlining the building permits procedure; iii) the tax reform includes measures intended to provide incentives to increase the supply of houses and construction land (temporary tax exemption for 50 % of the capital gain realised on the sale of constructible land); and iv) an initiative to produce a new sectoral housing plan. Nevertheless, the challenge ahead for the Luxembourg authorities remains sizeable.</t>
  </si>
  <si>
    <t>In view of the high risk of a significant deviation, achieve an annual fiscal adjustment of 0,3 % of GDP towards the medium-term budgetary objective in 2016 and of 0,6 % of GDP in 2017, unless the medium-term budgetary objective is respected with a lower effort, by taking the necessary structural measures.</t>
  </si>
  <si>
    <t>Assessment in Spring 2017</t>
  </si>
  <si>
    <t>Further reduce sector-specific taxes and reduce the tax wedge for low-income earners. Strengthen transparency and competition in public procurement through e-procurement, increased publication of tenders and further improvement of the anti-corruption framework. Improve the regulatory environment in the services sector and in the retail sector by addressing restrictive regulations and ensuring predictability.</t>
  </si>
  <si>
    <t>Limited progress:
Hungary has made limited progress in addressing the first subpart of CSR 2 as regards the further reduction of sectorial taxes. By means of measures adopted (published) on 15.6.2016 and implemented with effect from 1.1.2017, the bank levy on the taxable base in excess of HUF 50 billion is reduced from 0.24% to 0.21% of the balance sheet total. This reflects a downward trend as the bank levy was first reduced as of 1.1.2016 from 0.53% to 0.24%. At the same time, some distortive sectorial taxes remain, in particular in the telecommunications sector (utilities tax, telecommunications tax,) and the energy sector (Robin Hood tax, utilities tax).
Hungary has made some progress in addressing the second subpart of CSR 2 as regards the reduction of the tax wedge for low-income earners. By means of measures announced in November 2016 and implemented with effect from 1.1.2017, the employers' social security contributions are cut from 27% to 22% and are set to be further reduced to 20% from 2018. This general measure reduces the tax wedge for all employees. Personal income tax allowance for families with two children is further increased. The tax wedge of low-income earners however remains higher than the EU average and in regional peers.
As regards anti-corruption, Hungary has made limited progress. New measures taken streamline the internal control and the integrity management functions. The real impact of the national anti-corruption programme's approach on preventing and curbing down corruption has not been evaluated yet. No legal measures have been taken to improve the protection of whistle-blowers or to reduce favouritism among government officials. Prosecution of high-level corruption remains limited and affects deterrence. Limited progress can be seen as regards public procurement. Revised versions of the e-procurement strategy were sent in the second half of 2016. Although the document is a solid basis for future developments. Hungary also committed to develop an e-procurement system, and test it through a pilot project. So far, no pilot project has been launched, nor did Hungary draw up a concrete concept of what it intends to do in this regard.
Regarding service sector in the field of energy, the concentration of household gas customers into one gas supplier and regulated end-user prices eliminates retail competition and does not contribute to attract investments in the energy utility sector. No progress has been made on improving the regulatory environment in the services sector and in the retail sector.</t>
  </si>
  <si>
    <t>Hungary has made limited progress in addressing the first subpart of CSR 2 as regards the further reduction of sectorial taxes. By means of measures adopted (published) on 15.6.2016 and implemented with effect from 1.1.2017, the bank levy on the taxable base in excess of HUF 50 billion is reduced from 0.24% to 0.21% of the balance sheet total. This reflects a downward trend as the bank levy was first reduced as of 1.1.2016 from 0.53% to 0.24%. At the same time, some distortive sectorial taxes remain, in particular in the telecommunications sector (utilities tax, telecommunications tax,) and the energy sector (Robin Hood tax, utilities tax).</t>
  </si>
  <si>
    <t>Hungary has made some progress in addressing the second subpart of CSR 2 as regards the reduction of the tax wedge for low-income earners. By means of measures announced in November 2016 and implemented with effect from 1.1.2017, the employers' social security contributions are cut from 27% to 22% and are set to be further reduced to 20% from 2018. This general measure reduces the tax wedge for all employees. Personal income tax allowance for families with two children is further increased. The tax wedge of low-income earners however remains higher than the EU average and in regional peers.</t>
  </si>
  <si>
    <t>As regards anti-corruption, Hungary has made limited progress. New measures taken streamline the internal control and the integrity management functions. The real impact of the national anti-corruption programme's approach on preventing and curbing down corruption has not been evaluated yet. No legal measures have been taken to improve the protection of whistle-blowers or to reduce favouritism among government officials. Prosecution of high-level corruption remains limited and affects deterrence. Limited progress can be seen as regards public procurement. Revised versions of the e-procurement strategy were sent in the second half of 2016. Although the document is a solid basis for future developments. Hungary also committed to develop an e-procurement system, and test it through a pilot project. So far, no pilot project has been launched, nor did Hungary draw up a concrete concept of what it intends to do in this regard.</t>
  </si>
  <si>
    <t>Regarding service sector in the field of energy, the concentration of household gas customers into one gas supplier and regulated end-user prices eliminates retail competition and does not contribute to attract investments in the energy utility sector. No progress has been made on improving the regulatory environment in the services sector and in the retail sector.</t>
  </si>
  <si>
    <t>Facilitate the transition from the public works scheme to the primary labour market and reinforce other active labour market policies. Improve the adequacy and coverage of social assistance and unemployment benefits. Take measures to improve educational outcomes and to increase the participation of disadvantaged groups, in particular Roma, in inclusive mainstream education.</t>
  </si>
  <si>
    <t>Limited progress:
Hungary has made some progress in reinforcing active labour market policies other than the public work scheme. Following legislative changes PWS participants are now entitled to a placement benefit if they find employment in the primary labour market. The training component of the PWS has been enhanced. As of January 2017 further activation measures were introduced. From 2016, the ESF co-financed “Training of Low-skilled and Public Workers’” programme supports training for among others public workers. PWS participants also receive training supported by funds from the Ministry of Interior. During the first ten months of 2016 almost 20 thousand public workers were involved in trainings. ESF (and YEI) supported ALMP programmes started to roll out in 2015 and 2016. The two major programmes are the “Path to the labour market” and the Youth Guarantee. Until the end of October 2016, more than 39,000 people have been involved in the first programme, and more than 41,000 young people in the YG. The national expenditure for active labour market policies is planned to be gradually increased, whereas expenditures of the public work schemes will be decreased in the upcoming years. In 2017 the budgetary allocation for public works is set to stabilize while spending on other ALMPs is set to increase.
Limited progress was observed with regards to the improving the adequacy and coverage of social assistance and unemployment benefits. The duration of unemployment benefits is still the lowest in the EU at 3 months. The budget for 2017 foresees an increase (by about 5%) of the nominal value of some benefits: elderly support, care assistance, child support benefit. There has been a 12% increase regarding the so called "home-acquisition" support provided for those young people who leave institutional care. The level of the other entitlements is not planned to change in 2017.
Hungary made limited progress in improving educational outcomes and increasing participation of disadvantaged groups in inclusive mainstream education. Recent PISA results show a deterioration of educational outcomes. The distribution of disadvantaged pupils between schools is uneven and the corresponding corrective mechanisms are insufficient. National and European surveys indicate that increasing shares of Roma children attend Roma-majority schools and classes. Legislative changes aiming at addressing this have been tabled, but remain to be adopted and implemented.</t>
  </si>
  <si>
    <t>Hungary has made some progress in reinforcing active labour market policies other than the public work scheme. Following legislative changes PWS participants are now entitled to a placement benefit if they find employment in the primary labour market. The training component of the PWS has been enhanced. As of January 2017 further activation measures were introduced. From 2016, the ESF co-financed “Training of Low-skilled and Public Workers’” programme supports training for among others public workers. PWS participants also receive training supported by funds from the Ministry of Interior. During the first ten months of 2016 almost 20 thousand public workers were involved in trainings. ESF (and YEI) supported ALMP programmes started to roll out in 2015 and 2016. The two major programmes are the “Path to the labour market” and the Youth Guarantee. Until the end of October 2016, more than 39,000 people have been involved in the first programme, and more than 41,000 young people in the YG. The national expenditure for active labour market policies is planned to be gradually increased, whereas expenditures of the public work schemes will be decreased in the upcoming years. In 2017 the budgetary allocation for public works is set to stabilize while spending on other ALMPs is set to increase.</t>
  </si>
  <si>
    <t>Limited progress was observed with regards to the improving the adequacy and coverage of social assistance and unemployment benefits. The duration of unemployment benefits is still the lowest in the EU at 3 months. The budget for 2017 foresees an increase (by about 5%) of the nominal value of some benefits: elderly support, care assistance, child support benefit. There has been a 12% increase regarding the so called "home-acquisition" support provided for those young people who leave institutional care. The level of the other entitlements is not planned to change in 2017.</t>
  </si>
  <si>
    <t>Hungary made limited progress in improving educational outcomes and increasing participation of disadvantaged groups in inclusive mainstream education. Recent PISA results show a deterioration of educational outcomes. The distribution of disadvantaged pupils between schools is uneven and the corresponding corrective mechanisms are insufficient. National and European surveys indicate that increasing shares of Roma children attend Roma-majority schools and classes. Legislative changes aiming at addressing this have been tabled, but remain to be adopted and implemented.</t>
  </si>
  <si>
    <t>In view of the high risk of a significant deviation, achieve an annual fiscal adjustment of 0,6 % of GDP towards the medium-term budgetary objective in 2016 and in 2017, by taking the necessary structural measures. Step up measures to ensure the long-term sustainability of public finances.</t>
  </si>
  <si>
    <t xml:space="preserve">Limited progress (this overall assessment of CSR 1 does not include an assessment of compliance with the Stability and Growth Pact).
Malta has made limited progress in improving the sustainability of public finances. The Draft Budgetary Plan reports on the initiatives to address the fiscal structural country specific recommendations, although no new elements are reported compared to the situation in spring. In particular, in the area of pension reform, some measures were introduced already with the 2016 budget, targeted at addressing sustainability and adequacy. A full assessment of the budgetary impact is still missing, but initial assessments show that measures to achieve sustainability are not yet as ambitious as to respond to the long term challenges. In addition, the 2017 budget introduced a number of new measures targeted at increasing pension income. Policy action to improve the sustainability of the healthcare system is ongoing. However, it is uncertain whether these measures are sufficient to cope with the challenge of long-term sustainability. An estimate of their potential impact to be incorporated into the long-term budgetary projections is still missing.
</t>
  </si>
  <si>
    <t>Malta has made limited progress in improving the sustainability of public finances. The Draft Budgetary Plan reports on the initiatives to address the fiscal structural country specific recommendations, although no new elements are reported compared to the situation in spring. In particular, in the area of pension reform, some measures were introduced already with the 2016 budget, targeted at addressing sustainability and adequacy. A full assessment of the budgetary impact is still missing, but initial assessments show that measures to achieve sustainability are not yet as ambitious as to respond to the long term challenges. In addition, the 2017 budget introduced a number of new measures targeted at increasing pension income. Policy action to improve the sustainability of the healthcare system is ongoing. However, it is uncertain whether these measures are sufficient to cope with the challenge of long-term sustainability. An estimate of their potential impact to be incorporated into the long-term budgetary projections is still missing.</t>
  </si>
  <si>
    <t>Take measures to strengthen labour supply, in particular through increased participation of low-skilled persons in lifelong learning.</t>
  </si>
  <si>
    <t xml:space="preserve">Some progress:
Malta has made some progress in strengthening labour supply by improving access and participation in lifelong learning, with a focus on the low-skilled. The National Lifelong Learning Strategy is under implementation, with relevant upskilling and reskilling initiatives. Literacy, numeracy and IT courses are offered in the community, including through cooperation with Local Councils and LEAP centres. ( ) Free of charge revision classes are provided to those who failed or were absent for their examination. Besides the Alternative Learning Programme, two other programmes are offered to students who at the end of compulsory education acquire no or minimum qualifications: ‘Youth Inc.’ and ‘GEM16+’. Malta is working to increase access to second chance education for those with no formal secondary education certificate, through the Malta College of Arts, Science and Technology (MCAST). In 2016 a programme called Skills Kits which offers more flexible and customised pathways was launched. Counselling and orientation is provided for students in education through VET and higher education. In addition services are available to unemployed within Public Employment Services. However, less attention is given to those already in employment.
</t>
  </si>
  <si>
    <t>Malta has made some progress in strengthening labour supply by improving access and participation in lifelong learning, with a focus on the low-skilled. The National Lifelong Learning Strategy is under implementation, with relevant upskilling and reskilling initiatives. Literacy, numeracy and IT courses are offered in the community, including through cooperation with Local Councils and LEAP centres. ( ) Free of charge revision classes are provided to those who failed or were absent for their examination. Besides the Alternative Learning Programme, two other programmes are offered to students who at the end of compulsory education acquire no or minimum qualifications: ‘Youth Inc.’ and ‘GEM16+’. Malta is working to increase access to second chance education for those with no formal secondary education certificate, through the Malta College of Arts, Science and Technology (MCAST). In 2016 a programme called Skills Kits which offers more flexible and customised pathways was launched. Counselling and orientation is provided for students in education through VET and higher education. In addition services are available to unemployed within Public Employment Services. However, less attention is given to those already in employment.</t>
  </si>
  <si>
    <t xml:space="preserve">Limit the deviation from the medium-term budgetary objective in 2016 and achieve an annual fiscal adjustment of 0,6 % of GDP in 2017. Prioritise public expenditure towards supporting more investment in research and development. </t>
  </si>
  <si>
    <t xml:space="preserve">No progress in addressing the fiscal-structural part of CSR 1 (This overall assessment of CSR 1 does not include an assessment of compliance with the Stability and Growth Pact)
No progress has been made in prioritising public expenditure towards supporting more investment in research and development.
</t>
  </si>
  <si>
    <t>No progress in addressing the fiscal-structural part of CSR 1 (This overall assessment of CSR 1 does not include an assessment of compliance with the Stability and Growth Pact)</t>
  </si>
  <si>
    <t>No progress has been made in prioritising public expenditure towards supporting more investment in research and development.</t>
  </si>
  <si>
    <t>Tackle remaining barriers to hiring staff on permanent contracts and facilitate the transition from temporary to permanent contracts. Address the high increase in self-employed without employees, including by reducing tax distortions favouring self-employment, without compromising entrepreneurship, and by promoting access of the self- employed to affordable social protection.</t>
  </si>
  <si>
    <t xml:space="preserve">Limited progress:
No (further) progress has been made in tackling remaining barriers to hiring staff or in facilitating transition from temporary to permanent contracts.
No progress has been made in reducing tax distortions favouring self-employment or increasing the social protection coverage of self-employed.
Limited progress has been made in addressing the increase in using self-employed without employees. With the Employment Relationships Deregulation Act (Wet DBA) the Netherlands have implemented a mechanism that reduces the incentives for employers to replace employees by bogus self-employed. But the enforcement of this law has recently been postponed until at least the beginning of 2018.
In the Perspectives Memorandum the government developed a vision for a possible reform of the pension system that may also include the coverage of self-employed under the second pillar of the pension system on a voluntary basis.
</t>
  </si>
  <si>
    <t>No (further) progress has been made in tackling remaining barriers to hiring staff or in facilitating transition from temporary to permanent contracts.</t>
  </si>
  <si>
    <t>No progress has been made in reducing tax distortions favouring self-employment or increasing the social protection coverage of self-employed.</t>
  </si>
  <si>
    <t xml:space="preserve">Limited progress has been made in addressing the increase in using self-employed without employees. With the Employment Relationships Deregulation Act (Wet DBA) the Netherlands have implemented a mechanism that reduces the incentives for employers to replace employees by bogus self-employed. But the enforcement of this law has recently been postponed until at least the beginning of 2018.
In the Perspectives Memorandum the government developed a vision for a possible reform of the pension system that may also include the coverage of self-employed under the second pillar of the pension system on a voluntary basis.
</t>
  </si>
  <si>
    <t>Take measures to make the second pillar of the pension system more transparent, inter-generationally fairer and more resilient to shocks. Take measures to reduce the remaining distortions in the housing market and the debt bias for households, in particular by decreasing mortgage interest tax deductibility.</t>
  </si>
  <si>
    <t xml:space="preserve">Limited progress:
Limited progress: With the Perspectives Memorandum, the government announced its ambition to reform the second pillar of the pensions system, but the development and the implementation of a reform is left to the next government. This points to limited progress.
No progress has been made regarding the distortions in the housing market, since no additional reforms have been implemented and the mortgage interest tax deductibility has not been reduced further.
</t>
  </si>
  <si>
    <t>Limited progress: With the Perspectives Memorandum, the government announced its ambition to reform the second pillar of the pensions system, but the development and the implementation of a reform is left to the next government. This points to limited progress.</t>
  </si>
  <si>
    <t>No progress has been made regarding the distortions in the housing market, since no additional reforms have been implemented and the mortgage interest tax deductibility has not been reduced further.</t>
  </si>
  <si>
    <t xml:space="preserve">Ensure that the deviation from the medium-term budgetary objective in 2016 and in 2017 is limited to the allowance linked to the budgetary impact of the exceptional inflow of refugees in 2015, and to that effect achieve an annual fiscal adjustment of 0,3 % of GDP in 2017 unless the medium-term budgetary objective is respected with a lower effort. Ensure the sustainability of the healthcare system, and of the pension system by linking the statutory pension age to life expectancy. Simplify, rationalise and streamline fiscal relations and responsibilities across the various layers of government. </t>
  </si>
  <si>
    <t xml:space="preserve">Some progress (this overall assessment of CSR 1 does not include an assessment of compliance with the Stability and Growth Pact):
The compliance assessment with the Stability and Growth Pact will be included in Spring when final data for 2016 will be available.
Some progress can be reported in ensuring the sustainability of the healthcare system. The 2017 financial equalisation law has set more stringent expenditure targets. The provision of outpatient care has been strengthened by the creation of a new legal framework for multi-disciplinary primary care centres with an earmarked budget. Incentives for hospitals to treat outpatient cases as inpatient cases have been reduced.
Limited progress in ensuring the long-term sustainability of the pension system, as financial incentives for working beyond the statutory retirement age are likely to marginally increase the effective retirement age.
No progress has been made in addressing CSR 1 on increasing the sustainability of the pension system by linking the statutory retirement age to life expectancy. The Austrian government has no intention to take measures establishing a link between the statutory retirement age and life expectancy.
Some progress in simplifying, rationalising and streamlining fiscal relations and responsibilities across the various layers of government. The 2017 financial equalisation law implemented a few steps to increase the tax autonomy of sub-national governments, even if the misalignment between revenue-raising powers and spending responsibilities remains high. The system of inter-government transfers has been slightly simplified, while the revenue-sharing system has been made more task-orientation. The efficiency and adaptability of the fiscal framework has been improved with the introduction of the legal basis for regular spending reviews and a system of benchmarks. The different government subsectors have committed to a reform of their respective competencies.
</t>
  </si>
  <si>
    <t>Some progress can be reported in ensuring the sustainability of the healthcare system. The 2017 financial equalisation law has set more stringent expenditure targets. The provision of outpatient care has been strengthened by the creation of a new legal framework for multi-disciplinary primary care centres with an earmarked budget. Incentives for hospitals to treat outpatient cases as inpatient cases have been reduced.</t>
  </si>
  <si>
    <t>Limited progress in ensuring the long-term sustainability of the pension system, as financial incentives for working beyond the statutory retirement age are likely to marginally increase the effective retirement age.</t>
  </si>
  <si>
    <t>No progress has been made in addressing CSR 1 on increasing the sustainability of the pension system by linking the statutory retirement age to life expectancy. The Austrian government has no intention to take measures establishing a link between the statutory retirement age and life expectancy.</t>
  </si>
  <si>
    <t>Some progress in simplifying, rationalising and streamlining fiscal relations and responsibilities across the various layers of government. The 2017 financial equalisation law implemented a few steps to increase the tax autonomy of sub-national governments, even if the misalignment between revenue-raising powers and spending responsibilities remains high. The system of inter-government transfers has been slightly simplified, while the revenue-sharing system has been made more task-orientation. The efficiency and adaptability of the fiscal framework has been improved with the introduction of the legal basis for regular spending reviews and a system of benchmarks. The different government subsectors have committed to a reform of their respective competencies.</t>
  </si>
  <si>
    <t>Improve the labour market participation of women. Take steps to improve the educational achievements of disadvantaged young people, in particular those from a migrant background</t>
  </si>
  <si>
    <t xml:space="preserve">Some progress:
Some progress can be reported regarding increasing childcare infrastructure and services. The right for part-time workers of a business to receive information about full-time job offers has been implemented. Awareness-raising of the advantages and disadvantages of full-time and part-time employment has been enforced. Overall the increasing labour market participation of women is mainly based on part-time employment. No new measures have been taken to substantially increase full-time employment of women.
Some progress in addressing the need to improve the educational achievements of disadvantaged young people, in particular those from a migrant background. This progress takes the form of the step-by-step implementation of the education reform agreed in September 2015 which allocates EUR 750 million for expanding the number of all-day schools over the next 6 years. Reform measures in early childhood education and care and primary schools have already been implemented. Measures to increase schoolsʼ autonomy and improve task distribution between the federal level and the regions are planned for adoption before April 2017. However, these measures have not yet had an impact on education outcomes.
</t>
  </si>
  <si>
    <t>Some progress can be reported regarding increasing childcare infrastructure and services. The right for part-time workers of a business to receive information about full-time job offers has been implemented. Awareness-raising of the advantages and disadvantages of full-time and part-time employment has been enforced. Overall the increasing labour market participation of women is mainly based on part-time employment. No new measures have been taken to substantially increase full-time employment of women.</t>
  </si>
  <si>
    <t>Some progress in addressing the need to improve the educational achievements of disadvantaged young people, in particular those from a migrant background. This progress takes the form of the step-by-step implementation of the education reform agreed in September 2015 which allocates EUR 750 million for expanding the number of all-day schools over the next 6 years. Reform measures in early childhood education and care and primary schools have already been implemented. Measures to increase schoolsʼ autonomy and improve task distribution between the federal level and the regions are planned for adoption before April 2017. However, these measures have not yet had an impact on education outcomes.</t>
  </si>
  <si>
    <t>Reduce, in the area of services, administrative and regulatory barriers for investments, such as restrictive authorisation requirements and restrictions on legal form and shareholding, and impediments to setting up interdisciplinary companies.</t>
  </si>
  <si>
    <t>Limited progress:
Limited progress: Austria presented a draft revision of the trade licence act (Gewerbeordnung) in November 2016. This revision removes access barriers for 19 trades (Teilgewerbe), abolishes the initial registration fee and increases the scope for performing side activities without an additional licence (15-30 % instead of currently around 10 %). The high number of regulated trades (reglementierte Gewerbe) remains unchanged, however, and the law still requires separate licences for each of the 459 free trades (freie Gewerbe). Austria is also simplifying the procedure for authorising installations on business premises (Betriebsanlagen). Low-risk installations will benefit from a simplified procedure, deadlines for granting authorisations will be shortened, a one-stop shop for different types of permits will be created and publication requirements will be reduced. As regards other restrictions on access to and exercise of the regulated professions, only relatively minor changes have been implemented.
No progress: Efforts which were started in November 2015 to remove restrictions on interdisciplinary companies have subsequently been discontinued.</t>
  </si>
  <si>
    <t>Limited progress: Austria presented a draft revision of the trade licence act (Gewerbeordnung) in November 2016. This revision removes access barriers for 19 trades (Teilgewerbe), abolishes the initial registration fee and increases the scope for performing side activities without an additional licence (15-30 % instead of currently around 10 %). The high number of regulated trades (reglementierte Gewerbe) remains unchanged, however, and the law still requires separate licences for each of the 459 free trades (freie Gewerbe). Austria is also simplifying the procedure for authorising installations on business premises (Betriebsanlagen). Low-risk installations will benefit from a simplified procedure, deadlines for granting authorisations will be shortened, a one-stop shop for different types of permits will be created and publication requirements will be reduced. As regards other restrictions on access to and exercise of the regulated professions, only relatively minor changes have been implemented.</t>
  </si>
  <si>
    <t>No progress: Efforts which were started in November 2015 to remove restrictions on interdisciplinary companies have subsequently been discontinued.</t>
  </si>
  <si>
    <t xml:space="preserve">Achieve an annual fiscal adjustment of 0,5 % of GDP towards the medium-term budgetary objective in 2016 and in 2017. Strengthen the fiscal framework, including by establishing an independent fiscal council. Improve tax collection by ensuring better VAT compliance, and limit the extensive use of reduced VAT rates. </t>
  </si>
  <si>
    <t>Limited progress (this overall assessment of CSR 1 does not include an assessment of compliance with the Stability and Growth Pact):
The compliance assessment with the Stability and Growth Pact will be included in spring when final data for 2016 will be available.
No progress has been made on establishing a fiscal council. The authorities do not envisage implementing one.
Some progress was made in improving tax collection. Several measures aimed at fighting tax fraud in the fuel sector entered into force in 2016. They are followed by a large amendment of the VAT law that entered into force in 2017. A new National Revenue Administration will become operational in March 2017. In contrast, no progress was made on limiting the extensive use of reduced VAT rates.</t>
  </si>
  <si>
    <t>No progress has been made on establishing a fiscal council. The authorities do not envisage implementing one.</t>
  </si>
  <si>
    <t>Some progress was made in improving tax collection. Several measures aimed at fighting tax fraud in the fuel sector entered into force in 2016. They are followed by a large amendment of the VAT law that entered into force in 2017. A new National Revenue Administration will become operational in March 2017. In contrast, no progress was made on limiting the extensive use of reduced VAT rates.</t>
  </si>
  <si>
    <t>Ensure the sustainability and adequacy of the pension system and increase participation in the labour market, by starting to reform the preferential pension arrangements, removing obstacles to more permanent types of employment and improving the labour market-relevance of education and training.</t>
  </si>
  <si>
    <t>No progress:
No progress in ensuring the sustainability and adequacy of the pension system. Contrary to the CSR, a lowering of the statutory retirement age has been voted in and will enter into force as of October 2017. In the longer term, it will worsen sustainability and adequacy of the pension system. No progress in reforming the preferential pension arrangements, although there are plans to review them with a view to reform them (including those for farmers and miners).
No progress in increased participation in the labour market. Some measures undertaken so far seem to go in the opposite direction. In particular, lowering the statutory retirement age and the new child benefit could have adverse effects on the labour market participation. Limited progress in removing obstacles to more permanent types of employment. Despite measures taken to reduce segmentation, the use of open-ended contracts is still discouraged by a number of obstacles. To address this, two codification committees were set up to prepare new draft individual and collective Labour Codes by early 2018. Limited progress in improving the labour market-relevance of education and training. The reforms of the higher education system seem to be going in the right direction, but the changes in general education could go in the opposite direction.</t>
  </si>
  <si>
    <t>No progress in ensuring the sustainability and adequacy of the pension system. Contrary to the CSR, a lowering of the statutory retirement age has been voted in and will enter into force as of October 2017. In the longer term, it will worsen sustainability and adequacy of the pension system. No progress in reforming the preferential pension arrangements, although there are plans to review them with a view to reform them (including those for farmers and miners).</t>
  </si>
  <si>
    <t>No progress in increased participation in the labour market. Some measures undertaken so far seem to go in the opposite direction. In particular, lowering the statutory retirement age and the new child benefit could have adverse effects on the labour market participation. Limited progress in removing obstacles to more permanent types of employment. Despite measures taken to reduce segmentation, the use of open-ended contracts is still discouraged by a number of obstacles. To address this, two codification committees were set up to prepare new draft individual and collective Labour Codes by early 2018. Limited progress in improving the labour market-relevance of education and training. The reforms of the higher education system seem to be going in the right direction, but the changes in general education could go in the opposite direction.</t>
  </si>
  <si>
    <t>Take measures to remove obstacles to investment in transport, construction and energy infrastructure, and increase the coverage of spatial planning at local level.</t>
  </si>
  <si>
    <t>Limited progress:
Limited progress in removing obstacles to investment in infrastructure. Despite the 2016 amendment to the rail transport law simplifying some investments procedures and enabling their faster implementation, its scope is rather limited and the observed progress with investments on the ground throughout the year has been very slow. In renewable power generation infrastructure, the situation worsened in 2016, as a result of the new law on investment in on-shore wind installations and long-delayed revision of the Renewable Energy Law.
Limited progress in simplifying construction permitting and rationalising spatial planning at the local level. Construction permits were practically abolished for constructing private houses and other smaller structures, though they are still required for other construction projects. The newly drafted Construction Code contains elements related to spatial planning and aimed at improving the current system, like: consolidating old legislation on spatial planning and construction permitting, streamlining procedures into a single investment decision, reinforcing the role of municipal studies on territorial development and making more stringent the conditions, under which new developments could take place in the absence of the spatial development plan.</t>
  </si>
  <si>
    <t>Limited progress in removing obstacles to investment in infrastructure. Despite the 2016 amendment to the rail transport law simplifying some investments procedures and enabling their faster implementation, its scope is rather limited and the observed progress with investments on the ground throughout the year has been very slow. In renewable power generation infrastructure, the situation worsened in 2016, as a result of the new law on investment in on-shore wind installations and long-delayed revision of the Renewable Energy Law.</t>
  </si>
  <si>
    <t>Limited progress in simplifying construction permitting and rationalising spatial planning at the local level. Construction permits were practically abolished for constructing private houses and other smaller structures, though they are still required for other construction projects. The newly drafted Construction Code contains elements related to spatial planning and aimed at improving the current system, like: consolidating old legislation on spatial planning and construction permitting, streamlining procedures into a single investment decision, reinforcing the role of municipal studies on territorial development and making more stringent the conditions, under which new developments could take place in the absence of the spatial development plan.</t>
  </si>
  <si>
    <t xml:space="preserve">Ensure a durable correction of the excessive deficit, in accordance with the relevant decisions or recommendations under the excessive deficit procedure, by taking the necessary structural measures and by using all windfall gains for deficit and debt reduction. Thereafter, achieve an annual fiscal adjustment of at least 0,6 % of GDP. Conduct, by February 2017, a comprehensive expenditure review and strengthen expenditure control, cost effectiveness and adequate budgeting at all levels of public administration. Ensure the long-term sustainability of the health sector, without compromising access to primary healthcare. Reduce the reliance of the pension system on budgetary transfers. By the end of 2016, refocus ongoing restructuring plans of state-owned enterprises. </t>
  </si>
  <si>
    <t>Limited progress (this excludes an assessment of compliance with the Stability and Growth Pact).
The compliance assessment with the Stability and Growth Pact will be included in Spring when final data for 2016 will be available.
Some progress in conducting a comprehensive expenditure review. The authorities have started a spending review exercise, mainly based on efficiency measures that involve the health and education ministries; state-owned enterprises and (centralised) public procurement and real estate management). This spending review still falls short of a comprehensive approach since its scope only covers the central government and focused on efficiency savings stemming from streamlining services.
Some progress in ensuring the long-term sustainability of the healthcare sector. As Portugal is expected to have the highest increase in healthcare costs in the EU by 2060, more efforts for cost compression should be pursued including by integrating primary care, hospital services and continuous care. However, health care prevention and access to primary health care have been improved which will definitely help Portugal meet the long term challenges facing its health care sector, Nonetheless, the increase stock of arrears adds strain to the system's fiscal sustainability in the short-term.
Limited progress in reducing the reliance of pension system on budgetary transfers. The draft budget for 2017 includes the earmarking of a new progressive tax on real estate portfolios (on top of the IMI) to the social security's Financial Stabilization Fund (worth EUR 160 million in 2017 according to the 2017 draft budgetary plan 2017). Although this earmarking is being presented by the government as an alternative to the excessive reliance on classical budgetary transfers, this does not address the expenditure side of the pension system sustainability.
No progress in refocusing restructuring plans of state-owned enterprises. In terms of their operational performance state-owned enterprises fared well in 2016, as shown by their positive EBIDTA (earnings before interest, tax, depreciation and amortization). However, indebtedness remains very high resulting in persistent negative net income. The government so far has not presented any concrete measures to significantly restructure state-owned enterprises.</t>
  </si>
  <si>
    <t>Some progress in conducting a comprehensive expenditure review. The authorities have started a spending review exercise, mainly based on efficiency measures that involve the health and education ministries; state-owned enterprises and (centralised) public procurement and real estate management). This spending review still falls short of a comprehensive approach since its scope only covers the central government and focused on efficiency savings stemming from streamlining services.</t>
  </si>
  <si>
    <t>Some progress in ensuring the long-term sustainability of the healthcare sector. As Portugal is expected to have the highest increase in healthcare costs in the EU by 2060, more efforts for cost compression should be pursued including by integrating primary care, hospital services and continuous care. However, health care prevention and access to primary health care have been improved which will definitely help Portugal meet the long term challenges facing its health care sector, Nonetheless, the increase stock of arrears adds strain to the system's fiscal sustainability in the short-term.</t>
  </si>
  <si>
    <t xml:space="preserve">Limited progress in reducing the reliance of pension system on budgetary transfers. The draft budget for 2017 includes the earmarking of a new progressive tax on real estate portfolios (on top of the IMI) to the social security's Financial Stabilization Fund (worth EUR 160 million in 2017 according to the 2017 draft budgetary plan 2017). Although this earmarking is being presented by the government as an alternative to the excessive reliance on classical budgetary transfers, this does not address the expenditure side of the pension system sustainability.
</t>
  </si>
  <si>
    <t>No progress in refocusing restructuring plans of state-owned enterprises. In terms of their operational performance state-owned enterprises fared well in 2016, as shown by their positive EBIDTA (earnings before interest, tax, depreciation and amortization). However, indebtedness remains very high resulting in persistent negative net income. The government so far has not presented any concrete measures to significantly restructure state-owned enterprises.</t>
  </si>
  <si>
    <t>In consultation with social partners, ensure that the minimum wage is consistent with the objectives of promoting employment and competitiveness across sectors.</t>
  </si>
  <si>
    <t>Limited progress:
Limited progress in ensuring that the minimum wage is consistent with promotion of employment and competitiveness. The minimum wage was raised most recently in January 2017, from EUR 530 to EUR 557 i.e. above expected inflation and average productivity increases. While increasing aggregate demand and reducing in-work poverty, in a context of low inflation and high unemployment, continued increases in the minimum wage above productivity might put upward pressures on the overall wage structure, with the risk of affecting employment and competitiveness perspectives. The government established a structure to monitor the impact of minimum wage developments, through quarterly reports which are published and discussed with social partners.</t>
  </si>
  <si>
    <t>Limited progress in ensuring that the minimum wage is consistent with promotion of employment and competitiveness. The minimum wage was raised most recently in January 2017, from EUR 530 to EUR 557 i.e. above expected inflation and average productivity increases. While increasing aggregate demand and reducing in-work poverty, in a context of low inflation and high unemployment, continued increases in the minimum wage above productivity might put upward pressures on the overall wage structure, with the risk of affecting employment and competitiveness perspectives. The government established a structure to monitor the impact of minimum wage developments, through quarterly reports which are published and discussed with social partners.</t>
  </si>
  <si>
    <t>Ensure the effective activation of the long-term unemployed and improve the coordination between employment and social services. Strengthen incentives for firms to hire through permanent contracts.</t>
  </si>
  <si>
    <t>Some progress:
Limited progress in ensuring effective activation of long-term unemployed and in improving coordination between employment and social services. The rate of long-term unemployment remains one of the highest in the EU, despite active labour market measures targeted at long-term unemployed which have been developed in recent years. To address this, the government produced an assessment of active labour market policies. However, no specific measures targeted at integrating the long-term unemployed into the labour market have been adopted since then. The public employment service’s planned increased use of online platforms instead of face-to-face-services should enable staff to focus on more personalised services for the long-term unemployed. As part of the ongoing administrative simplification process, one-stop shops for the long-term unemployed are being developed, although this initiative has not yet reached the implementation phase.
Some progress in strengthening incentives for firms to hire through permanent contracts. The Government redesigned its employment support programme to promote hiring on open-ended contracts while restricting the financial support for temporary contracts to specific cases such as the very long-term unemployed. However, the expected impact of the new measure in reducing segmentation is limited in view of the low number of people to be covered.</t>
  </si>
  <si>
    <t>Limited progress in ensuring effective activation of long-term unemployed and in improving coordination between employment and social services. The rate of long-term unemployment remains one of the highest in the EU, despite active labour market measures targeted at long-term unemployed which have been developed in recent years. To address this, the government produced an assessment of active labour market policies. However, no specific measures targeted at integrating the long-term unemployed into the labour market have been adopted since then. The public employment service’s planned increased use of online platforms instead of face-to-face-services should enable staff to focus on more personalised services for the long-term unemployed. As part of the ongoing administrative simplification process, one-stop shops for the long-term unemployed are being developed, although this initiative has not yet reached the implementation phase.</t>
  </si>
  <si>
    <t>Some progress in strengthening incentives for firms to hire through permanent contracts. The Government redesigned its employment support programme to promote hiring on open-ended contracts while restricting the financial support for temporary contracts to specific cases such as the very long-term unemployed. However, the expected impact of the new measure in reducing segmentation is limited in view of the low number of people to be covered.</t>
  </si>
  <si>
    <t xml:space="preserve">Take measures, by October 2016, to facilitate the cleaning up of the balance sheets of credit institutions and address the high level of non-performing loans. Reduce the debt bias in corporate taxation and improve the access to finance for start-ups and small and medium-sized enterprises via the capital market. </t>
  </si>
  <si>
    <t>Limited progress:
Limited progress in facilitating the clean-up of credit institutions' balance sheets and addressing the high level of non-performing loans.
By Resolution of the Council of Ministers N. 42/2016 of 18 August 2016, the government approved the Capitalizar Programme. Under the programmes's "corporate restructuring" strand, the government intends to improve existing mechanisms for restructuring the balance of viable economic enterprises and the recovery of credits. The government is also taking action to revise its insolvency regime through the following: mechanisms to control the access to the PER (implementation period: first quarter of 2017); access of judicial administrators to the Citius dataset, the IT system to support the activities of the courts) (fully implemented); the right of judicial administrators to directly access the various databases (implementation planned for the first quarter of 2017); creation of electronic certificates (expected to be implemented in the first quarter of 2017); possibility of exemption from holding a meeting of creditors; changes to the legal framework to the new registration rules on cross-border insolvencies and interconnection of registries.
The tax law has been changed to remove disincentives to write-off. The central bank is conducting additional supervisory work, including by assessing banks' capability to manage non-performing loans, The central bank is also providing guidance to banks on how to screen different types of non-performing loans, and how to manage them. They are also considering an external servicing of loans, although the details have not been provided as to whether this would entail the creation of a market of distressed assets. Overall, a comprehensive strategy appears to be lacking.
Some progress in reducing the debt bias in corporate taxation. The 2017 draft budgetary plan includes broadening the scope of the allowance for corporate equity (ACE) regime. The regime now applies to all companies (previously it applied only to small and medium-sized enterprises) and shareholders (not only individuals and venture capital investors). In addition, the allowance has been increased from 5 % during 4 years to 7 % during 6 years.
Limited progress in improving the access to finance for start-ups and small and medium-sized enterprises via the capital market. Under the Capitalizar Programme, the government has put forward measures to ease businesses' financing needs. A new credit line with a mutual guarantee has been made available and will allow financing to companies of more than EUR 1 billion in financing for companies. In parallel, the government has put in place another programme (Programa Semente) to finance for start ups and small enterprises in their early stages (seed capital), helping them to raise equity finance by offering tax reliefs, for at least two years, to individual investors who purchase new shares in such companies, These programmes are expected to improve the financing of companies in Portugal, provided that they are swiftly and fully implemented.</t>
  </si>
  <si>
    <t xml:space="preserve">Limited progress in facilitating the clean-up of credit institutions' balance sheets and addressing the high level of non-performing loans.
By Resolution of the Council of Ministers N. 42/2016 of 18 August 2016, the government approved the Capitalizar Programme. Under the programmes's "corporate restructuring" strand, the government intends to improve existing mechanisms for restructuring the balance of viable economic enterprises and the recovery of credits. The government is also taking action to revise its insolvency regime through the following: mechanisms to control the access to the PER (implementation period: first quarter of 2017); access of judicial administrators to the Citius dataset, the IT system to support the activities of the courts) (fully implemented); the right of judicial administrators to directly access the various databases (implementation planned for the first quarter of 2017); creation of electronic certificates (expected to be implemented in the first quarter of 2017); possibility of exemption from holding a meeting of creditors; changes to the legal framework to the new registration rules on cross-border insolvencies and interconnection of registries.
The tax law has been changed to remove disincentives to write-off. The central bank is conducting additional supervisory work, including by assessing banks' capability to manage non-performing loans, The central bank is also providing guidance to banks on how to screen different types of non-performing loans, and how to manage them. They are also considering an external servicing of loans, although the details have not been provided as to whether this would entail the creation of a market of distressed assets. Overall, a comprehensive strategy appears to be lacking.
</t>
  </si>
  <si>
    <t>Some progress in reducing the debt bias in corporate taxation. The 2017 draft budgetary plan includes broadening the scope of the allowance for corporate equity (ACE) regime. The regime now applies to all companies (previously it applied only to small and medium-sized enterprises) and shareholders (not only individuals and venture capital investors). In addition, the allowance has been increased from 5 % during 4 years to 7 % during 6 years.</t>
  </si>
  <si>
    <t>Limited progress in improving the access to finance for start-ups and small and medium-sized enterprises via the capital market. Under the Capitalizar Programme, the government has put forward measures to ease businesses' financing needs. A new credit line with a mutual guarantee has been made available and will allow financing to companies of more than EUR 1 billion in financing for companies. In parallel, the government has put in place another programme (Programa Semente) to finance for start ups and small enterprises in their early stages (seed capital), helping them to raise equity finance by offering tax reliefs, for at least two years, to individual investors who purchase new shares in such companies, These programmes are expected to improve the financing of companies in Portugal, provided that they are swiftly and fully implemented.</t>
  </si>
  <si>
    <t>Increase transparency and efficiency in public procurement as regards public-private partnerships and concessions. By the end of 2016, improve and accelerate administrative and licensing procedures, accelerate tax litigations and reduce regulatory barriers, especially in business services. Incentivise cooperation between universities and the business sector.</t>
  </si>
  <si>
    <t xml:space="preserve">Some progress:
Some progress in increasing transparency in public procurement. Transparency and reliability of public procurement data is improving. The institute for Monitoring Public Procurement (IMPIC) is moving from a case by case approach on correcting data in BASE to a more systematic and automated system. Access to procurement data by control and prosecution authorities is not automatic, because of the legal framework on data protection, which hampers efficient checks and investigations. By Decree N. 18/2016, the government has established quarterly monitoring and reporting procedures related for local and regional public private partnerships and concessions. The use of direct awards remains high and there are weaknesses in the tender procedures due to: (i) insufficient justification underpinning the recourse to direct awards; (ii) splitting of contracts; (iii) lack of capacity and professionalization an (iv) limited checks.
Limited progress in improving and accelerating licensing procedures by the end of 2016. The SIMPLEX + initiative includes some cross cutting simplification measures, yet to be implemented, but progress in enhancing the business environment has largely stalled in relation to sector specific regulation.
Some progress in accelerating tax litigations by the end of 2016. The Tax Administration has drawn up a multiannual plan to combat fraud, improve tax collection and simplify tax procedures. The 2017 draft budgetary plan introduced provisions for the tax authorities to: reduce response time for issuing binding rulings (Autoridade Tributária) to a maximum of 75 days in all urgent requests, significantly reduce the deadline for urgent requests; also, assess the possibility of reducing the costs of urgent binding ruling. Despite these efforts, the tax courts' clearance rate remains low.
Limited progress in reducing regulatory barriers especially in business services by the end of 2016. Previous reform efforts targeting the most restrictive business services, including regulated professions, were halted and, in some cases, reversed. Restrictions on corporate groups for professional firms and restrictive regulation of legal professions (legal form, shareholding, management, multidisciplinary, advertising restrictions) set to remain in place.
Some progress in incentivising cooperation between universities and the business sector. New initiatives announced include the creation of collaborative laboratories, technological centres for engineering activities and new business innovation contracts. The government is currently preparing a revision of the Higher Education system. The new programme to modernise and revamp polytechnic institutes focuses on matching both R&amp;D activities and dual VET programmes (CTeSPs) with regional needs. The Innovation Agency (ANI) is working to increase knowledge and collaborative innovation and has identified further potential players to bring into the innovation eco-system (including businesses and research organizations). It is also pushing for more collaboration as a priority for further action. However, there is no overall comprehensive strategy to foster cooperation between universities and the business sector: cooperation still relies mostly on isolated initiatives from specific universities or businesses.
</t>
  </si>
  <si>
    <t>Some progress in increasing transparency in public procurement. Transparency and reliability of public procurement data is improving. The institute for Monitoring Public Procurement (IMPIC) is moving from a case by case approach on correcting data in BASE to a more systematic and automated system. Access to procurement data by control and prosecution authorities is not automatic, because of the legal framework on data protection, which hampers efficient checks and investigations. By Decree N. 18/2016, the government has established quarterly monitoring and reporting procedures related for local and regional public private partnerships and concessions. The use of direct awards remains high and there are weaknesses in the tender procedures due to: (i) insufficient justification underpinning the recourse to direct awards; (ii) splitting of contracts; (iii) lack of capacity and professionalization an (iv) limited checks.</t>
  </si>
  <si>
    <t>Limited progress in improving and accelerating licensing procedures by the end of 2016. The SIMPLEX + initiative includes some cross cutting simplification measures, yet to be implemented, but progress in enhancing the business environment has largely stalled in relation to sector specific regulation.</t>
  </si>
  <si>
    <t>Some progress in accelerating tax litigations by the end of 2016. The Tax Administration has drawn up a multiannual plan to combat fraud, improve tax collection and simplify tax procedures. The 2017 draft budgetary plan introduced provisions for the tax authorities to: reduce response time for issuing binding rulings (Autoridade Tributária) to a maximum of 75 days in all urgent requests, significantly reduce the deadline for urgent requests; also, assess the possibility of reducing the costs of urgent binding ruling. Despite these efforts, the tax courts' clearance rate remains low.</t>
  </si>
  <si>
    <t>Limited progress in reducing regulatory barriers especially in business services by the end of 2016. Previous reform efforts targeting the most restrictive business services, including regulated professions, were halted and, in some cases, reversed. Restrictions on corporate groups for professional firms and restrictive regulation of legal professions (legal form, shareholding, management, multidisciplinary, advertising restrictions) set to remain in place.</t>
  </si>
  <si>
    <t>Some progress in incentivising cooperation between universities and the business sector. New initiatives announced include the creation of collaborative laboratories, technological centres for engineering activities and new business innovation contracts. The government is currently preparing a revision of the Higher Education system. The new programme to modernise and revamp polytechnic institutes focuses on matching both R&amp;D activities and dual VET programmes (CTeSPs) with regional needs. The Innovation Agency (ANI) is working to increase knowledge and collaborative innovation and has identified further potential players to bring into the innovation eco-system (including businesses and research organizations). It is also pushing for more collaboration as a priority for further action. However, there is no overall comprehensive strategy to foster cooperation between universities and the business sector: cooperation still relies mostly on isolated initiatives from specific universities or businesses.</t>
  </si>
  <si>
    <t xml:space="preserve">Limit the deviation from the medium-term budgetary objective in 2016 and achieve an annual fiscal adjustment of 0,5 % of GDP in 2017 unless the medium-term budgetary objective is respected with a lower effort. Ensure the application of the fiscal framework and strengthen further tax compliance and collection. Ensure that legislative initiatives do not undermine legal certainty and do not put at risk financial stability. If necessary, adopt measures that mitigate such risks. </t>
  </si>
  <si>
    <t>Limited progress (this overall assessment of CSR 1 does not include an assessment of compliance with the Stability and Growth Pact).
CSRs related to compliance with the Stability and Growth Pact will be assessed in spring once the final data are available.
There was no progress on ensuring the application of the fiscal framework. The 2016 budget does not comply with the deficit rule, which contains the obligation to comply with the MTO; as in previous years, the authorities did not send an update of the fiscal strategy to Parliament by the statutory deadline of 15 August.
Limited progress. There are slight improvements with regard to the compliance ratios for tax declarations and payments for both natural persons and companies compared to the previous year. The tax administration (ANAF) and Labour inspection maintained their efforts in terms of inspections and audits, yet the results are not better compared to last year. ANAF introduced also an audience with the applicant as an additional step before issuing the final decision with regard to the VAT registration. The legislation for the registration and deregistration for VAT purposes has been modified and clarified again and the procedures for VAT reimbursement were adapted, respectively, in the course of 2016. The mandatory but progressive introduction of electronic cash-register connected to the National Agency for Fiscal Administration (ANAF) IT system is pursued, but further delays to the official deadlines were introduced. To tackle sectorial tax evasion, a special annual income tax will replace corporate income tax in specific business areas, such as accommodation services and bars/ restaurants, from 2017. Irrespective of the sales or the net profits of the business, the tax to be paid will be computed based on coefficients, such as the surface of premises, the seasonality or the location of the business. Moreover, as of 2017, self-employed and family businesses will be limited to the number of business activities they can perform and in the number of persons they can employ.
Some progress was made on safeguarding financial stability. The law on debt discharge ("datio in solutum") was promulgated with retroactive application, but a recent decision of the Constitutional Court has mitigated some of the potential risks on financial stability. The CHF-denominated loan conversion law adopted by Parliament may put strain on several banks. However, before its enactment, the law was sent to the Constitutional Court for a constitutional heck.</t>
  </si>
  <si>
    <t>There was no progress on ensuring the application of the fiscal framework. The 2016 budget does not comply with the deficit rule, which contains the obligation to comply with the MTO; as in previous years, the authorities did not send an update of the fiscal strategy to Parliament by the statutory deadline of 15 August.</t>
  </si>
  <si>
    <t>Limited progress. There are slight improvements with regard to the compliance ratios for tax declarations and payments for both natural persons and companies compared to the previous year. The tax administration (ANAF) and Labour inspection maintained their efforts in terms of inspections and audits, yet the results are not better compared to last year. ANAF introduced also an audience with the applicant as an additional step before issuing the final decision with regard to the VAT registration. The legislation for the registration and deregistration for VAT purposes has been modified and clarified again and the procedures for VAT reimbursement were adapted, respectively, in the course of 2016. The mandatory but progressive introduction of electronic cash-register connected to the National Agency for Fiscal Administration (ANAF) IT system is pursued, but further delays to the official deadlines were introduced. To tackle sectorial tax evasion, a special annual income tax will replace corporate income tax in specific business areas, such as accommodation services and bars/ restaurants, from 2017. Irrespective of the sales or the net profits of the business, the tax to be paid will be computed based on coefficients, such as the surface of premises, the seasonality or the location of the business. Moreover, as of 2017, self-employed and family businesses will be limited to the number of business activities they can perform and in the number of persons they can employ.</t>
  </si>
  <si>
    <t>Some progress was made on safeguarding financial stability. The law on debt discharge ("datio in solutum") was promulgated with retroactive application, but a recent decision of the Constitutional Court has mitigated some of the potential risks on financial stability. The CHF-denominated loan conversion law adopted by Parliament may put strain on several banks. However, before its enactment, the law was sent to the Constitutional Court for a constitutional heck.</t>
  </si>
  <si>
    <t>Strengthen the National Employment Agency's services to employers and jobseekers, in particular by tailoring services to jobseeker profiles, better linking them with social assistance, including social services, and reaching out to unregistered young people. Establish, in consultation with social partners, objective criteria for setting the minimum wage. Take action to prevent early school leaving and increase the provision of quality education, in particular among Roma. Adopt the equalisation of the pension age for men and women.</t>
  </si>
  <si>
    <t xml:space="preserve">Some progress:
Substantial progress was made in strengthening the National Employment Agency's (NEA) services. The NEA is undergoing a major change process reflected in a strategy and including 1) establishing for the first time an initial profiling and segmentation process, which became a working procedure and legislation in October 2016 (most of the people in NEA database have already been profiled); 2) Adoption of a catalogue of services, for the first time bringing together the service offer of the organisation towards jobseekers and towards employers; 3) Reinforcement of case management capacity - pilot project developed in October/November; to be up-scaled through the ESF; 4) Setting up an integrated approach to NEETs outreach, including a substantial increase in agency staff for the delivery of the Youth Guarantee- to be rolled out. The Youth Guarantee has so far only partially reached young NEETs. The NEA also plans to reinforce its capacity to strengthen its services for employers. The active labour market policies have been revised to provide more incentives for take up and several disadvantaged groups benefit for the first time from some ALMPs. A national mobility plan aims to improve the internal mobility. As regards linking employment with social services, a pilot project, finance d with EU funds, will be rolled out. This would target 100 deprived communities and would set up integrated teams that include social assistants, community health assistants/mediators and education counsellors/mediators. In the long run, these integrated teams are supposed to be scaled up at national level, in over 500 deprived communities. A common order of the ministers for Labour, Education and Health establishes the working methods of integrated teams. Special advisers dealing with disadvantaged groups are proposed to be hired in the Public employment service and would make the link with social services and integrated teams. The minimum inclusion income law increases the coverage and adequacy of social benefits and strengthens the provision of active labour market policies for Guaranteed Minimum Income beneficiaries. These reforms have the potential of tangible and lasting effects, but only if implemented and sustained over the longer term.
Limited progress was made on minimum wage setting. In January 2016, the government set up a tripartite working group with the task of establishing an indexation mechanism that would make future minimum wage adjustments automatic. This group has commissioned a study to analyse all the economic and social aspects of the minimum wage in Romania. As a follow up to this and based on the results of the study, clear guidelines and criteria, endorsed by social partners are supposed to be established in the first quarter of 2017. However, the new government announced the increase of the minimum wage from 1 February 2017 and subsequent increases until 2020, despite tripartite ongoing work on a minimum wage setting mechanism.
Some progress was made to tackle early school leaving and increase the provision of quality education. The situation for Roma inclusion in schools remains challenging. As a step on the implementation of the Early school Leaving Strategy, authorities have launched two national calls for proposals supported by the European Social Fund (approximately EUR 200 million) to tackle drop-out ('School for all') and improve the provision of quality education in disadvantaged schools ('Motivated teachers in disadvantaged schools'). These projects aim to address two of the main drivers of early school leaving, namely insufficient prevention measures and insufficient provision of quality education. 'School for All' seeks to finance a wide range of activities, including integrated interventions for students and their parents, after-school programmes, and scholarships. The second call specifically aims to increase teaching quality in disadvantaged schools, in particular for Roma and schools in rural areas. The projects are now in the evaluation phase, with implementation expected to start the latest in September 2017. Therefore, the impact on reducing drop-outs or increasing teaching quality in disadvantaged school is yet to be seen. Other recent measures to tackle early school leaving include a warm meal pilot programme running in 50 schools, and full reimbursement of commuting costs for students from rural areas. The methodology for teachers' allowances was changed to include criteria on working with children at risk of drop-out (ministerial order from 22 December).
To support the participation of poor children in pre-school education (empirically shown to prevent early school leaving) authorities are implementing the programme 'Every child in kindergarten' providing social vouchers on condition of attendance. To improve take-up, the application procedures were simplified. Although the number of beneficiary children who had not gone to kindergarten before is increasing, it remains relatively low (2 700 out of 67 000). Modernisation of the curricula for pre-school education is underway.
To increase quality in education, authorities have also approved the curricular frameworks for lower secondary education (grades 5-8). The new curriculum is expected to enter into force in September for 5th graders. However, plans to reform the curricula high school education have been delayed.
To increase managerial capacities in schools, a competition for school principals was organized, albeit allowing for some exceptions.
Anti-segregation legislation was improved by expanding the criteria and strengthening the responsibilities of school inspectorates which is expected to lead to a more inclusive education in schools for Roma and other disadvantaged groups. However, in the absence of monitoring criteria progress has yet to be seen. While a number of positive measures have been initiated, these are unlikely to be sufficient to address the challenge.
No progress was made on the equalisation of the pensionable age for men and women. The draft law submitted to Parliament in 2013 has been adopted by the Senate, but not by the lower Chamber.
</t>
  </si>
  <si>
    <t>Substantial progress was made in strengthening the National Employment Agency's (NEA) services. The NEA is undergoing a major change process reflected in a strategy and including 1) establishing for the first time an initial profiling and segmentation process, which became a working procedure and legislation in October 2016 (most of the people in NEA database have already been profiled); 2) Adoption of a catalogue of services, for the first time bringing together the service offer of the organisation towards jobseekers and towards employers; 3) Reinforcement of case management capacity - pilot project developed in October/November; to be up-scaled through the ESF; 4) Setting up an integrated approach to NEETs outreach, including a substantial increase in agency staff for the delivery of the Youth Guarantee- to be rolled out. The Youth Guarantee has so far only partially reached young NEETs. The NEA also plans to reinforce its capacity to strengthen its services for employers. The active labour market policies have been revised to provide more incentives for take up and several disadvantaged groups benefit for the first time from some ALMPs. A national mobility plan aims to improve the internal mobility. As regards linking employment with social services, a pilot project, finance d with EU funds, will be rolled out. This would target 100 deprived communities and would set up integrated teams that include social assistants, community health assistants/mediators and education counsellors/mediators. In the long run, these integrated teams are supposed to be scaled up at national level, in over 500 deprived communities. A common order of the ministers for Labour, Education and Health establishes the working methods of integrated teams. Special advisers dealing with disadvantaged groups are proposed to be hired in the Public employment service and would make the link with social services and integrated teams. The minimum inclusion income law increases the coverage and adequacy of social benefits and strengthens the provision of active labour market policies for Guaranteed Minimum Income beneficiaries. These reforms have the potential of tangible and lasting effects, but only if implemented and sustained over the longer term.</t>
  </si>
  <si>
    <t>Limited progress was made on minimum wage setting. In January 2016, the government set up a tripartite working group with the task of establishing an indexation mechanism that would make future minimum wage adjustments automatic. This group has commissioned a study to analyse all the economic and social aspects of the minimum wage in Romania. As a follow up to this and based on the results of the study, clear guidelines and criteria, endorsed by social partners are supposed to be established in the first quarter of 2017. However, the new government announced the increase of the minimum wage from 1 February 2017 and subsequent increases until 2020, despite tripartite ongoing work on a minimum wage setting mechanism.</t>
  </si>
  <si>
    <t>Some progress was made to tackle early school leaving and increase the provision of quality education. The situation for Roma inclusion in schools remains challenging. As a step on the implementation of the Early school Leaving Strategy, authorities have launched two national calls for proposals supported by the European Social Fund (approximately EUR 200 million) to tackle drop-out ('School for all') and improve the provision of quality education in disadvantaged schools ('Motivated teachers in disadvantaged schools'). These projects aim to address two of the main drivers of early school leaving, namely insufficient prevention measures and insufficient provision of quality education. 'School for All' seeks to finance a wide range of activities, including integrated interventions for students and their parents, after-school programmes, and scholarships. The second call specifically aims to increase teaching quality in disadvantaged schools, in particular for Roma and schools in rural areas. The projects are now in the evaluation phase, with implementation expected to start the latest in September 2017. Therefore, the impact on reducing drop-outs or increasing teaching quality in disadvantaged school is yet to be seen. Other recent measures to tackle early school leaving include a warm meal pilot programme running in 50 schools, and full reimbursement of commuting costs for students from rural areas. The methodology for teachers' allowances was changed to include criteria on working with children at risk of drop-out (ministerial order from 22 December).
To support the participation of poor children in pre-school education (empirically shown to prevent early school leaving) authorities are implementing the programme 'Every child in kindergarten' providing social vouchers on condition of attendance. To improve take-up, the application procedures were simplified. Although the number of beneficiary children who had not gone to kindergarten before is increasing, it remains relatively low (2 700 out of 67 000). Modernisation of the curricula for pre-school education is underway.
To increase quality in education, authorities have also approved the curricular frameworks for lower secondary education (grades 5-8). The new curriculum is expected to enter into force in September for 5th graders. However, plans to reform the curricula high school education have been delayed.
To increase managerial capacities in schools, a competition for school principals was organized, albeit allowing for some exceptions.
Anti-segregation legislation was improved by expanding the criteria and strengthening the responsibilities of school inspectorates which is expected to lead to a more inclusive education in schools for Roma and other disadvantaged groups. However, in the absence of monitoring criteria progress has yet to be seen. While a number of positive measures have been initiated, these are unlikely to be sufficient to address the challenge.</t>
  </si>
  <si>
    <t>No progress was made on the equalisation of the pensionable age for men and women. The draft law submitted to Parliament in 2013 has been adopted by the Senate, but not by the lower Chamber.</t>
  </si>
  <si>
    <t>Curb informal payments in the healthcare system and increase the availability of outpatient care. Strengthen the independence and transparency of human resources management in the public administration. Simplify administrative procedures for business and the public. Strengthen corporate governance of state-owned enterprises.</t>
  </si>
  <si>
    <t>Some progress:
Some progress was made with curbing informal payments in the healthcare system. In line with the new National Anti-corruption Strategy for 2016-2020, legislation was adopted in November 2016 to revamp the existing patient feedback mechanism. In 2014, the Ministry of Health put in place a patient feedback form mechanism for reporting informal payments. Reporting under the mechanism was not reliable and is now being revamped. The National Anti-corruption Strategy for 2016-2020 adopted in August planned to revise the existing patient feedback mechanism to eliminate the involvement of medical units in the collection of information on patients' experience. Consequently, new legislative measures were adopted in November 2016 to empower patients, also addressing the role of ethics councils in public health units, and sanctions. In addition, the salaries of health professionals have been improved (Emergency Ordinance no. 20 of June 8, 2016 amending and supplementing Government Emergency Ordinance no. 57/2015 on the salaries of staff paid from public funds in 2016).
Limited progress was made with increasing the availability of outpatient care. Some measures have been taken in this regard, but overall a shift to outpatient care is still at a very early stage to consider a substantial fulfilment of the recommendation. The Ministry of Health has developed regional healthcare plans that include a mapping of needs for infrastructure and services. The regional plans, together with the national health strategy, offer a good basis for the planning of investments from ESIF and other sources. The first monitoring report of the national health strategy has been published mid-2016, the second report being expected in February 2017. A Working Group has been created to address ambulatory care; it is announced that outpatients’ centres will be developed in the context of the Regional Plans including a pilot project in the South-West region; on the other hand, on primary healthcare, the budget in 2016 has increased overall 5 % with higher increases (up to 15 %) for the expenditure per capita and the value of the points for service. Nonetheless, the shift to outpatient care is still at a very early stage. Likewise, the implementation of the World Bank´s project Health Sector Reform including the target of strengthening ambulatory care is unsatisfactory (World Bank, 2016).
Limited progress was made in human resources management in the public administration. Strategies for Civil Service and Staff Training have been adopted, however the current legislative and institutional set-up makes it hard to effectively implement.
Some progress was made on the simplification of administrative procedures for business and the public. Measures taken in 2016 include emergency ordinance n. 41/2016 to simplify administrative procedures and facilitate relations between citizens and the public administration; and the adoption in November 2016 of first elements of a second legislative package, including emergency ordinance 84/2016 amending the Fiscal Procedure Code contains also measures to simplify administrative procedures for businesses, including e.g. procedures to obtain a fiscal code, for the reactivation of inactive taxpayers, widening the use of remote means of payment (e.g. home banking, mobile banking) to pay taxes, wider provision of e-tools to pay taxes and some specific fee reductions; further development of the RIA framework; introduction of income tax exemptions for R&amp;D tasks and activities, and clarification of tasks and activities exempt from income taxation for IT professionals; adoption of OUG 35/2016 for the modification and completion of the land registry law 7/1996, important both for agriculture and for infrastructure projects. The substantial measures taken in 2016 to increase transparency (public consultation and debates on draft legislation etc), are being reversed in 2017.
Substantial progress was made in SOEs corporate governance. The bylaws supporting Law 111/2016 on SOEs corporate governance were adopted within the deadline, in October 2016. As Law 111/2016 applies to all SOEs, the Ministry of Finance started contacts with the larger local authorities to improve awareness of the new rules. The H1 2016 budget execution of SOEs under the central government was made public. However, the hiring of professional managers has not yet started raising concerns on the implementation of law 111/2016.</t>
  </si>
  <si>
    <t>Some progress was made with curbing informal payments in the healthcare system. In line with the new National Anti-corruption Strategy for 2016-2020, legislation was adopted in November 2016 to revamp the existing patient feedback mechanism. In 2014, the Ministry of Health put in place a patient feedback form mechanism for reporting informal payments. Reporting under the mechanism was not reliable and is now being revamped. The National Anti-corruption Strategy for 2016-2020 adopted in August planned to revise the existing patient feedback mechanism to eliminate the involvement of medical units in the collection of information on patients' experience. Consequently, new legislative measures were adopted in November 2016 to empower patients, also addressing the role of ethics councils in public health units, and sanctions. In addition, the salaries of health professionals have been improved (Emergency Ordinance no. 20 of June 8, 2016 amending and supplementing Government Emergency Ordinance no. 57/2015 on the salaries of staff paid from public funds in 2016).</t>
  </si>
  <si>
    <t>Limited progress was made with increasing the availability of outpatient care. Some measures have been taken in this regard, but overall a shift to outpatient care is still at a very early stage to consider a substantial fulfilment of the recommendation. The Ministry of Health has developed regional healthcare plans that include a mapping of needs for infrastructure and services. The regional plans, together with the national health strategy, offer a good basis for the planning of investments from ESIF and other sources. The first monitoring report of the national health strategy has been published mid-2016, the second report being expected in February 2017. A Working Group has been created to address ambulatory care; it is announced that outpatients’ centres will be developed in the context of the Regional Plans including a pilot project in the South-West region; on the other hand, on primary healthcare, the budget in 2016 has increased overall 5 % with higher increases (up to 15 %) for the expenditure per capita and the value of the points for service. Nonetheless, the shift to outpatient care is still at a very early stage. Likewise, the implementation of the World Bank´s project Health Sector Reform including the target of strengthening ambulatory care is unsatisfactory (World Bank, 2016).</t>
  </si>
  <si>
    <t>Limited progress was made in human resources management in the public administration. Strategies for Civil Service and Staff Training have been adopted, however the current legislative and institutional set-up makes it hard to effectively implement.</t>
  </si>
  <si>
    <t>Some progress was made on the simplification of administrative procedures for business and the public. Measures taken in 2016 include emergency ordinance n. 41/2016 to simplify administrative procedures and facilitate relations between citizens and the public administration; and the adoption in November 2016 of first elements of a second legislative package, including emergency ordinance 84/2016 amending the Fiscal Procedure Code contains also measures to simplify administrative procedures for businesses, including e.g. procedures to obtain a fiscal code, for the reactivation of inactive taxpayers, widening the use of remote means of payment (e.g. home banking, mobile banking) to pay taxes, wider provision of e-tools to pay taxes and some specific fee reductions; further development of the RIA framework; introduction of income tax exemptions for R&amp;D tasks and activities, and clarification of tasks and activities exempt from income taxation for IT professionals; adoption of OUG 35/2016 for the modification and completion of the land registry law 7/1996, important both for agriculture and for infrastructure projects. The substantial measures taken in 2016 to increase transparency (public consultation and debates on draft legislation etc), are being reversed in 2017.</t>
  </si>
  <si>
    <t>Substantial progress was made in SOEs corporate governance. The bylaws supporting Law 111/2016 on SOEs corporate governance were adopted within the deadline, in October 2016. As Law 111/2016 applies to all SOEs, the Ministry of Finance started contacts with the larger local authorities to improve awareness of the new rules. The H1 2016 budget execution of SOEs under the central government was made public. However, the hiring of professional managers has not yet started raising concerns on the implementation of law 111/2016.</t>
  </si>
  <si>
    <t>Improve access to integrated public services, extend basic infrastructure and foster economic diversification, in particular in rural areas. Adopt and implement the transport master plan. Strengthen public investment project prioritisation and preparation.</t>
  </si>
  <si>
    <t xml:space="preserve">Some progress:
Despite delays, in 2016 there was some progress with the completion of action plans for ex-ante conditionality on health, transport, public procurement and RD&amp;I. This has created a basis for strategic planning of future ESIF investments in infrastructure for public services and SMEs. However, the institutional and operational setup of ESIF programmes is still not completed and a few key ex-ante conditionality items are not yet fulfilled, creating a risk of further delays in implementation. 348 projects of a value of 252 million EUR (19% of allocation) for investments in rural infrastructure (roads, water supply/waste water systems, education and social infrastructure) have been contracted. In August 2016 the government further launched a comprehensive IT programme, developed jointly with the private sector, to increase the inter-operability across different levels of administration and the quality of public services (GovITHub). Some progress was made on improving access to integrated services in rural areas, marking a shift from benefits towards service provision. As part of a pilot project, integrated services will be introduced in around 100 most marginalised communities, through teams at community level, mostly in rural areas. When scaled up, it can produce substantial progress concerning the provision of integrated services. ESF calls at national level have been launched, covering disadvantaged communities, including in disadvantaged areas. A comprehensive set of measures was adopted in early 2016 aimed at improving living standards, stimulating productivity and economic diversification in the rural areas. A set of measures was adopted in 2016 aimed at increasing the wealth in rural areas and developing the rural middle class. The Rural Development Programme has started to be implemented. Additional 533 projects of a value of 49 MEUR (16% of allocation) for investments in diversification of economic activities and setting-up of non-agricultural activities in rural areas have been contracted. While there is progress on contracting, implementation of the projects on the ground is just starting. Romania still has to spend by 2023 around 1.2 BEUR for investments in rural infrastructure and 275  MEUR for diversification of rural economy.
Some progress. The Transport Master Plan was adopted in September 2016. The Railway Reform Authority, set-up in October 2016 and expected to become fully operational by mid-2017, should take the necessary measures to make the operation of railway transport more efficient. To speed up of investments in road infrastructure, the government has also split the national authority in charge of road construction into two bodies, one for infrastructure investments (CNIR) and one for infrastructure administration (CNAIR). Performance contracts between the national companies and the Ministry of Transport are currently developed.
Limited progress was made with strengthening public investment project prioritisation and preparation. In August, a change to the ordinance 88 obliged the line ministries to take into account the public investment priority list in the budget preparation. However, no other steps have been made to enhance the role of the existing public investment prioritisation unit in the Ministry of Finance and to improve the prioritisation and preparation of all public investment projects.
</t>
  </si>
  <si>
    <t>Despite delays, in 2016 there was some progress with the completion of action plans for ex-ante conditionality on health, transport, public procurement and RD&amp;I. This has created a basis for strategic planning of future ESIF investments in infrastructure for public services and SMEs. However, the institutional and operational setup of ESIF programmes is still not completed and a few key ex-ante conditionality items are not yet fulfilled, creating a risk of further delays in implementation. 348 projects of a value of 252 million EUR (19% of allocation) for investments in rural infrastructure (roads, water supply/waste water systems, education and social infrastructure) have been contracted. In August 2016 the government further launched a comprehensive IT programme, developed jointly with the private sector, to increase the inter-operability across different levels of administration and the quality of public services (GovITHub). Some progress was made on improving access to integrated services in rural areas, marking a shift from benefits towards service provision. As part of a pilot project, integrated services will be introduced in around 100 most marginalised communities, through teams at community level, mostly in rural areas. When scaled up, it can produce substantial progress concerning the provision of integrated services. ESF calls at national level have been launched, covering disadvantaged communities, including in disadvantaged areas. A comprehensive set of measures was adopted in early 2016 aimed at improving living standards, stimulating productivity and economic diversification in the rural areas. A set of measures was adopted in 2016 aimed at increasing the wealth in rural areas and developing the rural middle class. The Rural Development Programme has started to be implemented. Additional 533 projects of a value of 49 MEUR (16% of allocation) for investments in diversification of economic activities and setting-up of non-agricultural activities in rural areas have been contracted. While there is progress on contracting, implementation of the projects on the ground is just starting. Romania still has to spend by 2023 around 1.2 BEUR for investments in rural infrastructure and 275  MEUR for diversification of rural economy.</t>
  </si>
  <si>
    <t>Some progress. The Transport Master Plan was adopted in September 2016. The Railway Reform Authority, set-up in October 2016 and expected to become fully operational by mid-2017, should take the necessary measures to make the operation of railway transport more efficient. To speed up of investments in road infrastructure, the government has also split the national authority in charge of road construction into two bodies, one for infrastructure investments (CNIR) and one for infrastructure administration (CNAIR). Performance contracts between the national companies and the Ministry of Transport are currently developed.</t>
  </si>
  <si>
    <t>Limited progress was made with strengthening public investment project prioritisation and preparation. In August, a change to the ordinance 88 obliged the line ministries to take into account the public investment priority list in the budget preparation. However, no other steps have been made to enhance the role of the existing public investment prioritisation unit in the Ministry of Finance and to improve the prioritisation and preparation of all public investment projects</t>
  </si>
  <si>
    <t xml:space="preserve">Following the correction of the excessive deficit, achieve an annual fiscal adjustment of 0,6 % of GDP towards the medium-term budgetary objective in 2016 and in 2017. Set a medium-term budgetary objective that respects the requirements of the Stability and Growth Pact. Strengthen the fiscal framework by appointing an independent fiscal council and amending the Public Finance Act. Complete and implement the reform of the long-term care and healthcare systems, making them more cost-efficient to ensure long-term sustainability of accessible and quality care. By the end of 2017, adopt the necessary measures to ensure the long-term sustainability and adequacy of the pension system. </t>
  </si>
  <si>
    <t>Limited progress (this overall evaluation excludes an assessment of compliance with the Stability and Growth Pact).
The compliance assessment with the Stability and Growth Pact will be included in Spring when final data for 2016 will be available.
Limited progress was made regarding the fiscal framework. The revised Public Finance Act was adopted by the Parliament in December 2016, but the appointment of the Fiscal Council was further delayed. Following three unsuccessful public calls for applicants, the Government will have to restart an open call for applications to find members for the Fiscal Council.
Limited progress was made regarding long-term care reform. The pilot project to determine long-term care needs and support proposed legislative solutions is being prepared.
Some progress was made regarding healthcare reform. The proposed draft Health Care and Health Insurance Act, which is the central piece of the reform, has been put into public consultations in February 2017 and will be forwarded to the National Assembly in 2017. In December 2016, also the proposals to amend the Health Services Act and the Patient Rights Act were presented and the new Pharmacies Act was adopted.
Limited progress has been made regarding the long-term sustainability and adequacy of pension system. The White Paper on pensions was adopted in April 2016 and has opened a wide public consultation on the future of the pension system. However, the White Paper on pensions is a non-legislative act that needs to be followed up with adoption of legislative acts, needed to address the 2016 CSR.</t>
  </si>
  <si>
    <t>Limited progress was made regarding the fiscal framework. The revised Public Finance Act was adopted by the Parliament in December 2016, but the appointment of the Fiscal Council was further delayed. Following three unsuccessful public calls for applicants, the Government will have to restart an open call for applications to find members for the Fiscal Council.</t>
  </si>
  <si>
    <t xml:space="preserve">Limited progress was made regarding long-term care reform. The pilot project to determine long-term care needs and support proposed legislative solutions is being prepared.
</t>
  </si>
  <si>
    <t>Some progress was made regarding healthcare reform. The proposed draft Health Care and Health Insurance Act, which is the central piece of the reform, has been put into public consultations in February 2017 and will be forwarded to the National Assembly in 2017. In December 2016, also the proposals to amend the Health Services Act and the Patient Rights Act were presented and the new Pharmacies Act was adopted.</t>
  </si>
  <si>
    <t>Limited progress has been made regarding the long-term sustainability and adequacy of pension system. The White Paper on pensions was adopted in April 2016 and has opened a wide public consultation on the future of the pension system. However, the White Paper on pensions is a non-legislative act that needs to be followed up with adoption of legislative acts, needed to address the 2016 CSR.</t>
  </si>
  <si>
    <t xml:space="preserve">In consultation with social partners, increase the employability of low-skilled and older workers, including through targeted lifelong learning and activation measures. </t>
  </si>
  <si>
    <t xml:space="preserve">Limited progress:
Limited progress has been made. The analysis of the situation of older workers on the labour market has been adopted on 22 December 2016. While the spending on the active labour market policies stayed at the same level, the analysis of their effectiveness is under way. Active labour market policy measures targeting older workers still need to be intensified and the analysis of the effectiveness of active labour market policies is being prepared. It is also not yet clear what will be done as regards to lifelong learning.
</t>
  </si>
  <si>
    <t>Limited progress has been made. The analysis of the situation of older workers on the labour market has been adopted on 22 December 2016. While the spending on the active labour market policies stayed at the same level, the analysis of their effectiveness is under way. Active labour market policy measures targeting older workers still need to be intensified and the analysis of the effectiveness of active labour market policies is being prepared. It is also not yet clear what will be done as regards to lifelong learning.</t>
  </si>
  <si>
    <t>Improve the financing conditions for creditworthy business, including by facilitating durable resolution of non- performing loans and access to alternative financing sources. Ensure the proper implementation of the bank asset management company strategy.</t>
  </si>
  <si>
    <t>Some progress:
Some progress has been made on reducing the level of non-performing loans. These loans continue to fall, but their level is still high. The Bank of Slovenia has implemented a number of measures that are giving banks incentives to reduce their non-performing loans sustainably. They have also shown a willingness to take part in the Structural Reforms Support Service projects, which should further help the process.
Limited progress has been made regarding improving the financing conditions for creditworthy business by facilitating access to alternative financing sources. The Slovenian Enterprise Fund and the SID bank have introduced only new debt instruments for SMEs including measures such as microcredits. One scheme of seed capital (some EUR 3.9 million) was implemented in 2016 by the Slovenian Enterprise Fund and some 47 SMEs were supported. Other alternative financing instruments, including venture capital and equity are planned with use of ESIF
Some progress has been made regarding the implementing of the Bank Asset Management Company’s strategy.</t>
  </si>
  <si>
    <t>Some progress has been made on reducing the level of non-performing loans. These loans continue to fall, but their level is still high. The Bank of Slovenia has implemented a number of measures that are giving banks incentives to reduce their non-performing loans sustainably. They have also shown a willingness to take part in the Structural Reforms Support Service projects, which should further help the process.</t>
  </si>
  <si>
    <t>Limited progress has been made regarding improving the financing conditions for creditworthy business by facilitating access to alternative financing sources. The Slovenian Enterprise Fund and the SID bank have introduced only new debt instruments for SMEs including measures such as microcredits. One scheme of seed capital (some EUR 3.9 million) was implemented in 2016 by the Slovenian Enterprise Fund and some 47 SMEs were supported. Other alternative financing instruments, including venture capital and equity are planned with use of ESIF</t>
  </si>
  <si>
    <t>Some progress has been made regarding the implementing of the Bank Asset Management Company’s strategy.</t>
  </si>
  <si>
    <t>Take measures to modernise public administration and reduce the administrative burden on business. Improve the governance and the performance of state-owned enterprises.</t>
  </si>
  <si>
    <t>Some progress:
Some progress has been made regarding the modernisation of the public administration and regarding the reduction of the administrative burden. The implementation the public administration development strategy 2015-2020 is ongoing; however certain specific measures from this strategy have been substantially delayed (i.e. the adoption of the Civil Servants Act). The government programme for reducing the administrative burden is estimated to have created total savings of in total of EUR 365 million of savings between 2009 and 2015. The 9th progress report of the Single Document shows that more than half of 318 measures to reduce the administrative burden have been realised. The SME test was introduced on 1 June 2016 and is now obligatory for all new laws prepared under regular procedure but it is still too soon to assess its effects.
Some progress has been made regarding the governance of state-owned enterprises (SOEs). The Slovenian Sovereign Holding (SSH) is managing SOEs in accordance with the regulatory framework in place. End-2015 results show an improved profitability of SOEs under SSH’s management. An asset management plan for 2017, quantifying the performance indicators for each separate SOE and updating a list of assets for divestment has been approved by the government in January 2017. A procedure to appoint a new management board is underway, following the CEOs resignation as a result of pressures exerted on the SSH ahead of its initiative to replace the Port of Koper (Luka Koper) supervisory board.</t>
  </si>
  <si>
    <t>Some progress has been made regarding the modernisation of the public administration and regarding the reduction of the administrative burden. The implementation the public administration development strategy 2015-2020 is ongoing; however certain specific measures from this strategy have been substantially delayed (i.e. the adoption of the Civil Servants Act). The government programme for reducing the administrative burden is estimated to have created total savings of in total of EUR 365 million of savings between 2009 and 2015. The 9th progress report of the Single Document shows that more than half of 318 measures to reduce the administrative burden have been realised. The SME test was introduced on 1 June 2016 and is now obligatory for all new laws prepared under regular procedure but it is still too soon to assess its effects.</t>
  </si>
  <si>
    <t>Some progress has been made regarding the governance of state-owned enterprises (SOEs). The Slovenian Sovereign Holding (SSH) is managing SOEs in accordance with the regulatory framework in place. End-2015 results show an improved profitability of SOEs under SSH’s management. An asset management plan for 2017, quantifying the performance indicators for each separate SOE and updating a list of assets for divestment has been approved by the government in January 2017. A procedure to appoint a new management board is underway, following the CEOs resignation as a result of pressures exerted on the SSH ahead of its initiative to replace the Port of Koper (Luka Koper) supervisory board.</t>
  </si>
  <si>
    <t xml:space="preserve">Achieve an annual fiscal adjustment of 0,25 % of GDP towards the medium-term budgetary objective in 2016 and of 0,5 % of GDP in 2017. Improve the cost-effectiveness of the healthcare system. Take measures to increase tax compliance. </t>
  </si>
  <si>
    <t>Limited progress (this overall assessment of CSR 1 does not include an assessment of compliance with the Stability and Growth pact):
Limited progress has been made in improving the cost-effectiveness of the healthcare system: as a comprehensive spending review has identified major cost inefficiencies and potential cost savings, but these are not yet backed by concrete measures.
Limited progress has been made in improving tax compliance. While some measures have been launched and appear promising, the system as a whole remains too focused on control, with little attention paid to voluntary compliance.</t>
  </si>
  <si>
    <t>Limited progress has been made in improving the cost-effectiveness of the healthcare system: as a comprehensive spending review has identified major cost inefficiencies and potential cost savings, but these are not yet backed by concrete measures.</t>
  </si>
  <si>
    <t>Limited progress has been made in improving tax compliance. While some measures have been launched and appear promising, the system as a whole remains too focused on control, with little attention paid to voluntary compliance.</t>
  </si>
  <si>
    <t xml:space="preserve">Improve activation measures for the long-term unemployed and other disadvantaged groups, including individualised services and targeted training. Facilitate the employment of women, in particular by extending the provision of affordable, quality childcare. Improve educational outcomes by making the teaching profession more attractive and by increasing the participation of Roma children from early childhood in mainstream education. </t>
  </si>
  <si>
    <t xml:space="preserve">Some progress:
Some progress has been achieved in improving activation measures. An action plan on the integration of the long-term unemployed was adopted in late 2016 in order to address the lack of individualised services and training. However, its timely and adequate implementation will need to be monitored. No targeted efforts have been undertaken to help integrate Roma into the labour market.
Some progress has been identified in increasing the capacity of and access to early childhood education and care, particularly for the over-threes. For children under three, the number of private facilities has increased slightly but no progress has been made in setting up a legislative framework for childcare services.
Limited progress has been made in the educational dimension of the CSR. Some measures have been taken in order to raise the attractiveness of the teaching profession. Substantial annual pay rises have been agreed or are planned for 2016 and 2017. The government aims to raise entry requirements for teaching and improve training. A reform to support socially and ethnically inclusive education, including of Roma pupils, entered into force in 2016, but effectively implementing the reform will require further efforts and political commitment.
</t>
  </si>
  <si>
    <t>Some progress has been achieved in improving activation measures. An action plan on the integration of the long-term unemployed was adopted in late 2016 in order to address the lack of individualised services and training. However, its timely and adequate implementation will need to be monitored. No targeted efforts have been undertaken to help integrate Roma into the labour market.</t>
  </si>
  <si>
    <t>Some progress has been identified in increasing the capacity of and access to early childhood education and care, particularly for the over-threes. For children under three, the number of private facilities has increased slightly but no progress has been made in setting up a legislative framework for childcare services.</t>
  </si>
  <si>
    <t>Limited progress has been made in the educational dimension of the CSR. Some measures have been taken in order to raise the attractiveness of the teaching profession. Substantial annual pay rises have been agreed or are planned for 2016 and 2017. The government aims to raise entry requirements for teaching and improve training. A reform to support socially and ethnically inclusive education, including of Roma pupils, entered into force in 2016, but effectively implementing the reform will require further efforts and political commitment.</t>
  </si>
  <si>
    <t>Consolidate governance, reinforce the shift from price only to quality-based competition and improve the prosecution of illicit practices in public procurement. Improve the transparency, quality and effectiveness of human resources management in public administration, in particular by adopting a new civil service act, and the effectiveness of the justice system. Adopt a comprehensive plan to address administrative and regulatory barriers for businesses.</t>
  </si>
  <si>
    <t>Limited progress:
Limited progress has been made in improving competition and fighting illicit practices in public procurement. While some initiatives for fostering quality-based procurement procedures have been launched, these are not yet systematic or concrete.
Some progress has been made in improving human resource management in public administration. While the new Civil Service Act has the potential to materially improve the situation, this will require determined implementation of the Act, which will be applicable only from the second half of 2017 onwards.
Limited progress has been made towards improving the effectiveness of the justice system. Although the new government made this a key priority, the impact of new measures (some of which are still in draft) cannot be assessed yet.
No progress has been made in adopting a comprehensive plan to address administrative and regulatory barriers for businesses. In the 2016 national reform programme the Slovak government committed to adopt a corresponding long-term strategy, but the plan has not yet been formulated.</t>
  </si>
  <si>
    <t>Limited progress has been made in improving competition and fighting illicit practices in public procurement. While some initiatives for fostering quality-based procurement procedures have been launched, these are not yet systematic or concrete.</t>
  </si>
  <si>
    <t>Some progress has been made in improving human resource management in public administration. While the new Civil Service Act has the potential to materially improve the situation, this will require determined implementation of the Act, which will be applicable only from the second half of 2017 onwards.</t>
  </si>
  <si>
    <t>Limited progress has been made towards improving the effectiveness of the justice system. Although the new government made this a key priority, the impact of new measures (some of which are still in draft) cannot be assessed yet.</t>
  </si>
  <si>
    <t>No progress has been made in adopting a comprehensive plan to address administrative and regulatory barriers for businesses. In the 2016 national reform programme the Slovak government committed to adopt a corresponding long-term strategy, but the plan has not yet been formulated.</t>
  </si>
  <si>
    <t xml:space="preserve">Achieve an annual fiscal adjustment of at least 0,5 % of GDP towards the medium-term budgetary objective in 2016 and 0,6 % in 2017. Use any windfall gains to accelerate the reduction of the general government debt ratio. Ensure timely adoption and implementation of the administrative reform with a view to better cost-effectiveness of social and healthcare services. </t>
  </si>
  <si>
    <t>Some progress (this overall evaluation excludes an assessment of compliance with the Stability and Growth Pact).
The compliance assessment with the Stability and Growth Pact will be included in Spring when final data for 2016 will be available.
Some progress has been made on the adoption and implementation of the social and healthcare reform. The reform has been undertaken in order to ensure the continued access to the good quality services while ensuring the long-term sustainability of public finances. The government has prepared the first half of the draft legislation that is needed for the reform to take effect from 2019. The 27 draft laws have undergone a public consultation. Legislation regarding the freedom of choice for the citizens was not part of the public consultation. The work needs to continue, but thanks to the timely preparation of the legislation creating the new administrative structure, it can be concluded that there is some progress in implementing the recommendation.</t>
  </si>
  <si>
    <t>Some progress has been made on the adoption and implementation of the social and healthcare reform. The reform has been undertaken in order to ensure the continued access to the good quality services while ensuring the long-term sustainability of public finances. The government has prepared the first half of the draft legislation that is needed for the reform to take effect from 2019. The 27 draft laws have undergone a public consultation. Legislation regarding the freedom of choice for the citizens was not part of the public consultation. The work needs to continue, but thanks to the timely preparation of the legislation creating the new administrative structure, it can be concluded that there is some progress in implementing the recommendation.</t>
  </si>
  <si>
    <t xml:space="preserve">While respecting the role of social partners, ensure that the wage setting system enhances local wage bargaining and removes rigidities, contributing to competitiveness and a more export industry-led approach. Increase incentives to accept work and ensure targeted and sufficient active labour market measures, including for people with a migrant background. Take measures to reduce regional and skills mismatches. </t>
  </si>
  <si>
    <t xml:space="preserve">Some progress:
Substantial progress has been made in ensuring that the wage-setting system enhances local wage bargaining and removes rigidities, contributing to competitiveness and a more export industry-led approach. The social partners agreed on the Competitiveness Pact, which also extends the possibilities for local bargaining. A new wage-setting model is being negotiated for the next round of wage negotiations, where wages in the tradable sector serve as an anchor for the rest of the economy. The extent to which there will be results from the extended local bargaining possibilities remains to be seen.
Some progress has been achieved on incentives to accept work and ensure targeted and sufficient active labour market measures, including for people with a migrant background. To increase incentives to accept work among parents of young children, the government has proposed in the 2017 budget the reduction of fees for early childhood education. From the benefits side, Finland has tightened the obligation to accept a job offer and the obligation to participate in activation schemes. The duration of earnings-related unemployment insurance was reduced by one fifth to 400 days. From 2017, mandatory interviews with all the unemployed will be carried out at three-month intervals to monitor progress with the individual employment plans. The government has also introduced additional funding for migrants' integration and a new measure offering immigrants training that will support their employability.
Some progress has been achieved in the area of reducing regional and skills mismatches. The reform of the vocational education system, expected to be finalised in 2018 includes making it more responsive to labour market needs. The rules regarding acceptable commuting distance for jobseekers will be stricter and the unemployment benefit can be used as a mobility allowance.
</t>
  </si>
  <si>
    <t>Substantial progress has been made in ensuring that the wage-setting system enhances local wage bargaining and removes rigidities, contributing to competitiveness and a more export industry-led approach. The social partners agreed on the Competitiveness Pact, which also extends the possibilities for local bargaining. A new wage-setting model is being negotiated for the next round of wage negotiations, where wages in the tradable sector serve as an anchor for the rest of the economy. The extent to which there will be results from the extended local bargaining possibilities remains to be seen.</t>
  </si>
  <si>
    <t>Some progress has been achieved on incentives to accept work and ensure targeted and sufficient active labour market measures, including for people with a migrant background. To increase incentives to accept work among parents of young children, the government has proposed in the 2017 budget the reduction of fees for early childhood education. From the benefits side, Finland has tightened the obligation to accept a job offer and the obligation to participate in activation schemes. The duration of earnings-related unemployment insurance was reduced by one fifth to 400 days. From 2017, mandatory interviews with all the unemployed will be carried out at three-month intervals to monitor progress with the individual employment plans. The government has also introduced additional funding for migrants' integration and a new measure offering immigrants training that will support their employability.</t>
  </si>
  <si>
    <t>Some progress has been achieved in the area of reducing regional and skills mismatches. The reform of the vocational education system, expected to be finalised in 2018 includes making it more responsive to labour market needs. The rules regarding acceptable commuting distance for jobseekers will be stricter and the unemployment benefit can be used as a mobility allowance.</t>
  </si>
  <si>
    <t>Continue pursuing efforts to increase competition in services, including in retail. Promote entrepreneurship and investment, including by reducing administrative and regulatory burden, to foster growth of high value added production.</t>
  </si>
  <si>
    <t>Some progress:
Some progress has been made on competition in services, including retail. Establishment conditions for retail outlets will be eased. The proposed legislation increases the minimum surface of the more tightly regulated large retail units from 2 000 to 4 000 square meters. The possibilities to establish these units in areas other than the city centres will be increased and access to outlets will become a more important factor in the planning than the outlet’s nature and size. Transport and gas market reforms have been announced and the draft legislation prepared.
Some progress has been made on the promotion of entrepreneurship and investment and fostering growth of high value added production. In order to promote entrepreneurship, the government put forward a subsidy (grant or a wage subsidy) for one-person companies to hire a worker, reviewed the rules that guide the recruitment of foreign specialists and the creation of a public database of inventions that everyone can access and exploit. An innovation voucher for SMEs is in preparation, aimed at promoting the use of outside expertise in innovating and improving products or services. The government also plans to combine the existing public support instruments into a single ‘growth service’.</t>
  </si>
  <si>
    <t>Some progress has been made on competition in services, including retail. Establishment conditions for retail outlets will be eased. The proposed legislation increases the minimum surface of the more tightly regulated large retail units from 2 000 to 4 000 square meters. The possibilities to establish these units in areas other than the city centres will be increased and access to outlets will become a more important factor in the planning than the outlet’s nature and size. Transport and gas market reforms have been announced and the draft legislation prepared.</t>
  </si>
  <si>
    <t>Some progress has been made on the promotion of entrepreneurship and investment and fostering growth of high value added production. In order to promote entrepreneurship, the government put forward a subsidy (grant or a wage subsidy) for one-person companies to hire a worker, reviewed the rules that guide the recruitment of foreign specialists and the creation of a public database of inventions that everyone can access and exploit. An innovation voucher for SMEs is in preparation, aimed at promoting the use of outside expertise in innovating and improving products or services. The government also plans to combine the existing public support instruments into a single ‘growth service’.</t>
  </si>
  <si>
    <t>Address the rise in household debt by adjusting fiscal incentives, in particular by gradually limiting the tax deductibility of mortgage interest payments or by increasing recurrent property taxes. Ensure that the macro-prudential authority has the legal mandate to implement measures to safeguard financial stability in a timely manner. Foster investment in housing and improve the efficiency of the housing market, including by introducing more flexibility in setting rental prices and by revising the design of the capital gains tax to facilitate more housing transactions.</t>
  </si>
  <si>
    <t xml:space="preserve">Limited progress (this overall assessment of CSR 1 does not include an assessment of compliance with the Stability and Growth Pact):
No progress in adjusting fiscal incentives, i.e. changing the mortgage interest deductibility rules or property taxation.
Limited progress on enhancing the legal mandate of the macroprudential authority. The authorities have achieved cross-party agreement on strengthening the macroprudential authority’s mandate. However, concrete proposals are still to be published later in 2017, so it remains uncertain what form the new legal framework will ultimately take (see 4.2.2).
Some progress on fostering investment in housing and improving the efficiency of the housing market. The authorities have put forward a 22-point plan to increase land available for development, further streamline building regulations and shorten planning lead times, and to address a number of other specific inefficiencies in the housing market (see 4.2.3). However, the timeline and precise implementation form of most proposed measures remain uncertain. In addition, no significant policy action has been taken to introduce more flexibility in setting rental prices. A temporary reform of the deferral rules for capital gains taxes on property transaction was introduced, but this will probably have limited effect (as also discussed in 4.2.3).
</t>
  </si>
  <si>
    <t>Limited progress on enhancing the legal mandate of the macroprudential authority. The authorities have achieved cross-party agreement on strengthening the macroprudential authority’s mandate. However, concrete proposals are still to be published later in 2017, so it remains uncertain what form the new legal framework will ultimately take (see 4.2.2).</t>
  </si>
  <si>
    <t>Some progress on fostering investment in housing and improving the efficiency of the housing market. The authorities have put forward a 22-point plan to increase land available for development, further streamline building regulations and shorten planning lead times, and to address a number of other specific inefficiencies in the housing market (see 4.2.3). However, the timeline and precise implementation form of most proposed measures remain uncertain. In addition, no significant policy action has been taken to introduce more flexibility in setting rental prices. A temporary reform of the deferral rules for capital gains taxes on property transaction was introduced, but this will probably have limited effect (as also discussed in 4.2.3).</t>
  </si>
  <si>
    <t xml:space="preserve">Endeavour to correct the excessive deficit in a durable manner by 2016-17. Following the correction of the excessive deficit, achieve a fiscal adjustment of 0,6 % of GDP in 2017-18 towards the minimum medium-term budgetary objective.  </t>
  </si>
  <si>
    <t>CSRs related to compliance with the Stability and Growth Pact will be assessed in spring once the final data is available.</t>
  </si>
  <si>
    <t xml:space="preserve">Address shortfalls in network infrastructure investment, including by delivering the priorities of the National Infrastructure Plan. Take further steps to boost housing supply, including by implementing the reforms of the national planning policy framework. </t>
  </si>
  <si>
    <t xml:space="preserve">Some progress:
Some progress in addressing shortfalls in infrastructure investment. In the November 2016 Autumn Statement the UK announced a further prioritisation of public capital spending towards transport and other infrastructure. A number of major transport and energy investment decisions have been made in 2016. However it is not clear that the conditions are fully in place to secure the large amount of private funding that the UK is relying on to remedy investment backlogs in a timely and cost-effective way.
Some progress on boosting housing supply. The government continues to treat housing as a top policy priority. An ongoing set of reforms should have positive impacts on housing supply, though these will take time and may not be sufficient to address the chronic undersupply of housing.
</t>
  </si>
  <si>
    <t>Some progress in addressing shortfalls in infrastructure investment. In the November 2016 Autumn Statement the UK announced a further prioritisation of public capital spending towards transport and other infrastructure. A number of major transport and energy investment decisions have been made in 2016. However it is not clear that the conditions are fully in place to secure the large amount of private funding that the UK is relying on to remedy investment backlogs in a timely and cost-effective way.</t>
  </si>
  <si>
    <t>Some progress on boosting housing supply. The government continues to treat housing as a top policy priority. An ongoing set of reforms should have positive impacts on housing supply, though these will take time and may not be sufficient to address the chronic undersupply of housing.</t>
  </si>
  <si>
    <t>Address skills mismatches and provide for skills progression, including by strengthening the quality of apprenticeships. Further improve the availability of affordable, high-quality, full-time childcare.</t>
  </si>
  <si>
    <t xml:space="preserve">Some progress:
Some progress in addressing skills and apprenticeship issues. The government has continued with implementation of apprenticeship expansion and reform, including the April 2017 advent of both the Apprenticeship levy and the Institute for Apprenticeships. Wider reform which will contribute to addressing skills mismatches and progression issues is demonstrated in the new Post-16 Skills Plan, which is ambitious in intention and will require coherent, committed and timely implementation.
Some progress in improving childcare availability albeit more mixed progress in the three different elements of affordability, quality and full-time availability. A pilot of the expansion of the doubling of the free childcare offer to three and four year olds has commenced, with full roll-out foreseen for September 2017. However, supply-side concerns, in particular the concerns of providers, appear to require further progress.
</t>
  </si>
  <si>
    <t>Some progress in addressing skills and apprenticeship issues. The government has continued with implementation of apprenticeship expansion and reform, including the April 2017 advent of both the Apprenticeship levy and the Institute for Apprenticeships. Wider reform which will contribute to addressing skills mismatches and progression issues is demonstrated in the new Post-16 Skills Plan, which is ambitious in intention and will require coherent, committed and timely implementation.</t>
  </si>
  <si>
    <t>Some progress in improving childcare availability albeit more mixed progress in the three different elements of affordability, quality and full-time availability. A pilot of the expansion of the doubling of the free childcare offer to three and four year olds has commenced, with full roll-out foreseen for September 2017. However, supply-side concerns, in particular the concerns of providers, appear to require further progress.</t>
  </si>
  <si>
    <t>“On the basis of the Commission forecast, and following an overall assessment, Denmark appears to be in line with the requirements of the preventive arm in both 2016 and 2017”. (p. 16)</t>
  </si>
  <si>
    <t xml:space="preserve">Limited progress:
Limited progress in developing an integrated approach for groups at the margin of the labour market. The Public Employment Services are hiring youth mediators to reach and activate youth NEETs. The overall effect of the measure is still limited. In the first nine months of 2015, 71 000 individual plans for youth registered with the PES were prepared. From September 2014 to September 2015, 43 000 people over 50 years old started work on the primary market, additional 16 000 started subsidised employment.
Limited progress in the part on minimum wage and minimum social security thresholds. The government plans to establish the criteria for the mechanism for setting up minimum wages towards the end of 2016. Minimum wages per economic sectors should start being negotiated between the social partners from 2017.
</t>
  </si>
  <si>
    <t>Pursue a substantial fiscal effort in 2018 in line with the requirements of the preventive arm of the Stability and Growth Pact, taking into account the need to strengthen the ongoing recovery and to ensure the sustainability of Belgium’s public finances. Use windfall gains, such as proceeds from asset sales, to accelerate the reduction of the general government debt ratio. Agree on an enforceable distribution of fiscal targets among government levels and ensure independent fiscal monitoring. Remove distortive tax expenditures. Improve the composition of public spending in order to create room for infrastructure investment, including on transport infrastructure.</t>
  </si>
  <si>
    <t>Ensure that the most disadvantaged groups, including people with a migrant background, have equal opportunities to participate in quality education, vocational training, and the labour market.</t>
  </si>
  <si>
    <t>Foster investment in knowledge-based capital, in particular with measures to increase digital technologies adoption, and innovation diffusion. Increase competition in professional services markets and retail, and enhance market mechanisms in network industries.</t>
  </si>
  <si>
    <t>Further improve tax collection and tax compliance, including through a comprehensive set of measures beyond 2017. Step up enforcement of measures to reduce the extent of the informal economy, in particular undeclared work.</t>
  </si>
  <si>
    <t>Take follow-up measures on the financial sector reviews, in particular concerning reinsurance contracts, group-level oversight, hard-to-value assets and related-party exposures. Improve banking and non-banking supervision through the implementation of comprehensive action plans, in close cooperation with European bodies. Facilitate the reduction of still-high non-performing corporate loans, by drawing on a comprehensive set of tools, including by accelerating the reform of the insolvency framework and by promoting a functioning secondary market for non-performing loans.</t>
  </si>
  <si>
    <t>Improve the targeting of active labour market policies and the integration between employment and social services for disadvantaged groups. Increase the provision of quality mainstream education, in particular for Roma. Increase health insurance coverage, reduce out-of-pocket payments and address shortages of healthcare professionals. In consultation with social partners, establish a transparent mechanism for setting the minimum wage. Improve the coverage and adequacy of the minimum income.</t>
  </si>
  <si>
    <t>Ensure efficient implementation of the 2014-2020 National Public Procurement Strategy.</t>
  </si>
  <si>
    <t>Ensure the long-term sustainability of public finances, in view of the ageing population. Increase the effectiveness of public spending, in particular by fighting corruption and inefficient practices in public procurement.</t>
  </si>
  <si>
    <t>Remove obstacles to growth, in particular by streamlining procedures for granting building permits and further reducing the administrative burden on businesses, by rolling out key e-government services, by improving the quality of R&amp;D and by fostering employment of underrepresented groups.</t>
  </si>
  <si>
    <t>Foster competition in the domestically oriented services sector.</t>
  </si>
  <si>
    <t>While respecting the medium-term objective, use fiscal and structural policies to support potential growth and domestic demand as well as to achieve a sustained upward trend in investment. Accelerate public investment at all levels of government, especially in education, research and innovation, and address capacity and planning constraints for infrastructure investments. Further improve the efficiency and investment-friendliness of the tax system. Stimulate competition in business services and regulated professions.</t>
  </si>
  <si>
    <t>Reduce disincentives to work for second earners and facilitate transitions to standard employment. Reduce the high tax wedge for low-wage earners. Create conditions to promote higher real wage growth, respecting the role of the social partners.</t>
  </si>
  <si>
    <t>Pursue its fiscal policy in line with the requirements of the preventive arm of the Stability and Growth Pact, which entails remaining at its medium-term budgetary objective in 2018. Improve the adequacy of the social safety net. Take measures to reduce the gender pay gap, in particular by improving wage transparency and reviewing the parental leave system.</t>
  </si>
  <si>
    <t>Promote private investment in research, technology and innovation, including by implementing measures for strengthening the cooperation between academia and businesses.</t>
  </si>
  <si>
    <t>Pursue a substantial fiscal effort in 2018 in line with the requirements of the preventive arm of the Stability and Growth Pact. Use any windfall gains arising from the strong economic and financial conditions, including proceeds from asset sales, to accelerate the reduction of the general government debt ratio. Limit the scope and the number of tax expenditures and broaden the tax base.</t>
  </si>
  <si>
    <t>Better target government expenditure, by prioritising public investment in transport, water services, and innovation in particular in support of SMEs. Enhance social infrastructure, including social housing and quality childcare; deliver an integrated package of activation policies to increase employment prospects of low-skilled people and to address low work intensity of households.</t>
  </si>
  <si>
    <t>Encourage a continued and more durable reduction in non-performing loans through resolution strategies that involve write-offs for viable businesses and households, with a special emphasis on resolving long-term arrears.</t>
  </si>
  <si>
    <t>Ensure compliance with the Council Decision of 8 August 2016, including also measures to strengthen the fiscal and public procurement frameworks. Undertake a comprehensive expenditure review in order to identify possible areas for improving spending efficiency.</t>
  </si>
  <si>
    <t>Reinforce the coordination between regional employment services, social services and employers, to better respond to jobseekers’ and employers’ needs. Take measures to promote hiring on open-ended contracts. Address regional disparities and fragmentation in income guarantee schemes and improve family support, including access to quality childcare. Increase the labour market relevance of tertiary education. Address regional disparities in educational outcomes, in particular by strengthening teacher training and support for individual students.</t>
  </si>
  <si>
    <t>Ensure compliance with the Council recommendation of 10 March 2015 under the excessive deficit procedure. Pursue a substantial fiscal effort in 2018 in line with the requirements of the preventive arm of the Stability and Growth Pact, taking into account the need to strengthen the ongoing recovery and to ensure the sustainability of France’s public finances. Comprehensively review expenditure items with the aim to make efficiency gains that translate into expenditure savings.</t>
  </si>
  <si>
    <t>Consolidate the measures reducing the cost of labour to maximise their efficiency in a budget-neutral manner and in order to scale up their effects on employment and investment. Broaden the overall tax base and take further action to implement the planned decrease in the statutory corporate-income rate.</t>
  </si>
  <si>
    <t>Improve access to the labour market for jobseekers, in particular less-qualified workers and people with a migrant background, including by revising the system of vocational education and training. Ensure that minimum wage developments are consistent with job creation and competitiveness.</t>
  </si>
  <si>
    <t>Further reduce the regulatory burden for firms, including by pursuing the simplification programme. Continue to lift barriers to competition in the services sector, including in business services and regulated professions. Simplify and improve the efficiency of public support schemes for innovation.</t>
  </si>
  <si>
    <t>Pursue its fiscal policy in line with the requirements of the preventive arm of the Stability and Growth Pact, which entails achieving its medium-term budgetary objective in 2018, taking into account the allowance linked to unusual events. Ensure the sustainability of the healthcare system and of the pension system. Rationalise and streamline competencies across the various layers of government and align their financing and spending responsibilities.</t>
  </si>
  <si>
    <t>Some progress in improving the sustainability of the healthcare sector, including by improving public procurement practices. The reform of primary healthcare services is progressing. The reform is expected to help shifting services away from the hospital sector, thus containing expenditure in the medium term.</t>
  </si>
  <si>
    <t>No progress on ensuring the financial sustainability of the pension system. No new measures taken so far. However, due to the proper implementation of previous measures aimed at encouraging later retirement, the effective retirement age is increasing.</t>
  </si>
  <si>
    <t>Limited progress on reforming fiscal relations between the various layers of government. The Parliament ratified the increased autonomy for federal states to set the contribution rate for the housing subsidy. Although this is a step towards increased tax autonomy at the subnational level, the amount of additional revenues potentially raised by this subsidy is small compared to the spending powers of federal states. The pact for the 2017 Financial Equalisation Law contained several more ambitious initiatives that still need to be implemented.</t>
  </si>
  <si>
    <t>Improve labour market outcomes for women through, inter alia, the provision of full-time care services. Improve the educational achievements of disadvantaged young people, in particular those from a migrant background. Foster investment in the services sector by reducing administrative and regulatory barriers, easing market entry and facilitating company growth.</t>
  </si>
  <si>
    <t xml:space="preserve">Some progress:
Some progress in improving labour market outcomes for women but there is still a high proportion of women in part-time work, and a high gender pay gap.
Limited progress in improving child care services. Despite increasing child care provision Austria is still below the Barcelona criteria for the age under 3 years old. In addition there are considerable regional differences in child care provision and the quality of the child care provision does not allow parents to work longer due to opening hours of child care facilities.
Limited progress in improving the educational achievements of disadvantaged young people, in particular those from a migrant background.
Some progress. Austria adopted a revision of the Trade Licence Act (Gewerbeordnung) in July 2017. The revision removes access barriers for 19 trades (Teilgewerbe), abolishes the initial registration fee and increases the scope for performing side activities without an additional licence (15-30 % instead of around 10 % currently). However, the high number of regulated trades (reglementierte Gewerbe) remains largely unchanged (two trades were liberalised). The law still requires separate licence entries for each additional trade exercised beyond the Nebenrechte described in Section 3.4 above. Austria has also simplified the procedure for authorising installations on business premises (Betriebsanlagen). Low-risk installations will benefit from a simplified procedure, deadlines for granting authorisations will be shortened and publication requirements will be reduced. A one-stop shop has been introduced for federal-level permits but the plan to also integrate federal state-level permits was not adopted. For other restrictions on access to and exercise of regulated professions only relatively minor changes have been implemented. This included a reform of the law on economic trustees (Wirtschaftstreuhandberufsgesetz), where education requirements were simplified.
</t>
  </si>
  <si>
    <t>Some progress in improving labour market outcomes for women but there is still a high proportion of women in part-time work, and a high gender pay gap.</t>
  </si>
  <si>
    <t>Limited progress in improving child care services. Despite increasing child care provision Austria is still below the Barcelona criteria for the age under 3 years old. In addition there are considerable regional differences in child care provision and the quality of the child care provision does not allow parents to work longer due to opening hours of child care facilities.</t>
  </si>
  <si>
    <t>Limited progress in improving the educational achievements of disadvantaged young people, in particular those from a migrant background.</t>
  </si>
  <si>
    <t>Some progress. Austria adopted a revision of the Trade Licence Act (Gewerbeordnung) in July 2017. The revision removes access barriers for 19 trades (Teilgewerbe), abolishes the initial registration fee and increases the scope for performing side activities without an additional licence (15-30 % instead of around 10 % currently). However, the high number of regulated trades (reglementierte Gewerbe) remains largely unchanged (two trades were liberalised). The law still requires separate licence entries for each additional trade exercised beyond the Nebenrechte described in Section 3.4 above. Austria has also simplified the procedure for authorising installations on business premises (Betriebsanlagen). Low-risk installations will benefit from a simplified procedure, deadlines for granting authorisations will be shortened and publication requirements will be reduced. A one-stop shop has been introduced for federal-level permits but the plan to also integrate federal state-level permits was not adopted. For other restrictions on access to and exercise of regulated professions only relatively minor changes have been implemented. This included a reform of the law on economic trustees (Wirtschaftstreuhandberufsgesetz), where education requirements were simplified.</t>
  </si>
  <si>
    <t>Pursue a substantial fiscal effort in 2018, in line with the requirements of the preventive arm of the Stability and Growth Pact, taking into account the need to strengthen the ongoing recovery and to ensure the sustainability of Poland’s public finances. Take steps to improve the efficiency of public spending and limit the use of reduced VAT rates.</t>
  </si>
  <si>
    <t>Limited progress has been made in improving the efficiency of public spending. In 2017, work continued on a reform of the budget process that was announced in 2016. Measures are planned to support macroeconomic forecasting, help modernise the Chart of Accounts to facilitate a move towards accrual accounting, and to strengthen the medium-term budgetary framework. The work also continued on amendments to the public finance law that would in particular incorporate spending reviews in the budgetary process and strengthen the role of internal audit in the public sector. No implementation date for the reform of the budget planning and budgetary procedures has been set.</t>
  </si>
  <si>
    <t>No progress was made on limiting the extensive use of reduced VAT rates.</t>
  </si>
  <si>
    <t>Limited progress:
Limited progress has been made as regards measures to increase labour market participation. Some policy measures can be expected to increase activity. In particular the creation of nurseries should become easier and the public funding for them was increased. The number of places in kindergartens was also increased. Some barriers to permanent employment may potentially be removed by new labour codes, but the drafts have not yet been published. No government decision has been made on the higher education reform. Simultaneously, the lowered statutory retirement age acts towards limiting labour market participation. Labour market participation of the respective groups increased during the last 3-4 quarters thanks to a strong cyclical position of the economy.
No progress has been achieved in ensuring the sustainability and adequacy of the pension system. The sustainability and adequacy of the pension system was weakened by lowering of the statutory retirement age which came into force on 1 October 2017. No measures have been implemented to increase the effective retirement age. Also no measures have been taken to start reforming the preferential pension arrangements.</t>
  </si>
  <si>
    <t>Limited progress has been made as regards measures to increase labour market participation. Some policy measures can be expected to increase activity. In particular the creation of nurseries should become easier and the public funding for them was increased. The number of places in kindergartens was also increased. Some barriers to permanent employment may potentially be removed by new labour codes, but the drafts have not yet been published. No government decision has been made on the higher education reform. Simultaneously, the lowered statutory retirement age acts towards limiting labour market participation. Labour market participation of the respective groups increased during the last 3-4 quarters thanks to a strong cyclical position of the economy.</t>
  </si>
  <si>
    <t>No progress has been achieved in ensuring the sustainability and adequacy of the pension system. The sustainability and adequacy of the pension system was weakened by lowering of the statutory retirement age which came into force on 1 October 2017. No measures have been implemented to increase the effective retirement age. Also no measures have been taken to start reforming the preferential pension arrangements.</t>
  </si>
  <si>
    <t>Take measures to remove barriers to investment, particularly in the transport sector.</t>
  </si>
  <si>
    <t xml:space="preserve">Limited progress:
There was no progress in ensuring legal certainty and trust in the quality and predictability of policies, including regulatory changes, and institutions.
Limited progress has been made as regards the construction-related procedures: the government is working on legislative proposals that, if effectively implemented, could simplify environmental procedures and issuing construction permits. Some progress has been made in removing obstacles to investment in the transport sector. The contracting and implementation of rail and road projects was accelerated and some new legislative and non-legislative measures were implemented or are in the legislative process.
</t>
  </si>
  <si>
    <t>There was no progress in ensuring legal certainty and trust in the quality and predictability of policies, including regulatory changes, and institutions.</t>
  </si>
  <si>
    <t>Limited progress has been made as regards the construction-related procedures: the government is working on legislative proposals that, if effectively implemented, could simplify environmental procedures and issuing construction permits. Some progress has been made in removing obstacles to investment in the transport sector. The contracting and implementation of rail and road projects was accelerated and some new legislative and non-legislative measures were implemented or are in the legislative process.</t>
  </si>
  <si>
    <t>Ensure the durability of the correction of the excessive deficit. Pursue a substantial fiscal effort in 2018 in line with the requirements of the preventive arm of the Stability and Growth Pact, taking into account the need to strengthen the ongoing recovery and to ensure the sustainability of Portugal’s public finances. Use windfall gains to accelerate the reduction of the general government debt-to-GDP ratio. Step up efforts to broaden the expenditure review to cover a significant share of general government spending across several policies. Strengthen expenditure control, cost effectiveness and adequate budgeting, in particular in the health sector with a focus on the reduction of arrears in hospitals and ensure the sustainability of the pension system. To increase the financial sustainability of state-owned enterprises set sector-specific efficiency targets in time for the 2018 budget, improving state-owned enterprises’ overall net income and decreasing the burden on the State budget.</t>
  </si>
  <si>
    <t>Some progress. The savings from the spending review in 2018 are more ambitious than previously at EUR 290 m. The exercise is also being expanded into new sectors, as justice and internal affairs have been added to the existing areas of education, healthcare, SOEs, public sector real estate management and centralised public procurement. Some progress has already been made in the justice sector, such as the introduction of efficiency enhancing reforms in the courts, while plans to reduce the costs associated with the legal treatment of seized vehicles are under development, although the extent of estimated savings from the latter are unclear. A series of reforms in the internal affairs sector are being planned but have not yet reached the stage of implementation. Human resource management more generally (including recruitment procedures, incentives for staff to innovate) is being presented as a cross-sectorial area for savings, with a particular focus on reducing absenteeism. Broadening the review to cover an even more significant share of general government spending across several policy areas would represent another positive step forward.</t>
  </si>
  <si>
    <t>Limited progress. Limited progress has been achieved on the reduction of hospital arrears, which keep increasing. Certain initiatives have been announced, such as a new Budget Analysis Unit as well as the implementation of Integrated Responsibility Centers in 2018, although it remains unclear whether these efforts will be sufficient to address the hospital arrears problem. Some progress has been made however in terms of increasing cost-effectiveness in the National Health Service, for instance through an increased reliance on centralised purchasing, increasing digitisation and through efforts to increase the use of generics and biosimilars.</t>
  </si>
  <si>
    <t>Some progress. A far-reaching proposal for early retirement reform was announced in spring 2017 with the potential to deteriorate the sustainability of the pension system. The scope of the reform, however, has since been limited to the first phase concerning only very long careers (with a limited fiscal impact). The potential implementation of further phases (with a substantial fiscal impact) originally scheduled for 2018 onwards has been suspended.
For the first time in recent years, the extraordinary transfers from the state budget to finance the social security deficit will end in 2018. The end of the extraordinary transfers will be enabled primarily by the projected strong increase in social contributions. Certain discretionary measures are, however, also increasing pension expenditure in 2018 (early retirement for very long careers, extraordinary pension increases.) A portion (0.5%) of the corporate income tax revenue is set to be earmarked to the Financial Stabilisation Fund in 2018. This earmarking is planned to increase in a progressive way by 0.5 pps. per year until it reaches 2% in 2021. This is projected to transfer EUR 70 m to the Fund in 2018. Earmarking funds in this way does not, however, represent new sources of revenue as such.</t>
  </si>
  <si>
    <t>Limited progress. The SIRIEF system's upgrade to automatically draw information from the accounting systems of public companies will be widely applied in 2018. Activity and Budget Plans submitted by SOEs to UTAM (the Ministry of Finance's task force on SOE monitoring), are beginning to be evaluated more comprehensively, with new tools such as an SOE risk assessment methodology to be deployed in 2018. While the DBP committed to limit the overall growth of public company debt to 2% per year (net of capital increases and the financing of new investments), total non-consolidated debt of public corporations included in general government remains high, and is only falling slowly. The State is continuing its recapitalisations of SOEs in order to reduce indebtedness and improve financial results. The 2018 DBP projects the total net income of non-financial public companies to remain negative but to continue to improve (EUR -118 m in 2018), an improvement from the very large losses previously incurred (EUR -461 m in 2017 and EUR -1293 m in 2014). Operational results (EBITDA) of SOEs generally improved between Q2-2016 and Q2-2017, particularly in the transport sector, although the results for the health sector are worsening.</t>
  </si>
  <si>
    <t>Promote hiring on open-ended contracts, including by reviewing the legal framework. Ensure the effective activation of the long-term unemployed. Together with social partners, ensure that minimum wage developments do not harm employment of the low-skilled.</t>
  </si>
  <si>
    <t xml:space="preserve">Some progress:
Limited progress. On promoting hiring on open-ended contracts, there are planned measures like Contrato-Geração (support granted for hiring, as a general rule, on permanent contracts), the revision of labour law to restrict the use of fixed-term contracts (with ongoing discussions with social partners) and tax incentives for the use of permanent contracts. In 2018 negotiations will be initiated between the Government and the social partners in the Permanent Committee for Social Dialogue in order to find concerted responses to the main challenges identified in the Green book on Labour Relations and to include measures to reduce market segmentation work.
Some progress. The monitoring framework of the Council Recommendation on integrating the long-term unemployed shows that almost all registered long-term unemployed people had a job integration agreement in 2016, of which 20.6% regained employment. The implementation of one stop shops for Public Employment Services and Social Services is planned in the first quarter of 2018. This measure has been included in the Budget for 2018. The planned Contrato-Geração also addresses long term unemployed in the form of cumulative incentives for the simultaneous recruitment of young unemployed people (or the ones searching for their first job) and the long term unemployed, aiming to focus support on the ones with greatest difficulty in entering or returning to the labour market. According to Portuguese authorities, PES’s structures and measures to support the creation of entrepreneurial projects and self-employment will also be evaluated and the re-evaluation of the Contratos Emprego-Inserção will be implemented with the purpose of bringing them back to their original goal in activating the unemployed and the inactive. 
Some progress. Minimum wage increased three times since October 2014, pointing to a cumulative increase of 14.2%. A further increase  happened in January 2018 (EUR 580). In absolute level, the minimum wage remains low when compared to the EU but it is high when compared to the Portuguese average and median wage. This compressed wage structure has led to a substantial rise in the number of employees covered (from 19.6% in October 2014 to 23.3% in October 2016). The employment rate of low-skilled workers is comparatively high in Portugal and minimum wages increases have not prevented their employment rate from rebounding. The Portuguese government publishes quarterly reports to monitor minimum wage developments, which are discussed with social partners. In this context, the Portuguese Government takes into account the quarterly monitoring of minimum wage increases impacts, which have been developed within the CPCS (standing committee for social dialogue).
</t>
  </si>
  <si>
    <t>Limited progress. On promoting hiring on open-ended contracts, there are planned measures like Contrato-Geração (support granted for hiring, as a general rule, on permanent contracts), the revision of labour law to restrict the use of fixed-term contracts (with ongoing discussions with social partners) and tax incentives for the use of permanent contracts. In 2018 negotiations will be initiated between the Government and the social partners in the Permanent Committee for Social Dialogue in order to find concerted responses to the main challenges identified in the Green book on Labour Relations and to include measures to reduce market segmentation work.</t>
  </si>
  <si>
    <t>Some progress. The monitoring framework of the Council Recommendation on integrating the long-term unemployed shows that almost all registered long-term unemployed people had a job integration agreement in 2016, of which 20.6% regained employment. The implementation of one stop shops for Public Employment Services and Social Services is planned in the first quarter of 2018. This measure has been included in the Budget for 2018. The planned Contrato-Geração also addresses long term unemployed in the form of cumulative incentives for the simultaneous recruitment of young unemployed people (or the ones searching for their first job) and the long term unemployed, aiming to focus support on the ones with greatest difficulty in entering or returning to the labour market. According to Portuguese authorities, PES’s structures and measures to support the creation of entrepreneurial projects and self-employment will also be evaluated and the re-evaluation of the Contratos Emprego-Inserção will be implemented with the purpose of bringing them back to their original goal in activating the unemployed and the inactive.</t>
  </si>
  <si>
    <t>Some progress. Minimum wage increased three times since October 2014, pointing to a cumulative increase of 14.2%. A further increase  happened in January 2018 (EUR 580). In absolute level, the minimum wage remains low when compared to the EU but it is high when compared to the Portuguese average and median wage. This compressed wage structure has led to a substantial rise in the number of employees covered (from 19.6% in October 2014 to 23.3% in October 2016). The employment rate of low-skilled workers is comparatively high in Portugal and minimum wages increases have not prevented their employment rate from rebounding. The Portuguese government publishes quarterly reports to monitor minimum wage developments, which are discussed with social partners. In this context, the Portuguese Government takes into account the quarterly monitoring of minimum wage increases impacts, which have been developed within the CPCS (standing committee for social dialogue).</t>
  </si>
  <si>
    <t>Step up efforts to clean up the balance sheets of credit institutions by implementing a comprehensive strategy addressing non-performing loans, including by enhancing the secondary market for bad assets. Improve the access to capital, in particular for start-ups and small and medium-sized enterprises.</t>
  </si>
  <si>
    <t xml:space="preserve">Some progress:
Some progress. Following an exhaustive analysis of the banks' bad loans by type, vintage, size and sector of activity, the issue of non-performing loans is being addressed by a three-pronged strategy: changes to the judicial, legal and tax systems; prudential/supervisory actions led by the central bank following SSM guidance and NPL management solutions. Many of the measures so far announced have already been either approved or implemented. In that context a simplified regime aiming to facilitate the transfer of NPL portfolios is in the legislative pipeline. The regime will allow mass registration of the transfer of collateral and the mass communication to courts in insolvency proceedings.
Some progress. The government took several actions to improve access to capital. Among them, in 2017 new financial instruments have been introduced in the Capitalizar programme, and the implementation of several announced measures is expected in the course first of quarter of 2018, including a Business Gateway website to centralize the financing support information. Moreover, the authorities recently approved the new programme Internacionalizar, which foresees financial instruments to support SMEs, notably to foster exports. However, for the time being, alternative sources of finance remain overall of little relevance for Portuguese firms, and venture capital did not yet recover to the pre-crisis level.
</t>
  </si>
  <si>
    <t>Some progress. Following an exhaustive analysis of the banks' bad loans by type, vintage, size and sector of activity, the issue of non-performing loans is being addressed by a three-pronged strategy: changes to the judicial, legal and tax systems; prudential/supervisory actions led by the central bank following SSM guidance and NPL management solutions. Many of the measures so far announced have already been either approved or implemented. In that context a simplified regime aiming to facilitate the transfer of NPL portfolios is in the legislative pipeline. The regime will allow mass registration of the transfer of collateral and the mass communication to courts in insolvency proceedings</t>
  </si>
  <si>
    <t>Some progress. The government took several actions to improve access to capital. Among them, in 2017 new financial instruments have been introduced in the Capitalizar programme, and the implementation of several announced measures is expected in the course first of quarter of 2018, including a Business Gateway website to centralize the financing support information. Moreover, the authorities recently approved the new programme Internacionalizar, which foresees financial instruments to support SMEs, notably to foster exports. However, for the time being, alternative sources of finance remain overall of little relevance for Portuguese firms, and venture capital did not yet recover to the pre-crisis level</t>
  </si>
  <si>
    <t>Implement a roadmap to further reduce the administrative burden and tackle regulatory barriers in construction and business services by the end of 2017. Increase the efficiency of insolvency and tax proceedings.</t>
  </si>
  <si>
    <t xml:space="preserve">Limited progress:
Limited progress. The SIMPLEX program is introducing some administrative simplification for public procurement and some horizontal issues relevant for business administration relations, mainly through eGovernment initiatives of digitalisation and implementation of the once-only principle. However, SIMPLEX seldom includes amending applicable procedural rules such as shorter deadlines, fewer competent authorities involved, inclusion of tacit approval, reduction of document submission requirements. Development of the Point of Single Contact remains slow.
Limited Progress. No reform was put in place regarding business services however some authorisations in the construction sector for gas and electrical installations were replaced by declarations of responsible professionals.
Some progress. Disposition time for first instance litigious civil and commercial cases decreased slightly in 2016 (289 days) compared to 2015 (315 days). A range of measures aiming at increasing the efficiency and quality of justice has been undertaken in 2017 and a number of measures are planned for 2018. 
</t>
  </si>
  <si>
    <t>Limited progress. The SIMPLEX program is introducing some administrative simplification for public procurement and some horizontal issues relevant for business administration relations, mainly through eGovernment initiatives of digitalisation and implementation of the once-only principle. However, SIMPLEX seldom includes amending applicable procedural rules such as shorter deadlines, fewer competent authorities involved, inclusion of tacit approval, reduction of document submission requirements. Development of the Point of Single Contact remains slow.</t>
  </si>
  <si>
    <t>Limited Progress. No reform was put in place regarding business services however some authorisations in the construction sector for gas and electrical installations were replaced by declarations of responsible professionals.</t>
  </si>
  <si>
    <t xml:space="preserve">Some progress. Disposition time for first instance litigious civil and commercial cases decreased slightly in 2016 (289 days) compared to 2015 (315 days). A range of measures aiming at increasing the efficiency and quality of justice has been undertaken in 2017 and a number of measures are planned for 2018. </t>
  </si>
  <si>
    <t>Ensure compliance with the Council Recommendation of 16 June 2017 with a view to correcting the significant deviation from the adjustment path toward the medium-term budgetary objective. In 2018, pursue a substantial fiscal effort in line with the requirements of the preventive arm of the Stability and Growth Pact. Ensure the full application of the fiscal framework. Strengthen tax compliance and collection. Fight undeclared work, including by ensuring the systematic use of integrated controls.</t>
  </si>
  <si>
    <t xml:space="preserve">Limited progress (the overall assessment of CSR 1 does not include an assessment of compliance with the Stability and Growth Pact):
The compliance assessment with the Stability and Growth Pact will be included in spring once final data for 2017 are available.
No progress There was no progress on ensuring the application of the fiscal framework. The 2017 budget does not comply with the deficit rule, which contains the obligation to comply with the MTO; as in previous years, the authorities did not send an update of the fiscal strategy to Parliament by the statutory deadline of 15 August.
Limited progress Despite an improvement registered in 2015, the VAT gap in Romania remains the highest in the EU. The size of the informal economy is also large (22.1% according to 2014 estimates), reflecting significant tax evasion and undeclared work. Moreover, the mandatory introduction of electronic cash registers connected to the tax administration's IT system, which was supposed to help improve VAT collection, has been postponed again.
Some progress. A number of important modifications were made to the labour and fiscal codes broadening the definitions of undeclared work. Under-declared earnings are now explicitly included. Coercive measures were expanded, also benefiting from media coverage, but preventive measures are still insufficiently used. However, in 2017 the labour inspection conducted fewer joint inspections compared to the previous year due to the late signature of the memorandum of understanding with ANAF. Social partners are still insufficiently involved, the dialogue with external stakeholders is still relatively weak, and quality management is at early stages.
</t>
  </si>
  <si>
    <t>No progress There was no progress on ensuring the application of the fiscal framework. The 2017 budget does not comply with the deficit rule, which contains the obligation to comply with the MTO; as in previous years, the authorities did not send an update of the fiscal strategy to Parliament by the statutory deadline of 15 August.</t>
  </si>
  <si>
    <t>Limited progress Despite an improvement registered in 2015, the VAT gap in Romania remains the highest in the EU. The size of the informal economy is also large (22.1% according to 2014 estimates), reflecting significant tax evasion and undeclared work. Moreover, the mandatory introduction of electronic cash registers connected to the tax administration's IT system, which was supposed to help improve VAT collection, has been postponed again.</t>
  </si>
  <si>
    <t>Some progress. A number of important modifications were made to the labour and fiscal codes broadening the definitions of undeclared work. Under-declared earnings are now explicitly included. Coercive measures were expanded, also benefiting from media coverage, but preventive measures are still insufficiently used. However, in 2017 the labour inspection conducted fewer joint inspections compared to the previous year due to the late signature of the memorandum of understanding with ANAF. Social partners are still insufficiently involved, the dialogue with external stakeholders is still relatively weak, and quality management is at early stages.</t>
  </si>
  <si>
    <t>Strengthen targeted activation policies and integrated public services, focusing on those furthest away from the labour market. Adopt legislation equalising the pension age for men and women. Establish a transparent mechanism for minimum wage-setting, in consultation with social partners. Improve access to quality mainstream education, in particular for Roma and children in rural areas. In healthcare, shift to outpatient care and curb informal payments.</t>
  </si>
  <si>
    <t xml:space="preserve">Limited progress:
Limited progress Despite measures to include more categories of disadvantaged groups and to improve the financial attractiveness, the active labour market policies appear insufficiently well designed and the administrative burden remains a disincentive for employers. There is no case management for long-term unemployed and social assistance beneficiaries or cooperation procedures between public employment services and social assistance or educational services. Some progress has been made with outreaching young people not in education, employment or training following the signing of the project INTESPO. Progress on introducing integrated teams in the most disadvantaged communities is limited, despite several months of discussions, due to lack of involvement of certain actors, low political priority and rigid employment provisions.
No progress The bill on pension age equalisation for men and women is still pending in parliament.
No progress Despite a proposal for an objective mechanism endorsed by the social partners as a good basis, the minimum wage continues to be set on a discretionary basis. Moreover, the opinions of the social partners are not taken into account, even when they converge, as it was the case for the recent transfer of social contributions to employees and the changes to the Fiscal code.  
Limited progress Limited progress to improve access to quality mainstream education, in particular for Roma and children in rural areas. Implementation of the ESF-financed calls to attract highly qualified teachers in disadvantaged schools and to tackle early school leaving is delayed, with limited or no impact on the ground. The methodology to identify and tackle school segregation has yet to be developed. Implementation of the kindergarten coupon for children from disadvantaged backgrounds has continued, but the number of children not previously enrolled is very low and hence the impact on enrolment rates is only marginal. An early-warning mechanism to identify children at risk of drop-out is being developed and there are plans to launch an ESF-financed call for second chance programmes. However, prevention measures for early school leaving tend to be focused on social programmes, whereas the focus on the quality of education provided is rather limited. Existing measures to address Roma inclusion in education remain insufficient to tackle the magnitude of the challenge. Implementation of the new school curriculum is progressing, but is incomplete, while textbooks have raised a series of controversies. Beyond the ongoing ESF project to finance teacher training in view of the new curriculum, initial and in-service teacher education programmes remain insufficiently geared towards fostering inclusive education in the classroom. The strategy on education infrastructure has been finalized at the end of 2017. However, no specific budget has been set aside for the implementation of the strategy and the implementation capacity remains very modest.
Limited Progress A variety of measures will be implemented in the 2018 Framework Contract of the National Health Insurance House with the providers: (i) The administrative burden for family doctors will be reduced using eHealth solutions. (ii) In rural areas, pilot projects will be implemented to increase the number of family doctors by setting a pay per performance system. (iii) The fees for specialised ambulatory care will be raised close to the level of day hospital. Other measures are planned in the context of the Regional Health Plans and Regional Master Plans, some of which will required some legislative changes that are currently discussed to be approved by the corresponding Commissions of Specialties: (i) Palliative care is being reorganised with an integrated approach (home-ambulatory-inpatient care) as part of a World Bank project; (ii) In connection with the building of the regional hospitals, some of the beds in the old county hospitals will be reconverted to palliative and long term care; (iii) The Romanian government will invest in infrastructure regarding the ambulatory specialised care (policlinics); (iv) A network of Integrated Community Centres equipped with integrated teams will be developed, complemented with training for community nurses. Nonetheless, the ongoing implementation of the National Health Strategy 2014-2020 (with the overall aim of shifting from inpatient to outpatient care) is marred by shifting priorities, poor investment planning, lack of clear political commitment and the modest administrative capacity of the Ministry of Health. The progress on mobilizing ESIF to reinforce outpatient care remains very limited. Efforts are still focused on the hospital sector (regional hospitals). While some ESIF calls have been launched and implementation can finally start, the political will to ensure the shift towards outpatient care seems to be lacking.
Some progress An Integrity Service within the Ministry of Health is connected to the National Integrity Agency and receives support from the National Anticorruption Directorate. The Service monitors patients’ feedback mechanism which was revamped in December 2016. The feedback is based on two elements: a survey of patients’ satisfaction following hospital discharge and a secure telephone line. Between July and October 2017, a total of 164 calls were registered of which 48 involved some offence and 37 were corruption-related. A report on the satisfaction survey is produced on a monthly basis (to be sent to the Commission). The Government and the hospitals are running awareness-raising campaigns. However, it is too early to assess the impact of the above measures on the reduction of informal payments.
</t>
  </si>
  <si>
    <t>Limited progress Despite measures to include more categories of disadvantaged groups and to improve the financial attractiveness, the active labour market policies appear insufficiently well designed and the administrative burden remains a disincentive for employers. There is no case management for long-term unemployed and social assistance beneficiaries or cooperation procedures between public employment services and social assistance or educational services. Some progress has been made with outreaching young people not in education, employment or training following the signing of the project INTESPO. Progress on introducing integrated teams in the most disadvantaged communities is limited, despite several months of discussions, due to lack of involvement of certain actors, low political priority and rigid employment provisions.</t>
  </si>
  <si>
    <t>No progress The bill on pension age equalisation for men and women is still pending in parliament</t>
  </si>
  <si>
    <t xml:space="preserve">No progress Despite a proposal for an objective mechanism endorsed by the social partners as a good basis, the minimum wage continues to be set on a discretionary basis. Moreover, the opinions of the social partners are not taken into account, even when they converge, as it was the case for the recent transfer of social contributions to employees and the changes to the Fiscal code.  </t>
  </si>
  <si>
    <t>Limited progress Limited progress to improve access to quality mainstream education, in particular for Roma and children in rural areas. Implementation of the ESF-financed calls to attract highly qualified teachers in disadvantaged schools and to tackle early school leaving is delayed, with limited or no impact on the ground. The methodology to identify and tackle school segregation has yet to be developed. Implementation of the kindergarten coupon for children from disadvantaged backgrounds has continued, but the number of children not previously enrolled is very low and hence the impact on enrolment rates is only marginal. An early-warning mechanism to identify children at risk of drop-out is being developed and there are plans to launch an ESF-financed call for second chance programmes. However, prevention measures for early school leaving tend to be focused on social programmes, whereas the focus on the quality of education provided is rather limited. Existing measures to address Roma inclusion in education remain insufficient to tackle the magnitude of the challenge. Implementation of the new school curriculum is progressing, but is incomplete, while textbooks have raised a series of controversies. Beyond the ongoing ESF project to finance teacher training in view of the new curriculum, initial and in-service teacher education programmes remain insufficiently geared towards fostering inclusive education in the classroom. The strategy on education infrastructure has been finalized at the end of 2017. However, no specific budget has been set aside for the implementation of the strategy and the implementation capacity remains very modest.</t>
  </si>
  <si>
    <t>Limited Progress A variety of measures will be implemented in the 2018 Framework Contract of the National Health Insurance House with the providers: (i) The administrative burden for family doctors will be reduced using eHealth solutions. (ii) In rural areas, pilot projects will be implemented to increase the number of family doctors by setting a pay per performance system. (iii) The fees for specialised ambulatory care will be raised close to the level of day hospital. Other measures are planned in the context of the Regional Health Plans and Regional Master Plans, some of which will required some legislative changes that are currently discussed to be approved by the corresponding Commissions of Specialties: (i) Palliative care is being reorganised with an integrated approach (home-ambulatory-inpatient care) as part of a World Bank project; (ii) In connection with the building of the regional hospitals, some of the beds in the old county hospitals will be reconverted to palliative and long term care; (iii) The Romanian government will invest in infrastructure regarding the ambulatory specialised care (policlinics); (iv) A network of Integrated Community Centres equipped with integrated teams will be developed, complemented with training for community nurses. Nonetheless, the ongoing implementation of the National Health Strategy 2014-2020 (with the overall aim of shifting from inpatient to outpatient care) is marred by shifting priorities, poor investment planning, lack of clear political commitment and the modest administrative capacity of the Ministry of Health. The progress on mobilizing ESIF to reinforce outpatient care remains very limited. Efforts are still focused on the hospital sector (regional hospitals). While some ESIF calls have been launched and implementation can finally start, the political will to ensure the shift towards outpatient care seems to be lacking.</t>
  </si>
  <si>
    <t>Some progress An Integrity Service within the Ministry of Health is connected to the National Integrity Agency and receives support from the National Anticorruption Directorate. The Service monitors patients’ feedback mechanism which was revamped in December 2016. The feedback is based on two elements: a survey of patients’ satisfaction following hospital discharge and a secure telephone line. Between July and October 2017, a total of 164 calls were registered of which 48 involved some offence and 37 were corruption-related. A report on the satisfaction survey is produced on a monthly basis (to be sent to the Commission). The Government and the hospitals are running awareness-raising campaigns. However, it is too early to assess the impact of the above measures on the reduction of informal payments.</t>
  </si>
  <si>
    <t>Adopt legislation to ensure a professional and independent civil service, applying objective criteria. Strengthen project prioritisation and preparation in public investment. Ensure the timely full and sustainable implementation of the national public procurement strategy.</t>
  </si>
  <si>
    <t xml:space="preserve">Limited progress:
Limited progress Draft legislation sent to the Parliament in December is now aligned with the Civil Service Strategy. The National Institute of Administration has become operational since June 2017. A project with the World Bank was recently signed to implement some of the key actions of the human resource management reform. First results of the project may be available by mid-2019 and depend on the legal text adopted by Parliament and the effective implementation of the measures under the World Bank project. It is essential to address dysfunctionalities in public administration and public investments governance in all sectors including quality of implementation and absorption of ESIF.
Limited Progress Despite some progress with public procurement reform, limited political ownership of structural measures, burdensome administrative procedures and lack of stable prioritization and strategic planning hold back the implementation of important policies across many sectors, including the timely implementation of ESI Funds. New administrative structures were set up in the Ministry of Finance in 2016 to facilitate public-private partnerships (Directorate for Management of Public Investments). The Government Programme 2017-2020 retains a focus on PPP. Technical assistance projects under the SRSP focus on improving the related existing legal framework and administrative capacity and enhancing public investment prioritisation. However the investment agenda remains influenced by changing priorities and the link with the adopted strategic framework remains modest.
Some Progress Despite efforts to engage a thorough reform of the public procurement system and tangible achievements made in 2017, the process was marked by instances of backtracking and lack of political ownership to implement some of the critical commitments taken in the context of the national public procurement action plan. Further focus and progress are needed to ensure the sustainability of reforms and the enforcement of measures allowing the use of the opportunities provided by the new public procurement directives. The areas where further progress is needed include the professionalization and empowerment of the contracting authorities, the aggregation of purchases, use of strategic procurement and balanced articulation of controls. The reform of the public procurement system is supported via the establishment of a Public Procurement Agency, the transposition of the 2014 public procurement directives and the adoption of secondary legislation. However, pressures to exempt some investments from public procurement rules continue to affect implementation. The irreversibility of the public procurement reform and further monitoring in the context of the EU Semester process remain essential.
</t>
  </si>
  <si>
    <t>Limited progress Draft legislation sent to the Parliament in December is now aligned with the Civil Service Strategy. The National Institute of Administration has become operational since June 2017. A project with the World Bank was recently signed to implement some of the key actions of the human resource management reform. First results of the project may be available by mid-2019 and depend on the legal text adopted by Parliament and the effective implementation of the measures under the World Bank project. It is essential to address dysfunctionalities in public administration and public investments governance in all sectors including quality of implementation and absorption of ESIF.</t>
  </si>
  <si>
    <t>Limited Progress Despite some progress with public procurement reform, limited political ownership of structural measures, burdensome administrative procedures and lack of stable prioritization and strategic planning hold back the implementation of important policies across many sectors, including the timely implementation of ESI Funds. New administrative structures were set up in the Ministry of Finance in 2016 to facilitate public-private partnerships (Directorate for Management of Public Investments). The Government Programme 2017-2020 retains a focus on PPP. Technical assistance projects under the SRSP focus on improving the related existing legal framework and administrative capacity and enhancing public investment prioritisation. However the investment agenda remains influenced by changing priorities and the link with the adopted strategic framework remains modest.</t>
  </si>
  <si>
    <t>Some Progress Despite efforts to engage a thorough reform of the public procurement system and tangible achievements made in 2017, the process was marked by instances of backtracking and lack of political ownership to implement some of the critical commitments taken in the context of the national public procurement action plan. Further focus and progress are needed to ensure the sustainability of reforms and the enforcement of measures allowing the use of the opportunities provided by the new public procurement directives. The areas where further progress is needed include the professionalization and empowerment of the contracting authorities, the aggregation of purchases, use of strategic procurement and balanced articulation of controls. The reform of the public procurement system is supported via the establishment of a Public Procurement Agency, the transposition of the 2014 public procurement directives and the adoption of secondary legislation. However, pressures to exempt some investments from public procurement rules continue to affect implementation. The irreversibility of the public procurement reform and further monitoring in the context of the EU Semester process remain essential.</t>
  </si>
  <si>
    <t>Pursue a substantial fiscal effort in 2018 in line with the requirements of the preventive arm of the Stability and Growth Pact, taking into account the need to strengthen the ongoing recovery and to ensure the sustainability of Slovenia’s public finances. Adopt and implement the proposed reform of the healthcare system and adopt the planned reform of long-term care, increasing cost-effectiveness, accessibility and quality care. Fully tap the potential of centralised procurement in the health sector. Adopt the necessary measures to ensure the long-term sustainability and adequacy of the pension system.</t>
  </si>
  <si>
    <t>Limited progress. Key legislation like the draft Health Care and Health Insurance act has not been adopted yet. Other health reform milestones have been reached. These include amendments to the Health Services Act, the Medical Practitioners Act, the Patient Rights Act, an Act on intervention measures to ensure the financial stability of public health care institutions.</t>
  </si>
  <si>
    <t>Limited progress. A draft law on long term care has been published in October 2017, and it is under the public consultation. The final draft has yet not been submitted to the National Assembly.</t>
  </si>
  <si>
    <t>Some progress. In 2017, centralised procurement was organised for nine different items. The total amounts were however low compared to other countries and the number of officials in charge of centralised procurement remains limited for such demanding activity. A database of recent procurement result has been created. Hospitals are required to use the lowest price in this database as the maximum price for any new supply contract for the same item.</t>
  </si>
  <si>
    <t>Limited progress. The document called 'Starting points for the modernisation of the Pension and Disability Insurance System in the Republic of Slovenia' was prepared and unanimously adopted by the Economic and Social Council in July 2017. It outlines various measures to improve the adequacy and sustainability of the pension system. However, it is still unclear how and by when the proposed measures would be implemented. Effective since October 2017, the Pension and Disability Insurance Act, increases the minimum old-age and disability pension for those fulfilling full retirement conditions.</t>
  </si>
  <si>
    <t>Intensify efforts to increase the employability of low-skilled and older workers, particularly through targeted lifelong learning and activation measures.</t>
  </si>
  <si>
    <t xml:space="preserve">Some progress:
Some progress. In 2017 two measures (a subsidy scheme and support activities to help companies for active ageing of the workforce) aimed at older workers and an in-work incentive scheme for the low-skilled were introduced. In December 2017 the Intervention Act was adopted by the parliament. The Act extends measures of promoting employment of persons aged over 55 years where an employer hiring older worker is exempted from the payment of social security contributions for up to 24 months. The measure is in place from 1.1.2016 and will now be extended until 31.12.2019. Improvements on life-long learning should be made as improving skills through adult learning could increase employment of vulnerable groups.
</t>
  </si>
  <si>
    <t>Some progress. In 2017 two measures (a subsidy scheme and support activities to help companies for active ageing of the workforce) aimed at older workers and an in-work incentive scheme for the low-skilled were introduced. In December 2017 the Intervention Act was adopted by the parliament. The Act extends measures of promoting employment of persons aged over 55 years where an employer hiring older worker is exempted from the payment of social security contributions for up to 24 months. The measure is in place from 1.1.2016 and will now be extended until 31.12.2019. Improvements on life-long learning should be made as improving skills through adult learning could increase employment of vulnerable groups.</t>
  </si>
  <si>
    <t>Improve the financing conditions, including by facilitating a durable resolution of non-performing loans and access to alternative sources of financing. Ensure the full implementation of the bank asset management company strategy. Reduce the administrative burden on business deriving from rules on spatial planning and construction permits and ensure good governance of state-owned enterprises.</t>
  </si>
  <si>
    <t xml:space="preserve">Some progress:
Substantial progress. Non-performing loans (NPLs) have continued their downward trend, reflecting the improving asset quality in the Slovenian financial system. Declining NPLs are reported both by Bank of Slovenia and the ECB. Banks are following their NPLs target plans which are monitored by the Bank of Slovenia and the Single Supervisory Mechanism (SSM). Backed by the technical assistance of the European Commission and in cooperation with the World Bank, the Bank of Slovenia issued in March 2017 the Handbook for Effective Management and Workout of SME NPLs. The handbook includes a complete toolkit to prevent, identify and manage NPLs in this segment.
Some progress. Financial support has been directed to SMEs through the Slovene Enterprise Fund (SEF) financial instruments (both debt- and also equity-type of instruments) as well as the national development bank SID Bank. In autumn 2017 the SEF invested 8 million euros into a new cross-border equity initiative called the Central Europe Fund of Funds (CEFoF), aimed at boosting equity investments in the region’s SMEs and small mid-caps. In mid-November 2017 EIF and the national promotional bank SID Bank launched the first Slovenian capital growth investment programme. EUR 100 million, backed by the European Fund for Strategic Investments (EFSI) guarantee, will be made available for innovative and fast-growing SMEs.
Substantial progress. The Bank Asset Management Company is progressing to fulfil its mandate. The business strategy adopted in December 2016 aims to ensure the highest possible return to the state and to fully redeem bonds backed by state guarantees by 2022. From its inception in 2013 until June 2017, BAMC generated cumulative cash-flows of nearly EUR 1.1 billion, representing nearly 60 % of the aggregate fair value of the loans transferred. BAMC is expected to return to profitability in 2017, mainly due to lower financing costs. Going forward, a key risk is maintaining the momentum of cash-flow generation from sales, as the remaining assets in BAMC's portfolio may be more difficult to sell.
Some progress. A new legislation, adopted in October 2017, aims to simplify and accelerate the acquisition of building permits and at the same time, to decrease legal and environmental risks and administrative burden for SMEs. It also envisages regional spatial plans which will improve the coordination between the municipalities and improve the use of resources.  
Some progress. The new comprehensive framework for the management of state-owned enterprises was implemented for the first time in 2016. Performance of SOEs in 2016 reached the targets set in the management acts, since an almost 6 % return-on-equity was achieved on an aggregated basis. Dividend pay-outs in 2017 for companies managed by the SSH, acting either as an owner or on behalf of the State, have been higher by 38 % compared with 2016, and hit a record high almost doubling the dividends received in 2011, i.e. when Slovenia had first applied a centralised system for the management of capital assets.
</t>
  </si>
  <si>
    <t>Substantial progress. Non-performing loans (NPLs) have continued their downward trend, reflecting the improving asset quality in the Slovenian financial system. Declining NPLs are reported both by Bank of Slovenia and the ECB. Banks are following their NPLs target plans which are monitored by the Bank of Slovenia and the Single Supervisory Mechanism (SSM). Backed by the technical assistance of the European Commission and in cooperation with the World Bank, the Bank of Slovenia issued in March 2017 the Handbook for Effective Management and Workout of SME NPLs. The handbook includes a complete toolkit to prevent, identify and manage NPLs in this segment</t>
  </si>
  <si>
    <t>Some progress. Financial support has been directed to SMEs through the Slovene Enterprise Fund (SEF) financial instruments (both debt- and also equity-type of instruments) as well as the national development bank SID Bank. In autumn 2017 the SEF invested 8 million euros into a new cross-border equity initiative called the Central Europe Fund of Funds (CEFoF), aimed at boosting equity investments in the region’s SMEs and small mid-caps. In mid-November 2017 EIF and the national promotional bank SID Bank launched the first Slovenian capital growth investment programme. EUR 100 million, backed by the European Fund for Strategic Investments (EFSI) guarantee, will be made available for innovative and fast-growing SMEs.</t>
  </si>
  <si>
    <t>Substantial progress. The Bank Asset Management Company is progressing to fulfil its mandate. The business strategy adopted in December 2016 aims to ensure the highest possible return to the state and to fully redeem bonds backed by state guarantees by 2022. From its inception in 2013 until June 2017, BAMC generated cumulative cash-flows of nearly EUR 1.1 billion, representing nearly 60 % of the aggregate fair value of the loans transferred. BAMC is expected to return to profitability in 2017, mainly due to lower financing costs. Going forward, a key risk is maintaining the momentum of cash-flow generation from sales, as the remaining assets in BAMC's portfolio may be more difficult to sell.</t>
  </si>
  <si>
    <t xml:space="preserve">Some progress. A new legislation, adopted in October 2017, aims to simplify and accelerate the acquisition of building permits and at the same time, to decrease legal and environmental risks and administrative burden for SMEs. It also envisages regional spatial plans which will improve the coordination between the municipalities and improve the use of resources.  </t>
  </si>
  <si>
    <t>Some progress. The new comprehensive framework for the management of state-owned enterprises was implemented for the first time in 2016. Performance of SOEs in 2016 reached the targets set in the management acts, since an almost 6 % return-on-equity was achieved on an aggregated basis. Dividend pay-outs in 2017 for companies managed by the SSH, acting either as an owner or on behalf of the State, have been higher by 38 % compared with 2016, and hit a record high almost doubling the dividends received in 2011, i.e. when Slovenia had first applied a centralised system for the management of capital assets.</t>
  </si>
  <si>
    <t>Pursue a substantial fiscal effort in 2018 in line with the requirements of the preventive arm of the Stability and Growth Pact, taking into account the need to strengthen the ongoing recovery and to ensure the sustainability of Slovakia’s public finances. Improve the cost-effectiveness of the healthcare system, including by implementing the value-for-money project.</t>
  </si>
  <si>
    <t>Some progress has been made in improving the cost-effectiveness of the healthcare system. Several commitments of the "Value-for-Money" project have been fulfilled and appear to have generated some positive, tangible changes leading to savings. Several key provisions aimed at significantly enhancing the cost-effectiveness of the system (e.g. introduction of a DRG payment system, strengthening the primary care sector and promoting integration of healthcare providers) are still in their pilot phase and are likely to face further delays and implementation challenges in the near future.</t>
  </si>
  <si>
    <t>Improve activation measures for disadvantaged groups, including by implementing the action plan for the long-term unemployed and by providing individualised services and targeted training. Enhance employment opportunities for women, especially by extending affordable, quality childcare. Improve the quality of education and increase the participation of Roma in inclusive mainstream education.</t>
  </si>
  <si>
    <t xml:space="preserve">Some progress:
Some progress: Individual work integration agreements are being introduced and individualised counselling will follow. The client-to-specialised counsellor ratio in public employment services has improved but remains high. A basic profiling mechanism for the long-term unemployed has been introduced, but is only based on age and the duration of registration and therefore does not allow an in-depth assessment for subsequent referral. In addition, partnerships with NGOs are still missing. Some progress has been achieved towards increasing the provision of training of jobseekers (e.g. through the RE-PAS project).
Some progress: The legislative framework for childcare was extended, but capacities remain limited. Participation in pre-school education is stagnating, with differences in attendance persisting across the board. According to Eurostat, participation in early childhood education and care (ECEC) was 78.4 % in 2016, well below the EU average of 94.8 % (a 16.4 pp. difference). There are big regional disparities.
Limited progress: To address declining educational outcomes, the national education strategy ‘Learning Slovakia’, developed through a comprehensive consultation process by experts and completed in September 2017, spells out a vision for regional and higher education reform. Progress on the reform has however been limited, as the document still needs to be translated into the official government National Education Strategy, with concrete action plans announced only for 2018.
Limited progress: The country's socioeconomic and educational exclusion of its Roma communities is a key problem. The legislative amendments made to the School Act in 2015 have a potential to increase the participation of Roma pupils in inclusive mainstream education. However, they are not delivering the expected results due to the absence of an integrated approach. There is no systematic methodological guidance to schools, which would include concrete measures leading towards inclusive mainstream education and a specification of funding available for that purpose. Systematic monitoring and evaluation of the effectiveness of measures is lacking.
</t>
  </si>
  <si>
    <t>Some progress: Individual work integration agreements are being introduced and individualised counselling will follow. The client-to-specialised counsellor ratio in public employment services has improved but remains high. A basic profiling mechanism for the long-term unemployed has been introduced, but is only based on age and the duration of registration and therefore does not allow an in-depth assessment for subsequent referral. In addition, partnerships with NGOs are still missing. Some progress has been achieved towards increasing the provision of training of jobseekers (e.g. through the RE-PAS project).</t>
  </si>
  <si>
    <t>Some progress: The legislative framework for childcare was extended, but capacities remain limited. Participation in pre-school education is stagnating, with differences in attendance persisting across the board. According to Eurostat, participation in early childhood education and care (ECEC) was 78.4 % in 2016, well below the EU average of 94.8 % (a 16.4 pp. difference). There are big regional disparities.</t>
  </si>
  <si>
    <t>Limited progress: To address declining educational outcomes, the national education strategy ‘Learning Slovakia’, developed through a comprehensive consultation process by experts and completed in September 2017, spells out a vision for regional and higher education reform. Progress on the reform has however been limited, as the document still needs to be translated into the official government National Education Strategy, with concrete action plans announced only for 2018.</t>
  </si>
  <si>
    <t>Limited progress: The country's socioeconomic and educational exclusion of its Roma communities is a key problem. The legislative amendments made to the School Act in 2015 have a potential to increase the participation of Roma pupils in inclusive mainstream education. However, they are not delivering the expected results due to the absence of an integrated approach. There is no systematic methodological guidance to schools, which would include concrete measures leading towards inclusive mainstream education and a specification of funding available for that purpose. Systematic monitoring and evaluation of the effectiveness of measures is lacking.</t>
  </si>
  <si>
    <t>Improve competition and transparency in public procurement operations and step up the fight against corruption by stronger enforcement of existing legislation. Adopt and implement a comprehensive plan to lower administrative and regulatory barriers for businesses. Improve the effectiveness of the justice system, including a reduction in the length of civil and commercial cases.</t>
  </si>
  <si>
    <t xml:space="preserve">Limited progress:
Limited progress has been made in the implementation of a number of efficiency measures, including the European Single Procurement Document, e-ID and the 'once only' principle. The Slovak authorities have undertaken a feasibility study of options for further development of the electronic platform for procurement and are on track to transition to fully electronic procedures by October 2018, as required by the new Public Procurement Directive. Implementation of MEAT criteria in the construction and health sectors is starting, as well as a price mapping exercise and aggregated purchases of certain hospital equipment. 
No progress: There has been no increase in conviction statistics, and corruption cases involving PEPs / large public assets are not yet properly investigated. There is a decrease in the available human resources devoted to corruption cases at prosecutorial level, namely in the special prosecutions service.
Some progress: The Government adopted a package of measures to be implemented by 2019 to improve the business environment and boost investment.
Limited progress: Limited progress has been made towards improving the effectiveness of the justice system.
</t>
  </si>
  <si>
    <t xml:space="preserve">Limited progress has been made in the implementation of a number of efficiency measures, including the European Single Procurement Document, e-ID and the 'once only' principle. The Slovak authorities have undertaken a feasibility study of options for further development of the electronic platform for procurement and are on track to transition to fully electronic procedures by October 2018, as required by the new Public Procurement Directive. Implementation of MEAT criteria in the construction and health sectors is starting, as well as a price mapping exercise and aggregated purchases of certain hospital equipment. </t>
  </si>
  <si>
    <t>No progress: There has been no increase in conviction statistics, and corruption cases involving PEPs / large public assets are not yet properly investigated. There is a decrease in the available human resources devoted to corruption cases at prosecutorial level, namely in the special prosecutions service.</t>
  </si>
  <si>
    <t>Some progress: The Government adopted a package of measures to be implemented by 2019 to improve the business environment and boost investment.</t>
  </si>
  <si>
    <t>Limited progress: Limited progress has been made towards improving the effectiveness of the justice system.</t>
  </si>
  <si>
    <t>Pursue its fiscal policy in line with the requirements of the preventive arm of the Stability and Growth Pact, which entails achieving its medium-term budgetary objective in 2018, taking into account the allowances linked to unusual events, the implementation of the structural reforms and investments for which a temporary deviation is granted. Ensure timely adoption and implementation of the administrative reform to improve cost-effectiveness of social and healthcare services.</t>
  </si>
  <si>
    <t>Limited progress has been achieved in ensuring the adoption and implementation of the social and health care reform. The government has presented large parts of the draft legislation on the reform of the social and healthcare services in the Parliament. However, the formal adoption of the reform has not taken place yet and the effective implementation of the reform has been delayed by one year (January 2020). The 'Freedom of Choice' legislation was subject to a second public consultation round which finished in the end of 2017. The government's proposal for the law is expected to be presented in the Parliament during the first half of 2018.</t>
  </si>
  <si>
    <t>Promote the further alignment of wages with productivity developments, fully respecting the role of social partners. Take targeted active labour market policy measures to address employment and social challenges, provide incentives to accept work and promote entrepreneurship.</t>
  </si>
  <si>
    <t xml:space="preserve">Some progress:
Some progress has been made since the importance of preserving cost competitiveness has been widely recognised. The first results from the wage negotiations are promising, and the proposed wage increases do not appear to compromise cost competitiveness, while simultaneously guaranteeing some improvement in purchasing power. It remains to be seen whether a coordinated wage-setting model, which would ensure favourable employment outcomes, emerges.
Some progress has been made as some activation measures have been introduced, such as the interviews to all registered unemployed jobseekers every 3 months. Financing for the public employment service has been increased in 2018.
Some progress is observed in increasing incentives to accept work: The active model of unemployment benefits is expected to increase incentives to take up a job. Reduced childcare fees in particular for small and medium income families, should encourage working. These actions entered into force in early 2018.
Some progress has been made as some measures have been introduced to prompt the unemployed to start a company: the unemployed can continue receiving unemployment benefit during four months after starting a company. This change was implemented in 2018.
</t>
  </si>
  <si>
    <t>Some progress has been made since the importance of preserving cost competitiveness has been widely recognised. The first results from the wage negotiations are promising, and the proposed wage increases do not appear to compromise cost competitiveness, while simultaneously guaranteeing some improvement in purchasing power. It remains to be seen whether a coordinated wage-setting model, which would ensure favourable employment outcomes, emerges</t>
  </si>
  <si>
    <t>Some progress has been made as some activation measures have been introduced, such as the interviews to all registered unemployed jobseekers every 3 months. Financing for the public employment service has been increased in 2018.</t>
  </si>
  <si>
    <t>Some progress has been made as some measures have been introduced to prompt the unemployed to start a company: the unemployed can continue receiving unemployment benefit during four months after starting a company. This change was implemented in 2018.</t>
  </si>
  <si>
    <t>Continue to improve the regulatory framework and reduce the administrative burden to increase competition in services and to promote investment.</t>
  </si>
  <si>
    <t xml:space="preserve">Substantial progress:
Substantial progress has been made in improving the regulatory framework and reducing the administrative burden. The amended Land Use and Building Act has entered into force and the new Alcohol Act and the first phase of the new transport code were adopted in late 2017 simplifying earlier regulation. Progress has also been made on the framework governing collaborative economy service providers.
Some progress has been made as the availability of loans and export guarantees for SMEs has improved. In addition, a new government agency to promote exports, innovation and FDI - Business Finland - has been created by merging Finpro and Tekes.
</t>
  </si>
  <si>
    <t>Substantial progress has been made in improving the regulatory framework and reducing the administrative burden. The amended Land Use and Building Act has entered into force and the new Alcohol Act and the first phase of the new transport code were adopted in late 2017 simplifying earlier regulation. Progress has also been made on the framework governing collaborative economy service providers.</t>
  </si>
  <si>
    <t>Some progress has been made as the availability of loans and export guarantees for SMEs has improved. In addition, a new government agency to promote exports, innovation and FDI - Business Finland - has been created by merging Finpro and Tekes.</t>
  </si>
  <si>
    <t>Address risks related to household debt, in particular by gradually limiting the tax deductibility of mortgage interest payments or by increasing recurrent property taxes, while constraining lending at excessive debt-to-income levels. Foster investment in housing and improve the efficiency of the housing market, including by introducing more flexibility in setting rental prices and revising the design of the capital gains tax.</t>
  </si>
  <si>
    <t xml:space="preserve">Limited progress (this overall assessment of CSR 1 does not include an assessment of compliance with the Stability and Growth Pact):
No progress in adjusting fiscal incentives, i.e. changing the mortgage interest deductibility rules or property taxation (see section 4.2.2 [of the Country Report Sweden 2018]).
Substantial progress on constraining lending at excessive debt-to-income levels: a strengthened amortisation requirement for high-debt-to-income mortgages has been adopted and will come into force in March 2018 (see section 4.2.3).
Some progress on fostering investment in housing and improving the efficiency of the housing market. Sweden is moving forward with the gradual implementation of the ‘22point plan’ to increase residential construction and improve the efficiency of the housing sector (see section 4.2.3). The authorities have also launched a new initiative to raise participation of foreign firms in the Swedish construction sector. However, no significant policy action has been taken to introduce more flexibility in setting rental prices or to revise the design of the capital gains tax.
</t>
  </si>
  <si>
    <t>No progress in adjusting fiscal incentives, i.e. changing the mortgage interest deductibility rules or property taxation (see section 4.2.2 [of the Country Report Sweden 2018]).</t>
  </si>
  <si>
    <t>Substantial progress on constraining lending at excessive debt-to-income levels: a strengthened amortisation requirement for high-debt-to-income mortgages has been adopted and will come into force in March 2018 (see section 4.2.3).</t>
  </si>
  <si>
    <t>Some progress on fostering investment in housing and improving the efficiency of the housing market. Sweden is moving forward with the gradual implementation of the ‘22point plan’ to increase residential construction and improve the efficiency of the housing sector (see section 4.2.3). The authorities have also launched a new initiative to raise participation of foreign firms in the Swedish construction sector. However, no significant policy action has been taken to introduce more flexibility in setting rental prices or to revise the design of the capital gains tax.</t>
  </si>
  <si>
    <t>Assessment in Spring 2018</t>
  </si>
  <si>
    <t>Pursue a substantial fiscal effort in 2018-19 in line with the requirements of the preventive arm of the Stability and Growth Pact, taking into account the need to strengthen the ongoing recovery and to ensure the sustainability of the United Kingdom’s public finances.</t>
  </si>
  <si>
    <t>Pursue its fiscal policy in line with the requirements of the preventive arm of the Stability and Growth Pact, which entails remaining at its medium-term budgetary objective in 2018. By September 2017, reinforce budgetary planning and the multi-annual budgetary framework, including by strengthening the independence and mandate of the Fiscal Policy Commission. Take the necessary steps for the introduction of the value-based property tax. Reinforce the framework for public debt management, including by ensuring annual updates of the debt management strategy.</t>
  </si>
  <si>
    <t xml:space="preserve">No progress in reinforcing the budgetary framework. The new Fiscal Responsibility and Budget Acts, aimed at addressing many of the outstanding issues, have still not been adopted. </t>
  </si>
  <si>
    <t>No progress in introducing the property tax. The already legislated introduction of the property tax, scheduled for January 2018 (as part of the tax reform adopted in 2016), was postponed without a timeframe for adoption.</t>
  </si>
  <si>
    <t>Some progress in reinforcing the framework for public debt management. A sizable share of central government debt relating to SOEs (previously in the form of loans) was refinanced by a bond issuance and the public debt management body was promoted to the status of a Directorate within the Ministry of Finance. Both developments should improve control over debt management.</t>
  </si>
  <si>
    <t>Discourage early retirement, accelerate the transition to the higher statutory retirement age and align pension provisions for specific categories with the rules of the general scheme. Improve coordination and transparency of social benefits.</t>
  </si>
  <si>
    <t xml:space="preserve">Limited progress:
No progress in reforming the pension system. Reform measures planned for December 2017 are being further postponed to mid-2018. These include the streamlining of the 100+ arduous or hazardous professions benefitting from more generous pension provisions, measures aimed at reducing access to early retirement, the increase of the statutory retirement age and the acceleration in the equalisation of retirement age for women and men.
Limited progress in improving the social benefits system. The ambitious and long-planned establishment of the onestop-shop as a central point for the administration and provision of social benefits and services has been abandoned. Similarly, the previously announced harmonisation of eligibility criteria for social benefits has been suspended. The focus has shifted to harmonizing definitions and classifications of social protection benefits and improving beneficiaries' records as well as data exchange between the central and local government level.
</t>
  </si>
  <si>
    <t>No progress in reforming the pension system. Reform measures planned for December 2017 are being further postponed to mid-2018. These include the streamlining of the 100+ arduous or hazardous professions benefitting from more generous pension provisions, measures aimed at reducing access to early retirement, the increase of the statutory retirement age and the acceleration in the equalisation of retirement age for women and men.</t>
  </si>
  <si>
    <t>Limited progress in improving the social benefits system. The ambitious and long-planned establishment of the onestop-shop as a central point for the administration and provision of social benefits and services has been abandoned. Similarly, the previously announced harmonisation of eligibility criteria for social benefits has been suspended. The focus has shifted to harmonizing definitions and classifications of social protection benefits and improving beneficiaries' records as well as data exchange between the central and local government level.</t>
  </si>
  <si>
    <t>Improve adult education, in particular for older workers, the low-skilled and the long-term unemployed. Accelerate the reform of the education system.</t>
  </si>
  <si>
    <t xml:space="preserve">Limited Progress
Limited progress in improving adult education. Coverage of Active Labour Market Policies (ALMPs) remains very low. In February 2017 the Croatian Employment Service (CES) adopted a new package of ALMP with focus on education. Concerns however remain with regard to the capacity of the CES to adapt its offer of employment/education measures to the needs of its beneficiaries. The authorities' efforts to increase participation in adult learning do not seem to be well coordinated with the provision of ALMPs by the CES (including reskilling and upskilling measures). The adoption of the new Adult Education Act and the Law on Vocational Education and Training has been further postponed.
Limited progress in reforming the education system. The implementation of the reform previously suffered from numerous delays. Some activities were relaunched in 2017, and a pilot project to implement the curricular reform is due to start in September 2018. The necessary legislation amendments, including on the General Education Act, have not yet been discussed in Parliament. The adoption of a new bylaw on non-formal and informal learning is still pending.
</t>
  </si>
  <si>
    <t>Limited progress in improving adult education. Coverage of Active Labour Market Policies (ALMPs) remains very low. In February 2017 the Croatian Employment Service (CES) adopted a new package of ALMP with focus on education. Concerns however remain with regard to the capacity of the CES to adapt its offer of employment/education measures to the needs of its beneficiaries. The authorities' efforts to increase participation in adult learning do not seem to be well coordinated with the provision of ALMPs by the CES (including reskilling and upskilling measures). The adoption of the new Adult Education Act and the Law on Vocational Education and Training has been further postponed.</t>
  </si>
  <si>
    <t>Limited progress in reforming the education system. The implementation of the reform previously suffered from numerous delays. Some activities were relaunched in 2017, and a pilot project to implement the curricular reform is due to start in September 2018. The necessary legislation amendments, including on the General Education Act, have not yet been discussed in Parliament. The adoption of a new bylaw on non-formal and informal learning is still pending.</t>
  </si>
  <si>
    <t>Reduce the fragmentation and improve the functional distribution of competencies in public administration, while enhancing the efficiency and reducing territorial disparities in the delivery of public services. In consultation with social partners, harmonise the wage-setting frameworks across the public administration and public services.</t>
  </si>
  <si>
    <t xml:space="preserve">No progress:
No progress in the public administration reform. The planned reduction of the branch-offices of the central administration (e.g. ministries) operating at local level has not yet started. Previous plans to rationalise the cumbersome state agencies system have been suspended. The authorities plan to establish first a new legal framework for states agencies. The government proposed amendments to the law on the financing of local government units, aims at simplifying the complex system of transfers and financing. The fragmentation and functional distribution of competencies of sub-national units have not been addressed.
No progress in harmonising the wage-setting frameworks across the public administration and public services. The new legislation on public sector wages has been postponed several times. The aim of the law is to achieve greater harmonisation of wages across the public administration through the introduction of common wage grids and job complexity coefficients, based on more consistent job descriptions and competences frameworks
</t>
  </si>
  <si>
    <t>No progress in the public administration reform. The planned reduction of the branch-offices of the central administration (e.g. ministries) operating at local level has not yet started. Previous plans to rationalise the cumbersome state agencies system have been suspended. The authorities plan to establish first a new legal framework for states agencies. The government proposed amendments to the law on the financing of local government units, aims at simplifying the complex system of transfers and financing. The fragmentation and functional distribution of competencies of sub-national units have not been addressed.</t>
  </si>
  <si>
    <t>No progress in harmonising the wage-setting frameworks across the public administration and public services. The new legislation on public sector wages has been postponed several times. The aim of the law is to achieve greater harmonisation of wages across the public administration through the introduction of common wage grids and job complexity coefficients, based on more consistent job descriptions and competences frameworks</t>
  </si>
  <si>
    <t>Speed up the divestment of state-owned enterprises and other state assets, and improve corporate governance in the state-owned enterprise sector. Significantly reduce the burden on businesses stemming from costs of regulation and from administrative burdens. Remove regulatory restrictions hampering access to and the practice of regulated professions and professional and business services. Improve the quality and efficiency of the justice system, in particular by reducing the length of civil and commercial cases.</t>
  </si>
  <si>
    <t xml:space="preserve">Limited progress: 
Limited progress in SOEs divestment and improving corporate governance. The new Ministry has advanced efforts in sales of minority shares in state-owned companies and further reduced the list of companies of strategic and special interest. However, there are considerable delays in the legislation aimed at improving the management of state assets and corporate governance in SOEs.
Limited progress in reducing the burden on business. The measuring and subsequent reduction of administrative burden has continued and two parafiscal charges have been reduced.
Limited progress in liberalising regulated professions. Measures in this area were limited in scope and the restrictions most detrimental to the functioning of the economy remain in place.
Limited progress in improving the quality and efficiency of the justice system. Over the past year, the decrease in backlogs was driven mainly by reduced inflows, whereas proceedings remained long. Efficiency enhancing and modernisation measures in the system are progressing slowly.
</t>
  </si>
  <si>
    <t>Limited progress in SOEs divestment and improving corporate governance. The new Ministry has advanced efforts in sales of minority shares in state-owned companies and further reduced the list of companies of strategic and special interest. However, there are considerable delays in the legislation aimed at improving the management of state assets and corporate governance in SOEs.</t>
  </si>
  <si>
    <t>Limited progress in reducing the burden on business. The measuring and subsequent reduction of administrative burden has continued and two parafiscal charges have been reduced.</t>
  </si>
  <si>
    <t>Limited progress in liberalising regulated professions. Measures in this area were limited in scope and the restrictions most detrimental to the functioning of the economy remain in place.</t>
  </si>
  <si>
    <t>Limited progress in improving the quality and efficiency of the justice system. Over the past year, the decrease in backlogs was driven mainly by reduced inflows, whereas proceedings remained long. Efficiency enhancing and modernisation measures in the system are progressing slowly.</t>
  </si>
  <si>
    <t>Pursue a substantial fiscal effort in 2018, in line with the requirements of the preventive arm of the Stability and Growth Pact, taking into account the need to strengthen the ongoing recovery and to ensure the sustainability of Italy’s public finances. Ensure timely implementation of the privatisation programme and use windfall gains to accelerate the reduction of the general government debt-to-GDP ratio. Shift the tax burden from the factors of production onto taxes less detrimental to growth in a budget-neutral way by taking decisive action to reduce the number and scope of tax expenditures, reforming the outdated cadastral system and reintroducing the first residence tax for high-income households. Broaden the compulsory use of electronic invoicing and payments.</t>
  </si>
  <si>
    <t xml:space="preserve">Some progress (this overall assessment of CSR 1 does not include an assessment of compliance with the Stability and Growth Pact):
The compliance assessment with the Stability and Growth Pact will be included in spring when final data for 2017 will be available.
Limited progress since the issuance of the 2017 CSRs, and despite the confirmation of ambitious privatisation targets for both 2017 (0.2% of GDP) and 2018 (0.3% of GDP), no new privatisations have been carried out. Italy's debt-to-GDP ratio is forecast by the COM to only stabilise in 2017 (at  132.1%) and slightly decrease in 2018 (to 130.8%).
Limited progress while measures have been taken to reduce the tax burden on labour and capital, no shift to property and consumption can be recorded. Tax expenditures haves been reviewed but not streamlined; no changes have been made to the property tax; the reform of cadastral values is still pending.  
Substantial progress mandatory e-invoicing has been extended to the private sector as of 2019 (2018 for fuels and public procurement). No action has been made to further electronic payments.
</t>
  </si>
  <si>
    <t>Limited progress since the issuance of the 2017 CSRs, and despite the confirmation of ambitious privatisation targets for both 2017 (0.2% of GDP) and 2018 (0.3% of GDP), no new privatisations have been carried out. Italy's debt-to-GDP ratio is forecast by the COM to only stabilise in 2017 (at  132.1%) and slightly decrease in 2018 (to 130.8%).</t>
  </si>
  <si>
    <t xml:space="preserve">Limited progress while measures have been taken to reduce the tax burden on labour and capital, no shift to property and consumption can be recorded. Tax expenditures haves been reviewed but not streamlined; no changes have been made to the property tax; the reform of cadastral values is still pending.  </t>
  </si>
  <si>
    <t>Substantial progress mandatory e-invoicing has been extended to the private sector as of 2019 (2018 for fuels and public procurement). No action has been made to further electronic payments</t>
  </si>
  <si>
    <t>Reduce the trial length in civil justice through effective case management and rules ensuring procedural discipline. Step up the fight against corruption, in particular by revising the statute of limitations. Complete reforms of public employment and improve the efficiency of publicly-owned enterprises. Promptly adopt and implement the pending law on competition and address the remaining restrictions to competition.</t>
  </si>
  <si>
    <t xml:space="preserve">Some progress:
Limited progress a few civil justice reforms of limited scope have been passed, but an allencompassing reform of the civil trial is still pending and evidence does not support yet the effectiveness of reforms to avoid abuses of the trial. Overall, disposition time does not show a clear downward trend compared to past years.
Substantial progress overall, Italy's anticorruption framework has been improved in the past year by revising the statute of limitations and extending whistle-blowers' protection to private sector workers. While some powers of ANAC in the area of procurement were curtailed, the Authority was given a more prominent role in monitoring the implementation of the new framework. However, these new competencies remain to be operationalised through a regulation.
Some progress the implementation of the Public administration reform is almost complete. The relevant legislative decrees to reform public employment have been adopted and need to be operationalised. The new framework for SOEs is in place and needs to be implemented.
Some progress the 2015 annual competition law  was adopted and it needs to be implemented. No actions have been taken to remove remaining restrictions to competition.
</t>
  </si>
  <si>
    <t>Limited progress a few civil justice reforms of limited scope have been passed, but an allencompassing reform of the civil trial is still pending and evidence does not support yet the effectiveness of reforms to avoid abuses of the trial. Overall, disposition time does not show a clear downward trend compared to past years.</t>
  </si>
  <si>
    <t>Substantial progress overall, Italy's anticorruption framework has been improved in the past year by revising the statute of limitations and extending whistle-blowers' protection to private sector workers. While some powers of ANAC in the area of procurement were curtailed, the Authority was given a more prominent role in monitoring the implementation of the new framework. However, these new competencies remain to be operationalised through a regulation.</t>
  </si>
  <si>
    <t>Some progress the implementation of the Public administration reform is almost complete. The relevant legislative decrees to reform public employment have been adopted and need to be operationalised. The new framework for SOEs is in place and needs to be implemented.</t>
  </si>
  <si>
    <t>Some progress the 2015 annual competition law  was adopted and it needs to be implemented. No actions have been taken to remove remaining restrictions to competition.</t>
  </si>
  <si>
    <t>Accelerate the reduction in the stock of non-performing loans and step up incentives for balance-sheet clean-up and restructuring, in particular in the segment of banks under national supervision. Adopt a comprehensive overhaul of the regulatory framework for insolvency and collateral enforcement.</t>
  </si>
  <si>
    <t xml:space="preserve">Some progress:
Some progress in the banking sector, the authorities' clean-up of some of the weakest banks in mid-2017 has reduced acute financial stability risks. The high legacy stock of NPLs is declining on the back of NPL disposals including via the securitisation scheme supported by state guarantees (GACS). The supervisor has enhanced oversight of less significant institutions including by announcing a NPL guidance. The various corporate governance reforms are broadly on track. Consolidation and restructuring in the banking sector have continued.  
Limited progress regarding the overhaul of the insolvency framework, the enabling law has been adopted, and relevant implementing decrees have to be passed within a year. The Patto Marciano, an adopted measure to shorten the period of collateral enforcement, is not yet used by banks for firms.
</t>
  </si>
  <si>
    <t xml:space="preserve">Some progress in the banking sector, the authorities' clean-up of some of the weakest banks in mid-2017 has reduced acute financial stability risks. The high legacy stock of NPLs is declining on the back of NPL disposals including via the securitisation scheme supported by state guarantees (GACS). The supervisor has enhanced oversight of less significant institutions including by announcing a NPL guidance. The various corporate governance reforms are broadly on track. Consolidation and restructuring in the banking sector have continued.  </t>
  </si>
  <si>
    <t>Limited progress regarding the overhaul of the insolvency framework, the enabling law has been adopted, and relevant implementing decrees have to be passed within a year. The Patto Marciano, an adopted measure to shorten the period of collateral enforcement, is not yet used by banks for firms.</t>
  </si>
  <si>
    <t>With the involvement of social partners, strengthen the collective bargaining framework to allow collective agreements to better take into account local conditions. Ensure effective active labour market policies. Facilitate the take-up of work for second earners. Rationalise social spending and improve its composition.</t>
  </si>
  <si>
    <t xml:space="preserve">Limited progress:
Limited progress the use of second-level contracts is very limited. Most actions relating to collective bargaining were taken before the adoption of the relevant CSR, while the intersectoral agreement on the bargaining framework has not been renegotiated yet. Social partners updated the agreement on the representativeness of trade unions, which is expected to become only operational in 2019. The tax rebates on productivity-related wage increases set by second-level agreements were strengthened in 2017.
Limited progress the reform of ALMPs is still incomplete. The new Agency for Active Labour Market Policies was set up in January 2017, but the governance of the system is still into jeopardy.  The adoption by the Ministry of Labour of the strategic plan on ALMP has been delayed. In this context, the PES placement capacity remains extremely limited, with a few exceptions. A pilot project on the outplacement voucher was launched in 2017, but the uptake has been lower than expected. In the absence of a common methodology for data collection, monitoring and performance evaluation remain weak. The annual reports on the implementation of the provisions of the Jobs Act on ALMPs, foreseen by the Decree 150/2015, have not been published. 
Limited progress some measures have been introduced in the Budget law, including the extension of paternity leave. However, policy actions remain fragmented and a comprehensive strategy is still lacking. 
Some progress to fight poverty and social exclusion, a new permanent measure has been adopted (REI), which also incorporates unemployment assistance and partly rationalises social spending. However, the latter remains biased towards old-age expenditure. In fact, the 2018 Budget further extends some provisions of the 2017 Budget partially reversing past pension reforms, which increase the already high pension share in overall social spending.
</t>
  </si>
  <si>
    <t>Limited progress the use of second-level contracts is very limited. Most actions relating to collective bargaining were taken before the adoption of the relevant CSR, while the intersectoral agreement on the bargaining framework has not been renegotiated yet. Social partners updated the agreement on the representativeness of trade unions, which is expected to become only operational in 2019. The tax rebates on productivity-related wage increases set by second-level agreements were strengthened in 2017.</t>
  </si>
  <si>
    <t>Limited progress the reform of ALMPs is still incomplete. The new Agency for Active Labour Market Policies was set up in January 2017, but the governance of the system is still into jeopardy.  The adoption by the Ministry of Labour of the strategic plan on ALMP has been delayed. In this context, the PES placement capacity remains extremely limited, with a few exceptions. A pilot project on the outplacement voucher was launched in 2017, but the uptake has been lower than expected. In the absence of a common methodology for data collection, monitoring and performance evaluation remain weak. The annual reports on the implementation of the provisions of the Jobs Act on ALMPs, foreseen by the Decree 150/2015, have not been published.</t>
  </si>
  <si>
    <t xml:space="preserve">Limited progress some measures have been introduced in the Budget law, including the extension of paternity leave. However, policy actions remain fragmented and a comprehensive strategy is still lacking. </t>
  </si>
  <si>
    <t>Some progress to fight poverty and social exclusion, a new permanent measure has been adopted (REI), which also incorporates unemployment assistance and partly rationalises social spending. However, the latter remains biased towards old-age expenditure. In fact, the 2018 Budget further extends some provisions of the 2017 Budget partially reversing past pension reforms, which increase the already high pension share in overall social spending.</t>
  </si>
  <si>
    <t>Pursue its fiscal policy in line with the requirements of the preventive arm of the Stability and Growth Pact, which entails remaining at its medium-term budgetary objective in 2018. Use windfall gains to accelerate the reduction of the general government debt ratio. By the end of 2017, adopt key legislative reforms aiming to improve efficiency in the public sector, in particular on the functioning of public administration, governance of state-owned entities and local governments.</t>
  </si>
  <si>
    <t xml:space="preserve">Some progress regarding the improvement of the efficiency of the public sector with the adoption of legislation facilitating staff mobility between the public service and state-owned entities. Some measures were also undertaken promoting egovernance. However, key legislation remains to be adopted.  </t>
  </si>
  <si>
    <t xml:space="preserve">No progress with regard to the governance of state-owned entities. The draft law is still pending adoption by the House of Representatives.  </t>
  </si>
  <si>
    <t>No progress related to the reform of local governments. Relevant legislation is awaiting adoption by the House of Representatives.</t>
  </si>
  <si>
    <t>Increase the efficiency of the judicial system by modernising civil procedures, implementing appropriate information systems and increasing the specialisation of courts. Take additional measures to eliminate impediments to the full implementation of the insolvency and foreclosure frameworks, and to ensure reliable and swift systems for the issuance of title deeds and the transfer of immovable property rights.</t>
  </si>
  <si>
    <t xml:space="preserve">Cyprus has made limited progress in addressing CSR 2. Regarding the efficiency of the judicial system, some measures have been announced, but key reforms are at preliminary stage. Efforts are on-going on eliminating obstacles to fully implement the insolvency and foreclosure frameworks, but no significant progress was recorded. Administrative steps were taken to address the issuance of title deeds and transfer of immovable property rights, but more comprehensive measures remain to be adopted.
Limited progress in modernising the civil procedures. A legislation filtering appeals on interlocutory decisions is in place. However, a series of announced measures still remain to be implemented, such as setting up a management information system for the courts (e-justice system), establishing a specialised commercial court, amending the civil procedure law to strengthen the legal framework for the enforcement of  judgements, incentivising judicial mediation and creating a training department in the Supreme Court.
Limited progress in eliminating barriers to fully implement the insolvency and foreclosure frameworks. Rules of Court have been adopted for personal insolvency procedures, but the amendment of the bankruptcy rules on legal entities is still under preparation. An independent review of the insolvency and foreclosure frameworks, covering also staffing and IT requirements, is completed and the results are reviewed by the authorities.
Limited progress on ensuring reliable and swift systems for issuing title deeds and transferring of immovable property rights. Administrative simplification measures to facilitate the issuance of title deeds are on-going and a policy response related to the licencing and permitting procedures is under preparation based on findings of external experts. A draft law on the creation of a new system for the transfer of property rights is under preparation.
</t>
  </si>
  <si>
    <t>Limited progress in modernising the civil procedures. A legislation filtering appeals on interlocutory decisions is in place. However, a series of announced measures still remain to be implemented, such as setting up a management information system for the courts (e-justice system), establishing a specialised commercial court, amending the civil procedure law to strengthen the legal framework for the enforcement of  judgements, incentivising judicial mediation and creating a training department in the Supreme Court.</t>
  </si>
  <si>
    <t>Limited progress in eliminating barriers to fully implement the insolvency and foreclosure frameworks. Rules of Court have been adopted for personal insolvency procedures, but the amendment of the bankruptcy rules on legal entities is still under preparation. An independent review of the insolvency and foreclosure frameworks, covering also staffing and IT requirements, is completed and the results are reviewed by the authorities.</t>
  </si>
  <si>
    <t>Limited progress on ensuring reliable and swift systems for issuing title deeds and transferring of immovable property rights. Administrative simplification measures to facilitate the issuance of title deeds are on-going and a policy response related to the licencing and permitting procedures is under preparation based on findings of external experts. A draft law on the creation of a new system for the transfer of property rights is under preparation.</t>
  </si>
  <si>
    <t>Accelerate the reduction of non-performing loans by setting related quantitative and time-bound targets for banks and ensuring accurate valuation of collateral for provisioning purposes. Create the conditions for a functional secondary market for non-performing loans. Integrate and strengthen the supervision of insurance companies and pension funds.</t>
  </si>
  <si>
    <t xml:space="preserve">Cyprus has made limited progress in addressing CSR 3. Some measures were undertaken such as setting up a task force on non-performing loan in the Central Bank. Despite the small decline in non-performing loans, the level of stock is still very high.
Limited progress was made. The Central Bank of Cyprus in July 2017 set-up an NPL task force to develop a national strategy to reduce NPLs and the authorities are evaluating various options for a comprehensive solution to the NPL problem, including a new targeting framework creation.
Limited progress was made by banks announcing the creation of joint ventures with specialised foreign debt servicers to manage their NPL portfolios, which could facilitate NPL sales in the future. Recently Hellenic bank has sold a loan package of 145 mln euros. However, the legal framework for the securitisation of loans is still pending.  
Limited progress was made as relevant legislation is still under preparation.
</t>
  </si>
  <si>
    <t>Limited progress was made. The Central Bank of Cyprus in July 2017 set-up an NPL task force to develop a national strategy to reduce NPLs and the authorities are evaluating various options for a comprehensive solution to the NPL problem, including a new targeting framework creation.</t>
  </si>
  <si>
    <t>Limited progress was made by banks announcing the creation of joint ventures with specialised foreign debt servicers to manage their NPL portfolios, which could facilitate NPL sales in the future. Recently Hellenic bank has sold a loan package of 145 mln euros. However, the legal framework for the securitisation of loans is still pending</t>
  </si>
  <si>
    <t>Limited progress was made as relevant legislation is still under preparation.</t>
  </si>
  <si>
    <t>Accelerate the implementation of the action plan for growth, focusing in particular on fast-tracking strategic investments and improving access to finance, and, by the end of 2017, resume the implementation of the privatisation plan. Take decisive steps towards the ownership unbundling of the Electricity Authority of Cyprus and, in particular, proceed with the functional and accounting unbundling by the end of 2017.</t>
  </si>
  <si>
    <t xml:space="preserve">Cyprus has made limited progress in addressing CSR 4. Limited progress was recorded in the implementation of the action plan for growth and no progress was made with regard to the privatisation plan.
Some progress was made in implementing the action plan for growth. A series of measures stemming from the action plan are gradually being implemented. The legal framework to attract and facilitate large scale investments was submitted to the House of Representatives for adoption. Some initiatives were undertaken by the authorities to improve access to finance, but still remain at a preliminary stage.
Limited progress has been achieved in pursuing the privatisation plan. Only the operations of the port of Limassol were transferred to a private consortium, while the privatisation of the port of Larnaca is under way. An agreement to sell the Greek subsidiary of CYTA was reached. A series of measures were announced but still are at preliminary stage.
Limited Progress some new decisions were taken at ministerial level to ensure greater independence of the Transmission System Operator Cyprus, but many important steps still need to be taken.
</t>
  </si>
  <si>
    <t>Some progress was made in implementing the action plan for growth. A series of measures stemming from the action plan are gradually being implemented. The legal framework to attract and facilitate large scale investments was submitted to the House of Representatives for adoption. Some initiatives were undertaken by the authorities to improve access to finance, but still remain at a preliminary stage.</t>
  </si>
  <si>
    <t>Limited progress has been achieved in pursuing the privatisation plan. Only the operations of the port of Limassol were transferred to a private consortium, while the privatisation of the port of Larnaca is under way. An agreement to sell the Greek subsidiary of CYTA was reached. A series of measures were announced but still are at preliminary stage.</t>
  </si>
  <si>
    <t>Limited Progress some new decisions were taken at ministerial level to ensure greater independence of the Transmission System Operator Cyprus, but many important steps still need to be taken.</t>
  </si>
  <si>
    <t>Speed up reforms aimed at increasing the capacity of public employment services and improving the quality of active labour market policies delivery. Complete the reform of the education system to improve its labour market relevance and performance, including teachers' evaluation. By the end of 2017, adopt legislation for a hospital reform and universal healthcare coverage.</t>
  </si>
  <si>
    <t xml:space="preserve">There has been some progress overall in addressing CSR 5, in particular with the adoption of legislation establishing a universal National Health System.
There has been some progress regarding the capacity of the public employment services with the initiation of the recruitment of additional counsellors, which will also facilitate the active labour market policies. A web platform to facilitate recruitment of personnel by employers was launched and a project for the use of private employment services by unemployed is being implemented.
Limited progress some measures are being implemented in relation to the vocational education training system. The new teacher appointing system is in place; however, no progress has been made regarding the evaluation system of teachers.
Substantial progress the legislation for the creation of a national health system with universal coverage and the autonomisation of public hospitals was adopted. Secondary legislation and implementing steps are under way.
</t>
  </si>
  <si>
    <t>There has been some progress regarding the capacity of the public employment services with the initiation of the recruitment of additional counsellors, which will also facilitate the active labour market policies. A web platform to facilitate recruitment of personnel by employers was launched and a project for the use of private employment services by unemployed is being implemented.</t>
  </si>
  <si>
    <t>Limited progress some measures are being implemented in relation to the vocational education training system. The new teacher appointing system is in place; however, no progress has been made regarding the evaluation system of teachers.</t>
  </si>
  <si>
    <t>Substantial progress the legislation for the creation of a national health system with universal coverage and the autonomisation of public hospitals was adopted. Secondary legislation and implementing steps are under way.</t>
  </si>
  <si>
    <t>Pursue its fiscal policy in line with the requirements of the preventive arm of the Stability and Growth Pact, which entails achieving its medium-term budgetary objective in 2018, taking into account the allowances linked to the implementation of the systemic pension reform and of the structural reforms for which a temporary deviation is granted. Reduce taxation for low-income earners by shifting it to other sources that are less detrimental to growth and by improving tax compliance.</t>
  </si>
  <si>
    <t>Pursue its fiscal policy in line with the requirements of the preventive arm of the Stability and Growth Pact, which entails remaining at its medium term budgetary objective in 2018, taking into account the allowances linked to the implementation of the systemic pension reform and of the structural reforms for which a temporary deviation is granted. Improve tax compliance and broaden the tax base to sources that are less detrimental to growth. Take steps to address the medium-term fiscal sustainability challenge related to pensions.</t>
  </si>
  <si>
    <t xml:space="preserve">Some progress has been made in fighting tax avoidance, but further progress must be made to increase tax compliance and the fairness of the overall system. Despite a decrease in the VAT gap from 28 % in 2014 to 26 % in 2015, Lithuania still has one of widest gaps in the EU.  
Lithuania has introduced several measures as part of the smart tax administration system such as e-registering of VAT invoices and e-waybills.  
These measures have already helped to improve tax compliance and raise revenue.
</t>
  </si>
  <si>
    <t xml:space="preserve">Limited progress was made in broadening the tax base.  
Excise duties on diesel (which has been the lowest in the EU),  diesel for agricultural purposes and cigarettes have been increased from 2018 while the exemptions for coal and coke used for heating purposes have been abolished.  
Property taxation became more progressive since 2018 with a broader tax base.  
However, environmental and transport taxes remain very low. At the moment, there are no plans to introduce car taxation or road-use tax for private passenger vehicles.
</t>
  </si>
  <si>
    <t xml:space="preserve">Some progress was made in increasing the sustainability of the pension system.  
From 2018, pensions started to be are automatically indexed to the wage bill growth. This will strengthen the fiscal sustainability of the pension system.  
However, the new indexation mechanism will still lead to a steady fall in the theoretical replacement rate after 2056, possibly raising concerns for pension adequacy and future sustainability of the system.
</t>
  </si>
  <si>
    <t xml:space="preserve">Address skills shortages through effective active labour market policy measures and adult learning and improve educational outcomes by rewarding quality in teaching and in higher education. Improve the performance of the healthcare system by strengthening outpatient care, disease prevention and affordability. Improve the adequacy of the social safety net.
</t>
  </si>
  <si>
    <t xml:space="preserve">Some progress:
Some progress was made in addressing skills shortages.  
Lithuania has adopted a new Law on Employment which will improve provision of the ALMP measures, and the public works will no longer be considered an ALMP measure. The increase in funding for ALMP is envisaged.  
Lithuanian Public Employment Service is undergoing a reform, which should result in more staff working directly with job seekers. 
Lithuania adopted an action plan for the development of lifelong learning for 2017-2020 in June 2017, and continued expanding and enabling the country-wide network of adult learning coordinators. Further progress in this area, however, is needed.
Limited progress was achieved in improving educational outcomes.  
At the end of 2017, the government and the trade unions signed a new collective agreement aimed at weakening the link between seniority and salaries and strengthening the link between salaries and quality. Further progress depends on adapting a wider funding system to better reward quality.  
Lithuania has started consolidation of higher education institutions, and plans to improve the system of quality assurance, but the reforms are at the initial stage only.
Limited progress was achieved in improving the performance of the healthcare.  
Some structural elements are already in place to meet the challenge of the status of poor health.  
However, there is limited progress in restructuring of healthcare delivery along the efficiency and quality concerns for both primary care and hospital care.  
The public health policies should also improve more rapidly, strengthening the accountability at local level and focus on the most serious challenges.  
Results of measures taken to reduce the high level of out-of-pocket payments and their substantial financial burden on low income groups remain to be assessed.
Some progress was achieved in improving the adequacy of the social safety net.  
Unemployment benefits have been increased in 2017.  
The monthly state supported income amount was increased from January 2018 from EUR 102 to EUR 122 
Child benefits have been revised so that low income earners could fully benefit from them as of January 2018.  
The automatic indexation of pensions became effective as of January 2018.  
However, the indexation of the guaranteed minimum income is not yet in place, and measures need to be taken to ensure progressive phasing out of the benefits in order to keep the incentives of social assistance beneficiaries to enter the labour market.
</t>
  </si>
  <si>
    <t xml:space="preserve">Some progress was made in addressing skills shortages.  
Lithuania has adopted a new Law on Employment which will improve provision of the ALMP measures, and the public works will no longer be considered an ALMP measure. The increase in funding for ALMP is envisaged.  
Lithuanian Public Employment Service is undergoing a reform, which should result in more staff working directly with job seekers. 
Lithuania adopted an action plan for the development of lifelong learning for 2017-2020 in June 2017, and continued expanding and enabling the country-wide network of adult learning coordinators. Further progress in this area, however, is needed.
</t>
  </si>
  <si>
    <t xml:space="preserve">Limited progress was achieved in improving educational outcomes.  
At the end of 2017, the government and the trade unions signed a new collective agreement aimed at weakening the link between seniority and salaries and strengthening the link between salaries and quality. Further progress depends on adapting a wider funding system to better reward quality.  
Lithuania has started consolidation of higher education institutions, and plans to improve the system of quality assurance, but the reforms are at the initial stage only.
</t>
  </si>
  <si>
    <t xml:space="preserve">Limited progress was achieved in improving the performance of the healthcare.  
Some structural elements are already in place to meet the challenge of the status of poor health.  
However, there is limited progress in restructuring of healthcare delivery along the efficiency and quality concerns for both primary care and hospital care.  
The public health policies should also improve more rapidly, strengthening the accountability at local level and focus on the most serious challenges.  
Results of measures taken to reduce the high level of out-of-pocket payments and their substantial financial burden on low income groups remain to be assessed.
</t>
  </si>
  <si>
    <t xml:space="preserve">Some progress was achieved in improving the adequacy of the social safety net.  
Unemployment benefits have been increased in 2017.  
The monthly state supported income amount was increased from January 2018 from EUR 102 to EUR 122 
Child benefits have been revised so that low income earners could fully benefit from them as of January 2018.  
The automatic indexation of pensions became effective as of January 2018.  
However, the indexation of the guaranteed minimum income is not yet in place, and measures need to be taken to ensure progressive phasing out of the benefits in order to keep the incentives of social assistance beneficiaries to enter the labour market.
</t>
  </si>
  <si>
    <t xml:space="preserve">Take measures to strengthen productivity by improving the efficiency of public investment and strengthening its linkage with the country's strategic objectives.
</t>
  </si>
  <si>
    <t xml:space="preserve">Lithuania has made limited progress in strengthening  productivity by improving efficiency of the public investment. 
The Government Resolution on State capital investments was revised and the rules for investment project selection, accountability and control were strengthened. Cost/benefit analyses are required and investment projects need to demonstrate their link with the country’s strategic goals.  
The rules for monitoring the implementation of investment projects have been strengthened by introducing EU funds' expost evaluation criteria also for state funded projects. The effective application of the new rules still needs to be monitored.  
Public investment in R&amp;D dropped significantly in 2016. Business investment in R&amp;D is also lagging behind. The consolidation of higher education institutions is ongoing and the system of institutional R&amp;D funding is being revised. Cooperation between businesses and science remains scarce.
</t>
  </si>
  <si>
    <t>Strengthen the diversification of the economy, including by removing barriers to investment and innovation. Remove regulatory restrictions in the business services sector.</t>
  </si>
  <si>
    <t xml:space="preserve">Some progress:
Luxembourg has made some progress on diversifying the economy by taking actions to foster investments in the key priority sectors. By contrast, private investment in R&amp;D continued to decline, indicating that several weaknesses remain in the research and innovation ecosystem, which drag down Luxembourg's innovation performance. Additionally, barriers remain in the business services sector, which may be hindering private investment.
Some Progress The government has strengthened its strategy to diversify the economy and some measures have been adopted to foster innovation. Yet, private investment, especially on R&amp;D, and innovation remain low compared with the euro area average.
Limited Progress Limited progress has been achieved in removing regulatory restrictions in the business services sectors, notably in some professions such as lawyers.
</t>
  </si>
  <si>
    <t>Luxembourg has made some progress on diversifying the economy by taking actions to foster investments in the key priority sectors. By contrast, private investment in R&amp;D continued to decline, indicating that several weaknesses remain in the research and innovation ecosystem, which drag down Luxembourg's innovation performance. Additionally, barriers remain in the business services sector, which may be hindering private investment.</t>
  </si>
  <si>
    <t>Some Progress The government has strengthened its strategy to diversify the economy and some measures have been adopted to foster innovation. Yet, private investment, especially on R&amp;D, and innovation remain low compared with the euro area average.</t>
  </si>
  <si>
    <t xml:space="preserve">Limited Progress Limited progress has been achieved in removing regulatory restrictions in the business services sectors, notably in some professions such as lawyers.
</t>
  </si>
  <si>
    <t>Ensure the long-term sustainability of the pension system, limit early retirement and increase the employment rate of older people.</t>
  </si>
  <si>
    <t xml:space="preserve">Limited progress:
Limited progress the measures adopted to limit early retirement and increase the employment rate of older people have had a limited impact on addressing the long-term sustainability of public pensions. Moreover, the latest projections adopted by the EPCAWG suggest an aggravation of the impact of age-related expenditure on the long-term sustainability of public finances. 
Limited progress the latest projections adopted by the EPC-AWG suggest an aggravation of the impact of age-related expenditure on the long-term sustainability of public finances. 
Limited Progress the law suppressing the ‘préretraite de solidarité’ was adopted in November 2017 but its impact on the average effective retirement age and on expenditure is difficult to assess due to an easing of restrictions on other kinds of early retirement schemes.  
Limited progress In spite of some targeted measures, the employment rate of older workers remains particularly low at 39.6 % in 2016 compared to 55.3 % on EU average. The Age Pact to foster age management measures in businesses seems stalled in Parliament since its first introduction in 2014.
</t>
  </si>
  <si>
    <t xml:space="preserve">Limited progress the measures adopted to limit early retirement and increase the employment rate of older people have had a limited impact on addressing the long-term sustainability of public pensions. Moreover, the latest projections adopted by the EPCAWG suggest an aggravation of the impact of age-related expenditure on the long-term sustainability of public finances. </t>
  </si>
  <si>
    <t xml:space="preserve">Limited progress the latest projections adopted by the EPC-AWG suggest an aggravation of the impact of age-related expenditure on the long-term sustainability of public finances. </t>
  </si>
  <si>
    <t xml:space="preserve">Limited Progress the law suppressing the ‘préretraite de solidarité’ was adopted in November 2017 but its impact on the average effective retirement age and on expenditure is difficult to assess due to an easing of restrictions on other kinds of early retirement schemes.  </t>
  </si>
  <si>
    <t>Limited progress In spite of some targeted measures, the employment rate of older workers remains particularly low at 39.6 % in 2016 compared to 55.3 % on EU average. The Age Pact to foster age management measures in businesses seems stalled in Parliament since its first introduction in 2014.</t>
  </si>
  <si>
    <t>Pursue a substantial fiscal effort in 2018 in line with the requirements of the preventive arm of the Stability and Growth Pact, taking into account the need to strengthen the ongoing recovery and to ensure the sustainability of Hungary’s public finances.</t>
  </si>
  <si>
    <t>Complete the reduction of the tax wedge for low-income earners and simplify the tax structure, in particular by reducing the most distortive sector-specific taxes. Strengthen transparency and competition in public procurement, by implementing a comprehensive and efficient e-procurement system, and strengthen the anti-corruption framework. Strengthen regulatory predictability, transparency and competition in particular in the services sector, notably in retail.</t>
  </si>
  <si>
    <t xml:space="preserve">Limited progress:
Some progress employer's social security contribution rate was lowered by 7.5 % pps. in 2017-2018. However, the tax wedge for low income earners remains the highest in the EU.
Limited progress the upper rate of the bank levy was decreased in 2017 from 0.24 % to 0.21 %. At the same time, the advertisement tax paid by companies publishing or broadcasting ads was increased. However, considerable efforts are made to reduce high compliance costs. Personal income tax return is prepared by the tax authority every year from 2017. Simplified corporate taxation regimes for small businesses have been modified increasing the number of eligible taxpayers. From 2018, draft tax returns for excise duties will be prepared by the tax authority and taxpayers classified as 'reliable' will benefit from a shorter (30 days) refund period for VAT. In 2017, the government launched a modernisation programme of the tax authority to adopt a more client-centred approach in tax collection through digitization, process redesign and professional upgrading.
Some progress Hungary implemented a number of measures to strengthen transparency and competition in public procurement, especially the amendment to the Public Procurement Act. Some improvements are already visible but there is still room for enhancement. The new e-procurement system has been put in operation as of January 2018, which is a big step towards further increasing transparency and competition. Its efficiency and impact is still to be seen in the coming years.
Limited Progress the government's strategic approach to fighting corruption continues to narrowly focus on integrity within state administration and there is no evidence as to the effectiveness of the measures in preventing corruption. No progress has been made as regards the transparency of asset declarations, whistleblower protection and informal payments in public healthcare. No measures have been taken to reduce favouritism among government officials and there are no indications as to stepping up efforts to investigate corruption allegations involving high level officials. The ESI Funds are financing a number of anti-corruption measures, however actions tackling high level, institutionalised corruption and increasing state transparency are lacking, such as the review the data subject to statutory disclosure or developing publicly available and easily searchable public procurement database with unique identifier linked to economic operators. On a positive note, the statute of limitation of prosecuting corruption was extended in 2017.
Limited progress the revision of the professional rules for lawyers removed some restrictions. However, Hungary made no progress in the general area of business services regulation nor in retail. The level of restrictiveness remains high and also legal uncertainty as regards additional restrictions, notably in retail, remains an issue.
</t>
  </si>
  <si>
    <t>Some progress employer's social security contribution rate was lowered by 7.5 % pps. in 2017-2018. However, the tax wedge for low income earners remains the highest in the EU.</t>
  </si>
  <si>
    <t>Limited progress the upper rate of the bank levy was decreased in 2017 from 0.24 % to 0.21 %. At the same time, the advertisement tax paid by companies publishing or broadcasting ads was increased. However, considerable efforts are made to reduce high compliance costs. Personal income tax return is prepared by the tax authority every year from 2017. Simplified corporate taxation regimes for small businesses have been modified increasing the number of eligible taxpayers. From 2018, draft tax returns for excise duties will be prepared by the tax authority and taxpayers classified as 'reliable' will benefit from a shorter (30 days) refund period for VAT. In 2017, the government launched a modernisation programme of the tax authority to adopt a more client-centred approach in tax collection through digitization, process redesign and professional upgrading.</t>
  </si>
  <si>
    <t>Some progress Hungary implemented a number of measures to strengthen transparency and competition in public procurement, especially the amendment to the Public Procurement Act. Some improvements are already visible but there is still room for enhancement. The new e-procurement system has been put in operation as of January 2018, which is a big step towards further increasing transparency and competition. Its efficiency and impact is still to be seen in the coming years.</t>
  </si>
  <si>
    <t>Limited Progress the government's strategic approach to fighting corruption continues to narrowly focus on integrity within state administration and there is no evidence as to the effectiveness of the measures in preventing corruption. No progress has been made as regards the transparency of asset declarations, whistleblower protection and informal payments in public healthcare. No measures have been taken to reduce favouritism among government officials and there are no indications as to stepping up efforts to investigate corruption allegations involving high level officials. The ESI Funds are financing a number of anti-corruption measures, however actions tackling high level, institutionalised corruption and increasing state transparency are lacking, such as the review the data subject to statutory disclosure or developing publicly available and easily searchable public procurement database with unique identifier linked to economic operators. On a positive note, the statute of limitation of prosecuting corruption was extended in 2017.</t>
  </si>
  <si>
    <t>Limited progress the revision of the professional rules for lawyers removed some restrictions. However, Hungary made no progress in the general area of business services regulation nor in retail. The level of restrictiveness remains high and also legal uncertainty as regards additional restrictions, notably in retail, remains an issue.</t>
  </si>
  <si>
    <t>Expand the scope of the ongoing spending reviews to the broader public sector and introduce performance-based public spending.</t>
  </si>
  <si>
    <t xml:space="preserve">Some progress:
The authorities envisage that a review will be undertaken at the Management Efficiency Unit and the Malta College for the Arts, Sciences and Technology. They are also planning to institutionalise the spending review function under a directorate within the Ministry for Finance which is tasked with public sector performance and evaluation. This directorate will be also in charge of the monitoring of the recommendations issued in the past years in the three areas concerned by the spending review and coordinate in the future. These initiatives seem promising and should contribute towards increased effectiveness in public spending, provided those are properly implemented.
</t>
  </si>
  <si>
    <t>Ensure the effective national supervision of internationally oriented business by financial institutions licensed in Malta by strengthening cooperation with the host supervisors in the countries where they operate.</t>
  </si>
  <si>
    <t xml:space="preserve">Some progress:
The authorities are making effort in securing more resources in the supervisory departments, whereby a high number of open vacancies proof that MFSA is understaffed. However, the process of reinforcing supervision of cross-border entities is slow and for the small supervisory body, such as in Malta, cross-border supervision remains an issue. In this respect, the Maltese authorities need to further ensure strong cross border supervisory cooperation, in order to assure the protection of freedom of services and also to protect the reputation of their jurisdiction, given the importance of the large cross-border financial sector registered in Malta.
</t>
  </si>
  <si>
    <t>While respecting the medium-term objective, use fiscal and structural policies to support potential growth and domestic demand, including investment in research and development. Take measures to reduce the remaining distortions in the housing market and the debt bias for households, in particular by decreasing mortgage interest tax deductibility.</t>
  </si>
  <si>
    <t xml:space="preserve">Some progress:
Substantial progress. The government has taken fiscal measures that support domestic demand, in particular increasing expenditure on security and on teachers' salaries.
Some progress. From 2018 onwards, the government increases expenditure on research and development.
Some progress. The government has announced to accelerate the reduction of mortgage interest tax deductibility from 2020 onwards until it reaches 37 % in 2023, which is still relatively high. For the rental market, the government has created a roundtable on the middle segment rental market (Samenwerkingstafel Middenhuur) to bring stakeholders together to discuss challenges and solutions in the rental market. The roundtable will issue recommendations on how to stimulate the middle segment of the rental market. Furthermore, the Law on Spatial Planning was amended in 2017, allowing municipalities to set aside zones specifically for building middle segment rental dwellings. Other remaining distortions in the social housing sector have not been addressed.
</t>
  </si>
  <si>
    <t>Substantial progress. The government has taken fiscal measures that support domestic demand, in particular increasing expenditure on security and on teachers' salaries.</t>
  </si>
  <si>
    <t>Some progress. From 2018 onwards, the government increases expenditure on research and development.</t>
  </si>
  <si>
    <t>Some progress. The government has announced to accelerate the reduction of mortgage interest tax deductibility from 2020 onwards until it reaches 37 % in 2023, which is still relatively high. For the rental market, the government has created a roundtable on the middle segment rental market (Samenwerkingstafel Middenhuur) to bring stakeholders together to discuss challenges and solutions in the rental market. The roundtable will issue recommendations on how to stimulate the middle segment of the rental market. Furthermore, the Law on Spatial Planning was amended in 2017, allowing municipalities to set aside zones specifically for building middle segment rental dwellings. Other remaining distortions in the social housing sector have not been addressed.</t>
  </si>
  <si>
    <t>Tackle remaining barriers to hiring staff on permanent contracts. Address the high increase in the self-employed without employees, including by reducing tax distortions favouring self-employment, without compromising entrepreneurship, and by promoting access of the self-employed to affordable social protection. Based on the broad preparatory process already launched, make the second pillar of the pension system more transparent, inter-generationally fairer and more resilient to shocks. Create conditions to promote higher real wage growth, respecting the role of the social partners.</t>
  </si>
  <si>
    <t xml:space="preserve">Limited progress:
Limited progress. The government has announced several additional measures and ideas/intentions for further reflection on segmentation, but no legislative measures have been presented yet.
Limited progress. The government has announced the introduction of a minimum hourly rate for the self-employed and ideas for further reflection, but no legislative measures have yet been presented. The announced reduction of tax brackets from four to two may reduce the maximum rate of specific tax deductions for some self-employed not operating at the margin of the labour market in a phased manner. No specific measures have been announced on the social security coverage of the self-employed.
No progress. The government has confirmed its intention to reform the second pillar of the pension system, but no measures have been announced so far
Limited progress. The government has acknowledged the need for higher real wage growth. The announced new fiscal measures will reduce the tax burden on labour income. In addition, the coalition agreement includes an increase in expenditure on teachers' salaries. In general, wage setting is the competence of the social partners and recent wage demands (and those already agreed for certain sectors) are substantially higher for 2017 and 2018. A tightening of the labour market is expected to push up real wage growth.
</t>
  </si>
  <si>
    <t>Limited progress. The government has announced several additional measures and ideas/intentions for further reflection on segmentation, but no legislative measures have been presented yet.</t>
  </si>
  <si>
    <t>Limited progress. The government has announced the introduction of a minimum hourly rate for the self-employed and ideas for further reflection, but no legislative measures have yet been presented. The announced reduction of tax brackets from four to two may reduce the maximum rate of specific tax deductions for some self-employed not operating at the margin of the labour market in a phased manner. No specific measures have been announced on the social security coverage of the self-employed.</t>
  </si>
  <si>
    <t>No progress. The government has confirmed its intention to reform the second pillar of the pension system, but no measures have been announced so far.</t>
  </si>
  <si>
    <t>Limited progress. The government has acknowledged the need for higher real wage growth. The announced new fiscal measures will reduce the tax burden on labour income. In addition, the coalition agreement includes an increase in expenditure on teachers' salaries. In general, wage setting is the competence of the social partners and recent wage demands (and those already agreed for certain sectors) are substantially higher for 2017 and 2018. A tightening of the labour market is expected to push up real wage growth.</t>
  </si>
  <si>
    <t xml:space="preserve">Limited progress has been made towards an enforceable distribution of fiscal targets among the various levels of government.  
The federal government is taking steps to reinforce the autonomy of the High Council and the independence of its members. The adoption of the necessary amendments requires prior consultation with the federated entities. However the calendar for consultation and adoption has not been communicated.  
The federal government has partially dismissed its participation in BNP Paribas. Proceeds from the sale of the participation have been used to reduce the debt. 
Wallonia has created a public debt management agency.
</t>
  </si>
  <si>
    <t xml:space="preserve">Some progress has been made toward removing distortive tax expenditure.  
The corporate tax reform contributes to simplify the system, however several distortive tax expenditures remain. 
Company car system: the conditions attached and the voluntary nature of the mobility allowance proposal (a second reading by the Government is expected after the State Council provided its opinion) will result in uncertain environmental gains, with very little changing to the level of tax expenditure. 
</t>
  </si>
  <si>
    <t xml:space="preserve">Limited progress has been made to improve the composition of public spending. 
There are plans to limit the increase of current expenditure, this should determine the relative increase of the share of capital expenditure.  
The Flemish region plans to introduce a spending review in its budgetary exercise. 
The federal government has announced a National Pact for Strategic Investment to promote structural reform and address the deficit in public investment.  
Regional government plans to increase investment in transport infrastructures. 
</t>
  </si>
  <si>
    <t xml:space="preserve">Some progress:
Some progress has been made in ensuring equal opportunities to participate in quality education and vocational training. 
The reform of adult education was adopted by the Flemish Community in June 2017 and should be phased in by August 2019. It requires a scale increase in order to better use available resources, modernise human resources management and offer full-pathways. 
Flemish Dual learning reform in secondary education, the pilot has been extended to new fields, however, its full implementation has been postponed to 2019/2020.
The Flemish action plan on pre-primary education was launched in Dec 2016. To be progressively implemented 
Both communities are developing specific attainment targets. In Flanders a draft decree on the basic principles of the attainment targets was adopted. Working groups started work to make them operational. The first ones should be ready by 2019/2020, in time for the progressive implementation of the modernisation of secondary education. Similar measures are taken in the overall framework of the French Community reform. 
In 2017 the French Community adopted the objectives, a multi-annual budget, an implementation calendar for its systemic reform of ECEC and compulsory education. The implementation will be rolled out in the next 15 years starting with early childhood education. 
In the French community in the framework of the school reform several measures were adopted: a) on pre-primary education the introduction of an ‘initial key competences framework’, which should enter into force in 2019/2020 and a EUR 50 million budget to recruit 1 100 pedagogical staff between 20172019; b) the establishment by 2018/2019 of a six-year plan covering pupil performance, school climate, inclusive education, pupil pathways and professionalization; c) new governance measures, for instance the set-up of a geographical responsible and quality measures.  
Limited progress has been made in ensuring equal opportunities in participating to the labour market. The initiatives taken by the federal government and the three Regions focus on first arrivals, notably asylum seekers and refugees and fighting discrimination. They include:   
Cooperation agreements between the reception agency Fedasil and the Flemish Employment Service as well as with the Forem (Walloon agency for employment and training) to provide information on labour market opportunities and training to asylum applicants, as well as to perform a screening of the competences in an early stage. Belgium also developed special procedures for asylum seekers and refugees deal with incomplete documentation of their qualifications, to allow for validation of relevant competences. 
The three Regions have adopted integration measures that are compulsory for newly arrived third-country nationals. However this is not likely to be sufficient to address the multifaceted obstacles to labour market for immigrants.  
Practice tests (double CVs or mystery calls) to detect and fight discrimination on the labour market have been authorised in the Brussels region and will soon be possible in the whole country.  
The Flemish Region also updated its action plan to combat work-related discrimination together with social partners and other stakeholders, focussing on awareness-raising, self-regulation and reinforced monitoring.  
The Brussels Region adopted a "regional plan for diversity and combat discrimination in hiring" which must be translated into an operational plan.
</t>
  </si>
  <si>
    <t xml:space="preserve">Some progress has been made in ensuring equal opportunities to participate in quality education and vocational training. 
The reform of adult education was adopted by the Flemish Community in June 2017 and should be phased in by August 2019. It requires a scale increase in order to better use available resources, modernise human resources management and offer full-pathways. 
Flemish Dual learning reform in secondary education, the pilot has been extended to new fields, however, its full implementation has been postponed to 2019/2020.
The Flemish action plan on pre-primary education was launched in Dec 2016. To be progressively implemented 
Both communities are developing specific attainment targets. In Flanders a draft decree on the basic principles of the attainment targets was adopted. Working groups started work to make them operational. The first ones should be ready by 2019/2020, in time for the progressive implementation of the modernisation of secondary education. Similar measures are taken in the overall framework of the French Community reform. 
In 2017 the French Community adopted the objectives, a multi-annual budget, an implementation calendar for its systemic reform of ECEC and compulsory education. The implementation will be rolled out in the next 15 years starting with early childhood education. 
In the French community in the framework of the school reform several measures were adopted: a) on pre-primary education the introduction of an ‘initial key competences framework’, which should enter into force in 2019/2020 and a EUR 50 million budget to recruit 1 100 pedagogical staff between 20172019; b) the establishment by 2018/2019 of a six-year plan covering pupil performance, school climate, inclusive education, pupil pathways and professionalization; c) new governance measures, for instance the set-up of a geographical responsible and quality measures.  
</t>
  </si>
  <si>
    <t xml:space="preserve">Limited progress has been made in ensuring equal opportunities in participating to the labour market. The initiatives taken by the federal government and the three Regions focus on first arrivals, notably asylum seekers and refugees and fighting discrimination. They include:   
Cooperation agreements between the reception agency Fedasil and the Flemish Employment Service as well as with the Forem (Walloon agency for employment and training) to provide information on labour market opportunities and training to asylum applicants, as well as to perform a screening of the competences in an early stage. Belgium also developed special procedures for asylum seekers and refugees deal with incomplete documentation of their qualifications, to allow for validation of relevant competences. 
The three Regions have adopted integration measures that are compulsory for newly arrived third-country nationals. However this is not likely to be sufficient to address the multifaceted obstacles to labour market for immigrants.  
Practice tests (double CVs or mystery calls) to detect and fight discrimination on the labour market have been authorised in the Brussels region and will soon be possible in the whole country.  
The Flemish Region also updated its action plan to combat work-related discrimination together with social partners and other stakeholders, focussing on awareness-raising, self-regulation and reinforced monitoring.  
The Brussels Region adopted a "regional plan for diversity and combat discrimination in hiring" which must be translated into an operational plan.
</t>
  </si>
  <si>
    <t xml:space="preserve">Limited progress:
Some progress has been made in fostering knowledge-based capital.
The tax shelter for equity investment in start-ups was extended to scale-ups (fast growing enterprises). A fund-of-fund which would facilitate the availability of venture capital funding in Belgium was also announced.  
Via the National Pact for Strategic Investment, Belgium notably announced more investments in the digital economy. 
Flanders made substantial budgetary effort in 2017 in support of research and innovation (EUR 195 million additional funding), notably in support of stronger public-private collaborations (via the strategic centres like IMEC and the new cluster policy). 
Under Flanders' targeted cluster policy, initiatives in the area of sustainable chemistry, logistics, materials and energy started in 2017. Specific cluster pacts lay out the commitments of businesses, knowledge institutions and the government. 
Flanders pursued its STEM initiatives which dispose of a sizable budget of EUR 9 million. In 2017, the ICT impulse programme was launched to increase computer and programming skills in young people. 
Flanders started implementing the Innovation Procurement Action plan with the aim of fostering innovation in the private sector in response to public needs (budget EUR 5 million). 
The Brussels region has started implementing the action plan of its Regional Innovation Plan 2016-2020.  
The Walloon region is implementing its Small Business Act 2015-2019, integrated in the Marshall plan 4.0. 
In its Walloon investment plan, the Walloon government announced additional investments in research, development and innovation for the period 2019-2024.
Limited progress has been made in increasing competition in professional services and retail 
Flanders has initiated the assessment of the 27 craft professions. For 16 of them the assessment has been finalised. On march 2017 it has been decided to abolish the Establishment Act a selected number of professions. 
The profession of travel agent has been completely deregulated in the Walloon region. 
Simplified procedures for retail establishment in Flanders entered into force on 1 January 2018. A monitoring system to assess the impact of the new legislation is foreseen. Brussels Region has also adopted new rules recently, which will enter to force gradually as of 2018. An evaluation of the new legislation on retail establishment is ongoing in the Walloon region. 
Limited progress has been made in enhancing market mechanisms in network industries 
Since July 2017 a simplified procedure has been introduced to change of telecom operator. The new telecom operator is charged of the administrative burden and of the technical transfer. 
The IBPT has been charged with the analysis of the telecom market in order to adapt regulation in relation to new operator to increase competition
</t>
  </si>
  <si>
    <t xml:space="preserve">Some progress has been made in fostering knowledge-based capital.
The tax shelter for equity investment in start-ups was extended to scale-ups (fast growing enterprises). A fund-of-fund which would facilitate the availability of venture capital funding in Belgium was also announced.  
Via the National Pact for Strategic Investment, Belgium notably announced more investments in the digital economy. 
Flanders made substantial budgetary effort in 2017 in support of research and innovation (EUR 195 million additional funding), notably in support of stronger public-private collaborations (via the strategic centres like IMEC and the new cluster policy). 
Under Flanders' targeted cluster policy, initiatives in the area of sustainable chemistry, logistics, materials and energy started in 2017. Specific cluster pacts lay out the commitments of businesses, knowledge institutions and the government. 
Flanders pursued its STEM initiatives which dispose of a sizable budget of EUR 9 million. In 2017, the ICT impulse programme was launched to increase computer and programming skills in young people. 
Flanders started implementing the Innovation Procurement Action plan with the aim of fostering innovation in the private sector in response to public needs (budget EUR 5 million). 
The Brussels region has started implementing the action plan of its Regional Innovation Plan 2016-2020.  
The Walloon region is implementing its Small Business Act 2015-2019, integrated in the Marshall plan 4.0. 
In its Walloon investment plan, the Walloon government announced additional investments in research, development and innovation for the period 2019-2024.
</t>
  </si>
  <si>
    <t xml:space="preserve">Limited progress has been made in increasing competition in professional services and retail 
Flanders has initiated the assessment of the 27 craft professions. For 16 of them the assessment has been finalised. On march 2017 it has been decided to abolish the Establishment Act a selected number of professions. 
The profession of travel agent has been completely deregulated in the Walloon region. 
Simplified procedures for retail establishment in Flanders entered into force on 1 January 2018. A monitoring system to assess the impact of the new legislation is foreseen. Brussels Region has also adopted new rules recently, which will enter to force gradually as of 2018. An evaluation of the new legislation on retail establishment is ongoing in the Walloon region. 
</t>
  </si>
  <si>
    <t xml:space="preserve">Limited progress has been made in enhancing market mechanisms in network industries 
Since July 2017 a simplified procedure has been introduced to change of telecom operator. The new telecom operator is charged of the administrative burden and of the technical transfer. 
The IBPT has been charged with the analysis of the telecom market in order to adapt regulation in relation to new operator to increase competition
</t>
  </si>
  <si>
    <t xml:space="preserve">Some progress:
The assessment of compliance with the Stability and Growth Pact will be made in spring when final data for 2018 will be available. 
Some progress in further improving tax collection and tax compliance. Implementation of the tax compliance strategy made somewhat more progress, and controls and measures to collect tax debt were intensified. Until the end of 2017, more than 60 % of the measures included in the Strategy were launched, but only few of them were completed. The authorities have extended the strategy up to December 2018.  
Some progress in stepping up enforcement of measures to reduce the extent of the informal economy. Several measures were taken to reduce undeclared work. Companies engaged in undeclared work will not be allowed to participate in public procurements, following the recent legal amendments.  In spite of the reduction of undeclared work in certain sectors (in agriculture with the introduction of one day contracts), the share of undeclared work continues to be high and continues to distort the labour market and impede fair working conditions. Joint inspections between fiscal and labour authorities have been organised, promising future improvements in efficiency and scope.
</t>
  </si>
  <si>
    <t xml:space="preserve">Some progress in further improving tax collection and tax compliance. Implementation of the tax compliance strategy made somewhat more progress, and controls and measures to collect tax debt were intensified. Until the end of 2017, more than 60 % of the measures included in the Strategy were launched, but only few of them were completed. The authorities have extended the strategy up to December 2018.  </t>
  </si>
  <si>
    <t>Some progress in stepping up enforcement of measures to reduce the extent of the informal economy. Several measures were taken to reduce undeclared work. Companies engaged in undeclared work will not be allowed to participate in public procurements, following the recent legal amendments.  In spite of the reduction of undeclared work in certain sectors (in agriculture with the introduction of one day contracts), the share of undeclared work continues to be high and continues to distort the labour market and impede fair working conditions. Joint inspections between fiscal and labour authorities have been organised, promising future improvements in efficiency and scope.</t>
  </si>
  <si>
    <t xml:space="preserve">Some progress:
Some progress in taking follow-up measures on the financial sector reviews. The capital buffers of two banks were strengthened in line with the findings of the asset quality review. With the help of external advisers work is ongoing to strengthen their robustness. The larger of the two banks has tried to raise fresh capital including by attracting new core investors, but it has been unsuccessful by end-2017. In non-banking, the supervisor took some follow-up measures, including issuing recommendations to companies with capital needs and to those with shortcomings in governance. 
Some progress in improving banking and non-banking supervision. Progress has been made in some areas to strengthen bank supervision, but less so in others. The BNB amended several pieces of legislation with a view to strengthening its decision-making framework and improving the supervisory process. It also took steps to improve the supervision of risk from related-party exposures, adopted by Parliament. Legislative changes were adopted to strengthen the financial independence of the FSC, its governance structure and the judicial framework. The FSC adopted an action plan aimed at addressing the most pressing issues identified by an independent assessment. 
Some progress in facilitating the reduction of still high corporate non-performing loans. The reduction in NPLs accelerated, but limited progress was made in promoting a functioning secondary market for NPLs. IMF and anecdotal evidence suggest that one reason could be the inconsistent valuation of collateral. The reform of the insolvency framework slowly continues.
</t>
  </si>
  <si>
    <t xml:space="preserve">Some progress in taking follow-up measures on the financial sector reviews. The capital buffers of two banks were strengthened in line with the findings of the asset quality review. With the help of external advisers work is ongoing to strengthen their robustness. The larger of the two banks has tried to raise fresh capital including by attracting new core investors, but it has been unsuccessful by end-2017. In non-banking, the supervisor took some follow-up measures, including issuing recommendations to companies with capital needs and to those with shortcomings in governance. </t>
  </si>
  <si>
    <t xml:space="preserve">Some progress in improving banking and non-banking supervision. Progress has been made in some areas to strengthen bank supervision, but less so in others. The BNB amended several pieces of legislation with a view to strengthening its decision-making framework and improving the supervisory process. It also took steps to improve the supervision of risk from related-party exposures, adopted by Parliament. Legislative changes were adopted to strengthen the financial independence of the FSC, its governance structure and the judicial framework. The FSC adopted an action plan aimed at addressing the most pressing issues identified by an independent assessment. </t>
  </si>
  <si>
    <t>Some progress in facilitating the reduction of still high corporate non-performing loans. The reduction in NPLs accelerated, but limited progress was made in promoting a functioning secondary market for NPLs. IMF and anecdotal evidence suggest that one reason could be the inconsistent valuation of collateral. The reform of the insolvency framework slowly continues.</t>
  </si>
  <si>
    <t xml:space="preserve">Limited progress:
Some progress in improving the targeting of active labour market policies and the integration between employment and social services for disadvantaged groups. While the network of centres has been expanded and new services are being introduced (family case managers, mobile services), the integration of employment and social services still lacks important components. The municipalities, the main social service providers, are not included in the integrated approach, and considerable investment is required to expand the network of centres and harmonize administrative processes, including data collection and sharing. Measures have been taken for targeting long-term unemployed and young people, but Youth Guarantee coverage remains low, especially for the inactive NEET group. The NEET rate and inactivity among the NEET group remain very high. Job integration agreement for the long-term unemployed was introduced with the amendment of the Employment Promotion Act in October 2017. 
Limited progress in increasing the provision of quality mainstream education, in particular for Roma. While Bulgaria started implementing measures for inclusive education reform and for Roma inclusion, these are not enough to address the magnitude of the challenges and results have yet to be seen. Measures include language courses, working with parents and curricular training for those whose mother tongue is not Bulgarian. The multidisciplinary teams to tackle out-of-school children are a step in the right direction, but educational measures to keep students in school and integrated social measures targeting the family are still limited. The impact of the united schools and of the new school structure (lower secondary education ending at grade 7 instead of 8) on early school leaving have to be seen. Enforcing the ban on segregated classes remains a challenge. Remuneration levels were increased and system of financing of pre-school and school institutions re-designed. Despite these measures, the concentration of disadvantaged students into low-performing schools, including de facto segregated schools and Roma classes, are major barriers in providing quality mainstream education in Bulgaria. 
Limited progress in increasing health insurance coverage, reducing out-of-pocket payments and addressing shortages of healthcare professionals. Despite numerous requests, the Bulgarian authorities did not provide information on the number of inhabitants without health insurance and thus with limited access to health care services. The results of implementing new rules of pharmaceutical pricing are not known. The higher 2018 budget for the National Health Insurance Fund is meant to lower out-of-pocket payments. In recent years the number of medical students increased and number of professionals leaving the country dropped. General practitioners are offered better salaries for working in remote areas but the results of this measure are not known. The number of places available for nursing studies was raised but not all of them were taken since nursing is seen as an unattractive profession in Bulgaria. Overall the authorities report more on their plans than in the results of action taken. 
Limited progress in establishing a transparent mechanism for setting the minimum wage. The government has tabled proposals for a minimum wage setting mechanism to address this shortcoming; however, there is no agreement between the social partners on this issue. There is an agreement, on basing the future mechanism on the ILO convention 131, which is expected to be ratified by Parliament in 2018. In its budget forecast, the government included increases of minimum wage until 2020. 
Some progress in improving the coverage and adequacy of the minimum income. After being frozen for 9 years, the guaranteed minimum income (GMI), which determines the level of social benefits, is seeing an increase in 2018 of BGN 10 (to BGN 75 or EUR 38), but its adequacy remains among the lowest in the EU. An objective mechanism for regular benefit updates is lacking. The minimum income remains too low to have an impact on the number of people living in poverty or on income inequality. Moreover, take-up is limited.
</t>
  </si>
  <si>
    <t xml:space="preserve">Some progress in improving the targeting of active labour market policies and the integration between employment and social services for disadvantaged groups. While the network of centres has been expanded and new services are being introduced (family case managers, mobile services), the integration of employment and social services still lacks important components. The municipalities, the main social service providers, are not included in the integrated approach, and considerable investment is required to expand the network of centres and harmonize administrative processes, including data collection and sharing. Measures have been taken for targeting long-term unemployed and young people, but Youth Guarantee coverage remains low, especially for the inactive NEET group. The NEET rate and inactivity among the NEET group remain very high. Job integration agreement for the long-term unemployed was introduced with the amendment of the Employment Promotion Act in October 2017. </t>
  </si>
  <si>
    <t xml:space="preserve">Limited progress in increasing the provision of quality mainstream education, in particular for Roma. While Bulgaria started implementing measures for inclusive education reform and for Roma inclusion, these are not enough to address the magnitude of the challenges and results have yet to be seen. Measures include language courses, working with parents and curricular training for those whose mother tongue is not Bulgarian. The multidisciplinary teams to tackle out-of-school children are a step in the right direction, but educational measures to keep students in school and integrated social measures targeting the family are still limited. The impact of the united schools and of the new school structure (lower secondary education ending at grade 7 instead of 8) on early school leaving have to be seen. Enforcing the ban on segregated classes remains a challenge. Remuneration levels were increased and system of financing of pre-school and school institutions re-designed. Despite these measures, the concentration of disadvantaged students into low-performing schools, including de facto segregated schools and Roma classes, are major barriers in providing quality mainstream education in Bulgaria. </t>
  </si>
  <si>
    <t xml:space="preserve">Limited progress in increasing health insurance coverage, reducing out-of-pocket payments and addressing shortages of healthcare professionals. Despite numerous requests, the Bulgarian authorities did not provide information on the number of inhabitants without health insurance and thus with limited access to health care services. The results of implementing new rules of pharmaceutical pricing are not known. The higher 2018 budget for the National Health Insurance Fund is meant to lower out-of-pocket payments. In recent years the number of medical students increased and number of professionals leaving the country dropped. General practitioners are offered better salaries for working in remote areas but the results of this measure are not known. The number of places available for nursing studies was raised but not all of them were taken since nursing is seen as an unattractive profession in Bulgaria. Overall the authorities report more on their plans than in the results of action taken. </t>
  </si>
  <si>
    <t xml:space="preserve">Limited progress in establishing a transparent mechanism for setting the minimum wage. The government has tabled proposals for a minimum wage setting mechanism to address this shortcoming; however, there is no agreement between the social partners on this issue. There is an agreement, on basing the future mechanism on the ILO convention 131, which is expected to be ratified by Parliament in 2018. In its budget forecast, the government included increases of minimum wage until 2020. </t>
  </si>
  <si>
    <t>Some progress in improving the coverage and adequacy of the minimum income. After being frozen for 9 years, the guaranteed minimum income (GMI), which determines the level of social benefits, is seeing an increase in 2018 of BGN 10 (to BGN 75 or EUR 38), but its adequacy remains among the lowest in the EU. An objective mechanism for regular benefit updates is lacking. The minimum income remains too low to have an impact on the number of people living in poverty or on income inequality. Moreover, take-up is limited.</t>
  </si>
  <si>
    <t xml:space="preserve">Some progress: 
Some progress in ensuring efficient implementation of the 2014-2020 National Public Procurement Strategy. Most of the measures in the strategy have been put in place. Some still need further work, for example e-procurement platforms are still to be introduced. Attention is also needed to ensure the correct functioning of the Central Purchasing Bodies for the health sector and for the municipalities. Efficient implementation of the National Public Procurement Strategy entails not only adopting the relevant measures but applying them and assessing their impact.
</t>
  </si>
  <si>
    <r>
      <t>Some progress in ensuring efficient implementation of the 2014-2020 National Public Procurement Strategy. Most of the measures in the strategy have been put in place. Some still need further work, for</t>
    </r>
    <r>
      <rPr>
        <sz val="8"/>
        <color theme="1"/>
        <rFont val="Times New Roman"/>
        <family val="1"/>
      </rPr>
      <t xml:space="preserve"> </t>
    </r>
    <r>
      <rPr>
        <sz val="8"/>
        <color theme="1"/>
        <rFont val="Calibri"/>
        <family val="2"/>
        <scheme val="minor"/>
      </rPr>
      <t>example e-procurement platforms are still to be introduced. Attention is also needed to ensure the correct functioning of the Central Purchasing Bodies for the health sector and for the municipalities. Efficient implementation of the National Public Procurement Strategy entails not only adopting the relevant measures but applying them and assessing their impact.</t>
    </r>
  </si>
  <si>
    <t xml:space="preserve">Limited progress. Besides the cap of the retirement age at 65 a new measure increasing the indexation of pensions has been adopted. Specifically, the indexation formula now takes into account a higher proportion of the real wage growth (from ⅓ to ½). According to long-term projections, the impact on expenditure amounts to 2 pps in 2070 and worsens sustainability. A review report should assess the retirement age every 5 years, starting in 2019. These possible reviews are not part of the expenditure costs projections, because the system lacks an automatic increase of the retirement age in line with life expectancy.  </t>
  </si>
  <si>
    <t xml:space="preserve">Some progress. A number of major anti-corruptions reforms were adopted as part of the government’s anti-corruption strategy. Positive examples include the laws on access to information, on the origins of property, on political parties, on public procurement and on the Central Registry of Contracts. New public procurement legislation requires the winning supplier to disclose information on its ownership structure, right up to the ultimate beneficial owner. An amendment to the law on conflicts of interest introduced a central electronic registry of interest declarations and required all public officials to file declarations on taking up office. However, penalties are mainly financial. An amendment to the law on the Central Registry of Contracts introduced further exceptions in July 2017, so that the law no longer covers a large part of contracts by state and municipality-owned enterprises. This raises further concerns about transparency in public procurement. Some areas still remain unaddressed by the anti-corruption strategy. In particular, the limited role of the state audit office, the lack of supervision of state-owned companies (now excluded from the scope of the Central Registry of Contracts), and gaps and inefficiencies in the conflict of interest registry remain challenges for the next action plan. Moreover, plans to revise lobbying legislation and to introduce specific legislation on whistle-blower protection failed to materialise under the previous term of the Parliament. </t>
  </si>
  <si>
    <t>Some progress. Steps were taken in 2017 to improve the legal and administrative framework for public procurement. Following the transposition of the modernised public procurement directive in 2016, the conflict of interest registry has been operational since September 2017 and a new law on identifying beneficial owners was to enter into force in January 2018. These measures should, in time, improve transparency and integrity in public procurement. However, the proportion of public procurement contracts awarded in a procedure that attracted only one bidder has been increasing over time and reached 47 % in 2017, while it was 19 % in 2014. On the other hand, the percentage of contracts awarded without a call for tenders decreased considerably from 21 % in 2016 to 10 % in 2017</t>
  </si>
  <si>
    <t xml:space="preserve">Some progress: 
Some progress. To accelerate the permit procedure, an amendment to the Construction Act was adopted in mid-2017 and is effective from January 2018. One of its main features is the option of including the environmental impact assessment in the zoning decision or in the joint zoning and building permit. This is a positive development, as it reduces extra administrative steps. However, developers doubt that the amendment will make a difference to the new construction projects, mainly because various other authorisations are not included in joint permitting. This makes the simpler procedure unworkable for large infrastructure projects. Also, there is no obligation to use the integrated permitting procedure.  
Some progress. The measures taken are showing some results but most are still at an early stage of implementation. In 2017 two laws on secure access to e-government services have been adopted, with the national e-ID planned to be introduced in July 2018.  
Some progress. Reforms to improve the quality of public R&amp;D have been launched, but have not yet been fully implemented. An example is the new evaluation methodology (Metodika 17+) which was adopted in 2017 and should be gradually implemented until 2019. The August 2017 proposal for a new law on the support of research, development and innovation was put on hold. 
Some progress. The situation of the underrepresented groups (women, low skilled, Roma) has somewhat improved thanks to the tight labour market and consequent high demand for labour. Childcare facilities, including those for children under three, are being built with ESF financing in order to help women return faster to the labour market. However, the use of the flexible arrangement remains low and the female employment rate is still significantly lower than the male one. Moreover, only a few uncoordinated measures targeting low skilled were taken. On the contrary, the activation works, being the most used measure, were reinforced. However this measure has a strong lock-in effect in the secondary (protected) employment and rarely leads to regular employment. Specialised trainings and individualised approach are still missing. Roma are estimated to represent around a half of the low skilled unemployed and inactive. The coordinated approach, which is the main measure to address their situation, is still under development and covers only a small part of the socially excluded localities. More consistent investment may help to develop its full potential. 
</t>
  </si>
  <si>
    <t xml:space="preserve">Some progress. To accelerate the permit procedure, an amendment to the Construction Act was adopted in mid-2017 and is effective from January 2018. One of its main features is the option of including the environmental impact assessment in the zoning decision or in the joint zoning and building permit. This is a positive development, as it reduces extra administrative steps. However, developers doubt that the amendment will make a difference to the new construction projects, mainly because various other authorisations are not included in joint permitting. This makes the simpler procedure unworkable for large infrastructure projects. Also, there is no obligation to use the integrated permitting procedure.  </t>
  </si>
  <si>
    <t xml:space="preserve">Some progress. The measures taken are showing some results but most are still at an early stage of implementation. In 2017 two laws on secure access to e-government services have been adopted, with the national e-ID planned to be introduced in July 2018.  </t>
  </si>
  <si>
    <t xml:space="preserve">Some progress. Reforms to improve the quality of public R&amp;D have been launched, but have not yet been fully implemented. An example is the new evaluation methodology (Metodika 17+) which was adopted in 2017 and should be gradually implemented until 2019. The August 2017 proposal for a new law on the support of research, development and innovation was put on hold. </t>
  </si>
  <si>
    <t xml:space="preserve">Some progress. The situation of the underrepresented groups (women, low skilled, Roma) has somewhat improved thanks to the tight labour market and consequent high demand for labour. Childcare facilities, including those for children under three, are being built with ESF financing in order to help women return faster to the labour market. However, the use of the flexible arrangement remains low and the female employment rate is still significantly lower than the male one. Moreover, only a few uncoordinated measures targeting low skilled were taken. On the contrary, the activation works, being the most used measure, were reinforced. However this measure has a strong lock-in effect in the secondary (protected) employment and rarely leads to regular employment. Specialised trainings and individualised approach are still missing. Roma are estimated to represent around a half of the low skilled unemployed and inactive. The coordinated approach, which is the main measure to address their situation, is still under development and covers only a small part of the socially excluded localities. More consistent investment may help to develop its full potential. </t>
  </si>
  <si>
    <t xml:space="preserve">Limited progress 
The government has adopted reforms concerning the retail and transport sectors, hence some progress in this area. Following the mapping of standards in 2015, the modernisation of the law on electrical installations in 2015, and the 2018 update of the building regulation to simplify procedures there is some progress in increasing competition in the construction sector. However, weak competition continues to prevail in several other services sectors, such as finance, distribution of utilities and pharmacies, healthcare and legal profession. In these sectors none or limited progress was made.
</t>
  </si>
  <si>
    <t>The government has adopted reforms concerning the retail and transport sectors, hence some progress in this area. Following the mapping of standards in 2015, the modernisation of the law on electrical installations in 2015, and the 2018 update of the building regulation to simplify procedures there is some progress in increasing competition in the construction sector. However, weak competition continues to prevail in several other services sectors, such as finance, distribution of utilities and pharmacies, healthcare and legal profession. In these sectors none or limited progress was made.</t>
  </si>
  <si>
    <t xml:space="preserve">Limited progress:
Limited progress has been made in achieving a sustained upward trend in investment. The public investment share of GDP for 2017 remained largely unchanged compared to the two years before. 
June 2017: The federal government decided to invest additional funds in transport infrastructure in 2018.
August 2017: Additional funding of the Municipal Investment Promotion Fund for modernizing school buildings including digital infrastructure.
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 
The reallocation of financial responsibilities between the state and the federal levels can somewhat improve the availability of funding at the state level where direct responsibility for investment lies. 
June 2017: The base law was modified to adjust the allocation of responsibilities and funding between the state vs the federal level, from 2020.
Limited progress has been made in increasing public expenditure on research and innovation and no additional measures have been taken in this regard. Despite some nominal increases, public expenditure on R&amp;D has remained at around 0.9 % of GDP in recent years and total public and private expenditure remained at around 2.9 % of GDP in 2015 and 2016.  
Some progress has been made: 
Spring 2017: To support public investment on municipal level, the service agency ("Partnerschaft Deutschland – Berater der öffentlichen Hand GmbH") did take up its operational work in 2017. 
No progress. No additional measures have been taken to improve the efficiency and investment-friendliness of the tax system. Implementation of measures taken in the past is on-going. On 1 January 2017 most provisions of the Act on the Modernisation of Taxation Procedures became effective (Federal Law Gazette I 2016 no. 35, p. 1679). It has the potential to enhance the role of IT and automated procedures relieving administrative and compliance burden of tax administrations and taxpayers. It is too early to assess the actual impact of the new law. Its full roll-out will stretch over a period of six years. 
Limited progress has been made regarding measures to stimulate competition in business services and regulated professions.
</t>
  </si>
  <si>
    <t xml:space="preserve">Limited progress has been made in achieving a sustained upward trend in investment. The public investment share of GDP for 2017 remained largely unchanged compared to the two years before. 
June 2017: The federal government decided to invest additional funds in transport infrastructure in 2018.
August 2017: Additional funding of the Municipal Investment Promotion Fund for modernizing school buildings including digital infrastructure.
</t>
  </si>
  <si>
    <t xml:space="preserve">Limited progress has been made in increasing public expenditure on education and no additional measures have been taken in this regard. Despite more spending by the Federal Government, expenditure on education as a proportion of GDP at the level of general government has remained stable in recent years and well below the EU average. Overall public and private education and research expenditure has increased only slightly in recent years and may have fallen short of the national target of 10 % of GDP. 
The reallocation of financial responsibilities between the state and the federal levels can somewhat improve the availability of funding at the state level where direct responsibility for investment lies. 
June 2017: The base law was modified to adjust the allocation of responsibilities and funding between the state vs the federal level, from 2020.
</t>
  </si>
  <si>
    <t xml:space="preserve">Limited progress has been made in increasing public expenditure on research and innovation and no additional measures have been taken in this regard. Despite some nominal increases, public expenditure on R&amp;D has remained at around 0.9 % of GDP in recent years and total public and private expenditure remained at around 2.9 % of GDP in 2015 and 2016.  </t>
  </si>
  <si>
    <t xml:space="preserve">Some progress has been made: 
Spring 2017: To support public investment on municipal level, the service agency ("Partnerschaft Deutschland – Berater der öffentlichen Hand GmbH") did take up its operational work in 2017. 
</t>
  </si>
  <si>
    <r>
      <t>No progress. No additional measures have been taken to improve the efficiency and investment-friendliness of the tax system. Implementation of measures taken in the past is on-going. On 1 January 2017 most provisions of the Act on the Modernisation of Taxation Procedures became</t>
    </r>
    <r>
      <rPr>
        <sz val="8"/>
        <color rgb="FF000000"/>
        <rFont val="Times New Roman"/>
        <family val="1"/>
      </rPr>
      <t xml:space="preserve"> </t>
    </r>
    <r>
      <rPr>
        <sz val="8"/>
        <rFont val="Calibri"/>
        <family val="2"/>
      </rPr>
      <t xml:space="preserve">effective (Federal Law Gazette I 2016 no. 35, p. 1679). It has the potential to enhance the role of IT and automated procedures relieving administrative and compliance burden of tax administrations and taxpayers. It is too early to assess the actual impact of the new law. Its full roll-out will stretch over a period of six years. </t>
    </r>
  </si>
  <si>
    <t>Limited progress has been made regarding measures to stimulate competition in business services and regulated professions.</t>
  </si>
  <si>
    <t xml:space="preserve">Limited progress:
Limited progress has been made in reducing disincentives to work for second earners and facilitate transition to standard employment. The Act for Combating Tax Avoidance was adopted in June 2017 and entered into force as of 1 January 2018 (Federal Law Gazette I p. 1682). Tax brackets IV/IV become the standard tax bracket for married couples. Further work is also done to raise awareness of the factor-based method. 
Limited progress. No further measures were taken - though the law on temporary agency work and work contracts entered into force in April 2017, after its adoption autumn 2016. This provides equal pay after nine months of working in the sector and the introduction of a maximum transitional period of 18 months after which temporary agency workers must be hired by the company  
Limited progress has been made with reducing the high tax wedge for low-wage earners, that was due to the good economic situation, without further specific action. In October 2017, it was decided to reduce the supplementary contribution rate to the regular health insurance system by 0.1 pp to 1.0 %, from 2018. In November 2017, it was decided to reduce employee's pension contributions by 0.1 pp to 18.6 % from 2018, a small decrease due to higher revenues in the currently good economic situation, not a structural change. Measures reducing the tax wedge in general were adopted in 2016 and entered into force on 1 January 2017 and 1 January 2018. These comprise successive increases in the tax-free basic and child allowances, the child benefit and the supplementary child allowance, as well as measures to contain the fiscal drag, from which low wage earner benefit below average. 
Limited progress regarding promoting real wage growth. 
May 2017: The federal government adopted an ordinance, setting out minimum wages for agency workers, following up on earlier rules, with entry into force from June 2017.  
July 2017: The federal government adopted an ordinance setting out minimum working conditions including minimum wages in the long term care sector, updating the existing regulation, with entry into force from November 2017
</t>
  </si>
  <si>
    <t xml:space="preserve">Limited progress has been made in reducing disincentives to work for second earners and facilitate transition to standard employment. The Act for Combating Tax Avoidance was adopted in June 2017 and entered into force as of 1 January 2018 (Federal Law Gazette I p. 1682). Tax brackets IV/IV become the standard tax bracket for married couples. Further work is also done to raise awareness of the factor-based method. </t>
  </si>
  <si>
    <t xml:space="preserve">Limited progress. No further measures were taken - though the law on temporary agency work and work contracts entered into force in April 2017, after its adoption autumn 2016. This provides equal pay after nine months of working in the sector and the introduction of a maximum transitional period of 18 months after which temporary agency workers must be hired by the company  </t>
  </si>
  <si>
    <t xml:space="preserve">Limited progress has been made with reducing the high tax wedge for low-wage earners, that was due to the good economic situation, without further specific action. In October 2017, it was decided to reduce the supplementary contribution rate to the regular health insurance system by 0.1 pp to 1.0 %, from 2018. In November 2017, it was decided to reduce employee's pension contributions by 0.1 pp to 18.6 % from 2018, a small decrease due to higher revenues in the currently good economic situation, not a structural change. Measures reducing the tax wedge in general were adopted in 2016 and entered into force on 1 January 2017 and 1 January 2018. These comprise successive increases in the tax-free basic and child allowances, the child benefit and the supplementary child allowance, as well as measures to contain the fiscal drag, from which low wage earner benefit below average. </t>
  </si>
  <si>
    <t xml:space="preserve">Limited progress regarding promoting real wage growth. 
May 2017: The federal government adopted an ordinance, setting out minimum wages for agency workers, following up on earlier rules, with entry into force from June 2017.  
July 2017: The federal government adopted an ordinance setting out minimum working conditions including minimum wages in the long term care sector, updating the existing regulation, with entry into force from November 2017.
</t>
  </si>
  <si>
    <t xml:space="preserve">Some progress. Some steps are being taken to provide more adequate pension for pensioners living alone, higher and more flexible subsistence allowance and higher family allowances. Despite recent measures, social safety nets still do not provide adequate income support and the increasing share of the population at risk-of-poverty is a concern. The actual impact of the recent reforms therefore requires proper monitoring and assessment. The inadequacy of financing is the highest for pensions, disability benefits and long-term care services.  </t>
  </si>
  <si>
    <t>Some progress. Some progress was made regarding reducing the gender pay gap. Modifications to the parental leave system and parental benefits were adopted by the Parliament, implementation from 2018 onwards in steps. Amendments to the Gender Equality Act with a view to improving transparency of wages are planned to be adopted by the government in Spring 2018.</t>
  </si>
  <si>
    <t>Limited progress. Amendments to the Gender Equality Act with a view to improving transparency of wages are planned to be adopted by the government in Spring 2018.</t>
  </si>
  <si>
    <t xml:space="preserve">Some progress. Modifications to the parental leave system and parental benefits were adopted by the Parliament, implementation from 2018 onwards in steps.
</t>
  </si>
  <si>
    <t xml:space="preserve">Some progress: 
Some progress. Estonia put in place various measures to increase the potential for private investment but the impact of these measures to date has been limited.
Some progress. Measures were put in place and their implementation is on the way, but it is not yet possible to assess the effectiveness of the new measures compared to the earlier measures
</t>
  </si>
  <si>
    <t>Some progress. Estonia put in place various measures to increase the potential for private investment but the impact of these measures to date has been limited.</t>
  </si>
  <si>
    <t>Some progress. Measures were put in place and their implementation is on the way, but it is not yet possible to assess the effectiveness of the new measures compared to the earlier measures.</t>
  </si>
  <si>
    <t>Some progress: The proceeds from the sale of government's shares in state-owned banks have been used to reduce public debt and the National Asset Management Agency recently redeemed, three years ahead of target, the final EUR 500 million of the government-guaranteed debt. In December 2017, the Irish authorities repaid the outstanding IMF loans, together with the bilateral loans from Denmark and Sweden, early and in full.</t>
  </si>
  <si>
    <t>Limited progress: Some of the measures in the Budget do not contribute to expanding the tax base: the increases to tax credits for self-employed and home carers, the creation of a stamp duty refund scheme for residential land, the reduction from seven to four years of the holding period to qualify for the capital gains tax exemption on certain property assets, the tapered extension of mortgage interest relief for the remaining recipients, the fiscal incentive for certain types of share-based remunerations, or the decision to extend the universal social charge relief for medical card holders for a further two years. Conversely, the reduced cap of 80% on the amount of capital allowances for intangible assets and the introduction of a new tax on sugar sweetened drinks can potentially broaden the tax base.</t>
  </si>
  <si>
    <t>Some progress:</t>
  </si>
  <si>
    <t xml:space="preserve">Some progress has been made in enhancing the quality of expenditure through a new spending review. Public investment continues to recover while addressing key infrastructure bottlenecks. A Water Service Act has been adopted that provides for the current domestic water charging regime to be discontinued and for this to be replaced by a regime where general taxes fund domestic water services. Some progress has been achieved in the provision of innovation infrastructures to SMEs, in particular as regards the creation of Technology Centres. Ireland has an ambitious infrastructure investment plan for education at all levels.  </t>
  </si>
  <si>
    <t>Some progress: The government is adopting an array of measures to support housing supply,  including increasing the provision of social housing units. Childcare costs remain elevated and according to recent OECD figures are the highest in the EU. Despite high participation in early childhood education and care (ECEC), its accessibility, affordability and full-time provision remain problematic. The ECEC participation rate in Ireland was 92.7 % in 2015 against the EU average of 94.8 %. Attendance fell by 5.4 pp percentage points (pps.) since 2013, and the availability and cost of full-time provision are still problematic. The quality of ECEC is supported by Síolta, the national quality framework for the sector, and by Aistear, a curriculum framework published by the National Council for Curriculum and Assessment (NCCA). In August 2016, a National Collaborative Forum for the sector was created. This facilitates engagement with stakeholders on issues of concern and on policy and delivery. There have been important changes to the minimum qualifications required for staff in the sector, and a reorganisation of the inspection system for pre-schools in order to help children with disabilities fully participate. From December 2016 all staff working directly with children must hold at least a level 5 qualification ('major award in early childhood care and education'). More funding is available to services where the preschool leader has a pre-school award in ECEC at level 7 on the national qualifications framework and the assistants have achieved a minimum level5 award.</t>
  </si>
  <si>
    <t xml:space="preserve">Some progress: With the Action Plan for Jobless Households, IE has taken important steps to expand the labour force, combat joblessness and ensure that the inactive households are equipped with the skills required on the labour market. How the plan will be put into effect and implemented is still to be seen. A more holistic approach to support provision for the inactive households could be sought considering the diverse needs of this group and integration of services across areas could be recommended for the whole target group. In general the Action Plan is rather weak in terms of defining the personalised services to be designed. More flexibility would need to be included in the training and education offers provided.  </t>
  </si>
  <si>
    <t xml:space="preserve">Some progress:
The reduction of NPLs continues but perhaps not as quickly as one would have expected given the economic performance of IE in recent years. It is difficult to establish to what extend the reduction in NPLs is the result of policy measures or just the consequence of the upturn in the business cycle. The pace of NPL reduction has slowed somewhat as the most difficult cases are proving sticky. The nature of impaired loans restructuring is such that it requires time to show whether arrangements put in place are truly sustainable and resilient to changes in the interest rate environment. Several policy measures have been introduced to support the engagement of debtors in distress and increase the number of personal insolvency arrangements, but the take-up remains overall limited. 
</t>
  </si>
  <si>
    <t>Limited progress. While the government has kept implementing measures set out in the domestic law to prevent and correct deviations from fiscal targets, no regulatory measures have been taken in 2017 to increase their automaticity and to strengthen the contribution of the Stability Law's spending rule to public finance sustainability.</t>
  </si>
  <si>
    <t>Some progress. A new law on public procurement was adopted and will enter into force on 9 March 2018. It provides for the establishment of a consultative body, a committee to promote cooperation across the various tiers of government, and a new supervisory authority. For the first time, it stipulates the obligation to adopt, within eight months following the entry into force of the law, a nation-wide public procurement strategy. Much of the success of the new law will depend on the ambition of decisions taken at the time of implementation.</t>
  </si>
  <si>
    <t>Some progress. A review of central and regional government expenditure has been launched in 2017 to identify areas where spending allocation can be made more efficient. The first phase of the review is planned to be completed by end-2018.</t>
  </si>
  <si>
    <t xml:space="preserve">Limited progress:  
Some progress. Some regions advanced moderately towards better coordination between public employment and social services. However, cooperation with employers still presents important deficiencies. The Network for Social Inclusion has the potential to effectively enhance coordination between employment and social services at the national and regional level. The roll-out of the Universal Social Card starting in 2018 should also facilitate closer coordination. Overall the scope of measures is limited and their effect can only be assessed once implementation has begun.  
Limited progress. While Spain became more successful in fighting the abuse of temporary contracts, most efforts to promote hiring on open-ended contracts have shown limited effectiveness so far or have not yet moved to implementation stage.
Limited progress. While fragmentation has been mitigated to some extent, initiatives intended to address limited effectiveness in national income guarantee schemes are progressing very slowly.
Limited progress. Measures to increase labour market relevance of tertiary education are so far largely limited to provision of information and advice, or too recent to measure effects on graduate cohorts.
Limited progress. Regional disparities persist in early school leaving rates and student performance, although some improvements have been made to close the gap between best and worst performing regions.
</t>
  </si>
  <si>
    <t xml:space="preserve">Some progress. Some regions advanced moderately towards better coordination between public employment and social services. However, cooperation with employers still presents important deficiencies. The Network for Social Inclusion has the potential to effectively enhance coordination between employment and social services at the national and regional level. The roll-out of the Universal Social Card starting in 2018 should also facilitate closer coordination. Overall the scope of measures is limited and their effect can only be assessed once implementation has begun.  </t>
  </si>
  <si>
    <t>Limited progress. While Spain became more successful in fighting the abuse of temporary contracts, most efforts to promote hiring on open-ended contracts have shown limited effectiveness so far or have not yet moved to implementation stage.</t>
  </si>
  <si>
    <t>Limited progress. While fragmentation has been mitigated to some extent, initiatives intended to address limited effectiveness in national income guarantee schemes are progressing very slowly.</t>
  </si>
  <si>
    <t>Limited progress. Measures to increase labour market relevance of tertiary education are so far largely limited to provision of information and advice, or too recent to measure effects on graduate cohorts.</t>
  </si>
  <si>
    <t>Limited progress. Regional disparities persist in early school leaving rates and student performance, although some improvements have been made to close the gap between best and worst performing regions.</t>
  </si>
  <si>
    <t xml:space="preserve">Limited progress:
Limited progress. Public funding for innovation in SMEs somewhat increased, but fiscal measures put in place during the crisis appear to limit the adequate execution of R&amp;I budget lines. Administrative procedures are being modified to encourage uptake of support measures. Involvement and interaction of relevant actors in the design of innovation policy is being intensified. Examples of initiatives include the work to increase the efficiency of "Unique Scientific and Technical Infrastructures" (ICTS) through a second mapping, and increased support for the R+D+I Public Policy Network (REDIDI), which has the potential to improve national-regional coordination of R&amp;I policy. Systematic programme evaluations, however, have not yet become the rule despite some good practice examples.
Limited progress. Supporting guidelines for implementing the law on market unity have been issued, but the renewed commitment of regions and the central government to mutual cooperation on market unity and better regulation in Spain has so far not translated into tangible results. The Constitutional Court rulings on the Law on Market Unity might limit effective progress in this area for the time being. National authorities have given reassurances that it will be possible to achieve the objectives of the law using the provisions unaffected by the rulings.
</t>
  </si>
  <si>
    <t>Limited progress. Public funding for innovation in SMEs somewhat increased, but fiscal measures put in place during the crisis appear to limit the adequate execution of R&amp;I budget lines. Administrative procedures are being modified to encourage uptake of support measures. Involvement and interaction of relevant actors in the design of innovation policy is being intensified. Examples of initiatives include the work to increase the efficiency of "Unique Scientific and Technical Infrastructures" (ICTS) through a second mapping, and increased support for the R+D+I Public Policy Network (REDIDI), which has the potential to improve national-regional coordination of R&amp;I policy. Systematic programme evaluations, however, have not yet become the rule despite some good practice examples.</t>
  </si>
  <si>
    <t>Limited progress. Supporting guidelines for implementing the law on market unity have been issued, but the renewed commitment of regions and the central government to mutual cooperation on market unity and better regulation in Spain has so far not translated into tangible results. The Constitutional Court rulings on the Law on Market Unity might limit effective progress in this area for the time being. National authorities have given reassurances that it will be possible to achieve the objectives of the law using the provisions unaffected by the rulings.</t>
  </si>
  <si>
    <t>Limited progress has been made in ensuring the sustainability of France’s public finances. According to the 2017 Commission autumn forecast, the headline deficit is projected to reach 2.9% of GDP in 2018 and the structural balance is projected to deteriorate by 0.4% of GDP. The worsening of the structural balance increases sustainability gap. The fiscal impulse on the other hand may have a positive impact on economic performance.</t>
  </si>
  <si>
    <t>Limited progress has been made in in reviewing expenditure items. The 20182022 multiannual public finances programming law sets the principles of Public Action 2022. The process seeks to address this sub CSR, by commissioning the Comitee Action Publique 2022 (CAP2022) to set the roadmap by April 2018 and to analyse possible measures that would need to be taken. Clearly-specified measures to address the CSR have not been proposed though. The spending reviews in place since 2014 will be discontinued.</t>
  </si>
  <si>
    <t xml:space="preserve">Some progress:
Some progress has been made in consolidating and maximising the efficiency of measures reducing the cost of labour. Some progress has been made to reduce the tax burden on labour. According to the 2018 Budget Plan, the tax credit for employment and competitiveness (Crédit d’impôt pour la Compétitivité et l’Emploi or CICE) would be converted as of 2019 into permanent reductions in employers' social security contributions and accompanied with a further reduction of these latter for wages up to 1.6 times the minimum wage. The impact of this transformation in terms of employment is expected to be positive but limited, and equal to 35 000 jobs in 2019 and 70 000 jobs in 2020 according to government's projections.
Some progress has been made in broadening the overall tax base and in decreasing the corporate income tax rate. 
Some progress has been made in the implementation of the decrease in the statutory corporate income rate. The 2018 finance law confirmed that it will reach 25% for all companies in 2022. No progress has been made on broadening the overall tax base on consumption as the 2018 finance law does not limit or remove the use of reduced rates on VAT. By contrast, employees' social contributions for health and unemployment insurance will be gradually eliminated and offset by a 1.7% increase in the general social contribution (contribution sociale généralisée) payable by employees and retirees. This measure contributes to rebalance part of the tax burden away from workers to retirees and broaden the tax base financing social security.
</t>
  </si>
  <si>
    <t>Some progress has been made in consolidating and maximising the efficiency of measures reducing the cost of labour. Some progress has been made to reduce the tax burden on labour. According to the 2018 Budget Plan, the tax credit for employment and competitiveness (Crédit d’impôt pour la Compétitivité et l’Emploi or CICE) would be converted as of 2019 into permanent reductions in employers' social security contributions and accompanied with a further reduction of these latter for wages up to 1.6 times the minimum wage. The impact of this transformation in terms of employment is expected to be positive but limited, and equal to 35 000 jobs in 2019 and 70 000 jobs in 2020 according to government's projections.</t>
  </si>
  <si>
    <t xml:space="preserve">Some progress has been made in broadening the overall tax base and in decreasing the corporate income tax rate. </t>
  </si>
  <si>
    <t>Some progress has been made in the implementation of the decrease in the statutory corporate income rate. The 2018 finance law confirmed that it will reach 25% for all companies in 2022. No progress has been made on broadening the overall tax base on consumption as the 2018 finance law does not limit or remove the use of reduced rates on VAT. By contrast, employees' social contributions for health and unemployment insurance will be gradually eliminated and offset by a 1.7% increase in the general social contribution (contribution sociale généralisée) payable by employees and retirees. This measure contributes to rebalance part of the tax burden away from workers to retirees and broaden the tax base financing social security.</t>
  </si>
  <si>
    <t xml:space="preserve">Some progress:
Some progress has been made in improving access to the labour market for jobseekers. Launched in September 2017, the Grand Plan d'Investissement 20182022 includes EUR 13.8 billion of investment in training and skills. This initiative, called Plan d'investissement compétences (PIC), targets low-qualified young people facing particular difficulties in finding a job and low-skilled long-term unemployed. It aims to fund 1 million trainings for job-seekers with low qualifications and 1 million early-school leavers over a time horizon of five years. It contains reinforced support measures for young (pursuit of the generalisation of the Youth Guarantee, increase of places in second-chance schools, and improvement in tracing and tracking of young not in education, employment or training (NEETs) beyond the support for young early-school leavers). Initiatives for a total amount of EUR 1.5 billion (including external financing) have been included in the finance law for 2018. A specific hiring premium for increasing hires of deprived territories inhabitants will be tested into 10 of these territories starting from April 2018.  
In December 2017, the Government has invited social partners to negotiate for a reform of unemployment insurance. The government has then set out a roadmap concerning a reform to ensure access to compensation for resigning and independent workers, to fight against precariousness and permanent intermittency (permittance). Negotiations among social partners are planned to end in February 2018.
As regards persons with a migrant background, little progress has been made in 2017. A revision of the integration policy is planned for spring 2018. This revision is meant to focus on trainings to learn French (especially for professional purposes) and the mobilisation of economic actors to favour the access to the labour market for people with a migrant background (inter alia by closer monitoring and better recognition of qualifications and professional experiences).
Limited progress has been made in revising the system of vocational education and training. On 15 November, a policy orientation document prepared by the Government has been sent to social partners with a view to establishing a diagnosis of the challenges faced by the vocational education and training system as well as to formulate options for reform. Inter-professional negotiations started in November 2017 and should be completed by the end of February 2018. The Government has presented first measures to reform the apprenticeship system on 9 February 2018.
Some progress has been made in ensuring minimum wage developments consistent with job creation and competitiveness. No ad-hoc hike of the minimum wage has been adopted since 2012. On 1 January 2018, the minimum wage was increased by 1.23% on the basis of its automatic indexation formula (Decree 2017-1719 of 20 December 2017 on the increase of minimum wage growth). At the same time, the employment rate of low skilled workers continues to be lower than in the EU (in 2016 it was at 38.8% in France against 44.5% in the EU) and to decrease over time (-0.9 pp. from 2015 and -9.8 pps from its peak level in 2003). In their recent report, the group of experts appointed to monitor minimum wage developments shows the need to reform the minimum wage automatic indexation formula, beyond limiting ad-hoc hikes.
</t>
  </si>
  <si>
    <t xml:space="preserve">Some progress has been made in improving access to the labour market for jobseekers. Launched in September 2017, the Grand Plan d'Investissement 20182022 includes EUR 13.8 billion of investment in training and skills. This initiative, called Plan d'investissement compétences (PIC), targets low-qualified young people facing particular difficulties in finding a job and low-skilled long-term unemployed. It aims to fund 1 million trainings for job-seekers with low qualifications and 1 million early-school leavers over a time horizon of five years. It contains reinforced support measures for young (pursuit of the generalisation of the Youth Guarantee, increase of places in second-chance schools, and improvement in tracing and tracking of young not in education, employment or training (NEETs) beyond the support for young early-school leavers). Initiatives for a total amount of EUR 1.5 billion (including external financing) have been included in the finance law for 2018. A specific hiring premium for increasing hires of deprived territories inhabitants will be tested into 10 of these territories starting from April 2018.  
In December 2017, the Government has invited social partners to negotiate for a reform of unemployment insurance. The government has then set out a roadmap concerning a reform to ensure access to compensation for resigning and independent workers, to fight against precariousness and permanent intermittency (permittance). Negotiations among social partners are planned to end in February 2018.
As regards persons with a migrant background, little progress has been made in 2017. A revision of the integration policy is planned for spring 2018. This revision is meant to focus on trainings to learn French (especially for professional purposes) and the mobilisation of economic actors to favour the access to the labour market for people with a migrant background (inter alia by closer monitoring and better recognition of qualifications and professional experiences).
</t>
  </si>
  <si>
    <t>Limited progress has been made in revising the system of vocational education and training. On 15 November, a policy orientation document prepared by the Government has been sent to social partners with a view to establishing a diagnosis of the challenges faced by the vocational education and training system as well as to formulate options for reform. Inter-professional negotiations started in November 2017 and should be completed by the end of February 2018. The Government has presented first measures to reform the apprenticeship system on 9 February 2018.</t>
  </si>
  <si>
    <t>Some progress has been made in ensuring minimum wage developments consistent with job creation and competitiveness. No ad-hoc hike of the minimum wage has been adopted since 2012. On 1 January 2018, the minimum wage was increased by 1.23% on the basis of its automatic indexation formula (Decree 2017-1719 of 20 December 2017 on the increase of minimum wage growth). At the same time, the employment rate of low skilled workers continues to be lower than in the EU (in 2016 it was at 38.8% in France against 44.5% in the EU) and to decrease over time (-0.9 pp. from 2015 and -9.8 pps from its peak level in 2003). In their recent report, the group of experts appointed to monitor minimum wage developments shows the need to reform the minimum wage automatic indexation formula, beyond limiting ad-hoc hikes.</t>
  </si>
  <si>
    <t xml:space="preserve">Limited progress:
Some progress has been made in further reducing the regulatory burden for firms. (i) In July 2017 the government has issued a circulaire to limit the proliferation of norms, but the real impact of this circulaire remains to be seen; (ii) simplification measures were adopted for the self-employed; (iii) the 2017 reform of the labour law includes measures to simplify the application of such law (covered under a separate heading); (iv) the government has presented a bill (loi pour un Etat au service d'une société de confiance) to simplify administrative procedures and promote the exchange of information with the administration; (v) France has announced simplification measures under the PACTE, but those measures are not yet defined.
No progress has been made in further lifting barriers to competition in the services sector. Since the Macron law (presented in October 2014, adopted in January 2015) there has been no change (increase or decrease) in the barriers to competition in the business services and regulated professions sectors. In this regard, the French Ministry of Finance has provided additional information of the impact that the changes undertaken by the Macron law will have in the next round of the OECD's Product Market Regulation indicators (2018 indicators to be published in 2019). This work was published in August 2017. However, the impact refers to the Macron law's implications and, hence, is not new.
Limited progress has been made in simplifying and improving the efficiency of public support schemes for innovation. Several evaluations of direct and indirect (e.g. R&amp;D tax credit, "CIR") public funding to innovation are ongoing under the leadership of the National Commission for the evaluation of Innovation Policies (CNEPI) and the Parliament. However, it remains to be seen how these evaluations will be translated into concrete policy actions to simplify and improve the overall performance of the public support to innovation. In parallel, a number of new initiatives have also been announced such as the "Breakthrough Innovation Fund" and the Grand Plan d'Investissement. Further clarification regarding their synergies with existing schemes is required.
</t>
  </si>
  <si>
    <t>Some progress has been made in further reducing the regulatory burden for firms. (i) In July 2017 the government has issued a circulaire to limit the proliferation of norms, but the real impact of this circulaire remains to be seen; (ii) simplification measures were adopted for the self-employed; (iii) the 2017 reform of the labour law includes measures to simplify the application of such law (covered under a separate heading); (iv) the government has presented a bill (loi pour un Etat au service d'une société de confiance) to simplify administrative procedures and promote the exchange of information with the administration; (v) France has announced simplification measures under the PACTE, but those measures are not yet defined.</t>
  </si>
  <si>
    <t>No progress has been made in further lifting barriers to competition in the services sector. Since the Macron law (presented in October 2014, adopted in January 2015) there has been no change (increase or decrease) in the barriers to competition in the business services and regulated professions sectors. In this regard, the French Ministry of Finance has provided additional information of the impact that the changes undertaken by the Macron law will have in the next round of the OECD's Product Market Regulation indicators (2018 indicators to be published in 2019). This work was published in August 2017. However, the impact refers to the Macron law's implications and, hence, is not new.</t>
  </si>
  <si>
    <t>Limited progress has been made in simplifying and improving the efficiency of public support schemes for innovation. Several evaluations of direct and indirect (e.g. R&amp;D tax credit, "CIR") public funding to innovation are ongoing under the leadership of the National Commission for the evaluation of Innovation Policies (CNEPI) and the Parliament. However, it remains to be seen how these evaluations will be translated into concrete policy actions to simplify and improve the overall performance of the public support to innovation. In parallel, a number of new initiatives have also been announced such as the "Breakthrough Innovation Fund" and the Grand Plan d'Investissement. Further clarification regarding their synergies with existing schemes is required.</t>
  </si>
  <si>
    <t xml:space="preserve">Some progress:
Limited progress. Besides the cap of the retirement age at 65 a new measure increasing the indexation of pensions has been adopted. Specifically, the indexation formula now takes into account a higher proportion of the real wage growth (from ⅓ to ½). According to long-term projections, the impact on expenditure amounts to 2 pps in 2070 and worsens sustainability. A review report should assess the retirement age every 5 years, starting in 2019. These possible reviews are not part of the expenditure costs projections, because the system lacks an automatic increase of the retirement age in line with life expectancy.  
Some progress. A number of major anti-corruptions reforms were adopted as part of the government’s anti-corruption strategy. Positive examples include the laws on access to information, on the origins of property, on political parties, on public procurement and on the Central Registry of Contracts. New public procurement legislation requires the winning supplier to disclose information on its ownership structure, right up to the ultimate beneficial owner. An amendment to the law on conflicts of interest introduced a central electronic registry of interest declarations and required all public officials to file declarations on taking up office. However, penalties are mainly financial. An amendment to the law on the Central Registry of Contracts introduced further exceptions in July 2017, so that the law no longer covers a large part of contracts by state and municipality-owned enterprises. This raises further concerns about transparency in public procurement. Some areas still remain unaddressed by the anti-corruption strategy. In particular, the limited role of the state audit office, the lack of supervision of state-owned companies (now excluded from the scope of the Central Registry of Contracts), and gaps and inefficiencies in the conflict of interest registry remain challenges for the next action plan. Moreover, plans to revise lobbying legislation and to introduce specific legislation on whistle-blower protection failed to materialise under the previous term of the Parliament. 
Some progress. Steps were taken in 2017 to improve the legal and administrative framework for public procurement. Following the transposition of the modernised public procurement directive in 2016, the conflict of interest registry has been operational since September 2017 and a new law on identifying beneficial owners was to enter into force in January 2018. These measures should, in time, improve transparency and integrity in public procurement. However, the proportion of public procurement contracts awarded in a procedure that attracted only one bidder has been increasing over time and reached 47 % in 2017, while it was 19 % in 2014. On the other hand, the percentage of contracts awarded without a call for tenders decreased considerably from 21 % in 2016 to 10 % in 2017
Some progress:
Limited progress. Besides the cap of the retirement age at 65 a new measure increasing the indexation of pensions has been adopted. Specifically, the indexation formula now takes into account a higher proportion of the real wage growth (from ⅓ to ½). According to long-term projections, the impact on expenditure amounts to 2 pps in 2070 and worsens sustainability. A review report should assess the retirement age every 5 years, starting in 2019. These possible reviews are not part of the expenditure costs projections, because the system lacks an automatic increase of the retirement age in line with life expectancy.  
Some progress. A number of major anti-corruptions reforms were adopted as part of the government’s anti-corruption strategy. Positive examples include the laws on access to information, on the origins of property, on political parties, on public procurement and on the Central Registry of Contracts. New public procurement legislation requires the winning supplier to disclose information on its ownership structure, right up to the ultimate beneficial owner. An amendment to the law on conflicts of interest introduced a central electronic registry of interest declarations and required all public officials to file declarations on taking up office. However, penalties are mainly financial. An amendment to the law on the Central Registry of Contracts introduced further exceptions in July 2017, so that the law no longer covers a large part of contracts by state and municipality-owned enterprises. This raises further concerns about transparency in public procurement. Some areas still remain unaddressed by the anti-corruption strategy. In particular, the limited role of the state audit office, the lack of supervision of state-owned companies (now excluded from the scope of the Central Registry of Contracts), and gaps and inefficiencies in the conflict of interest registry remain challenges for the next action plan. Moreover, plans to revise lobbying legislation and to introduce specific legislation on whistle-blower protection failed to materialise under the previous term of the Parliament. 
Some progress. Steps were taken in 2017 to improve the legal and administrative framework for public procurement. Following the transposition of the modernised public procurement directive in 2016, the conflict of interest registry has been operational since September 2017 and a new law on identifying beneficial owners was to enter into force in January 2018. These measures should, in time, improve transparency and integrity in public procurement. However, the proportion of public procurement contracts awarded in a procedure that attracted only one bidder has been increasing over time and reached 47 % in 2017, while it was 19 % in 2014. On the other hand, the percentage of contracts awarded without a call for tenders decreased considerably from 21 % in 2016 to 10 % in 2017
</t>
  </si>
  <si>
    <t>The compliance assessment with the Stability and Growth Pact will be included in spring when final data for 2017 will be available.</t>
  </si>
  <si>
    <t>Some Progress The tax wedge on low wages is reduced, but it is estimated to remain relatively high compared to other Member States. The increase in the income-differentiated basic allowance, which is the most effective at reducing the tax wedge for single low income earners, accounts for the small share of the total reform costs. The tax cutting measures are only partly compensated by the increases in excise duties and stricter VAT administration, thus the tax shifting principle is only partly observed.</t>
  </si>
  <si>
    <t>Some Progress Administrative measures limiting tax evasion are being implemented. The tax administration adopts cooperative approach – the ‘consult first’ principle. The tax administration is reformed by streamlining operations and strengthening capacity.</t>
  </si>
  <si>
    <t>Improve the adequacy of the social safety net and upskill the labour force by speeding up the curricula reform in vocational education. Increase the cost-effectiveness of and access to healthcare, including by reducing out-of-pocket payments and long waiting times.</t>
  </si>
  <si>
    <t>Latvia has made some progress in addressing CSR 2:
Limited Progress Guaranteed minimum income will be increased from EUR 49.80 to EUR 53 as of January 2018; some steps taken to improve current pension adequacy and family state benefits. The minimum income level reform substantially improving social safety net was not implemented in 2017 as planned and no follow-up has been decided.
Some Progress As of 2017/2108 school year, modular programmes in 29 out of 56 professional qualifications developed so far are taught in 24 VET schools (doubling over the previous year). Development of 10 planned modular programmes was initiated in 2017, but 174 programmes still remain to be developed. Development of 56 (out of 160 total remaining) professional standards has been initiated in 2017 and 22 of them were approved by the tripartite council for co-operation in VET by the December 2017.
Some Progress Public financing for healthcare is increased, but little progress on efficiency enhancing measures. Access to the universal healthcare is expected to be limited by linking service provision to social contributions.</t>
  </si>
  <si>
    <t>Limited Progress Guaranteed minimum income will be increased from EUR 49.80 to EUR 53 as of January 2018; some steps taken to improve current pension adequacy and family state benefits. The minimum income level reform substantially improving social safety net was not implemented in 2017 as planned and no follow-up has been decided.</t>
  </si>
  <si>
    <t>Some Progress As of 2017/2108 school year, modular programmes in 29 out of 56 professional qualifications developed so far are taught in 24 VET schools (doubling over the previous year). Development of 10 planned modular programmes was initiated in 2017, but 174 programmes still remain to be developed. Development of 56 (out of 160 total remaining) professional standards has been initiated in 2017 and 22 of them were approved by the tripartite council for co-operation in VET by the December 2017.</t>
  </si>
  <si>
    <t>Some Progress Public financing for healthcare is increased, but little progress on efficiency enhancing measures. Access to the universal healthcare is expected to be limited by linking service provision to social contributions.</t>
  </si>
  <si>
    <t>Increase efficiency and accountability in the public sector, in particular by simplifying administrative procedures and strengthening the conflict-of-interest prevention regime, including for insolvency administrators.</t>
  </si>
  <si>
    <t>Latvia has made some progress in addressing CSR 3:
Some Progress A top-down targets for staff reduction and increasing efficiency of support services are set for the central government, while the more numerous local authorities are not covered.
Limited Progress A regulation on the internal control requirements for prevention of risks of conflict of interest and corruption in public institutions was adopted by the Cabinet of Ministers in October 2017. However, a lack of clarity persists on the mechanism of verification of the conflicts of interest and revenues declarations for public officials, as well as on the division of competencies among the institutions involved. A draft law on whistle-blower protection has been dropped by the parliament.</t>
  </si>
  <si>
    <t>Some Progress A top-down targets for staff reduction and increasing efficiency of support services are set for the central government, while the more numerous local authorities are not covered.</t>
  </si>
  <si>
    <t>Limited Progress A regulation on the internal control requirements for prevention of risks of conflict of interest and corruption in public institutions was adopted by the Cabinet of Ministers in October 2017. However, a lack of clarity persists on the mechanism of verification of the conflicts of interest and revenues declarations for public officials, as well as on the division of competencies among the institutions involved. A draft law on whistle-blower protection has been dropped by the parliament.</t>
  </si>
  <si>
    <t>Better target the public works scheme to those furthest away from the labour market and provide effective support to jobseekers in order to facilitate transitions to the labour market, including by reinforcing active labour market policies. Take measures to improve education outcomes and to increase the participation of disadvantaged groups, in particular Roma, in inclusive mainstream education. Improve the adequacy and coverage of social assistance and the duration of unemployment benefits.</t>
  </si>
  <si>
    <t>Limited progress:
Some progress as result of legislative changes, participation in the public works scheme is set to decrease under 150 000 by the year 2020, along with the decrease of the budget allocated for the scheme. In parallel with this decrease, the national expenditure for active labour market policies is being gradually increased and new national programmes have been initiated. Since 2016 several ESF co-financed programmes have been running and facilitating the transition from PWS to the primary labour market. 'Training of Low-skilled and Public Workers' programme targets public workers and by October 2017 it has had over 50 000 participants. Other ESF (and YEI) supported ALMP programmes initiated in 2015/2016 are being continued. The two major programmes are the 'Path to the labour market' and the Youth Guarantee with, respectively, 88 000 and 74 000 participants. Other ESF funded programmes supporting traineeships and entrepreneurship have also been launched.
Limited progress amendments to the Equal Treatment and Public Education Acts to prevent future segregation have been adopted but they can only have an impact as of the 2018-19 school year. ESIF-funded measures have been launched to support schools in fighting school failure and early schoolleaving. As of January 2018 teachers are entitled to a salary supplement if working under difficult conditions. However, explicit active desegregation measures which would systematically address the existing segregation in mainstream education are lacking. In addition, some new measures such as the highly competitive entry exam to upper-secondary schools and the reduction of science and general education content taught at vocational grammar schools and vocational secondary schools have further strengthened differences between schools and thereby the selectiveness of the school system.
Limited progress the duration of unemployment benefits is still the lowest in the EU at maximum 3 months and the main income support scheme remained unchanged. However few minor in kind benefits have been expanded and are expected to have some positive impact on child poverty alleviation.</t>
  </si>
  <si>
    <t>Some progress as result of legislative changes, participation in the public works scheme is set to decrease under 150 000 by the year 2020, along with the decrease of the budget allocated for the scheme. In parallel with this decrease, the national expenditure for active labour market policies is being gradually increased and new national programmes have been initiated. Since 2016 several ESF co-financed programmes have been running and facilitating the transition from PWS to the primary labour market. 'Training of Low-skilled and Public Workers' programme targets public workers and by October 2017 it has had over 50 000 participants. Other ESF (and YEI) supported ALMP programmes initiated in 2015/2016 are being continued. The two major programmes are the 'Path to the labour market' and the Youth Guarantee with, respectively, 88 000 and 74 000 participants. Other ESF funded programmes supporting traineeships and entrepreneurship have also been launched.</t>
  </si>
  <si>
    <t>Limited progress amendments to the Equal Treatment and Public Education Acts to prevent future segregation have been adopted but they can only have an impact as of the 2018-19 school year. ESIF-funded measures have been launched to support schools in fighting school failure and early schoolleaving. As of January 2018 teachers are entitled to a salary supplement if working under difficult conditions. However, explicit active desegregation measures which would systematically address the existing segregation in mainstream education are lacking. In addition, some new measures such as the highly competitive entry exam to upper-secondary schools and the reduction of science and general education content taught at vocational grammar schools and vocational secondary schools have further strengthened differences between schools and thereby the selectiveness of the school system.</t>
  </si>
  <si>
    <t>Limited progress the duration of unemployment benefits is still the lowest in the EU at maximum 3 months and the main income support scheme remained unchanged. However few minor in kind benefits have been expanded and are expected to have some positive impact on child poverty alleviation.</t>
  </si>
  <si>
    <t>Take further steps to boost housing supply, including through reforms to planning rules and their implementation.</t>
  </si>
  <si>
    <t>Some progress:
Some progress on boosting housing supply. The government is implementing a wide-range of measures to boost housing supply and announced further measures in its 2017 Autumn Budget. These measures have likely contributed to higher annual housing completions in recent years. However, new housing supply remains below estimated housing need and many barriers to housebuilding remain.</t>
  </si>
  <si>
    <t>Address skills mismatches and provide for skills progression, including by continuing to strengthen the quality of apprenticeships and providing for other funded 'further education' progression routes.</t>
  </si>
  <si>
    <t>Some progress:
Some progress in addressing skills and apprenticeship issues. There has been some progress in implementing this CSR. Quality in apprenticeships, if measured by the level at which an apprenticeship is taken, increased in 2016-2017. For example, there has been an increase of 37.4 % in ‘higher’ apprenticeships, albeit from a very low base, and they still only represent 7.5 % of starts. This coincided with the beginning of the Apprenticeship Levy. Other routes for those aged 16-19 will become available via new ‘T-level’ vocational qualifications, while other upskilling and reskilling routes for older participants, whether currently working or not, should become available when the ‘National Retraining Scheme’ is in operation. For now both developments are at a very early stage.</t>
  </si>
  <si>
    <t>Some progress on boosting housing supply. The government is implementing a wide-range of measures to boost housing supply and announced further measures in its 2017 Autumn Budget. These measures have likely contributed to higher annual housing completions in recent years. However, new housing supply remains below estimated housing need and many barriers to housebuilding remain.</t>
  </si>
  <si>
    <t>Some progress in addressing skills and apprenticeship issues. There has been some progress in implementing this CSR. Quality in apprenticeships, if measured by the level at which an apprenticeship is taken, increased in 2016-2017. For example, there has been an increase of 37.4 % in ‘higher’ apprenticeships, albeit from a very low base, and they still only represent 7.5 % of starts. This coincided with the beginning of the Apprenticeship Levy. Other routes for those aged 16-19 will become available via new ‘T-level’ vocational qualifications, while other upskilling and reskilling routes for older participants, whether currently working or not, should become available when the ‘National Retraining Scheme’ is in operation. For now both developments are at a very early stage.</t>
  </si>
  <si>
    <t>Some progress in completing the ‘debt brake’. Two more Länder have amended their constitutions and two further Länder have laid down specific implementing rules.</t>
  </si>
  <si>
    <t>Malta has made substantial progress on measures taken to ensure financial stability. Measures have been put in place to improve regulatory oversight and loan-loss provisioning.</t>
  </si>
  <si>
    <t>Malta has made limited progress on measures taken concerning the judicial system. An ambitious reform of the justice system has been launched, the implementation of which needs to be
followed-up closely to avoid delays.</t>
  </si>
  <si>
    <t>Progress in ensuring the timely correction of the excessive deficit was limited until autumn 2013. Since then, and following a new Council recommendation under the EDP, the situation of public finances has improved on the back of both better than expected economic growth and some additional policy measures. According to the Commission's 2014 spring forecast, the headline balance and the structural improvement in 2014 are set to be in line with the new EDP Council recommendation. Further consolidation measures are needed to ensure sustainable correction of the excessive deficit in 2015</t>
  </si>
  <si>
    <t>Limited progress in targeting social policies. Some measures to reform social protection system announced but no further developments observed.</t>
  </si>
  <si>
    <t>Limited progress in increasing the cost effectiveness and efficiency of spending in the healthcare sector. Some measures on patient eligibility assessment to join pharmaceutical programmes were
implemented.</t>
  </si>
  <si>
    <t>Some progress in increasing tax compliance and the efficiency of the tax administration. More information has been made accessible to tax authorities in the mortgage register and reverse charge in VAT was introduced for some products. A single database of tax identification numbers was introduced and changes to the structure of the tax administration announced.</t>
  </si>
  <si>
    <t xml:space="preserve">Denmark made limited progress in addressing CSR 2:
Limited progress was made on easing restrictions on retail establishment. The government published a new Growth and Development Strategy in November 2015, in which it proposed to liberalise the planning framework. The proposal is currently being negotiated. If adopted as proposed, the measures would significantly improve establishment conditions. However, they would not provide the possibility to establish significantly larger grocery stores than at present. This may constitute a barrier to entry, in particular for certain retailers from other Member States.
Limited progress was made on removing the remaining barriers posed by authorisation and certification schemes in the construction sector. The initiatives presented in the 2014 strategy document ‘Towards a stronger construction sector in Denmark’ represent a step in the right direction, in particular the undertaking to review construction legislation and map existing national standards to see if they can be replaced by international standards. However, the impact of the strategy remains to be seen and no other reforms have been reported subsequently.
</t>
  </si>
  <si>
    <t>Limited progress was made on easing restrictions on retail establishment. The government published a new Growth and Development Strategy in November 2015, in which it proposed to liberalise the planning framework. The proposal is currently being negotiated. If adopted as proposed, the measures would significantly improve establishment conditions. However, they would not provide the possibility to establish significantly larger grocery stores than at present. This may constitute a barrier to entry, in particular for certain retailers from other Member States.</t>
  </si>
  <si>
    <t>Germany has made limited progress in addressing CSR 1 (this overall assessment of CSR 1 does not include an assessment of compliance with the Stability and Growth Pact):
Limited progress in increasing public investment in infrastructure. While so far no sustainable upward trend in public investment could be observed, the federal government has adopted several measures to increase infrastructure investment in the years to come. However, these extra funds still appear insufficient to meet the infrastructure investment gap.
Limited progress in increasing public investment in education. Despite more spending at federal level, expenditure on education as a proportion of GDP at the level of general government has remained stable in recent years and well below the EU average. Overall public and private education and research expenditure has only slightly increased in recent years and may have fallen short of the national target of 10 % of GDP.
Limited progress in increasing public investment in research. Public expenditure on research and development remained stable at around 0.8 % of GDP in recent years, and total public and private expenditure at around 2.8 % of GDP. The federal government has budgeted further increases in research spending.
Limited progress in improving the efficiency of the tax system. The steps taken to modernise tax administration were limited to the adoption by the federal government of legislation to simplify tax administration procedures. 
Limited progress in improving the design of fiscal relations. A recent common proposal of the federal states for reforming fiscal relations would involve simplified fiscal equalisation, but remains vague in terms of further disentangling of spending competencies and falls short of increasing revenue autonomy.</t>
  </si>
  <si>
    <t>Substantial progress: The implementation of the savings bank reform is well advanced. The law on savings banks (Law 26/2013) to reduce controlling stakes of banking foundations in the banks was finally implemented with Royal Decree 877/2015 and Circular 6/2015. There was no further progress on privatisation of state-owned banks. The entry into force of a new accounting framework for SAREB, the Spanish asset management company, is a positive development, as it will allow proper treatment of impairments and asset-price evolution, and help in adapting deleveraging policies of SAREB to credible market assumptions.</t>
  </si>
  <si>
    <t>Limited progress in strengthening the capacity of the financial sector to support the recovery in view of challenges from foreign currency mortgage loans, as the CHF loan conversion legislation puts strain on public finances and causes substantial losses for banks.</t>
  </si>
  <si>
    <t>Limited progress was made in advancing the healthcare reform. A comprehensive review of the health care system was completed. Based on this analysis, The National Healthcare Resolution Plan 2016 – 2025 was adopted by the government end 2015 and is expected to be adopted by the Parliament in March 2016. In addition, the Health Care and Health Insurance Act is envisaged to be adopted by the Government in October and by Parliament end of 2016 or beginning of 2017.</t>
  </si>
  <si>
    <t xml:space="preserve">Limited progress was made in advancing the long-term care reform. A draft law was due to enter public consultation in October 2015 but has been postponed. Its final adoption will await the reform of healthcare as the latter needs to clarify the issue of financing.
</t>
  </si>
  <si>
    <t>Substantial progress has been made in reduction of the level of non-performing loans (NPLs). NPLs continued to decrease in absolute and relative terms; a further decrease is projected for 2016. However NPLs are still at high levels compared to pre-crisis period.</t>
  </si>
  <si>
    <t>Limited progress in addressing CSR 1 (this overall assessment of CSR1 excludes an assessment of compliance with the Stability and Growth Pact):
Belgium has made limited progress to ensure a balanced contribution by all levels of government to the fulfilment of fiscal rules:
A Cooperation Agreement concluded between the federal government and regional/community governments on 13 December 2013 introduces a structural budget balance rule for general government and formalises fiscal policy coordination among different layers of government. It has not been put into practice so far. The new governments in place at federal, community and regional level have all set their own fiscal trajectory for 2015 and beyond without formal coordination to date.</t>
  </si>
  <si>
    <t xml:space="preserve">Limited Progress:
Shifting taxes away from labour: Increase in the ceiling of the lump sum allowance for professional expenses (by EUR 14/month in 2015, repeated in 2016). Tax duties on standard shares were increased from 2.5% to 2.7%, on capitalisation shares from 1% to 1.3%. 
All excise duties are annually indexed as of 2015. Additional increases in excise duties are planned for tobacco (2015) and diesel (2016). The Brussels Capital Region has set up a task force to simplify the tax framework and introduce a shift to immovable property taxes.
Simplifying the tax system: Announced reduction in social security contributions by employers from 33% to 25% through absorption of existing reductions.
Reducing tax expenditures: A number of tax expenditures will not be adjusted for inflation between 2015 up to 2018. The Flemish region reduced the personal income tax reduction for owner-occupied housing.
Phasing out environmentally harmful subsidies: By the automatic annual adjustment of the CO2 baseline emissions for the year 2015, the private use of company cars is taxed slightly higher. Regional governments have announced the introduction of a kilometre-based charge for trucks as of 2016. The Flemish region aims to change the fiscal base for car taxation in line with 'polluter-pays' principle.
Increase in VAT efficiency: Forthcoming VAT increase to standard rate of 21% for plastic surgery (for non-medical purposes) and for renovations of dwellings less than 10 years old (instead of 5 years).
</t>
  </si>
  <si>
    <t xml:space="preserve">Some Progress:
Some progress in reforming the wage-setting system:
Temporary suspension of all wage indexation agreements until inflation has eroded real wages by 2%.
Planned reform of the Law of 1996 announced to operationalize the national 'wage norm' to close by 2019 the wage gap vis-à-vis neighbouring countries that have built up since 1996. The wage norm will be set taking into account actual relative wage developments over the past two years. It will be enshrined in a generally binding collective agreement or Royal Decree, and sanctions for exceeding it will be made more automatic.
Wage cost reductions already planned have been maintained, though with altered timing: two rounds scheduled for 2015 and 2017 have been combined in 2016; the third round remains planned for 2019. Limited progress towards strengthening competition in the service sector and addressing the problem of distribution costs:
Retail: new draft laws for the regions have been presented (WA/FL) or adopted (BXL), but the measures proposed are insufficient to guarantee that conditions for retailers will be simplified and eased in practice.
Professional services: changes have been introduced for land surveyors (legal person), patent agent (group representation) and accountants (protected title also for employees). However, these changes have little impact on the restrictions applicable to professional services. In addition, other restrictions (shareholding requirements) were introduced at the same time.
Distribution costs: regional regulators adopted tariff methodologies for the period 2015-16. For FL, the new methodology does not solve the issue of the accumulated past costs of the green certificates from 2008-14 when tariffs were frozen. However, it does prevent a rapid build-up of new losses.
Some progress in promoting innovation through streamlined incentive schemes and lower administrative barriers:
Federal: planned assessment of the need to increase the wage tax exemption for researchers.
FL: streamline innovation support and increase effectiveness through merger by early 2016 of the Flemish Agency for Entrepreneurship and the
Agency for Innovation by Science and Technology and the integration of the Hercules Foundation (for investment in research infrastructure) within the more encompassing Fund for Scientific Research.
WA: Concentration of Marshall Plan on measures with the highest value added, maximising the commercial benefits of research, job creation and export opportunities. 
Some progress towards addressing skills mismatches and early school leaving:
Allowance for young unemployed below 21 will become conditional on obtaining a high-school or equivalent alternate learning degree.
French community: entry into force (Sep-2014) of (1) decrees to prevent early school leaving and improve the coordination of education and youth policies; (2) a reform of lower secondary education encompassing action plans at school and possibly at pupil level to tackle low achievement and support pupils with difficulties.
WA: government agreement envisages conclusion of a 'Pact for employment and training' with the social partners. Entry into force planned for: Jan-2016.
FL: rollout and update of 2013 'Action plan against early school leaving', combining preventive, interventionist and compensation measures. School-level data on ESL to be made available and use of flexible learning pathways in secondary education to be actively promoted. Qualifying vocational education trajectories are to be further developed through cooperation programmes between the regional PES, the regional agency for entrepreneurial training and specific industry sectors and companies.
FL: Additional measures announced to fight early school leaving and skills mismatches: (1) strengthening of work-based learning and its integration into all relevant branches of study, (2) continued actions on STEM, (3) promotion of entrepreneurship and (4) introduction of a new 'dual' system of learning and working.
FL: Youth Guarantee Implementation Plan will be updated to better integrate education and employment measures.
BXL: Plans to strengthen partnerships between PES and education/training providers and actors in the framework of the regional 'Alliance for jobs and training'.
</t>
  </si>
  <si>
    <t>Some progress in reforming the wage-setting system:
Temporary suspension of all wage indexation agreements until inflation has eroded real wages by 2%.
 Planned reform of the Law of 1996 announced to operationalize the national 'wage norm' to close by 2019 the wage gap vis-à-vis neighbouring countries that has built up since 1996. The wage norm will be set taking into account actual rela-tive wage developments over the past two years. It will be enshrined in a generally binding collec-tive agreement or Royal Decree, and sanctions for exceeding it will be made more automatic.
 Wage cost reductions already planned have been maintained, though with altered timing: two rounds scheduled for 2015 and 2017 have been combined in 2016; the third round remains planned for 2019.</t>
  </si>
  <si>
    <t xml:space="preserve">No progress was made on establishing a fiscal council. The legal process setting up the fiscal council and
defining the ‘correction mechanism’ has been postponed to 2015. </t>
  </si>
  <si>
    <t xml:space="preserve">No Progress:
Some measures reverse the earlier reform, including freezing the annual increase in pensionable age and reintroducing early retirement options.
No progress was made on linking the retirement age with life expectancy and equalising the retirement age for men and women. 
No effective change was made to eligibility criteria and checks on the allocation of invalidity pensions.
Limited progress was made on ensuring cost effective provision of healthcare and improving the pricing of healthcare services. The National Healthcare Strategy 2014-20 has been approved but it lacks a clear implementation timeframe. Work on improving transparency in hospital financing was only begun in late 2014.
</t>
  </si>
  <si>
    <t xml:space="preserve">Limited Progress:
Limited progress was made on improving the efficiency of the Employment Agency and better targeting support for the most vulnerable. A performance monitoring system is being developed.
Limited progress was made on extending the coverage and effectiveness of active labour market policies to match the profiles of jobseekers, as policies are still not well targeted.
Limited progress was made on reaching out to nonregistered NEETs. Mechanisms to monitor and evaluate the Youth Guarantee remain weak.
Limited progress was made on improving the effective coverage of unemployment benefits and social assistance and their links with activation measures. A project on developing integrated services is planned, but no concrete steps have been taken. 
Some action was taken to analyse the impact of increases in minimum thresholds, but with unclear conclusions and policy follow-up.
No progress was made on drawing up transparent guidelines for minimum wage setting.
Progress was limited on improving the accessibility and effectiveness of social transfers and services for children and older people.
</t>
  </si>
  <si>
    <t xml:space="preserve">Limited Progress:
No progress was made on the School Education Act as its approval has been postponed again. 
Some progress was made on pursuing reform of higher education. A strategy in this area has been prepared and is being discussed in the National Assembly. Measures have been undertaken to improve forecasts of labour market needs and better link university accreditation and financing to performance.
Some progress was made on reform of vocational education and training (VET), with the adoption of a strategy, work to adapt VET to the needs of the labour market, in cooperation with employers and a review of legislation on internships.
Limited progress was made on improving access to lifelong learning.
Limited progress was made on improving access to inclusive education for disadvantaged children, in particular Roma, and on effective implementation of the rules linking the child allowance to school attendance.
</t>
  </si>
  <si>
    <t xml:space="preserve">Limited Progress: 
Some progress was made on reducing the administrative burden with a few measures being implemented and many more in the pipeline. Foreign trade procedures and the ease of paying taxes show some improvements.
Limited progress was made on the introduction of e-government. An updated e-government strategy for 2014-20 was adopted in March 2014. Bulgaria started a broadband deployment project aiming to provide the necessary infrastructure to be used by government institutions.
No progress was made on the reform of insolvency procedures.
Some progress was made on the Late Payments Directive — it has been transposed into national law. Its impact on business operation remains to be seen.
Limited progress was made on improving the quality and independence of judiciary, confirmed by the 2015 CVM report. The strategy for reforming the judiciary has been updated but not yet implemented.
No progress was made on the fight against corruption. Some limited steps have been taken by the prosecution, but major challenges remain and on the preventive side no progress has been made. 
A comprehensive National Strategy aiming at the reform of the public procurement sector was adopted. Its measures, addressing systemic shortcomings, are being implemented.
</t>
  </si>
  <si>
    <t xml:space="preserve">Following the correction of the excessive deficit, preserve a sound fiscal position in 2014. Significantly strengthen the budgetary strategy in 2015 to ensure that the medium-term objective is achieved and remain at the medium-term objective thereafter. Prioritise growth-enhancing expenditure to support the recovery and improve growth prospects. Adopt and implement measures to strengthen the fiscal framework, and in particular establish an independent fiscal institution to monitor fiscal policies, introduce fiscal rules for local and regional governments and improve coordination between all layers of government.
</t>
  </si>
  <si>
    <t xml:space="preserve">In 2014, adopt and implement a Civil Service Act that will ensure a stable, efficient and professional state administration service. Speed up and substantially reinforce the fight against corruption by implementing the remaining legislative measures provided for in the anti-corruption strategy for 2013-2014 and by developing plans for the next period. Further improve the management of EU funds by simplifying implementing structures, improving capacity and tackling conflicts of interest. Increase transparency of public procurement and improve the implementation of public tenders by providing appropriate guidance and supervision.
</t>
  </si>
  <si>
    <t>Some progress has been made in prioritising growth-enhancing expenditure to support the recovery and improve growth prospects. Public investment is expected to increase significantly in 2014 and 2015 as a result of a higher absorption of EU funds.</t>
  </si>
  <si>
    <t xml:space="preserve">Some Progress:
Some progress has been made in strengthening the efficiency and effectiveness of the public employment service, with an increase in personnel capacity and funding for active labour-market policies; no progress has been made on setting up a performance measurement system.
Some progress has been made on increasing participation of unemployed youth in individualised services, with positive steps taken under the Youth Guarantee in 2014.
Some progress has been made on increasing considerably the availability of affordable and quality childcare facilities and services, with a focus on children up to three years old,
through the adoption
</t>
  </si>
  <si>
    <t xml:space="preserve">Pursue growth-friendly fiscal policy and preserve a sound fiscal position, ensuring that the medium-term budgetary objective continues to be adhered to throughout the period covered by the Stability Programme and that the general government debt ratio remains on a sustained downward path. In particular, use the available scope for increased and more efficient public investment in infrastructure, education and research. Improve the efficiency of the tax system, in particular by broadening the tax base, in particular on consumption, by reassessing the municipal real estate tax base, by improving the tax administration and by reviewing the local trade tax, also with a view to foster private investment. Make additional efforts to increase the cost-effectiveness of public spending on healthcare and long-term care. Ensure the sustainability of the public pension system by (i) changing the financing of new non-insurance/extraneous benefits ("Mütterrente") to funding from tax revenues, also in order to avoid a further increase of social security contributions, (ii) increasing incentives for later retirement, and (iii) increasing the coverage in second and third pillar pension schemes. Complete the implementation of the debt brake consistently across all Länder, ensuring that monitoring procedures and correction mechanisms are timely and relevant. Improve the design of fiscal relations between the federation, Länder and municipalities also with a view to ensuring adequate public investment at all levels of government.
</t>
  </si>
  <si>
    <t>Some progress in completing the implementation of the ‘debt brake’. One more Land has amended its constitution and another one further specified implementing rules.</t>
  </si>
  <si>
    <t>Limited progress in improving the design of fiscal relations between the federal government, the federal states and the municipalities. Preparatory steps towards a comprehensive reform have been taken.</t>
  </si>
  <si>
    <t>Limited progress in reducing the high tax wedge, especially for low-wage earners. The reduction in the pension contribution rate by 0.2 pp. was more than offset by an increase of 0.3 pp. in the contribution rate for long-term care. Moreover, the Act to enhance financial structures and quality in statutory health insurance reduced the contribution rate for employees from 8.2 % to 7.3 %, but also allows individual health insurers to raise extra, income-based premiums from employees, and it appears that for many insured people the total contribution rate has remained unchanged. The federal government announced plans to reduce the impact of fiscal drag in the current legislative period. On the other hand, the recent increase in the minimum income tax allowance results from existing law and is not considered a new policy measure.</t>
  </si>
  <si>
    <t>Limited progress in improving the educational achievement of disadvantaged people. The federal government launched a programme in 2014 to support the quality of teacher training (Qualitätsinitiative Lehrerbildung). Early testing of German language competence is being encouraged at pre-primary level in some federal states. Germany is making efforts to promote the inclusion of disabled students in mainstream education.</t>
  </si>
  <si>
    <t>Limited progress in implementing more ambitious activation and integration measures. The Federal Ministry of Labour and Social Affairs announced in 2014 an initiative aimed to reducing long-term unemployment (‘Chancen eröffnen – soziale Teilhabe sichern. Konzept zum Abbau der Langzeitarbeitslosigkeit’). This is a step in the right direction, but might not be sufficient to improve individualised support. Germany has not assessed the effectiveness of the 2011 reform of active labour instruments.</t>
  </si>
  <si>
    <t xml:space="preserve">Some Progress:
Some progress in keeping the overall costs of transforming the energy system to a minimum.
Substantial progress as regards the support system for renewables. The reform of the Renewable Energy Act (EEG) curbs the cost increases associated with the renewable support system, controls the expansion of renewables, initialises market integration and stabilises the cost contribution of industrial consumers. The increased use of competitive bidding for supporting renewable energy sources may result in further progress.
Limited progress in electricity network development. The planning of projects to eliminate internal bottlenecks for electricity transmission has begun, but these are still at the development or permitting stage and face regional public opposition.
Some progress in policy coordination with neighbouring countries. Regular roundtable discussions on regional cooperation to promote the security of the electricity supply and renewable energies have been set up. A Green Paper on electricity market design aimed at facilitating the decision on whether to introduce a national capacity remuneration mechanism has been published.
</t>
  </si>
  <si>
    <t>Some progress in keeping the overall costs of transforming the energy system to a minimum.</t>
  </si>
  <si>
    <t>Substantial progress as regards the support system for renewables. The reform of the Renewable Energy Act (EEG) curbs the cost increases associated with the renewable support system, controls the expansion of renewables, initialises market integration and stabilises the cost contribution of industrial consumers. The increased use of competitive bidding for supporting renewable energy sources may result in further progress.</t>
  </si>
  <si>
    <t>Limited progress in electricity network development. The planning of projects to eliminate internal bottlenecks for electricity transmission has begun, but these are still at the development or permitting stage and face regional public opposition.</t>
  </si>
  <si>
    <t>Some progress in policy coordination with neighbouring countries. Regular round-table discussions on regional cooperation to promote the security of the electricity supply and renewable energies have been set up. A Green Paper on electricity market design aimed at facilitating the decision on whether to introduce a national capacity remuneration mechanism has been published.</t>
  </si>
  <si>
    <t>Limited progress as regards stimulating competition in the services sector. Germany is participating in the mutual evaluation exercise provided for in the Directive amending the Professional Qualifications Directive. However, no major changes can be expected before the end of that exercise or before the deadline for submission of the national action plan, which is expected to be in the second quarter of 2015. On legal form and shareholding restrictions, limited changes are underway in some federal states, but there is still no broad review of such restrictions.</t>
  </si>
  <si>
    <t>Limited progress in identifying the reasons behind the low value of public contracts open to procurement under EU legislation. The Federal Ministry for Economic Affairs and Energy presented an interim report of a statistical study aimed to build a statistical database and sent circulars on the use of the urgency procedure.</t>
  </si>
  <si>
    <t>No progress as regards restrictions in retail.</t>
  </si>
  <si>
    <t>Limited progress in improving competition in the railway markets. Germany has announced the preparation of a new proposal to transpose Directive 2012/34/EU in 2015 (Recast of the First Railway Package). The federal government and Deutsche Bahn AG have signed a new infrastructure financing agreement.</t>
  </si>
  <si>
    <t>No progress in pursuing consolidation efforts in the Landesbanken sector.</t>
  </si>
  <si>
    <t xml:space="preserve">Limited Progress:
Limited progress as regards stimulating competition in the services sector. Germany is participating in the mutual evaluation exercise provided for in the Directive amending the Professional Qualifications Directive. However, no major changes can be expected before the end of that exercise or before the deadline for submission of the national action plan, which is expected to be in the second quarter of 2015. On legal form and shareholding restrictions, limited changes are underway in some federal states, but there is still no broad review of such restrictions.
Limited progress in identifying the reasons behind the low value of public contracts open to procurement under EU legislation. The Federal Ministry for Economic Affairs and Energy presented an interim report of a statistical study aimed to build a statistical database and sent circulars on the use of the urgency procedure.
No progress as regards restrictions in retail.
Limited progress in improving competition in the railway markets. Germany has announced the preparation of a new proposal to transpose Directive 2012/34/EU in 2015 (Recast of the First Railway Package). The federal government and Deutsche Bahn AG have signed a new infrastructure financing agreement.
No progress in pursuing consolidation efforts in the Landesbanken sector.
</t>
  </si>
  <si>
    <t xml:space="preserve">Some Progress:
Some progress on incentives to work for low-income earners. The unemployment insurance contribution has been lowered and the minimum wage has been increased. However, the increase in the basic personal income tax allowance from EUR 144 to EUR 154 a month only compensates for the average wage increase.
Some progress with the adoption of the work capacity reform package in November. The main acts adopted are as follows: the Work Capacity Benefit Act, amendments to the Social Welfare Act and the Labour Market Services and Benefits Act, and other acts. However, substantial efforts are required during 2015 to ensure successful implementation from January 2016.
Some progress on family policy and childcare availability. Changes to the Parental Benefit Act increased flexibility as of 2014. Additional benefits for families with children have been introduced (increase in child benefits, doubling of means-tested family allowance to low-income families, higher weighing of children when granting subsistence benefits). Amendments to the Pre-School Act adopted by parliament in November were made, with the aim of improving the availability of childcare for children from 1.5 to 3 years old. A Green Paper on Family Support and Services was submitted for public consultation in January. The Operational Programme for Cohesion Policy Funds adopted in December 2014 foresees the creation of 2000 additional nursery and childcare places with ERDF funding in the urban areas of Tallinn, Tartu and Pärnu by 2023.
Limited progress on fostering development and entrepreneurship in regions. The regional strategies for north-eastern and south-eastern Estonia were expected to be ready for adoption by the government in January 2015. The process of updating the county development plans and putting in place the corresponding action plans is underway also in the other Estonian regions. The development of industrial parks in regions faced with high unemployment (north-eastern Estonia) is ongoing. Investment supported by ESI funds was made in two urban areas in the Ida-Viru region. A measure called ‘Sustainable urban development in Ida-Viru area’ will be enforced in 2015, and will include support for a wide range of activities. County development centres for companies are being further developed, and have started to offer more comprehensive support to companies in rural areas.
</t>
  </si>
  <si>
    <t xml:space="preserve">Some progress with the adoption of the work capacity reform package in November. The main acts adopted are as follows: the Work Capacity Benefit Act, amendments to the Social Welfare Act and the Labour Market Services and Benefits Act, and other acts. However, substantial efforts are required during 2015 to ensure successful implementation from January 2016.
</t>
  </si>
  <si>
    <t xml:space="preserve">Some progress on family policy and childcare availability. Changes to the Parental Benefit Act increased flexibility as of 2014. Additional benefits for families with children have been introduced (increase in child benefits, doubling of means-tested family allowance to low- income families, higher weighing of children when granting subsistence benefits). Amendments to the Pre-School Act adopted by parliament in November were made, with the aim of improving the availability of childcare for children from
1.5 to 3 years old. A Green Paper on Family Support and Services was submitted for public consultation in January. The Operational Programme for Cohesion Policy Funds adopted in December 2014 foresees the creation of 2000 additional nursery and childcare places with ERDF funding in the urban areas of Tallinn, Tartu and Pärnu by 2023.
</t>
  </si>
  <si>
    <t xml:space="preserve">Some Progress: 
Some progress on lifelong learning and vocational education and training. A lifelong learning strategy was adopted by the Estonian government in early 2014, and programmes to implement it are currently being drawn up and are set to be presented in March 2015. A reform of curricula in the VET education system is ongoing, there has been progress on improving skills and qualifications levels, and participation in lifelong learning has increased. An Adult Education Act and a Professions Act have been adopted by the parliament in early 2015.
Limited progress on improving attractiveness of vocational education and training as well as of apprenticeships.
Some progress on research and innovation systems and on improving cooperation between businesses, higher education and research institutions. As regards the implementation plan for the RDI strategy approved in September 2014, the responsibilities for R&amp;D policies have been clarified, the process of establishing smart specialisation growth areas has been set up and growth areas have been suggested for further investigation, cooperation improved across ministries, and a Steering Committee has been set up. An applied research programme is being set up (scheduled for 2015). An amended Organisation of Research and Development Act entered into force on 1 January 2015, strengthening the position of research personnel and giving more independence to R&amp;I institutions. As regards links within the knowledge triangle (education-research-innovation), the number of research contracts has tripled. The SPINNO cooperation programme between universities and foreign companies has been set up. Scholarships have been introduced in specific curricula at tertiary level. A legal framework for public R&amp;D procurement has been set up. University research facilities have been made accessible to external users. Clusters and technological development centres are being set up. Some progress on the alignment of higher education (graduates in science and technology) with the needs of businesses and research institutions.
</t>
  </si>
  <si>
    <t>Some progress on residential and industrial buildings. Measures to increase energy efficiency in housing and central heating systems are ongoing. EUR 340 million in total (ERDF + national funding) has been earmarked for supporting renovation and increasing the energy efficiency of apartment buildings in the 2014-20 budget period, covering the renovation of multi- apartment buildings to achieve an average of 45% energy savings for 40 000 households by 2023. In the 2007-2013 period 22 500 apartments have been renovated, the expected energy savings averaging 40%.</t>
  </si>
  <si>
    <t>Limited progress on the availability of quality services, in particular social services, at local level. Draft adjustments to the Codified Social Code establishing minimum requirements for municipalities and defining standards for certain social services provided at local level were submitted to the government in February. The government adopted the updated OECD Action Plan that, though favourable for the overall functioning of public administration, is not having an impact on the challenges raised by the country specific recommendation. Measures to establish regional public transport centres are being continued. The county development centres, partly financed by Enterprise Estonia, have started to offer more comprehensive support to companies in rural areas. Funding from the European Social Fund is being used to deliver social welfare services and implement a counselling project for people with multiple problems and their family members.</t>
  </si>
  <si>
    <t xml:space="preserve">Fully implement the 2014 budget and ensure the correction of the excessive deficit in a sustainable manner by 2015 through underpinning the budgetary strategy with additional structural measures while achieving the structural adjustment effort specified in the Council recommendation under the Excessive Deficit Procedure. 
After the correction of the excessive deficit, pursue a structural adjustment towards the medium-term objective of at least 0,5 % of GDP each year, and more in good economic conditions or if needed to ensure that the debt rule is met in order to put the high general government debt ratio on a sustained downward path. 
Enhance the credibility of the fiscal adjustment strategy, effectively implement multi-annual budgetary planning and define broad budgetary measures underlying the medium-term fiscal targets. Ensure the binding nature of the government expenditure ceiling including by limiting the statutory scope for discretionary changes. 
To support fiscal consolidation, consideration should be given to raising revenues through broadening the tax base. Enhance the growth and environmental friendliness of the tax system.
</t>
  </si>
  <si>
    <t>Advance the reform of the healthcare sector initiated under the Future Health strategic framework to increase cost-effectiveness. Pursue additional measures to reduce pharmaceutical spending, including through more frequent price realignment exercise for patented medicines, increased generic penetration and improved prescribing practices.
Reform the financial management systems of the national health authority to streamline systems across all providers and to support better claims management. 
Roll out individual health identifiers starting by the end of the first quarter of 2015 at the latest.</t>
  </si>
  <si>
    <t xml:space="preserve">Pursue further improvements in active labour market policies, with a particular focus on the long-term unemployed, the low-skilled and, in line with the objectives of a youth guarantee, young people. 
Advance the ongoing reform of the further education and training (FET) system, employment support schemes and apprenticeship programmes. Offer more workplace training; improve and ensure the relevance of FET courses and apprenticeships with respect to labour market needs. 
Increase the level and quality of support services provided by the Intreo labour offices. 
Put in place a seamless FET referrals system between Intreo offices and Education and Training Boards.
</t>
  </si>
  <si>
    <t>Tackle low work intensity of households and address the poverty risk of children through tapered withdrawal of benefits and supplementary payments upon return to employment. 
Facilitate female labour market participation by improving access to more affordable and full-time childcare, particularly for low income families.</t>
  </si>
  <si>
    <t xml:space="preserve">Advance policies for the SME sector including initiatives to address the availability of bank and non-bank financing and debt restructuring issues, while avoiding risks to public finances and financial stability. Advance initiatives to improve SME's access to bank credit and non-bank finance. 
Introduce a monitoring system for SME lending in the banking sector. 
In parallel, work to ensure that available non-bank credit facilities, including the three SME funds co-funded by the National Pensions Reserve Fund, Microfinance Ireland and the temporary loan guarantee scheme, are better utilised. Promote the use of these and other non-bank schemes by SMEs. 
Enhance the Credit Review Office's visibility and capabilities in mediating disputes between banks and prospective SME borrowers who have been refused credit.
</t>
  </si>
  <si>
    <t xml:space="preserve">Monitor banks' performance against the mortgage arrears restructuring targets. 
Announce ambitious targets for the third and fourth quarters of 2014 for the principal mortgage banks to propose and conclude restructuring solutions for mortgage loans in arrears of more than 90 days, with a view to substantially resolving mortgage arrears by the end of 2014. 
Continue to assess the sustainability of the concluded restructuring arrangements through audits and targeted on-site reviews. 
Develop guidelines for the durability of solutions. 
Publish regular data on banks' SME loan portfolios in arrears to enhance transparency. 
Develop a strategy to address distressed commercial real-estate exposures. 
Establish a central credit registry.
</t>
  </si>
  <si>
    <t>Reduce the cost of legal proceedings and services and foster competition, including by adopting the Legal Services Regulation Bill by the end of 2014, including its provision allowing the establishment of multi-disciplinary practices, 
and by seeking to remove the solicitor's lien. 
Monitor its impact, including on the costs of legal services. 
Take executive steps to ensure that the Legal Services Regulatory Authority is operational without delay and that it meets its obligations under the legislation, including in terms of publishing regulations or guidelines for multi-disciplinary practices and the resolution of complaints. 
Improve data collection systems to enhance the monitoring and evaluation of the efficiency of judicial proceedings to identify issues in need of reform.</t>
  </si>
  <si>
    <t>Limited progress: Budget 2015 announced that Child Benefit payments will increase by EUR 5 a month throughout 2015. This is not likely to have a significant impact as an individual measure but may help matters as part of a series of announced measures that includes: (1) reforms to the Back to Work Family Dividend; and (2) the establishment of a Low Pay Commission as an independent statutory body that will make annual recommendations to the government on the appropriate level of the minimum wage and related matters. The Housing Supplement is gradually being replaced with the Housing Assistance Payment in order to reduce the disincentive to return to work arising from housing subsidies for the unemployed.</t>
  </si>
  <si>
    <t>Some progress: Two SME funds, co-financed by the National Pensions Reserve Fund (NPRF), are lending with a growing number of projects in the pipeline. The mandate of a third NPRF fund, the Turnaround Fund, was not renewed at the end of 2014 due to the limited pool of underperforming/distressed businesses eligible as turnaround investment cases amid a continued economic recovery. The Action for Jobs 2015 announced a reconfigured Credit Guarantee Scheme and a simplified operation of the Microenterprise Loan Fund. A supporting SMEs Online Tool was launched to increase awareness among SMEs of available business supports. A communications campaign is being run to showcase the website.</t>
  </si>
  <si>
    <t xml:space="preserve">Some progress: Permanent TSB has agreed to participate in the Credit Review Office process since it will begin lending to SMEs. The upper limit for referring refusals to the Credit Review Office has been increased to EUR 3 million. As the latest RedC SME Credit Demand Survey (September 2014) shows, there are still issues with the visibility and usage of non- bank schemes and of the Credit Review Office for appeals against credit refusals. Awareness and knowledge of SME funding options remains low.
funding options remains low.
</t>
  </si>
  <si>
    <t xml:space="preserve">Some progress:
Full implementation: the Central Bank of Ireland continues to monitor banks' performance against the mortgage arrears restructuring targets.
Full implementation: in June 2014, the Central Bank of Ireland announced new targets for the third and fourth quarters of 2014. For the third quarter of 2014, the banks reached and even exceeded the targets, with an encouraging 91 % of solutions meeting the terms. Audits are taking place of the banksʼ mortgage arrears resolution targets Q2-2014 returns.
Substantial progress: the Central Bank of Ireland continues to assess the sustainability of the concluded restructuring arrangements through audits and on-site reviews.
No progress was made in developing guidelines for the durability of solutions.
No progress was made in publishing regular data on the banksʼ SME loan portfolios in arrears.
Limited progress: the National Asset Management Agency is ahead of schedule with EUR 18.7 billion of asset disposals at end-December 2014 (28 % of which are disposals of Irish assets), taking advantage of strong market demand.
Limited progress: the Credit Reporting Act, 2013 came into force in January 2014. Work on the central credit register has been well underway since January 2014, but the current timeline envisages some delay with the register being operational in late 2016 for consumer credit, and subsequently for commercial credit.
</t>
  </si>
  <si>
    <t>Substantial progress: the Central Bank of Ireland continues to assess the sustainability of the concluded restructuring arrangements through audits and on-site reviews.</t>
  </si>
  <si>
    <t xml:space="preserve">Limited progress:
Limited progress: the authorities have indicated that the Legal Services Regulation Bill should pass Dáil Report Stage in early 2015 and proceed to the Seanad soon after that. Progress towards enactment therefore continues to be slow. Indications were initially that the Bill would proceed to Report Stage (the final stage in the Dáil l before being sent to the Seanad) before the summer recess, but this did not happen. Recurrent long delays have been experienced in the past and seem to be happening again after some acceleration in the process in early 2014.
No progress: the Bill will not include a provision to remove the solicitorʼs lien.
No progress: the Bill needs to be enacted first and it will take time before its impact can be assessed.
Limited progress: Budget 2015 allocated EUR 500 000 towards setting up the Legal Services Regulatory Authority.
Some progress: the authorities have taken measures to improve systems to collect data collection on judicial proceedings. The implementation of these measures remains to be completed for some courts and areas of the justice system.
</t>
  </si>
  <si>
    <t>Limited progress: Budget 2015 allocated EUR 500 000 towards setting up the Legal Services Regulatory Authority.</t>
  </si>
  <si>
    <t xml:space="preserve">Some Progress (This overall assessment of CSR 1 excludes an assessment of compliance with the Stability and Growth Pact):
Substantial progress was achieved in ensuring that the new independent fiscal authority becomes fully operational as soon as possible. AIReF is now operational.
Limited progress is recorded in ensuring a full implementation of the preventive, corrective and enforcement measures in the Budgetary Stability Organic Law at all levels of government: the majority of Economic and Financial plans for regions having not complied with the 2013 deficit target were adopted late in 2014: in July 2014, the Fiscal and Financial Policy Council (FFPC) approved the Economic and Financial Plan of Aragón only. On 23/12/2014, it approved those of Catalonia, Valencia, Murcia and Cantabria and Castilla-La Mancha. Moreover, no preventive measures were taken last year on regions at risk of non-compliance with the 2014 deficit target, despite visible deterioration in regions' budget execution.
Some progress is recorded on elimination of public sector commercial arrears: on 25/11/2014, the Ministry of Finance published for the first time data on average payment periods covering all general government levels.
Some progress was made in the systematic review of expenditure at all levels of government. Proposals to review healthcare, education, social and public administration regional spending have been discussed in 2014 at the Financial and Fiscal Policy Council meetings. The spending review has not been published, though.
Some progress was made in increasing the cost-effectiveness of the healthcare sector. Reforms to increase the efficiency and monitoring of healthcare expenditure continue, since 2012, in addition to public administration reforms that contributed further to rationalise the sector and to improve its efficiency.
Some progress was achieved as regards comprehensive tax reform to make the tax system simpler and more conducive to growth and job creation. The tax reform was adopted on 20/11/2014, covering personal income taxation and corporate income taxation, to be implemented from January 2015 onwards.
Some progress was also made as far as the fight against tax evasion is concerned, but there was no progress in the area of environmental taxation.
</t>
  </si>
  <si>
    <t xml:space="preserve">Some Progress:
Spain has done limited progress pursuing new measures to reduce labour market segmentation to favour sustainable, quality jobs. On 25/02/2014, the Government introduced a temporary reduced form of employer contribution to social security for net indefinite employment, and extended it on 26/12/2014 until 31/03/2015 (Royal Decree-Law 17/2014). No other relevant measures have been taken.
Some progress was made in continued regular monitoring of the labour market reforms.
Some progress is recorded promoting real wage developments consistent with the objective of creating jobs. At the cut-off date for this document, the new multi-annual agreement on employment and collective bargaining for 2015, 2016 and 2017 was not yet adopted by the social partners.
Some progress was made strengthening the job-search requirement for unemployment benefits. The 2014-2016 Activation Strategy adopted on 5/09/2014 intends, among other things, to improve the links between active and passive labour market policies by enhancing the activation requirement of unemployed receiving an unemployment benefit or subsidy.
Some progress was made in enhancing the effectiveness and targeting of active labour market policies. A new temporary programme of activation and support for the long-term unemployed was adopted on 19/12/2014 (Royal Decree-Law 16/2014).
There is limited progress in reinforcing the coordination between labour market and education and training policies. The new basic vocational education and training is being implemented, and the government is currently working on broadening the dual vocational training framework.
Limited progress is recorded in accelerating the modernisation of public employment services. The 2014-2016 Activation Strategy adopted on 5/09/2014 envisages common set of services to be provided to all unemployed by the Public Employment Service, which was set by Royal Decree adopted on 16 January.
Some progress is recorded in ensuring the effective application of public-private cooperation in placement services. The framework agreement with private agencies was formalised at the end of 2014. Bilateral agreements are now to be signed by regional and national public employment services with employment agencies. The agreement between the national Public Employment Service and private agencies related to the beneficiaries of the PREPARA programme was signed at the end of 2014, but the process is likely to be delayed due to a recent administrative court judgement.
Substantial progress was made ensuring the effective functioning of the Single Job Portal. This is operational since 17/07/2014 (www.empleate.gob.es). However, a continuous update of vacancies is not effective in all regions yet.
</t>
  </si>
  <si>
    <t xml:space="preserve">Some Progress:
Some progress was made in implementing the 2013-2016 Youth Entrepreneurship and Employment Strategy and evaluating its effectiveness. Most of strategy's short-term measures are already implemented; however many of the medium and long- term measures and the first evaluation, are still pending.
Some progress was achieved in setting the national legal framework for delivery of the Youth Guarantee.
Limited progress was made in providing good quality offers of employment, apprenticeships and traineeships for young people and improving the outreach to non-registered unemployed young people, in line with the objectives of a youth guarantee.
Some progress was done implementing the new educational schemes to increase the quality of primary and secondary education. The Law on Quality of Education (LOMCE) is gradually being implemented, starting from the 2014/2015 school year, including the new basic course for vocational education and training (designed also as a measure to address early school- leaving), and the new evaluation of pupil performance.
Limited progress is recorded in enhancing guidance and support for groups at risk of early school-leaving.
Limited progress was done in increasing the labour-market relevance of vocational education and training and of higher education. A specific committee has been set up in the labour market sectorial conference, which will examine, among other things, the relevance of education and training curricula to labour market needs. However, the efforts to enhance cooperation of higher education institutions with employers are lagging behind. There are plans for an extension of the dual vocational training in 2015, but there are still substantial divergences in the implementation across the regions.
</t>
  </si>
  <si>
    <t xml:space="preserve">Some progress was achieved in ensuring the effective elimination of deficit in the electricity system as of 2014. On 06/06/2014, the government adopted a new remuneration system for existing and new renewable power plants, affecting revenues for already operating plants. On 4/07/2014, the Council of Ministers adopted Royal Decree-Law 8/2014 to tackle the increasing gas tariff deficit. On 12/12/2014, the government approved Royal Decree 1054/2014, to finance the 2013 tariff deficit by the five major electric utilities, estimated at EUR 3 540 million, and to address the ‘cyclical imbalances’ for future years.
</t>
  </si>
  <si>
    <t xml:space="preserve">Some Progress:
Some progress is achieved in implementing at all government levels the recommendations of the committee for the reform of public administration. As at end-December 2014, 129 of 222 public administration reform measures had already been implemented (58.1 % of the total number of measures) while 61 others were at an advanced stage of implementation.
Spain has done some progress in strengthening transparency of administrative decisions. The provisions on transparency and public access to information became effective in December 2014 at central government level; they will enter into force in December 2015 at sub-central government level. The following draft laws were in parliament at the time of writing: a draft organic law on the control of political parties' economic and financial activities, a draft law on the exercise of duties of senior officials in Spain's central administration and amendments to the Penal Code to criminalise illegal party funding and extend the statute of limitations for corruption-related crimes.
No progress was recorded in strengthening control mechanisms in particular at regional and local levels. There have been no initiatives to enhance these powers in the public procurement and urban planning areas.
Some progress was done in completing and monitoring closely the ongoing measures to fight against the hidden economy and undeclared work. 
Limited progress was achieved as regards the adoption of pending judicial reforms: a first draft of a law on the structure of the judiciary was approved by the government on 14/04/2014; the draft is being reviewed in the first quarter of 2015 to limit its scope. Draft bills on legal aid and on voluntary jurisdiction were submitted to parliament on 21/02/2014 and on 1/08/2014, respectively.
Some progress was achieved in implementing adopted reforms –i.e., the so-called Oficina Judicial and improving interoperability between regions' electronic case management systems.
</t>
  </si>
  <si>
    <t xml:space="preserve">Limited progress has been made in simplifying and improving the efficiency of innovation policy. A monitoring report on the implementation of the ‘crédit d’impôt recherche’ (CIR) in 2012 and a report on the evolution and impact of the CIR between 1983 and 2011 have recently been published and a new National Commission for the Evaluation of Innovation Policies has been set up. </t>
  </si>
  <si>
    <t>Some Progress: 
Some progress is beginning to be made on regulated professions, particularly pharmacies and opticians. With regard to certain legal professions, the draft law on economic activity proposes to reform the establishment regulations and tariff governance framework, but the detailed rules that determine the ambition of the proposed reforms depend on the implementing decrees. Further efforts are necessary to remove unjustified restrictions fully and for all professions. 
Some progress has been made in promoting competition in services. In addition to the proposals on regulated professions and the retail market, the draft law on economic activity contains proposals to promote competition such, as the liberalisation of coach transportation and better regulation of the tolls on motorway franchises.
Some progress has been made in reducing the regulatory burden affecting the retail sector with the ‘Loi relative à l’artisanat, au commerce et aux très petites entreprises’ (ACTPE), aimed at simplifying the procedure for the establishment of retail outlets and the draft law on economic activity giving more powers to the Competition Authority. The ban on selling at a loss has not been removed. 
Some progress has been made on regulated gas and electricity tariffs for household consumers but there is still a cumulated electricity tariff deficit.
Some progress has been made on interconnection capacity. Some interconnection projects are under way, a joint strategy is being developed between Spain, France and Portugal and new priority projects have been selected.
Some progress has been made on the railway sector. France has created a new structure but the implementation decrees need to further clarify whether network access for alternative operators can be hampered. No progress has been made on opening up the domestic rail passenger market to competition.</t>
  </si>
  <si>
    <t xml:space="preserve">Limited progress has been made in combating labour-market rigidity with the proposed reform of the ‘justice prudhomale’ in the draft law on economic activity, with the aim of reducing uncertainty related to individual labour regulation disputes. No action has been taken to reform the conditions of the ‘accords de maintien de l’emploi’.
</t>
  </si>
  <si>
    <t xml:space="preserve">Some Progress:
Fully addressed implementation of the second phase of the labour law reform.
Some progress in reviewing the wage setting system. The conclusions lack concrete policy proposals, however.
Some progress in strengthening the effectiveness and reach of active labour market policies.
Substantial progress in prioritising outreach to non-registered youth and mobilising the private sector to offer more apprenticeships.
Some progress in outlining plans to address undeclared work.
Some progress in implementing measures to improve the labour market relevance and quality of education outcomes.
</t>
  </si>
  <si>
    <t>Some progress in implementing measures to improve the labour market relevance and quality of education outcomes.</t>
  </si>
  <si>
    <t xml:space="preserve">Limited Progress:
Limited progress in improving the business environment overall. The authorities initiated measurement of administrative burdens. Progress on reducing para-fiscal charges has been considerably slower than expected.
Limited progress in addressing the high level of fragmentation and overlapping responsibilities across various levels of government.
Some progress in improving the administrative capacity and strategic planning of units managing European Structural and Investment Funds and providing them with adequate and stable staffing levels.
</t>
  </si>
  <si>
    <t xml:space="preserve">Limited Progress:
Substantial progress was made on the Transport Authority, which is now operational, although understaffed.
Limited progress was made with regard to strategic infrastructures in energy and ports. Decree-law 90/2014 sets out criteria for selecting strategic infrastructures and envisages a strategic plan for Italian ports but no concrete steps to implement it have been taken yet.4
</t>
  </si>
  <si>
    <t xml:space="preserve">Some Progress:
Some progress was made to reduce segmentation, increase exit flexibility, reform passive and active labour market policies and foster participation. A broad-ranging enabling law for reforming the labour market was adopted in December 2014, with two important legislative implementing decrees on employment protection and the revision of unemployment benefits being already adopted and two, respectively on labour contracts and work-life balance, subject to the non-binding opinion of the Parliament. Other implementing legislative decrees (on active labour market policies, review of wage-supplementation schemes and inspections) are expected to follow in Spring 2015.
Limited progress was made on youth unemployment. The implementation of the Youth Guarantee started in May 2014 but take-up is limited.
Limited progress was made to address exposure to poverty. A pilot project on the social inclusion scheme (SIA) has been carried out in 12 metropolitan cities. Under the labour market reform, an unemployment assistance scheme is being established (ASDI).
</t>
  </si>
  <si>
    <t xml:space="preserve">Step up implementation of the higher education reform, in particular through the establishment of an independent accreditation agency and a financing model that rewards quality. 
Provide career guidance at all education levels, improve the quality of vocational education and training, including by strengthening apprenticeship, and make progress as regards the employability of young people including by putting in place outreach measures for non-registered youth not in employment, education or training. 
Take steps for a more integrated and comprehensive research system also by concentrating financing towards internationally competitive research institutions. </t>
  </si>
  <si>
    <t xml:space="preserve">Reform social assistance and its financing further to ensure better coverage, adequacy of benefits, strengthened activation and targeted social services. 
Increase coverage of active labour market policies.
Improve the cost-effectiveness, quality and accessibility of the healthcare system. </t>
  </si>
  <si>
    <t xml:space="preserve">Accelerate the development of gas and electricity interconnections to neighbouring Member States to diversify energy sources and promote competition through improved integration of the Baltic energy markets. 
Pursue efforts to further increase energy efficiency in transport, buildings and heating systems. </t>
  </si>
  <si>
    <t>Some progress in reducing labour taxation, but measures could be better targeted at low-income earners.</t>
  </si>
  <si>
    <t>Limited progress in social assistance reform. Several studies and policy documents were prepared, but the implementation is uncertain.</t>
  </si>
  <si>
    <t>Complete judicial reforms including the pending reforms of insolvency, arbitration and mediation frameworks to ensure a more businessand
consumer- friendly legal environment.
Step up public administration reforms, including by implementing state owned enterprise management reform and increasing institutional and financial independence of the Competition Council.</t>
  </si>
  <si>
    <t>Some progress in improving the insolvency regime; however finalisation of secondary legislation and further accountability of insolvency practitioners is warranted.</t>
  </si>
  <si>
    <t xml:space="preserve">Some progress in strengthening the fiscal framework was made in 2014 as Lithuania transposed the Fiscal Compact into national law. However, the structurally balanced budget rule does not appear clearly centred on compliance with the medium-term objective and its adjustment path. In this respect, it is not unequivocally anchored to the EU fiscal framework. The credibility of the new fiscal framework is also weakened by loosely defined escape clauses, in particular in the event of a negative output gap. </t>
  </si>
  <si>
    <t>Limited Progress:
Limited progress on targeting of active labour market policy measures: the coverage is still low, still too much emphasis on ALMP measures that are less effective to provide sustainable employment.
Limited progress on coverage and adequacy of unemployment benefits and link to activation.
Some progress has been made on labour market relevance of education as several policy decisions were taken, directed at improved VET governance and strengthened cooperation with the private sector notably to offer more work based learning.
Some progress on addressing employability of young people. Delivery of Youth Guarantee started, with improved partnerships but too early to assess effectiveness. Still need to provide more apprenticeships and increase their quality.
Limited progress on labour legislation. A number of legal acts has been amended but with limited effects. Government intends to address labour regulation as part of a wider social model but this remains to be consolidated and is not yet adopted. However the objective to combine in a single package the measures ensuring more flexibility to labour relations but also more security seems to go in the right direction.</t>
  </si>
  <si>
    <t>Luxembourg has made substantial progress concerning the adoption of a medium-term fiscal framework. A mid-term budgetary framework has been introduced with the adoption on 12 July 2014 of the law 'on the coordination and governance of public finances' that also contributes to ensuring that public finances remain compliant with the MTO. Following the adoption of the law, a multi-annual financing law was, for the first time, adopted by the Parliament in the frame of the 2015 budget. The law also foresees the creation a new independent body, the 'Conseil National des Finances Publiques', in charge of the monitoring of the fiscal rules.</t>
  </si>
  <si>
    <t>Luxembourg has made limited progress as to the broadening of the tax base. A 2 percentage-point increase in standard VAT rates was adopted on 18 December 2014 along with the 2015 budget. Luxembourg also decided an increase of the super-reduced rate of 3% to the standard rate of 17% for all real estate investments, excluding main residences, which is a new measure that broadens the tax base. However, Luxembourg still has a substantial potential to raise revenues from other growth-friendly sources, including environmental taxation.</t>
  </si>
  <si>
    <t>Luxembourg has made no progress on long-term care expenditure. Long-term care reform has been announced, but has not yet been implemented. A review of the long-term care system is to be completed before summer 2015, but implementation could take some time.</t>
  </si>
  <si>
    <t>Luxembourg has made limited progress on early retirement. A draft bill on the reclassification of people with work disabilities has been presented to parliament. The abolition of some early-retirement schemes has been announced (people currently tend to retire at the age of 59.4 on average, thanks to the generous pension system in place).</t>
  </si>
  <si>
    <t>Luxembourg has made limited progress on increasing the participation rate of older workers. A draft legislation was prepared in April 2014 to change the existing Code of Work (Age Pact) of senior job seekers (aged above 50), but its adoption will likely not take place before the summer 2015. Additional measures on lifelong learning could help increase labour market participation by older workers and are worth to be continued.</t>
  </si>
  <si>
    <t>Luxembourg has made no progress on the reform of the wage-setting scheme. A temporary modulation of the automatic indexation system ended in the end of 2014.</t>
  </si>
  <si>
    <t>Luxembourg has made limited progress on the diversification of its economy. Positive signs include the reinforcement of the country’s policy on clusters and the reforms of the public research organisations and of the National Research Fund, although their scope is limited given the dimension of the challenges of the Luxembourgish R&amp;I system. Adding to these reform efforts, the Luxembourgish government announced on 28 July 2014 the elaboration of thematic Research ‘Strategic plans’ aiming to coordinate research actors. Other reform projects at the feasibility study stage include the development of 'centres de compétences' and of a new funding tool for public-private partnerships.</t>
  </si>
  <si>
    <t>Luxembourg has made some progress as regards youth unemployment. Several initiatives have been adopted and the unemployment rate is on declining trend.</t>
  </si>
  <si>
    <t>Luxembourg has made some progress as regards activation policies for young people. It has taken a number of relevant measures to tackle youth unemployment, notably by starting implementation of the Youth Guarantee, which is on track, but so far these have been only partially implemented. A coherent strategy is not in place. Stronger cooperation between administration levels (state, municipalities), involvement of social partners, and a more efficient use of employment services is due.</t>
  </si>
  <si>
    <t>Luxembourg has made no progress as regards reducing financial disincentives to work.</t>
  </si>
  <si>
    <t>Luxembourg has made no progress in addressing CSR 4 as regards the reform of secondary education and limited progress regarding the reform of vocational education and training. In order to address skill supply challenges there is a need to provide guidance to pupils at an earlier age (lower secondary).</t>
  </si>
  <si>
    <t>Luxembourg has made no progress in adopting measures to contribute to meeting the target for reducing non-ETS greenhouse gas emissions. The second national climate action plan adopted in May 2013 did not specify any timeline for implementation and no concrete action has been taken yet. Overall, greenhouse gas emissions are expected to increase by 3% in 2020 compared to 2005, corresponding to a 23 percentage point gap with the target. 2013 emissions are expected to be 1% higher than the Effort Sharing Decision target.</t>
  </si>
  <si>
    <t>Luxembourg has made no progress with respect to taxation on energy products for transport. The government announced a new study on the impact of energy tax reforms that is planned to be released in the course of 2015. Finally, in 2014, the authorities made the commitment to allocating approximately 30% (EUR 40 million) of the total 2014-2020 European Structural and Investment Funds received to support the shift towards a low carbon economy, which add to EUR 14 million of national co-financing, an amount still low to bring about a substantial impact in this area.</t>
  </si>
  <si>
    <t xml:space="preserve">No progress:
Luxembourg has made no progress in adopting measures to contribute to meeting the target for reducing non ETS greenhouse gas emissions. The second national climate action plan adopted in May 2013 did not specify any timeline for implementation and no concrete action has been taken yet. Overall, greenhouse gas emissions are expected to increase by 3% in 2020 compared to 2005, corresponding to a 23 percentage point gap with the target. 2013 emissions are expected to be 1% higher than the Effort Sharing Decision target.
Luxembourg has made no progress with respect to taxation on energy products for transport. The government announced a new study on the impact of energy tax reforms that is planned to be released in the course of 2015. Finally, in 2014, the authorities made the commitment to allocating approximately 30% (EUR 40 million) of the total 2014-2020 European Structural and Investment Funds received to support the shift towards a low carbon economy, which add to EUR 14 million of national co financing, an amount still low to bring about a substantial impact in this area.
</t>
  </si>
  <si>
    <t>Reinforce the budgetary measures for 2014 in the light of the emerging gap relative to the Stability and Growth Pact requirements, namely the debt reduction rule, based on the Commission 2014 spring forecast. In 2015, and thereafter significantly strengthen the budgetary strategy to ensure reaching the medium-term objective and compliance with the debt reduction requirements in order to keep the general government debt ratio on a sustained downward path. Ensure the binding nature of the medium-term budgetary framework through systematic ex-post monitoring of compliance with numerical fiscal rules and the use of corrective mechanisms. Improve the transparency of public finances, including through broadening the mandatory remit of the Fiscal Council, by requiring the preparation of regular macro-fiscal forecasts and budgetary impact assessments of major policy proposals.</t>
  </si>
  <si>
    <t>Ensure a stable, more balanced and streamlined tax system for companies, including by phasing out distortive sector-specific taxes. Reduce the tax wedge for low-income earners, inter alia by improving the efficiency of environmental taxes. Step up measures to improve tax compliance – in particular to reduce VAT fraud – and reduce its overall costs.</t>
  </si>
  <si>
    <t>No progress was made to implement the recently legislated medium-term budgetary framework. Government representatives announced that the issuance of the first resolution containing medium-term revenue and expenditure plans for the 2016-2018 period could take place in the first months of 2015.</t>
  </si>
  <si>
    <t>Limited progress in improving the transparency of public finances and broadening the mandatory remit of the Fiscal Council. While the legal task list of the Fiscal Council was not extended, it plays a slightly more prominent role through publishing commissioned studies.</t>
  </si>
  <si>
    <t>Limited progress in restoring normal lending. Since mid-2013, lending has mainly relied on the subsidised lending schemes, which has managed to loosen supply constraints, but cannot substitute for a sound operating environment for banks on a permanent basis. No progress in reducing the surcharges on the financial sector. Moreover, the ongoing settlements with borrowers and other new regulatory measures (while improving consumer protection and the transparency of pricing) are estimated to result in substantial further losses for the financial sector.</t>
  </si>
  <si>
    <t>Some progress in the design of the financial transaction duty as the normal tax rate was replaced by a flat annual fee for card payments from 2015.</t>
  </si>
  <si>
    <t>Limited progress in incentivising portfolio cleaning. In the household sector, the National Asset Management Agency has contracted close to 25 000 (and completed the purchase of around 14 000) real estates by end-2014. For non-financial corporations, the MNB set up an Asset Management Company, primarily aimed at commercial real estates. Discussions are ongoing to ensure that the new institution is governed in compliance with EU rules. Consultation with stakeholders on new policy initiatives has been at best occasional.</t>
  </si>
  <si>
    <t>Substantial progress in financial regulation, as the government has transposed the EU directive on bank resolution.</t>
  </si>
  <si>
    <t>No progress in ensuring a more normative corporate tax regime. In contrast, a number of new sector-specific taxes were introduced with a steep progressive schedule or existing ones were increased.</t>
  </si>
  <si>
    <t>Limited progress in reducing the tax wedge for low-earners. A doubling in the family tax allowance after two children is scheduled to be introduced in four linear steps way between 2016 and 2019. This measure will have only a minor effect on the tax wedge of a limited number of workers.</t>
  </si>
  <si>
    <t>Some progress in the field of tax compliance. Following the successful completion of the establishment of on-line links to cash-registers for retail outlets, the authorities are planning to extend this requirement to a number of market services. The threshold for itemised VAT declaration was lowered as of 2015. A new surveillance system has been established from January 2015, which will permit the real-time monitoring of the transport of VAT-liable goods.</t>
  </si>
  <si>
    <t>No progress in reducing the compliance costs of taxation. The compliance burden impact of new measures, such as the launch of road cargo inspection system and a new system for local taxes, is not monitored.</t>
  </si>
  <si>
    <t>Some progress has been made on active labour market policies as the preparation of the profiling system of the Public Employment Service is in progress according to the original schedule. Institutional changes in the public employment services have been launched which might jeopardize the coordination and implementation of active policy measures.</t>
  </si>
  <si>
    <t>Some progress for setting up of the mentor network in the framework of first Youth Guarantee active labour-market programme, but the Youth Guarantee is only partially meeting the challenge: the quality offer will be provided only within 6 months that raise concern whether sufficient human capacity at the Public Employment Service will be ensured for implementing the scheme.</t>
  </si>
  <si>
    <t>No progress has been made in revision of the public works scheme and its effectiveness has not improved. According to the 2015 budget, passive and active measures will rely more and more on public works while further improvement is needed to provide trainings and services required for open labour market participation. Limited progress in strengthening activation elements of the public works scheme as time will be allowed for attending job interview; further improvement is needed to provide trainings required by open labour market employers.</t>
  </si>
  <si>
    <t>No progress has been made to increasing unemployment benefit. Activation element is strong during the unemployment benefit period as there is a co-operation obligation with the Public Employment Service.</t>
  </si>
  <si>
    <t>Some progress has been made in modification of social assistance cash benefits: the new system will be more transparent however the adequacy and coverage is uncertain. It is strongly linked to activation.</t>
  </si>
  <si>
    <t>Some programmes have been implemented for Roma inclusion and the monitoring system has been set up. However only limited progress has been made to general poverty reduction; poverty indicators do not improve significantly and streamlining and policy integration still missing.</t>
  </si>
  <si>
    <t>Limited progress has been made on early school leaving prevention. A national strategy was adopted in November 2014, implementation is yet to be seen.</t>
  </si>
  <si>
    <t>Limited progress has been made in promoting inclusive mainstream education; a systematic approach still needs to be developed.</t>
  </si>
  <si>
    <t>Limited progress has been made to support transition to the labour market. No action was taken to monitor the implementation of the vocational training reform and no measures has been taken are needed to support the transition between different stages of education.</t>
  </si>
  <si>
    <t>Limited progress has been made in implementing a higher education reform that enables greater tertiary attainment of disadvantaged students. The adoption of a national higher education strategy by the government was announced in December 2014, including an increase of the national tertiary attainment target to 34%.</t>
  </si>
  <si>
    <t>Some progress in restructuring the state-owned enterprises (MÁV and Volán), and in reducing the debt stock of MÁV. The reorganisation of Volán bus companies was finalised in January 2015. Some progress has been made in improving environmental sustainability thanks to gradual renewal of old rolling stock.</t>
  </si>
  <si>
    <t>Substantial Progress (this overall assessment of CSR 1 excludes an assessment of compliance with the Stability and Growth Pact). 
Malta fully addressed the recommendation on the fiscal framework. In July 2014, the Maltese parliament adopted the Fiscal Responsibility Act. It envisages the establishment of a Fiscal Council that would endorse the macroeconomic and fiscal projections prepared by the Ministry of Finance. In the first year following the adoption of the Act, its functions are carried out by the National Audit Office. The Fiscal Council has been formally appointed on 16 January 2015.
Malta has made some progress in strengthening tax compliance and fighting tax evasion, but the tangible impacts of ongoing measures are not yet clear. Recent steps are proceeding in the right direction, but the pace of change could be accelerated, notably for the merger of tax departments. The first efforts to explore the promotion of electronic payment systems are encouraging, but as yet are restricted to the payment of taxes.</t>
  </si>
  <si>
    <t>Malta has made some progress in strengthening tax compliance and fighting tax evasion, but the tangible impacts of ongoing measures are not yet clear. Recent steps are proceeding in the right direction, but the pace of change could be accelerated, notably for the erger of tax departments. The first efforts to explore the promotion of electronic payment systems are encouraging, but as yet are restricted to the payment of taxes.</t>
  </si>
  <si>
    <t>Malta has made no progress on the pensions system reform to accelerate the increase in the statutory retirement age and consequently linking it to changes in life expectancy.</t>
  </si>
  <si>
    <t>Malta has made some progress in improving the cost-effectiveness of its health system. The authorities reacted positively to the recommendations and increased their effort towards reform with some measures already giving positive results. The National Health Systems Strategy and subsequent action plans on the Maltese health system provide a sound basis for a comprehensive reform. To ensure sustainability of the health system it is important that the extensive measures which have been planned and initiated in governance, health promotion and disease prevention and primary care continue to be implemented with the same momentum.</t>
  </si>
  <si>
    <t xml:space="preserve">Limited Progress:
No progress on the pensions system reform to accelerate the increase in the statutory retirement age and consequently linking it to changes in life expectancy. 
Malta has made some progress in improving the cost-effectiveness of its health system. The authorities reacted positively to the recommendations and increased their effort towards reform with some measures already giving positive results. The National Health Systems Strategy and subsequent action plans on the Maltese health system provide a sound basis for a comprehensive reform. To ensure sustainability of the health system it is important that the extensive measures which have been planned and initiated in governance, health promotion and disease prevention and primary care continue to be implemented with the same momentum.
</t>
  </si>
  <si>
    <t>Some Progress:
Some progress in creating a single apprenticeship scheme has been done. A new Apprenticeship Unit has been created within the Malta College of Arts, Science and Technology as a single body responsible for the apprenticeship scheme. Further efforts are necessary in order to facilitate a prompt match of skills with the employers' needs. 
Malta has made some progress on measures to further improve basic skills attainment and reduce early school leaving. The National Literacy Strategy for All was launched in June 2014. The Early School Leaving Strategy was published in June 2014. An Early School Leaving Monitoring Unit within the Ministry of Education and Employment has been set up and an interministerial committee to steer and coordinate policy actions on early school leaving started its work in July 2014.
Some progress in addressing the female labour market participation through favouring work family balance is visible. Some steps to introduce flexible working arrangements in the private sector have been taken and measures targeting women with childcare obligations are being introduced. Improving participation of older women, both in terms of facilitating retention and reintegration into the labour market, as well as in terms of skills adjustments, needs further attention. Although some measures are being implemented, such as tax incentives and wage subsidies to inactive women above 40 who enter the labour market, their impact on employment needs to be further monitored. Limited attention has been given to measures for women who have other dependents such as elderly or people with disabilities. Overall, a positive result in terms of increasing female participation in the labour market and improving work-family balance is observed.</t>
  </si>
  <si>
    <t xml:space="preserve">Some progress in creating a single apprenticeship scheme has been done. A new Apprenticeship Unit has been created within the Malta College of Arts, Science and Technology as a single body responsible for the apprenticeship scheme. Further efforts are necessary in order to facilitate a prompt match of skills with the employers' needs. </t>
  </si>
  <si>
    <t>Malta has made some progress on measures to further improve basic skills attainment and reduce early school leaving. The National Literacy Strategy for All was launched in June 2014. The Early School Leaving Strategy was published in June 2014. An Early School Leaving Monitoring Unit within the Ministry of Education and Employment has been set up and an interministerial committee to steer and coordinate policy actions on early school leaving started its work in July 2014.</t>
  </si>
  <si>
    <t>Some progress in addressing the female labour market participation through favouring work family balance is visible. Some steps to introduce flexible working arrangements in the private sector have been taken and measures targeting women with childcare obligations are being introduced. Improving participation of older women, both in terms of facilitating retention and reintegration into the labour market, as well as in terms of skills adjustments, needs further attention. Although some measures are being implemented, such as tax incentives and wage subsidies to inactive women above 40 who enter the labour market, their impact on employment needs to be further monitored. Limited attention has been given to measures for women who have other dependents such as elderly or people with disabilities. Overall, a positive result in terms of increasing female participation in the labour market and improving work-family balance is observed.</t>
  </si>
  <si>
    <t>Some Progress: 
Malta has made substantial progress on measures concerning public procurement procedures. The actual length of procurement procedures has dropped significantly from 191 days in 2013 (233 days in 2009) to 115 days in 2014. This reduction results notably from the introduction of mandatory e procurement (e-notification, e-access and esubmission) since January 2013. In addition, the relevant government departments have been strengthened. The announced additional administrative capacity increase should consolidate the gains and reduce the duration of the procedure a bit further, thereby bringing Malta closer to the EU average. 
Malta has made some progress on measures to encourage alternatives to debt-financing of companies. A review of the start-up scheme by Malta Enterprise in ongoing. The authorities have launched a venture capital platform to help startups and announced the Seed Investment Programme (to provide tax credits equivalent to investment made in start-ups). 
Malta has made limited progress on measures to increase the efficiency of the Maltese judicial system which remains a challenge. Judicial reforms are planned but most of them are not yet implemented. They could be expected to produce positive effects in the medium and long term but this remains to be confirmed by the facts on the ground.</t>
  </si>
  <si>
    <t>Austria has made substantial progress in addressing CSR 5. 
The bad bank of Hypo Alpe-Adria, Heta Asset Resolution, was formally set up at the beginning of November 2014. The sale of SEE subsidiaries of Hypo Alpe Adria to Advent International and EBRD was finalised on 23 December 2014. As part of its restructuring plan, OEVAG sold its largest subsidiary (Volksbanken Romania) to Banca Transilvania in December 2014.</t>
  </si>
  <si>
    <t>Some progress has been made to reinforce the budgetary measures for 2014.</t>
  </si>
  <si>
    <t>Limited progress on strengthening the budgetary strategy for 2015.</t>
  </si>
  <si>
    <t>No progress on streamlining fiscal relations between layers of government.</t>
  </si>
  <si>
    <t>Some progress has been made on increasing the effective retirement age, through recent reforms restricting access to early retirement. However, other measures to make the pension system more sustainable in the long term are lacking.</t>
  </si>
  <si>
    <t>Some progress on improving the costeffectiveness and sustainability of healthcare and long-term care services by continuing to implement healthcare reform.</t>
  </si>
  <si>
    <t>No progress on reducing the tax wedge on labour, although a forthcoming reform has been announced for next spring.</t>
  </si>
  <si>
    <t xml:space="preserve">Some progress on older workers' labour market participation. Austria has made some progress, especially on improving measures to make individual older workers more employable. </t>
  </si>
  <si>
    <t>Some progress on improving the labour market prospects of people with a migrant background, through improvements in the recognition progress and efforts to make the Austrian labour market more attractive to highly qualified migrants.</t>
  </si>
  <si>
    <t>Limited progress on increase of labour market prospects of women.</t>
  </si>
  <si>
    <t>Some progress on increasing provision of childcare facilities and long-term care services.</t>
  </si>
  <si>
    <t>Limited progress on further raising the educational achievement of disadvantaged people by improving education and higher education and reducing the negative impact of early tracking.</t>
  </si>
  <si>
    <t>Limited progress on further improving strategic planning in higher education and on cutting the drop-out rate.</t>
  </si>
  <si>
    <t>No progress: Austria has not made reform progress over the reporting period, including as regards legal form and shareholding requirements and interdisciplinary service activities. Still no broad review of the existing restrictions.</t>
  </si>
  <si>
    <t>Limited progress: Austria is playing an active part in the mutual evaluation for which the Directive amending the Professional Qualifications Directive provides. However, no major changes can be expected before the evaluation is completed in January 2016. More generally, there seems to be limited political will to implement substantive reforms in this area.</t>
  </si>
  <si>
    <t xml:space="preserve">No progress: Austria has not yet taken any action to strengthen the resources of the Federal Competition Authority. Owing to budgetary constraints and a lack of political will, no future actions are planned. </t>
  </si>
  <si>
    <t xml:space="preserve">Implement reforms of the second pillar of the pension system, ensuring an appropriate intra- and inter-generational distribution of costs and risks. Underpin the gradual increase of the statutory retirement age with measures to improve the employability of older workers. Implement the envisaged reform in the area of long-term care with a view to ensure sustainability, while ensuring fair access and the quality of services and monitor its effects.
</t>
  </si>
  <si>
    <t xml:space="preserve">Take further measures to enhance labour market participation particularly among people at the margins of the labour market and to reduce tax disincentives on labour. Implement reforms of employment protection legislation and the unemployment benefit system, and further address labour market rigidities. In consultation with the social partners and in accordance with national practice, allow for more differentiated wage increases by making full use of the existing institutional framework.
</t>
  </si>
  <si>
    <t>The Netherlands has made some Progress (this overall assessment of CSR 1 excludes an assessment of compliance with the Stability and Growth Pact).</t>
  </si>
  <si>
    <t>No progress: The partial phasing out of mortgage interest deductibility has not been stepped up despite a recovery of the housing market and the economic environment.</t>
  </si>
  <si>
    <t>Some progress: Effects of the reforms on accessibility (reduction of waiting lists) and affordability of social housing and the number of tenants above the income threshold for social housing (‘scheefhuurders’) cannot be assessed yet.</t>
  </si>
  <si>
    <t>Some progress: The government presented a law proposal for splitting the responsibilities between SGEI and non-SGEI. Social housing corporations can choose between a legal split and a weaker form of administrative split. This law proposal is planned to be adopted in 2015.</t>
  </si>
  <si>
    <t>Some progress: The reform of the second pillar of the pension system to ensure an appropriate distribution of costs and risks and to keep the Dutch pension system resilient to financial shocks in the long term is still subject to cumbersome negotiations. A new law reducing the fiscally exempted annual accrual rates to 1.875% in 2015 and the proposal for reforming the financial assessment framework were adopted in 2014.</t>
  </si>
  <si>
    <t>Fully addressed: The Netherlands has continued taking measures to improve older workers’ employability and to increase mobility and participation of older workers. The law proposals for reform of the unemployment benefit system and the employment protection legislation have been adopted and additional measures aimed at older workers’ employability have been taken (‘Actieplan 50+ werkt’). The effective retirement age and older workers’ labour participation in the Netherlands keep increasing.</t>
  </si>
  <si>
    <t>Some progress: The comprehensive reforms of the longterm care system have all been adopted by the parliament and have entered into force on 1 January 2015. The government took additional measures to ensure smooth transition of the responsibilities for parts of the long-term care system to municipalities and private insurers but the effects of the reform remain to be seen.</t>
  </si>
  <si>
    <t>Substantial progress: Most of the labour market reforms aimed at increasing labour participation of people at the margin of the labour market were adopted by the parliament during the summer of 2014. The participation act has been implemented as of 1 January 2015. The Quota act, following the agreement between the government and social partners to hire at least 125 000 people with a disability, has been sent to the parliament and is expected to be adopted at the beginning of 2015. The reforms constitute a major shift of responsibilities to the municipalities. The smooth transition will be supported by the government.</t>
  </si>
  <si>
    <t>Some progress: Important tax measures to provide incentives to work have been implemented. This includes increasing labour tax credits for lower incomes and simplifying child schemes in a way that makes working more attractive, especially for single parents. In September 2014, a comprehensive reform of the Dutch tax system was announced. This reform, which could include a tax shift from labour to other forms of taxation, which are less detrimental to the Dutch economy, such as taxation of property, environment and consumption, still needs to be elaborated.</t>
  </si>
  <si>
    <t>Some progress: Reforms of the unemployment benefit system and employment protection legislation have been adopted and will be gradually implemented in the course of 2015. The way these reforms affect labour market mobility and reduce labour market duality remains to be seen.</t>
  </si>
  <si>
    <t>No progress: As regards wage developments, the government has made clear that this is solely a task for the social partners. No national policies will be implemented in this field.</t>
  </si>
  <si>
    <t>Limited progress: The implementation of income-related rent increases has only shown a small increase in rents ontop of inflation. The introduction of a more market-based pricing mechanism (‘Huursombenadering’) to supportmobility in the housing market was planned to be adoptedafter two years of income-related rent increases(introduced in 2013), but the introduction of this systemhas been postponed until at least the beginning of 2016.</t>
  </si>
  <si>
    <t xml:space="preserve">Limited Progress (the overall assessment of CSR 1 excludes an assessment of compliance with the Stability and Growth Pact):
Limited progress in improving the targeting of social policies. The National Programme for the Prevention of Poverty and Social Exclusion was adopted and some measures supporting large families were introduced. The minimum qualifying income for family benefits has been raised.
Limited progress in improving the cost effectiveness and the overall efficiency of the healthcare sector. The “waiting lists package” and the “oncology package" have come into force. Annual Health Needs Maps are being introduced. National Health Programme and new Public Health law is being prepared by the government.
No progress in broadening the tax base.
No progress in establishing an independent fiscal council.
Some progress in increasing the efficiency of the tax administration: steps were taken to consolidate the highly fragmented tax administration and to ensure more support to taxpayers; reform of customs administration has been proposed to facilitate customs procedures for businesses and stronger anti-corruption measures were introduced.
</t>
  </si>
  <si>
    <t>Limited progress in improving the targeting of social policies. The National Programme for the Prevention of Poverty and Social Exclusion was adopted and some measures supporting large families were introduced. The minimum qualifying income for family enefits has been raised.</t>
  </si>
  <si>
    <t>Limited progress in improving the cost effectiveness and the overall efficiency of the healthcare sector. The “waiting lists package” and the “oncology package" have come into force. Annual Health Needs Maps are being introduced. National Health Programme and new Public Health law is being prepared by the government.</t>
  </si>
  <si>
    <t>No progress in broadening the tax base.</t>
  </si>
  <si>
    <t>No progress in establishing an independent fiscal council.</t>
  </si>
  <si>
    <t>Some progress in increasing the efficiency of the tax administration: steps were taken to consolidate the highly fragmented tax administration and to ensure more support to taxpayers; reform of customs administration has been proposed to facilitate customs rocedures for businesses and stronger anti-corruption measures were introduced.</t>
  </si>
  <si>
    <t>Some progress has been made in strengthening efforts to reduce youth unemployment. The Youth Guarantee including a number of activation measures have been implemented.</t>
  </si>
  <si>
    <t>Some progress in increasing the availability of apprenticeships and work-based learning places. A number of relevant vouchers have been introduced.</t>
  </si>
  <si>
    <t>Some progress in strengthening the cooperation between schools and employers. The reform of the VET system, providing for better cooperation between enterprises (especially SMEs) and VET schools, is under implementation.</t>
  </si>
  <si>
    <t>Limited progress in increasing adult participation in lifelong learning. An Act on an Integrated System of Qualifications has been announced.</t>
  </si>
  <si>
    <t>Limited progress in combatting labour market segmentation. An act on social security contributions announced, but not implemented yet.</t>
  </si>
  <si>
    <t>Some progress in increasing female labour market participation. A statutory obligation on municipalities to participate in providing childcare services and pre-school education was introduced. Grants for telework and activation benefits for unemployed parents returning to the labour market after parental leave were put in place.</t>
  </si>
  <si>
    <t>No progress in phasing out special pension schemes for farmers and miners.</t>
  </si>
  <si>
    <t>Limited progress in stepping up efforts to promote the employability of older workers. Some activation measures targeted at older workers were introduced, including wage subsidies for hiring employees above 60 and limiting the use of the National Training Fund
to people 45+.</t>
  </si>
  <si>
    <t>No progress in improving the effectiveness of tax incentives.</t>
  </si>
  <si>
    <t>Limited progress in strengthening the links between research, innovation and industrial policy. Some amendments to the act on higher education were introduced, facilitating the transfer of ownership of intellectual property rights to scientists creating academic
inventions.</t>
  </si>
  <si>
    <t>Some progress in better targeting existing instruments at the different stages of the innovation cycle. Poland committed itself to fully implement the National and Regional Smart Specialisation Strategies in the framework of European Structural and
Investment Funds to reduce the fragmentation of public research policy and strengthen the links between all participants of the innovation process.</t>
  </si>
  <si>
    <t>Some progress in energy efficiency. Significant amount of funding is to concentrate on energy efficiency projects, in particular housing insulation through European Structural and Investment Funds.</t>
  </si>
  <si>
    <t>Some progress in energy generation. On the electricity market, significant new generation capacity running on coal is being built (Opole, Kozienice, Jaworzno, Turow). The draft of a new Renewable Energy Act, implementing some missing elements of the enewable
Energy Directive is in preparation.</t>
  </si>
  <si>
    <t>Some progress in the development of crossborder electric interconnections, especially with Lithuania (‘LitPolLink’ project nearly completed).</t>
  </si>
  <si>
    <t>Limited progress on developing the gas interconnectors, in particular with Lithuania. The work on the southern gas interconnections with Czech Republic and Slovakia remains at the preparatory stage.</t>
  </si>
  <si>
    <t>Limited progress on effective implementation of railway investment projects. Amendment of Railway Act of 15/01/2015 aims to facilitate the procedures for the implementation of investments in railway infrastructure, but it would rather not affect projects funded under the 2007-2013 programming period.</t>
  </si>
  <si>
    <t>No progress on improving the administrative capacity in the railway sector.</t>
  </si>
  <si>
    <t>Some progress has been made on improving waste management, in particular concerning planning of necessary infrastructure.</t>
  </si>
  <si>
    <t>Some progress in contract enforcement. The government has recently proposed a number of legislative measures aiming to increase the effectiveness of enforcement proceedings, including the enforcement of contractual obligations.</t>
  </si>
  <si>
    <t>Limited progress in construction permits. The government has been working on amending the current legal framework. Currently, the final version of the draft Code is being prepared by the Codification Committee. In addition, amendments to the construction law and certain other acts aiming at simplifying the procedures and improving the investment and construction process are being discussed in parliament.</t>
  </si>
  <si>
    <t>Some progress in improving tax compliance by businesses: the implementation of the tax compliance action plan is progressing well; on 18 August 2014, the Ministry of Finance launched a new tax portal as part of the reform package announced in spring 2014; in early October, the Prime Minister announced in her expose an intention to present a new tax code (general tax act), which is to simplify and replace the old tax code.</t>
  </si>
  <si>
    <t>Substantial progress in liberalising the Access to regulated professions: In May 2014 2nd tranche of deregulation reform was adopted (91 professions, incl. architects, urban planners, civil engineers, tax advisers, auditors) and first reading of the 3rd tranche (101 professions, incl. patent attorneys, geologists, stockbrokers) took place in the lower chamber of the Polish Parliament (Sejm). Legislative work on the draft law of the 3rd tranche is currently carried out by the Parliamentary Extraordinary Committee for limiting bureaucracy.</t>
  </si>
  <si>
    <t xml:space="preserve">Some Progress:
Some progress has been made in strengthening efforts to reduce youth unemployment. The Youth Guarantee including a number of activation measures have been implemented.
Limited progress in strengthening outreach to unregistered youth. The Youth Guarantee provides, among others, for job brokering, vocational counselling support.
Some progress in further improving the relevance of education to labour market needs. An advisory VET committee comprised of enterprises was established. The Minister of National Education announced the school year 2014/15 as the ‘Year of VET professionals’.
Some progress in increasing the availability of apprenticeships and work-based learning places. A number of relevant vouchers have been introduced.
Some progress in strengthening the cooperation between schools and employers. The reform of the VET system, providing for better cooperation between enterprises (especially SMEs) and VET schools, is under implementation.
Limited progress in increasing adult participation in lifelong learning. An Act on an Integrated System of Qualifications has been announced.
Limited progress in combatting labour market segmentation. An act on social security contributions announced, but not implemented yet.
</t>
  </si>
  <si>
    <t>Limited progress in strengthening outreach to unregistered youth. The Youth Guarantee provides, among others, for job brokering, vocational counselling support.</t>
  </si>
  <si>
    <t>Some progress in further improving the relevance of education to labour market needs. An advisory VET committee comprised of enterprises was established. The Minister of National Education announced the school year 2014/15 as the ‘Year of VET professionals’.</t>
  </si>
  <si>
    <t>Some Progress:
Some progress in energy efficiency. Significant amount of funding is to concentrate on energy efficiency projects, in particular housing insulation through European Structural and Investment Funds.
Some progress in energy generation. On the electricity market, significant new generation capacity running on coal is being built (Opole, Kozienice, Jaworzno, Turow). The draft of a new Renewable Energy Act, implementing some missing elements of the Renewable Energy Directive is in preparation.
Some progress in the development of crossborder electric interconnections, especially with Lithuania (‘LitPolLink’ project nearly completed).
Limited progress on developing the gas interconnectors, in particular with Lithuania. The work on the southern gas interconnections with Czech Republic and Slovakia remains at the preparatory stage.
Limited progress on effective implementation of railway investment projects. Amendment of Railway Act of 15/01/2015 aims to facilitate the procedures for the implementation of investments in railway infrastructure, but it would rather not affect projects funded under the 2007-2013 programming period.
No progress on improving the administrative capacity in the railway sector.
Some progress with respect to broadband regarding administrative and financial decisions.
Some progress has been made on improving waste management, in particular concerning planning of necessary infrastructure.</t>
  </si>
  <si>
    <t>Some progress with respect to broadband regarding administrative and financial decisions.</t>
  </si>
  <si>
    <t>Some progress in fiscal structural measures.</t>
  </si>
  <si>
    <t>Limited progress in developing new comprehensive measures as part of the ongoing pension reform, while some progress in proceeding with hospital reforms.</t>
  </si>
  <si>
    <t>Some progress in reviewing the tax system. The PIT reform, the green taxation reform and additional measures associated with the CIT reform were adopted. Further improvements have been observed in the operationalisation of the e-invoice system, tax  administration reform and other antifraud measures announced in the 2015 budget.</t>
  </si>
  <si>
    <t xml:space="preserve">Some progress in improving the fiscal framework. The Budgetary Framework Law reform is expected in Q1-2015. A revision of the Commitment Control Law was approved in January, further strengthening budget control. </t>
  </si>
  <si>
    <t>Some progress in implementing the single wage and supplement scales. The Law on Single Wage Scale (TRU) was published in September 2014 and has to be applied from January 2015. The Decree-law on the Single Supplements Scale (TUS) is under preparation.</t>
  </si>
  <si>
    <t>Limited progress in minimum wage developments. In October 2014 the government raised the minimum by 4.1% to be effective between 1 October 2014 and 31 December 2015. The increase occurred after agreement with the social partners. At the same time employers' social security contributions were cut from 23.75% to 23% for employees who had been on minimum wage without interruption, since May 2014.</t>
  </si>
  <si>
    <t>Some progress in ensuring a wage setting system that promotes the alignment of wages and productivity at sectoral and/or firm level: specific measures are described below.</t>
  </si>
  <si>
    <t>Limited progress as regards the introduction of mutually agreed firm-level temporary suspension of collective agreements. Legislation was adopted in August 2014 and enacted in September 2014: however, new rules require agreement from the original signatories of the sectoral agreement, making implementation more difficult.</t>
  </si>
  <si>
    <t xml:space="preserve">Full implementation regarding the presentation of proposals on the survival of collective agreements. In August 2014 the authorities have passed legislation reducing the survival period of collective agreements expired and not renewed. </t>
  </si>
  <si>
    <t>No progress concerning criteria for the extension of collective agreements: in June 2014 less stringent criteria for the extension of collective agreements have been introduced compared to those required since 2012. The potential generalisation of extensions of collective agreements is likely to hinder efficient wage adjustment at firm level.</t>
  </si>
  <si>
    <t xml:space="preserve">No progress in presenting, by March 2015, an independent evaluation of the recent reform in employment protection legislation. </t>
  </si>
  <si>
    <t>Some progress in terms of active labour market policies implementation. However, the effectiveness of employment and training measures need to be carefully monitored. As regards the PES, despite progress achieved with the PES reform, the caseload remains very high.</t>
  </si>
  <si>
    <t>Some progress in implementing the Youth Guarantee (YG) and engaging all relevant governmental and non-governmental partners in its implementation. However, substantial challenges remain, notably the capacity of PES as coordinator of the YG to engage the YG network partners and the need to reach out to all non-registered young people, not in employment, education or training (NEETs).</t>
  </si>
  <si>
    <t>No progress in ensuring adequate coverage of social assistance, including the minimum income scheme.</t>
  </si>
  <si>
    <t>Some progress in improving the quality and labour-market relevance of the education through: the reform of curricula; the reform of teachers statutes; the development of the monitoring tool: the further development of the evaluation system for teachers and schools; the diversification of pathways implemented with new Vocational Education Training (VET) programs; an increased number of hours of on the job training in VET options; a National skills Strategy; the creation of TESPs courses (more than 90 authorisations so far but most of the beneficiaries have not yet started the programmes in practical terms).</t>
  </si>
  <si>
    <t xml:space="preserve">Some progress towards a more efficient public spending through the rationalisation of the schools network and a new funding formula to provide more incentives to better performing schools. </t>
  </si>
  <si>
    <t>Limited progress in improving cooperation between public research and business and encouraging knowledge transfer. There are still weak and scattered policy incentives for the cooperation between public research performing organisations and businesses. The role of the Innovation Agency has been reformulated and its governance has been streamlined. However, the announced action plan has not been implemented yet.</t>
  </si>
  <si>
    <t xml:space="preserve">Substantial progress in monitoring banks' liquidity and capital position and assess banks' recovery plans. Portugal has announced the following measures:
 − Follow-up by Banco de Portugal to the Comprehensive Assessment exercise; 
− Analysis of pillar 1 and 2  regulatory measures to promote corporate debt restructuring or sale/transfer of underlying exposures. </t>
  </si>
  <si>
    <t>Substantial progress in implementing measures to reduce corporate debt overhang. Portugal has adopted the Strategic plan for Corporate Debt Restructuring (published).</t>
  </si>
  <si>
    <t>Some progress in widening the range of financing alternatives for corporates: formal establishment of Development Financial Institution (DFI), intended to help address market failures which hamper SME access to finance (company licence issued in September 2014).</t>
  </si>
  <si>
    <t>The early warning system is fully implemented. Portugal has implemented the following measures: 
− early warning system for defaults;
− overhaul of corporate insolvency and restructuring framework, with stronger focus on recovery of firms rather than liquidation.</t>
  </si>
  <si>
    <t>Some progress in implementing the second and third packages in the energy sector. Portugal has implemented the enhanced electricity social tariff (part of the third package of energy sector measures) and approved the extension of the special energy levy (included in the 2015 budget). Despite some progress, excessive rents still exist and also the electricity tariff deficit needs to be further addressed, through a set of credible additional measures. Taxes on electricity have risen for customers in recent years, mitigating progress made through interconnections that lower prices thanks to competition. Overall the real cost of energy has fallen in Portugal. Some progress has been made in improving the cross-border integration of the energy networks. On 6 January 2015 in Brussels, the Spanish, French and Portuguese transmission system operators signed a joint strategy paper to develop interconnection between the Iberian Peninsula and the internal electricity market. The joint strategy paper lists shared goals and indicates which options for projects have the potential to increase the current interconnection capacity. This strategy will be important in reaching the minimum interconnection level of 10% agreed by the European Council in October 2014.</t>
  </si>
  <si>
    <t>Limited progress in implementing the long-term transport plan and ports sector chronogram. These measures are longer term so they are likely to be only partially completed by the summer of 2015. Limited progress has been observed in transports concessions for the metropolitan areas of Lisbon and Porto. These measures have incurred significant delays as well. The tender process for the Porto public transport concessions was launched over the summer and has been concluded in January 2015, several months later than planned. The tender for Lisbon is expected to be launched by the end of first quarter of 2015, just after the PSO contracts are signed. Limited progress has been made in the port concession renegotiations that have proceeded at a slow pace and will likely continue to do so; as a result, completion by the summer of 2015 is unlikely. No progress has been made in ensuring that the Transport regulator is fully operational (the recommended deadline was the end September 2014). On 2 February 2015, a new amendment to the AMT bylaw was published. The amended legislation extends the AMT’s establishment period (due by the end of September 2014). The new provision states that AMT is legally able to carry out its assignments from February 2015. Limited progress has been observed in the railways sector. The merger between EP/REFER is ongoing. Further progress was made with staff reductions in transport sector SOEs; this will continue in 2015. The planning commission for the EP-REFER merger was nominated in August 2014 (intended to improve transport SOEs' financial sustainability).</t>
  </si>
  <si>
    <t>No progress by the end of 2014 (recommended deadline) in further improving the evaluation of the housing market, including by setting up, by the end of 2014, a more systematic monitoring and reporting framework and issue a comprehensive report on the shadow economy in that market. At the end of January 2015, the authorities published a decree establishing a working group tasked with implementing a monitoring model of the housing market. The study on the shadow economy in the Portuguese rental market is now expected to be issued at the end of August 2015.</t>
  </si>
  <si>
    <t>Some progress in continuing efforts to carry out further inventories of regulatory burden with a view to including, by March 2015 sectors not yet covered. Under the SIMPLIFICAR initiative, Portugal is implementing a road map to reduce regulatory burdens. Work is ongoing, although with some delay, to further improve the business-friendliness of the regulatory environment. This includes approving the methodology for impact assessment of legislation which includes the "one-in/one-out" rule and broadens the scope of the existing inventory of the most burdensome regulations to include new sectors, such as tourism, construction and agriculture. To this end, a governance framework for centralised regulatory simplification activities is being set up, based on inter-ministerial coordination and stakeholder engagement mechanisms.</t>
  </si>
  <si>
    <t>No progress by the end-September 2014 (recommended deadline) in adopting and implementing all outstanding sectoral amendments. Some outstanding sectoral amendments, precious metals, mining and some legislation on territorial planning, have not yet been implemented. There is no political will to approve a new law on universities. Some progress was made after the recommended deadline:
− the law on land registration experts was published on 9 January 2015;
− the new commercial licensing regime was published on 16 January 2015;
− the legal framework for the single environmental license was approved by the Council of Ministers at the end of January 2015; 
− copyright collective management societies, electricians, bullfighters, gas installation services and professionals, general law on construction, general law on construction professionals were all approved by the Council of Ministers and sent to Parliament during in 2014. All were approved by the Parliament at first reading.
− copyright collective management societies, electricians, bullfighters, gas installation services and professionals, general law on construction, general law on construction professionals were all approved by the Council of Ministers and sent to Parliament during in 2014. All were approved by the Parliament at first reading.</t>
  </si>
  <si>
    <t xml:space="preserve">No progress by the end of September 2014 (recommended deadline) in removing, the remaining restrictions in the professional services sector. However, limited progress has been made recently on removing restrictions in the professional service sector. The general law on professional partnerships was approved in the Council of Ministers of 18/12/2014 and sent to Parliament for enactment. No progress by the end of September 2014 (recommended deadline) in enacting the professional bodies' amended bylaws. None of the outstanding 18 bylaw of highly regulated professions has been implemented. 9 draft bylaws for highly regulated professions are reportedly finalised but have not yet been approved by the Council of Ministers. The remaining 9 draft bylaws are experiencing delays, mainly due to non-compliance with the framework law for highly regulated professions and with EU law (particularly the bylaws from the Ministry of Justice for lawyers, solicitors, enforcement agents, notaries).
</t>
  </si>
  <si>
    <t>No progress in eliminating payment delays by the public sector.</t>
  </si>
  <si>
    <t>Some progress in ensuring that the national regulators and competition authority have adequate resources. The Competition bylaw was published in August 2014. As regards the outstanding NRAs bylaws, the CMVM and ISP statutes were published on 6 January 2015; ANAC and ANACOM bylaws were approved by the Council of Ministers at the end of December 2014. A new amendment to the AMT bylaw was published on 2 February 2015.</t>
  </si>
  <si>
    <t xml:space="preserve">Some progress in rationalising and modernising central, regional and local public administration. Portugal announced a global strategic plan to rationalize and reduce ICT costs in public administration (at early stages of defining scope and implementing roadmaps). In the context of the SIMPLIFICAR initiative, Portugal is:
− implementing the road map for the reduction of regulatory burden; 
− further making the regulatory environment more business friendly, which includes approving the methodology for assessing the impact of legislation including the "one-in/one-out" rule;
− broadening the scope of the existing inventory of the most burdensome regulations to cover new sectors, such as tourism, construction and agriculture. A centralised governance framework for regulatory simplification activities is being set up for this purpose, based on interministerial coordination and stakeholder engagement mechanisms;
− Portugal has also implemented the Municipality Support Fund (FAM), a debt work-out mechanism for over-indebted municipalities which was formally established in August 2014. Preparations have started for the 2015 roll-out of the "Aproximar" strategy (designed to reorganise the public services network at local level). 
</t>
  </si>
  <si>
    <t>Some progress has been made in enhancing the efficiency of the judicial system and increasing transparency. The code of civil procedures has been adopted but no data are yet available on the clearance rate and disposition time under the new regime. Judicial reorganisation has had a slow start. It remains to be seen the real benefits in the coming years. IT applications for the Tax and Administrative Courts are still underdeveloped. Some progress has been made on improving transparency and combating corruption. Measures have been taken to further improve transparency in public procurement and private-public partnerships. Some challenges remain in implementing transparency requirements by local and regional authorities and in effectively applying the existing legal framework for the prevention of corruption and conflict of interests.</t>
  </si>
  <si>
    <t>No progress has been made in evaluating the implementation of reforms undertaken under the macroeconomic adjustment programme as well as planned and future reforms. No progress was observed in setting up a functionally independent central evaluation unit.</t>
  </si>
  <si>
    <t xml:space="preserve">Substantial Progress:
Substantial progress in monitoring banks' liquidity and capital position and assess banks' recovery plans. Portugal has announced the following measures:
− Follow-up by Banco de Portugal to the Comprehensive Assessment exercise
− Analysis of pillar 1 and 2 regulatory measures to promote corporate debt restructuring or sale/transfer of underlying exposures
Substantial progress in implementing measures to reduce corporate debt overhang. Portugal has adopted the Strategic plan for Corporate Debt Restructuring (published).
Some progress in widening the range of financing alternatives for corporates: formal establishment of Development Financial Institution (DFI), intended to help address market failures which hamper SME access to finance (company licence issued in September 2014)
The early warning system is fully implemented. Portugal has implemented the following measures: 
- early warning system for defaults;
− overhaul of corporate insolvency and restructuring framework, with stronger focus on recovery of firms rather than liquidation.
</t>
  </si>
  <si>
    <t>Limited Progress:
No progress by the end of 2014 (recommended deadline) in further improving the evaluation of the housing market, including by setting up, by the end of 2014, a more systematic monitoring and reporting framework and issue a comprehensive report on the shadow economy in that market. At the end of January 2015, the authorities published a decree establishing a working group tasked with implementing a monitoring model of the housing market. The study on the shadow economy in the Portuguese rental market is now expected to be issued at the end of August 2015.
Some progress in continuing efforts to carry out further inventories of regulatory burden with a view to including, by March 2015 sectors not yet covered. Under the SIMPLIFICAR initiative, Portugal is implementing a road map to reduce regulatory burdens. Work is ongoing, although with some delay, to further improve the business-friendliness of the regulatory environment. This includes approving the methodology for impact assessment of legislation which includes the "one-in/one-out" rule and broadens the scope of the existing inventory of the most burdensome regulations to include new sectors, such as tourism, construction and agriculture. To this end, a governance framework for centralised regulatory simplification activities is being set up, based on inter-ministerial coordination and stakeholder engagement mechanisms.
No progress by the end-September 2014 (recommended deadline) in adopting and implementing all outstanding sectoral amendments. Some outstanding sectoral amendments, precious metals, mining and some legislation on territorial planning, have not yet been implemented. There is no political will to approve a new law on universities. Some progress was made after the recommended deadline:
− the law on land registration experts was published on 9 January 2015;
− the new commercial licensing regime was published on 16 January 2015;
− the legal framework for the single environmental license was approved by the Council of Ministers at the end of January 2015. 
− copyright collective management societies, electricians, bullfighters, gas installation services and professionals, general law on construction, general law on construction professionals were all approved by the Council of Ministers and sent to Parliament during in 2014. All were approved by the Parliament at first reading.
No progress by the end of September 2014 (recommended deadline) in removing, the remaining restrictions in the professional services sector. However, limited progress has been made recently on removing restrictions in the professional service sector. The general law on professional partnerships was approved in the Council of Ministers of 18/12/2014 and sent to Parliament for enactment. No progress by the end of September 2014 (recommended deadline) in enacting the professional bodies' amended bylaws. None of the outstanding 18 bylaw of highly regulated professions has been implemented. 9 draft bylaws for highly regulated professions are reportedly finalised but have not yet been approved by the Council of Ministers. The remaining 9 draft bylaws are experiencing delays, mainly due to non-compliance with the framework law for highly regulated professions and with EU law (particularly the bylaws from the Ministry of Justice for lawyers, solicitors, enforcement agents, notaries)
No progress in eliminating payment delays by the public sector.
Some progress in ensuring that the national regulators and competition authority have adequate resources. The Competition bylaw was published in August 2014. As regards the outstanding NRAs bylaws, the CMVM and ISP statutes were published on 6 January 2015; ANAC and ANACOM bylaws were approved by the Council of Ministers at the end of December 2014. A new amendment to the AMT bylaw was published on 2 February 2015.</t>
  </si>
  <si>
    <t>Some Progress:
Some progress in rationalising and modernising central, regional and local public administration. Portugal announced a global strategic plan to rationalize and reduce ICT costs in public administration (at early stages of defining scope and implementing roadmaps). In the context of the SIMPLIFICAR initiative, Portugal is:
− implementing the road map for the reduction of regulatory burden; 
− further making the regulatory environment more business friendly, which includes approving the methodology for assessing the impact of legislation including the "one-in/one-out" rule;
− broadening the scope of the existing inventory of the most burdensome regulations to cover new sectors, such as tourism, construction and agriculture. A centralised governance framework for regulatory simplification activities is being set up for this purpose, based on interministerial coordination and stakeholder engagement mechanisms.
− Portugal has also implemented the Municipality Support Fund (FAM), a debt work-out mechanism for over-indebted municipalities which was formally established in August 2014. Preparations have started for the 2015 roll-out of the "Aproximar" strategy (designed to reorganise the public services network at local level). 
Some progress has been made in enhancing the efficiency of the judicial system and increasing transparency. The code of civil procedures has been adopted but no data are yet available on the clearance rate and disposition time under the new regime. Judicial reorganisation has had a slow start. It remains to be seen the real benefits in the coming years. IT applications for the Tax and Administrative Courts are still underdeveloped. Some progress has been made on improving transparency and combating corruption. Measures have been taken to further improve transparency in public procurement and private-public partnerships. Some challenges remain in implementing transparency requirements by local and regional authorities and in effectively applying the existing legal framework for the prevention of corruption and conflict of interests.
No progress has been made in evaluating the implementation of reforms undertaken under the macroeconomic adjustment programme as well as planned and future reforms. No progress was observed in setting up a functionally independent central evaluation unit.</t>
  </si>
  <si>
    <t xml:space="preserve">The first formal review mission (2-16 June 2014) to assess the implementation status of programme conditionality was not concluded. Also the second formal review mission (27 January – 10 February) was not concluded. </t>
  </si>
  <si>
    <t xml:space="preserve">Limited progress has been made in improving tax collection and fighting undeclared work. A pilot project on undeclared labour is in progress. The VAT reimbursement procedure is being streamlined and implemented. </t>
  </si>
  <si>
    <t>Substantial progress has been made on reducing the tax burden on labour. The tax burden has been reduced through a 5 pp. reduction in employers’ social security contributions across the board. However, the recommendation on targeting the reduction was not followed and the tax wedge on lowincome earners remains comparatively high.</t>
  </si>
  <si>
    <t>Limited progress has been made in pension reform; a law has been adopted by the Senate but not yet discussed by the lower chamber.</t>
  </si>
  <si>
    <t>Limited progress has been made in strengthening active labour-market measures and the capacity of the National Employment Agency. Important steps forward are a benchmark learning exercise of the PES network that was piloted in Romania, the rolling out of the professional card programme, monitoring actions for jobseekers and the updating of the PES portal to provide extended e-services, all of which need to be accelerated. Limited progress has been made on activation of older workers, as support to employers recruiting them continued. The adoption of the Active Ageing Strategy was delayed to March 2015.</t>
  </si>
  <si>
    <t>Limited Progress:
Limited progress has been made in strengthening active labour-market measures and the capacity of the National Employment Agency. Important steps forward are a benchmark learning exercise of the PES network that was piloted in Romania, the rolling out of the professional card programme, monitoring actions for jobseekers and the updating of the PES portal to provide extended e-services, all of which need to be accelerated. Limited progress has been made on activation of older workers, as support to employers recruiting them continued. The adoption of the Active Ageing Strategy was delayed to March 2015. 
Some progress has been made on activation of unregistered young people. New measures under the Youth Guarantee Implementation Plan and Youth Guarantee pilot schemes are being implemented. Public Employment Services are developing an integrated database on young people who are not in employment, education or training. Its impact remains however limited: take-up, coverage and effective implementation of existing measures need to be enhanced and sustained in the long run.
No progress has been made in setting guidelines for transparent minimum wage setting. A review of wage setting mechanisms in other Member States is ongoing. Based on this, a methodology will be developed and discussed with social partners in 2015.</t>
  </si>
  <si>
    <t>Some progress has been made on activation of unregistered young people. New measures under the Youth Guarantee Implementation Plan and Youth Guarantee pilot schemes are being implemented. Public Employment Services are developing an integrated database on young people who are not in employment, education or training. Its impact remains however limited: take-up, coverage and effective implementation of existing measures need to be enhanced and sustained in the long run.</t>
  </si>
  <si>
    <t>No progress has been made in setting guidelines for transparent minimum wage setting. A review of wage setting mechanisms in other Member States is ongoing. Based on this, a methodology will be developed and discussed with social partners in 2015.</t>
  </si>
  <si>
    <t>Some progress has been made in increasing the quality of and access to (i) vocational education and training and apprenticeships, with actions including the reform of Vocational Education and Training (VET) which is being implemented (duration increased from 2 to 3 years), partnerships with schools and social partners are being rolled out, the introduction of VET colleges has been announced, and support for apprenticeship schemes in continuing VET has been increased; (ii) higher education, where actions include setting up a database allowing monitoring of the recruitment of higher education graduates, a requirement that all universities establish counselling and career guidance centres, a new methodology for recording and analysing the insertion on the labour market of higher education graduates and drafting 36 new occupational standards. Strategies for tertiary education and lifelong learning to be adopted in the first quarter of 2015, later than planned.</t>
  </si>
  <si>
    <t>Limited progress has been made in access to early childhood education and care (ECEC). There is a legislative proposal on baby sitters and nannies in Parliament, but access to ECEC remains a challenge, particularly for children aged 0 to 3. A national ECEC programme  has not yet been adopted.</t>
  </si>
  <si>
    <t xml:space="preserve">Limited progress has been made in integrating the Roma population, due to a lack of coordination between various governmental structures and a systematic lack of effective measures. However, a revised strategy for Roma integration was adopted in January 2015, with some delay and implementation is lagging behind. </t>
  </si>
  <si>
    <t xml:space="preserve">Some progress has been made in increasing the efficiency and effectiveness of social transfers, particularly for children, and reform of social assistance, strengthening its links with activation measures. A government decision approved in November 2014 has been implemented, increasing disability benefits by 16 %. An emergency ordinance adopted in October 2014 increases the financial allowance for children placed in alternative care and introduces a one-off allowance equal to the minimum wage on exit from the system. A national strategy for protecting and promoting the rights of the child was adopted in December 2014. A social economy law was adopted by the government in 2013, but is still under debate in the Parliament. Limited progress has been made towards the Minimum Insertion Income; active labour market measures aimed at persons receiving social assistance are limited. The adoption of the Strategy for Social Inclusion and Combating Poverty and its action plans has been postponed to March 2015. </t>
  </si>
  <si>
    <t>Limited progress has been made in reducing early school leaving, with action including the design of a data collection system on early school leaving; the module on primary education is already operational. Progress has been made in curriculum reforms following competence-based pedagogical approach conducive to ensuring educational achievement. The strategy on early school leaving will be adopted in the first quarter of 2015, later than planned.</t>
  </si>
  <si>
    <t>Limited progress has been made in strengthening management and control systems.</t>
  </si>
  <si>
    <t>Some progress has been made in strengthening the capacity of public administration by adopting the Strategy for the Public Administration (Oct 2014) and complementing action plans, but implementation is slow. Consumer law enforcement capacity remains very limited, in particular as regards the digital environment. Limited progress has been made in improving the decision-making tools. A strategy for better regulation was adopted in December 2014, but its implementing action plan remains to be adopted. Limited progress has been made in the speeding up the absorption of EU funds.</t>
  </si>
  <si>
    <t xml:space="preserve">Limited progress has been made in improving capacity for strategic planning by adopting emergency ordinances and methodological norms, to improve vetting of public investments, setting public investment appraisal standards, and public investment prioritisation at the centre of government. </t>
  </si>
  <si>
    <t>Limited progress has been made in tackling persisting shortcomings in public procurement. A working group of Commission officials (from DG GROW&amp;DG REGIO) and their Romanian counterparts was set up to develop a public procurement strategy and action plan by end-June 2015. The objective is to tackle the shortcomings of the public procurement system.</t>
  </si>
  <si>
    <t>Limited Progress:
Some progress has been made in strengthening the capacity of public administration by adopting the Strategy for the Public Administration (Oct 2014) and complementing action plans, but implementation is slow. Consumer law enforcement capacity remains very limited, in particular as regards the digital environment. Limited progress has been made in improving the decision-making tools. A strategy for better regulation was adopted in December 2014, but its implementing action plan remains to be adopted. Limited progress has been made in the speeding up the absorption of EU funds.
Limited progress has been made in strengthening management and control systems.
Limited progress has been made in improving capacity for strategic planning by adopting emergency ordinances and methodological norms, to improve vetting of public investments, setting public investment appraisal standards, and public investment prioritisation at the centre of government. 
Limited progress has been made in tackling persisting shortcomings in public procurement. A working group of Commission officials (from DG GROW&amp;DG REGIO) and their Romanian counterparts was set up to develop a public procurement strategy and action plan by end-June 2015. The objective is to tackle the shortcomings of the public procurement system.
Some progress has been achieved in enhancing the quality and efficiency of the judicial system, fighting corruption at all levels, and ensuring the effective implementation of court decisions. Namely, new criminal codes have been implemented and many high-level corruption cases have been prosecuted. Legislative amendments in civil procedural law are expected to speed up the enforcement procedure. However, the effective implementation of court decisions remains weak in many cases. Strategy and projects have been adopted defining future reforms of the judicial system to improve efficiency and quality of justice, but actions and implementation still need to be defined. Limited progress was achieved in preventing and fighting low-level corruption. The effective implementation of court decisions remains weak.</t>
  </si>
  <si>
    <t>Some progress has been achieved in enhancing the quality and efficiency of the judicial system, fighting corruption at all levels, and ensuring the effective implementation of court decisions. Namely, new criminal codes have been implemented and many high-level corruption cases have been prosecuted. Legislative amendments in civil procedural law are expected to speed up the enforcement procedure. However, the effective implementation of court decisions remains weak in many cases. Strategy and projects have been adopted defining future reforms of the judicial system to improve efficiency and quality of justice, but actions and implementation still need to be defined. Limited progress was achieved in preventing and fighting low-level corruption. The effective implementation of court decisions remains weak.</t>
  </si>
  <si>
    <t>Limited Progress:
Some progress has been made in promoting competition and efficiency in energy through the gas prices liberalisation roadmap (delayed for households). Romania introduced market coupling for its electricity markets. Some progress has been made in promoting competition and efficiency in rail transport (with the adoption of a law on a new award authority for rail passenger transport contracts, the implementation of a monitoring system as regards the management of the rail infrastructure manager and of the state-owned railway undertakings, the reintroduction of incentives for the infrastructure manager CFR SA to reduce costs and charges, the reduction of certain track access charges for Diesel trains to align to EU rules, headway in leasing of railway lines and stations).
No progress has been made regarding reform of the corporate governance of state-owned enterprises in the energy and transport sectors.
Limited progress has been made in energy efficiency policies due to delays in submitting the national energy efficiency action plan and insufficient work on effective transposition of the Energy Efficiency Directive.
Limited progress has been made on cross border integration of energy networks and on enabling of physical reverse flows in gas interconnections. Cooperation between neighbouring Transmission System Operators is underway in order to apply for CEF cofinancing for an important set of projects in 2015.</t>
  </si>
  <si>
    <t>Some progress has been made in promoting competition and efficiency in energy through the gas prices liberalisation roadmap (delayed for households). Romania introduced market coupling for its electricity markets. Some progress has been made in promoting competition and efficiency in rail transport (with the adoption of a law on a new award authority for rail passenger transport contracts, the implementation of a monitoring system as regards the management of the rail infrastructure manager and of the state-owned railway undertakings, the reintroduction of incentives for the infrastructure manager CFR SA to reduce costs and charges, the reduction of certain track access charges for Diesel trains to align to EU rules, headway in leasing of railway lines and stations).</t>
  </si>
  <si>
    <t>No progress has been made regarding reform of the corporate governance of state-owned enterprises in the energy and transport sectors.</t>
  </si>
  <si>
    <t xml:space="preserve">Limited progress has been made in energy efficiency policies due to delays in submitting the national energy efficiency action plan and insufficient work on effective transposition of the Energy Efficiency Directive. </t>
  </si>
  <si>
    <t>Limited progress has been made on cross border integration of energy networks and on enabling of physical reverse flows in gas interconnections. Cooperation between neighbouring Transmission System Operators is underway in order to apply for CEF cofinancing for an important set of projects in 2015.</t>
  </si>
  <si>
    <t>Some Progress:
Limited progress has been made regarding the promotion of FDI. The new FDI Strategy is expected to be adopted in Q1-2015.
Some progress has been made regarding the deregulation of professions. The number of regulated professions has decreased from 323 to 242
Some progress has been made regarding the reduction of administrative burden. 25% of measures included in the Single document were implemented.
Substantial progress has been made in ensuring sufficient budgetary autonomy for the Competition Protection Agency and in maintaining its institutional independence.
No progress has been made regarding leaner authorisation schemes and the implementation of the National Research policy and Slovenian Industrial policy.
Some progress has been made regarding the Smart Specialization Strategy. The adoption of the Strategy is foreseen in April 2015.
Some progress has been made regarding the comprehensive Transport Strategy. Public and cross-border consultations on the draft strategy (dated 15 October 2014) were held and the draft is foreseen to be revised to reflect the relevant observations and comments received. The Strategy is expected to be adopted in September 2015. 
No progress has been made regarding the streamlining of priorities and ensuring consistency among the existing strategies.</t>
  </si>
  <si>
    <t>Some progress has been made regarding the deregulation of professions. The number of regulated professions has decreased from 323 to 242.</t>
  </si>
  <si>
    <t>Further progress has been made regarding the privatisation of NKBM. Binding offers for NKBM have been submitted. Negotiations are in the final stage and the government aims to sign the sales agreement in the first quarter of 2015. The privatisation process of Abanka is expected to be launched only in January 2016 once the merger with Banka Celje is completed. The operational restructuring of the four major state-owned banks (NLB, NKBM, Abanka and Celje) and the wind-down of two smaller domestic banks are on track.</t>
  </si>
  <si>
    <t>Some progress has been made with the expenditure review in the healthcare sector. The authorities have indicated that the review will be undertaken in cooperation with the European Observatory on Health Systems and Policies and the World Health Organisation (WHO). A remit for the review has been drawn up and a workshop was held in January 2014 to finalise the proposal. It is intended that the scope will be wider than just expenditure and will include; (i) an analysis of the financing of the health system, (ii) an expenditure review, (ii) a review of the ‘benefit basket’ and (iv) an assessment of health technology. The expenditure review and the National Healthcare Resolution will provide a basis for comprehensive healthcare reform.</t>
  </si>
  <si>
    <t>Some progress:
Some progress has been made regarding wages, with the exception of the minimum wage. The Social Agreement (SA) has been fully accomplished (concluded in January 2015). The SA establishes the basis for private sector wage setting on ground of collective agreements, inflation and a share of sectorial productivity while growth of public sector wages has to lag behind private sector wage growth. The SA does not address the minimum wage.
The evaluation of the 2013 labour market reform shows that some progress has been made in addressing labour market segmentation. Limited progress has been made in addressing the employment of low-skilled and older workers.
The Student Work Act has been adopted. The draft Act on Occasional Student Work was incorporated into the December 2014 Public Finance Balance Act and entered into force in February 2015.
Some progress has been made regarding the Youth Guarantee Programme. The implementation of Youth Guarantee Programme is on track. 22,000 young are included in the measures; 90% of them received an offer from the public employment services
Some progress has been made in addressing skills mismatch. In 2014 a proposal for the Act on the Slovenian Qualifications Framework was prepared and the Scholarship Act came into force. Scholarships for deficient professions will be awarded starting from January 2015. The employment services are preparing a biannual forecast of deficient occupations in parallel with the establishment of the National Career Point.</t>
  </si>
  <si>
    <t>Some Progress:
Further progress has been made regarding the privatisation of NKBM. Binding offers for NKBM have been submitted. Negotiations are in the final stage and the government aims to sign the sales agreement in the first quarter of 2015. 
The privatisation process of Abanka is expected to be launched only in January 2016 once the merger with Banka Celje is completed. 
The operational restructuring of the four major state-owned banks (NLB, NKBM, Abanka and Celje) and the wind-down of two smaller domestic banks are on track.
Substantial progress has been made regarding further stabilisation of the banking sector. The recapitalisation of Abanka was implemented in October 2014 and the recapitalisation of Banka Celje took place at the end of 2014.
Some progress has been made regarding the banking sector action plan. A comprehensive action plan for banks has been finalized and submitted to the Prime Minister office in January 2015. Bank of Slovenia has ensured follow-up of the shortcomings identified by the 2013 AQR and will resume on-site inspections in Q1-2015 to verify whether the recommendations have been implemented by banks.
Some progress has been made regarding the banks’ workout capacity. The major banks have reorganized and reinforced their work-out and restructuring units.
Substantial progress has been made regarding the Bank Asset Management Company (BAMC), which has set out its strategy and business plan and is fully operational. Certain amendments to the legislation still need to be adopted.</t>
  </si>
  <si>
    <t>Substantial progress has been made regarding the operationalization of the SSH. In December 2014 the SSH has adopted an Asset Management Policy and a management contract between the SSH and the Government is signed, determining the payment of management fees to the first. In December 2014, an open public process was launched for compiling a list of candidate members for the new supervisory board of SSH. A special committee is evaluating the submitted applications. In January 2015, a compliance officer was appointed by SSH. In January 2015 SSH became the sole owner of PDP. In October 2014 SSH acquired all the assets previously owned by DSU.
The new corporate governance code was adopted by the supervisory board of SSH in December 2014.</t>
  </si>
  <si>
    <t>No progress with respect to further strengthening the fiscal framework. The Draft Budgetary Plan does not mention any measures aimed at strengthening the fiscal framework by designing binding and enforceable expenditure ceilings.</t>
  </si>
  <si>
    <t>Limited progress with respect to increasing the cost-effectiveness of the healthcare sector. Most measures of the Strategic framework are still in a preparatory phase.</t>
  </si>
  <si>
    <t>There has been limited progress to improve the efficiency of the tax administration, due to the absence of a strategy that would promote further enhancements of the risk assessment and audit capacity.</t>
  </si>
  <si>
    <t>There has been no progress in reforming real estate taxation as no legislation has been adopted.</t>
  </si>
  <si>
    <t>Some progress has been achieved in addressing disincentives in the social-benefit system (e.g. the introduction of in-work benefit or temporary reduction of the tax wedge for long-term unemployed recruits).</t>
  </si>
  <si>
    <t>Only limited progress has been made to increase access to second-chance education and tailored quality training.</t>
  </si>
  <si>
    <t>Limited progress has been achieved in enhancement of the capacity of public employment services as the reform is on-going (with completion foreseen for 2020 only).</t>
  </si>
  <si>
    <t>There has been some progress in tackling youth unemployment, due both to authorities' stepping up efforts and to general improvement in labour market conditions.</t>
  </si>
  <si>
    <t>Limited progress has been made in improving access to childcare services in particular for children below 3. The government has set a target of expanding capacity in preschool facilities.</t>
  </si>
  <si>
    <t>Limited progress has been achieved to increase the quality of teaching and educational outcomes.</t>
  </si>
  <si>
    <t>Some progress has been achieved regarding the CSR on work-based learning. The draft new Act has been adopted by the Government in January 2015 with an intended entry into force in September 2015.</t>
  </si>
  <si>
    <t>There has been limited progress towards the creation of professionally-oriented bachelor programmes. The new Act on Higher Education is delayed.</t>
  </si>
  <si>
    <t>Limited progress has been made towards improving access to high quality and inclusive pre-school and school education. The number of teacher assistants for children with special needs, including children from socially disadvantaged environments, has been significantly increased.</t>
  </si>
  <si>
    <t>No progress has been made to ensure wider participation of Roma in vocational training and higher education.</t>
  </si>
  <si>
    <t>No progress has been made with respect to public transparency of the regulatory framework and analysis of determinants of the high electricity network charges.</t>
  </si>
  <si>
    <t>Substantial progress has been made with respect to further developing interconnections with neighbouring countries. In particular, the gas reverse flow with Ukraine has been operational since September 2014.</t>
  </si>
  <si>
    <t>Limited progress has been made in increasing the independence of the public service. The adoption of the amendment to the Civil Service Act is expected by mid-2015 with an entry into force 2016.</t>
  </si>
  <si>
    <t>Some progress has been achieved on improving the quality of policy impact assessment. The government amended the methodology on regulatory impact assessments and the Centre for Better Regulation will be created.</t>
  </si>
  <si>
    <t>Limited progress has been achieved in fighting corruption. The new legislation on whistleblowing was adopted in 2014 and an Action plan on fighting corruption has been updated in December 2014.</t>
  </si>
  <si>
    <t>Limited progress has been assessed with respect to the justice system. A new Act on arbitration came into force. A Constitutional reform aimed at improving the functioning of the Judicial Council but also included a contentious suitability requirement for judges. The reform of civil procedure and IT projects are on-going.</t>
  </si>
  <si>
    <t>Limited progress has been achieved in terms of improving the business environment. A one-stop-shop for starting a company should be fully operational by the end of 2015. The National Business Centre is scheduled to become operational in 2016.</t>
  </si>
  <si>
    <t>Limited progress has been observed with respect to improving the efficiency of public procurement. The Electronic Contracting System was launched during 2014 but is applied only for public contracts under the EU thresholds for off-the-shelf supplies.</t>
  </si>
  <si>
    <t>Limited Progress:
Limited progress to improve the efficiency of the tax administration, due to the absence of a strategy that would promote further enhancements of the risk assessment and audit capacity.
No progress in reforming real estate taxation as no legislation has been adopted.</t>
  </si>
  <si>
    <t>Some Progress:
Some progress has been achieved in addressing disincentives in the social benefit system (e.g. the introduction of in-work benefit or temporary reduction of the tax wedge for long-term unemployed recruits).
Limited progress has been made to increase access to second chance education and tailored quality training.
Limited progress has been achieved in enhancement of the capacity of public employment services as the reform is on-going (with completion foreseen for 2020 only).
There has been some progress in tackling youth unemployment, due both to authorities' stepping up efforts and to general improvement in labour market conditions.
Limited progress has been made in improving access to childcare services in particular for children below 3. The government has set a target of expanding capacity in preschool facilities.</t>
  </si>
  <si>
    <t>Limited progress has been achieved in adopting a strategy to improve the management of human resources. A strategy is being developed in parallel to the Civil Service Act.</t>
  </si>
  <si>
    <t>Some progress regarding the implementation of the administrative reforms. Regarding social and healthcare reform, a draft fundamental legislative proposal introduced by the government has been deemed incompatible with the constitution and needs to be revised. Regarding reform of municipal structures, the process is proceeding with some delays. Municipalities are carrying out their merger reviews. However, the government has decided to create a metropolitan authority in Helsinki region.</t>
  </si>
  <si>
    <t>Some progress in improving the use of full labour force potential. The Finnish wage subsidy system has been reformed with effect from the beginning of 2015, with a particular focus on the elderly and a clarified system for all potential recipients. Wage subsidies for the over-60s who have been unemployed for over 12 months will be introduced on a permanent basis.</t>
  </si>
  <si>
    <t>Some progress in improving the labour market prospects of the young people and the long-term unemployed. The Youth Guarantee has been introduced and implemented. It has contributed to limiting youth unemployment, with 67.8% of guarantee beneficiaries starting a job, a traineeship, apprenticeship or further education within four months of registering with the Finnish public employment service (after six months this increased to 89.6% of guarantee beneficiaries). However, taking better into account young people not in education, employment or training and targeting specific subgroups could increase its impact. Regarding the long-term unemployed, a new law has been adopted regarding a multi professional joint service. The public employment service would work together with the municipal authorities and the social security institution to ensure tailor-made approach and a more intensive follow-up of the long-term unemployed.</t>
  </si>
  <si>
    <t>Some progress in increasing the effective retirement age. The social partners in Finland reached an agreement in September 2014 about a pension reform that will take effect in 2017. The agreement will be legislated once the details have been successfully established. The pension age will be raised gradually for those born in 1955, or later, until the lowest pension age is 65 (now 63). The pension age will be linked to life expectancy from 2027 so that the relation of time in work and on pension remains at the level of 2025.</t>
  </si>
  <si>
    <t>Limited progress in addressing competition in product and service markets. Although steps have been taken to improve competition in the retail sector, issues remain in particular with regard to large commercial establishments, due to planning law restrictions and market conditions. The healthy competition programme is not yet fully implemented. A new proposal for modification of the Land Use and Building Act presented to the Parliament in December 2014 incorporated competition as an objective, but the restrictions regarding large-scale outlets have not been addressed and remain problematic.</t>
  </si>
  <si>
    <t>Some progress in boosting the capacity to deliver innovative products. The government is implementing a comprehensive reform of research institutes and research funding. Moreover, the government is reforming the funding model of both universities and polytechnics with specific attention to the utilisation of research. Policy programmes for clean technology, biotechnology and digitalisation are promising but are relatively small. Finland has allocated a significant share of European Regional Development Fund investments over 2014- 20 to promote research and Development and enterprise growth.</t>
  </si>
  <si>
    <t>Some progress in the development of cross-border gas connection to Estonia. The parties have agreed on the ‘Roadmap on the development of the ‘Baltic connector’. The Prime Ministers concluded the ‘Communiqué Common approach for developing regional gas infrastructure in Estonia and Finland’ which covers the development of the Baltic connector and the Regional Baltic LNG Terminal. The Prime Ministers agreed that construction of the Baltic connector is to be completed by 2019, if technically feasible, and if a grant from the Union’s Connecting Europe Facility (CEF) programme is provided.</t>
  </si>
  <si>
    <t>Limited progress in the diversification of industry. The government’s structural policy programme has included steps to make support systems for businesses simpler and more efficient. Considerable efforts have been made in adding financing for start-ups, and in promoting their internationalisation. Despite these steps, investment in Finland has remained low, export difficulties have continued and employment has been reduced.</t>
  </si>
  <si>
    <t>Sweden has made some progress in addressing CSR 1 of the Council recommendation (this overall assessment of CSR1 excludes an assessment of compliance with the Stability and Growth Pact):</t>
  </si>
  <si>
    <t>Limited progress in further enhancing the efficiency of public spending on long-term care linked to an ageing population.</t>
  </si>
  <si>
    <t>No progress in reviewing the taxation of relevance to housing, i.e. the mortgage interest deductibility rules and property taxation.</t>
  </si>
  <si>
    <t>Some progress in promoting an amortisation culture, with the Financial Supervisory Authority announcing new rules regarding amortisation down to 50% for new mortgage loans. The measure remains to be fully defined and implemented.</t>
  </si>
  <si>
    <t>No progress in reviewing the rent-setting system or the freedom of contract on the rental market.</t>
  </si>
  <si>
    <t>Limited progress in rendering the zoning and planning processes more efficient. The full effect of some previously adopted measures (for example regarding a review of noise rules, amended procedures regarding appeals etc) is still to be seen and the rules regarding letting of private dwellings have been eased (although they are now to be reviewed by the new government). In addition, as from July 2014, homeowners may build a supplementary dwelling house on their plot of land without the need for a building licence.</t>
  </si>
  <si>
    <t>Limited progress regarding municipalities' incentives. A public inquiry has been set up to investigate regulations governing land use and planning and also propose measures that increase municipal planning for housing and the supply of land.</t>
  </si>
  <si>
    <t>Limited progress in taking measures to improve basic skills. Teaching hours in mathematics have been increased. The Institute for School Research started work on 1 January 2015 to strengthen the evidence-base of education reforms. An independent School Commission is still to be established to propose long-term school reforms and national goals.</t>
  </si>
  <si>
    <t>Some progress in facilitating the transition from education to the labour market, e.g. through the introduction of an upper secondary apprentice employment contract. Some take-up issues still remain to be addressed.</t>
  </si>
  <si>
    <t xml:space="preserve">Some progress on fully implementing the Youth Guarantee for persons not in employment, education or training (NEETs), but not yet ensuring that all categories of young people benefit from the national guarantee. A new youth policy framework includes continued efforts to develop activities for NEETs. Adequate coordination at local level still remains to be ensured. </t>
  </si>
  <si>
    <t>Limited progress in targeting labour market and education measures more effectively to the vulnerable groups. A set of new measures targeted towards newly arrived migrants was adopted in June 2014, which serves to tighten benefit conditions for migrants. A comprehensive proposal regarding the education of newly arrived students was announced and expected to enter into force on 1 January 2016. The Education Act was amended in July 2014 to oblige municipalities to consider socio economic factors when allocating school resources.</t>
  </si>
  <si>
    <t>some progress in addressing structural bottlenecks, such as the establishment of a direct lending facility.</t>
  </si>
  <si>
    <t xml:space="preserve">substantial progress in mitigating risks related to high mortgage indebtedness. through macro-prudential regulation; </t>
  </si>
  <si>
    <t>substantial progress in monitor the Help to Buy 2 scheme The FPC published its first review of the Help to Buy policy in October 2014;</t>
  </si>
  <si>
    <t>some progress in reforming to the taxation of land and property. The government announced a reform of stamp duty land tax;</t>
  </si>
  <si>
    <t>some progress in increasing the supply of housing. The government introduced various initiatives in 2014 such as plans to develop new garden cities.</t>
  </si>
  <si>
    <t>some progress in maintaining commitment to the Youth Contract, following the withdrawal of the wage incentive element The government adopted new support packages for youth including Work Skills pilots which were launched in November 2014;</t>
  </si>
  <si>
    <t>some progress in addressing skills mismatches. The strengthening of vocational education and apprenticeships has continued, including increased duration of apprenticeships, introduction of assessment and the announcement of further funding for higher apprenticeships;</t>
  </si>
  <si>
    <t>some progress in reducing the number of young people with low basic skills. The revised national curriculum was implemented in primary and lower secondary schools. The Welsh government published an education improvement plan for the period up to 2020.</t>
  </si>
  <si>
    <t>limited progress in reducing child poverty in low income households;</t>
  </si>
  <si>
    <t>limited progress in improving the availability of affordable quality childcare.</t>
  </si>
  <si>
    <t>substantial progress in improving the availability of bank and non-bank financing to SMEs;</t>
  </si>
  <si>
    <t>substantial progress in ensuring the effective functioning of the Business Bank.</t>
  </si>
  <si>
    <t>some progress in implementing the National Infrastructure Plan. The Plan was updated and widened in scope;</t>
  </si>
  <si>
    <t>substantial progress in providing consistent and timely information on the implementation of the Plan. A new Major Infrastructure Tracking unit within the treasury tracks the progress of Top 40 investment.</t>
  </si>
  <si>
    <t>limited progress in raising revenues through broadening the tax base. However, current actions include measures on base erosion and profit shifting; tax planning and fairness measures; corporation tax accounting treatment of credit losses; bank losses restriction; s elf-incorporation; intangible assets;</t>
  </si>
  <si>
    <t>some progress in prioritising capital expenditure. The government has committed to reducing current expenditure in order to increase capital spending by GBP 3 billion each year from 2015-16;</t>
  </si>
  <si>
    <t xml:space="preserve">The evaluation of the 2013 labour market reform shows that some progress has been made in addressing labour market segmentation. Limited progress has been made in addressing the employment of low-skilled and older workers. </t>
  </si>
  <si>
    <t>No progress has been achieved to stabilise the regulatory framework and foster market competition, especially in the services sector.</t>
  </si>
  <si>
    <t xml:space="preserve">A reorganisation of public procurement administration leading to changes in the structure and personnel of the system has been done in 2014, results remain to be seen. Hungary submitted an Action Plan in the context of fulfilling the ex-ante conditionalities for the European Structural and Investment Funds. The Plan includes measures concerning the transposition of the new public procurement directives and the steps to foster inter alia competition and transparency, including measures on e-procurement. While this goes in the right direction, the implementation of the Action Plan needs to be closely monitored. 
The uptake of e-procurement is featured in the Hungarian Government's concept for the new Public Procurement Act. The integrity management system is established, but its effectiveness in dealing with corruption allegations needs to be proven. The government announced measures to improve the anti-corruption framework including new amendments to the whistle-blower law, introducing corruption risk assessments as part of the mandatory impact assessments and an information campaign on corruption prevention for different target groups. The implementation of the Cutting Red Tape programme was finalized in 2014 tackling administrative burden for some areas, however new measures introduced in other policy fields resulted in increased administrative burden.
</t>
  </si>
  <si>
    <t xml:space="preserve">In most Member States where price regulation still exists, the prices, network tariffs and methodology of their calculation are set by the regulator, but in Hungary, they continue to be practically set by the government while the regulator only gives its opinion. Limited progress as to more regulatory autonomy and reviewing policies to regulate prices.
</t>
  </si>
  <si>
    <t>Energy consumption has been decreasing in 2005- 2012, even though energy intensity remains high by EU standards, especially for households. The country is on track in reaching its energy efficiency target, which was set at a fairly unambitious level. Limited progresses have been made in preparing and adopting the legislation necessary to increase energy efficiency. A number of subsidy programmes were announced, however no progress has been made in terms of the economic incentives to reduce energy use.</t>
  </si>
  <si>
    <t>Limited progress was made on setting up transparent wholesale markets and on enabling competition at retail level. Bulgaria transposed the missing elements of the ‘Third Package’ electricity and gas directives and unbundled the system operator in the power sector.
Limited progress was made on setting up an energy exchange. Limited progress was made on strengthening the independence and effectiveness of regulation. Administrative capacity is insufficient and staff turnover is high.</t>
  </si>
  <si>
    <t>Improve energy efficiency, in particular in buildings and transport, and strengthen environmental incentives concerning vehicles and waste. Step up the development of cross- border energy connections to diversify energy sources and promote competition in the energy market.</t>
  </si>
  <si>
    <t>Number of Sub-CRSs</t>
  </si>
  <si>
    <t>Partially implemented. With effect from September 2012, VAT rates were increased (the standard rate from 18% to 21%, and the reduced rate from 8% to 10%). The scope of application of the standard VAT rate was also extended (second set of measures in November 2012). New environmental taxes (on electricity generation) were introduced in 2013.  A 1% reduction in employers’ social security contributions in 2013 and 2014 previously announced was postponed until further notice due to the challenge of fiscal consolidation. The abolition of mortgage payment deductibility was adopted in December 2012.</t>
  </si>
  <si>
    <t>Some progress:
Limited progress fighting corruption. Key measures from the 2011-12 anti-corruption strategy not adopted. Plans retained with delay in implementation in the 2013-14 strategy.
Limited progress on the Public Servants Act: a new proposal from April 2013 retains important weaknesses. Substantial progress in implementation of the Public Procurement Act with scope for providing further support for administrative capacity at local and regional level. 
Substantial progress in addressing anonymous shares issue: An act regulating anonymous shares from 2014 was approved by parliament in May 2013. According to the act, unless firms enter the paper bearer shares in a central depository or deposit them in a bank, they would be converted into registered paper shares. Information on ownership of unregistered bearer shares will be made available to selected public authorities. Scope for greater transparency by requiring third party registration for all types of paper shares. 
Some progress on EU funds implementation. Implementation of an action plan on EU funds control system agreed with the Commission. Problems in reimbursement of EU funds occurred again in March 2013 and measures adopted in 2012 on the level of irregularities in EU projects have yet to show a positive impact.</t>
  </si>
  <si>
    <t>Some progress
- The study on the distribution of assets and liabilities across households was published by the Ministry of Business and Growth in January. According to its results, household debt does not constitute a great risk to the economy as debt is concentrated in households with the highest income, which are robust to deal with interest rate hikes.
- The government has implemented a ‘traffic light’ labelling scheme that labels mortgage loans according to their riskiness.
- The government had formalised already existing requirements for borrowers to be allowed to take up variable rate and deferred-instalment loans, only if they can afford fixed interest rate and repayment 26 loans.
- Although cadastral values continue to be updated every two years to reflect market values, the property value tax has been frozen in nominal terms
since 2002. The government has signalled no intention to review the property value tax system.</t>
  </si>
  <si>
    <t>Limited progress in improving access to finance for SMEs and start-ups. JEREMIE-funded seed and venture capital funds have been successful, but SMEs still face difficulties in bank financing.</t>
  </si>
  <si>
    <t>Limited progress on restoring normal lending. Net lending flows to the corporate sector became positive in Q3 2013 purely due to influence of Funding for Growth scheme; they returned to negative levels in Q4 2013 and Q1 2014. Net lending flows toward households remained negative. Hence, normal lending has not yet been restored.</t>
  </si>
  <si>
    <t>No progress on moral hazard. Government has announced it will prepare a ‘final’ foreign exchange relief scheme. However, details are not yet available.</t>
  </si>
  <si>
    <t>No progress on reducing the regulatory burden on the financial sector, as it was actually increased.</t>
  </si>
  <si>
    <t>Limited progress on removing bad assets. Portfolio quality declined for households. The government has opened the possibility for borrowers overdue by 90 days to enter into the exchange rate cap scheme. The central bank has announced it will start a project to investigate obstacles to portfolio cleaning. As a response to the high share of problematic loans in the corporate sector, the central bank has opened the possibility in the Funding for Growth Scheme to buy commercial real estates that served as collateral of non-performing loans.</t>
  </si>
  <si>
    <t>The legislative changes on eligibility for mortgage interest deductibility are welcome as a first step in the right direction, but need to be stepped up for the stock of existing mortgages. The planned reforms for the rental housing market are equally relevant, but fall short of full implementation of the CSR.</t>
  </si>
  <si>
    <t>several measures have been taken to encourage older workers to work longer and increase their labour mobility. As a result, the effective retirement age has been increasing significantly, narrowing the gap between the statutory and the effective retirement age.</t>
  </si>
  <si>
    <t>it is also planned to reform the long-term care system from 2015. The reform will shift responsibilities from the state partly to municipalities and partly to health insurers, with a view to getting people to make greater use of informal care. The parliament is negotiating the proposed legislation. Whilst this reform is a step in the right direction, more will need to be done to ensure the long-term sustainability of public finances.</t>
  </si>
  <si>
    <t>a Participation Act has been drafted to increase the labour market participation of people who live far from work. The parliament is discussing it and it is planned to implement it from January 2015. It aims to improve the labour market participation of people with disabilities by merging and reforming several benefit schemes, while shifting responsibility for their execution to municipalities and reducing overall funding. This increased responsibility, combined with substantial budget cuts for the municipalities, might create implementation problems. It is therefore crucial to monitor the reform’s impact on the quality of service provision.</t>
  </si>
  <si>
    <t>in addition to the reform of unemployment benefits and employment protection legislation, which are supposed to have a positive effect on labour mobility, a decrease in labour segmentation is scheduled to be implemented from July of this year (parts of employment protection legislation) until January 2016 (decrease of the maximum duration of unemployment benefits).</t>
  </si>
  <si>
    <t>Limited Progress: since last year’s NRP, the enthusiasm for further reforms has waned significantly. The implementation of reforms has not been stepped up as recommended, even though the economic outlook has improved and the housing market has stabilised</t>
  </si>
  <si>
    <t>Limited Progress: the rental market is still underdeveloped. Rents in the social housing sector are linked to household income but the system introduced has proven costly. The government recently announced that rents will also be more closely linked to the value of the dwelling. This should support turnover in the market.</t>
  </si>
  <si>
    <t>Fully addressed: Additional measures have been implemented that are expected to correct the excessive deficit in a sustainable manner.</t>
  </si>
  <si>
    <t>Some progress: Expenditure in areas directly relevant for growth is under pressure.</t>
  </si>
  <si>
    <t>Limited Progress: The budgetary adjustment path does not appear to ensure reaching the MTO by 2015.</t>
  </si>
  <si>
    <t xml:space="preserve">Limited Progress: despite long waiting lists for social housing, social housing corporations are still engaging in activities outside their core task. The strict separation of (implicitly) subsidised and non-subsidised activities was initially proposed but now the weaker form of a mere administrative split seems to be considered. It will be more difficult to prevent cross-subsidisation under this arrangement.
</t>
  </si>
  <si>
    <t>Some Progress: the Netherlands has partially implemented the part of the recommendation regarding the adjustment of the second pension pillar in consultation with social partners, to ensure an appropriate intra- and inter-generational distribution of costs and risks. The long-term sustainability of the pension system has been strengthened by gradually increasing the first-pillar statutory retirement age from 65 in 2012 to 67 in 2023, but there has been an on-going discussion about the technical parameters for the second-pillar pension reform. An agreement reached in December 2013 is to be transposed in legislation in the course of 2014. From 2.15 % in 2014, the annual accrual rate exempted from taxes will be lowered to 1.875 % from January 2015. In principle, this should lead to a decrease in the height of the pension premiums. The Dutch Central Bank will monitor the situation. Under the planned reforms, the financial supervision of the pension funds will be improved and made more rigorous. Better use will also be made of financial buffers in order to better cope with financial shocks. This should reduce the system’s pro-cyclicality. If pensions need to be adjusted following financial shocks, the Central Bank will assess the way in which the pension funds have taken inter-generational effects into account to ensure inter- and intra-generational fairness in pension contracts. The proposed legislation is awaiting parliamentary approval.</t>
  </si>
  <si>
    <t>Some Progress: to increase the number of hours worked some tax measures (e.g. phasing out the transferable tax credit and increasing the labour tax credit for lower incomes) have been implemented, but the situation remains largely unchanged. Full-time female participation remains low. The high percentage of women working part-time contributes to a high gender pay gap (17.9 %) and pension gap (40 %). To make women more financially independent and alleviate future labour supply shortages, they need to work more hours.</t>
  </si>
  <si>
    <t>Some progress has been made on reducing the corporate debt overhang and allowing the private sector to deleverage. This includes the well advanced implementation of the corporate deleveraging strategy, which includes the revamping of the PER and SIREVE insolvency tools and changes in the tax treatment of debt financing. However, at close to 190% of GDP Portugal’s private sector is one of the most highly indebted in the EU. Moreover, access to credit remains costly and difficult for businesses, in particular SMEs. Therefore, there is still the need to continue to pay attention to the problem of high indebtedness and to encourage the banking sector to raise capital in order to be able to clean its balance sheet from the high burden of corporate non-performing credit.</t>
  </si>
  <si>
    <t>Sweden has made no progress in addressing the taxation part of CSR 2:
Sweden has neither announced nor adopted any measures to address the tax deductibility of interest payments on mortgages or to reduce the recurrent property tax.</t>
  </si>
  <si>
    <t>Sweden has made limited progress in addressing the prudent lending/mortgage amortisation part of CSR 2:
Sweden has taken some action to foster prudent lending by introducing the 15% risk weight floor for mortgage exposures in May 2013, and by announcing a further increase to 25%. Nevertheless, amortisation practices remain relaxed with very long amortisation periods below 75% LTV rates and strong measures in this regard have not been taken.</t>
  </si>
  <si>
    <t>Sweden has made some progress in addressing the corporate taxation debt bias part of CSR 2: • Sweden has extended the restrictions on interest deductibility to all types of intra-group loans as of January 2013 and also introduced an investors' deductibility that could alleviate the debt bias in taxation. Nevertheless, it is too early to fully evaluate the effect of these measures.</t>
  </si>
  <si>
    <t>Some progress in relation to policies that constrain excessive demand – the FLS was removed for lending to households and safeguards built into the Help to Buy 2 policy but the thrust of the policy is
unchanged;</t>
  </si>
  <si>
    <t>Implementation of the Financial Policy Committee's recommendations has been fully addressed.</t>
  </si>
  <si>
    <t>Substantial progress in relation to boosting competition in the banking sector – TSB was set up as a new bank (although not yet fully independent) through divestiture of bank assets from Lloyds and reforms have been made to reduce switching costs. However, there is not a significant presence of challenger banks;</t>
  </si>
  <si>
    <t>Substantial progress in facilitating an improved supply of finance to the corporate sector through the establishment of the Business Bank, and fine-tuning the FLS, although bank credit continues to decline;</t>
  </si>
  <si>
    <t>Limited progress in affecting the operation of rental markets and longerterm tenancies.</t>
  </si>
  <si>
    <t>Limited progress in reforming land and property taxation;</t>
  </si>
  <si>
    <t>Some progress in increasing housing supply – completions have increased and policies introduced to fine-tune the planning system but more time is needed for them to take full effect;</t>
  </si>
  <si>
    <t>Significant progress in strengthening the regulatory and supervisory framework in the financial sector. Progress in restructuring of Landesbanken based on Commission state aid decisions.</t>
  </si>
  <si>
    <t>Partially implemented. With effect from September 2012, VAT rates were increased (the standard rate from 18% to 21%, and the reduced rate from 8% to 10%). The scope of application of the standard VAT rate was also extended (second set of measures in November 2012).  New environmental taxes (on electricity generation) were introduced in 2013.  A 1% reduction in employers’ social security contributions in 2013 and 2014 previously announced was postponed until further notice due to the challenge of fiscal consolidation. The abolition of mortgage payment deductibility was adopted in December 2012.</t>
  </si>
  <si>
    <t xml:space="preserve">Some progress
- The study on the distribution of assets and liabilities across households was published by the Ministry of Business and Growth in January. According to its results, household debt does not constitute a great risk to the economy as debt is concentrated in households with the highest income, which are robust to deal with interest rate hikes. - The government has implemented a ‘traffic light’ labelling scheme that labels mortgage loans according to their riskiness. - The government had formalised already existing requirements for borrowers to be allowed to take up variable rate and deferred-instalment loans, only if they can afford fixed interest rate and repayment 26 loans. - Although cadastral values continue to be updated every two years to reflect market values, the property value tax has been frozen in nominal terms since 2002. The government has signalled no intention to review the property value tax system.
</t>
  </si>
  <si>
    <t>Some progress:
Limited progress fighting corruption. Key measures from the 2011-12 anti-corruption strategy not adopted. Plans retained with delay in implementation in the 2013-14 strategy.
Limited progress on the Public Servants Act: a new proposal from April 2013 retains important weaknesses. 
Substantial progress in implementation of the Public Procurement Act with scope for providing further support for administrative capacity at local and regional level. 
Substantial progress in addressing anonymous shares issue: An act regulating anonymous shares from 2014 was approved by parliament in May 2013. According to the act, unless firms enter the
paper bearer shares in a central depository or deposit them in a bank, they would be converted into registered paper shares. Information on ownership of unregistered bearer shares will be made available to selected public authorities. Scope for greater transparency by requiring third party registration for all types of paper shares. 
Some progress on EU funds implementation. Implementation of an action plan on EU funds control system agreed with the Commission. Problems in reimbursement of EU funds occurred again in March 2013 and measures adopted in 2012 on the level of irregularities in EU projects have yet to show a positive impact.</t>
  </si>
  <si>
    <t>Full implementation: 
- Dexia was recapitalised by the Belgian and French state at the end of 2012.
- KBC increased its capital and reimbursed state aid ahead of schedule.
- Belfius is 100 % state-owned and is currently adequately capitalised.
- Other big Belgian banks (ING, BNP Paribas) are part of bigger, international banking groups.</t>
  </si>
  <si>
    <t>Partially implemented:
There was no change to the medium-term budgetary framework (MTBF), which is purely indicative. Hungary would benefit from a revised general (central) government numerical rule whose design focuses on the structural deficit, as this would be more conducive to effective multi-year planning. The Hungarian authorities are of the opinion that the numerical rules (linking debt reduction to economic growth) that are currently in place are well-founded and appropriately strict, but they acknowledged that strengthening the MBTF is necessary to make it binding, at least to some extent (related amendments are planned to be submitted to parliament before the autumn session, as part of the package on transposing the Directive on the minimum requirements of national budgetary frameworks). As for institution building, an amendment to the cardinal law was adopted in September 2012 and reinforced the Fiscal Council (FC) both in terms of (optional) tasks and resources (5-strong staff should be hired from the allocated budgetary appropriation to work in the Office of the Parliament). So far, the FC has relied primarily on analytical input provided by the Hungary National Bank (quantified estimates for macro and fiscal variables) and the State Audit Office (qualitative risk assessments). It is crucial to monitor whether the on-going reinforcement of the FC will make it strong enough to be able to perform its analytical role.</t>
  </si>
  <si>
    <t>Some progress: The scheme for state guarantees for bank lending has been improved and relaunched in 2014. No progress has been achieved as regards the development of alternative forms of financing for companies. Access to finance for SMEs remains difficult and costly and the funding conditions to SMEs are expected to tighten during next months.</t>
  </si>
  <si>
    <t>Slovenia has made limited progress in reforming the system of long-term care: legislation is expected to be adopted before the end of 2014. However, there is a risk that the act will be delayed due to its link to the reform of the health insurance scheme (its funding) and the review of public spending in the healthcare sector, which is being negotiated with the World Bank. Discussions are ongoing since 2002 and there are limited expectations that the act will be finalised in 2014. • A sharp increase in government debt (Spring forecast: 80.4% in 2014) creates new challenges and risks that require durable policy action to ensure debt sustainability.</t>
  </si>
  <si>
    <t>Slovenia has made limited progress in privatising the NKBM (to be completed by the end of 2014).</t>
  </si>
  <si>
    <t>Slovenia has made no progress regarding the situation of the Bank Asset Management Company (BAMC). The BAMC has been made operational but it lacks an asset management strategy and a business plan.</t>
  </si>
  <si>
    <t>Slovenia has fully addressed the recommendation on the recapitalisation of banks. Based on the results of the exercise, the government provided a total of EUR 3.2 billion in December 2013.</t>
  </si>
  <si>
    <t>Slovenia has fully addressed the recommendation regarding the independent bank asset quality review and stress test, which were carried out in the second semester of 2013 and covered 70 % of the banking sector. The results were published on 12 December 2013. Transfers of non-performing loans took place after the Commission approved restructuring plans and state aid for the NLB and NKBM banks (18 December 2013). The given concessions were to fully privatise the NKBM and 75 % of the NLB. State-aid approval for the third largest bank, Abanka, is pending for the Commission’s approval of the restructuring plan sent in mid-February 2014.</t>
  </si>
  <si>
    <t>Slovenia has fully addressed the recommendation on reviewing the bank regulatory framework by the end of 2013. However, it appears that reflection on the asset quality review and stress test results has been limited. The Bank of Slovenia stated that it would provide a report specifying the further steps to be taken.</t>
  </si>
  <si>
    <t>Slovenia has made no progress on strengthening supervisory capacity, transparency and statistical disclosure. Despite CRD IV coming into force on 1 January 2014, the authorities have not adopted the necessary legislation (adoption is planned before summer 2014).</t>
  </si>
  <si>
    <t>Slovenia has made no progress in ensuring a restructuring of the economy and increasing private investment, especially FDI.</t>
  </si>
  <si>
    <t>Slovenia has made some progress by adopting several amendments to the Insolvency Act introducing, amongst others, a preventive restructuring proceeding (in the pre-insolvency stage) and a simplified compulsory settlement proceeding. The impact of the reform is yet to be assessed as it remains largely untested. The level of non-performing loans in the corporate sector has substantially increased. Slovenia has made limited progress in addressing the case backlogs and the length of proceedings governed by the Insolvency Act.</t>
  </si>
  <si>
    <t>Strengthen further the prudential framework for supervision of banks and cooperative credit societies to ensure early detection of risks.</t>
  </si>
  <si>
    <t>Cyprus has implemented CSR 2 only partially: Effective action was taken with the adoption of two legal instruments to strengthen the resilience of the banking system against financial crises (a bill allowing the government to take measures in a period of financial crisis to address liquidity/solvency problems and/or to enhance the capital base; a second bill that provides for the establishment
of an independent stability fund).</t>
  </si>
  <si>
    <t>Address the structural weaknesses in the financial sector, in particular by restructuring Landesbanken which are in need of an adequately funded viable business model.</t>
  </si>
  <si>
    <t>Overall, the CSR has been partially implemented. Closer oversight of the debt level and different mortgage types is planned. The Ministry of Business and Growth is producing a report on the counselling provided by banks and mortgage institutes to customers as well as analyses of the risks associated with household indebtedness and the socio-economic distribution of mortgage loans.
Although risks in terms of financial stability are not clear, measures to prevent future housing bubbles, in particular unfreezing property taxes in nominal terms, are relevant. The government has ruled out any changes to property taxation during its current four-year term.</t>
  </si>
  <si>
    <t>Germany has partially implemented the CSR. Germany has taken measures to safeguard the adequate capitalisation and stability of the German financial system, but further measures (including the
current international initiatives) may be needed in order to develop a more forward-looking macroprudential supervisory framework. Regarding the Landesbanken, there has been progress in individual cases. However, Germany is following a piecemeal approach that lacks a comprehensive and long-term vision for the sector, and the core problem of some Landesbanken, namely the lack of a viable business model, remains unsolved.</t>
  </si>
  <si>
    <t>Spain has not implemented the recommendation yet. Spain committed itself under the Euro Plus Pact to present a new law on Professional Services before the summer of 2011. However, no progress has been made. The proposal to further facilitate the provision of professional services put forward by the current Government in the Spanish NRP is thus welcome.
There has been some progress on implementing the Sustainable Economy Law, but only in certain areas: telecommunications (a major auction of spectrum); reforms to cut red tape; simplifying operating licences and permits; bankruptcy law and SMEs (taxation, access to finance, and business angels). Strong commitment is needed from the new Government to carry on planned privatisation efforts, which had been put on hold (lottery and airports). No major progress has been observed with respect to the administrative burden associated to the lack of coordination between Administrations, although the NRP flags some initiatives to tackle the issue such as the so-called new Law to Guarantee the Unity of the Market and the Law on Entrepreneurs.</t>
  </si>
  <si>
    <t>Sweden has implemented the recommendation only partially. Although the stabilisation of the housing and mortgage markets makes the implementation of the recommendation less urgent, it remains valid in the long term. The measures taken by the government are going in the right direction, but focus mainly on strengthening the resilience of the financial sector, where the level of ambition is high. Measures to foster prudent lending and diminish the debt bias in the financing of housing investment, have so far received less attention. The government has taken some initial steps to ease the rent regulation and is considering measures to tackle the constraints in the housing supply.</t>
  </si>
  <si>
    <t>Take preventive action to deal with the macroeconomic risks associated with rising house prices and household indebtedness. A broad set of measures could be considered, such as reviews of the mortgage system, including the capital requirements of banks, rent regulation, property taxation and construction permits</t>
  </si>
  <si>
    <t>Take further measures in the banking sector, where appropriate, to strengthen the balance sheets and the loan portfolio, with a view of enhancing the flow of credit to the real economy.</t>
  </si>
  <si>
    <t>CSR Counter</t>
  </si>
  <si>
    <t>Belgium has partially implemented the recommendation. The supervisory framework for the financial sector has been reformed, in line with what was decided at European level (all supervisory activities have been the responsibility of the National Bank of Belgium since 1 April 2011). Moreover, the new government introduced measures to ensure stricter supervision of banks (request for an action plan in the event of a crisis, and a ban on paying out bonuses for banks that receive state aid). Despite the initiatives taken by the government for enhanced supervision of the banking sector, Belgium needs to continue to make efforts to further restore confidence in the banking sector. Nationalisation of Dexia Belgium and the guarantees provided by the government should ensure that the collapse of Dexia does not have an impact on the real economy, while avoiding distortion of competition.</t>
  </si>
  <si>
    <t>Address the structural weaknesses in the financial sector, in particular by finalising restructuring of the banks in need of an adequately funded and viable business model.</t>
  </si>
  <si>
    <t>Some progress has been made in reforming the tax system:
• The federal government has announced its intention to reform corporate taxation in the direction of reducing the nominal statutory rate. A report of the High Council for Finance was published in July 2016 analysing options. As yet, no firm plans have been brought forward.
• Measures included in the draft budgetary plan:
- a further increase of the withholding tax rate, from 27 % to 30 %;
- an increase (ceiling is doubled) and broadening (foreign platforms also taxed) of the stock-exchange tax;
- the abolition of the 'speculation tax';
- the introduction of a mobility budget for employees as an alternative to a company  car and of a fixed levy imposed on employers for company fuel cards.
• Other measures legislated or announced since July 2016:
- Abolition of existing patent income deduction regime (1 July 2016); approval by Council of Ministers of draft bill on Innovation Income Deduction regime (2 December 2016);
- Legislation for the specific fiscal treatment of income received by private individuals providing services through the sharing economy under certain circumstances (1 July);
- Online betting and gambling activities no longer exempt from VAT (1 August);
- New single annual bank tax replaces four existing taxes (act passed on 3 August).</t>
  </si>
  <si>
    <t>Croatia has made some progress in addressing CSR 6:
Substantial progress in reinforcing the pre-insolvency and insolvency frameworks for businesses and putting in place a personal insolvency procedure as implementation of the amended corporate insolvency legislation is expected to contribute to faster resolution of impaired debt and the legislative framework for personal insolvency entered into force, tough implementation could prove challenging.
Some progress in strengthening the capacity of the financial sector to support the recovery in view of challenges from high non-performing corporate loans. Although no additional measures to tackle the issue have been prepared, the non-performing loans (NPL) ratio is stabilising at a high level. The reform of the insolvency framework is expected to support a faster resolution of NPLs.
Limited progress in strengthening the capacity of the financial sector to support the recovery in view of challenges from foreign currency mortgage loans, as the CHF loan conversion legislation puts strain on public finances and causes substantial losses for banks.
Some progress in addressing the challenges from weak governance practices in some institutions, as there is a commitment from the authorities to carry out an asset quality review of the credit portfolio of the Croatian Bank for Reconstruction and Development (HBOR) in 2017.</t>
  </si>
  <si>
    <t>Croatia has made limited progress in addressing CSR 4:
Limited progress in reducing parafiscal charges. The authorities have decreased or cut only five parafiscal charges, with an impact significantly lower than planned in the national reform programme.
Limited progress in removing regulatory restrictions in regulated professions. An action plan was submitted in July 2016, but it entails only limited reform proposals and does not provide details on the substance of the amendments. For a number of professions, the action plan states that current regulation is adequate and no modification is needed.
Limited Progress in reducing the administrative burden. An action plan for the reduction of administrative burden was adopted by the government.</t>
  </si>
  <si>
    <t>Croatia has made limited progress in addressing CSR 5:
Limited progress in improving the justice system. The number of pending cases and length of court proceedings remain among the highest in the EU. Few measures have been implemented to improve the efficiency of justice (e.g. limited introduction of case management reforms) and it will take time for the implemented judicial map reform to show effects. Improving the quality of the justice system remains a challenge, particularly the electronic communication with courts, where no measures have been implemented that would allow public bodies, parties and legal professionals to send and receive court documents in electronic form.
Some progress in facilitating the resolution of non-performing loans, as sales accelerate. The recent tax reformʼs provisions on deductibility of non-performing loan write-offs may facilitate a faster resolution in 2017.</t>
  </si>
  <si>
    <t>Limited progress on strengthening the capacity of public employment services and linking activation policies and social benefits. Despite legislative amendments, progress in strengthening the capacity of public employment services and the links between activation policies and social benefits remains limited and hampered by lack of resources.</t>
  </si>
  <si>
    <t>Some progress regarding the implementation of the structural policy programme. The government is preparing the legislative acts needed for implementation of the structural policy programme. Some of the obligations of municipalities have been reduced, and the government has put forward plans to steer municipal finances through the general government fiscal plan.</t>
  </si>
  <si>
    <t>Some progress:
The competitive landscape has improved. The law restricting opening hours has been abolished. The Land Use and Building Act has been amended to improve the conditions for retail establishments. Establishment of Alko alcohol monopoly stores is no longer confined to the vicinity of Kesko and S Group stores.</t>
  </si>
  <si>
    <t>The 2013 deficit remained at 3% of GDP. In the Commission 2014 spring forecast, the headline deficit is projected to decline to 2.6 % of GDP in 2014. However, the achievement of the medium-term objective is now targeted for 2016, as compared with 2014 planned in April 2013 and recommended in July 2013 by the Council.</t>
  </si>
  <si>
    <t>Significant progress.
The general government deficit decreased in 2012 to the level of 1.2% of GDP, which is significantly better than was envisaged in the 2012 programme. As the structural balance improved substantially in 2012, partly reflecting measures to increase tax efficiency, Latvia also reached its MTO in that year. However, contrary to the CSR, the 2012 budget was not implemented as envisaged, as the standard VAT rate was lowered in mid-2012 and the supplementary budget raising expenditure targets were adopted in the second half of the year.</t>
  </si>
  <si>
    <t xml:space="preserve">The results of the international independent assessment were available only at the end of 2013. Only 10 % of the research institutions were assessed as high level international research centres and structural changes are needed to improve the competitiveness of the system. The government has announced that proposals for structural reforms will be presented by 1 July 2014.
</t>
  </si>
  <si>
    <t xml:space="preserve">Not been implemented.  The 2012 outturn was worse than targeted and above the 3%-of-GDP reference value, thus implying a deviation from the adjustment path towards the medium-term objective. In addition, not all measures that underpin the strategy from 2013 onwards are outlined in the programme. The programme plans a broadly appropriate pace of adjustment towards the medium-term objective and a gradual decrease in the debt ratio after 2014. By contrast, the Commission services' 2013 spring forecast projects only a marginal improvement in the structural balance and a continued upward path for the debt ratio in 2013-14. No concrete action has been taken to reform the fiscal framework or to address the debt bias in corporate taxation.
Some progress has been made in increasing tax compliance and fighting tax evasion, but concrete results are yet to materialise.
</t>
  </si>
  <si>
    <t xml:space="preserve">Malta fully addressed the recommendation on the the fiscal framework. In July 2014, the Maltese parliament adopted the Fiscal Responsibility Act. It envisages the establishment of a Fiscal Council that would endorse the macroeconomic and fiscal projections prepared by the Ministry of Finance. In the first year following the adoption of the Act, its functions are carried out by the National Audit Office. The Fiscal Council has been formally appointed on 16 January 2015. </t>
  </si>
  <si>
    <t>The general government budget had a deficit of 1.1% in 2013. Nevertheless, taking into account the downward revision of the medium-term objective in the 2012 convergence programme (from a surplus of 1 % of GDP to a deficit of 1 % of GDP), Sweden is still likely to continue to meet its commitment under the Stability and Growth Pact and the CSR.
A continued monitoring of the soundness of public finances is needed, in particular as regards the long-term sustainability linked to expenditure for care services in an ageing society.</t>
  </si>
  <si>
    <t>Member States</t>
  </si>
  <si>
    <t>Euro Area Membership</t>
  </si>
  <si>
    <t>Secondary Legal Basis</t>
  </si>
  <si>
    <t>Score</t>
  </si>
  <si>
    <t>Council CSR Text</t>
  </si>
  <si>
    <t>CSR No.</t>
  </si>
  <si>
    <t>Sub-CSR No.</t>
  </si>
  <si>
    <t>Year</t>
  </si>
  <si>
    <t>Fields description</t>
  </si>
  <si>
    <t>The first part of the CSR dashboard contains counters for the selection of CSRs chosen:</t>
  </si>
  <si>
    <t>Number of Member States selected</t>
  </si>
  <si>
    <t>Number of aggregate monetary areas selected (1 or 2)</t>
  </si>
  <si>
    <t>Number of years apperaing in the CSR selection</t>
  </si>
  <si>
    <t>Number of CSRs</t>
  </si>
  <si>
    <t>Number of CSR legal basis (1-4)</t>
  </si>
  <si>
    <t>Number of sub-CSRs</t>
  </si>
  <si>
    <t>Introduction</t>
  </si>
  <si>
    <t>Full
progress</t>
  </si>
  <si>
    <t>No
progress</t>
  </si>
  <si>
    <t>The Country-Specific Recommendation Database</t>
  </si>
  <si>
    <t>Synthetic indicator of CSRs implemenation</t>
  </si>
  <si>
    <t>Synthetic indicator of sub-CSRs implemenation</t>
  </si>
  <si>
    <t>Assessments and sub-Assessments distribution</t>
  </si>
  <si>
    <t>Disclaimer and copyright</t>
  </si>
  <si>
    <t>European Parliament - DG IPOL - Economic Governance Support Unit (EGOV) 
EGOV calculations based on Commission's assessment of CSRs implementation</t>
  </si>
  <si>
    <t>https://ec.europa.eu/info/publications/2017-european-semester-country-reports_en</t>
  </si>
  <si>
    <t>https://ec.europa.eu/info/publications/2016-european-semester-country-reports_en</t>
  </si>
  <si>
    <t>https://ec.europa.eu/info/publications/2015-european-semester-country-reports_en</t>
  </si>
  <si>
    <t>https://ec.europa.eu/info/publications/2014-european-semester-country-reports_en</t>
  </si>
  <si>
    <t>https://ec.europa.eu/info/publications/2018-european-semester-country-reports_en</t>
  </si>
  <si>
    <t>https://ec.europa.eu/info/publications/2013-european-semester-country-reports_en</t>
  </si>
  <si>
    <t>https://ec.europa.eu/info/publications/2012-european-semester-country-reports_en</t>
  </si>
  <si>
    <t>Sources</t>
  </si>
  <si>
    <t>egov@ep.europa.eu</t>
  </si>
  <si>
    <t>Ensure adequate and sustained investment in research and innovation and strengthen its governance across government levels. Ensure a thorough and timely implementation of the law on market unity for existing and forthcoming legislation.</t>
  </si>
  <si>
    <t>of which assessed in Country Reports</t>
  </si>
  <si>
    <t>SUB-Total</t>
  </si>
  <si>
    <t>Total</t>
  </si>
  <si>
    <t>Not assessed in Country Reports</t>
  </si>
  <si>
    <t>CSRs implementation assessment</t>
  </si>
  <si>
    <t>Sub-CSRs implementation assessment</t>
  </si>
  <si>
    <t>Assessment of implementation</t>
  </si>
  <si>
    <t>Assessment</t>
  </si>
  <si>
    <t>Sub-Assessment</t>
  </si>
  <si>
    <t xml:space="preserve"> Synthetic indicator</t>
  </si>
  <si>
    <t>Colour code used</t>
  </si>
  <si>
    <t>Feedback welcome to the e-mail address below</t>
  </si>
  <si>
    <t>Categories used for implementation assessment</t>
  </si>
  <si>
    <r>
      <t xml:space="preserve">The Commission assessment of progress of CSRs and sub-CSRs uses the following categories: </t>
    </r>
    <r>
      <rPr>
        <i/>
        <sz val="11"/>
        <rFont val="Calibri"/>
        <family val="2"/>
        <scheme val="minor"/>
      </rPr>
      <t>no progress, limited progress, some progress, substantial progress, full progress</t>
    </r>
    <r>
      <rPr>
        <sz val="11"/>
        <rFont val="Calibri"/>
        <family val="2"/>
        <scheme val="minor"/>
      </rPr>
      <t xml:space="preserve">. For the definition of the categories, please see Commission Country Reports.
The dashboad shows both the distribution of assessments at CSR and sub-CSR level of aggregation; the scale of progress assessment is the Commission's scale defined in its Country Reports. A traffic-light assessment distribution based on 3-values is also defined by merging the progress assessments of respectively </t>
    </r>
    <r>
      <rPr>
        <i/>
        <sz val="11"/>
        <rFont val="Calibri"/>
        <family val="2"/>
        <scheme val="minor"/>
      </rPr>
      <t>no</t>
    </r>
    <r>
      <rPr>
        <sz val="11"/>
        <rFont val="Calibri"/>
        <family val="2"/>
        <scheme val="minor"/>
      </rPr>
      <t>and</t>
    </r>
    <r>
      <rPr>
        <i/>
        <sz val="11"/>
        <rFont val="Calibri"/>
        <family val="2"/>
        <scheme val="minor"/>
      </rPr>
      <t xml:space="preserve"> limited progress</t>
    </r>
    <r>
      <rPr>
        <sz val="11"/>
        <rFont val="Calibri"/>
        <family val="2"/>
        <scheme val="minor"/>
      </rPr>
      <t xml:space="preserve">, </t>
    </r>
    <r>
      <rPr>
        <i/>
        <sz val="11"/>
        <rFont val="Calibri"/>
        <family val="2"/>
        <scheme val="minor"/>
      </rPr>
      <t xml:space="preserve">substantial </t>
    </r>
    <r>
      <rPr>
        <sz val="11"/>
        <rFont val="Calibri"/>
        <family val="2"/>
        <scheme val="minor"/>
      </rPr>
      <t xml:space="preserve">and </t>
    </r>
    <r>
      <rPr>
        <i/>
        <sz val="11"/>
        <rFont val="Calibri"/>
        <family val="2"/>
        <scheme val="minor"/>
      </rPr>
      <t>full progress.</t>
    </r>
  </si>
  <si>
    <t>This field contains the aritmetic average assessments of the CSR selection according to the Deroose and Griesse's scale aggregated at CSR or sub-CSR level.</t>
  </si>
  <si>
    <t>Synthetic indicator of CSRs or sub-CSR implemenation</t>
  </si>
  <si>
    <t>Dashboard for country-specific recommendations and their implementation (excluding assessment of the compliance with the SGP)</t>
  </si>
  <si>
    <r>
      <t xml:space="preserve">For the synthetic indicators, we attributed to the values of </t>
    </r>
    <r>
      <rPr>
        <i/>
        <sz val="11"/>
        <color theme="1"/>
        <rFont val="Calibri"/>
        <family val="2"/>
        <scheme val="minor"/>
      </rPr>
      <t>no progress, limited progress, some progress, substantial progress, full progress</t>
    </r>
    <r>
      <rPr>
        <sz val="11"/>
        <color theme="1"/>
        <rFont val="Calibri"/>
        <family val="2"/>
        <scheme val="minor"/>
      </rPr>
      <t xml:space="preserve"> the equally-spaced assessments’ scores of 0, 0.25, 0.5, 0.75 following Deroose and Griesse, 2014. </t>
    </r>
  </si>
  <si>
    <t>Full/Subst. progress</t>
  </si>
  <si>
    <t>No/Limited progress</t>
  </si>
  <si>
    <t xml:space="preserve">Achieve the medium-term budgetary objective in 2019, taking into account the allowance linked to unusual events for which a temporary deviation is granted. Ensure the sustainability of the health and long-term care and the pension systems, including by increasing the statutory retirement age and by restricting early retirement. Make public services more efficient, including through aligning financing and spending responsibilities. </t>
  </si>
  <si>
    <t xml:space="preserve">Reduce the tax wedge, especially for low-income earners, by shifting the tax burden to sources of revenue less detrimental to growth. Improve labour market outcomes of women. Improve basic skills for disadvantaged young people and people with a migrant background. Support productivity growth by stimulating digitalisation of businesses and company growth and by reducing regulatory barriers in the service sector. </t>
  </si>
  <si>
    <t xml:space="preserve">Ensure that the nominal growth rate of net primary government expenditure does not exceed 1,8 % in 2019, corresponding to an annual structural adjustment of 0,6 % of GDP. Use windfall gains to accelerate the reduction of the general government debt ratio. Pursue the envisaged pension reforms and contain the projected increase in long-term care expenditure. Pursue the full implementation of the 2013 Cooperation Agreement to coordinate fiscal policies of all government levels. Improve the efficiency and composition of public spending at all levels of government to create room for public investment, in particular by carrying out spending reviews. </t>
  </si>
  <si>
    <t xml:space="preserve">Remove disincentives to work and strengthen the effectiveness of active labour market policies, in particular for the low-skilled, people with a migrant background and older workers. Pursue the education and training reforms, including by fostering equity and increasing the proportion of graduates in science, technology, engineering and mathematics. </t>
  </si>
  <si>
    <t xml:space="preserve">Take follow-up measures resulting from the financial sector reviews and implement the supervisory action plans in order to strengthen the oversight and stability of the sector. Ensure adequate valuation of assets, including bank collateral, by enhancing the appraisal and audit processes. Complete the reform of the insolvency framework and promote a functioning secondary market for non-performing loans. </t>
  </si>
  <si>
    <t xml:space="preserve">Increase the employability of disadvantaged groups by upskilling and strengthening activation measures. Improve the provision of quality inclusive mainstream education, particularly for Roma and other disadvantaged groups. In line with the National Health Strategy and its action plan, improve access to health services, including by reducing out-of-pocket payments and addressing shortages of health professionals. Introduce a regular and transparent revision scheme for the minimum income and improve its coverage and adequacy. </t>
  </si>
  <si>
    <t xml:space="preserve">Strengthen the fiscal framework, including by strengthening the mandate and independence of the Fiscal Policy Commission. Introduce a recurrent property tax. </t>
  </si>
  <si>
    <t xml:space="preserve">Discourage early retirement, accelerate the transition to a higher statutory retirement age and align pension provisions for specific categories with the rules of the general scheme. Deliver on the reform of the education and training system to improve its quality and labour market relevance for both young people and adults. Consolidate social benefits and improve their poverty reduction capacity. </t>
  </si>
  <si>
    <t xml:space="preserve">Reduce the territorial fragmentation of the public administration, streamline the functional distribution of competencies and enhance the capacity to design and implement public policies. In consultation with social partners, introduce harmonised wage-setting frameworks across the public administration and public services. </t>
  </si>
  <si>
    <t>Adopt key legislative reforms to improve efficiency in the public sector, in particular as regards the functioning of the public administration and the governance of State-owned entities and local governments.</t>
  </si>
  <si>
    <t xml:space="preserve">Step up efforts to improve the efficiency of the judicial system by revising civil procedures, increasing the specialisation of courts and setting up a fully operational e-justice system. Take measures to fully operationalise the insolvency and foreclosure frameworks and ensure reliable and swift systems for the issuance of title deeds and the transfer of immovable property rights. </t>
  </si>
  <si>
    <t xml:space="preserve">Accelerate the reduction of non-performing loans by implementing a comprehensive strategy, including legislative amendments allowing for the effective enforcement of claims and facilitating the sale of loans. Integrate and strengthen the supervision of insurance companies and pension funds. </t>
  </si>
  <si>
    <t xml:space="preserve">Complete reforms aimed at increasing the capacity and effectiveness of the public employment services and reinforce outreach and activation support for young people who are not in employment education or training. Complete the reform of the education and training system, including teacher evaluation and actions to increase the capacity of vocational education and training. Take measures to ensure that the National Health System becomes fully functional in 2020, as planned. </t>
  </si>
  <si>
    <t xml:space="preserve">Improve the long-term fiscal sustainability, in particular of the pension system. Address weaknesses in public procurement practices, in particular by enabling more quality-based competition and by implementing anti-corruption measures. </t>
  </si>
  <si>
    <t xml:space="preserve">Reduce the administrative burden on investment, including by speeding up permit procedures for infrastructure work. Remove the bottlenecks hampering research, development and innovation, in particular by increasing the innovation capacity of domestic firms. Strengthen the capacity of the education system to deliver quality inclusive education, including by promoting the teaching profession. Foster the employment of women, the low-skilled and disabled people, including by improving the effectiveness of active labour market policies. </t>
  </si>
  <si>
    <t xml:space="preserve">Increase competition in domestically oriented services sectors, for instance in the distribution of utilities and in the financial sector. </t>
  </si>
  <si>
    <t xml:space="preserve">Ensure that the nominal growth rate of net primary government expenditure does not exceed 4,1 % in 2019, corresponding to an annual structural adjustment of 0,6 % of GDP. Improve the adequacy of the social safety net, in particular for older people and people with disabilities. Take measures to reduce the gender pay gap, including by improving wage transparency in the private sector. </t>
  </si>
  <si>
    <t xml:space="preserve">Promote research and innovation, in particular by providing effective incentives for broadening the innovation base. </t>
  </si>
  <si>
    <t>Achieve the medium-term budgetary objective in 2019, taking into account the allowances linked to the implementation of the structural reforms for which a temporary deviation is granted. Ensure the adoption and implementation of the administrative reform to improve cost-effectiveness and equal access to social and healthcare services.</t>
  </si>
  <si>
    <t xml:space="preserve">Improve incentives to accept work and ensure adequate and well-integrated services for the unemployed and the inactive. </t>
  </si>
  <si>
    <t xml:space="preserve">Strengthen the monitoring of household debt including by setting up a credit registry system. </t>
  </si>
  <si>
    <t xml:space="preserve">Ensure that the nominal growth rate of net primary government expenditure does not exceed 1,4 % in 2019, corresponding to an annual structural adjustment of 0,6 % of GDP. Use windfall gains to accelerate the reduction of the general government debt ratio. Implement expenditure savings in 2018 and fully specify the objectives and new measures needed in the context of Public Action 2022, for them to translate into concrete expenditure savings and efficiency gains measures in the 2019 budget. Progressively unify the rules of the different pension regimes to enhance their fairness and sustainability. </t>
  </si>
  <si>
    <t xml:space="preserve">Pursue the reforms of the vocational education and training system to strengthen its labour market relevance and improve access to training, in particular for low-qualified workers and jobseekers. Foster equal opportunities and access to the labour market, including for people with a migrant background and people living in deprived areas. Ensure that minimum wage developments are consistent with job creation and competitiveness. </t>
  </si>
  <si>
    <t xml:space="preserve">Simplify the tax system, by limiting the use of tax expenditures, removing inefficient taxes and reducing taxes on production levied on companies. Reduce the regulatory and administrative burden to increase competition in the services sector and to foster firms' growth. Step up efforts to increase the performance of the innovation system in particular by improving the efficiency of public support schemes and strengthening knowledge transfer between public research institutions and firms. </t>
  </si>
  <si>
    <t xml:space="preserve">While respecting the medium-term objective, use fiscal and structural policies to achieve a sustained upward trend in public and private investment, and in particular on education, research and innovation at all levels of government, in particular at regional and municipal levels. Step up efforts to ensure the availability of very high-capacity broadband infrastructure nationwide. Improve the efficiency and investment-friendliness of the tax system. Strengthen competition in business services and regulated professions. </t>
  </si>
  <si>
    <t xml:space="preserve">In 2018, ensure compliance with the Council recommendation of … June 2018 with a view to correcting the significant deviation from the adjustment path toward the medium-term budgetary objective. In 2019, ensure that the nominal growth rate of net primary government expenditure does not exceed 3,9 %, corresponding to an annual structural adjustment of 0,75 % of GDP.  </t>
  </si>
  <si>
    <t xml:space="preserve">Continue simplifying the tax system, in particular by reducing sector-specific taxes. Improve the quality and transparency of the decision-making process through effective social dialogue and engagement with other stakeholders and by regular, adequate impact assessments. Reinforce the anti-corruption framework, strengthen prosecutorial efforts and improve transparency and competition in public procurement inter alia through further developing the e-procurement system. Strengthen competition, regulatory stability and transparency in the services sector, in particular in retail. </t>
  </si>
  <si>
    <t xml:space="preserve">Unlock labour reserves through improving the quality of active labour market policies. Improve education outcomes and increase the participation of disadvantaged groups, in particular Roma, in quality and inclusive mainstream education. Improve the adequacy and coverage of social assistance and unemployment benefits. </t>
  </si>
  <si>
    <t xml:space="preserve">Achieve the medium-term budgetary objective in 2019. Use windfall gains to accelerate the reduction of the general government debt ratio. Limit the scope and the number of tax expenditures, and broaden the tax base. Address the expected increase in age-related expenditure by increasing the cost-effectiveness of the healthcare system and by pursuing the envisaged pension reforms. </t>
  </si>
  <si>
    <t xml:space="preserve">Ensure the timely and effective implementation of the National Development Plan, including in terms of clean energy, transport, housing, water services and affordable quality childcare. Prioritise the upskilling of the adult working-age population, with a focus on digital skills. </t>
  </si>
  <si>
    <t>Foster the productivity growth of Irish firms, and of small and medium enterprises in particular, by stimulating research and innovation with targeted policies, more direct forms of funding and more strategic cooperation with foreign multinationals, public research centres and universities. Promote faster and durable reductions in long-term arrears by the use of secondary markets, building on initiatives for vulnerable households and, where necessary, using write-offs of non-recoverable exposures.</t>
  </si>
  <si>
    <t xml:space="preserve">Ensure that the nominal growth rate of net primary government expenditure does not exceed 0,1 % in 2019, corresponding to an annual structural adjustment of 0,6 % of GDP. Use windfall gains to accelerate the reduction of the general government debt ratio. Shift taxation away from labour, including by reducing tax expenditure and reforming the outdated cadastral values. Step up efforts to tackle the shadow economy, including by strengthening the compulsory use of e-payments through lower legal thresholds for cash payments. Reduce the share of old-age pensions in public spending to create space for other social spending. </t>
  </si>
  <si>
    <t>Reduce the length of civil trials at all instances by enforcing and streamlining procedural rules, including those under consideration by the legislator. Achieve more effective prevention and repression of corruption by reducing the length of criminal trials and implementing the new anti-corruption framework. Ensure enforcement of the new framework for publicly-owned enterprises and increase the efficiency and quality of local public services. Address restrictions to competition, including in services, also through a new annual competition law.</t>
  </si>
  <si>
    <t>Maintain the pace of reducing the high stock of non-performing loans and support further bank balance sheet restructuring and consolidation, including for small and medium-sized banks, and promptly implement the insolvency reform. Improve market-based access to finance for firms.</t>
  </si>
  <si>
    <t>Achieve the medium-term budgetary objective in 2019, taking into account the allowances linked to the implementation of the structural reforms for which a temporary deviation is granted. Reduce taxation for low-income earners by shifting it to other sources, particularly capital and property, and by improving tax compliance.</t>
  </si>
  <si>
    <t xml:space="preserve">Improve the adequacy of minimum income benefits, minimum old-age pensions and income support for people with disabilities. Increase the labour market relevance of vocational education and training, and foster upskilling of low-skilled workers and jobseekers. Increase the accessibility, quality and cost-effectiveness of the healthcare system. </t>
  </si>
  <si>
    <t xml:space="preserve">Improve tax compliance and broaden the tax base to sources less detrimental to growth. Ensure the long-term sustainability of the pension system while addressing the adequacy of pensions. </t>
  </si>
  <si>
    <t xml:space="preserve">Improve the quality, efficiency and labour market relevance of education and training, including adult learning. Improve the performance of the healthcare system by a further shift from hospital to outpatient care, strengthening disease prevention measures, including at local level, and increasing the quality and affordability of care. Improve the design of the tax and benefit system to reduce poverty and income inequality. </t>
  </si>
  <si>
    <t>Increase the employment rate of older people by enhancing their employment opportunities and employability while further limiting early retirement, with a view to also improving the long-term sustainability of the pension system.</t>
  </si>
  <si>
    <t xml:space="preserve">Further reduce regulatory restrictions in the business services sector. </t>
  </si>
  <si>
    <t xml:space="preserve">Strengthen the overall governance framework by enhancing the national supervision of internationally oriented financial businesses licensed in Malta, by ensuring the effective enforcement of the Anti-Money Laundering framework and by continuing to step up the fight against corruption. </t>
  </si>
  <si>
    <t xml:space="preserve">Ensure the sustainability of the healthcare and the pension systems, including by increasing the statutory retirement age and by restricting early retirement. </t>
  </si>
  <si>
    <t xml:space="preserve">While respecting the medium-term objective, use fiscal and structural policies to raise public and private investment in research, development and innovation. Take measures to reduce the debt bias for households and the remaining distortions in the housing market, in particular by supporting the development of the private rental sector. </t>
  </si>
  <si>
    <t xml:space="preserve">Ensure that the nominal growth rate of net primary government expenditure does not exceed 4,2 % in 2019, corresponding to an annual structural adjustment of 0,6 % of GDP. Take steps to improve the efficiency of public spending, including by improving the budgetary process. </t>
  </si>
  <si>
    <t xml:space="preserve">Take steps to increase labour market participation, including by improving access to childcare and by fostering labour market relevant skills, especially through adult learning, and remove remaining obstacles to more permanent types of employment. Ensure the sustainability and adequacy of the pension system by taking measures to increase the effective retirement age and by reforming the preferential pension schemes. </t>
  </si>
  <si>
    <t xml:space="preserve">Strengthen the innovative capacity of the economy, including by supporting closer collaboration between business and research institutions. Improve the regulatory environment, in particular by ensuring effective public and social consultations in the legislative process. </t>
  </si>
  <si>
    <t>Ensure that the nominal growth rate of net primary government expenditure does not exceed 0,7 % in 2019, corresponding to an annual structural adjustment of 0,6 % of GDP. Use windfall gains to accelerate the reduction of the general government debt ratio. Strengthen expenditure control, cost effectiveness and adequate budgeting, in particular in the health sector with a focus on the reduction of arrears in hospitals. Improve the financial sustainability of state-owned enterprises, in particular by increasing their overall net income and by reducing debt.</t>
  </si>
  <si>
    <t xml:space="preserve">Promote an environment conducive to hiring on open-ended contracts, including by reviewing the legal framework in consultation with social partners. Increase the skills level of the adult population, including digital literacy, by strengthening and broadening the coverage of the training component in adult qualification programmes. Improve higher education uptake, namely in science and technology fields. </t>
  </si>
  <si>
    <t>Increase the efficiency of insolvency and recovery proceedings and reduce impediments to the secondary market for non-performing loans. Improve access to finance for businesses. Reduce the administrative burden by shortening procedural deadlines, using more tacit approval and reducing document submission requirements. Remove persistent regulatory restrictions by ensuring a proper implementation of the framework law for highly regulated professions. Increase the efficiency of administrative courts, inter alia by decreasing the length of proceedings.</t>
  </si>
  <si>
    <t xml:space="preserve">Ensure compliance with the Council recommendation of … June 2018 with a view to correcting the significant deviation from the adjustment path toward the medium-term budgetary objective. Ensure the full application of the fiscal framework. Strengthen tax compliance and collection. </t>
  </si>
  <si>
    <t>Complete the minimum inclusion income reform. Improve the functioning of social dialogue. Ensure minimum wage setting based on objective criteria. Improve upskilling and the provision of quality mainstream education, in particular for Roma and children in rural areas. Improve access to healthcare, including through the shift to outpatient care.</t>
  </si>
  <si>
    <t xml:space="preserve">Increase the predictability of decision-making by enforcing the systematic and effective use of regulatory impact assessment and stakeholder consultation and involvement in the design and implementation of reforms. Improve the preparation and prioritization of large infrastructure projects and accelerate their implementation, particularly in the transport, waste and waste water sectors. Improve the transparency and efficiency of public procurement. Strengthen the corporate governance of State-owned enterprises. </t>
  </si>
  <si>
    <t xml:space="preserve">Ensure that the nominal growth rate of net primary government expenditure does not exceed 4,1 % in 2019, corresponding to an annual structural adjustment of 0,5 % of GDP. Implement measures to increase the cost effectiveness of the healthcare system and develop a more effective healthcare workforce strategy. </t>
  </si>
  <si>
    <t>Reinforce activation and upskilling measures, including quality targeted training and individualised services for disadvantaged groups, in particular by delivering on the action plan for the long-term unemployed. Foster women's employment, especially by extending affordable, quality childcare. Improve the quality and inclusiveness of education, including by increasing the participation of Roma children in mainstream education from early childhood onwards.</t>
  </si>
  <si>
    <t xml:space="preserve">Increase the use of quality-related and lifecycle cost criteria in public procurement operations. Tackle corruption, including by ensuring enforcement of existing legislation and by increasing accountability at the level of police and prosecution. Improve the effectiveness of the justice system, in particular by safeguarding independence in judicial appointment procedures. Reduce the fragmentation of the public research system and stimulate business innovation, including for small and medium-sized enterprises. </t>
  </si>
  <si>
    <t xml:space="preserve">Ensure that the nominal growth rate of net primary government expenditure does not exceed 3,1 % in 2019, corresponding to an annual structural adjustment of 0,65 % of GDP. Adopt and implement the Healthcare and Health Insurance Act and the planned reform of long-term care. Ensure the long-term sustainability and adequacy of the pension system, including by increasing the statutory retirement age and by restricting early retirement. Increase the employability of low-skilled and older workers through lifelong learning and activation measures. </t>
  </si>
  <si>
    <t xml:space="preserve">Develop alternative sources of financing for fast-growing companies. Lower the barriers for market entry through the revision of Product Market Regulation and limiting administrative burden. Enhance competition, professionalisation and independent oversight in public procurement. Carry out the privatisations in line with to the existing plans. </t>
  </si>
  <si>
    <t xml:space="preserve">Ensure compliance with Council Decision (EU) 2017/984 giving notice under the excessive deficit procedure, including through measures to enforce the fiscal and public procurement frameworks at all levels of government. Thereafter, ensure that the nominal growth rate of net primary government expenditure does not exceed 0,6 % in 2019, corresponding to an annual structural adjustment of 0,65 % of GDP. Use windfall gains to accelerate the reduction of the general government debt ratio. </t>
  </si>
  <si>
    <t>Ensure that employment and social services have the capacity to provide effective support for jobseekers, including through better cooperation with employers. Foster transitions towards open-ended contracts. Improve family support and increase the effectiveness of income guarantee schemes, by addressing coverage gaps, simplifying the system of national schemes and reducing disparities in access conditions to regional ones. Reduce early school leaving and regional disparities in educational outcomes, in particular by better supporting students and teachers.</t>
  </si>
  <si>
    <t>Increase public investment in research and innovation and systematically carry out evaluations of support policies in this area to ensure their effectiveness. Increase cooperation between education and businesses with a view to mitigating existing skills mismatches. Further the implementation of the Law on Market Unity by ensuring that, at all levels of government, rules governing access to and exercise of economic activities, in particular for services, are in line with principles of that Law and by improving cooperation between administrations.</t>
  </si>
  <si>
    <t>Address risks related to high household debt by gradually reducing the tax deductibility of mortgage interest payments or increasing recurrent property taxes. Stimulate residential construction where shortages are most pressing, in particular by removing structural obstacles to construction, and improve the efficiency of the housing market, including by introducing more flexibility in setting rental prices and revising the design of the capital gains tax.</t>
  </si>
  <si>
    <t>Ensure that the nominal growth rate of net primary government expenditure does not exceed 1,6 % in 2019-2020, corresponding to an annual structural adjustment of    0,6 % of GDP.</t>
  </si>
  <si>
    <t xml:space="preserve">Boost housing supply, particularly in areas of highest demand, including through additional reforms to the planning system. </t>
  </si>
  <si>
    <t xml:space="preserve">Address skills and progression needs by setting targets for the quality and the effectiveness of apprenticeships and by investing more in upskilling those already in the labour force. </t>
  </si>
  <si>
    <t>Reduce the regulatory and administrative burden to incentivise entrepreneurship and increase competition in services, particularly retail, construction and professional services. Tackle the growing mobility challenges, in particular through investment in new or existing transport infrastructure and reinforcing incentives to use collective and low-emission transport.</t>
  </si>
  <si>
    <t>Strengthen the efficiency of the public sector, in particular with regard to local authorities and state-owned enterprises. Strengthen the accountability of public administration by protecting whistle-blowers, preventing conflicts of interest and following-up on the results of the ongoing assessment of past insolvency proceedings.</t>
  </si>
  <si>
    <t xml:space="preserve">Stimulate productivity growth by improving the efficiency of public investment, ensuring efficient governmental coordination of research and innovation policy and addressing gaps and inefficiencies in public measures supporting science-businesses cooperation. </t>
  </si>
  <si>
    <t>CSRs Assessments distribution</t>
  </si>
  <si>
    <t>Sub-CSRs Assessments distribution</t>
  </si>
  <si>
    <t>Selected sample</t>
  </si>
  <si>
    <t xml:space="preserve">Prioritise the implementation of key elements of the action plan for growth, in particular fast-tracking strategic investments, and take additional measures to improve access to finance for small and medium-sized enterprises. Improve the performance of State-owned enterprises including by resuming the implementation of privatisation projects. </t>
  </si>
  <si>
    <t xml:space="preserve">Improve tax collection and the efficiency of public spending, including by stepping up enforcement of measures to reduce the extent of the informal economy. Upgrade the State-owned enterprise corporate governance framework in line with international good practices. </t>
  </si>
  <si>
    <t xml:space="preserve">Reduce disincentives to work more hours, including the high tax wedge, in particular for low-wage and second earners. Take measures to promote longer working lives. Create conditions to promote higher wage growth, while respecting the role of the social partners. Improve educational outcomes and skills levels of disadvantaged groups. </t>
  </si>
  <si>
    <t xml:space="preserve">Improve corporate governance in state-owned enterprises and intensify the sale of state-owned enterprises and non-productive assets. Significantly reduce the burden on businesses arising from parafiscal charges and from cumbersome administrative and legislative requirements. Enhance competition in business services and regulated professions. Reduce the duration of court proceedings and improve electronic communication in courts. </t>
  </si>
  <si>
    <t xml:space="preserve">Step up implementation of the reform of active labour market policies to ensure equal access to effective job-search assistance and training. Encourage labour market participation of women through a comprehensive strategy, rationalising family-support policies and increasing the coverage of childcare facilities. Foster research, innovation, digital skills and infrastructure through better-targeted investment and increase participation in vocational-oriented tertiary education. </t>
  </si>
  <si>
    <t xml:space="preserve">Reduce the incentives to use temporary contracts and self-employed without employees, while promoting adequate social protection for the self-employed, and tackle bogus self-employment. Create conditions to promote higher wage growth, respecting the role of the social partners. Ensure that the second pillar of the pension system is more transparent, intergenerationally fairer and more resilient to shocks. </t>
  </si>
  <si>
    <t>Limited Progress. A number of measures have been adopted since 2015 in order to control the costs of ageing and guaranteeing the fiscal sustainability of the first pension pillar. The measures mostly consist in: gradually raising the legal age; tightening the conditions of access to the early pension; gradually eliminating the consideration of years of study in careers for the public sector; introduction of the mixed pension system. However, even when taking into account those measures, the projected increase in pension expenditure is significant and put the long-term sustainability at risk. The planned measures about the definition of ‘ardous jobs’ and the introduction of ‘credit-based public pension system’ have been postponed.</t>
  </si>
  <si>
    <t>Limited Progress. The devolution to the regions of the responsibilities for the long-term care system does not appear to have a clear impact the long-term sustainability of the system. In absence of measures, according to the Ageing Working Group reference scenario public expenditure on long-term care is projected to steadily increase from 2.3 % of GDP in 2016 to 4.0 % of GDP in 2070.</t>
  </si>
  <si>
    <t>Limited Progress. According to the 2013 Cooperation Agreement, the Consultation Committee must discuss the global budgetary objective and take a decision on individual objectives for the Stability Programme based on an opinion of the High Council of Finance. In contrast with the practice of previous Stability Programmes, in which the Consultation Committee "took note" of the trajectory, all levels of government approved the overall fiscal trajectory presented in 2018 Stability Programme and supported the achievement of the fiscal targets by 2020 for all government levels. Although this approval added credibility to the overall trajectory, there was no formal agreement on the annual fiscal targets at each level of government. In addition, the lack of annual targets for individual entities undermines the possibility for the High Council of Finance to monitor the compliance with an agreed budgetary trajectory.</t>
  </si>
  <si>
    <t>Limited Progress. In March 2017, the Prime Minister announced the elaboration of a National Pact for Strategic Investments. Within the framework of the National Pact for Strategic Investments, eight working groups were set up to support the Strategic Committee. Six of these working groups have made a thorough analysis of the potential investments concerning the six thematic pillars of the Pact (digital, cyber security and trust in digital, education, health, energy and mobility) and two working groups have discussed the transversal issues of the regulation and the mobilisation of capital for investment. In Mach 2017, a Strategic Committee was also established to outline the main points of the Pact and make recommendations to the government. Since October 2017, the Strategic Committee has been in the operational phase of the Pact, which is aimed at formulating concrete recommendations on investment projects and measures to promote their implementation and increase their impact on growth. In the context of the preparation of the initial budget 2019, the federal government intends to finance 447 million on strategic investment projects.
The Government of Flanders is preparing the structural incorporation of a spending review approach in its budgetary process. As a first step, the Flemish Government is carrying out a pilot project with a focus on a specific topic, as recommended by the European Council. The pilot project will be completed in spring 2019. Further preparatory measures towards the structural incorporation of spending reviews in the budgetary process are planned for 2019.</t>
  </si>
  <si>
    <t xml:space="preserve">Limited progress:
Limited Progress. As of 1st January 2019, the new programme for employment support - AktiF and AktiF Plus - enters into force in the Germanspeaking Community. It consists of financial support to employers who hire people from groups far-away from the labour market (in particularbelow 26 and 50+). 
In July 2018 Flanders has reinforced the existing target group policies. A higher reduction of social security contribution is introduced for employers willing to hire people over 60 years old. Employers will also be exempted from employer contributions if they hire people over 55 years old and low skilled youngsters. Support to people with a disability will be increased. The income threshold of the disability premium (VOP) will be lowered to make it more attractive to independent workers and the procedure will be simplified. The reinforced target group policy will enter into force in January 2019. At the same time existing measures will be continued: language training through ‘integration through work’ (PES), temporary work experience trajectories, activation long term unemployed job seekers (&gt;2years) and trying to reach more NEET youngsters. 
As of Jan 1st 2019, new rules have entered into force Flanders, regarding, a.o the recruitment and hiring (and financial support) of medium and highly qualified workers from abroad. The main goal is to attract talent from outside the EU in order to fill in recurrent bottleneck professions. At the same time existing procedures have been simplified. Today employers can start a procedure to obtain a work- and residence permit at the same time for a non-Eu national who wants to work in Flanders. In 2019 an electronic platform will be developed to further simplify the existing procedures.  
In July 2018 the Walloon Government decided on attributing new financial means to the so-called Brasero mechanism, which aims at supporting the creation of cooperatives and social entrepreneurship. 
In November 2018 the Walloon government has approved the revamping/streamlining of the socalled Airbag mechanism, which aims at supporting the transition towards self-employment as main occupation. The newly adopted measures aim at reducing the delay for assessment/examinations of the dossiers and at simplifying the mechanism both for the workers and for the FOREM (in charge of its implementation). 
As of Jan 1st 2019, the Tax Shift enters in its last phase, with notably, among others, the reduction of personal social security contributions for the low-wage workers. 
Limited Progress has been made in proposing and adoption of education and training reforms, including for fostering equity, but many important reforms still need implementation.  
The implementation of the 'Pact for Excellence', the French Community's flagship school reform to improve basic skills, efficiency, governance and tackle inequalities is progressing slowly. The French Community is gradually proposing or adopting decrees for the implementation of the Pact for Excellence, but only a few measures are being implemented so far.  
From 2019, there will be a gradual increase in the budget for individualised child support to reduce grade repetition and school failure. New quality assurance and school governance measures as well as the recently adopted reform of the initial teachers' education aim to improve educational performance and to reduce inequalities. Nevertheless, major reforms are still pending, such as the extension of the common multi-disciplinary curriculum to the 9th grade and the new working organisation of teachers.   
Some decrees improving educational outcomes and reducing inequalities have been adopted: 
- The decree on remediation and individualised support of pupils was adopted on 10 October 2018. 
- The decree on the separation of the organizing power from the regulatory power adopted on 6 February 2019 will allow the public schools' network to become autonomous and decentralised as well as the adoption and the implementation of further reforms foreseen in the Pact for Excellence in Education. 
- The decrees on the 6-year piloting plans of schools with improvement objectives are being gradually implemented over the next few years, as well as the macro governance measures. 
-Additional support staff (speech therapists) for pre-primary school have been available as of 1 January 2019 and pre-primary school will be free as of 1September 2019. 
-The decree on the implementation of certification by units in formal Initial Vocational Education and Training (IVET) programmes has been adopted on 13 June 2018 and a pilot is being implemented. 
The French Community has adopted on 6 February 2019 a reform of the Initial Teachers’ Education for elementary and lower secondary education, which will enter into force in 2020. The main thrusts of the reform are: the extension of studies, the harmonization of teacher training at all levels of schooling, the reinforcement of training contents, in particular those giving teachers the means to manage their education. Heterogeneity of classes and to fight against school failure, the accentuation of the articulation theory and practice, the development of scientific research in teaching, and the revision of the training of trainers. 
Additional reforms are under preparation, but have not been adopted and implemented yet: 
The draft decrees on the work organisation and the workload of teachers, the status of school directors, the missions of the new school inspection and the support to low performing schools are relatively advanced in the legislative process. 
The government of the French Community has proposed on 19 December 2018 the legal framework for the extended Common curriculum (to be implemented as of school year 2020/2021). Parliament will need to adopt this draft decree. A follow-up draft decree on the educational attainment targets will need to be proposed and adopted before this new common curriculum can be implemented.  
There has been some progress in the Flemish Community to reduce inequalities, as adopted decrees targeted many education levels.  
Close monitoring will be needed to ensure that some of the measures mentioned below also have a positive impact on equity. 
The Flemish Community adopted on 28 March 2018 a decree on the modernisation of secondary school education. It will be implemented as of school year 2019/2020. 
The decree on the reform of the attainment goals for the first stage of secondary education is expected to be adopted by the Flemish Parliament before the end of the current legislature.   
The decree on the dual learning system in secondary education was adopted on 21 March 2018 and will be fully implemented as of 1 September 2019 onwards. 
The reform of the pupil guidance in secondary education was implemented as of 1 September 2018. 
The decree on Higher Vocational Education was adopted by the Flemish Parliament on 4 May 2018 and will be implemented as of academic year 2019/2020. 
The decree on the reform of Adult Education was adopted on 7 March 2018 and will be implemented as of school year 2019/2020. 
The adoption of the decree on the Right to enrolment in compulsory education is currently suspended. 
The decree on the reform of the existing system of training incentives was adopted in October 2018.  
The decree on the reform of the teaching career is currently being drafted. “Teacher platforms” have already been set up to provide more job security to young starting teachers. 
On 11 July 2017, the Government of Flanders and social partners reached an agreement on the reform of education and training incentives for adults which will start on 1/9/2019. The goal is to have an integrated training incentive policy with three instruments with a labour market-oriented and forward-looking training focus: Flemish educational leave, training vouchers and Flemish training credit.
Limited progress has been made in pursuing education and training reforms to increase the proportion of STEM graduates.  
The Flemish Community further pursued the implementation of the STEM action plan 20122020. Two of the five objectives have already been met in 2016. Specific measures advocated by the STEM platform include further development of STEM academies (driven by volunteers) to provide extracurricular initiatives to raise awareness among young people and better structural support and quality promotion through collaboration with other instances, training centres, art academies, and schools with a good STEM infrastructure. As from 2019 onwards, a broad range of initiatives will be taken in collaboration with the Regional Technological Centres of Flanders, CPD's and a broad range of VET schools.  
The Walloon Government decided on 13 December 2018 to grant a subsidy to the 5 Walloon universities to promote, disseminate and raise awareness of STEM studies and careers. 
The Digital Wallonia Plan includes measures to grant subsidies to digital projects for schools (Digital Schools) and an awareness campaign to promote STEM, and in particular digital studies for women (Wallonia Wonder Women).  
Brussels Capital Region has launched a call for proposals for the financing of coding projects targeting compulsory schools. 
The government of the French Community adopted a Digital Strategy for education (schools) on 10 October 2018 to be gradually implement in the next 5 years. The measure on digital governance will require legislative approval by the next government in 2019.  
</t>
  </si>
  <si>
    <t xml:space="preserve">Limited Progress. As of 1st January 2019, the new programme for employment support - AktiF and AktiF Plus - enters into force in the Germanspeaking Community. It consists of financial support to employers who hire people from groups far-away from the labour market (in particularbelow 26 and 50+). 
In July 2018 Flanders has reinforced the existing target group policies. A higher reduction of social security contribution is introduced for employers willing to hire people over 60 years old. Employers will also be exempted from employer contributions if they hire people over 55 years old and low skilled youngsters. Support to people with a disability will be increased. The income threshold of the disability premium (VOP) will be lowered to make it more attractive to independent workers and the procedure will be simplified. The reinforced target group policy will enter into force in January 2019. At the same time existing measures will be continued: language training through ‘integration through work’ (PES), temporary work experience trajectories, activation long term unemployed job seekers (&gt;2years) and trying to reach more NEET youngsters. 
As of Jan 1st 2019, new rules have entered into force Flanders, regarding, a.o the recruitment and hiring (and financial support) of medium and highly qualified workers from abroad. The main goal is to attract talent from outside the EU in order to fill in recurrent bottleneck professions. At the same time existing procedures have been simplified. Today employers can start a procedure to obtain a work- and residence permit at the same time for a non-Eu national who wants to work in Flanders. In 2019 an electronic platform will be developed to further simplify the existing procedures.  
In July 2018 the Walloon Government decided on attributing new financial means to the so-called Brasero mechanism, which aims at supporting the creation of cooperatives and social entrepreneurship. 
In November 2018 the Walloon government has approved the revamping/streamlining of the socalled Airbag mechanism, which aims at supporting the transition towards self-employment as main occupation. The newly adopted measures aim at reducing the delay for assessment/examinations of the dossiers and at simplifying the mechanism both for the workers and for the FOREM (in charge of its implementation). 
As of Jan 1st 2019, the Tax Shift enters in its last phase, with notably, among others, the reduction of personal social security contributions for the low-wage workers. 
</t>
  </si>
  <si>
    <t xml:space="preserve">Limited Progress has been made in proposing and adoption of education and training reforms, including for fostering equity, but many important reforms still need implementation.  
The implementation of the 'Pact for Excellence', the French Community's flagship school reform to improve basic skills, efficiency, governance and tackle inequalities is progressing slowly. The French Community is gradually proposing or adopting decrees for the implementation of the Pact for Excellence, but only a few measures are being implemented so far.  
From 2019, there will be a gradual increase in the budget for individualised child support to reduce grade repetition and school failure. New quality assurance and school governance measures as well as the recently adopted reform of the initial teachers' education aim to improve educational performance and to reduce inequalities. Nevertheless, major reforms are still pending, such as the extension of the common multi-disciplinary curriculum to the 9th grade and the new working organisation of teachers.   
Some decrees improving educational outcomes and reducing inequalities have been adopted: 
- The decree on remediation and individualised support of pupils was adopted on 10 October 2018. 
- The decree on the separation of the organizing power from the regulatory power adopted on 6 February 2019 will allow the public schools' network to become autonomous and decentralised as well as the adoption and the implementation of further reforms foreseen in the Pact for Excellence in Education. 
- The decrees on the 6-year piloting plans of schools with improvement objectives are being gradually implemented over the next few years, as well as the macro governance measures. 
-Additional support staff (speech therapists) for pre-primary school have been available as of 1 January 2019 and pre-primary school will be free as of 1September 2019. 
-The decree on the implementation of certification by units in formal Initial Vocational Education and Training (IVET) programmes has been adopted on 13 June 2018 and a pilot is being implemented. 
The French Community has adopted on 6 February 2019 a reform of the Initial Teachers’ Education for elementary and lower secondary education, which will enter into force in 2020. The main thrusts of the reform are: the extension of studies, the harmonization of teacher training at all levels of schooling, the reinforcement of training contents, in particular those giving teachers the means to manage their education. Heterogeneity of classes and to fight against school failure, the accentuation of the articulation theory and practice, the development of scientific research in teaching, and the revision of the training of trainers. 
Additional reforms are under preparation, but have not been adopted and implemented yet: 
The draft decrees on the work organisation and the workload of teachers, the status of school directors, the missions of the new school inspection and the support to low performing schools are relatively advanced in the legislative process. 
The government of the French Community has proposed on 19 December 2018 the legal framework for the extended Common curriculum (to be implemented as of school year 2020/2021). Parliament will need to adopt this draft decree. A follow-up draft decree on the educational attainment targets will need to be proposed and adopted before this new common curriculum can be implemented.  
There has been some progress in the Flemish Community to reduce inequalities, as adopted decrees targeted many education levels.  
Close monitoring will be needed to ensure that some of the measures mentioned below also have a positive impact on equity. 
The Flemish Community adopted on 28 March 2018 a decree on the modernisation of secondary school education. It will be implemented as of school year 2019/2020. 
The decree on the reform of the attainment goals for the first stage of secondary education is expected to be adopted by the Flemish Parliament before the end of the current legislature.   
The decree on the dual learning system in secondary education was adopted on 21 March 2018 and will be fully implemented as of 1 September 2019 onwards. 
The reform of the pupil guidance in secondary education was implemented as of 1 September 2018. 
The decree on Higher Vocational Education was adopted by the Flemish Parliament on 4 May 2018 and will be implemented as of academic year 2019/2020. 
The decree on the reform of Adult Education was adopted on 7 March 2018 and will be implemented as of school year 2019/2020. 
The adoption of the decree on the Right to enrolment in compulsory education is currently suspended. 
The decree on the reform of the existing system of training incentives was adopted in October 2018.  
The decree on the reform of the teaching career is currently being drafted. “Teacher platforms” have already been set up to provide more job security to young starting teachers. 
On 11 July 2017, the Government of Flanders and social partners reached an agreement on the reform of education and training incentives for adults which will start on 1/9/2019. The goal is to have an integrated training incentive policy with three instruments with a labour market-oriented and forward-looking training focus: Flemish educational leave, training vouchers and Flemish training credit.
</t>
  </si>
  <si>
    <t xml:space="preserve">Limited progress has been made in pursuing education and training reforms to increase the proportion of STEM graduates.  
The Flemish Community further pursued the implementation of the STEM action plan 20122020. Two of the five objectives have already been met in 2016. Specific measures advocated by the STEM platform include further development of STEM academies (driven by volunteers) to provide extracurricular initiatives to raise awareness among young people and better structural support and quality promotion through collaboration with other instances, training centres, art academies, and schools with a good STEM infrastructure. As from 2019 onwards, a broad range of initiatives will be taken in collaboration with the Regional Technological Centres of Flanders, CPD's and a broad range of VET schools.  
The Walloon Government decided on 13 December 2018 to grant a subsidy to the 5 Walloon universities to promote, disseminate and raise awareness of STEM studies and careers. 
The Digital Wallonia Plan includes measures to grant subsidies to digital projects for schools (Digital Schools) and an awareness campaign to promote STEM, and in particular digital studies for women (Wallonia Wonder Women).  
Brussels Capital Region has launched a call for proposals for the financing of coding projects targeting compulsory schools. 
The government of the French Community adopted a Digital Strategy for education (schools) on 10 October 2018 to be gradually implement in the next 5 years. The measure on digital governance will require legislative approval by the next government in 2019.  
</t>
  </si>
  <si>
    <t>Limited progress:
Limited progress has been made on the reduction of administrative burden to incentivise entrepreneurship.  
-The reform of the company law code will reduce the number of companies from 17 to 4, remove minimal company requirements for setting up a company, abolish the unlimited liability of administrators and allow e-mail to replace registered letters.  
- Flanders has adopted a decree on 18 May abolishing the legal provisions on basic knowledge of business management. 
- Flanders has integrated the retail license in the environmental permit. 
- The implementation of the 2017 reform to simplify the corporate tax system has continued. The statutory tax rate has been lowered from 33.99% to 29.58% in 2018. The reform also introduced amendments to ease taxation on startups and small companies. However, some inefficient tax expenditures remain in place such as the company car scheme (cf. infra). The regionalisation of some taxes may add complexity to the tax system. 
Digitisation of public services is still fragmented and progressing slowly in spite of a number of innovative initiatives at regional and local level. 
Digitalisation of the justice system is advancing slowly. The e-Deposit system allowing for a digital submission of court documents is still being implemented. The e-Box network is also still under implementation by courts. The establishment of a national register for interpreters, translators and court experts is still under implementation.  The digital platform Regsol for the handling of insolvency proceedings is still under implementation. The migration of the civil register to a digital environment has been announced for March 2019. The establishment of a central platform for the extra-judicial collection of unchallenged monetary claims for the business-to-business environment is still being implemented. 
Limited progress has been made to increase competition in services, particularly retail, construction and professional services: 
- Brussels has adopted a reform of the Code Bruxellois de l'Aménagement du Territoire (CoBAT) to facilitate retail establishment 
- Flanders has integrated the retail license in the environmental permit. 
- Flanders has adopted a decree to abolish the qualifications for eleven construction-related professions. 
- A Royal Decree has been adopted to adapt rules on activities that can be performed together with the profession of accountant has been adopted in August 2018. 
However, the modernisation of the legal professions announced for the summer 2018 has not been published yet. There has been no follow-up to the analysis of the need for and proportionality of specific restrictions imposed on legal persons providing professional services. 
Finally, no reforms have taken place to reduce the important restrictions to rail and road transport services. 
Some progress was made to tackle investment in existing transport infrastructure. In January 2019, Regions have agreed to a multi-annual 60/40 allocation key for the Regional ExpressNet. 
The Brussels Regional Government has approved and is carrying out a multiannual investment programme for the renovation of its tunnels, bridges and viaducts worth over 1 billion euros for the coming 10 years. In addition, the Brussels Regional Government has approved a multiannual investment programme for public transport that is currently being carried out. The plan runs from 2015 until 2025 and foresees 5.2 billion euros of investments in new metro lines, tram lines and a greener bus fleet. 
An agreement for additional funding for the regional ExpressNet project was reached at the end of 2018. The agreement has been approved by the Federal Parliament and is waiting for approval by the Regional Parliaments. 
Limited Progress. Belgium is still a country where the use of company cars for commuting is heavily incentivised, whereas the connectivity with collective public transport, in particular between the centre of Brussels and its outskirts is deficient. As to low-emission transport, the use of alternative fuels in new passenger cars sold in Belgium has been increasing very dynamically over the past four years. The different Belgian regions each apply their own set of support measures, potentially leading to market fragmentation, but all put emphasis on encouraging the uptake of electric vehicles. The Federal Government grants a tax credit of 30 % on the purchase of an electric vehicle.</t>
  </si>
  <si>
    <t xml:space="preserve">Limited progress has been made on the reduction of administrative burden to incentivise entrepreneurship.  
-The reform of the company law code will reduce the number of companies from 17 to 4, remove minimal company requirements for setting up a company, abolish the unlimited liability of administrators and allow e-mail to replace registered letters.  
- Flanders has adopted a decree on 18 May abolishing the legal provisions on basic knowledge of business management. 
- Flanders has integrated the retail license in the environmental permit. 
- The implementation of the 2017 reform to simplify the corporate tax system has continued. The statutory tax rate has been lowered from 33.99% to 29.58% in 2018. The reform also introduced amendments to ease taxation on startups and small companies. However, some inefficient tax expenditures remain in place such as the company car scheme (cf. infra). The regionalisation of some taxes may add complexity to the tax system. 
Digitisation of public services is still fragmented and progressing slowly in spite of a number of innovative initiatives at regional and local level. 
Digitalisation of the justice system is advancing slowly. The e-Deposit system allowing for a digital submission of court documents is still being implemented. The e-Box network is also still under implementation by courts. The establishment of a national register for interpreters, translators and court experts is still under implementation.  The digital platform Regsol for the handling of insolvency proceedings is still under implementation. The migration of the civil register to a digital environment has been announced for March 2019. The establishment of a central platform for the extra-judicial collection of unchallenged monetary claims for the business-to-business environment is still being implemented. </t>
  </si>
  <si>
    <t xml:space="preserve">Limited progress has been made to increase competition in services, particularly retail, construction and professional services: 
- Brussels has adopted a reform of the Code Bruxellois de l'Aménagement du Territoire (CoBAT) to facilitate retail establishment 
- Flanders has integrated the retail license in the environmental permit. 
- Flanders has adopted a decree to abolish the qualifications for eleven construction-related professions. 
- A Royal Decree has been adopted to adapt rules on activities that can be performed together with the profession of accountant has been adopted in August 2018. 
However, the modernisation of the legal professions announced for the summer 2018 has not been published yet. There has been no follow-up to the analysis of the need for and proportionality of specific restrictions imposed on legal persons providing professional services. 
Finally, no reforms have taken place to reduce the important restrictions to rail and road transport services. 
</t>
  </si>
  <si>
    <t xml:space="preserve">Some progress was made to tackle investment in existing transport infrastructure. In January 2019, Regions have agreed to a multi-annual 60/40 allocation key for the Regional ExpressNet. 
The Brussels Regional Government has approved and is carrying out a multiannual investment programme for the renovation of its tunnels, bridges and viaducts worth over 1 billion euros for the coming 10 years. In addition, the Brussels Regional Government has approved a multiannual investment programme for public transport that is currently being carried out. The plan runs from 2015 until 2025 and foresees 5.2 billion euros of investments in new metro lines, tram lines and a greener bus fleet. 
An agreement for additional funding for the regional ExpressNet project was reached at the end of 2018. The agreement has been approved by the Federal Parliament and is waiting for approval by the Regional Parliaments. 
</t>
  </si>
  <si>
    <t>Limited Progress. Belgium is still a country where the use of company cars for commuting is heavily incentivised, whereas the connectivity with collective public transport, in particular between the centre of Brussels and its outskirts is deficient. As to low-emission transport, the use of alternative fuels in new passenger cars sold in Belgium has been increasing very dynamically over the past four years. The different Belgian regions each apply their own set of support measures, potentially leading to market fragmentation, but all put emphasis on encouraging the uptake of electric vehicles. The Federal Government grants a tax credit of 30 % on the purchase of an electric vehicle.</t>
  </si>
  <si>
    <t>Some progress: 
Some Progress. In 2018, Bulgaria has put in place a number of measures to tackle the shadow economy and improve tax collection. Many of those measures were implemented in the framework of “The Single National Strategy for improving tax collection, tackling shadow economy and reducing compliance costs”. These measures have brought some positive results in the form of higher revenue. A particularly successful measure was the checks of declared cash by the companies (bringing in additional BGN 108.3 million, a 55.6% increase year-over-year), which encouraged many of the companies with excess cash to amend their financial results or declare dividend payments. In addition, the introduction of tax controls on the movement of high-risk goods has brought higher direct and indirect tax revenue from companies in these sectors
Some Progress. The government has made steps to improve public expenditure efficiency. In 2018, the World Bank completed a spending review in a number of public institutions (ministries and municipalities), published two pilot studies and delivered to the authorities a manual for future reviews. No follow-up measures or additional spending reviews have been announced as yet. The government also updated and stabilised the set of performance indicators per policy area in the medium term fiscal strategy. The Ministry of Finance is planning to use this stable set of indicators to assess the impact of public spending and to inform the budget evaluation and planning in the medium term
Some Progress. To fight undeclared work, the authorities implemented measures such as one-day flexible contracts in agriculture and the exclusion of companies convicted for undeclared work (in the last three years) from public procurement. The General Labour Inspectorate has signed an agreement with the trade unions to jointly fight undeclared work. At the same time, the National Revenue Agency (NRA) applies a number of measures to improve compliance and collection in high-risk sectors, including undeclared work risk. Another positive element in 2018 is the launch of an information campaign “Salary in an Envelope” by the National Revenue Agency. The campaign primary aim is to demonstrate to the citizens the amount of the losses they are experiencing from this practice in the long run, including a dedicated webpage in which they can estimate the actual losses in their future pension, among other harmful consequences.
Limited Progress. There is not yet any change in the state-owned enterprises corporate governance framework but its reform has been planned. The government put in place a project to (i) review and assess the legal, regulatory and operational framework of State-owned enterprises and (ii) revise and align legislation with OECD guidelines on corporate governance of State-owned enterprises. The initiative is part of the action plan of the government in view of the envisaged application for participation in the ERMII. A technical assistance project with the European Commission and the OECD was launched in August 2018. The adoption of the new framework is expected by July 2019.</t>
  </si>
  <si>
    <t>Some Progress. In 2018, Bulgaria has put in place a number of measures to tackle the shadow economy and improve tax collection. Many of those measures were implemented in the framework of “The Single National Strategy for improving tax collection, tackling shadow economy and reducing compliance costs”. These measures have brought some positive results in the form of higher revenue. A particularly successful measure was the checks of declared cash by the companies (bringing in additional BGN 108.3 million, a 55.6% increase year-over-year), which encouraged many of the companies with excess cash to amend their financial results or declare dividend payments. In addition, the introduction of tax controls on the movement of high-risk goods has brought higher direct and indirect tax revenue from companies in these sectors</t>
  </si>
  <si>
    <t>Some Progress. The government has made steps to improve public expenditure efficiency. In 2018, the World Bank completed a spending review in a number of public institutions (ministries and municipalities), published two pilot studies and delivered to the authorities a manual for future reviews. No follow-up measures or additional spending reviews have been announced as yet. The government also updated and stabilised the set of performance indicators per policy area in the medium term fiscal strategy. The Ministry of Finance is planning to use this stable set of indicators to assess the impact of public spending and to inform the budget evaluation and planning in the medium term.</t>
  </si>
  <si>
    <t>Some Progress. To fight undeclared work, the authorities implemented measures such as one-day flexible contracts in agriculture and the exclusion of companies convicted for undeclared work (in the last three years) from public procurement. The General Labour Inspectorate has signed an agreement with the trade unions to jointly fight undeclared work. At the same time, the National Revenue Agency (NRA) applies a number of measures to improve compliance and collection in high-risk sectors, including undeclared work risk. Another positive element in 2018 is the launch of an information campaign “Salary in an Envelope” by the National Revenue Agency. The campaign primary aim is to demonstrate to the citizens the amount of the losses they are experiencing from this practice in the long run, including a dedicated webpage in which they can estimate the actual losses in their future pension, among other harmful consequences.</t>
  </si>
  <si>
    <t>Limited Progress. There is not yet any change in the state-owned enterprises corporate governance framework but its reform has been planned. The government put in place a project to (i) review and assess the legal, regulatory and operational framework of State-owned enterprises and (ii) revise and align legislation with OECD guidelines on corporate governance of State-owned enterprises. The initiative is part of the action plan of the government in view of the envisaged application for participation in the ERMII. A technical assistance project with the European Commission and the OECD was launched in August 2018. The adoption of the new framework is expected by July 2019.</t>
  </si>
  <si>
    <t>Some progress: 
Substantial Progress. Most recom-menda¬tions of the 2016 asset quality review of the banking sector have been addressed, leaving one important outstanding action. Insurance companies' solvency has improved since the completion of the sector's reviews. According to the Financial Supervision Commission, all recommendations of the independent balance sheet reviews of insurance companies and pension funds were fully implemented by April 2017. At the end of 2017, all but one insurer satisfied Solvency Capital Requirements, without the application of Long-Term Guarantee and transitional measures. However, some insurers’ solvency ratios are close to 100%, which could indicate potential weaknesses that should be closely monitored. In 2017, the Financial Supervision Commission withdrew the licences of two insurers for a number of reasons, including the failure to comply with capital requirements. Both companies have appealed this sanction. The decision is still pending before the administrative higher court. Group-level supervision remains a challenge for an adequate risk-based insurance supervision. The group-level assessment of two insurance groups was never completed. While in one case group supervision is no longer applicable due to restructuring, in the other case the Supreme Administrative Court revoked the decision of the authority for identification of the group. The authorities' approach following the court’s decision will still have to take into account the requirements under the transposed Solvency II Directive stipulating that group level supervision is to be applied at the ultimate parent level. The supervision of the car insurance sector is being strengthened. The authorities started in November 2017 to automatically match information from car registration databases with motor third-party liability contracts, to combat fraud. The Financial Supervision Commission has taken further measures to ensure that victims of car accidents receive the proper compensation, in particular in cases of cancelled insurance contracts, and that all Bulgarian insurers have a network of claims representatives in all EU Member States, as required in the Motor Insurance Directive. As expected under the Action Plan 2017, the Financial Supervision Commission has published a report on the level of motor third party liability premiums. Nevertheless, significant challenges regarding the business model and business strategy of market participants remain a concern, with potential spill overs beyond the sector itself.
Some Progress. Delayed actions for improving banking supervision from the 2015 plan are being completed. The Financial Supervision Commission adopted an Action Plan for reforming non-bank financial supervision in September 2017, in cooperation with the European Insurance and Occupational Pensions Authority. Implementation is on-going. The actions towards a proper risk-based forward-looking supervisory process already delivered some outputs, like a supervisory manual and risk matrices. These are useful and necessary tools, but the full implementation of an action plan to  establish such a risk-based forward-looking supervisory process remains key, and only time will show to what extent new rules are effectively enforced and whether supervision has really improved in practice. The failure of Olympic, issues with group-level supervision, the frequency at which the supervisor's decisions are overturned by the courts and the worsened problems of the Green Card Bureau show that insurance supervision still faces some real challenges. In the area of pension funds, amendments to the Social Insurance Code were adopted by the parliament in November 2017. They include a broader definition of related parties, in line with international standards. As the law previews a 12 months implementation delay, the changes need to be duly enforced and their effectiveness monitored. In addition, the Financial Supervision Commission was strengthened by legislative amendments introduced in 2017, which provided it with sufficient funding and staff and expanded its supervisory capacity. A proper risk assessment framework, currently under development, should support the improved supervision capacity. The head of Insurance Supervision in the Financial Supervision Commission resigned in August 2018, as a consequence of the failure of Olympic Insurance. Despite announced plans to designate a successor, no formal steps have been taken so far. Furthermore, the announced change in the Financial Supervision Commission chair in March 2019 could generate further uncertainty, in particular given the ambitious scope of the planned reforms. It is important in both cases to ensure the timely appointment of professionals who duly fulfil fit-and-proper requirements.
Some Progress. Issues with the valuation of collateral limit the incentives of banks to dispose of non-performing loans. A range of hard-to-value assets still exist, notably related to immovable property. Examples include real-estate collateral in the banking sector, receivables and real estate holdings in the insurance sector, and stocks, bonds, real estate and other financial instruments in the pension funds sector. In addition, the uneven quality of auditing affects the valuation of illiquid instruments traded on stock exchanges, as well as non-traded assets, including receivables, minority equity stakes and subsidiaries. For real-estate valuations, auditors rely on locally-licensed appraisers. Despite the advantage of local expertise, valuation standards differ and the licensing system is not sufficiently tight. In the absence of a mandatory standardised methodology, commercial banks have the discretion to use different valuation frameworks, which may create considerable discrepancies. Some issues related to valuation in the non-banking financial sector require further monitoring. According to the Financial Supervision Commission, auditors have not identified any particular problem with the clean-cut reinsurance contracts. However, concerns regarding their supervisory treatment remain to be addressed. The on-going on-site inspections are also expected to allow further assessment by the Financial Supervision Commission. The issue of hard-to-value assets, including traded securities with low liquidity and low free float, as well as non-traded assets, has been identified in the reviews of both the banking and non-bank financial sectors but has not yet been fully addressed. Amendments to secondary legislation could be followed by changes to the rules governing the work of valuation practitioners to improve the application of valuation rules. Amendments to Ordinance 9 of the Financial Supervision Commission, concerning the valuation of the assets and liabilities of the pension funds, entered into force on 19 November 2018.
Limited Progress. Reform of the insolvency framework is still incomplete, with important legislative elements missing. The pre-insolvency restructuring procedure entered into force on 1 July 2017, but so far its take-up has been weak. The new framework could benefit from further streamlining and less complexity, inter alia by encouraging out-ofcourt settlements, less court involvement and administration and lower thresholds when voting on adoption of restructuring plans. On the positive note, Bulgaria asked for assistance to progress on the reform of the insolvency framework in 2018. This project will put forth a roadmap addressing the identified gaps.  
Limited Progress. The overall ratio of nonperforming loans declined to 9.2% in June 2018, from 12.1% a year earlier. Non-performing loans by non-financial corporations also decreased, but still topped 15.4% of total loans and advances (19.9% a year earlier). These levels are well above the EU averages in June 2018. Progress with restructuring has been slow.</t>
  </si>
  <si>
    <t>Substantial Progress. Most recom-menda¬tions of the 2016 asset quality review of the banking sector have been addressed, leaving one important outstanding action. Insurance companies' solvency has improved since the completion of the sector's reviews. According to the Financial Supervision Commission, all recommendations of the independent balance sheet reviews of insurance companies and pension funds were fully implemented by April 2017. At the end of 2017, all but one insurer satisfied Solvency Capital Requirements, without the application of Long-Term Guarantee and transitional measures. However, some insurers’ solvency ratios are close to 100%, which could indicate potential weaknesses that should be closely monitored. In 2017, the Financial Supervision Commission withdrew the licences of two insurers for a number of reasons, including the failure to comply with capital requirements. Both companies have appealed this sanction. The decision is still pending before the administrative higher court. Group-level supervision remains a challenge for an adequate risk-based insurance supervision. The group-level assessment of two insurance groups was never completed. While in one case group supervision is no longer applicable due to restructuring, in the other case the Supreme Administrative Court revoked the decision of the authority for identification of the group. The authorities' approach following the court’s decision will still have to take into account the requirements under the transposed Solvency II Directive stipulating that group level supervision is to be applied at the ultimate parent level. The supervision of the car insurance sector is being strengthened. The authorities started in November 2017 to automatically match information from car registration databases with motor third-party liability contracts, to combat fraud. The Financial Supervision Commission has taken further measures to ensure that victims of car accidents receive the proper compensation, in particular in cases of cancelled insurance contracts, and that all Bulgarian insurers have a network of claims representatives in all EU Member States, as required in the Motor Insurance Directive. As expected under the Action Plan 2017, the Financial Supervision Commission has published a report on the level of motor third party liability premiums. Nevertheless, significant challenges regarding the business model and business strategy of market participants remain a concern, with potential spill overs beyond the sector itself.</t>
  </si>
  <si>
    <t>Some Progress. Delayed actions for improving banking supervision from the 2015 plan are being completed. The Financial Supervision Commission adopted an Action Plan for reforming non-bank financial supervision in September 2017, in cooperation with the European Insurance and Occupational Pensions Authority. Implementation is on-going. The actions towards a proper risk-based forward-looking supervisory process already delivered some outputs, like a supervisory manual and risk matrices. These are useful and necessary tools, but the full implementation of an action plan to  establish such a risk-based forward-looking supervisory process remains key, and only time will show to what extent new rules are effectively enforced and whether supervision has really improved in practice. The failure of Olympic, issues with group-level supervision, the frequency at which the supervisor's decisions are overturned by the courts and the worsened problems of the Green Card Bureau show that insurance supervision still faces some real challenges. In the area of pension funds, amendments to the Social Insurance Code were adopted by the parliament in November 2017. They include a broader definition of related parties, in line with international standards. As the law previews a 12 months implementation delay, the changes need to be duly enforced and their effectiveness monitored. In addition, the Financial Supervision Commission was strengthened by legislative amendments introduced in 2017, which provided it with sufficient funding and staff and expanded its supervisory capacity. A proper risk assessment framework, currently under development, should support the improved supervision capacity. The head of Insurance Supervision in the Financial Supervision Commission resigned in August 2018, as a consequence of the failure of Olympic Insurance. Despite announced plans to designate a successor, no formal steps have been taken so far. Furthermore, the announced change in the Financial Supervision Commission chair in March 2019 could generate further uncertainty, in particular given the ambitious scope of the planned reforms. It is important in both cases to ensure the timely appointment of professionals who duly fulfil fit-and-proper requirements.</t>
  </si>
  <si>
    <t>Some Progress. Issues with the valuation of collateral limit the incentives of banks to dispose of non-performing loans. A range of hard-to-value assets still exist, notably related to immovable property. Examples include real-estate collateral in the banking sector, receivables and real estate holdings in the insurance sector, and stocks, bonds, real estate and other financial instruments in the pension funds sector. In addition, the uneven quality of auditing affects the valuation of illiquid instruments traded on stock exchanges, as well as non-traded assets, including receivables, minority equity stakes and subsidiaries. For real-estate valuations, auditors rely on locally-licensed appraisers. Despite the advantage of local expertise, valuation standards differ and the licensing system is not sufficiently tight. In the absence of a mandatory standardised methodology, commercial banks have the discretion to use different valuation frameworks, which may create considerable discrepancies. Some issues related to valuation in the non-banking financial sector require further monitoring. According to the Financial Supervision Commission, auditors have not identified any particular problem with the clean-cut reinsurance contracts. However, concerns regarding their supervisory treatment remain to be addressed. The on-going on-site inspections are also expected to allow further assessment by the Financial Supervision Commission. The issue of hard-to-value assets, including traded securities with low liquidity and low free float, as well as non-traded assets, has been identified in the reviews of both the banking and non-bank financial sectors but has not yet been fully addressed. Amendments to secondary legislation could be followed by changes to the rules governing the work of valuation practitioners to improve the application of valuation rules. Amendments to Ordinance 9 of the Financial Supervision Commission, concerning the valuation of the assets and liabilities of the pension funds, entered into force on 19 November 2018.</t>
  </si>
  <si>
    <t xml:space="preserve">Limited Progress. Reform of the insolvency framework is still incomplete, with important legislative elements missing. The pre-insolvency restructuring procedure entered into force on 1 July 2017, but so far its take-up has been weak. The new framework could benefit from further streamlining and less complexity, inter alia by encouraging out-ofcourt settlements, less court involvement and administration and lower thresholds when voting on adoption of restructuring plans. On the positive note, Bulgaria asked for assistance to progress on the reform of the insolvency framework in 2018. This project will put forth a roadmap addressing the identified gaps.  </t>
  </si>
  <si>
    <t>Limited Progress. The overall ratio of nonperforming loans declined to 9.2% in June 2018, from 12.1% a year earlier. Non-performing loans by non-financial corporations also decreased, but still topped 15.4% of total loans and advances (19.9% a year earlier). These levels are well above the EU averages in June 2018. Progress with restructuring has been slow.</t>
  </si>
  <si>
    <t>Limited progress:
Some Progress. Several measures are being implemented supporting disadvantaged groups to access the labour market, including training, supervised internships and incentives to employers to hire them after their training. Other measures encourage entrepreneurship among young people for starting their own business. Mediation services have been broadened and Job Integration Agreements (JIA) have been introduced during 2018 for long-term unemployed. Overall, however, participation in active labour market policies (ALMP) remains low and the training component of these policies could be strengthened. Further developing vocational education and training could improve the impact and sustainability of activation measures.  
Some Progress was made in improving the provision of quality inclusive mainstream education, but a significant amount of work is still needed. A few measures have been implemented such as the inter-institutional mechanism to identify out-of-school children and return them to school, support for students to overcome learning gaps, several measures aiming to improve digital skills, increasing teachers’ salaries and retraining teachers, as well as reforming funding standards to allocate additional funding to disadvantaged schools and kindergartens. However, improvements in educational outcomes have not been recorded yet and efforts to improve the situation of students from the most vulnerable groups and Roma are lagging behind. 
Limited Progress. The implementation of the National Health Strategy action plan is considerably delayed. In 2018, some progress was achieved in improving access to disease prevention medicines and outpatient programmes. The 2014-2020 ERDF investment in a network of emergency health care, planned in the National Health Strategy, started as late as end of 2018.  
Limited Progress. While no regular and transparent revision mechanism has been proposed for the minimum income (MI) the number of supported persons has increased according to administrative data of the authorities. The minimum income remains too low to have an impact on the number of people living in poverty or on income inequality. In 2018 the guaranteed minimum income (GMI) was increased by 15% - from BGN 65 to 75 (EUR 5). However, the minimum income is still among the least adequate in the EU and significantly below the at-risk-of-poverty threshold (EUR 180 in 2018). Despite the measures that have been taken – social assistance for heating is being granted on the current place of residence, making it more flexible and accessible, the amount of the heating benefits for the next heating season is adjusted to the electricity prices, the mechanism for compensation of pensions’ increase is being updated so that the pensioners who receive heating benefits could not drop out due to the pensions' increase – the coverage and adequacy of social benefits remain low and an objective mechanism for their regular updates is still lacking.</t>
  </si>
  <si>
    <t xml:space="preserve">Some Progress. Several measures are being implemented supporting disadvantaged groups to access the labour market, including training, supervised internships and incentives to employers to hire them after their training. Other measures encourage entrepreneurship among young people for starting their own business. Mediation services have been broadened and Job Integration Agreements (JIA) have been introduced during 2018 for long-term unemployed. Overall, however, participation in active labour market policies (ALMP) remains low and the training component of these policies could be strengthened. Further developing vocational education and training could improve the impact and sustainability of activation measures.  </t>
  </si>
  <si>
    <t xml:space="preserve">Some Progress was made in improving the provision of quality inclusive mainstream education, but a significant amount of work is still needed. A few measures have been implemented such as the inter-institutional mechanism to identify out-of-school children and return them to school, support for students to overcome learning gaps, several measures aiming to improve digital skills, increasing teachers’ salaries and retraining teachers, as well as reforming funding standards to allocate additional funding to disadvantaged schools and kindergartens. However, improvements in educational outcomes have not been recorded yet and efforts to improve the situation of students from the most vulnerable groups and Roma are lagging behind. </t>
  </si>
  <si>
    <t xml:space="preserve">Limited Progress. The implementation of the National Health Strategy action plan is considerably delayed. In 2018, some progress was achieved in improving access to disease prevention medicines and outpatient programmes. The 2014-2020 ERDF investment in a network of emergency health care, planned in the National Health Strategy, started as late as end of 2018.  </t>
  </si>
  <si>
    <t>Limited Progress. While no regular and transparent revision mechanism has been proposed for the minimum income (MI) the number of supported persons has increased according to administrative data of the authorities. The minimum income remains too low to have an impact on the number of people living in poverty or on income inequality. In 2018 the guaranteed minimum income (GMI) was increased by 15% - from BGN 65 to 75 (EUR 5). However, the minimum income is still among the least adequate in the EU and significantly below the at-risk-of-poverty threshold (EUR 180 in 2018). Despite the measures that have been taken – social assistance for heating is being granted on the current place of residence, making it more flexible and accessible, the amount of the heating benefits for the next heating season is adjusted to the electricity prices, the mechanism for compensation of pensions’ increase is being updated so that the pensioners who receive heating benefits could not drop out due to the pensions' increase – the coverage and adequacy of social benefits remain low and an objective mechanism for their regular updates is still lacking.</t>
  </si>
  <si>
    <t>Limited progress:
No Progress. Recent measures increase pension adequacy but are not coupled with policies that improve long-term sustainability. The government made pension indexation more generous by taking into account one half (rather than the previous one third) of real wage growth. It will also top up pensions with CZK 1 000 for all pensioners over 85 years and increase the flat rate part of the pensions from 9 % to 10 % of the average wage. These measures will likely increase costs further and worsen the sustainability indicator (S2) by around 0.2 to 0.3 pps of GDP in the long term. While the government agreement mentions pension reform among its priorities, it is unclear what reforms are envisaged and if they can improve the sustainability of the pension system. The projected increase in age-related public expenditure on healthcare also reduces long-term fiscal sustainability. Public expenditure on healthcare is projected to increase by 1.1 pps of GDP by 2070, above the EU average increase of 0.9 pps. Taking into account the impact of non-demographic drivers, it may increase by 1.9 pps of GDP by 2070, 0.3 pps above the EU average.
Some progress. There has been some progress in addressing weaknesses in public procurement practices. Nonetheless, apart from an improved and restructured public procurement training system and increased cooperation of contracting authorities with professional authorities, annual procurement indicators do not evidence so far any improvement of public procurement practices in terms of quality based competition. Nevertheless, the effort goes into the right direction, even if the results may take more time to show. Anti-corruption measures have been planned but adoption by the Parliament has been long outstanding.</t>
  </si>
  <si>
    <t>No Progress. Recent measures increase pension adequacy but are not coupled with policies that improve long-term sustainability. The government made pension indexation more generous by taking into account one half (rather than the previous one third) of real wage growth. It will also top up pensions with CZK 1 000 for all pensioners over 85 years and increase the flat rate part of the pensions from 9 % to 10 % of the average wage. These measures will likely increase costs further and worsen the sustainability indicator (S2) by around 0.2 to 0.3 pps of GDP in the long term. While the government agreement mentions pension reform among its priorities, it is unclear what reforms are envisaged and if they can improve the sustainability of the pension system. The projected increase in age-related public expenditure on healthcare also reduces long-term fiscal sustainability. Public expenditure on healthcare is projected to increase by 1.1 pps of GDP by 2070, above the EU average increase of 0.9 pps. Taking into account the impact of non-demographic drivers, it may increase by 1.9 pps of GDP by 2070, 0.3 pps above the EU average.</t>
  </si>
  <si>
    <t>Some progress. There has been some progress in addressing weaknesses in public procurement practices. Nonetheless, apart from an improved and restructured public procurement training system and increased cooperation of contracting authorities with professional authorities, annual procurement indicators do not evidence so far any improvement of public procurement practices in terms of quality based competition. Nevertheless, the effort goes into the right direction, even if the results may take more time to show. Anti-corruption measures have been planned but adoption by the Parliament has been long outstanding.</t>
  </si>
  <si>
    <t xml:space="preserve">Some progress: 
Some Progress. An amendment to the current legislation has the potential to shorten and improve the effectiveness of permits proceedings involving the awarding of permits related to strategic infrastructure. Furthermore, a new construction law is being prepared and is expected to be finalised by 2023.  
Limited progress. The announced ‘Investment package’, if well designed, could attract higher value investments in the country and thus strengthen the potential for innovation. At the same time, the recent changes in the R&amp;I policy governance and the design of Metodika 17+ are unlikely to significantly improve R&amp;D performance. The Czech Republic remains a ‘moderate’ innovator with a performance of around 80% of the EU average. Despite the Czech economy gradually shifting towards more knowledge-intensive activities also thanks to EU funding, the proportion of innovative Czech firms is lagging behind the EU average. Bottlenecks exist on the supply side as well, mainly related to the generally low attractiveness of the public research systems when compared internationally, the shortage of skilled researchers and a lack of incentives for collaboration with businesses.  
Some Progress. A number of measures to improve the system have been taken but their impact will depend on implementation. Regarding the teaching profession, its attractiveness remains low and further efforts are needed to better promote it and to attract and retain talented young people.
Some progress. Measure fostering labour market participation of women, low-skilled and people with disabilities have somewhat improved but there are still challenges regarding the effectiveness of active labour market policies (ALMP). Improvements were supported from EU funds by increasing the number of childcare facilities but the implementation of other policy measures is delayed. The announced changes in provision of individualised services by public employment services, which could further help to integrate other underrepresented groups such as the low skilled and people with disabilities, have not yet brought tangible results. Due to the ineffective targeting and a lack of tailored measures, the progress in improving the effectiveness of ALMPs was limited, preventing these groups from fully benefitting from the favourable conditions of the labour market.
</t>
  </si>
  <si>
    <t xml:space="preserve">Some Progress. An amendment to the current legislation has the potential to shorten and improve the effectiveness of permits proceedings involving the awarding of permits related to strategic infrastructure. Furthermore, a new construction law is being prepared and is expected to be finalised by 2023.  </t>
  </si>
  <si>
    <t xml:space="preserve">Limited progress. The announced ‘Investment package’, if well designed, could attract higher value investments in the country and thus strengthen the potential for innovation. At the same time, the recent changes in the R&amp;I policy governance and the design of Metodika 17+ are unlikely to significantly improve R&amp;D performance. The Czech Republic remains a ‘moderate’ innovator with a performance of around 80% of the EU average. Despite the Czech economy gradually shifting towards more knowledge-intensive activities also thanks to EU funding, the proportion of innovative Czech firms is lagging behind the EU average. Bottlenecks exist on the supply side as well, mainly related to the generally low attractiveness of the public research systems when compared internationally, the shortage of skilled researchers and a lack of incentives for collaboration with businesses.  </t>
  </si>
  <si>
    <t>Some Progress. A number of measures to improve the system have been taken but their impact will depend on implementation. Regarding the teaching profession, its attractiveness remains low and further efforts are needed to better promote it and to attract and retain talented young people.</t>
  </si>
  <si>
    <t>Some progress. Measure fostering labour market participation of women, low-skilled and people with disabilities have somewhat improved but there are still challenges regarding the effectiveness of active labour market policies (ALMP). Improvements were supported from EU funds by increasing the number of childcare facilities but the implementation of other policy measures is delayed. The announced changes in provision of individualised services by public employment services, which could further help to integrate other underrepresented groups such as the low skilled and people with disabilities, have not yet brought tangible results. Due to the ineffective targeting and a lack of tailored measures, the progress in improving the effectiveness of ALMPs was limited, preventing these groups from fully benefitting from the favourable conditions of the labour market.</t>
  </si>
  <si>
    <t>Some progress:
In 2018, Denmark has implemented measures to enhance competition in the financial sector. Moreover, Denmark has continued its work with implementing the utilities strategy. Political agreements on measures in the water and sewage water sector were reached in October 2018.</t>
  </si>
  <si>
    <t>Some progress. In 2018, Denmark has implemented measures to enhance competition in the financial sector. Moreover, Denmark has continued its work with implementing the utilities strategy. Political agreements on measures in the water and sewage water sector were reached in October 2018.</t>
  </si>
  <si>
    <t xml:space="preserve">Limited progress:
Some Progress. Overall, the investment situation shows signs of improvement, but further action is still needed. Public investment in 2018 grew by 7.7 % nominally and by 3.8 % in real terms. This represents a noticeable increase compared to past years and the long-term average. However, given the backlog especially at municipal level, public investment still needs greater efforts to maintain the capital stock. This could be achieved, in particular by addressing planning constraints as well as the high regional differences of public investment, which suggest that the current fiscal set up does not yet provide all municipalities with sufficient financial resources and staff to significantly step up their investment levels. Private investment has increased noticeably as well, but not across all asset types. Equipment investment has grown robustly in response to record high capacity utilisation. Housing investment continues to boom even if the construction sector reports capacity constraints and price increases. Non-residential construction has been increasing sluggishly in real terms, suggesting that essential infrastructure may not have kept up with the economy’s needs.
Limited Progress. Spending rose in real terms but remained flat as a share of GDP at 4.2%. Important investment were announced in the coalition agreement. However, the investment backlog in education is by now bigger than in other sectors at municipal level. Legislative changes for direct government investment in the Länder is put on hold, with a stalling effect on important investments in education infrastructure and other projects (digital education).  
Some Progress. R&amp;D intensity increased from 2.71 % of GDP in 2010 to 3.02 % in 2017. The national (and EU) target of 3 % has thus been achieved. In real absolute terms, growth was also faster than the EU average. While expenditure by the business sector grew faster than spending by the government and the higher education sectors, R&amp;D intensity in the business sector also expanded faster in pps (from 1.82 % in 2010 to 2.09 % of GDP in 2017) than in the public sector (where it increased from 0.89 % of GDP in 2010 to 0.93 % in 2017).
Limited Progress. Overall, there are encouraging announcements to improve the nationwide broadband infrastructure, but so far only small steps have been taken regarding their implementation. Germany is lagging behind in the deployment of very high-capacity broadband on a national level, and particularly in rural areas. The market share of fibre optics connections was still at a very low level of only 2.1 % in July 2017, compared to a significantly higher EU average of almost 12.9 %. Concerning take-up rates for ultrafast connections (DAE target III), 11.1 % of German households subscribe to 100 Mbps or more. This is way below the EU average of 15.4 %. The Federal Government has acknowledged the problem and has taken first steps to address it. The special ‘Digital Infrastructure’ fund was announced and EUR 2.4 billion was allocated from the 2018 federal budget. Moreover, a Gigabit Investment Fund of EUR 10-12 billion was included in the coalition agreement of the parties forming the federal government, to be spent by 2021 (i.e. in the next four years) in order to roll out gigabit infrastructure. If implemented, this could be a big step towards a more future-proof digital infrastructure in Germany.
Limited Progress. Overall, there is still more action needed to improve the efficiency and investment-friendliness of the tax system. Although some measures are expected to lead to improvements, the most important distortions are not fully addressed, the tax system overall remains complex and the marginal tax burden on new investments or for taking up (additional) work is still high. After some improvements in this area in recent years, relatively little progress has been made over the past year. Germany adopted a reform designed to modernise and automate tax administration procedures in 2017, but this is still in the process of being implemented. As of 2018, Germany simplified the tax treatment of mutual investment funds and their investors. At the same time, it removed some restrictions on offsetting losses when loss-making companies are bought by new investors. It remains to be seen if these two new measures can actually trigger additional real investment.
Limited Progress. Barriers to competition in business services remain high in comparison with other EU Member States. Data on business dynamics and profitability are suggesting lower competitive pressures in key business services sectors such as legal, accounting, architectural and engineering activities, which lead to higher mark-ups. Professional services are still overregulated, where exclusive rights, compulsory chamber membership, and regulation on prices and fees stifle competition. This is problematic given the high share of services inputs in the German manufacturing industry. Changes in the regulation of services could boost economic activity and investment in Germany. Policy actions to stimulate competition in business services and regulated professions have not been recorded, with the exception of minor measures as a follow-up to individual court decisions concerning the professions of lawyers and tax advisors.
</t>
  </si>
  <si>
    <t>Some Progress. Overall, the investment situation shows signs of improvement, but further action is still needed. Public investment in 2018 grew by 7.7 % nominally and by 3.8 % in real terms. This represents a noticeable increase compared to past years and the long-term average. However, given the backlog especially at municipal level, public investment still needs greater efforts to maintain the capital stock. This could be achieved, in particular by addressing planning constraints as well as the high regional differences of public investment, which suggest that the current fiscal set up does not yet provide all municipalities with sufficient financial resources and staff to significantly step up their investment levels. Private investment has increased noticeably as well, but not across all asset types. Equipment investment has grown robustly in response to record high capacity utilisation. Housing investment continues to boom even if the construction sector reports capacity constraints and price increases. Non-residential construction has been increasing sluggishly in real terms, suggesting that essential infrastructure may not have kept up with the economy’s needs.</t>
  </si>
  <si>
    <t xml:space="preserve">Limited Progress. Spending rose in real terms but remained flat as a share of GDP at 4.2%. Important investment were announced in the coalition agreement. However, the investment backlog in education is by now bigger than in other sectors at municipal level. Legislative changes for direct government investment in the Länder is put on hold, with a stalling effect on important investments in education infrastructure and other projects (digital education).  </t>
  </si>
  <si>
    <t>Some Progress. R&amp;D intensity increased from 2.71 % of GDP in 2010 to 3.02 % in 2017. The national (and EU) target of 3 % has thus been achieved. In real absolute terms, growth was also faster than the EU average. While expenditure by the business sector grew faster than spending by the government and the higher education sectors, R&amp;D intensity in the business sector also expanded faster in pps (from 1.82 % in 2010 to 2.09 % of GDP in 2017) than in the public sector (where it increased from 0.89 % of GDP in 2010 to 0.93 % in 2017).</t>
  </si>
  <si>
    <t>Limited Progress. Overall, there are encouraging announcements to improve the nationwide broadband infrastructure, but so far only small steps have been taken regarding their implementation. Germany is lagging behind in the deployment of very high-capacity broadband on a national level, and particularly in rural areas. The market share of fibre optics connections was still at a very low level of only 2.1 % in July 2017, compared to a significantly higher EU average of almost 12.9 %. Concerning take-up rates for ultrafast connections (DAE target III), 11.1 % of German households subscribe to 100 Mbps or more. This is way below the EU average of 15.4 %. The Federal Government has acknowledged the problem and has taken first steps to address it. The special ‘Digital Infrastructure’ fund was announced and EUR 2.4 billion was allocated from the 2018 federal budget. Moreover, a Gigabit Investment Fund of EUR 10-12 billion was included in the coalition agreement of the parties forming the federal government, to be spent by 2021 (i.e. in the next four years) in order to roll out gigabit infrastructure. If implemented, this could be a big step towards a more future-proof digital infrastructure in Germany.</t>
  </si>
  <si>
    <t>Limited Progress. Overall, there is still more action needed to improve the efficiency and investment-friendliness of the tax system. Although some measures are expected to lead to improvements, the most important distortions are not fully addressed, the tax system overall remains complex and the marginal tax burden on new investments or for taking up (additional) work is still high. After some improvements in this area in recent years, relatively little progress has been made over the past year. Germany adopted a reform designed to modernise and automate tax administration procedures in 2017, but this is still in the process of being implemented. As of 2018, Germany simplified the tax treatment of mutual investment funds and their investors. At the same time, it removed some restrictions on offsetting losses when loss-making companies are bought by new investors. It remains to be seen if these two new measures can actually trigger additional real investment.</t>
  </si>
  <si>
    <t>Limited Progress. Barriers to competition in business services remain high in comparison with other EU Member States. Data on business dynamics and profitability are suggesting lower competitive pressures in key business services sectors such as legal, accounting, architectural and engineering activities, which lead to higher mark-ups. Professional services are still overregulated, where exclusive rights, compulsory chamber membership, and regulation on prices and fees stifle competition. This is problematic given the high share of services inputs in the German manufacturing industry. Changes in the regulation of services could boost economic activity and investment in Germany. Policy actions to stimulate competition in business services and regulated professions have not been recorded, with the exception of minor measures as a follow-up to individual court decisions concerning the professions of lawyers and tax advisors.</t>
  </si>
  <si>
    <t xml:space="preserve">Some progress:
Some Progress. A number of measures were taken to reduce disincentives to work more hours. From 2019, the midi-job earning threshold was raised from EUR 850 to EUR 1300, resulting in a more gradual phase-in of social security contributions. This will reduce marginal tax rates for certain groups of low wage earners. Further measures, such as the right to return to full time employment, may also contribute to higher employment of women.
Some Progress. As of 2019, the social security burden on self-employed people has been reduced, as their monthly minimum health insurance contribution will fall from EUR 360 to EUR 160. The family benefit supplement, responsible for high marginal effective tax rates for certain family types, such as single earners with children, will be phased out more gradually when earned income increases, instead of full withdrawal at the cut-off point. Unemployment contributions will be reduced by 0.5 pps from 2019; however, this will be counterbalanced by a 0.5 pps increase in the long- term care contribution rate. The reintroduction of the rule requiring employers and employees to pay equal contributions to statutory health insurance will result in an average reduction of 0.5 pps in contributions for employees and pensioners, thereby increasing take-home pay and unit labour costs. However, as this is counterbalanced by an increase in employers’ contributions, the effect on the tax wedge is neutral. The increase in the basic personal allowance in 2019 appears to roughly match inflation, so it will not result in an effective reduction in taxation.  
Limited Progress. Some efforts have been recorded to promote the use of the alternative factor method (Faktorverfahren) to tackle the high marginal tax rates on take-home pay for the second earner, given the current set-up of joint income taxation for married couples. However, disincentives to working more hours persist. In addition to the joint taxation framework, these include a persistent supply gap in the provision of full-time quality childcare.
Limited Progress. The increases in pension entitlements for women with children born before 1992 (Mütterrente II) and for people with disability pensions (Erwerbsminderungsrente) are expected to improve pension adequacy for these groups. Yet neither these measures, nor the double pension stopline - setting a minimum benefit rate and maximum contribution rate until 2025 — are expected to promote longer working lives. There is no official assessment yet of the impact of the flexible retire¬ment reform, which entered into force in 2017, and the Pension Commission’s proposals for increasing pension system sustainability and adequacy are not expected until March 2020.
Some Progress. Nominal wage growth accelerated to 3.2 % in 2018. However, real wage growth has not yet picked up. Some measures have been taken to support wage growth, while the effect of earlier measures has tended to fade away. Earlier policy measures, such as the introduction of the general statutory minimum wage in 2015, had a substantial impact on wage growth. However, by now, low wages have largely adjusted and the increase in the minimum wage currently sends limited price impulses, which is also reflected in the reduction of the wage drift. Collective bargaining coverage continued to decline in 2017. A collective agreement was reached for public employees at the federal and the municipal level, affecting about 2.3 million workers directly and 300 thousand workers indirectly. The agreement, which runs for 30 months from March 2018, stipulates wage increases and lump-sum payments, which, taken together, will yield about 3.0 % of annualised nominal wage increase. This is about 0.6 pps higher annualised than the previous wage agreement for the sector, which is somewhat below the increase in inflation since the previous agreement was reached in early 2016.  
Limited Progress. Several measures to improve equity are being implemented by the Länder. However, socio-economic and/or migrant background still strongly impact educational participation and outcomes. Recent national sources on education mark insufficient progress over time. Remedial measures, such as increasing the number of all-day schools, are threatened by serious shortages of teaching staff.
</t>
  </si>
  <si>
    <t>Some Progress. A number of measures were taken to reduce disincentives to work more hours. From 2019, the midi-job earning threshold was raised from EUR 850 to EUR 1300, resulting in a more gradual phase-in of social security contributions. This will reduce marginal tax rates for certain groups of low wage earners. Further measures, such as the right to return to full time employment, may also contribute to higher employment of women.</t>
  </si>
  <si>
    <t xml:space="preserve">Some Progress. As of 2019, the social security burden on self-employed people has been reduced, as their monthly minimum health insurance contribution will fall from EUR 360 to EUR 160. The family benefit supplement, responsible for high marginal effective tax rates for certain family types, such as single earners with children, will be phased out more gradually when earned income increases, instead of full withdrawal at the cut-off point. Unemployment contributions will be reduced by 0.5 pps from 2019; however, this will be counterbalanced by a 0.5 pps increase in the long- term care contribution rate. The reintroduction of the rule requiring employers and employees to pay equal contributions to statutory health insurance will result in an average reduction of 0.5 pps in contributions for employees and pensioners, thereby increasing take-home pay and unit labour costs. However, as this is counterbalanced by an increase in employers’ contributions, the effect on the tax wedge is neutral. The increase in the basic personal allowance in 2019 appears to roughly match inflation, so it will not result in an effective reduction in taxation.  </t>
  </si>
  <si>
    <t>Limited Progress. Some efforts have been recorded to promote the use of the alternative factor method (Faktorverfahren) to tackle the high marginal tax rates on take-home pay for the second earner, given the current set-up of joint income taxation for married couples. However, disincentives to working more hours persist. In addition to the joint taxation framework, these include a persistent supply gap in the provision of full-time quality childcare.</t>
  </si>
  <si>
    <t>Limited Progress. The increases in pension entitlements for women with children born before 1992 (Mütterrente II) and for people with disability pensions (Erwerbsminderungsrente) are expected to improve pension adequacy for these groups. Yet neither these measures, nor the double pension stopline - setting a minimum benefit rate and maximum contribution rate until 2025 — are expected to promote longer working lives. There is no official assessment yet of the impact of the flexible retirement reform, which entered into force in 2017, and the Pension Commission’s proposals for increasing pension system sustainability and adequacy are not expected until March 2020.</t>
  </si>
  <si>
    <t xml:space="preserve">Some Progress. Nominal wage growth accelerated to 3.2 % in 2018. However, real wage growth has not yet picked up. Some measures have been taken to support wage growth, while the effect of earlier measures has tended to fade away. Earlier policy measures, such as the introduction of the general statutory minimum wage in 2015, had a substantial impact on wage growth. However, by now, low wages have largely adjusted and the increase in the minimum wage currently sends limited price impulses, which is also reflected in the reduction of the wage drift. Collective bargaining coverage continued to decline in 2017. A collective agreement was reached for public em-ployees at the federal and the municipal level, affecting about 2.3 million workers directly and 300 thousand workers indirectly. The agreement, which runs for 30 months from March 2018, stipulates wage increases and lump-sum payments, which, taken together, will yield about 3.0 % of annualised nominal wage increase. This is about 0.6 pps higher annualised than the previous wage agreement for the sector, which is somewhat below the increase in inflation since the previous agreement was reached in early 2016.  </t>
  </si>
  <si>
    <t>Limited Progress. Several measures to improve equity are being implemented by the Länder. However, socio-economic and/or migrant background still strongly impact educational participation and outcomes. Recent national sources on education mark insufficient progress over time. Remedial measures, such as increasing the number of all-day schools, are threatened by serious shortages of teaching staff.</t>
  </si>
  <si>
    <t>Some Progress. Estonia has achieved some progress in providing a more adequate social safety net. The subsistence level for the first household member, the basic income tax allowance and the pensions through indexation were increased. Furthermore, to reduce the poverty risk of pensioners living alone, one-time allowance of EUR 115 was paid in 2017 and 2018. The parental pension supplement was introduced. The situation of disabled is improving as the Work Ability reform helps them to return to the labour market and thus increase their income. In addition, the reform of the first pillar pension scheme has introduced – among others – a change that from 2021 the calculation of the pension index will add more value to the years worked, raising the income of low wage earners; and as from 2027 the retirement age will be linked to life expectancy. The minimum income scheme does not protect people from falling below the absolute poverty line. Furthermore, providing good quality and affordable social services remains a challenge.</t>
  </si>
  <si>
    <t>Some Progress. Estonia has achieved some progress in taking measures to address gender pay gap. The first phase of the parental leave and benefit system reform is already being implemented. The second phase of the parental leave and benefit system was adopted in October 2018. The change to the Gender Equality Act introducing a pay transparency requirement for the public sector is in the Parliament awaiting second reading. The gender pay gap is decreasing but remains among the highest in the EU.</t>
  </si>
  <si>
    <t xml:space="preserve">Some progress: 
Some progress. Estonia introduced some new initiatives in 2018 to address the country-specific recommendation. These include funding schemes to support product development in companies, the commercialisation of breaking scientific results, and digitalisation in the industry. The impact of the measures remains to be seen. So far, measures introduced in the previous years (innovation and development vouchers, ADAPTER, NUTIKAS) had limited impact. The innovation performance of small and medium-sized enterprises creating new products, introducing innovation in processes and innovating inhouse remains well below the EU average. Estonia’s performance is low, both as regards business R&amp;D investment, which amounts to only half the EU average, and as regards the proportion of companies that report carrying out research activities.
</t>
  </si>
  <si>
    <t>Some progress. Estonia introduced some new initiatives in 2018 to address the country-specific recommendation. These include funding schemes to support product development in companies, the commercialisation of breaking scientific results, and digitalisation in the industry. The impact of the measures remains to be seen. So far, measures introduced in the previous years (innovation and development vouchers, ADAPTER, NUTIKAS) had limited impact. The innovation performance of small and medium-sized enterprises creating new products, introducing innovation in processes and innovating inhouse remains well below the EU average. Estonia’s performance is low, both as regards business R&amp;D investment, which amounts to only half the EU average, and as regards the proportion of companies that report carrying out research activities.</t>
  </si>
  <si>
    <t xml:space="preserve">Limited Progress. Budget 2019 estimates some receipts from the return of funds set aside for the resolution of the financial crisis, including the winding down of the National Asset Management Agency. However, no measures have been adopted so far to use these to reduce the debt.  </t>
  </si>
  <si>
    <t>Some Progress. The measure with the biggest positive impact is an increase in the lower value-added-tax rate on hospitality, from 9 % to 13.5 %. Furthermore, the vehicle registration tax relief granted for certain leased vehicles will be suppressed and the scope of the sugar sweetened drinks tax will be moderately widened. At the same time, some Budget 2019 measures actually increase tax expenditures and narrow the tax base, e.g. personal income tax is cut by changing bands and increasing certain tax credits, as is the universal social charge through band and rate changes. Diesel is still taxed at a lower rate both in terms of carbon and energy content, even though it emits more air pollutants.</t>
  </si>
  <si>
    <t>Limited Progress. Despite some measures to increase the cost-effectiveness of healthcare, expenditure has continued to increase at a fast rate. The ambitious Sláintecare reform represents a credible vision for making the health system universally accessible and sustainable. However, its implementation is endangered by the health system’s difficulties in addressing the duplicate health insurance market and effectively managing its own budget, performance and workforce in the short term. The Roadmap for Pension Reform, published in 2018, aims to address the long term sustainability of the state pension system. However, the envisaged reforms have not yet been finalised.</t>
  </si>
  <si>
    <t xml:space="preserve">Some progress:
Some Progress. Some of the governance structures, funds and tools to deliver the National Development Plan have already been set up and implementation has started. However, the government has not put in place a performance framework which translates the plan objectives into specific and measurable targets (result indicators) and defines the necessary interventions to be annually delivered for their attainment (output indicators). The absence of this framework will make it difficult to ensure the timely and effective implementation of the plan and to assess the capacity that the national, regional and local departments require for their implementation. The implementation of the plan may also benefit from a robust project selection system which assesses their value for money and alignment with the output and result indicators of the plan.  
Some Progress. A new policy framework for further education and training and skills development of people in employment was launched in September 2018.Employees, particularly those in vulnerable jobs, will be able to access upskilling and reskilling opportunities directly at work, through engagement with companies, mainly SMEs, and as part of regional economic development strategies. The Agency for upskilling those in employment (SkillsNet) will also be reinforced. The new pilot programme EXPLORE aimed at increasing lifelong learning participation rates and offering upskilling opportunities for adults concerning also digital skills, was also launched in 2018.  </t>
  </si>
  <si>
    <t xml:space="preserve">Some Progress. Some of the governance structures, funds and tools to deliver the National Development Plan have already been set up and implementation has started. However, the government has not put in place a performance framework which translates the plan objectives into specific and measurable targets (result indicators) and defines the necessary interventions to be annually delivered for their attainment (output indicators). The absence of this framework will make it difficult to ensure the timely and effective implementation of the plan and to assess the capacity that the national, regional and local departments require for their implementation. The implementation of the plan may also benefit from a robust project selection system which assesses their value for money and alignment with the output and result indicators of the plan.  </t>
  </si>
  <si>
    <t xml:space="preserve">Some Progress. A new policy framework for further education and training and skills development of people in employment was launched in September 2018.Employees, particularly those in vulnerable jobs, will be able to access upskilling and reskilling opportunities directly at work, through engagement with companies, mainly SMEs, and as part of regional economic development strategies. The Agency for upskilling those in employment (SkillsNet) will also be reinforced. The new pilot programme EXPLORE aimed at increasing lifelong learning participation rates and offering upskilling opportunities for adults concerning also digital skills, was also launched in 2018.  </t>
  </si>
  <si>
    <t>Some progress:
Limited Progress. Some measures have been introduced. A key step is the announcement of the EUR 3.16 billion capital funding under the ‘Business, Enterprise and Innovation Priority Investments’ to projects highlighted in Project Ireland 2040 over the five years until 2022. The third Innovation 2020 Progress Report outlines advances made in delivering the 140 actions. A Disruptive Technologies Innovation Fund has been endowed with EUR 500 million and the first call for proposals launched. Yet the R&amp;D efforts of most domestic firms continue to be moderate, tax credits remain the main instrument of public R&amp;D support (accounting for 80 % of total public R&amp;D spending) and science-business linkages continue to be weak. Public expenditure in R&amp;D has decreased from EUR 951 m in 2016 to EUR 907 million in 2017.  
Measures have been announced to produce a new ‘Future Jobs’ programme that would enact measures specifically targeted to increase productivity growth of Irish firms and diversify exports.
Substantial Progress. The pace of NPL reduction is picking up pace as the banks have sold, or agreed to sell, a significant portion of their NPL stocks. With these, the headline NPL ratio (ECB data) should decline to around 7% by mid-2019. However, risks remain. Although some of the disposed assets include long-term mortgage arrears, the size of the latter remains high, both in percentage and absolute terms. Also, a potential worsening in economic conditions, especially given the uncertainty over the UK’s departure from the EU in 2019, could result in an above-average worsening of credit quality for restructured loans, even those that have transitioned into performing status. Several recent policy initiatives, mostly launched by opposition parties, may hamper the recent positive developments. Meanwhile, the take up of the Enhanced Mortgage-to Rent scheme, which was introduced in 2017 to support vulnerable debtors that are in deep distress, is improving, although it is too early to tell if the measure will have a meaningful impact. In turn, the take up insolvency procedures continues to be relatively dismal.</t>
  </si>
  <si>
    <t xml:space="preserve">Limited Progress. Some measures have been introduced. A key step is the announcement of the EUR 3.16 billion capital funding under the ‘Business, Enterprise and Innovation Priority Investments’ to projects highlighted in Project Ireland 2040 over the five years until 2022. The third Innovation 2020 Progress Report outlines advances made in delivering the 140 actions. A Disruptive Technologies Innovation Fund has been endowed with EUR 500 million and the first call for proposals launched. Yet the R&amp;D efforts of most domestic firms continue to be moderate, tax credits remain the main instrument of public R&amp;D support (accounting for 80 % of total public R&amp;D spending) and science-business linkages continue to be weak. Public expenditure in R&amp;D has decreased from EUR 951 m in 2016 to EUR 907 million in 2017.  
Measures have been announced to produce a new ‘Future Jobs’ programme that would enact measures specifically targeted to increase productivity growth of Irish firms and diversify exports.
</t>
  </si>
  <si>
    <t>Substantial Progress. The pace of NPL reduction is picking up pace as the banks have sold, or agreed to sell, a significant por¬tion of their NPL stocks. With these, the headline NPL ratio (ECB data) should decline to around 7% by mid-2019. However, risks remain. Although some of the disposed assets include long-term mortgage arrears, the size of the latter remains high, both in percentage and absolute terms. Also, a potential worsening in economic conditions, especially given the uncertainty over the UK’s departure from the EU in 2019, could result in an above-average worsening of credit quality for restructured loans, even those that have transitioned into performing status. Several recent policy initiatives, mostly launched by opposition parties, may hamper the recent positive developments. Mean-while, the take up of the Enhanced Mortgage-to Rent scheme, which was introduced in 2017 to support vulnerable debtors that are in deep distress, is improving, although it is too early to tell if the measure will have a meaningful impact. In turn, the take up insolvency procedures continues to be relatively dismal.</t>
  </si>
  <si>
    <t>No Progress  in strengthening the fiscal frameworks.</t>
  </si>
  <si>
    <t xml:space="preserve">Limited Progress. A new law on public procurement introducing measures to enhance competition and ensure transparency and effective control mechanisms came into force on 9 March 2018. There are still not enough available data to allow a sound assessment of its impact yet. The set-up of the new governance structure, established under the new law, is ongoing. The elaboration of the Public and Procurement Strategy is still pending.  </t>
  </si>
  <si>
    <t>Limited progress:
Some progress. Spain has slightly but steadily increased the economic and human resources of regional public employment services since 2017 and approved a technical guidance to better provide services to jobseekers. The new government launched an Action Plan for Youth Employment that includes a budgetary allocation to hire 3 000 new staff to increase support and guidance for young unemployed. However, total public employment services staff and expenditure are still lower than before the crisis. The performance of the public employment services is uneven across regions. Measures to provide individualised services to jobseekers, including through profiling and IT tools, are still in an initial phase. Furthermore, Spain had in 2017 the lowest share in the EU of unemployed people using public employment services for job search.
Some progress. Spain approved in July 2018 an Action Plan to tackle the sources of labour market segmentation. In addition, the capacity of labour inspectorates to fight the abuse of temporary contacts and undeclared work was further strengthened. However, temporary contracts are still widely used and there are doubts about the effectiveness of existing incentives to promote open-ended employment. In the public sector, recruitment competitions are ongoing to reduce fixed-term employment down to 8 % in all sectors. However, estimates show still high shares of temporary employees in the public sector.
Limited Progress. The poverty-reducing impact of social transfers (other than pensions) remains one of the lowest in the EU, especially for children. Meanwhile, the share of poor working age people living in jobless households in receipt of benefits is well below the EU average and public spending on family benefits is almost half of the EU average. Fragmentation and disparities in access conditions across regions continue to undermine the effectiveness of the multiple income guarantee schemes. The new Universal Social Card envisages collecting information from central, regional and local government on all benefits and recipients, but it will not directly address the weaknesses of the existing schemes.
Limited Progress. Despite having improved, early school leaving rates are still high and regional disparities persist. The early school leaving rate is still well above the EU average and the national Europe 2020 target, with a difference of 20 pps. between the best performing and the worst performing regions. In the absence of effective policy measures, there is a risk that labour market improvements create negative incentives for young people to drop out of school prema¬turely. Existing coordination schemes between national and regional administrations are not sufficient to address regional disparities in education and training outcomes.</t>
  </si>
  <si>
    <t>Some progress. Spain has slightly but steadily increased the economic and human resources of regional public employment services since 2017 and approved a technical guidance to better provide services to jobseekers. The new government launched an Action Plan for Youth Employment that includes a budgetary allocation to hire 3 000 new staff to increase support and guidance for young unemployed. However, total public employment services staff and expenditure are still lower than before the crisis. The performance of the public employment services is uneven across regions. Measures to provide individualised services to jobseekers, including through profiling and IT tools, are still in an initial phase. Furthermore, Spain had in 2017 the lowest share in the EU of unemployed people using public employment services for job search.</t>
  </si>
  <si>
    <t>Some progress. Spain approved in July 2018 an Action Plan to tackle the sources of labour market segmentation. In addition, the capacity of labour inspectorates to fight the abuse of temporary contacts and undeclared work was further strengthened. However, temporary contracts are still widely used and there are doubts about the effectiveness of existing incentives to promote open-ended employment. In the public sector, recruitment competitions are ongoing to reduce fixed-term employment down to 8 % in all sectors. However, estimates show still high shares of temporary employees in the public sector.</t>
  </si>
  <si>
    <t>Limited Progress. The poverty-reducing impact of social transfers (other than pensions) remains one of the lowest in the EU, especially for children. Meanwhile, the share of poor working age people living in jobless households in receipt of benefits is well below the EU average and public spending on family benefits is almost half of the EU average. Fragmentation and disparities in access conditions across regions continue to undermine the effectiveness of the multiple income guarantee schemes. The new Universal Social Card envisages collecting information from central, regional and local government on all benefits and recipients, but it will not directly address the weaknesses of the existing schemes.</t>
  </si>
  <si>
    <t>Limited Progress. Despite having improved, early school leaving rates are still high and regional disparities persist. The early school leaving rate is still well above the EU average and the national Europe 2020 target, with a difference of 20 pps. between the best performing and the worst performing regions. In the absence of effective policy measures, there is a risk that labour market improvements create negative incentives for young people to drop out of school prematurely. Existing coordination schemes between national and regional administrations are not sufficient to address regional disparities in education and training outcomes.</t>
  </si>
  <si>
    <t>Limited progress:
Limited Progress. Spain made limited progress in increasing public investment in research and innovation so far. The level of public investment in R&amp;D remains unchanged in the absence of a new Budget Law for 2019. There have been limited steps to enhance the evaluation of research and innovation policies.
Limited Progress. Cooperation between universities and businesses remains weak, albeit improving, with initiatives to increase business participation in the decision-making process. Despite the high tertiary education attainment, skills supply is not sufficiently aligned with labour market needs. Matching initial vocational education and training (VET) with labour market needs is still a challenge in Spain. Spain lacks enough skills for smart specialisation, industrial transition and entrepreneurship.  
Limited Progress. Some measures were taken to implement the Law on Market Unity with however limited effect. Measures include work on sectorial conference, training on the implementation of the law. Several favourable court rulings applying this Law were passed during this period.</t>
  </si>
  <si>
    <t>Limited Progress. Spain made limited progress in increasing public investment in research and innovation so far. The level of public investment in R&amp;D remains unchanged in the absence of a new Budget Law for 2019. There have been limited steps to enhance the evaluation of research and innovation policies.</t>
  </si>
  <si>
    <t xml:space="preserve">Limited Progress. Cooperation between universities and businesses remains weak, albeit improving, with initiatives to increase business participation in the decision-making process. Despite the high tertiary education attainment, skills supply is not sufficiently aligned with labour market needs. Matching initial vocational education and training (VET) with labour market needs is still a challenge in Spain. Spain lacks enough skills for smart specialisation, industrial transition and entrepreneurship.  </t>
  </si>
  <si>
    <t>Limited Progress. Some measures were taken to implement the Law on Market Unity with however limited effect. Measures include work on sectorial conference, training on the implementation of the law. Several favourable court rulings applying this Law were passed during this period.</t>
  </si>
  <si>
    <t>No Progress. It remains difficult to understand how exactly and with what timing "Action Publique 2022" would contribute to the objective of reducing the expenditure-to-GDP ratio by 3 percentage points by 2022. Available information shows weak adherence to the guidance for spending reviews agreed in 2016 at the level of the Eurogroup. Implementation risks seem high when looking at the track record of spending reviews in France and the relatively limited results produced. No significant expenditure savings and efficiency gains stemming from Public Action 2022 was included in the 2019 budget.</t>
  </si>
  <si>
    <t xml:space="preserve">Limited Progress. In October 2018, the Government presented the main principles of the future pension reform, which will replace the more than 40 regimes currently existing with a unique and universal pension system. Consultations with social partners are currently ongoing, while the adoption of the reform is scheduled by the end of 2019.  </t>
  </si>
  <si>
    <t xml:space="preserve">Some progress:
Substantial progress has been made to pursue the reforms of the vocational education and training (VET) system and improve access to training. The law on “freedom to choose one’s professional pathway” (adopted in September 2018) reforms apprenticeship and continuous training to support labour market integration. Measures are being gradually implemented since January 2019 to increase the attractiveness of apprenticeship (accompanying measures for apprentices, financial incentives for SMEs). Comparative information on the labour market relevance of apprenticeship pathways and school-based vocational education should be made available in the future. The law also facilitates access to continuous training through a revised, euro-based, personal training account granting increased rights to low-qualified and part-time workers. The governance of the VET system is overall reshaped and simplified with the establishment since January 2019 of a single national certifying authority “France compétences”. A reform of school-based vocational education has been announced in 2018 and will be progressively introduced as of September 2019.  In addition, a EUR 15 billion investment plan for skills (PIC) has been running since 2018 to train 1 million of young people and 1 million of low qualified job seekers by 2022. The plan is gaining pace in 2019, based on agreements on jobseekers trainings between the state and the regions, which are currently rolled out.
Limited progress has been made in improving access and equal opportunities in the labour market for people living in deprived areas. A specific hiring premium for increasing labour market integration is being tested since April 2018, before possible mainstreaming. Moreover, professional orientation and internship opportunities are being currently strengthened at the level of lower secondary schools in these areas. Testing against discriminatory practices is currently under way. However, the focus is limited to bigger French enterprises. Concerning persons with a migrant background, little progress has been made in 2018, apart from the actions targeted at recently arrived migrants and actions in the field of education. A revision of the integration policy for recently arrived migrants focused on trainings to learn French (especially for professional purposes) and the mobilisation of economic actors to favour their access to the labour market (inter alia by closer monitoring and better recognition of qualifications and professional experiences). On education, the starting age of compulsory education was reduced to three years, targeting those few children who do not participate in early childhood education and care, most of whom are from disadvantaged and migrant backgrounds or live in overseas territories. The halving of class size in the first two grades of primary education was extended to all disadvantaged schools. The on-going upper-secondary and higher education reforms and in particular, strengthened guidance in upper secondary education as well as support measures to increase the completion rate in higher education and to increase the number of places reserved for holders of technological and vocational baccalauréat also supports the future employment rates of (disadvantaged) students.
Some progress has been made in ensuring minimum wage developments are consistent with job creation and competitiveness. Since 2012, no ad-hoc hike of the minimum wage has been adopted. The minimum wage hence evolved following its automatic indexation rule, evolving below reference wages in the previous years. The implementation of the formula led to an increase of +1.5% in January 2019, aligned to inflation and reference wages evolutions observed in 2018. At the same time, the unemployment rate of the low-skilled remains in France at 17% end 2017 and 16.6% in the second quarter of 2018. Income of employees paid close to the minimum wage will be supported by an additional increase of 90 euros of the activity premium (at minimum wage level) associated to a decrease of employees' social contributions applied in October 2018.
</t>
  </si>
  <si>
    <t>Substantial progress has been made to pursue the reforms of the vocational education and training (VET) system and improve access to training. The law on “freedom to choose one’s professional pathway” (adopted in September 2018) reforms apprenticeship and continuous training to support labour market integration. Measures are being gradually implemented since January 2019 to increase the attractiveness of apprenticeship (accompanying measures for apprentices, financial incentives for SMEs). Comparative information on the labour market relevance of apprenticeship pathways and school-based vocational education should be made available in the future. The law also facilitates access to continuous training through a revised, euro-based, personal training account granting increased rights to low-qualified and part-time workers. The governance of the VET system is overall reshaped and simplified with the establishment since January 2019 of a single national certifying authority “France compétences”. A reform of school-based vocational education has been announced in 2018 and will be progressively introduced as of September 2019.  In addition, a EUR 15 billion investment plan for skills (PIC) has been running since 2018 to train 1 million of young people and 1 million of low qualified job seekers by 2022. The plan is gaining pace in 2019, based on agreements on jobseekers trainings between the state and the regions, which are currently rolled out.</t>
  </si>
  <si>
    <t>Limited progress has been made in improving access and equal opportunities in the labour market for people living in deprived areas. A specific hiring premium for increasing labour market integration is being tested since April 2018, before possible mainstreaming. Moreover, professional orientation and internship opportunities are being currently strengthened at the level of lower secondary schools in these areas. Testing against discriminatory practices is currently under way. However, the focus is limited to bigger French enterprises. Concerning persons with a migrant background, little progress has been made in 2018, apart from the actions targeted at recently arrived migrants and actions in the field of education. A revision of the integration policy for recently arrived migrants focused on trainings to learn French (especially for professional purposes) and the mobilisation of economic actors to favour their access to the labour market (inter alia by closer monitoring and better recognition of qualifications and professional experiences). On education, the starting age of compulsory education was reduced to three years, targeting those few children who do not participate in early childhood education and care, most of whom are from disadvantaged and migrant backgrounds or live in overseas territories. The halving of class size in the first two grades of primary education was extended to all disadvantaged schools. The on-going upper-secondary and higher education reforms and in particular, strengthened guidance in upper secondary education as well as support measures to increase the completion rate in higher education and to increase the number of places reserved for holders of technological and vocational baccalauréat also supports the future employment rates of (disadvantaged) students.</t>
  </si>
  <si>
    <t>Some progress has been made in ensuring minimum wage developments are consistent with job creation and competitiveness. Since 2012, no ad-hoc hike of the minimum wage has been adopted. The minimum wage hence evolved following its automatic indexation rule, evolving below reference wages in the previous years. The implementation of the formula led to an increase of +1.5% in January 2019, aligned to inflation and reference wages evolutions observed in 2018. At the same time, the unemployment rate of the low-skilled remains in France at 17% end 2017 and 16.6% in the second quarter of 2018. Income of employees paid close to the minimum wage will be supported by an additional increase of 90 euros of the activity premium (at minimum wage level) associated to a decrease of employees' social contributions applied in October 2018.</t>
  </si>
  <si>
    <t>Some progress:
Some progress has been made in simplifying the tax system for businesses and removing inefficient taxes while very limited progress has been made to reduce taxes on production levied on companies. In particular, several measures have been announced and are being implemented to simplify the tax system (ESSOC law). Furthermore, a total of 17 inefficient taxes worth EUR 7.5 million will be discontinued in 2019. On tax expenditures, six inefficient tax expenditures are planned to be suppressed, while four new ones (worth EUR 1 billion) to be introduced. However, little has been done to reduce taxes on production weighing on companies: only one tax ("forfait social") is planned to be cut in 2019 (according to the budget law).
Some progress has been made in reducing the regulatory and administrative burden to increase competition in the services sector and to foster firms' growth. The 2018 ‘Loi pour un État au service d’une société de confiance’ (ESSOC law) further simplified procedures, interactions and exchange of information with the public administration. A law supporting firms' growth (loi PACTE) is currently being discussed at the Parliament. It plans to reduce the number of thresholds related to size-dependent regulations based on the number of employees that firms face as they grow, and to introduce a five-year transitional period to give firms time to adjust when they cross these thresholds. To further support SME growth, the draft law promotes employees' incentives linked to firm performance by removing the so-called forfait social for firms with less than 50 employees. Barriers to competition in the services sector remain and reforms in specific sectors continue. For instance, the healthcare strategy (...) announced by the President in September 2018 aims to abolish the numerus clausus to access medical studies.
Limited progress. Several measures have been announced to improve the performance of the innovation system, with a particular focus on breakthrough innovation, e.g. the Innovation Council and the EUR 10 billion fund, but they still need to be fully implemented. Concerning the efficiency of public support schemes, the 4th Phase (2019-2022) of the competitiveness poles has been announced and the preliminary design suggests that some of the weaknesses identified in a previous evaluation have been addressed. The announced publication of the evaluations of the R&amp;D tax credit have been repeatedly postponed and it is still due to date. Finally, more incen-tives for researchers in the public sector to collaborate with industry have been proposed in the PACTE law which has not been adopted yet.</t>
  </si>
  <si>
    <t>Some progress has been made in simplifying the tax system for businesses and removing inefficient taxes while very limited progress has been made to reduce taxes on production levied on companies. In particular, several measures have been announced and are being implemented to simplify the tax system (ESSOC law). Furthermore, a total of 17 inefficient taxes worth EUR 7.5 million will be discontinued in 2019. On tax expenditures, six inefficient tax expenditures are planned to be suppressed, while four new ones (worth EUR 1 billion) to be introduced. However, little has been done to reduce taxes on production weighing on companies: only one tax ("forfait social") is planned to be cut in 2019 (according to the budget law).</t>
  </si>
  <si>
    <t>Some progress has been made in reducing the regulatory and administrative burden to increase competition in the services sector and to foster firms' growth. The 2018 ‘Loi pour un État au service d’une société de confiance’ (ESSOC law) further simplified procedures, interactions and exchange of information with the public administration. A law supporting firms' growth (loi PACTE) is currently being discussed at the Parliament. It plans to reduce the number of thresholds related to size-dependent regulations based on the number of employees that firms face as they grow, and to introduce a five-year transitional period to give firms time to adjust when they cross these thresholds. To further support SME growth, the draft law promotes employees' incentives linked to firm performance by removing the so-called forfait social for firms with less than 50 employees. Barriers to competition in the services sector remain and reforms in specific sectors continue. For instance, the healthcare strategy (...) announced by the President in September 2018 aims to abolish the numerus clausus to access medical studies.</t>
  </si>
  <si>
    <t>Limited progress. Several measures have been announced to improve the performance of the innovation system, with a particular focus on breakthrough innovation, e.g. the Innovation Council and the EUR 10 billion fund, but they still need to be fully implemented. Concerning the efficiency of public support schemes, the 4th Phase (2019-2022) of the competitiveness poles has been announced and the preliminary design suggests that some of the weaknesses identified in a previous evaluation have been addressed. The announced publication of the evaluations of the R&amp;D tax credit have been repeatedly postponed and it is still due to date. Finally, more incen-tives for researchers in the public sector to collaborate with industry have been proposed in the PACTE law which has not been adopted yet.</t>
  </si>
  <si>
    <t xml:space="preserve">Some progress:
Substantial Progress in strengthening the fiscal framework. After a long delay, in December 2018 the Parliament adopted a new Fiscal Responsibility Act and a new State Audit Office Act. The adoption of the new Budget Act remains delayed.  
No Progress. The introduction of a recurrent value-based property tax is no longer planned.  
</t>
  </si>
  <si>
    <t xml:space="preserve">Substantial Progress in strengthening the fiscal framework. After a long delay, in December 2018 the Parliament adopted a new Fiscal Responsibility Act and a new State Audit Office Act. The adoption of the new Budget Act remains delayed.  </t>
  </si>
  <si>
    <t xml:space="preserve">No Progress. The introduction of a recurrent value-based property tax is no longer planned.  </t>
  </si>
  <si>
    <t xml:space="preserve">Some progress:
Substantial Progress. In December 2018 the parliament adopted an important package of pension system reforms aimed at addressing design inconsistencies in the system, improving pension adequacy through longer working lives, and strengthening the institutional setup and performance of the 2nd mandatory pillar.
Some Progress in delivering on the reform of the education and training system. A number of measures have been set in motion, such as the launch of newly developed general education curricula as a pilot project. Other objectives set in the Education and Training 2020 Strategic Framework await adoption and implementation.
Limited Progress in consolidating social benefits. A categorisation of the types of benefits granted at the local government level following the European System of integrated Social Protection Statistics nomenclature was completed. However, most policy measures remain in a preparatory phase.
</t>
  </si>
  <si>
    <t>Substantial Progress. In December 2018 the parliament adopted an important package of pension system reforms aimed at addressing design inconsistencies in the system, improving pension adequacy through longer working lives, and strengthening the institutional setup and performance of the 2nd mandatory pillar.</t>
  </si>
  <si>
    <t>Some Progress in delivering on the reform of the education and training system. A number of measures have been set in motion, such as the launch of newly developed general education curricula as a pilot project. Other objectives set in the Education and Training 2020 Strategic Framework await adoption and implementation.</t>
  </si>
  <si>
    <t xml:space="preserve">Limited Progress in consolidating social benefits. A categorisation of the types of benefits granted at the local government level following the European System of integrated Social Protection Statistics nomenclature was completed. However, most policy measures remain in a preparatory phase.  </t>
  </si>
  <si>
    <t xml:space="preserve">Limited Progress:
Some Progress in the public administration reform. A substantial rationalisation of the cumbersome state agencies system – as a step towards simplification and efficiency – is ongoing. The territorial fragmentation at the local government level remains a challenge.
Limited Progress in harmonising wage-setting frameworks across the public administration and public services, as the relevant legislation remains in a preparatory phase.
</t>
  </si>
  <si>
    <t>Some Progress in the public administration reform. A substantial rationalisation of the cumbersome state agencies system – as a step towards simplification and efficiency – is ongoing. The territorial fragmentation at the local government level remains a challenge.</t>
  </si>
  <si>
    <t>Limited Progress in harmonising wage-setting frameworks across the public administration and public services, as the relevant legislation remains in a preparatory phase.</t>
  </si>
  <si>
    <t>Some progress:
Limited Progress. A new Corporate Governance Code has been implemented, and obligatory reporting on business plans and performance has been introduced in all major state-owned enterprises. Disposal of state assets has progressed slowly due to delays in adoption of required legislation.
Some Progress in reducing the burden on business. There has been some progress with the continuation of removal of identified administrative burden and limited progress with the removal of parafiscal charges.
Limited Progress in enhancing competition in business services and regulated professions. The implementation of some measures to remove excessive restrictions has finally started, most notably in passenger transport, audit and education.
Some Progress in the judicial system reform. Backlogs in courts have been reduced and progress was made with implementation of electronic communication. Mergers of courts effective as of January 2019 are expected to increase efficiency.</t>
  </si>
  <si>
    <t>Limited Progress. A new Corporate Governance Code has been implemented, and obligatory reporting on business plans and performance has been introduced in all major state-owned enterprises. Disposal of state assets has progressed slowly due to delays in adoption of required legislation.</t>
  </si>
  <si>
    <t>Some Progress in reducing the burden on business. There has been some progress with the continuation of removal of identified administrative burden and limited progress with the removal of parafiscal charges.</t>
  </si>
  <si>
    <t>Limited Progress in enhancing competition in business services and regulated professions. The implementation of some measures to remove excessive restrictions has finally started, most notably in passenger transport, audit and education.</t>
  </si>
  <si>
    <t>Some Progress in the judicial system reform. Backlogs in courts have been reduced and progress was made with implementation of electronic communication. Mergers of courts effective as of January 2019 are expected to increase efficiency.</t>
  </si>
  <si>
    <t>No Progress. No progress was achieved in these areas, because: (i) tax expenditures have been reviewed but not streamlined; (ii) cadastral values have not been reformed; and (iii) taxation on labour has not been reduced nor shifted to other tax base but only a very marginal reduction of taxation on capital has been enacted (namely self-employed through the extension of the so-called "flat tax regime").</t>
  </si>
  <si>
    <t>Limited Progress. E-invoicing has become compulsory for the private sector as of 2019 pursuant to the 2018 budget law of December 2017. Moreover, electronic transmission of receipts has been introduced. Nevetheless, a new tax amnesty could offset the positive impact of those measures on tax compliance; no action was taken to encourage e-payments for instance through lower legal thresholds for cash payments.</t>
  </si>
  <si>
    <t xml:space="preserve">No Progress. Old-age pension expenditure has actually been increased through the introduction of a new early-retirement scheme. </t>
  </si>
  <si>
    <t xml:space="preserve">Limited progress:
No Progress. No new measures have been introduced to enforce and streamline procedural rules, including those against the misuse of litigation.
Some Progress. A new anti-corruption law was passed by the Parliament in December 2018. It introduced stricter penalties and longer prescription terms for corruption offences. It even stops prescription terms after a first instance conviction (as requested by GRECO) but only as of 2020. However, despite the recent reform of the statute of limitations, prosecution of corruption remains ineffective due to long trials and the still unmet need of a reform of the appeal system to avoid misuse of litigation.
Limited Progress. The enforcement of the the new SOEs framework is ongoing, although with some delays. The limited ability of local bodies to effectively dismiss non-core shares is delaying the enforcement. No initiatives have been taken on local public services.
No Progress. No progress is registered in reducing barriers to competition.
</t>
  </si>
  <si>
    <t>No Progress. No new measures have been introduced to enforce and streamline procedural rules, including those against the misuse of litigation.</t>
  </si>
  <si>
    <t>Some Progress. A new anti-corruption law was passed by the Parliament in December 2018. It introduced stricter penalties and longer prescription terms for corruption offences. It even stops prescription terms after a first instance conviction (as requested by GRECO) but only as of 2020. However, despite the recent reform of the statute of limitations, prosecution of corruption remains ineffective due to long trials and the still unmet need of a reform of the appeal system to avoid misuse of litigation.</t>
  </si>
  <si>
    <t>Limited Progress. The enforcement of the the new SOEs framework is ongoing, although with some delays. The limited ability of local bodies to effectively dismiss non-core shares is delaying the enforcement. No initiatives have been taken on local public services.</t>
  </si>
  <si>
    <t>No Progress. No progress is registered in reducing barriers to competition.</t>
  </si>
  <si>
    <t xml:space="preserve">Some progress:
Some Progress. Banks’ balance sheet repair including non-performing loans disposals through outright sales and securitisations with the government guarantee scheme (GACS) has substantially progressed. Despite a number of important banking reforms adopted in recent years, the corporate governance reform of the large cooperative banks has stalled and that of the small mutual banks somewhat watered down, while the insolvency framework reform still has to be finalised. Having said this, a recovering banking system, in particular small and mid-sized banks, is now suffering contagion from the increase in sovereign yields, which has already negatively impacted banks' capital positions and jeopardised access to unsecured wholesale funding.
Limited Progress. In addition to past policy measures (the SME Guarantee Fund, instruments through the state lender Cassa Depositi e Prestiti (CDP), Minibonds, the alternative investment market (AIM), and long-term individual saving plans (PIR)), a new fund for venture capital has been set and PIR will be extended to unlisted companies. However, the allowance for corporate equity (ACE), conducive in lowering leveraging and boosting firm equity has been abolished as part of the 2019 Budget law. Although these measures go in the right direction, there is a backtracking on increasing firms' capitalisation by the abrogation of ACE (which was largely used by corporations).
</t>
  </si>
  <si>
    <t>Some Progress. Banks’ balance sheet repair including non-performing loans disposals through outright sales and securitisations with the government guarantee scheme (GACS) has substantially progressed. Despite a number of important banking reforms adopted in recent years, the corporate governance reform of the large cooperative banks has stalled and that of the small mutual banks somewhat watered down, while the insolvency framework reform still has to be finalised. Having said this, a recovering banking system, in particular small and mid-sized banks, is now suffering contagion from the increase in sovereign yields, which has already negatively impacted banks' capital positions and jeopardised access to unsecured wholesale funding.</t>
  </si>
  <si>
    <t>Limited Progress. In addition to past policy measures (the SME Guarantee Fund, instruments through the state lender Cassa Depositi e Prestiti (CDP), Minibonds, the alternative investment market (AIM), and long-term individual saving plans (PIR)), a new fund for venture capital has been set and PIR will be extended to unlisted companies. However, the allowance for corporate equity (ACE), conducive in lowering leveraging and boosting firm equity has been abolished as part of the 2019 Budget law. Although these measures go in the right direction, there is a backtracking on increasing firms' capitalisation by the abrogation of ACE (which was largely used by corporations).</t>
  </si>
  <si>
    <t xml:space="preserve">Limited progress:
Some Progress. Monitoring indicators and minimum standards for Public Employment Services (PES) staff were set at the national level by Decree in January 2018, but strengthening coordination between the national agency (ANPAL) and regions remains a major challenge. PES are being linked through a newly developed national IT system. The information provided to non-registered people has also been improved, as well as the on-line registration of jobseekers and the set-up of single points of contact for the long-term unemployed. But active labour market policies (ALMP) are barely integrated and coordinated with related policies (e.g. social protection, social services, adult learning, and vocational training). Major competences lie with regional authorities, which received new resources in 2018 to reinforce public employment services (PES). However, recruitments of new staff has not yet started.
Limited Progress. Female labour participation remains one of the lowest in the EU. The employment rate of women (20-64) is substantially lower than the EU average ([52.5% vs 66.4%]) in 2017. A high tax wedge for second earners reduces the financial incentive for women to take up work (the marginal tax rate for a second earner earning two thirds of the average wage is at [30.5%] in 20XX). In addition, the lack of adequate measures to reconcile professional and private life such as care facilities tends to hamper employment, especially for women with dependent children or other family members in need of care. The share of children under three years of age in formal early childhood education at 27.3% is well below the EU average. This situation is exacerbated by an inadequate system of parental leave.
Limited Progress A fully fledged assessment of the R&amp;D incentives contained in Impresa 4.0 is lacking. From preliminary information available, tax incentives would have had a positive impact on private investment. However, the incentives - which remain of temporary nature - have been substantially reduced by the last budget law. The latter introduced a new (supposedly structural) system of tax reduction on reinvested profit, which however does not seem to concern also investment in R&amp;D. The new budget law confirms the tax credit on training in skills linked to 4.0 technologies for 2019 (with 250 million EUR budget, the same amount budgeted the previous year); however a comprehensive strategy for digital skills is still missing; the funding for the National Plan for Digital School is still insufficient for reaching the Plan's objectives and competence centers for the Industry 4.0 strategy are having a slow start. The funding of public research is stagnating (0.50% GDP in 2017, the lowest value since 2005). Public investment in infrastructure remains low, although the government intends to address the issue of lack of project management skills within public administrations that hampers ability to carry out investment. Despite the interesting initiatives on ITS and 'lauree professionalizzanti', vocational-oriented tertiary education concern only a few thousand students. The 2019 Budget Law sets two institutional bodies to strengthen investment capacity of national and local authorities (Centrale per la progettazione delle opere pubbliche e Investitalia). Moreover, funds to promote innovative technologies such as Artificial Intelligence, Blockchain and Internet of Things were created. The drafting of a standard contract for Public-Private Partnership is ongoing. The PPP for the creation of Competence centres were selected. Finally, the 2019 Budget Law provides incentives for private employers who hire young graduates or PHD holders through a permanent contract (EUR 50 mn in 2019 and 20 in 2020). No progress is registered on education, particularly on vocational-oriented tertiary education.  </t>
  </si>
  <si>
    <t>Some Progress. Monitoring indicators and minimum standards for Public Employment Services (PES) staff were set at the national level by Decree in January 2018, but strengthening coordination between the national agency (ANPAL) and regions remains a major challenge. PES are being linked through a newly developed national IT system. The information provided to non-registered people has also been improved, as well as the on-line registration of jobseekers and the set-up of single points of contact for the long-term unemployed. But active labour market policies (ALMP) are barely integrated and coordinated with related policies (e.g. social protection, social services, adult learning, and vocational training). Major competences lie with regional authorities, which received new resources in 2018 to reinforce public employment services (PES). However, recruitments of new staff has not yet started.</t>
  </si>
  <si>
    <t>Limited Progress. Female labour participation remains one of the lowest in the EU. The employment rate of women (20-64) is substantially lower than the EU average ([52.5% vs 66.4%]) in 2017. A high tax wedge for second earners reduces the financial incentive for women to take up work (the marginal tax rate for a second earner earning two thirds of the average wage is at [30.5%] in 20XX). In addition, the lack of adequate measures to reconcile professional and private life such as care facilities tends to hamper employment, especially for women with dependent children or other family members in need of care. The share of children under three years of age in formal early childhood education at 27.3% is well below the EU average. This situation is exacerbated by an inadequate system of parental leave.</t>
  </si>
  <si>
    <t xml:space="preserve">Limited Progress A fully fledged assessment of the R&amp;D incentives contained in Impresa 4.0 is lacking. From preliminary information available, tax incentives would have had a positive impact on private investment. However, the incentives - which remain of temporary nature - have been substantially reduced by the last budget law. The latter introduced a new (supposedly structural) system of tax reduction on reinvested profit, which however does not seem to concern also investment in R&amp;D. The new budget law confirms the tax credit on training in skills linked to 4.0 technologies for 2019 (with 250 million EUR budget, the same amount budgeted the previous year); however a comprehensive strategy for digital skills is still missing; the funding for the National Plan for Digital School is still insufficient for reaching the Plan's objectives and competence centers for the Industry 4.0 strategy are having a slow start. The funding of public research is stagnating (0.50% GDP in 2017, the lowest value since 2005). Public investment in infrastructure remains low, although the government intends to address the issue of lack of project management skills within public administrations that hampers ability to carry out investment. Despite the interesting initiatives on ITS and 'lauree professionalizzanti', vocational-oriented tertiary education concern only a few thousand students. The 2019 Budget Law sets two institutional bodies to strengthen investment capacity of national and local authorities (Centrale per la progettazione delle opere pubbliche e Investitalia). Moreover, funds to promote innovative technologies such as Artificial Intelligence, Blockchain and Internet of Things were created. The drafting of a standard contract for Public-Private Partnership is ongoing. The PPP for the creation of Competence centres were selected. Finally, the 2019 Budget Law provides incentives for private employers who hire young graduates or PHD holders through a permanent contract (EUR 50 mn in 2019 and 20 in 2020). No progress is registered on education, particularly on vocational-oriented tertiary education.  </t>
  </si>
  <si>
    <t xml:space="preserve">Limited progress:
There has been limited progress in improving the efficiency of the public administration by further promoting e-governance. However, the adoption of key legislation on modernising the functioning of the public administration is still pending.
There has been limited progress on the governance of State-Owned Enterprises. The draft law is still pending adoption by the House of Representatives since 2015. In the meantime, a proposal to the Council of Ministers and guidance notes are being prepared, which include most of the draft law provisions.
There has been limited progress related to the reform of local governments. Relevant legislation, which was submitted to the House of Representatives in 2015 is being amended.
</t>
  </si>
  <si>
    <t>There has been limited progress in improving the efficiency of the public administration by further promoting e-governance. However, the adoption of key legislation on modernising the functioning of the public administration is still pending.</t>
  </si>
  <si>
    <t>There has been limited progress on the governance of State-Owned Enterprises. The draft law is still pending adoption by the House of Representatives since 2015. In the meantime, a proposal to the Council of Ministers and guidance notes are being prepared, which include most of the draft law provisions.</t>
  </si>
  <si>
    <t>There has been limited progress related to the reform of local governments. Relevant legislation, which was submitted to the House of Representatives in 2015 is being amended.</t>
  </si>
  <si>
    <t xml:space="preserve">Some progress:
Limited progress in improving the efficiency of the judicial system. A number of measures are being implemented, but they are not yet completed. The civil procedures are still under revision and the specialisation of courts is only at an initial stage. Important measures to specialise the courts, including establishing a Commercial Court, creating new jurisdictions dealing with disputes related to credit facilities and appointing judges dedicated to handling financial disputes, are still pending. The e-justice system has not yet been developed.
Substantial progress on making the insolvency and foreclosure tools operational with the enactment of strengthened legal frameworks. The effective use and the overall impact of the amended frameworks will be assessed over time. Measures to improve the efficiency and effectiveness of the Insolvency Service and the profession of insolvency practitioners are still pending.
Limited progress on the issuance and transferring of title deeds. Efforts to reduce the backlog are ongoing, however, limited progress was achieved so far. A roadmap to reform the licensing and permitting procedures based on findings of external experts is still under preparation and further legislative amendments to ensure a reliable and swift system are pending.
</t>
  </si>
  <si>
    <t>Limited progress in improving the efficiency of the judicial system. A number of measures are being implemented, but they are not yet completed. The civil procedures are still under revision and the specialisation of courts is only at an initial stage. Important measures to specialise the courts, including establishing a Commercial Court, creating new jurisdictions dealing with disputes related to credit facilities and appointing judges dedicated to handling financial disputes, are still pending. The e-justice system has not yet been developed.</t>
  </si>
  <si>
    <t>Substantial progress on making the insolvency and foreclosure tools operational with the enactment of strengthened legal frameworks. The effective use and the overall impact of the amended frameworks will be assessed over time. Measures to improve the efficiency and effectiveness of the Insolvency Service and the profession of insolvency practitioners are still pending.</t>
  </si>
  <si>
    <t>Limited progress on the issuance and transferring of title deeds. Efforts to reduce the backlog are ongoing, however, limited progress was achieved so far. A roadmap to reform the licensing and permitting procedures based on findings of external experts is still under preparation and further legislative amendments to ensure a reliable and swift system are pending.</t>
  </si>
  <si>
    <t xml:space="preserve">Substantial progress:
Substantial progress in implementing a comprehensive strategy to address the high level of non-performing loans. The measures undertaken are: (i) the adoption of a legal package to facilitate the enforcement of claims and the sale of loans, (ii) the partial sale of a public bank and the transferring of non-performing loans to an asset management company and (iii) the adoption of a decision to introduce in 2019 a subsidy scheme for defaulted loans backed by primary residence. Additional measures to ensure an overall positive impact of the strategy are still pending.   
No progress on creating a single independent supervisory authority for insurance companies and pension funds as the bill is still pending for adoption.
</t>
  </si>
  <si>
    <t xml:space="preserve">Substantial progress in implementing a comprehensive strategy to address the high level of non-performing loans. The measures undertaken are: (i) the adoption of a legal package to facilitate the enforcement of claims and the sale of loans, (ii) the partial sale of a public bank and the transferring of non-performing loans to an asset management company and (iii) the adoption of a decision to introduce in 2019 a subsidy scheme for defaulted loans backed by primary residence. Additional measures to ensure an overall positive impact of the strategy are still pending.   </t>
  </si>
  <si>
    <t>No progress on creating a single independent supervisory authority for insurance companies and pension funds as the bill is still pending for adoption.</t>
  </si>
  <si>
    <t>Limited progress:
No progress as the bill for simplifying and shortening the procedures to obtain the necessary permits for strategic investments is still pending adoption.
Some progress as a few measures are being implemented, mainly supported by EU funds.
Limited progress as only few efforts have been made to improve the performance of the StateOwned Enterprises. A proposal to the Council of Ministers and relevant guidance notes are under preparation. Limited progress was also made on the privatisation of the Larnaca Port / Marina, as the tendering is slowly progressing. The project is expected to advance in 2019. For the other privatisation projects, including the corporatisation of the Cyprus Telecommunications Authority (CyTA), the timeline is uncertain.</t>
  </si>
  <si>
    <t>No progress as the bill for simplifying and shortening the procedures to obtain the necessary permits for strategic investments is still pending adoption.</t>
  </si>
  <si>
    <t>Some progress as a few measures are being implemented, mainly supported by EU funds.</t>
  </si>
  <si>
    <t>Limited progress as only few efforts have been made to improve the performance of the StateOwned Enterprises. A proposal to the Council of Ministers and relevant guidance notes are under preparation. Limited progress was also made on the privatisation of the Larnaca Port / Marina, as the tendering is slowly progressing. The project is expected to advance in 2019. For the other privatisation projects, including the corporatisation of the Cyprus Telecommunications Authority (CyTA), the timeline is uncertain.</t>
  </si>
  <si>
    <t xml:space="preserve">Limited progress:
Limited progress insofar, as the capacity of the public employment services increased, but only temporarily and measures to increase the effectiveness are still pending. There has also been limited progress in outreaching and activating young people not in employment, education or training. An action plan was prepared, but its implementation is very slow.
Limited progress, as only some areas are progressing well, such as teachers’ appointment system, revised curricula and the introduction of new specialisations in vocational and technical education, in line with labour market needs. However, only limited progress has been made on teachers’ evaluation, where a proposal is still pending. Slow and fragmented progress has been made with the reform of the vocational education and training system, while no progress has been recorded as regards the capacity (infrastructure and facilities).
There has been some progress in undertaking measures to ensure that the National Health System becomes functional in 2020 as planned. Secondary legislation has been adopted and the reform of the primary healthcare system is advancing.  
</t>
  </si>
  <si>
    <t>Limited progress insofar, as the capacity of the public employment services increased, but only temporarily and measures to increase the effectiveness are still pending. There has also been limited progress in outreaching and activating young people not in employment, education or training. An action plan was prepared, but its implementation is very slow.</t>
  </si>
  <si>
    <t>Limited progress, as only some areas are progressing well, such as teachers’ appointment system, revised curricula and the introduction of new specialisations in vocational and technical education, in line with labour market needs. However, only limited progress has been made on teachers’ evaluation, where a proposal is still pending. Slow and fragmented progress has been made with the reform of the vocational education and training system, while no progress has been recorded as regards the capacity (infrastructure and facilities).</t>
  </si>
  <si>
    <t xml:space="preserve">There has been some progress in undertaking measures to ensure that the National Health System becomes functional in 2020 as planned. Secondary legislation has been adopted and the reform of the primary healthcare system is advancing.  </t>
  </si>
  <si>
    <t>Limited progress. No new measures are implemented in response to the 2018 CSR. The adopted measures are being implemented, but their effect is limited.</t>
  </si>
  <si>
    <t>Some progress. Tax compliance has been strengthened by more detailed tax reports being requested from businesses and using data available in public registers. Stricter sanctions for financial and economic crimes are applied.</t>
  </si>
  <si>
    <t xml:space="preserve">Limited progress:
No progress. The most recent plan (2018) to improve the minimum income support system 2019-2020, although announced, has not been implemented. The guaranteed minimum income increase of EUR 3.20 entered into force on 1 January 2018. Several measures were taken to improve the overall situation for the elderly e.g.: indexation of pensions with long insurance periods, supplements to old age and disability pensions for work period before 1996, a time-limited survivor’s pension. In 2018, financial support for families with two and more children was increased. However, the minimum pension and state social security old-age allowance have not been increased.  
Some progress. No new measures have been taken on the vocational education and adult learning. Ongoing programmes are continuing and are supported using EU funds. VET reforms have picked up pace and work-based learning is being rolled out, but outcomes in terms of the share of VET students and recent graduate employment remain lower than the EU average. While upskilling low-skilled and jobseekers has been strengthened using EU funds, participation in adult learning and active labour market policies remains low and public expenditure on active labour market policies is low. An ESF-funded activation programme for the long-term unemployed was launched in second half of 2018. In April 2018, the Latvian government endorsed the implementation of Latvia’s national skills strategy project to develop a comprehensive medium-term education and skills policy agenda.
Some progress. Public financing for healthcare has increased, which has resulted in reduced waiting times for some interventions and increased availability of health services, but the level remains low relative to other EU countries. Structural reforms in the sector are proceeding slowly and in some cases concrete implementation plans are still to be formulated, for instance in primary care reform.
</t>
  </si>
  <si>
    <t xml:space="preserve">No progress. The most recent plan (2018) to improve the minimum income support system 2019-2020, although announced, has not been implemented. The guaranteed minimum income increase of EUR 3.20 entered into force on 1 January 2018. Several measures were taken to improve the overall situation for the elderly e.g.: indexation of pensions with long insurance periods, supplements to old age and disability pensions for work period before 1996, a time-limited survivor’s pension. In 2018, financial support for families with two and more children was increased. However, the minimum pension and state social security old-age allowance have not been increased.  </t>
  </si>
  <si>
    <t>Some progress. No new measures have been taken on the vocational education and adult learning. Ongoing programmes are continuing and are supported using EU funds. VET reforms have picked up pace and work-based learning is being rolled out, but outcomes in terms of the share of VET students and recent graduate employment remain lower than the EU average. While upskilling low-skilled and jobseekers has been strengthened using EU funds, participation in adult learning and active labour market policies remains low and public expenditure on active labour market policies is low. An ESF-funded activation programme for the long-term unemployed was launched in second half of 2018. In April 2018, the Latvian government endorsed the implementation of Latvia’s national skills strategy project to develop a comprehensive medium-term education and skills policy agenda.</t>
  </si>
  <si>
    <t>Some progress. Public financing for healthcare has increased, which has resulted in reduced waiting times for some interventions and increased availability of health services, but the level remains low relative to other EU countries. Structural reforms in the sector are proceeding slowly and in some cases concrete implementation plans are still to be formulated, for instance in primary care reform.</t>
  </si>
  <si>
    <t>Limited progress. The public administration reform adopted in November 2017 is being slowly rolled out. The public sector reforms exclude municipalities, which enjoy a high degree of autonomy. No measures on governance of local authorities or state-owned enterprises have been presented.</t>
  </si>
  <si>
    <t>Some progress. The adoption of the whistleblower protection law shows substantial progress. Despite an increased effectiveness of the Corruption Prevention and Combatting Bureau, there are delays in the implementation of the National Anti-Corruption Strategy and in adopting relevant provisions, such as a law regulating lobbying activities or a Code of ethics covering politically elected persons. Proposed amendments to the law on conflicts of interests would exempt certain categories of officials from submitting assets and interests declarations. The approach followed for the verification of asset declarations is still unclear.</t>
  </si>
  <si>
    <t>Some progress:
Limited progress. The public administration reform adopted in November 2017 is being slowly rolled out. The public sector reforms exclude municipalities, which enjoy a high degree of autonomy. No measures on governance of local authorities or state-owned enterprises have been presented.
Some progress. The adoption of the whistleblower protection law shows substantial progress. Despite an increased effectiveness of the Corruption Prevention and Combatting Bureau, there are delays in the implementation of the National Anti-Corruption Strategy and in adopting relevant provisions, such as a law regulating lobbying activities or a Code of ethics covering politically elected persons. Proposed amendments to the law on conflicts of interests would exempt certain categories of officials from submitting assets and interests declarations. The approach followed for the verification of asset declarations is still unclear.</t>
  </si>
  <si>
    <t xml:space="preserve">Some progress:
Some progress was made in fighting the shadow economy but further efforts are needed. Tax compliance remains relatively low. Although Lithuania's VAT gap decreased slightly from 26 % in 2015 to 25 % in 2016, it is still one of the largest in the EU. 
Several public relations campaigns aimed at increasing public awareness and engagement were undertaken. 
Smart Tax Administration system (i.MAS) measures introduced in recent years resulted in almost halving the time needed to comply with taxes.
No progress was made in broadening the tax base. The new tax reform does not involve any shift of the tax base towards more growth-friendly sources.
Environmental taxes are significantly below the EU average. Taxes on transport are the lowest in the EU and do not take into account vehicles’ environmental performance. CO2-based motor vehicle taxes are not in place in Lithuania. No changes related to car taxation or road-use tax for private passenger vehicles are envisaged. 
Property taxation remains low and no further changes are planned.
Some progress was made with the introduction of the pension indexation formula from January 2018 and additional pension reforms legislated in summer 2018. 
These reforms increase the fiscal sustainability of the pension system in the medium and long term and, to some extent addresses the issue of adequacy in the short term. Adequacy will also partly depend on the participation rate in the second pension pillar. 
In the longer term, however, adequacy might become an issue, mainly due to the low spending on pensions.
</t>
  </si>
  <si>
    <t xml:space="preserve">Some progress was made in fighting the shadow economy but further efforts are needed. Tax compliance remains relatively low. Although Lithuania's VAT gap decreased slightly from 26 % in 2015 to 25 % in 2016, it is still one of the largest in the EU. 
Several public relations campaigns aimed at increasing public awareness and engagement were undertaken. 
Smart Tax Administration system (i.MAS) measures introduced in recent years resulted in almost halving the time needed to comply with taxes.
</t>
  </si>
  <si>
    <t xml:space="preserve">No progress was made in broadening the tax base. The new tax reform does not involve any shift of the tax base towards more growth-friendly sources.
Environmental taxes are significantly below the EU average. Taxes on transport are the lowest in the EU and do not take into account vehicles’ environmental performance. CO2-based motor vehicle taxes are not in place in Lithuania. No changes related to car taxation or road-use tax for private passenger vehicles are envisaged. 
Property taxation remains low and no further changes are planned.
</t>
  </si>
  <si>
    <t xml:space="preserve">Some progress was made with the introduction of the pension indexation formula from January 2018 and additional pension reforms legislated in summer 2018. 
These reforms increase the fiscal sustainability of the pension system in the medium and long term and, to some extent addresses the issue of adequacy in the short term. Adequacy will also partly depend on the participation rate in the second pension pillar. 
In the longer term, however, adequacy might become an issue, mainly due to the low spending on pensions.
</t>
  </si>
  <si>
    <t xml:space="preserve">Limited progress:
Limited progress was made in the general education area.
The outcomes and efficiency of the general education system remain relatively low. The reforms are ongoing, but no substantial positive effect on educational outcomes has yet been observed, and the efficiency of the education system remains a challenge.
Initial VET is in the process of being modernised; while some positive steps have been taken, it had not yet improved sufficiently the supply of relevant skills for the labour market.
The reform of the higher education network is slow. 
The adult learning system is at the initial stage and there has not been any significant improvement in adult participation in learning.
Limited progress was made in improving the performance of the healthcare system. 
Though preparatory work has been undertaken, legal frameworks for further consolidating the hospital network and strengthening disease prevention at local level have not been approved yet. 
Measures were taken to reduce prices of pharmaceuticals, but the measures to address the affordability constraints of specific groups are pending. 
Measures taken to improve the quality of care were partial, targeting only primary care entities and limited to the introduction of some monitoring indicators. It is premature to assess whether these measures are sufficient to address quality concerns.
Limited progress was achieved in improving the tax and benefit system.
Lithuania has implemented some measures to reduce poverty and social exclusion, namely increasing the level of guaranteed minimum income and introducing the universal child benefit system. The indexation of the minimum income has been established, and the universal child benefit has been increased in 2019. However, public spending on social protection is low, and the impact of social transfers on poverty reduction is limited. 
Lithuania introduced some progressivity in its personal income taxation, but the effects on income inequality are expected to be negligible.
</t>
  </si>
  <si>
    <t xml:space="preserve">Limited progress was made in the general education area.
The outcomes and efficiency of the general education system remain relatively low. The reforms are ongoing, but no substantial positive effect on educational outcomes has yet been observed, and the efficiency of the education system remains a challenge.
Initial VET is in the process of being modernised; while some positive steps have been taken, it had not yet improved sufficiently the supply of relevant skills for the labour market.
The reform of the higher education network is slow. 
The adult learning system is at the initial stage and there has not been any significant improvement in adult participation in learning.
</t>
  </si>
  <si>
    <t xml:space="preserve">Limited progress was made in improving the performance of the healthcare system. 
Though preparatory work has been undertaken, legal frameworks for further consolidating the hospital network and strengthening disease prevention at local level have not been approved yet. 
Measures were taken to reduce prices of pharmaceuticals, but the measures to address the affordability constraints of specific groups are pending. 
Measures taken to improve the quality of care were partial, targeting only primary care entities and limited to the introduction of some monitoring indicators. It is premature to assess whether these measures are sufficient to address quality concerns.
</t>
  </si>
  <si>
    <t xml:space="preserve">Limited progress was achieved in improving the tax and benefit system.
Lithuania has implemented some measures to reduce poverty and social exclusion, namely increasing the level of guaranteed minimum income and introducing the universal child benefit system. The indexation of the minimum income has been established, and the universal child benefit has been increased in 2019. However, public spending on social protection is low, and the impact of social transfers on poverty reduction is limited. 
Lithuania introduced some progressivity in its personal income taxation, but the effects on income inequality are expected to be negligible.
</t>
  </si>
  <si>
    <t xml:space="preserve">Limited progress:
Limited progress was made in improving the efficiency of public investment. 
Some interim measures were taken to improve the procedures for the preparation, evaluation and selection of public investment projects. 
However, the new integrated approach to strategic and investment planning should be put in place only for the 2021-2023 budgeting process.
Limited progress was made in the area of R&amp;I. 
R&amp;I policy coordination was slightly improved by reassigning responsibility for it to the Ministry of Economy and the Ministry of Education and Science, and transferring the experimental development in companies file to the Ministry of Economics. However, a coherent new R&amp;I policy still needs to be developed. 
Some progress was achieved in improving scienceindustry cooperation. Progressive measures were introduced in the evaluation of universities and research institutes (taking account of their ties with businesses), industrial PhDs, innovation vouchers and other schemes.  
</t>
  </si>
  <si>
    <t xml:space="preserve">Limited progress was made in improving the efficiency of public investment. 
Some interim measures were taken to improve the procedures for the preparation, evaluation and selection of public investment projects. 
However, the new integrated approach to strategic and investment planning should be put in place only for the 2021-2023 budgeting process.
</t>
  </si>
  <si>
    <t xml:space="preserve">Limited progress was made in the area of R&amp;I. 
R&amp;I policy coordination was slightly improved by reassigning responsibility for it to the Ministry of Economy and the Ministry of Education and Science, and transferring the experimental development in companies file to the Ministry of Economics. However, a coherent new R&amp;I policy still needs to be developed. 
Some progress was achieved in improving scienceindustry cooperation. Progressive measures were introduced in the evaluation of universities and research institutes (taking account of their ties with businesses), industrial PhDs, innovation vouchers and other schemes.  
</t>
  </si>
  <si>
    <t xml:space="preserve">Limited Progress. Limited Progress The employment rate of older workers has stagnated since 2010 and remains one of the second lowest in the EU (39.8% in 2017). Some labour demand oriented policies have been implemented so far, which are having positive results on other population groups, but have failed to improve substantially older workers' participation in the labour market. </t>
  </si>
  <si>
    <t xml:space="preserve">Limited Progress. The average effective retirement age stood at 60.2 in 2016, well below the statutory age of 65. 59.2% were early old-age pensions (average effective age: 59.8).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t>
  </si>
  <si>
    <t>Limited Progress. No evolution since 2017. The 2016 reform of the professional reclassification scheme for persons with working disabilities is expected to reduce the share of disability pensions and the ‘pré-retraite de solidarité, a special scheme allowing people to retire from the age of 57, was abrogated in 2018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In 2018, the working group on pensions mandated by the Government concluded that the pension system appears to be not sustainable, amid high uncertainty levels, in the long term projections at unchanged policies.</t>
  </si>
  <si>
    <t xml:space="preserve">Limited progress:
Limited Progress. Limited Progress The employment rate of older workers has stagnated since 2010 and remains one of the second lowest in the EU (39.8% in 2017). Some labour demand oriented policies have been implemented so far, which are having positive results on other population groups, but have failed to improve substantially older workers' participation in the labour market. 
Limited Progress. The average effective retirement age stood at 60.2 in 2016, well below the statutory age of 65. 59.2% were early old-age pensions (average effective age: 59.8).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Limited Progress. No evolution since 2017. The 2016 reform of the professional reclassification scheme for persons with working disabilities is expected to reduce the share of disability pensions and the ‘pré-retraite de solidarité, a special scheme allowing people to retire from the age of 57, was abrogated in 2018 but its impact on the average effective retirement age and on expenditure is still difficult to assess due to an easing of restrictions on other kinds of early retirement schemes. No further measures intending to provide incentives for senior workers to stay longer at work have been announced so far. In 2018, the working group on pensions mandated by the Government concluded that the pension system appears to be not sustainable, amid high uncertainty levels, in the long term projections at unchanged policies.
</t>
  </si>
  <si>
    <t xml:space="preserve">Limited progress:
Limited Progress. Regulatory restrictions remain above EU weighted average in several regulated professions (according to available indicators). Luxembourg engaged in further reforming the profession of architects (a new draft law is envisaged in the first half of 2019). With the law of 18 July 2018, Luxembourg removed the requirement for professional qualifications to obtain a standard business license.  
</t>
  </si>
  <si>
    <t xml:space="preserve">Limited Progress. Regulatory restrictions remain above EU weighted average in several regulated professions (according to available indicators). Luxembourg engaged in further reforming the profession of architects (a new draft law is envisaged in the first half of 2019). With the law of 18 July 2018, Luxembourg removed the requirement for professional qualifications to obtain a standard business license.  </t>
  </si>
  <si>
    <t>Assessment in Spring 2019</t>
  </si>
  <si>
    <t xml:space="preserve">Limited progress:
Some Progress. In 2019, the government continued simplifying the tax system. The upper rate of the bank levy was lowered further from 0.21 % to 0.2 % and it will stop being applicable for investment companies. The financial transaction tax was abolished for the first HUF 20 000 in individuals’ transactions from 2019. The tax system operates around sixty different taxes, many of which are small and generate administrative burden. Recently, some smaller taxes, such as the cultural tax, were phased out, while others were merged.
No Progress. No substantial changes have been introduced for the system of social dialogue, thereby this still remains underdeveloped and ineffective. In consequence, social partners continue to have very limited influence on national decision-making. Regulatory impact assessments are not available for a significant number of laws. Lack of meaningful consultation and impact assessment leads to a learning by doing approach, which contributes to frequent changes in the legal framework. Fast track legislation combined with the increased number of new laws worsens the stability of the legal framework and leads to higher costs for businesses, discourages innovation and high value added investments. Sometimes targeted legislations penalise actors (such as the sector specific taxes); in other cases they grant benefits or monopolies.  
No Progress. Corruption remains a major concern. Hungary’s scores on most corruption indicators have deteriorated over the past years based internationally collated indicators. In particular the score on favouritism is weak. The anti-corruption framework mainly focuses on integrity of public services, while determined action on prosecuting high level corruption is lacking. No steps were taken to reinforce the anti-corruption framework. No measures have been taken to reduce favouritism and ensure merit-based appointments at all levels in public administration. Restrictions on access to information hinder corruption prevention. Public institutions continued to illegally charge fees for requested documents. Some changes have been introduced in the criminal procedure law in July 2018 to clarify the competences of the prosecution against the police and an increase of resources is also foreseen.  
Limited Progress. Efforts have been made by Hungary in 2018 to introduce full electronic public procurement, but there is still a wide scope to further improve transparency in tendering processes. The public procurement data are currently not published in a structured form. The Hungarian e-procurement system does not offer access to the system’s data in an open machine-readable format, and there are no searchable functions allowing for listing call for tenders or bids in different categories. Furthermore, there are no functionalities for making aggregate data easily understandable to citizens (e.g. visualisations, statistics).
No Progress. Certain services continue to be entrusted to state-owned or private firms specifically created for these purposes. The government continues to exempt certain mergers and acquisitions from competition scrutiny. Short-term regulatory measures with immediate impact on the business environment are being discussed; once adopted, their impact is still to be measured. The legislation imposing a ban on loss-making has been withdrawn, but a new legislative act on authorisation requirements for the transformation of buildings dedicated to retail has been introduced. This legislation is likely to unnecessarily increase the administrative burden on retail companies.
</t>
  </si>
  <si>
    <t>Some Progress. In 2019, the government continued simplifying the tax system. The upper rate of the bank levy was lowered further from 0.21 % to 0.2 % and it will stop being applicable for investment companies. The financial transaction tax was abolished for the first HUF 20 000 in individuals’ transactions from 2019. The tax system operates around sixty different taxes, many of which are small and generate administrative burden. Recently, some smaller taxes, such as the cultural tax, were phased out, while others were merged.</t>
  </si>
  <si>
    <t xml:space="preserve">No Progress. No substantial changes have been introduced for the system of social dialogue, thereby this still remains underdeveloped and ineffective. In consequence, social partners continue to have very limited influence on national decision-making. Regulatory impact assessments are not available for a significant number of laws. Lack of meaningful consultation and impact assessment leads to a learning by doing approach, which contributes to frequent changes in the legal framework. Fast track legislation combined with the increased number of new laws worsens the stability of the legal framework and leads to higher costs for businesses, discourages innovation and high value added investments. Sometimes targeted legislations penalise actors (such as the sector specific taxes); in other cases they grant benefits or monopolies.  </t>
  </si>
  <si>
    <t xml:space="preserve">No Progress. Corruption remains a major concern. Hungary’s scores on most corruption indicators have deteriorated over the past years based internationally collated indicators. In particular the score on favouritism is weak. The anti-corruption framework mainly focuses on integrity of public services, while determined action on prosecuting high level corruption is lacking. No steps were taken to reinforce the anti-corruption framework. No measures have been taken to reduce favouritism and ensure merit-based appointments at all levels in public administration. Restrictions on access to information hinder corruption prevention. Public institutions continued to illegally charge fees for requested documents. Some changes have been introduced in the criminal procedure law in July 2018 to clarify the competences of the prosecution against the police and an increase of resources is also foreseen.  </t>
  </si>
  <si>
    <t>Limited Progress. Efforts have been made by Hungary in 2018 to introduce full electronic public procurement, but there is still a wide scope to further improve transparency in tendering processes. The public procurement data are currently not published in a structured form. The Hungarian e-procurement system does not offer access to the system’s data in an open machine-readable format, and there are no searchable functions allowing for listing call for tenders or bids in different categories. Furthermore, there are no functionalities for making aggregate data easily understandable to citizens (e.g. visualisations, statistics).</t>
  </si>
  <si>
    <t>No Progress. Certain services continue to be entrusted to state-owned or private firms specifically created for these purposes. The government continues to exempt certain mergers and acquisitions from competition scrutiny. Short-term regulatory measures with immediate impact on the business environment are being discussed; once adopted, their impact is still to be measured. The legislation imposing a ban on loss-making has been withdrawn, but a new legislative act on authorisation requirements for the transformation of buildings dedicated to retail has been introduced. This legislation is likely to unnecessarily increase the administrative burden on retail companies.</t>
  </si>
  <si>
    <t xml:space="preserve">Limited progress:
Some Progress. The strong economic expansion in Hungary raises employment and wages. The employment rate for the age group 20-64 increased to around 75 % and the unemployment rate fell below 4 % in 2018. However, the gaps in employment and wage outcomes between genders and skills groups remain wide in an EU comparison. Labour market outcomes for various vulnerable groups, including Roma and people with disabilities, are weak. The Public Works Scheme is still disproportionally large. Since 2016 several programmes co-financed by the European Social Fund have been running and facilitating the transition from Public Works Scheme to the primary labour market. Other European Social Fund funded programmes supporting traineeships and entrepreneurship have also been launched and are currently ongoing. The Training of Low-skilled and Public Workers programme targets mostly public workers. Other European Social Fund (and Youth Employment Initiative) supported active labour market programmes initiated in 2015/2016 are being continued. A specific project was also launched to support non-governmental organisations to provide labour market services (such as counselling, mentoring, psychological counselling etc.) for disadvantaged jobseekers. In parallel, participation in the public works scheme is set to decrease, along with the decrease of the budget allocated for the scheme.  
Limited Progress. Some measures such as the modification of school catchment areas and establishing anti-segregation officers were taken to prevent segregation. However, their impact is limited by the exemption of non-state schools from the requirement to take disadvantaged pupils, combined with the effect of free school choice. 300 schools showing high rates of drop-out risk are involved in a targeted EU-funded project.  
Limited Progress. No substantial change in the level and coverage of social benefits, with a few minor in kind benefits have been expanded. No change in the duration of unemployment benefits, however, the ratio of people staying unemployed for less than three months slightly improved recent years.
</t>
  </si>
  <si>
    <t xml:space="preserve">Some Progress. The strong economic expansion in Hungary raises employment and wages. The employment rate for the age group 20-64 increased to around 75 % and the unemployment rate fell below 4 % in 2018. However, the gaps in employment and wage outcomes between genders and skills groups remain wide in an EU comparison. Labour market outcomes for various vulnerable groups, including Roma and people with disabilities, are weak. The Public Works Scheme is still disproportionally large. Since 2016 several programmes co-financed by the European Social Fund have been running and facilitating the transition from Public Works Scheme to the primary labour market. Other European Social Fund funded programmes supporting traineeships and entrepreneurship have also been launched and are currently ongoing. The Training of Low-skilled and Public Workers programme targets mostly public workers. Other European Social Fund (and Youth Employment Initiative) supported active labour market programmes initiated in 2015/2016 are being continued. A specific project was also launched to support non-governmental organisations to provide labour market services (such as counselling, mentoring, psychological counselling etc.) for disadvantaged jobseekers. In parallel, participation in the public works scheme is set to decrease, along with the decrease of the budget allocated for the scheme.  </t>
  </si>
  <si>
    <t xml:space="preserve">Limited Progress. Some measures such as the modification of school catchment areas and establishing anti-segregation officers were taken to prevent segregation. However, their impact is limited by the exemption of non-state schools from the requirement to take disadvantaged pupils, combined with the effect of free school choice. 300 schools showing high rates of drop-out risk are involved in a targeted EU-funded project.  </t>
  </si>
  <si>
    <t xml:space="preserve">Limited Progress. No substantial change in the level and coverage of social benefits, with a few minor in kind benefits have been expanded. No change in the duration of unemployment benefits, however, the ratio of people staying unemployed for less than three months slightly improved recent years.  </t>
  </si>
  <si>
    <t xml:space="preserve">Limited progress:
Some steps have been taken on financial supervision and against money laundering. The MFSA has introduced a number of strategic initiatives aimed at enhancing its supervisory capacity and regulatory performance.  
No significant steps have been taken to strengthen the anti-corruption framework. In particular, the police still appears understaffed. A reform is planned to increase the capacity of the Economic Crimes Squad by 2020. Also, the Permanent Commission against Corruption (PCAC) conducts investigations either on its own initiative or in response to reports by anyone. However, structural flaws hinder its ability to independently and effectively fulfil its role.  
</t>
  </si>
  <si>
    <t xml:space="preserve">Limited progress:
In the area of pensions, a Pension Strategy Group was established in 2018 and a report is expected by December 2020, outlining recommendations for improving adequacy and sustainability of the pension system. Efforts are continuing to diversify retirement income and reduce dependency on state pensions. The 2019 budget strengthens the fiscal incentives for private pension savings and voluntary occupational retirement pensions. The authorities are also incentivising older workers to return to work and stay in work longer, through changes to contributions paid, and addressing low education attainment levels to increase activity, employment and productivity of the population. A first assessment of these initiatives points to very little or no impact on the sustainability of the pension system, but possible increases in non-pension income.
In the area of health, services are continuing to be decentralised — from hospitals to the primary care level — with new regional primary care centres being built and investment made to gradually expand the use of eHealth. Acute and geriatric care capacity will increase by means of a public-private partnership between the government and a private hospital operator, which provides for the refurbishment, development and management of three public hospitals in Malta and Gozo. While these initiatives seem to go into the right direction, it is not yet clear how they will affect the Maltese health system’s long-term fiscal sustainability.
</t>
  </si>
  <si>
    <t>Limited progress:
In the area of pensions, a Pension Strategy Group was established in 2018 and a report is expected by December 2020, outlining recommendations for improving adequacy and sustainability of the pension system. Efforts are continuing to diversify retirement income and reduce dependency on state pensions. The 2019 budget strengthens the fiscal incentives for private pension savings and voluntary occupational retirement pensions. The authorities are also incentivising older workers to return to work and stay in work longer, through changes to contributions paid, and addressing low education attainment levels to increase activity, employment and productivity of the population. A first assessment of these initiatives points to very little or no impact on the sustainability of the pension system, but possible increases in non-pension income.
In the area of health, services are continuing to be decentralised — from hospitals to the primary care level — with new regional primary care centres being built and investment made to gradually expand the use of eHealth. Acute and geriatric care capacity will increase by means of a public-private partnership between the government and a private hospital operator, which provides for the refurbishment, development and management of three public hospitals in Malta and Gozo. While these initiatives seem to go into the right direction, it is not yet clear how they will affect the Maltese health system’s long-term fiscal sustainability.</t>
  </si>
  <si>
    <t xml:space="preserve">Substantial progress: 
Substantial progress. The government is implementing a fiscal stimulus, which includes public investment, while respecting the medium-term objective. The announced increase in R&amp;D expenditure in 2019 has been incorporated in the budget law. The R&amp;D tax credit budget (WBSO) will also be increased from 2020 onwards, increasing the subsidy on R&amp;D related costs. At the same time, a gap remains compared to the R&amp;D target of 2.5% of GDP.
Some progress. The announced acceleration of the reduction in mortgage interest deductibility has been adopted by Parliament and will take effect between 2020 and 2023. While this helps to address the debt bias for households, a substantial subsidy on debt-financed homeownership remains. The government also submitted a draft law to Parliament to increase supply in the mid-priced rental market (Wet maatregelen middenhuur).
</t>
  </si>
  <si>
    <t>Substantial progress. The government is implementing a fiscal stimulus, which includes public investment, while respecting the medium-term objective. The announced increase in R&amp;D expenditure in 2019 has been incorporated in the budget law. The R&amp;D tax credit budget (WBSO) will also be increased from 2020 onwards, increasing the subsidy on R&amp;D related costs. At the same time, a gap remains compared to the R&amp;D target of 2.5% of GDP.</t>
  </si>
  <si>
    <t>Some progress. The announced acceleration of the reduction in mortgage interest deductibility has been adopted by Parliament and will take effect between 2020 and 2023. While this helps to address the debt bias for households, a substantial subsidy on debt-financed homeownership remains. The government also submitted a draft law to Parliament to increase supply in the mid-priced rental market (Wet maatregelen middenhuur).</t>
  </si>
  <si>
    <t>Limited progress:
Limited progress. The draft bill Wet Arbeidsmarkt in Balans (sent to Parliament on 7 November 2018) contains a package of proposed measures to make it easier to hire permanent employees and to make flexible contracts less flexible. It should be seen as a first step in a broader process of labour market regulation reform measures and ongoing reflections on how to best tackle distinct institutional drivers properly. In addition, a committee of independent experts was set up to advise the government on how to regulate the labour market in the future taking into account the changing economy and society. It should present its report and findings at the latest by 1 November 2019. On possible initiatives for the self-employed without employees, the Minister informed Parliament on 26 November 2018 on the current state of play of ongoing reflections on possible social security coverage for sickness and disability of the self-employed. However, no concrete measures have been announced/adopted yet.
No progress. Despite ongoing reflections and discussions on how to tackle bogus self-employment no concrete measures have been adopted or announced.
Some progress. Wages in collective agreements increased on average by 2.1% in 2018. Public sector wages increased at a faster rate (by 3% in the second half of 2018), with wage agreements leading to a nominal increase of 7% in two years for all civil servants in central government. Additional funding has been provided to increase the salaries of primary school teachers. The government has taken tax measures that support higher disposable real incomes of households. Overall, wage growth is expected to increase further due to a further tightening labour market.
Limited progress. Despite a shared understanding among stakeholders of the need for comprehensive pension reform, negotiations stalled in mid-November 2018. The government informed Parliament with a letter setting out the government initiatives to continue reforming the occupational pension system in early February 2019.</t>
  </si>
  <si>
    <t>Limited progress. The draft bill Wet Arbeidsmarkt in Balans (sent to Parliament on 7 November 2018) contains a package of proposed measures to make it easier to hire permanent employees and to make flexible contracts less flexible. It should be seen as a first step in a broader process of labour market regulation reform measures and ongoing reflections on how to best tackle distinct institutional drivers properly. In addition, a committee of independent experts was set up to advise the government on how to regulate the labour market in the future taking into account the changing economy and society. It should present its report and findings at the latest by 1 November 2019. On possible initiatives for the self-employed without employees, the Minister informed Parliament on 26 November 2018 on the current state of play of ongoing reflections on possible social security coverage for sickness and disability of the self-employed. However, no concrete measures have been announced/adopted yet.</t>
  </si>
  <si>
    <t>No progress. Despite ongoing reflections and discussions on how to tackle bogus self-employment no concrete measures have been adopted or announced.</t>
  </si>
  <si>
    <t>Some progress. Wages in collective agreements increased on average by 2.1% in 2018. Public sector wages increased at a faster rate (by 3% in the second half of 2018), with wage agreements leading to a nominal increase of 7% in two years for all civil servants in central government. Additional funding has been provided to increase the salaries of primary school teachers. The government has taken tax measures that support higher disposable real incomes of households. Overall, wage growth is expected to increase further due to a further tightening labour market.</t>
  </si>
  <si>
    <t>Limited progress. Despite a shared understanding among stakeholders of the need for comprehensive pension reform, negotiations stalled in mid-November 2018. The government informed Parliament with a letter setting out the government initiatives to continue reforming the occupational pension system in early February 2019.</t>
  </si>
  <si>
    <t>Some Progress. Public expenditure remains below the legislated ceilings and structural measures contribute to dampen expenditure growth but fiscal sustainability issues persist. The announced merger of social security funds will bring about high upfront costs of yet unknown magnitude.</t>
  </si>
  <si>
    <t>Limited Progress. Implemented measures generally support the de-institutionalisation of long-term care. However, the abolishment of the ‘Pflegeregress’ may have the opposite effect in addition to requiring higher public spending with negative effects for the fiscal sustainability of the system.</t>
  </si>
  <si>
    <t>Limited Progress: The focus is on increasing the effective retirement age by restricting access to early retirement. No measures have been adopted to increase the statutory retirement age.</t>
  </si>
  <si>
    <t xml:space="preserve">Limited Progress: The Intergovernmental Fiscal Relations Act 2017 has introduced numerous changes but cannot be considered a major step towards increased tax autonomy or a more transparent assignment of competences. Work in these areas is still ongoing and several initiatives such as task-oriented financing and spending reviews are at risk of being delayed. A comprehensive constitutional reform for a more transparent assignment of competences is high on the political agenda. The "Kompetenzbereinigungspaket" can be seen as a first step into the right direction but more needs to be done.  </t>
  </si>
  <si>
    <t xml:space="preserve">Some progress:
Some Progress. While several measures have been implemented that contribute to reducing the tax wedge on labour, the overall tax structure remains basically unchanged. The potential to shift the tax burden to other bases (e.g., wealth or environmentally harmful activities) still remains under-utilized.
Some Progress. Labour market outcomes of women improved mainly as a result of implementing the Agreement (in accordance to Art 15a of the Federal Constitution Act) of the government with the provinces on early childhood education and care for the years 2018/19 until 2021/22. This led to expansion of formal childcare opportunities for children under the age of 3 years and an increase of full-day school forms. In the absence of other measures, female employment rates still increased mainly due to part time employment the share of which remains high together with a high gender pay and employment gap. The Barcelona target has still not been reached and there are disparities in childcare provision between the regions.
Limited Progress. Expansion of all day schools risks to slow as the implementation period of the additional funding (EUR 750 million) that has already been made available has been doubled, now until 2032. Reforms intentened and implemented partially counteract previous reforms. They are not always in line with best practice in the OECD and the EU, therefore their positive impact has still to materialize. This is also the case for the pedagogical package (Pädagogikpaket 2018). Positive is that formerly temporary funding for German language support has now been integrated into the education budget. However this was done without making available additional resources for the education budget.
Some Progress. The “KMU Digital” programme to support business digitalisation has been prolonged by three months. A new digital agency has been established which will develop policies in five key areas, including business digitalisation. A call for proposal to establish Digital Innovation Hubs in the regions has been launched. These hubs will support small and medium-sized enterprises, universities and municipalities in the uptake of digital technologies.
Limited Progress. As a key measure to improve (fast) growing companies’ access to the necessary funding, Austria adopted a revision of its stock corporation law to remove obstacles to SME listings on the Viennese stock market. The lack of a specific segment dedicated to SME at the Vienna Stock Exchange was a marked contrast to other countries. Service sector companies profit from Austria’s administrative burden reduction efforts, such as the 2018 law to repeal roughly half of the federal laws adopted before 2000. Austria has however not addressed the restrictions on key professions identified in 2017 by the Commission. The government programme has neither announced specific measures to address the identified restrictions nor a wider review of service sector restrictions.
</t>
  </si>
  <si>
    <t>Some Progress. While several measures have been implemented that contribute to reducing the tax wedge on labour, the overall tax structure remains basically unchanged. The potential to shift the tax burden to other bases (e.g., wealth or environmentally harmful activities) still remains under-utilized.</t>
  </si>
  <si>
    <t>Some Progress. Labour market outcomes of women improved mainly as a result of implementing the Agreement (in accordance to Art 15a of the Federal Constitution Act) of the government with the provinces on early childhood education and care for the years 2018/19 until 2021/22. This led to expansion of formal childcare opportunities for children under the age of 3 years and an increase of full-day school forms. In the absence of other measures, female employment rates still increased mainly due to part time employment the share of which remains high together with a high gender pay and employment gap. The Barcelona target has still not been reached and there are disparities in childcare provision between the regions.</t>
  </si>
  <si>
    <t>Limited Progress. Expansion of all day schools risks to slow as the implementation period of the additional funding (EUR 750 million) that has already been made available has been doubled, now until 2032. Reforms intentened and implemented partially counteract previous reforms. They are not always in line with best practice in the OECD and the EU, therefore their positive impact has still to materialize. This is also the case for the pedagogical package (Pädagogikpaket 2018). Positive is that formerly temporary funding for German language support has now been integrated into the education budget. However this was done without making available additional resources for the education budget.</t>
  </si>
  <si>
    <t>Some Progress. The “KMU Digital” programme to support business digitalisation has been prolonged by three months. A new digital agency has been established which will develop policies in five key areas, including business digitalisation. A call for proposal to establish Digital Innovation Hubs in the regions has been launched. These hubs will support small and medium-sized enterprises, universities and municipalities in the uptake of digital technologies.</t>
  </si>
  <si>
    <t>Limited Progress. As a key measure to improve (fast) growing companies’ access to the necessary funding, Austria adopted a revision of its stock corporation law to remove obstacles to SME listings on the Viennese stock market. The lack of a specific segment dedicated to SME at the Vienna Stock Exchange was a marked contrast to other countries. Service sector companies profit from Austria’s administrative burden reduction efforts, such as the 2018 law to repeal roughly half of the federal laws adopted before 2000. Austria has however not addressed the restrictions on key professions identified in 2017 by the Commission. The government programme has neither announced specific measures to address the identified restrictions nor a wider review of service sector restrictions.</t>
  </si>
  <si>
    <t>Limited progress has been made in improving the efficiency of public spending: works to reform the budget process initiated in 2016 were continued in 2018. Currently, they focus on the analysis of the current situation and defining a target solution and its implementation plan. The main effort focuses currently on multiannual budget planning, modernisation of the chart of accounts and efficiency of spending (spending reviews). The overall reform will be time consuming and its final implementation date has not yet been communicated.</t>
  </si>
  <si>
    <t xml:space="preserve">No progress:
Limited progress in increasing labour market participation by improved access to childcare. Poland made limited progress in fostering labour market relevant skills. Progress in VET and higher education remain to be seen. No progress in adult learning. No progress in removing remaining obstacles to more permanent types of employment.
No progress in ensuring the sustainability and adequacy of the pension system, as no progress was observed in measures to increase the effective retirement age and in reforming the preferential pension arrangements. In November 2018, the government announced plans to reverse some of the 2013 reforms as regards the pension system for police officers.
</t>
  </si>
  <si>
    <t>Limited progress in increasing labour market participation by improved access to childcare. Poland made limited progress in fostering labour market relevant skills. Progress in VET and higher education remain to be seen. No progress in adult learning. No progress in removing remaining obstacles to more permanent types of employment.</t>
  </si>
  <si>
    <t>No progress in ensuring the sustainability and adequacy of the pension system, as no progress was observed in measures to increase the effective retirement age and in reforming the preferential pension arrangements. In November 2018, the government announced plans to reverse some of the 2013 reforms as regards the pension system for police officers.</t>
  </si>
  <si>
    <t xml:space="preserve">Limited progress:
Limited progress in strengthening the innovative capacity of the economy through: increased R&amp;D tax incentives with higher rates of tax deductions; The Ministry of Science and Higher Education continued its industrial doctorate programme, while the NCBR continued with the Gospostrateg, a strategic initiative linking Higher Education institutions, public research organisations (PROs) and government organisations to address key challenges for the economy. Limited progress in supporting closer collaboration between business and research institutions. The establishment of the Lukasiewicz Research Network, which was supposed to integrate the activities of multiple PROs and facilitate their cooperation with business partners, remains at the stage of a draft law in the parliament.
Limited progress in improving the regulatory environment. “Constitution for Business” was adopted in early 2018. In 2018, a law on the succession of ownership in sole proprietorship enterprises entered into force. In addition, works on a new public procurement law are advancing to address, among others, the issue of low participation of SMEs. 
No progress observed in ensuring effective public and social consultations in the legislative process. Fast track legislative procedures, with limited scope of consultations, remain to be used on a regular basis. Most recent examples include the law introducing a nation-wide public holiday on 12 November 2018 and the December 2018 law on the energy taxation reduction to cushion electric energy price increases for 2019.
</t>
  </si>
  <si>
    <t>Limited progress in strengthening the innovative capacity of the economy through: increased R&amp;D tax incentives with higher rates of tax deductions; The Ministry of Science and Higher Education continued its industrial doctorate programme, while the NCBR continued with the Gospostrateg, a strategic initiative linking Higher Education institutions, public research organisations (PROs) and government organisations to address key challenges for the economy. Limited progress in supporting closer collaboration between business and research institutions. The establishment of the Lukasiewicz Research Network, which was supposed to integrate the activities of multiple PROs and facilitate their cooperation with business partners, remains at the stage of a draft law in the parliament.</t>
  </si>
  <si>
    <t xml:space="preserve">Limited progress in improving the regulatory environment. “Constitution for Business” was adopted in early 2018. In 2018, a law on the succession of ownership in sole proprietorship enterprises entered into force. In addition, works on a new public procurement law are advancing to address, among others, the issue of low participation of SMEs. </t>
  </si>
  <si>
    <t>No progress observed in ensuring effective public and social consultations in the legislative process. Fast track legislative procedures, with limited scope of consultations, remain to be used on a regular basis. Most recent examples include the law introducing a nation-wide public holiday on 12 November 2018 and the December 2018 law on the energy taxation reduction to cushion electric energy price increases for 2019.</t>
  </si>
  <si>
    <t>Limited Progress has been achieved in putting persistently high hospital arrears on a steadily declining path. Cost effectiveness continued to be promoted in the health sector in 2018, including through an increased reliance on centralised purchasing, and a greater use of generics and biosimilars. However, despite substantial clearance measures, hospital arrears remain elevated and have not decreased in a steady and durable manner; after achieving an intra-annual minimum level in April 2018, hospital arrears have resumed their gradual increase in the following months. A mission structure was set up in 2018, on the basis of whose recommendations a new programme to address hospital arrears is to move forward in 2019. Although the programme is a promising first step in the right direction, it remains to be seen whether it will lead to a sizeable reduction in the short term.</t>
  </si>
  <si>
    <t>Limited Progress has been achieved in improving the financial sustainability of state-owned enterprises (SOEs). The previous goal for SOEs as a whole to achieve a net income close to, but still below, equilibrium in 2018 was postponed until 2019. Overall, planned rationalisation efforts and enhanced monitoring were delayed and lagged to translate into corrective action where needed in 2018. Measures to enhance the monitoring of SOEs and to ensure closer adherence to their initial budgetary are to be implemented in 2019.</t>
  </si>
  <si>
    <t xml:space="preserve">Some progress:
Some Progress. New measures are on the pipeline following the new tripartite agreement signed in June 2018. The aim of the agreement is to tackle precarious employment, reduce labour market segmentation and promote more dynamism in collective bargaining. The measures proposed in the agreement, subject to parliamentary approval (expected in 2019) seek to introduce changes in the labour code, the code of contributory schemes, the legal framework for protection of employees, the framework of active labour market policies and other complementary legislation. Other initiatives include the reinforcement of human resources of the Labour Inspection Authority (aiming to reduce the abusive and illegal use of temporary contracts and other atypical forms of work) and a new programme towards the extraordinary regularization of precarious employment contracts in civil service.
Some Progress. The qualification level of the adult population is low, which is a challenge in a context of ageing population. The Qualifica programme is an important tool to tackle the challenge of low-skilled adult population. Insufficient digital skills can hinder inclusion, employability and competitiveness.  
Some Progress. Measures are being implemented to strengthen the attractiveness and completion rate in higher education. The review of the Higher Education System is ongoing. Graduate numbers in information and communication technologies are low.  
</t>
  </si>
  <si>
    <t>Some Progress. New measures are on the pipeline following the new tripartite agreement signed in June 2018. The aim of the agreement is to tackle precarious employment, reduce labour market segmentation and promote more dynamism in collective bargaining. The measures proposed in the agreement, subject to parliamentary approval (expected in 2019) seek to introduce changes in the labour code, the code of contributory schemes, the legal framework for protection of employees, the framework of active labour market policies and other complementary legislation. Other initiatives include the reinforcement of human resources of the Labour Inspection Authority (aiming to reduce the abusive and illegal use of temporary contracts and other atypical forms of work) and a new programme towards the extraordinary regularization of precarious employment contracts in civil service.</t>
  </si>
  <si>
    <t xml:space="preserve">Some Progress. The qualification level of the adult population is low, which is a challenge in a context of ageing population. The Qualifica programme is an important tool to tackle the challenge of low-skilled adult population. Insufficient digital skills can hinder inclusion, employability and competitiveness.  </t>
  </si>
  <si>
    <t xml:space="preserve">Some Progress. Measures are being implemented to strengthen the attractiveness and completion rate in higher education. The review of the Higher Education System is ongoing. Graduate numbers in information and communication technologies are low.  </t>
  </si>
  <si>
    <t xml:space="preserve">Some progress:
Some Progress. Portugal has adopted plans to introduce an early warning system for companies in difficulties, which will help identify companies in financial difficulties at an early stage. Some measures aimed at shortening the long proceedings and improving the efficiency of the court system were implemented in 2018.
Some Progress has been made to improve access to finance. Several programmes, such as Capitalizar or Internacionalizar, have included in 2018 credit lines to ease access to finance (notably the credit lines of Capitalizar have been increased compared to 2017). Other programmes, including those initiated in previous years, have targeted specific sectors. However, alternative sources of finance showed limited improvement (also due to limited awareness of available opportnities) and, although improvements, equity capital remains low, and venture capital investments (expressed as share of GDP) are among the lowest in OECD countries and still below pre-crisis levels.  
Some Progress has been made in reducing administrative burden. The SIMPLEX programme introduced further measures introducing some horizontal simplification and the implementation of the once-only principle has reduced some document submission obligations, however few sector-specific simplification has been achieved. The production of evidence by the applicant is still the norm rather than the exception; responsible declarations is a form of control seldom taken up by the Portuguese administration. Burdensome authorisation procedures remain the preferred manner of entry control for service providers, with long procedural deadlines for decision and absence of tacit approval persisting in too many instances.
No Progress has been made in removing persistent regulatory restrictions for highly regulated professions, however some preliminary steps in the right direction have been taken. In July 2018 a study conducted jointly by the OECD and the Portuguese Competition Authority was published. It identified restrictions to competition in the legal framework of highly regulated professions and presented a number of reform recommendations. It is expected that the Portuguese Government will follow up on the reform recommendations, however the extent of the action as well as the timeframe are yet to be defined.  
Some Progress. According to data provided by the Portuguese authorities the overall evolution as regards clearance rates in Administrative and Tax Courts between 2015 and 2017 showed a sustained improvement (79.9 % in 2015 and 105 % 2017 [1]). Disposition time remains high and its reduction for the same period is slow (2015: 992 days, 2016: 911 days, 2017: 988). Portugal introduced a set of measures to reduce case-backlogs and additional measures to promote further e-justice and the specialization of courts. As regards insolvency proceedings, new measures have been taken. All these measures are expected to have a positive impact on the efficiency of the PT Justice system in the near future.
</t>
  </si>
  <si>
    <t>Some Progress. Portugal has adopted plans to introduce an early warning system for companies in difficulties, which will help identify companies in financial difficulties at an early stage. Some measures aimed at shortening the long proceedings and improving the efficiency of the court system were implemented in 2018.</t>
  </si>
  <si>
    <t xml:space="preserve">Some Progress has been made to improve access to finance. Several programmes, such as Capitalizar or Internacionalizar, have included in 2018 credit lines to ease access to finance (notably the credit lines of Capitalizar have been increased compared to 2017). Other programmes, including those initiated in previous years, have targeted specific sectors. However, alternative sources of finance showed limited improvement (also due to limited awareness of available opportnities) and, although improvements, equity capital remains low, and venture capital investments (expressed as share of GDP) are among the lowest in OECD countries and still below pre-crisis levels.  </t>
  </si>
  <si>
    <t>Some Progress has been made in reducing administrative burden. The SIMPLEX programme introduced further measures introducing some horizontal simplification and the implementation of the once-only principle has reduced some document submission obligations, however few sector-specific simplification has been achieved. The production of evidence by the applicant is still the norm rather than the exception; responsible declarations is a form of control seldom taken up by the Portuguese administration. Burdensome authorisation procedures remain the preferred manner of entry control for service providers, with long procedural deadlines for decision and absence of tacit approval persisting in too many instances.</t>
  </si>
  <si>
    <t xml:space="preserve">No Progress has been made in removing persistent regulatory restrictions for highly regulated professions, however some preliminary steps in the right direction have been taken. In July 2018 a study conducted jointly by the OECD and the Portuguese Competition Authority was published. It identified restrictions to competition in the legal framework of highly regulated professions and presented a number of reform recommendations. It is expected that the Portuguese Government will follow up on the reform recommendations, however the extent of the action as well as the timeframe are yet to be defined.  </t>
  </si>
  <si>
    <t>Some Progress. According to data provided by the Portuguese authorities the overall evolution as regards clearance rates in Administrative and Tax Courts between 2015 and 2017 showed a sustained improvement (79.9 % in 2015 and 105 % 2017 [1]). Disposition time remains high and its reduction for the same period is slow (2015: 992 days, 2016: 911 days, 2017: 988). Portugal introduced a set of measures to reduce case-backlogs and additional measures to promote further e-justice and the specialization of courts. As regards insolvency proceedings, new measures have been taken. All these measures are expected to have a positive impact on the efficiency of the PT Justice system in the near future.</t>
  </si>
  <si>
    <t xml:space="preserve">No progress on ensuring the application of the fiscal framework. The 2018 budget did not comply with the deficit rule, which requires compliance with the adjustment path towards the medium-term structural objective. The 2018 budget amendment from September broke, among others, rules prohibiting increases in: (i) the nominal headline and primary deficit ceilings during the fiscal year; and (ii) personnel expenditure and total government expenditure excluding EU funds during the fiscal year. The second 2018 budget amendment, published in November, also broke several national fiscal rules. Moreover, as in previous years, the authorities did not send an update of the medium-term fiscal strategy to Parliament by the statutory August deadline.  </t>
  </si>
  <si>
    <t xml:space="preserve">Limited progress. The Romanian tax administration (ANAF) has recently updated its guidelines on the registration of certified cash registers and the issuing of single identification numbers for cash registers. They have been more active in using risk assessment for the management and auditing of taxpayers, mostly for value-added tax (VAT) and corporate income tax purposes. However, the relative weight of the unobserved economy is about 22.5 % while the VAT gap (i.e. the difference between the VAT liability theoretically due and VAT actually collected) remained the highest in the EU in 2016 (at about 36 %). The introduction of the cash registers with an electronic memory connected to the servers of ANAF is slowly being implemented, also due to suppliers' shortages.  </t>
  </si>
  <si>
    <t xml:space="preserve">Limited progress:
No progress. The Law on minimum inclusion income is expected to enter into force in April 2019. However, no visible progress has so far been observed.
Limited progress. The social dialogue law is currently in being debated in Parliament after a long period of consultation with relevant stakeholders. Another competing proposal, drafted with the help of some social partners, has also been put forward. Both legislative initiatives are being debated together. Currently, most social dialogue takes place formally, within the Economic and Social Council and the Social Dialogue Committees. Despite the established framework of dialogue and consultations, the stability and the role of these institutions weakened in the most recent period.
No progress. Minimum wage levels continue to be set in an ad-hoc manner, and are not based on a comprehensive and predictable mechanism.
Limited progress in improving the provision of quality inclusive mainstream education, in particular for children in rural areas and Roma. The measures financed by the European Social Fund are in early stages of implementation. Work on developing the early warning mechanism to prevent school dropout continues. The methodology to monitor and prevent school segregation has not been adopted yet. Overall, early school leaving remains very high. Rural-urban disparities and Roma inclusion in education remain problematic. While the authorities are planning some measures, active labour market policies continue to provide limited focus on upskilling. A global assessment of skills needs for various economic sectors still needs to be developed and implemented.
Limited progress. Since 2018 there have been serious delays in key areas such as integrated community care centres, funding of regional hospitals with related care referral plans, etc. In other relevant areas (such as the uptake of one-day planned surgeries) the effectiveness of previously taken measures remains to be demonstrated.
</t>
  </si>
  <si>
    <t>No progress. The Law on minimum inclusion income is expected to enter into force in April 2019. However, no visible progress has so far been observed.</t>
  </si>
  <si>
    <t>Limited progress. The social dialogue law is currently in being debated in Parliament after a long period of consultation with relevant stakeholders. Another competing proposal, drafted with the help of some social partners, has also been put forward. Both legislative initiatives are being debated together. Currently, most social dialogue takes place formally, within the Economic and Social Council and the Social Dialogue Committees. Despite the established framework of dialogue and consultations, the stability and the role of these institutions weakened in the most recent period.</t>
  </si>
  <si>
    <t>No progress. Minimum wage levels continue to be set in an ad-hoc manner, and are not based on a comprehensive and predictable mechanism.</t>
  </si>
  <si>
    <t>Limited progress in improving the provision of quality inclusive mainstream education, in particular for children in rural areas and Roma. The measures financed by the European Social Fund are in early stages of implementation. Work on developing the early warning mechanism to prevent school dropout continues. The methodology to monitor and prevent school segregation has not been adopted yet. Overall, early school leaving remains very high. Rural-urban disparities and Roma inclusion in education remain problematic. While the authorities are planning some measures, active labour market policies continue to provide limited focus on upskilling. A global assessment of skills needs for various economic sectors still needs to be developed and implemented.</t>
  </si>
  <si>
    <t>Limited progress. Since 2018 there have been serious delays in key areas such as integrated community care centres, funding of regional hospitals with related care referral plans, etc. In other relevant areas (such as the uptake of one-day planned surgeries) the effectiveness of previously taken measures remains to be demonstrated.</t>
  </si>
  <si>
    <t xml:space="preserve">No progress:
No progress. There is still persistent legislative instability and lack of decision-making predictability, which risk eroding investors’ confidence. Regulatory impact assessments continue to be formalistic, although their quality and actual use vary across sectors. A robust policy monitoring mechanism with a transparent reporting system is lacking, and ex-post evaluations are carried out on an ad- hoc basis. The legal and institutional framework for a quality control function of impact assessments at government level has not been formally established. Stakeholders’ involvement in policy-making remains limited. The quality of public consultation continues to be hindered by operational factors, such as short periods of consultation, late announcement of important legislative initiatives, and limited follow-up and feedback to stakeholders during and after the consultation process.
Limited progress. Large infrastructure projects are being prepared and sent to the European Commission for approval, due in particular to the increased involvement and cooperation with the European Investment Bank (through the Joint Assistance to Support Projects in European Regions programme and the Project Advisory Support instrument). Implementation, however, continues to lag behind.
Limited progress in implementing the national public procurement strategy. The transition to a new e-procurement system and the putting in place of legislation on a Central Purchasing Body to operate at national level are positive examples. However, some reforms started under the Action Plan drafted in the context of the ex-ante conditionality that Romanian had to fulfil on public procurement and which were relevant for the implementation of EU funds, have been stopped and, with the recent adoption of the government emergency ordinance no 114/2018, even reversed. Furthermore, important efforts are needed to increase the capacity of contracting authorities and to enhance transparency, monitoring and supervision of the public procurement system, as well as legislative stability and predictability. The streamlining of ex-ante control of public procurement should be based on the measured performance and reliability of contracting authorities.
No progress. Corporate governance legislation applicable to state-owned enterprises is robust but only sparsely applied. The exemption of some 100 companies from the legislation, adopted end-2017, has been barred by the Constitutional Court on procedural grounds, but was again approved by the Senate in June 2018 and awaits final approval in the lower house.  
</t>
  </si>
  <si>
    <t>No progress. There is still persistent legislative instability and lack of decision-making predictability, which risk eroding investors’ confidence. Regulatory impact assessments continue to be formalistic, although their quality and actual use vary across sectors. A robust policy monitoring mechanism with a transparent reporting system is lacking, and ex-post evaluations are carried out on an ad- hoc basis. The legal and institutional framework for a quality control function of impact assessments at government level has not been formally established. Stakeholders’ involvement in policy-making remains limited. The quality of public consultation continues to be hindered by operational factors, such as short periods of consultation, late announcement of important legislative initiatives, and limited follow-up and feedback to stakeholders during and after the consultation process.</t>
  </si>
  <si>
    <t>Limited progress. Large infrastructure projects are being prepared and sent to the European Commission for approval, due in particular to the increased involvement and cooperation with the European Investment Bank (through the Joint Assistance to Support Projects in European Regions programme and the Project Advisory Support instrument). Implementation, however, continues to lag behind.</t>
  </si>
  <si>
    <t>Limited progress in implementing the national public procurement strategy. The transition to a new e-procurement system and the putting in place of legislation on a Central Purchasing Body to operate at national level are positive examples. However, some reforms started under the Action Plan drafted in the context of the ex-ante conditionality that Romanian had to fulfil on public procurement and which were relevant for the implementation of EU funds, have been stopped and, with the recent adoption of the government emergency ordinance no 114/2018, even reversed. Furthermore, important efforts are needed to increase the capacity of contracting authorities and to enhance transparency, monitoring and supervision of the public procurement system, as well as legislative stability and predictability. The streamlining of ex-ante control of public procurement should be based on the measured performance and reliability of contracting authorities.</t>
  </si>
  <si>
    <t xml:space="preserve">No progress. Corporate governance legislation applicable to state-owned enterprises is robust but only sparsely applied. The exemption of some 100 companies from the legislation, adopted end-2017, has been barred by the Constitutional Court on procedural grounds, but was again approved by the Senate in June 2018 and awaits final approval in the lower house.  </t>
  </si>
  <si>
    <t xml:space="preserve">No Progress. Slovenia has not proposed any specific measure(s) to address the CSR. However, the authorities announced that a new draft Healthcare Act would be adopted by the end of 2019.  </t>
  </si>
  <si>
    <t>No Progress. The government intends to address LTC legislation only after adoption of healthcare act.</t>
  </si>
  <si>
    <t>No Progress. No concrete measures have been taken to ensure the long-term sustainability and adequacy of the pension system, whether by increasing the statutory retirement age or by restricting early retirement.</t>
  </si>
  <si>
    <t>Limited Progress. The Slovenian government continued its efforts to increase the employability of low-skilled and older workers through lifelong learning and schemes to help the inactive find work. However, participation in adult learning is still low, especially among the group of older workers and the low-skilled.</t>
  </si>
  <si>
    <t xml:space="preserve">Some progress:
Some Progress. In 2018 Slovenia took important steps in the implementation of, notably, the Slovene Equity Growth Investment Programme and the Central European Fund-of-Funds. These steps related to support amounts, intermediaries and beneficiaries. The Ljubljana Stock Exchange has improved its support for SME listings. Slovenia also adopted an action plan on block chain technology, which is also used for crypto-currencies and initial coin offerings.
Some Progress. Slovenia adopted the Investment Promotion Act in early 2018. This act facilitates investment inter alia by harmonising support conditions for domestic and foreign investors and by reducing barriers for strategic investments. Impact assessments are performed for draft laws under regular parliamentary procedure but not for the many laws in urgent procedure. Stakeholders benefit since 2018 from a new online tool for their input to this SME test. Slovenia’s justice system also continued reducing the backlog of pending cases. Slovenia also progressed with one-stop online portals for key administrative procedures and with the so-called "Single Document". A good part of the suggested administrative burden reduction measures, as well as planned measures to reduce regulatory restrictions on professions is still pending.
Limited progress. In May 2018, Slovenia presented an action plan detailing planned improvements, notably on further professionalisation of public procurement, for 2018-2020. Slovenia also made progress in rolling out e-procurement, which is widely used since April 2018. Rather little progress was made to increase competition in procurement, which remains a key problem. Slovenia also did not strengthen the independence of the National Review Commission. Slovenia did not achieve a higher degree of tender aggregation for health sector procurement.
Some Progress. Slovenia made some progress in the privatisation of SOEs as only one privatisation took place in 2018. With the partial privatisation of Slovenia’s biggest bank in 2018 and the launch of the sale of its third biggest bank, Slovenia took important steps in implementing its privatisation list.
</t>
  </si>
  <si>
    <t>Some Progress. In 2018 Slovenia took important steps in the implementation of, notably, the Slovene Equity Growth Investment Programme and the Central European Fund-of-Funds. These steps related to support amounts, intermediaries and beneficiaries. The Ljubljana Stock Exchange has improved its support for SME listings. Slovenia also adopted an action plan on block chain technology, which is also used for crypto-currencies and initial coin offerings.</t>
  </si>
  <si>
    <t xml:space="preserve">Some Progress. Slovenia adopted the Investment Promotion Act in early 2018. This act facilitates investment inter alia by harmonising support conditions for domestic and foreign investors and by reducing barriers for strategic investments. Impact assessments are performed for draft laws under regular parliamentary procedure but not for the many laws in urgent procedure. Stakeholders benefit since 2018 from a new online tool for their input to this SME test. Slovenia’s justice system also continued reducing the backlog of pending cases. Slovenia also progressed with one-stop online portals for key administrative procedures and with the so-called "Single Document". A good part of the suggested administrative burden reduction measures, as well as planned measures to reduce regulatory restrictions on professions is still pending.
</t>
  </si>
  <si>
    <t>Limited progress. In May 2018, Slovenia presented an action plan detailing planned improvements, notably on further professionalisation of public procurement, for 2018-2020. Slovenia also made progress in rolling out e-procurement, which is widely used since April 2018. Rather little progress was made to increase competition in procurement, which remains a key problem. Slovenia also did not strengthen the independence of the National Review Commission. Slovenia did not achieve a higher degree of tender aggregation for health sector procurement.</t>
  </si>
  <si>
    <t>Some Progress. Slovenia made some progress in the privatisation of SOEs as only one privatisation took place in 2018. With the partial privatisation of Slovenia’s biggest bank in 2018 and the launch of the sale of its third biggest bank, Slovenia took important steps in implementing its privatisation list.</t>
  </si>
  <si>
    <t>Some Progress. Inefficiencies in healthcare spending are being tackled, including through better procurement. Healthcare staffing is receiving the policy attention it deserves although tangible results are slow to emerge. Public hospitals and the overall care system are seeing less progress, including in the financial performance of the former.</t>
  </si>
  <si>
    <t xml:space="preserve">Some progress:
Some Progress. Implementation of the Action Plan is well on track. Progress on upskilling measures is less encouraging, with a very low participation of adults in learning and insufficient funding for skills training.  
Some Progress has been made in increasing the capacity of and access to early childhood education and care, particularly for the over threes. But employment rates do not yet reflect these improvements.
Limited Progress. A new national reform programme and other measures were adopted in 2018 to facilitate participation in early childhood education and care, and primary education. Corresponding investments are planned from 2019 to 2027. The Action plan includes lowering the age of obligatory schooling to 5 as of 2020, and enhancing the capacity of kindergartens, and measures to assist the integration of children from disadvantaged backgrounds, with special focus on the marginalised Roma communities.
</t>
  </si>
  <si>
    <t xml:space="preserve">Some Progress. Implementation of the Action Plan is well on track. Progress on upskilling measures is less encouraging, with a very low participation of adults in learning and insufficient funding for skills training.  </t>
  </si>
  <si>
    <t>Some Progress has been made in increasing the capacity of and access to early childhood education and care, particularly for the over threes. But employment rates do not yet reflect these improvements.</t>
  </si>
  <si>
    <t>Limited Progress. A new national reform programme and other measures were adopted in 2018 to facilitate participation in early childhood education and care, and primary education. Corresponding investments are planned from 2019 to 2027. The Action plan includes lowering the age of obligatory schooling to 5 as of 2020, and enhancing the capacity of kindergartens, and measures to assist the integration of children from disadvantaged backgrounds, with special focus on the marginalised Roma communities.</t>
  </si>
  <si>
    <t xml:space="preserve">Limited progress:
Some Progress. With the latest amendment of the Public Procurement Act, the Public Procurement office introduced measures to speed up Public Procurement to increase the absorption of the European Structural and Investment Funds. Measures include updating the system of management for European Structural and Investment Funds simplification and shortening of public procurement procedures, (re-)drafting of guidance and documentation for tenderers and improving the professionalisation of public procurement. Progress is being made as regards efficiency and administrative capacity.  
Limited Progress. Tackling corruption requires, among other things, increasing accountability at the level of police and prosecution, which has seen little change yet. However, a substantial revision of the rules of appointments and dismissals in the Police was adopted in December 2018, which should improve accountability of the police chiefs.
Limited Progress has been made towards improving the effectiveness of the justice system. Despite a number of past reforms that have led to improvements in certain areas, long-standing concerns regarding the independence of the judiciary remain unaddressed.  
Limited Progress has been made in improving stimulation for business innovation with the extended rate of the R&amp;D tax allowance and other upcoming support schemes for the small and medium-sized enterprises ecosystem, mostly financed from the European Structural and Investment Funds. However, measures to improve efficiency and consolidate the public research system are still not adopted, notably the transformation of the Slovak Academy of Sciences or a broader assessment of the research and innovation system.
</t>
  </si>
  <si>
    <t xml:space="preserve">Some Progress. With the latest amendment of the Public Procurement Act, the Public Procurement office introduced measures to speed up Public Procurement to increase the absorption of the European Structural and Investment Funds. Measures include updating the system of management for European Structural and Investment Funds simplification and shortening of public procurement procedures, (re-)drafting of guidance and documentation for tenderers and improving the professionalisation of public procurement. Progress is being made as regards efficiency and administrative capacity.  </t>
  </si>
  <si>
    <t>Limited Progress. Tackling corruption requires, among other things, increasing accountability at the level of police and prosecution, which has seen little change yet. However, a substantial revision of the rules of appointments and dismissals in the Police was adopted in December 2018, which should improve accountability of the police chiefs.</t>
  </si>
  <si>
    <t xml:space="preserve">Limited Progress has been made towards improving the effectiveness of the justice system. Despite a number of past reforms that have led to improvements in certain areas, long-standing concerns regarding the independence of the judiciary remain unaddressed.  </t>
  </si>
  <si>
    <t>Limited Progress has been made in improving stimulation for business innovation with the extended rate of the R&amp;D tax allowance and other upcoming support schemes for the small and medium-sized enterprises ecosystem, mostly financed from the European Structural and Investment Funds. However, measures to improve efficiency and consolidate the public research system are still not adopted, notably the transformation of the Slovak Academy of Sciences or a broader assessment of the research and innovation system.</t>
  </si>
  <si>
    <t xml:space="preserve">Limited progress has been achieved on ensuring the adoption and implementation of the regional social and healthcare services reform. The draft laws on the reform are still expected to be adopted and to come into effect during the first quarter of 2019. However, the general elections in April 2019 risk to produce yet further delays. Preparative actions in the forthcoming counties, responsible for the reform, have been taken in such manner that they have a good degree of readiness for the adoption and implementation of the reform. Nevertheless, at the moment, it is unclear how the reform’s savings mechanisms might deliver the planned containment of the costs arising from the ageing population.  </t>
  </si>
  <si>
    <t xml:space="preserve">Limited progress:
Limited progress has been made on reducing inactivity and unemployment traps. A number of reforms in the labour market have already been introduced. Nevertheless, further measures would be needed to address the still relatively high structural unemployment (NAWRU at around 7% in 2018). The Finnish authorities are waiting for the outcome of the basic income experiment, whose first results were presented on 8 February 2019. The experiment is expected to provide some information for revising the social security system. There has been a lot of discussion about the possible future reform of the tax-benefit system. However, given the political agenda, no movement in this area is expected before spring 2019. The government’s budget for 2019 introduces complementary measures to promote employment and improve incentives to accept work.
Limited progress has been achieved on public employment services. The number of one-stop-shops, Ohjaamot, offering low-threshold, cross-sectoral information, advice and guidance to youth and young adults have been increased from 50 to 60, covering all regions in Finland. However, the formal adoption of the regional government, health and social services reforms, including the public employment and entrepreneur services, has not taken place. Also, integration of services could have regressed: with the vocational education and training reform, training related to active labour market policies is now under the responsibility of the Ministry of Education, and not any more of the Ministry of Employment, so further away from employment services.
</t>
  </si>
  <si>
    <t>Limited progress has been made on reducing inactivity and unemployment traps. A number of reforms in the labour market have already been introduced. Nevertheless, further measures would be needed to address the still relatively high structural unemployment (NAWRU at around 7% in 2018). The Finnish authorities are waiting for the outcome of the basic income experiment, whose first results were presented on 8 February 2019. The experiment is expected to provide some information for revising the social security system. There has been a lot of discussion about the possible future reform of the tax-benefit system. However, given the political agenda, no movement in this area is expected before spring 2019. The government’s budget for 2019 introduces complementary measures to promote employment and improve incentives to accept work.</t>
  </si>
  <si>
    <t>Limited progress has been achieved on public employment services. The number of one-stop-shops, Ohjaamot, offering low-threshold, cross-sectoral information, advice and guidance to youth and young adults have been increased from 50 to 60, covering all regions in Finland. However, the formal adoption of the regional government, health and social services reforms, including the public employment and entrepreneur services, has not taken place. Also, integration of services could have regressed: with the vocational education and training reform, training related to active labour market policies is now under the responsibility of the Ministry of Education, and not any more of the Ministry of Employment, so further away from employment services.</t>
  </si>
  <si>
    <t xml:space="preserve">Limited progress:
Limited progress is observed on monitoring the household debt, through the setting up of an expert working group assessing household debt developments and possibilities to introduce new macroprudential instruments into the legislation.
Limited progress has been made on setting up a credit registry system. The Ministry of Justice has commissioned a report proposing the establishment of a centralized comprehensive (collecting both positive and negative information on debtors) credit registry. The proposal is now in circulation for comments after which the matter will be further assessed. The group should report of its work and conclusions by the end of March 2019. The required legislation would only be tabled after the next general election in April 2019.
</t>
  </si>
  <si>
    <t>Limited progress is observed on monitoring the household debt, through the setting up of an expert working group assessing household debt developments and possibilities to introduce new macroprudential instruments into the legislation.</t>
  </si>
  <si>
    <t>Limited progress has been made on setting up a credit registry system. The Ministry of Justice has commissioned a report proposing the establishment of a centralized comprehensive (collecting both positive and negative information on debtors) credit registry. The proposal is now in circulation for comments after which the matter will be further assessed. The group should report of its work and conclusions by the end of March 2019. The required legislation would only be tabled after the next general election in April 2019.</t>
  </si>
  <si>
    <t xml:space="preserve">Limited progress:
No Progress. No measures have been announced to adjust the relevant fiscal incentives.
Some Progress. Sweden is continuing with the gradual implementation of the ‘22-point plan’ to increase residential construction and improve the efficiency of the housing sector. The authorities have also proceeded with an initiative to raise participation of foreign firms in the Swedish construction sector, including by setting up an online portal with English-language info on Swedish building and planning regulations.  
Limited Progress. In January 2019, the Swedish authorities announced that reforms will be prepared to make the rent-setting system more flexible. There are also plans to make deferred capital gains taxes on sold properties in the owner-occupancy market interest-free.
</t>
  </si>
  <si>
    <t>No Progress. No measures have been announced to adjust the relevant fiscal incentives.</t>
  </si>
  <si>
    <t xml:space="preserve">Some Progress. Sweden is continuing with the gradual implementation of the ‘22-point plan’ to increase residential construction and improve the efficiency of the housing sector. The authorities have also proceeded with an initiative to raise participation of foreign firms in the Swedish construction sector, including by setting up an online portal with English-language info on Swedish building and planning regulations.  </t>
  </si>
  <si>
    <t>Limited Progress. In January 2019, the Swedish authorities announced that reforms will be prepared to make the rent-setting system more flexible. There are also plans to make deferred capital gains taxes on sold properties in the owner-occupancy market interest-free.</t>
  </si>
  <si>
    <t>The compliance with the Stability and Growth Pact is not assessed in the country reports, but in spring 2019 once the final data for the previous year are available.</t>
  </si>
  <si>
    <t xml:space="preserve">Some progress:
Annual net housing supply has increased significantly from post-crisis lows. However, since mid-2017, the recovery in house building has lost momentum, and it is now stabilising at a level below what would be necessary to meet estimated demand. Real house prices are stabilising, and real rents are now falling slightly, but the cost of housing remains high. The government has recently extended and revised a number of existing housing policies, including updating spatial planning rules. The rules on local authority borrowing to build public housing have been relaxed, but wholly new initiatives have otherwise been limited.
</t>
  </si>
  <si>
    <t>Some progress:
Annual net housing supply has increased significantly from post-crisis lows. However, since mid-2017, the recovery in house building has lost momentum, and it is now stabilising at a level below what would be necessary to meet estimated demand. Real house prices are stabilising, and real rents are now falling slightly, but the cost of housing remains high. The government has recently extended and revised a number of existing housing policies, including updating spatial planning rules. The rules on local authority borrowing to build public housing have been relaxed, but wholly new initiatives have otherwise been limited.</t>
  </si>
  <si>
    <t xml:space="preserve">Some progress:
The government has introduced a series of initiatives that seek to invest in the skills levels of the workforce thus helping advance career progression. The National Retraining Scheme, which seeks to provide career guidance and advice in line with job experience, has been launched. The newly established tripartite National Retraining Partnership comprising the Government, Employers and the Trade Unions will deliver job specific training, in order to meet labour demand needs and increase productivity whilst reducing skills mismatches. The on-going reform of the Vocational Training system plans to introduce 15 ‘T-level’ qualifications, but only three will be available by 2020. Registration numbers for this new twin-track system are far lower than expected and although an apprenticeship levy has been introduced to provide funding to employers, uptake remains low.
</t>
  </si>
  <si>
    <t>Limited progress (this overall assessment of country-specific recommendation 1 does not include an assessment of compliance with the Stability and Growth Pact):
Limited Progress. A number of measures have been adopted since 2015 in order to control the costs of ageing and guaranteeing the fiscal sustainability of the first pension pillar. The measures mostly consist in: gradually raising the legal age; tightening the conditions of access to the early pension; gradually eliminating the consideration of years of study in careers for the public sector; introduction of the mixed pension system. However, even when taking into account those measures, the projected increase in pension expenditure is significant and put the long-term sustainability at risk. The planned measures about the definition of ‘ardous jobs’ and the introduction of ‘credit-based public pension system’ have been postponed.
Limited Progress. The devolution to the regions of the responsibilities for the long-term care system does not appear to have a clear impact the long-term sustainability of the system. In absence of measures, according to the Ageing Working Group reference scenario public expenditure on long-term care is projected to steadily increase from 2.3 % of GDP in 2016 to 4.0 % of GDP in 2070.
Limited Progress. According to the 2013 Cooperation Agreement, the Consultation Committee must discuss the global budgetary objective and take a decision on individual objectives for the Stability Programme based on an opinion of the High Council of Finance. In contrast with the practice of previous Stability Programmes, in which the Consultation Committee "took note" of the trajectory, all levels of government approved the overall fiscal trajectory presented in 2018 Stability Programme and supported the achievement of the fiscal targets by 2020 for all government levels. Although this approval added credibility to the overall trajectory, there was no formal agreement on the annual fiscal targets at each level of government. In addition, the lack of annual targets for individual entities undermines the possibility for the High Council of Finance to monitor the compliance with an agreed budgetary trajectory.
Limited Progress. In March 2017, the Prime Minister announced the elaboration of a National Pact for Strategic Investments. Within the framework of the National Pact for Strategic Investments, eight working groups were set up to support the Strategic Committee. Six of these working groups have made a thorough analysis of the potential investments concerning the six thematic pillars of the Pact (digital, cyber security and trust in digital, education, health, energy and mobility) and two working groups have discussed the transversal issues of the regulation and the mobilisation of capital for investment. In Mach 2017, a Strategic Committee was also established to outline the main points of the Pact and make recommendations to the government. Since October 2017, the Strategic Committee has been in the operational phase of the Pact, which is aimed at formulating concrete recommendations on investment projects and measures to promote their implementation and increase their impact on growth. In the context of the preparation of the initial budget 2019, the federal government intends to finance 447 million on strategic investment projects.
The Government of Flanders is preparing the structural incorporation of a spending review approach in its budgetary process. As a first step, the Flemish Government is carrying out a pilot project with a focus on a specific topic, as recommended by the European Council. The pilot project will be completed in spring 2019. Further preparatory measures towards the structural incorporation of spending reviews in the budgetary process are planned for 2019.</t>
  </si>
  <si>
    <t>Some progress (this overall assessment of CSR 1 does not include an assessment of compliance with the Stability and Growth Pact):
Some Progress. Estonia has achieved some progress in providing a more adequate social safety net. The subsistence level for the first household member, the basic income tax allowance and the pensions through indexation were increased. Furthermore, to reduce the poverty risk of pensioners living alone, one-time allowance of EUR 115 was paid in 2017 and 2018. The parental pension supplement was introduced. The situation of disabled is improving as the Work Ability reform helps them to return to the labour market and thus increase their income. In addition, the reform of the first pillar pension scheme has introduced – among others – a change that from 2021 the calculation of the pension index will add more value to the years worked, raising the income of low wage earners; and as from 2027 the retirement age will be linked to life expectancy. The minimum income scheme does not protect people from falling below the absolute poverty line. Furthermore, providing good quality and affordable social services remains a challenge.
Some Progress. Estonia has achieved some progress in taking measures to address gender pay gap. The first phase of the parental leave and benefit system reform is already being implemented. The second phase of the parental leave and benefit system was adopted in October 2018. The change to the Gender Equality Act introducing a pay transparency requirement for the public sector is in the Parliament awaiting second reading. The gender pay gap is decreasing but remains among the highest in the EU.</t>
  </si>
  <si>
    <t>Limited progress (the overall assessment of the CSR1 does not include an assessment of compliance with the Stability and Growth Pact):
Limited Progress. Budget 2019 estimates some receipts from the return of funds set aside for the resolution of the financial crisis, including the winding down of the National Asset Management Agency. However, no measures have been adopted so far to use these to reduce the debt.  
Some Progress. The measure with the biggest positive impact is an increase in the lower value-added-tax rate on hospitality, from 9 % to 13.5 %. Furthermore, the vehicle registration tax relief granted for certain leased vehicles will be suppressed and the scope of the sugar sweetened drinks tax will be moderately widened. At the same time, some Budget 2019 measures actually increase tax expenditures and narrow the tax base, e.g. personal income tax is cut by changing bands and increasing certain tax credits, as is the universal social charge through band and rate changes. Diesel is still taxed at a lower rate both in terms of carbon and energy content, even though it emits more air pollutants.
Limited Progress. Despite some measures to increase the cost-effectiveness of healthcare, expenditure has continued to increase at a fast rate. The ambitious Sláintecare reform represents a credible vision for making the health system universally accessible and sustainable. However, its implementation is endangered by the health system’s difficulties in addressing the duplicate health insurance market and effectively managing its own budget, performance and workforce in the short term. The Roadmap for Pension Reform, published in 2018, aims to address the long term sustainability of the state pension system. However, the envisaged reforms have not yet been finalised.</t>
  </si>
  <si>
    <t xml:space="preserve">Limited progress (this overall assessment of compliance with CSR 1 does not include an assessment of compliance with the Stability and Growth Pact):
No Progress  in strengthening the fiscal frameworks.
Limited Progress. A new law on public procurement introducing measures to enhance competition and ensure transparency and effective control mechanisms came into force on 9 March 2018. There are still not enough available data to allow a sound assessment of its impact yet. The set-up of the new governance structure, established under the new law, is ongoing. The elaboration of the Public and Procurement Strategy is still pending.  </t>
  </si>
  <si>
    <t xml:space="preserve">Limited progress (this overall assessment of CSR 1 does not include an assessment of compliance with the Stability and Growth Pact):
No Progress. It remains difficult to understand how exactly and with what timing "Action Publique 2022" would contribute to the objective of reducing the expenditure-to-GDP ratio by 3 percentage points by 2022. Available information shows weak adherence to the guidance for spending reviews agreed in 2016 at the level of the Eurogroup. Implementation risks seem high when looking at the track record of spending reviews in France and the relatively limited results produced. No significant expenditure savings and efficiency gains stemming from Public Action 2022 was included in the 2019 budget.
Limited Progress. In October 2018, the Government presented the main principles of the future pension reform, which will replace the more than 40 regimes currently existing with a unique and universal pension system. Consultations with social partners are currently ongoing, while the adoption of the reform is scheduled by the end of 2019.  </t>
  </si>
  <si>
    <t xml:space="preserve">Limited progress (this overall assessment of CSR 1 does not include an assessment of compliance with the Stability and Growth Pact):
Limited progress. No new measures are implemented in response to the 2018 CSR. The adopted measures are being implemented, but their effect is limited.
Some progress. Tax compliance has been strengthened by more detailed tax reports being requested from businesses and using data available in public registers. Stricter sanctions for financial and economic crimes are applied.
</t>
  </si>
  <si>
    <t xml:space="preserve">Limited progress (this overall assessment of CSR 1 does not include an assessment of compliance with the Stability and Growth Pact):
Some Progress. Public expenditure remains below the legislated ceilings and structural measures contribute to dampen expenditure growth but fiscal sustainability issues persist. The announced merger of social security funds will bring about high upfront costs of yet unknown magnitude.
Limited Progress. Implemented measures generally support the de-institutionalisation of long-term care. However, the abolishment of the ‘Pflegeregress’ may have the opposite effect in addition to requiring higher public spending with negative effects for the fiscal sustainability of the system.
Limited Progress: The focus is on increasing the effective retirement age by restricting access to early retirement. No measures have been adopted to increase the statutory retirement age.
Limited Progress: The Intergovernmental Fiscal Relations Act 2017 has introduced numerous changes but cannot be considered a major step towards increased tax autonomy or a more transparent assignment of competences. Work in these areas is still ongoing and several initiatives such as task-oriented financing and spending reviews are at risk of being delayed. A comprehensive constitutional reform for a more transparent assignment of competences is high on the political agenda. The "Kompetenzbereinigungspaket" can be seen as a first step into the right direction but more needs to be done.  
</t>
  </si>
  <si>
    <t xml:space="preserve">Limited progress (this overall assessment of CSR 1 does not include an assessment of compliance with the Stability and Growth Pact):
Limited progress has been made in improving the efficiency of public spending: works to reform the budget process initiated in 2016 were continued in 2018. Currently, they focus on the analysis of the current situation and defining a target solution and its implementation plan. The main effort focuses currently on multiannual budget planning, modernisation of the chart of accounts and efficiency of spending (spending reviews). The overall reform will be time consuming and its final implementation date has not yet been communicated.
</t>
  </si>
  <si>
    <t xml:space="preserve">Limited progress (this overall assessment of CSR 1 does not include an assessment of compliance with the Stability and Growth Pact):
Limited Progress has been achieved in putting persistently high hospital arrears on a steadily declining path. Cost effectiveness continued to be promoted in the health sector in 2018, including through an increased reliance on centralised purchasing, and a greater use of generics and biosimilars. However, despite substantial clearance measures, hospital arrears remain elevated and have not decreased in a steady and durable manner; after achieving an intra-annual minimum level in April 2018, hospital arrears have resumed their gradual increase in the following months. A mission structure was set up in 2018, on the basis of whose recommendations a new programme to address hospital arrears is to move forward in 2019. Although the programme is a promising first step in the right direction, it remains to be seen whether it will lead to a sizeable reduction in the short term.
Limited Progress has been achieved in improving the financial sustainability of state-owned enterprises (SOEs). The previous goal for SOEs as a whole to achieve a net income close to, but still below, equilibrium in 2018 was postponed until 2019. Overall, planned rationalisation efforts and enhanced monitoring were delayed and lagged to translate into corrective action where needed in 2018. Measures to enhance the monitoring of SOEs and to ensure closer adherence to their initial budgetary are to be implemented in 2019.
</t>
  </si>
  <si>
    <t xml:space="preserve">Limited progress (this overall assessment of CSR 1 does not include an assessment of compliance with the Stability and Growth Pact):
No progress on ensuring the application of the fiscal framework. The 2018 budget did not comply with the deficit rule, which requires compliance with the adjustment path towards the medium-term structural objective. The 2018 budget amendment from September broke, among others, rules prohibiting increases in: (i) the nominal headline and primary deficit ceilings during the fiscal year; and (ii) personnel expenditure and total government expenditure excluding EU funds during the fiscal year. The second 2018 budget amendment, published in November, also broke several national fiscal rules. Moreover, as in previous years, the authorities did not send an update of the medium-term fiscal strategy to Parliament by the statutory August deadline.  
Limited progress. The Romanian tax administration (ANAF) has recently updated its guidelines on the registration of certified cash registers and the issuing of single identification numbers for cash registers. They have been more active in using risk assessment for the management and auditing of taxpayers, mostly for value-added tax (VAT) and corporate income tax purposes. However, the relative weight of the unobserved economy is about 22.5 % while the VAT gap (i.e. the difference between the VAT liability theoretically due and VAT actually collected) remained the highest in the EU in 2016 (at about 36 %). The introduction of the cash registers with an electronic memory connected to the servers of ANAF is slowly being implemented, also due to suppliers' shortages.  
</t>
  </si>
  <si>
    <t xml:space="preserve">Limited progress (this overall assessment of CSR 1 does not include an assessment of compliance with the Stability and Growth Pact):
No Progress. Slovenia has not proposed any specific measure(s) to address the CSR. However, the authorities announced that a new draft Healthcare Act would be adopted by the end of 2019.  
No Progress. The government intends to address LTC legislation only after adoption of healthcare act.
No Progress. No concrete measures have been taken to ensure the long-term sustainability and adequacy of the pension system, whether by increasing the statutory retirement age or by restricting early retirement.
Limited Progress. The Slovenian government continued its efforts to increase the employability of low-skilled and older workers through lifelong learning and schemes to help the inactive find work. However, participation in adult learning is still low, especially among the group of older workers and the low-skilled.
</t>
  </si>
  <si>
    <t xml:space="preserve">Some progress (this overall assessment of CSR 1 does not include an assessment of compliance with the Stability and Growth Pact):
Some Progress. Inefficiencies in healthcare spending are being tackled, including through better procurement. Healthcare staffing is receiving the policy attention it deserves although tangible results are slow to emerge. Public hospitals and the overall care system are seeing less progress, including in the financial performance of the former.
</t>
  </si>
  <si>
    <t xml:space="preserve">Limited progress (this overall assessment of CSR 1 does not include an assessment of compliance with the Stability and Growth Pact):
Limited progress has been achieved on ensuring the adoption and implementation of the regional social and healthcare services reform. The draft laws on the reform are still expected to be adopted and to come into effect during the first quarter of 2019. However, the general elections in April 2019 risk to produce yet further delays. Preparative actions in the forthcoming counties, responsible for the reform, have been taken in such manner that they have a good degree of readiness for the adoption and implementation of the reform. Nevertheless, at the moment, it is unclear how the reform’s savings mechanisms might deliver the planned containment of the costs arising from the ageing population.  
</t>
  </si>
  <si>
    <r>
      <t>Take steps to</t>
    </r>
    <r>
      <rPr>
        <sz val="8"/>
        <color theme="1"/>
        <rFont val="Calibri"/>
        <family val="2"/>
      </rPr>
      <t xml:space="preserve"> increase labour market participation, in particular for women, the low-qualified and older people, including by fostering adequate skills and removing obstacles to more permanent types of employment. Ensure the sustainability and adequacy of the pension system by taking measures to increase the effective retirement age and by starting to reform the preferential pension arrangements.</t>
    </r>
  </si>
  <si>
    <t xml:space="preserve">No Progress (this overall assessment of CSR 1 does not include an assessment of compliance with the Stability and Growth Pact):
No Progress. No progress was achieved in these areas, because: (i) tax expenditures have been reviewed but not streamlined; (ii) cadastral values have not been reformed; and (iii) taxation on labour has not been reduced nor shifted to other tax base but only a very marginal reduction of taxation on capital has been enacted (namely self-employed through the extension of the so-called "flat tax regime").
Limited Progress. E-invoicing has become compulsory for the private sector as of 2019 pursuant to the 2018 budget law of December 2017. Moreover, electronic transmission of receipts has been introduced. Nevetheless, a new tax amnesty could offset the positive impact of those measures on tax compliance; no action was taken to encourage e-payments for instance through lower legal thresholds for cash payments.
No Progress. Old-age pension expenditure has actually been increased through the introduction of a new early-retirement scheme.  
</t>
  </si>
  <si>
    <t xml:space="preserve">Limited progress (this overall assessment of CSR 1 does not include an assessment of compliance with the Stability and Growth Pact):
Limited progress has been made towards an enforceable distribution of fiscal targets among the various levels of government.  
The federal government is taking steps to reinforce the autonomy of the High Council and the independence of its members. The adoption of the necessary amendments requires prior consultation with the federated entities. However the calendar for consultation and adoption has not been communicated.  
The federal government has partially dismissed its participation in BNP Paribas. Proceeds from the sale of the participation have been used to reduce the debt. 
Wallonia has created a public debt management agency.
Some progress has been made toward removing distortive tax expenditure.  
The corporate tax reform contributes to simplify the system, however several distortive tax expenditures remain. 
Company car system: the conditions attached and the voluntary nature of the mobility allowance proposal (a second reading by the Government is expected after the State Council provided its opinion) will result in uncertain environmental gains, with very little changing to the level of tax expenditure. 
Limited progress has been made to improve the composition of public spending. 
There are plans to limit the increase of current expenditure, this should determine the relative increase of the share of capital expenditure.  
The Flemish region plans to introduce a spending review in its budgetary exercise. 
The federal government has announced a National Pact for Strategic Investment to promote structural reform and address the deficit in public investment.  
Regional government plans to increase investment in transport infrastructures. 
</t>
  </si>
  <si>
    <t xml:space="preserve">Some progress  (this overall assessment of CSR 1 does not include an assessment of compliance with the Stability and Growth Pact):
The compliance assessment with the Stability and Growth Pact will be included in Spring when final data for 2017 is available.
Some progress. Some steps are being taken to provide more adequate pension for pensioners living alone, higher and more flexible subsistence allowance and higher family allowances. Despite recent measures, social safety nets still do not provide adequate income support and the increasing share of the population at risk-of-poverty is a concern. The actual impact of the recent reforms therefore requires proper monitoring and assessment. The inadequacy of financing is the highest for pensions, disability benefits and long-term care services.  
Some progress. Some progress was made regarding reducing the gender pay gap. Modifications to the parental leave system and parental benefits were adopted by the Parliament, implementation from 2018 onwards in steps. Amendments to the Gender Equality Act with a view to improving transparency of wages are planned to be adopted by the government in Spring 2018.
Limited progress. Amendments to the Gender Equality Act with a view to improving transparency of wages are planned to be adopted by the government in Spring 2018.
Some progress. Modifications to the parental leave system and parental benefits were adopted by the Parliament, implementation from 2018 onwards in steps.
</t>
  </si>
  <si>
    <t xml:space="preserve">Some progress  (this overall assessment of CSR 1 does not include an assessment of compliance with the Stability and Growth Pact):
The compliance assessment with the Stability and Growth Pact will be included in spring when final data for 2017 will be available.
Some progress: The proceeds from the sale of government's shares in state-owned banks have been used to reduce public debt and the National Asset Management Agency recently redeemed, three years ahead of target, the final EUR 500 million of the government-guaranteed debt. In December 2017, the Irish authorities repaid the outstanding IMF loans, together with the bilateral loans from Denmark and Sweden, early and in full.
Limited progress: Some of the measures in the Budget do not contribute to expanding the tax base: the increases to tax credits for self-employed and home carers, the creation of a stamp duty refund scheme for residential land, the reduction from seven to four years of the holding period to qualify for the capital gains tax exemption on certain property assets, the tapered extension of mortgage interest relief for the remaining recipients, the fiscal incentive for certain types of share-based remunerations, or the decision to extend the universal social charge relief for medical card holders for a further two years. Conversely, the reduced cap of 80% on the amount of capital allowances for intangible assets and the introduction of a new tax on sugar sweetened drinks can potentially broaden the tax base.
</t>
  </si>
  <si>
    <t xml:space="preserve">Some progress  (this overall assessment of CSR 1 does not include an assessment of compliance with the Stability and Growth Pact):
Limited progress. While the government has kept implementing measures set out in the domestic law to prevent and correct deviations from fiscal targets, no regulatory measures have been taken in 2017 to increase their automaticity and to strengthen the contribution of the Stability Law's spending rule to public finance sustainability.
Some progress. A new law on public procurement was adopted and will enter into force on 9 March 2018. It provides for the establishment of a consultative body, a committee to promote cooperation across the various tiers of government, and a new supervisory authority. For the first time, it stipulates the obligation to adopt, within eight months following the entry into force of the law, a nation-wide public procurement strategy. Much of the success of the new law will depend on the ambition of decisions taken at the time of implementation.
Some progress. A review of central and regional government expenditure has been launched in 2017 to identify areas where spending allocation can be made more efficient. The first phase of the review is planned to be completed by end-2018.
</t>
  </si>
  <si>
    <t>Limited progress  (this overall assessment of CSR 1 does not include an assessment of compliance with the Stability and Growth Pact):
The compliance assessment with the Stability and Growth Pact will be included in spring when final data for 2017 will be available.
Limited progress has been made in ensuring the sustainability of France’s public finances. According to the 2017 Commission autumn forecast, the headline deficit is projected to reach 2.9% of GDP in 2018 and the structural balance is projected to deteriorate by 0.4% of GDP. The worsening of the structural balance increases sustainability gap. The fiscal impulse on the other hand may have a positive impact on economic performance.
Limited progress has been made in in reviewing expenditure items. The 20182022 multiannual public finances programming law sets the principles of Public Action 2022. The process seeks to address this sub CSR, by commissioning the Comitee Action Publique 2022 (CAP2022) to set the roadmap by April 2018 and to analyse possible measures that would need to be taken. Clearly-specified measures to address the CSR have not been proposed though. The spending reviews in place since 2014 will be discontinued.</t>
  </si>
  <si>
    <t xml:space="preserve">Limited progress (this overall assessment of CSR 1 does not include an assessment of compliance with the Stability and Growth Pact):
No progress in reinforcing the budgetary framework. The new Fiscal Responsibility and Budget Acts, aimed at addressing many of the outstanding issues, have still not been adopted. 
No progress in introducing the property tax. The already legislated introduction of the property tax, scheduled for January 2018 (as part of the tax reform adopted in 2016), was postponed without a timeframe for adoption.
Some progress in reinforcing the framework for public debt management. A sizable share of central government debt relating to SOEs (previously in the form of loans) was refinanced by a bond issuance and the public debt management body was promoted to the status of a Directorate within the Ministry of Finance. Both developments should improve control over debt management.
</t>
  </si>
  <si>
    <t>Latvia has made some progress in addressing CSR 1  (this overall assessment of CSR 1 does not include an assessment of compliance with the Stability and Growth Pact):
The compliance assessment with the Stability and Growth Pact will be included in spring when final data for 2017 will be available.
Some progress the tax wedge on low wages is reduced, but it is estimated to remain relatively high compared to other Member States. The increase in the income-differentiated basic allowance, which is the most effective at reducing the tax wedge for single low income earners,  accounts for the small share of the total reform costs. The tax cutting measures are only partly compensated by the increases in excise duties and stricter VAT administration, thus the tax shifting principle is only partly observed.
Some progress administrative measures limiting tax evasion are being implemented. The tax administration adopts cooperative approach – the ‘consult first’ principle. The tax administration is reformed by streamlining operations and strengthening capacity.</t>
  </si>
  <si>
    <t xml:space="preserve">Some progress  (this overall assessment of CSR 1 does not include an assessment of compliance with the Stability and Growth Pact):
Some progress has been made in fighting tax avoidance, but further progress must be made to increase tax compliance and the fairness of the overall system. Despite a decrease in the VAT gap from 28 % in 2014 to 26 % in 2015, Lithuania still has one of widest gaps in the EU.  
Lithuania has introduced several measures as part of the smart tax administration system such as e-registering of VAT invoices and e-waybills.  
These measures have already helped to improve tax compliance and raise revenue.
Limited progress was made in broadening the tax base.  
Excise duties on diesel (which has been the lowest in the EU),  diesel for agricultural purposes and cigarettes have been increased from 2018 while the exemptions for coal and coke used for heating purposes have been abolished.  
Property taxation became more progressive since 2018 with a broader tax base.  
However, environmental and transport taxes remain very low. At the moment, there are no plans to introduce car taxation or road-use tax for private passenger vehicles.
Some progress was made in increasing the sustainability of the pension system.  
From 2018, pensions started to be are automatically indexed to the wage bill growth. This will strengthen the fiscal sustainability of the pension system.  
However, the new indexation mechanism will still lead to a steady fall in the theoretical replacement rate after 2056, possibly raising concerns for pension adequacy and future sustainability of the system.
</t>
  </si>
  <si>
    <t>Some progress  (this overall assessment of CSR 1 does not include an assessment of compliance with the Stability and Growth Pact):
The authorities envisage that a review will be undertaken at the Management Efficiency Unit and the Malta College for the Arts, Sciences and Technology. They are also planning to institutionalise the spending review function under a directorate within the Ministry for Finance which is tasked with public sector performance and evaluation. This directorate will be also in charge of the monitoring of the recommendations issued in the past years in the three areas concerned by the spending review and coordinate in the future. These initiatives seem promising and should contribute towards increased effectiveness in public spending, provided those are properly implemented.</t>
  </si>
  <si>
    <t>Limited progress  (this overall assessment of CSR 1 does not include an assessment of compliance with the Stability and Growth Pact):
The compliance assessment with the Stability and Growth Pact will be included in spring when final data for 2017 will be available.
Some progress in improving the sustainability of the healthcare sector, including by improving public procurement practices. The reform of primary healthcare services is progressing. The reform is expected to help shifting services away from the hospital sector, thus containing expenditure in the medium term.
No progress on ensuring the financial sustainability of the pension system. No new measures taken so far. However, due to the proper implementation of previous measures aimed at encouraging later retirement, the effective retirement age is increasing.
Limited progress on reforming fiscal relations between the various layers of government. The Parliament ratified the increased autonomy for federal states to set the contribution rate for the housing subsidy. Although this is a step towards increased tax autonomy at the subnational level, the amount of additional revenues potentially raised by this subsidy is small compared to the spending powers of federal states. The pact for the 2017 Financial Equalisation Law contained several more ambitious initiatives that still need to be implemented.</t>
  </si>
  <si>
    <t xml:space="preserve">Limited progress (this overall assessment of CSR 1 does not include an assessment of compliance with the Stability and Growth Pact):
The compliance assessment with the Stability and Growth Pact will be carried out in spring when final data for 2017 is available.
Limited progress has been made in improving the efficiency of public spending. In 2017, work continued on a reform of the budget process that was announced in 2016. Measures are planned to support macroeconomic forecasting, help modernise the Chart of Accounts to facilitate a move towards accrual accounting, and to strengthen the medium-term budgetary framework. The work also continued on amendments to the public finance law that would in particular incorporate spending reviews in the budgetary process and strengthen the role of internal audit in the public sector. No implementation date for the reform of the budget planning and budgetary procedures has been set.
No progress was made on limiting the extensive use of reduced VAT rates.
</t>
  </si>
  <si>
    <t>Limited progress (this overall assessment of CSR 1 does not include an assessment of compliance with the Stability and Growth Pact):
Some progress. The savings from the spending review in 2018 are more ambitious than previously at EUR 290 m. The exercise is also being expanded into new sectors, as justice and internal affairs have been added to the existing areas of education, healthcare, SOEs, public sector real estate management and centralised public procurement. Some progress has already been made in the justice sector, such as the introduction of efficiency enhancing reforms in the courts, while plans to reduce the costs associated with the legal treatment of seized vehicles are under development, although the extent of estimated savings from the latter are unclear. A series of reforms in the internal affairs sector are being planned but have not yet reached the stage of implementation. Human resource management more generally (including recruitment procedures, incentives for staff to innovate) is being presented as a cross-sectorial area for savings, with a particular focus on reducing absenteeism. Broadening the review to cover an even more significant share of general government spending across several policy areas would represent another positive step forward.
Limited progress. Limited progress has been achieved on the reduction of hospital arrears, which keep increasing. Certain initiatives have been announced, such as a new Budget Analysis Unit as well as the implementation of Integrated Responsibility Centers in 2018, although it remains unclear whether these efforts will be sufficient to address the hospital arrears problem. Some progress has been made however in terms of increasing cost-effectiveness in the National Health Service, for instance through an increased reliance on centralised purchasing, increasing digitisation and through efforts to increase the use of generics and biosimilars.
Some progress. A far-reaching proposal for early retirement reform was announced in spring 2017 with the potential to deteriorate the sustainability of the pension system. The scope of the reform, however, has since been limited to the first phase concerning only very long careers (with a limited fiscal impact). The potential implementation of further phases (with a substantial fiscal impact) originally scheduled for 2018 onwards has been suspended.
For the first time in recent years, the extraordinary transfers from the state budget to finance the social security deficit will end in 2018. The end of the extraordinary transfers will be enabled primarily by the projected strong increase in social contributions. Certain discretionary measures are, however, also increasing pension expenditure in 2018 (early retirement for very long careers, extraordinary pension increases.)
A portion (0.5%) of the corporate income tax revenue is set to be earmarked to the Financial Stabilisation Fund in 2018. This earmarking is planned to increase in a progressive way by 0.5 pps. per year until it reaches 2% in 2021. This is projected to transfer EUR 70 m to the Fund in 2018. Earmarking funds in this way does not, however, represent new sources of revenue as such.
Limited progress. The SIRIEF system's upgrade to automatically draw information from the accounting systems of public companies will be widely applied in 2018. Activity and Budget Plans submitted by SOEs to UTAM (the Ministry of Finance's task force on SOE monitoring), are beginning to be evaluated more comprehensively, with new tools such as an SOE risk assessment methodology to be deployed in 2018. While the DBP committed to limit the overall growth of public company debt to 2% per year (net of capital increases and the financing of new investments), total non-consolidated debt of public corporations included in general government remains high, and is only falling slowly. The State is continuing its recapitalisations of SOEs in order to reduce indebtedness and improve financial results. The 2018 DBP projects the total net income of non-financial public companies to remain negative but to continue to improve (EUR -118 m in 2018), an improvement from the very large losses previously incurred (EUR -461 m in 2017 and EUR -1293 m in 2014). Operational results (EBITDA) of SOEs generally improved between Q2-2016 and Q2-2017, particularly in the transport sector, although the results for the health sector are worsening.</t>
  </si>
  <si>
    <t xml:space="preserve">Limited progress (this overall assessment of CSR 1 does not include an assessment of compliance with the Stability and Growth Pact):
The assessment of compliance with the Stability and Growth Pact will be made in Spring.
Limited progress. Key legislation like the draft Health Care and Health Insurance act has not been adopted yet. Other health reform milestones have been reached. These include amendments to the Health Services Act, the Medical Practitioners Act, the Patient Rights Act, an Act on intervention measures to ensure the financial stability of public health care institutions.
Limited progress. A draft law on long term care has been published in October 2017, and it is under the public consultation. The final draft has yet not been submitted to the National Assembly.
Some progress. In 2017, centralised procurement was organised for nine different items. The total amounts were however low compared to other countries and the number of officials in charge of centralised procurement remains limited for such demanding activity. A database of recent procurement result has been created. Hospitals are required to use the lowest price in this database as the maximum price for any new supply contract for the same item.
Limited progress. The document called 'Starting points for the modernisation of the Pension and Disability Insurance System in the Republic of Slovenia' was prepared and unanimously adopted by the Economic and Social Council in July 2017. It outlines various measures to improve the adequacy and sustainability of the pension system. However, it is still unclear how and by when the proposed measures would be implemented. Effective since October 2017, the Pension and Disability Insurance Act, increases the minimum old-age and disability pension for those fulfilling full retirement conditions.
</t>
  </si>
  <si>
    <t xml:space="preserve">Some progress (this overall assessment of CSR 1 does not include an assessment of compliance with the Stability and Growth Pact):
Some progress has been made in improving the cost-effectiveness of the healthcare system. Several commitments of the "Value-for-Money" project have been fulfilled and appear to have generated some positive, tangible changes leading to savings. Several key provisions aimed at significantly enhancing the cost-effectiveness of the system (e.g. introduction of a DRG payment system, strengthening the primary care sector and promoting integration of healthcare providers) are still in their pilot phase and are likely to face further delays and implementation challenges in the near future.
</t>
  </si>
  <si>
    <t>Limited progress (this overall assessment of CSR 1 does not include an assessment of compliance with the Stability and Growth Pact):
The compliance assessment with the Stability and Growth Pact will be included in Spring when final data for 2017 will be available.
Limited progress has been achieved in ensuring the adoption and implementation of the social and health care reform. The government has presented large parts of the draft legislation on the reform of the social and healthcare services in the Parliament. However, the formal adoption of the reform has not taken place yet and the effective implementation of the reform has been delayed by one year (January 2020). The 'Freedom of Choice' legislation was subject to a second public consultation round which finished in the end of 2017. The government's proposal for the law is expected to be presented in the Parliament during the first half of 2018.</t>
  </si>
  <si>
    <t xml:space="preserve">Limited progress (this overall assessment of CSR 1 does not include an assessment of compliance with the Stability and Growth Pact):
Limited progress in addressing CSR 1 in particular concerning the public administration reform, with the adoption of legislation facilitating staff mobility between the public administration and state-owned entities. No progress was made regarding the reforms of state-owned entities and local governments.  
The compliance assessment with the Stability and Growth Pact will be included in Spring when final data for 2017 will be available.
Some progress regarding the improvement of the efficiency of the public sector with the adoption of legislation facilitating staff mobility between the public service and state-owned entities. Some measures were also undertaken promoting egovernance. However, key legislation remains to be adopted.  
No progress with regard to the governance of state-owned entities. The draft law is still pending adoption by the House of Representatives.  
No progress related to the reform of local governments. Relevant legislation is awaiting adoption by the House of Representatives.
</t>
  </si>
  <si>
    <t xml:space="preserve">Limited progress (this overall assessment of CSR 1 does not include an assessment of compliance with the Stability and Growth Pact):
Limited progress in addressing CSR 1 despite the completion of the budgetary framework. Indeed, limited progress has been made to adopt the draft bills regarding the wage bill while no progress was made concerning the public administration reform. No progress was made regarding the reform of state owned enterprises and local government, which related bills are still pending adoption by the House of Representatives.
The assessment of compliance with the Stability and Growth Pact will be included in spring 2017, when final data for 2016 will be available
There has been limited progress with regard to the binding mechanism containing the growth rate of the compensation of public employees. The mechanism has been introduced until 2018 in collective agreements with public sector unions. However, the legislative proposal to make this mechanism permanent has been rejected by the House of Representatives.
There has been no progress with regard to the horizontal reform of the public administration. The draft laws have been rejected by the House of Representatives.
There has been no progress with regard to the law on the governance of state-owned entities, and the reform of local governments. These reforms have not yet been adopted by the House of Representatives.
There has been substantial progress as the legislation to complete the new budgetary framework has been adopted by the House of Representatives but implementation steps are still missing for it to be effective.
</t>
  </si>
  <si>
    <t>Some progress (this overall assessment of CSR 1 does not include an assessment of compliance with the Stability and Growth Pact):
Some progress has been made in improving the cost-effectiveness and governance of the healthcare sector. Several measures are currently at various stages of implementation. These include projects aimed at improving the efficiency of the reimbursement system in hospitals and the transformation of selected public hospitals into non-profit entities.</t>
  </si>
  <si>
    <t xml:space="preserve">Limited progress (this overall assessment of CSR 1 does not include an assessment of compliance with the Stability and Growth Pact):
Some progress has been made to strengthen transparency and accountability of regional public finances. On 30/10/15, IGAE, the state general comptroller, issued guidelines on how to implement the spending rule at regional government level. Moreover, the Ministry of Finance is expected to start publishing detailed data on regional governments’ spending on health and pharmaceutical products in early 2016, following the amendments made to Spain’s general law on healthcare in July 2015. Despite progress made throughout the previous legislature, there remains room for achieving greater convergence of budgetary codes, budgetary documents, accompanying tables and public accounting rules for regional governments in the interest of transparency.
Limited progress has been made in improving the cost-effectiveness of the healthcare sector, and rationalising hospital pharmaceutical spending. The new voluntary fiscal rule supposed to limit growth in healthcare spending in 2015 and 2016 needs to be implemented by regions. The agreement with pharmaceutical industry should in 2016 limit growth in expenditure on original non-generic prescription drugs to the reference GDP growth rate.
</t>
  </si>
  <si>
    <t xml:space="preserve">Limited progress (this overall assessment of CSR 1 does not include an assessment of compliance with the Stability and Growth Pact):
No progress in limiting discretionary powers to change expenditure ceilings. These have been revised up repeatedly on the back of better than expected growth, i.e. beyond specific and predefined contingencies. No changes have been made to the legal framework defining the conditions under which expenditure ceilings can be revised.
Limited progress in broadening the tax base. Announced measures implementing internationally agreed efforts to reduce tax avoidance are likely to contribute to broadening the tax base. However, changes to the universal social charge, postponement of the revaluation of self-assessed property values used to calculate local property tax liabilities and introduction of further tax credits in the 2016 budget are likely to narrow the tax base. A report on tax expenditure was published recently but is limited in scope as it covers only a limited number of tax expenditures and does not cover VAT at all.
</t>
  </si>
  <si>
    <t>This overall assessment of CSR 1 does not include an assessment of compliance with the Stability and Growth Pact.
In 2011, the headline deficit stood at 0.6% of
GDP, compared to 1.0% envisaged in the 2011
stability programme. This better outcome was
mainly due to a better-than-expected starting
position and some positive revenue surprises.
By using these unexpected revenues to reduce
the deficit, the government implemented part of
last year's recommendation.
For 2012, the programme projects a deficit
of 1.5% of GDP. The Commission services'
spring forecast expects a slightly larger deficit
of 1.8%, due to a faster rise in most expenditure
categories. Measures have been proposed to
curb the deterioration of public finances in
2013.
With a structural balance of around 0.4% of
GDP in 2011, Luxembourg broadly reached its
medium-term objective. However, following
an overall assessment of the Member State’s
budgetary plans, with the structural balance as a
reference, including an analysis of expenditure
net of discretionary revenue measures, a
significant deviation from the adjustment
path towards the MTO is to be expected
from 2012 onwards.</t>
  </si>
  <si>
    <t xml:space="preserve">Some Progress (this overall assessment of CSR 1 does not include an assessment of compliance with the Stability and Growth Pact):
Fully implemented the recommendation for corrective the excessive deficit in a sustainable manner;
No progress has been made towards pursuing a structural adjustment consistent with the requirement of the pact. The achievement of the MTO is still envisaged in 2016.
Some progress has been made to streamline fiscal relations among layers of government.
</t>
  </si>
  <si>
    <t xml:space="preserve">Some Progress (this overall assessment of CSR 1 does not include an assessment of compliance with the Stability and Growth Pact):
Substantial progress in reducing the deficit. The 2013 headline deficit came out at 2.6% of GDP, below the target of 2.7% of GDP set by the Council in June 2013. In 2014 and 2015, the deficit is projected to remain below the 3% of GDP deficit threshold.
Limited progress in making progress towards the medium-term objective. The 2014 budget contains consolidation measures of a structural nature, ensuring the sustainable correction of the excessive deficit. However, the Commission's spring forecast shows no further structural improvement in 2014 and, under the usual no-policy-change assumption, a structural deterioration in 2015. This puts the achievement of the targets at risk and could lead to a significant deviation from the adjustment towards the MTO over 2014-2015.
Substantial progress in improving the fiscal framework. The on-going sixth state reform provides for a contribution by regions and communities to the fiscal consolidation effort and to the cost of population ageing. The Fiscal Compact, part of the Treaty on Stability, Coordination and Governance, has been implemented through a Cooperation Agreement concluded between the federal government and regional/community governments on 13.12.2013, which introduces a structural budget balance rule for general government and formalises fiscal policy coordination among different layers of government.
</t>
  </si>
  <si>
    <t xml:space="preserve">Some Progress (this overall assessment of CSR 1 does not include an assessment of compliance with the Stability and Growth Pact): 
Some progress in ensuring compliance with the MTO. Measured against the recalculated structural balance and also taking into account the so called "investment clause", Bulgaria was compliant with the Pact in 2013. However, there is a risk of deviation from the MTO in 2014-15.
Limited progress on legislation to improve tax collection and reducing tax compliance costs. The measures taken to fight tax evasion do not address the issues in a comprehensive way.
Some progress in establishing a fiscal council. In the second half of 2013 the government submitted a proposal to the Parliament on the establishment of an independent body whose mandate includes monitoring the national numerical fiscal rules set out in the Public Finance Act.
</t>
  </si>
  <si>
    <t xml:space="preserve">Some Progress (this overall assessment of CSR 1 does not include an assessment of compliance with the Stability and Growth Pact):
The recommendation on the correction of the excessive deficit was fully addressed. The excessive deficit has been sustainably brought below the 3% of GDP threshold in line with the Council recommendation.
Some progress in budgetary strategy for 2014 and beyond. The MTO was reached in 2014 but a deviation from it is expected in 2015 and beyond according to the convergence programme.
Limited progress in prioritising growth enhancing expenditure including committing on time remaining projects cofinanced by EU funds. Public investment dropped by 12% in 2013. A significant increase is planned for 2014 but this depends crucially on the expected realisation of the remaining EU-funded projects. The de-commitment of EU Funds was one of the highest in the EU in 2013.
</t>
  </si>
  <si>
    <t xml:space="preserve">Some Progress (this overall assessment of CSR 1 does not include an assessment of compliance with the Stability and Growth Pact):
The recommendation to preserve a sound fiscal position has been fully addressed. Germany recorded a balanced budget and a structural surplus in 2013. It plans continued compliance with the medium-term budgetary objective and to steadily bring down the debt-to-GDP ratio over the programme period. 
Limited progress in enhancing the cost-effectiveness of public spending on healthcare and long-term care. Measures containing price increases for pharmaceuticals have been prolonged. New measures aimed at improving the quality and cost-effectiveness of healthcare have been announced but not yet specified.
No progress in improving the efficiency of the tax system. No major measures have been taken or announced to shift towards more growth friendly revenue sources.
Limited progress in raising expenditure on education and some progress as regards more research spending. The federal government plans continued contributions to the financing of educational infrastructure, but the share of public spending on education in GDP remains below-average. In contrast, the share of public and private expenditure on R&amp;D in GDP has increased in recent years.
Some progress in completing the ‘debt brake’. Two more Länder have amended their constitutions and two further Länder have laid down specific implementing rules.
</t>
  </si>
  <si>
    <t xml:space="preserve">Substantial Progress (this overall assessment of CSR 1 does not include an assessment of compliance with the Stability and Growth Pact): 
Denmark is pursuing prudent fiscal policy, complying with the EU recommendation and meeting the excessive deficit procedure (EDP) requirements. 
Latest forecasts project that the budget deficit will stay below 3% over the period 2013-15 and Denmark will continue to meet its fiscal medium-term objective (MTO).
</t>
  </si>
  <si>
    <t xml:space="preserve">Some Progress (this overall assessment of CSR 1 does not include an assessment of compliance with the Stability and Growth Pact):
The draft 2014 Budget was adopted as planned, however, the deterioration of the growth outlook and the lowered fiscal targets compared with the previous programme could pose a risk of a significant deviation from the Medium Term Objective in 2014 and 2015.
The State Budget Act entered into force on 23 April 2014, hence the commitments made under the Treaty on Stability, Coordination and Governance have broadly been met. The new law includes a 4-year expenditure ceiling but this is not binding within the medium-term budgetary framework. No progress on introducing a multiannual expenditure rule.
</t>
  </si>
  <si>
    <t xml:space="preserve">Some Progress (this overall assessment of CSR 1 does not include an assessment of compliance with the Stability and Growth Pact):
Some progress – The headline target is likely to be slightly overachieved in 2014. However, although Spain plans to meet the headline EDP targets recommended in June 2013, budgetary targets are subject to downside risks (in particular for 2015 and after) and the planned fiscal efforts fall short of the Council's recommendations throughout the programme.
Substantial progress – Compared to 2012, there has been progress on implementing the Budgetary Stability Organic Law, in particular, as regards the availability of detailed and comprehensive evaluation reports of regionsʼ economic and financial plans.
Some progress – Spainʼs independent fiscal institution was created by law in November 2013, The creation of Spainʼs independent fiscal institution did not, however, meet the deadline provided for in EU law, and the delay in setting it up has resulted in the AIREF not being able to assess the 2014 stability programme.At the time of
writing (i.e., 23 May 2014) the authority had not
started operations. 
Some progress – Spain did not conduct a specific comprehensive and systematic review of major spending items by March 2014, as recommended in the CSR. However, measures to rationalise spending on health, employment, and public administration provide information on some key expenditure items.
Some progress – Measures to contain expenditure in the healthcare sector have been gradually implemented. Measures to guarantee access to healthcare for vulnerable groups have been taken, but the number of complaints regarding restrictions on access has grown.
Substantial progress – Measures to prevent late payments by the public sector and to establish permanent tools to monitor and control commercial debt in the public sector were adopted in December 2013. This follows measures to pay down commercial arrears through the three waves of the Supplier's Payment Scheme (throughout 2012 and the first quarter of 2014). However, at the time of writing, implementing legislation needed to be adopted, so that the enforcement mechanisms set out in the law could be applied.
Some progress – The dis-indexation draft law was sent to parliament in December 2013 and its parliamentary adoption is expected throughout 2014. The law needs to be accompanied by secondary legislation to set out the details of periodic and non-periodic indexation, although its principles have already come into effect on public sector contracts, with the 2014 budget law.
Fully addressed – The sustainability factor for the pension system was regulated in 2013 and indexation of pensions was reviewed.
</t>
  </si>
  <si>
    <t>Substantial Progress (this overall assessment of CSR 1 does not include an assessment of compliance with the Stability and Growth Pact):
Some progress has been made in preserving the sound fiscal position. After the risk of deviation from the MTO in 2014 was recognised, ambitious consolidation measures were decided for 2015.
Substantial progress has been made in addressing the sustainability gap problems. Measures to adjust public revenue and expenditure and to increase the growth potential have been prepared, with the objective of closing the gap.
Substantial progress has been made in putting a stronger focus on prevention, rehabilitation and independent living in long-term care, with the passing of a new Act on services for older people in July 2013.</t>
  </si>
  <si>
    <t xml:space="preserve">Some Progress (this overall assessment of CSR 1 does not include an assessment of compliance with the Stability and Growth Pact):
Some progress – The government has initiated a process of fiscal consolidation. While the 2013 efforts mostly relied on increasing revenue, the government is expected to focus on expenditure cuts in 2014 (amounting to EUR 15 billion according to official estimates). The government continued to freeze public sector wages in 2014, and it reduced ministries' other operating expenses by 2 % and transfers to local authorities by EUR 1.5 billion. The healthcare expenditure norm (ONDAM) has been set at 2.4 %. The recently created High Council for Public Finances has considered that the growth forecast underpinning the 2014 budget was plausible but that the planned structural deficit reduction was optimistic. More recently, in its annual report published in February 2014, the Court of Auditors indicated that a EUR 4 to 6 billion risk to tax receipts was looming for 2014 and emphasised the lack of room for manoeuvre in the event of unforeseen expenditure.
Limited progress – The government has initiated a review of all public spending categories (the modernisation de l'action publique). However, the overall amount of savings to be achieved in 2014 (close to EUR 3 billion) is far below what is needed, as public spending increases by EUR 15 to 20 billion above inflation each year. The first of a series of laws on decentralisation has been adopted. A second law is expected by the end of 2014. However, the chance that this package will result in a significant streamlining of local government and in efficiency gains is small. The stability programme outlines a numbers of structural reforms (reducing the number of régions, enhancing intermunicipal cooperation, restricting the powers of or abolishing the départements). Although the planned timetable has since been brought forward the measures will take effect only in the medium term and they are subject to significant implementation risks. 
Some progress – Pension reform measures adopted in 2013 include an increase in the required contribution period, from 2020, and an increase in social security contributions by 0.6 pp to be in place by 2017. Limited progress has been made in increasing the cost-effectiveness of the healthcare system.
</t>
  </si>
  <si>
    <t xml:space="preserve">Some Progress (this overall assessment of CSR 1 does not include an assessment of compliance with the Stability and Growth Pact):
Some progress in fiscal consolidation. In 2013, the deficit target and the country’s medium-term objective were overachieved by a considerable margin. The deficit is expected to be kept below the 3% of GDP deficit threshold in subsequent years as well, but it is projected to rebound close to 3% with the structural balance deviating significantly from the medium-term objective. Decreasing only very gradually, the debt ratio is not yet on a firm downward path. The composition of fiscal adjustment remained largely unchanged. Primary expenditures show an increase both in 2013 and 2014, while the tax burden slightly exceeds the elevated 2012 level 
Some progress on fiscal governance. Amendments approved to the fiscal framework in December 2013 include, among others, new numerical rules to ensure compliance with the Stability and Growth Pact provisions and the long overdue strengthening of medium-term budgetary framework as well. Design flaws with domestic rules, however, still exist and the effectiveness of the new set-up is yet to be ensured. Further reinforcement of the Fiscal Council by broadening its mandatory remit is still lacking and not intended to change for the time being, which does not conducive to improving the transparency of public finances.
</t>
  </si>
  <si>
    <t xml:space="preserve">Limited Progress (this overall assessment of CSR 1 does not include an assessment of compliance with the Stability and Growth Pact):
The 2013 deficit remained at 3% of GDP. In the Commission 2014 spring forecast, the headline deficit is projected to decline to 2.6 % of GDP in 2014. However, the achievement of the medium-term objective is now targeted for 2016, as compared with 2014 planned in April 2013 and recommended in July 2013 by the Council.
Italy risks non-compliance with the Stability and Growth Pact rules. In particular, the annual structural adjustment of only 0.1 percentage point of GDP forecast for 2014 falls short of the 0.7 percentage point of GDP minimum linear structural adjustment that, according to the Commission forecast, would be required to comply with the debt benchmark in the 2013-2015 transition period.
A spending review has been launched. It now needs to be adopted and implemented also to finance the announce cut to the personal income tax for low-income employees.
</t>
  </si>
  <si>
    <t>Some Progress (this overall assessment of CSR 1 does not include an assessment of compliance with the Stability and Growth Pact):
Some progress towards the medium-term objective was made in 2013, while the planned progress for 2014 is low. The budgetary strategy for the last year was roughly implemented. However, planning of tax revenues remains an issue. 
Limited progress in strengthening the fiscal framework, as expenditure ceilings remain insufficiently binding. Legislative changes have not yet been approved. 
Limited progress in reviewing the tax system. No action was taken on increasing tax revenues and reforming taxation. 
Some progress was made in improving tax compliance.</t>
  </si>
  <si>
    <t>Some Progress (this overall assessment of CSR 1 does not include an assessment of compliance with the Stability and Growth Pact):
Luxembourg has made some progress concerning its
fiscal position. In 2013, the government implemented a
consolidation package equivalent to around 2.0 % of GDP.
According to the Commission 2014 spring forecast, the
government budget has recorded a small surplus of 0.1 %
of GDP in 2013. The headline balance is then expected to
turn to a deficit of 0.2% of GDP in 2014 and sharply
deteriorate in 2015 to 1.4 % of GDP, as VAT revenues
from e-commerce-related activities start to fade out. In
structural terms, the government budget is expected to
over-achieve the MTO in 2013, posting a surplus of 1.4 %
of GDP. In 2014, the surplus is expected to shrink to 0.6 %
of GDP, in line with the MTO, but the structural balance is
then expected to post a sharp deterioration in 2015 and,
departing from the MTO, fall by around 2 % of GDP.
Luxembourg has made some progress on the adoption of
a medium-term budgetary framework. A new draft of the
law to introduce such a framework (through a ‘multiannual
finance law’) was presented to parliament in March 2014
and rapid adoption is expected.</t>
  </si>
  <si>
    <t xml:space="preserve">Some Progress (this overall assessment of CSR 1 does not include an assessment of compliance with the Stability and Growth Pact):
Substantial progress as regards the MTO 
Some progress in reducing taxation of low-income earners, as the tax wedge has been brought closer to the EU average (though the focus on low-income earners has been only partial.
Some progress in shifting taxation to other tax bases and environmental taxes: a new excise tax on liquefied petroleum; euro vignette as of July 2014; a new tax on water use for hydroelectric power plants; an increase in environmental taxes for noneco-friendly products (packaging); landfill tax increased as of January 2014.
Some progress in improving tax compliance and combating the shadow economy.
Substantial progress in strengthening of the fiscal framework. 
</t>
  </si>
  <si>
    <t xml:space="preserve">Some Progress (this overall assessment of CSR 1 does not include an assessment of compliance with the Stability and Growth Pact):
Despite meeting the nominal deficit target in 2013 with a comfortable margin, according to the Commission 2014 spring forecast, Malta is expected to reduce further the headline deficit in 2014 to a level below the one recommended by the Council (2.5% of GDP) while the improvement in the structural balance over 2013 and 2014 would be much lower and is expected to fall short of the recommended level. In addition, based on the no-policy-change Commission forecast, there is a risk of significant deviation from the progress towards the MTO in 2015.
Substantial progress has been made with regard to reforming the fiscal framework, as the authorities have endorsed a comprehensive Fiscal Responsibility Act.
Some progress has been made in increasing tax compliance and fighting tax evasion. A number of measures have been put in place to streamline tax collection procedures and facilitate tax collection, but concrete achievements are still difficult to measure. No change has been made with respect to reducing the debt bias in corporate taxation, although the role of the tax system in relation to debt is less clear.
</t>
  </si>
  <si>
    <t xml:space="preserve">Substantial Progress (this overall assessment of CSR 1 does not include an assessment of compliance with the Stability and Growth Pact):
Fully addressed: Additional measures have been implemented that are expected to correct the excessive deficit in a sustainable manner.
Some progress: Expenditure in areas directly relevant for growth is under pressure.
Limited progress: The budgetary adjustment path does not appear to ensure reaching the MTO by 2015.
</t>
  </si>
  <si>
    <t>Some Progress (this overall assessment of CSR 1 does not include an assessment of compliance with the Stability and Growth Pact):
Progress in ensuring the timely correction of the excessive deficit was limited until autumn 2013. Since then, and following a new Council recommendation under the EDP, the situation of public finances has improved on the back of both better than expected economic growth and some additional policy measures. According to the Commission's 2014 spring forecast, the headline balance and the structural improvement in 2014 are set to be in line with the new EDP Council recommendation. Further consolidation measures are needed to ensure sustainable correction of the excessive deficit in 2015. 
Limited progress in targeting social policies. Some measures to reform social protection system announced but no further developments observed.
Limited progress in increasing the cost effectiveness and efficiency of spending in the healthcare sector. Some measures on patient eligibility assessment to join pharmaceutical programmes were implemented.
Some progress in increasing tax compliance and the efficiency of the tax administration. More information has been made accessible to tax authorities in the mortgage register and reverse charge in VAT was introduced for some products. A single database of tax identification numbers was introduced and changes to the structure of the tax administration announced.</t>
  </si>
  <si>
    <t>Substantial Progress (this overall assessment of CSR 1 does not include an assessment of compliance with the Stability and Growth Pact):
The general government budget had a deficit of 1.1% in 2013. Nevertheless, taking into account the downward revision of the medium-term objective in the 2012 convergence programme (from a surplus of 1 % of GDP to a deficit of 1 % of GDP), Sweden is still likely to continue to meet its commitment under the Stability and Growth Pact and the CSR.
A continued monitoring of the soundness of public finances is needed, in particular as regards the long-term sustainability linked to expenditure for care services in an ageing society.</t>
  </si>
  <si>
    <t>Limited Progress (this overall assessment of CSR 1 does not include an assessment of compliance with the Stability and Growth Pact):
Limited progress in safeguarding fiscal sustainability. After the excessive deficit procedure has been extended to 2015, the government implemented several structural reforms both on the revenue side (increase in VAT rates as of July 2013 and other duties), and on the expenditure side (nominal public sector wages were temporarily cut by 1.25% in 2013, on top of the 3% cut from June 2012, and some allowances were also cut). The Commission stated that the draft budget for 2014-15 is in line with the Stability and Growth Pact rules, albeit with no margin. The consolidation of public finances is progressing slowly, predominantly through revenue increasing reforms without a thorough review of the expenditure side.
Limited progress in safeguarding a durable correction of the fiscal imbalances. In May 2013, a constitutional amendment providing the basis for the general government budget balance rules was adopted. It was stipulated that the Fiscal Rules Act, which would detail the applicable concepts and mechanisms, would be adopted within six months (by November 2013), but it has been delayed.</t>
  </si>
  <si>
    <t>Some Progress (this overall assessment of CSR 1 does not include an assessment of compliance with the Stability and Growth Pact):
The recommendation with regards to the correction of the excessive deficit was fully addressed. Slovakia sustainably brought the general government deficit below
3% of GDP threshold.
No progress on reducing the financing gap in the public pension system. No measures have been taken to improve the long-term sustainability of public pensions.
Limited progress on increasing cost-effectiveness of health care. The government has adopted a Strategic Framework for Health 2014-2030, which aims to increase cost-effectiveness. Implementation strategies to reach its objectives will be elaborated between 2014 and 2016.</t>
  </si>
  <si>
    <t>Limited Progress (this overall assessment of CSR 1 does not include an assessment of compliance with the Stability and Growth Pact):
Some progress in implementing a reinforced budgetary strategy;
Some progress in ensuring the correction of the excessive deficit; The deficit is continuing to fall and the fiscal consolidation plans are continuing but the EDP deadline will not be reached;
Some progress in the implementation of structural reforms; According to the OBR, the UK's debt rate will peak in 2015-16 and decline thereafter; COM's forecast does not go beyond 2015-16. The government has proposed a permanent welfare cap to curtail spending;
Some progress in growth-friendly approach to fiscal tightening; The government have shifted focus from current to capital spending;
No progress in making greater use of the standard rate of VAT. The government has announced tax avoidance measures.</t>
  </si>
  <si>
    <t xml:space="preserve">Substantial progress (this overall assessment of CSR 1 does not include an assessment of compliance with the Stability and Growth Pact):
Austria made substantial progress in reducing the deficit below 3 % this year.
- Revenue raising measures in place.
- The planned savings have been achieved in 2012.
</t>
  </si>
  <si>
    <t xml:space="preserve">Partial implementation / Limited progress (this overall assessment of CSR 1 does not include an assessment of compliance with the Stability and Growth Pact). 
Belgium did not correct its excessive deficit by the 2012 deadline. This was partly due to the urgent need to recapitalise the Banking Group Dexia at the end of 2012. However, even without this operation the deadline would have been missed. The average annual fiscal effort is estimated at 0.3% of GDP, significantly below the ¾ % of GDP recommended by the Council.
In 2013, the deficit is expected to decrease to 2.9% of GDP. It is projected to rise again in 2014 (to 3.1 %). Hence the correction is not yet sustainable.
No progress has been made on the fiscal framework. A revision of the Law on the financing of regions and communities is under way, but this will not alter the current ad hoc effort-sharing of budgetary targets.
</t>
  </si>
  <si>
    <t>Substantial progress (this overall assessment of CSR 1 does not include an assessment of compliance with the Stability and Growth Pact). 
Bulgaria has made substantial progress to
address the CSR.
Public finances have remained strong in spite of the
relatively slow economic recovery and preliminary
estimates indicate that the MTO was achieved in
2012. The recently adopted new public finance law
further aligns the legislation with the Fiscal
Compact and Directive 2011/85/EU on minimum
national budgetary requirements. Bulgaria
implemented measures to increase tax-compliance
and address the shadow economy, but still lacks a
comprehensive strategy. Further efforts to put in
place a coherent strategy for the health system,
including a hospital master plan and more
transparent hospital financing, will be needed to
enhance the quality of public spending in the health
sector.</t>
  </si>
  <si>
    <t>Partially implemented (this overall assessment of CSR 1 does not include an assessment of compliance with the Stability and Growth Pact). › The Cypriot authorities had adopted a series of packages of fiscal consolidation measures in 2011, embedded in the
2012 Budget Law. In addition, they adopted fiscal measures for 2012-14 outlined in the MoU with the 2013
Budget Law and the MTBF for 2013-2015.. However, a
series of adverse economic developments resulted in a
sizeable contraction of the economy. Based on the
Commission's Spring Forecast 2013, the general
government deficit for 2012 is projected at -6.3% of GDP.
› The Law on Regulation of the Medium-Term Budgetary
Framework and Fiscal Rules (MTBF Law) was adopted
with the 2013 Budget Law.
› The value of several indicators, such as the administrative
costs of tax collection and the share of the shadow
economy, indicate a need and scope to improve both tax
compliance and the tax administration. The 2013 Budget
Law included special provisions to pursue the effort to fight
against fraud and tax evasion. It is now mandatory for nontax-
resident companies registered in Cyprus to submit
annual tax returns. Trusts are required to keep accounting
records in relation to dividends and interests earned.
Existing procedures regarding the exchange of information
have been clarified, thereby aligning the Cypriot double tax
treaty framework with the OECD guidelines and ensuring
effective exchanges of information. However, measures to
encourage moves from informal/undeclared work and to
render tax collection more efficient should be reinforced.
Improving revenue collection systems will enhance the
fiscal impact of the numerous tax measures introduced
recently.</t>
  </si>
  <si>
    <t>Some progress (this overall assessment of CSR 1 does not include an assessment of compliance with the Stability and Growth Pact):
The general government deficit target of 2.9% of GDP in 2013 is in line with the deadline for correcting the excessive deficit. The 2013 spring forecast projects a headline deficit of 2.9% of GDP in 2013. The average annual fiscal effort of 1.4% of GDP over the period 2010-2013, based on the (recalculated) structural budget balance, is above the effort of 1 % of GDP recommended by the Council.
Some progress was made on decreasing the size of across-the-board cuts and of cuts in growth enhancing expenditure. 
Some progress on taxation. A package of tax measures adopted in December 2012 increased indirect taxes and property taxation and reduced limits on deductible expenses for the self-employed.
No measures on environmental taxation and recurrent real estate taxes were adopted and current plans are likely to be delayed.
Limited progress on tax collection and compliance. Measures were adopted to limit VAT fraud and the introduction of a single collection point for income taxes is envisaged for 2015. This does not, however, exploit the room to reduce the
administrative burden from paying taxes and its
effective implementation is subject to risks.</t>
  </si>
  <si>
    <t>Significant progress (this overall assessment of CSR 1 does not include an assessment of compliance with the Stability and Growth Pact) in achieving fiscal targets and implementing the budgetary strategy as envisaged. The general government budget produced a small surplus and the MTO was met in 2012.
Limited progress in further enhancing the efficiency of public spending on healthcare and long-term care and of the tax system.
Germany appears to be well on track with respect to the national target on education and research expenditure, but may consider more ambitious follow-up targets.
Limited progress in the implementation of the constitutional debt brake at Länder level, in particular with respect to specifying implementing rules.</t>
  </si>
  <si>
    <t xml:space="preserve">Significant progress (this overall assessment of CSR 1 does not include an assessment of compliance with the Stability and Growth Pact): The 2013 budget aims to achieve a budget deficit of 2½ % in 2013 and 2¾ % in 2014.
2020 plan includes MTO of max. 0.5 % structural deficit by 2020.
Budget law implements provisions of fiscal compact and sets expenditure ceiling at the central, municipal and regional level.
</t>
  </si>
  <si>
    <t>Estonia has made substantial progress in implementing the budgetary plans mentioned in the CSR (this overall assessment of CSR 1 does not include an assessment of compliance with the Stability and Growth Pact). However, no progress has been registered so far on the fiscal framework issue. The medium term objective was achieved in 2012, one year before the deadline. The temporary deviation from the MTO in 2013 is not significant and a structural surplus is forecast to be reached from 2014 onwards. The government is expected to fulfil its commitment under the Treaty on Stability Coordination and Governance and to adopt the structural budget balance rule in time. However, the authorities are not planning to introduce an expenditure rule. The government has taken steps to improve tax compliance.</t>
  </si>
  <si>
    <t>Only partially implemented (this overall assessment of CSR 1 does not include an assessment of compliance with the Stability and Growth Pact). 
Spain has implemented a structural effort in 2012 and 2013 which, account taken of the unexpected adverse economic developments compared to when the Council recommendation was issued, is in line with the EDP recommendation. However, Spain will not meet the nominal budgetary targets established in the Council Recommendation of 10 July 2012. The provisions of the Budgetary Stability Laws regarding the envisaged early warning and corrective mechanisms to limit deviations from the budgetary targets of the Autonomous Communities have not been implemented in a fully transparent, timely, and effective way. Progress has been made with respect to budgetary reporting at central, regional, and social security levels by publishing monthly budgetary execution data on national accounts basis. The submission of the draft law providing for the setting up of an independent fiscal authority was submitted to the Council of Ministers in April 2013; contrary to initial expectations the authority is unlikely to be fully operational in the 2014 budgetary procedure.</t>
  </si>
  <si>
    <t xml:space="preserve">Some progress (this overall assessment of CSR 1 does not include an assessment of compliance with the Stability and Growth Pact):
The general government deficit
reached 1.9% of GDP in 2012 and in its spring
forecast the Commission predicts a 1.8% deficit for
2013. The structural balance was -0.7 % in 2012 and
is forecast to be -0.6 % in 2013 and -0.5 % in 2014.
Finland did not meet its MTO (0.5%) in 2012, but
due to the negative growth, the improvement in
structural balance was not achievable.
Finland is carrying out an assessment of the
sustainability gap.
No measures to establish expenditure ceilings have
been proposed at general government level, but
local government expenditure is being adjusted
through the adjustment of central government
transfer payments to the municipalities which are
subject to central government expenditure ceilings.
</t>
  </si>
  <si>
    <t>Some progress (this overall assessment of CSR 1 does not include an assessment of compliance with the Stability and Growth Pact):
Although the authorities took additional consolidation measures shortly after they took office to secure the 4.5% target for 2012, the deficit eventually came out at 4.8% of GDP. As far as 2013 is concerned, the budget was based on a deficit target of 3% of GDP. However, the deficit will likely stay well above the reference threshold and the stability programme now aims at 3.7% of GDP. The Commission spring forecast projected the deficit to reach 3.9%. 
Regarding the pension system, the latest projections by the Pensions Advisory Council point to large deficits by 2020. The decision to reinstate retirement at 60 for some categories of workers goes against the recommendation. Furthermore, this measure is financed by higher social security contributions, hence further increasing the already high tax burden on labour.</t>
  </si>
  <si>
    <t>Broadly implemented (this overall assessment of CSR 1 does not include an assessment of compliance with the Stability and Growth Pact). 
Most of the budgeted consolidation measures and
additional ones announced in the course of the year
were rigorously implemented in 2012, which was
the deadline for Hungary to bring the excessive
deficit to an end. As a result, the deficit came out at
1.9% of GDP, well below the Council endorsed
deficit target of 2.5% of GDP. The structural effort,
corrected for the effects of revised potential output
growth and windfall revenues compared to the time
the Council recommendation was issued, is
estimated to be at 3.5% of GDP in 2012, which
substantially exceeds the recommended effort of
2.4% of GDP. The public debt ratio decreased from
81.4 % in 2011 to 79.2 % GDP in 2012.
Therefore, the government was sufficiently
ambitious as it repeatedly committed itself to fiscal
consolidation. However, the new fiscal measures
were increasingly concentrated on the revenue side,
raising questions about the sustainability of the
consolidation efforts. Based on the Commission
2013 spring forecast, the general government deficit
is projected to increase to 3% of GDP in 2013 and
to worsen further to 3.3% in 2014, assuming nopolicy-
change. On 13 May, following the release of
the 2013 spring forecast, the government adopted
further corrective measures of 0.3% of GDP for
2013 and 0.7% of GDP for 2014 (in gross terms) in
order to keep the deficit both in 2013 and 2014
below the 3% of GDP reference value.</t>
  </si>
  <si>
    <t>Some progress (this overall assessment of CSR 1 does not include an assessment of compliance with the Stability and Growth Pact). 
On 10 April, the government presented the new Economic and Financial Planning Document (DEF) for 2013-17, with a worsened economic and budgetary outlook. The deficit reached 3.0% of GDP in 2012 (EDP deadline set by the Council). The government deficit is planned to decrease slightly to 2.9% of GDP in 2013, to allow for the liquidation of commercial debt of around 0.5% of GDP, and to fall to 1.8% in 2014, 1.5% in 2015, 0.9% in 2016 and 0.4% in 2017. The deficit targets as from 2015 will require some additional consolidation measures. Also due to the payment of commercial debt, the debt is projected to rise to 130.4% of GDP this year and fall steadily thereafter, to 117.3% in 2017. 
Consolidation measures taken so far are ambitious
but the achievement of fiscal commitments could be
at stake, not only due to the fragile economic
outlook but also because of possible relaxation of
the fiscal stance. Italy must pursue the fiscal
consolidation effort in a growth-friendly manner
and in full consistency with the requirements of the
strengthened Stability and Growth Pact. In
particular, Italy should ensure the planned high
structural primary surpluses, which are key to
putting the debt-to-GDP ratio on a steadily
declining path.</t>
  </si>
  <si>
    <t>Some progress (this overall assessment of CSR 1 does not include an assessment of compliance with the Stability and Growth Pact). 
The general government deficit in 2012 for EDP purposes was reduced to 3.0% when taking into account the cost of systemic pension reform. A decision on EDP abrogation is pending and the structural effort was far below requirements. While the downward trend of the structural deficit is visible, progress towards the MTO according to the latest Commission forecast is below the minimum requirement of 0.5pp for 2013. No major progress on taxation was made in 2012. An announced review of taxes in 2013 is welcome, but has yet to bring concrete results. The effect of (minor) changes in housing taxation and an extended strategy to improve tax compliance remains to be assessed by the authorities. The adoption of fiscal stability laws has been postponed and further action on the creation of credible expenditure ceilings is needed.</t>
  </si>
  <si>
    <t xml:space="preserve">Some progress (this overall assessment of CSR 1 does not include an assessment of compliance with the Stability and Growth Pact):
The general government deficit in 2012 is estimated
to have deteriorated at 0.8% of GDP, after a deficit
of 0.2% of GDP in 2011. The structural balance is
estimated at 0.1% of GDP, just below the MTO,
chosen by the country, of a surplus of 0.5% of GDP.
The growth rate of government expenditure, net of
discretionary revenue measures, is estimated to have
exceeded the expenditure benchmark in 2012,
however, the deviation is considered not significant
in view of the following factors: i) the deterioration
of the structural balance in 2012 is small, only 0.2%
of GDP; ii) high volatility of the country's economy
impacted on the GDP deflator and could be
considered as a mitigating factor explaining
government high expenditure.. In addition, given the
consolidation package included in the budget for
2013, estimated at around 2% of GDP, the headline
deficit in 2013 is expected to improve substantially
and return in compliance with the MTO target.
However, the correction is not sustainable yet. On a
no-policy-change assumption, the deficit is projected
to deteriorate in 2014 and the years after.
</t>
  </si>
  <si>
    <t>Significant progress (this overall assessment of CSR 1 does not include an assessment of compliance with the Stability and Growth Pact). 
The general government deficit decreased in 2012 to the level of 1.2% of GDP, which is significantly better than was envisaged in the 2012 programme. As the structural balance improved substantially in 2012, partly reflecting measures to increase tax efficiency, Latvia also reached its MTO in that year. However, contrary to the CSR, the 2012 budget was not implemented as envisaged, as the standard VAT rate was lowered in mid-2012 and the supplementary budget raising expenditure targets were adopted in the second half of the year.</t>
  </si>
  <si>
    <t xml:space="preserve">Not been implemented (this overall assessment of CSR 1 does not include an assessment of compliance with the Stability and Growth Pact).  The 2012 outturn was worse than targeted and above the 3%-of-GDP reference value, thus implying a deviation from the adjustment path towards the medium-term objective. In addition, not all measures that underpin the strategy from 2013 onwards are outlined in the programme. The programme plans a broadly appropriate pace of adjustment towards the medium-term objective and a gradual decrease in the debt ratio after 2014. By contrast, the Commission services' 2013 spring forecast projects only a marginal improvement in the structural balance and a continued upward path for the debt ratio in 2013-14. No concrete action has been taken to reform the fiscal framework or to address the debt bias in corporate taxation.
Some progress has been made in increasing tax compliance and fighting tax evasion, but concrete results are yet to materialise.
</t>
  </si>
  <si>
    <t>Partially implemented (this overall assessment of CSR 1 does not include an assessment of compliance with the Stability and Growth Pact):
The authorities fully implemented the budgetary
strategy for 2012 and submitted an update of the
2012 Stability Programme. Herein, they specified
substantiated targets and measures for the period
2013 and beyond, that were also foreseen to bring
the general government deficit below 3% of GDP in
2013 and to ensure the structural adjustment effort
specified in the Council recommendation under the
excessive deficit procedure. However, according to
the Commission Services' 2013 Spring Forecast the
deficit is expected to reach 3.6% of GDP, due to
unfavourable economic developments. In 2014 the
deficit is expected to remain above the 3% of GDP
threshold without additional measures. According to
the 2013 stability programme sufficient progress
towards the MTO, including meeting the
expenditure benchmark and sufficient progress
towards compliance with the debt reduction
benchmark, are not guaranteed. Safeguarding
expenditure directly relevant for growth will depend
on budgetary implementation in the coming years.</t>
  </si>
  <si>
    <t xml:space="preserve">Limited progress (this overall assessment of CSR 1 does not include an assessment of compliance with the Stability and Growth Pact).
Poland did not correct the excessive deficit in
2012, which came in at 3.9% of GDP. It made very
limited progress in minimising cuts in growthenhancing
expenditure as significant part of deficit
reduction comes from cuts in investments (driven in
turn by the EU funds cycle). The same applies to tax
compliance — tax compliance rules will be relaxed
as, upon taxpayer’s request, the tax authorities will
have to reduce the tax advances payable and tax
base will be broadened. On 1 October 2012, the list
of e-declarations which can be transmitted without a
secure e-signature has been extended to some
declarations for VAT and for civil law actions tax.
</t>
  </si>
  <si>
    <t>Fully addressed (this overall assessment of CSR 1 does not include an assessment of compliance with the Stability and Growth Pact). 
CSR1 has been fully addressed in the course of
2012 and the 2013 Budget Bill is also in line with
the recommendation. Nevertheless, it is still
important to continue to achieve the MTO..
The general government budget is expected to have
a small deficit in 2013. Taking into account the
downward revision of the medium-term objective in
the 2012 convergence programme (from a surplus of
1 % of GDP to a deficit of 1 % of GDP), Sweden is
likely to continue to meet its commitment under the
Stability and Growth Pact and fulfil the CSR. The
pro-growth composition of the fiscal stimulus in the
2013 budget is commendable.</t>
  </si>
  <si>
    <t>Partially implemented (this overall assessment of CSR 1 does not include an assessment of compliance with the Stability and Growth Pact). 
The May 2012 Act on Balancing Public Finances underpinning
the 2012 supplementary budget has contributed to a significant
improvement in the structural balance by 2.0% of GDP in 2012
and its positive budgetary implications continue into 2013. Key
measures limited compensation of employees and social
transfers, but many measures are not of a structural nature. The
2013 budget introduced new revenue increasing measures.
According to the Commission's 2013 Spring Forecast, Slovenia
is not expected to correct the excessive deficit by 2013. Limited
progress has been achieved in other components of CSR1. The
authorities have not set an appropriate MTO. Parliament
adopted a constitutional basis for establishing a general
government budget balance/surplus rule in structural terms, but
no other action has been taken to strengthen the medium-term
budgetary framework, including the expenditure rule, by
making it more binding and transparent.</t>
  </si>
  <si>
    <t>Slovakia is expected to make progress in terms of fiscal consolidation but at this stage it is premature to comment on the EDP (this overall assessment of CSR 1 does not include an assessment of compliance with the Stability and Growth Pact). Limited progress has been made on safeguarding growth-enhancing expenditure, making public spending more efficient and laying down an adequate structural adjustment towards the medium-term objective. The Fiscal Council has been set-up. The original plan to adopt rules on expenditure ceilings has been postponed to the first quarter of 2013. No information on current progress towards reaching this goal is available.</t>
  </si>
  <si>
    <t>Limited progress (this overall assessment of CSR 1 does not include an assessment of compliance with the Stability and Growth Pact). At 6.4 %, structural borrowing in FY 2012-13 was only 0.3 pp. lower than in 2011-12, despite the UK
government sticking to its fiscal consolidation
strategy. The deficit is forecast at 6.8 % in 2013-14
and 6.3 % in 2014.
Some modest progress has been made on making
the structure of consolidation more growth-friendly
by shifting spending towards capital budgets.</t>
  </si>
  <si>
    <t xml:space="preserve">Integrated </t>
  </si>
  <si>
    <t xml:space="preserve">CSRs related to compliance with the Stability and Growth Pact will be assessed in spring once the final data will be available. </t>
  </si>
  <si>
    <t>The compliance with the Stability and Growth Pact is not assessed in the country reports, but in spring 2018 once the final data for the previous year are available.</t>
  </si>
  <si>
    <t>The compliance with the Stability and Growth Pact is not assessed in the country reports, but in spring 2017 once the final data for the previous year are available.</t>
  </si>
  <si>
    <t>Assessment in Spring 2016</t>
  </si>
  <si>
    <t xml:space="preserve"> Ensure that the deviation from the mediumterm budgetary objective in 2015 and 2016 is limited to the allowance linked to the systemic pension reform.</t>
  </si>
  <si>
    <t xml:space="preserve"> Improve vocational education and training, speed up the curricula reform and increase the offer for work-based learning. Ensure that the new financing model of the higher education system rewards quality. Better target research financing and incentivise private investment in innovation on the basis of the Smart Specialisation Framework. </t>
  </si>
  <si>
    <t xml:space="preserve">Take concrete steps to reform social assistance, ensuring adequacy of benefits, take measures to increase employability. Reduce the high tax wedge for low-income earners by shifting the tax burden to other sources less detrimental to growth. Take action to improve the accessibility, costeffectiveness and quality of the healthcare system and link hospital financing to performance mechanisms </t>
  </si>
  <si>
    <t>Slovenia has implemented the CSR partially. Although the 2011 deficit
target was not achieved, the 2012 deficit
target was underpinned with concrete
measures and some, mainly temporary
measures for the period beyond were
also spelled out. An additional effort
may be needed in 2013 to ensure an
average annual fiscal effort in line with
the EDP recommendation. There are
risks to the appropriateness of the pace
of adjustment towards the MTO and the
MTO itself cannot be regarded as
appropriate. The part on a more binding
framework was not implemented.</t>
  </si>
  <si>
    <t>No overall COM judgement</t>
  </si>
  <si>
    <t>No COM assessment available</t>
  </si>
  <si>
    <t>No progress, since "Measures adopted by Spain in this area are not in line with the recommendation"</t>
  </si>
  <si>
    <t>https://ec.europa.eu/info/publications/2011-european-semester-country-specific-recommendations-council-recommendations_en</t>
  </si>
  <si>
    <t>https://ec.europa.eu/info/publications/2012-european-semester-country-specific-recommendations-council-recommendations_en</t>
  </si>
  <si>
    <t>https://ec.europa.eu/info/publications/2013-european-semester-country-specific-recommendations-council-recommendations_en</t>
  </si>
  <si>
    <t>https://ec.europa.eu/info/publications/2014-european-semester-country-specific-recommendations-council-recommendations_en</t>
  </si>
  <si>
    <t>https://ec.europa.eu/info/publications/2015-european-semester-country-specific-recommendations-council-recommendations_en</t>
  </si>
  <si>
    <t>https://ec.europa.eu/info/publications/2016-european-semester-country-specific-recommendations-council-recommendations_en</t>
  </si>
  <si>
    <t>https://ec.europa.eu/info/publications/2017-european-semester-country-specific-recommendations-council-recommendations_en</t>
  </si>
  <si>
    <t>https://ec.europa.eu/info/publications/2018-european-semester-country-specific-recommendations-council-recommendations_en</t>
  </si>
  <si>
    <t>Commission services assessments (country reports 2012-2019) of Country Specific Recommendations (Council Recommendations) 2011-2018</t>
  </si>
  <si>
    <t>Sub-Assessment of implementation</t>
  </si>
  <si>
    <t>Legal Basis: Art. 121/148 (integrated guidelines) + secondary legislation (SGP or MIP)</t>
  </si>
  <si>
    <t>Services Directive transposed; lack of progress on remaining issues.</t>
  </si>
  <si>
    <t xml:space="preserve">The Country-Specific Recommendation Database is an excel tool which contains:
•  The Country-Specific Recommendations generally endorsed by the European Council in June and adopted by the Council in July;
•  The European Commission’s assessments of the implementation of the Country-Specific Recommendations based on the Commission staff assessments, excluding assessments of the compliance with SGP.
•  The sources for this database are entirely based on public information published by the Commission and the Council which is extracted from multiple pdf sources. This database is provided to to enhance the scrutiny of the European Semester for economic policy coordination. 
• The excel tools is composed by two parts: (1) a dashboard, which contains the summary statistics for the CSRs sample selected (like the number of CSRs, the number of sub-CSRs, their distributions of assessments) and (2) the CSR database. The dashboard includes counters by CSR level of aggregation and by sub-CSR level of aggregation.
</t>
  </si>
  <si>
    <t>Ensure the sustainability of the health, long-term care, and pension systems, including by adjusting the statutory retirement age in view of expected gains in life expectancy. Simplify and rationalise fiscal relations and responsibilities across layers of government and align financing and spending responsibilities.</t>
  </si>
  <si>
    <t>Shift taxes away from labour to sources less detrimental to inclusive and sustainable growth. Support full-time employment among women, including by improving childcare services, and boost labour market outcomes for the low skilled in continued cooperation with the social partners. Raise the levels of basic skills for disadvantaged groups, including people with a migrant background.</t>
  </si>
  <si>
    <t>Focus investment-related economic policy on sustainable transport, including upgrading rail infrastructure, the low carbon and energy transition and research and innovation, in particular in digitalisation, taking into account regional disparities. Tackle the growing mobility challenges, by reinforcing incentives and removing barriers to increase the supply and demand of collective and low emission transport.</t>
  </si>
  <si>
    <t>Reduce the regulatory and administrative burden to incentivise entrepreneurship and remove barriers to competition in services, particularly telecommunication, retail and professional services.</t>
  </si>
  <si>
    <t xml:space="preserve">Improve tax collection through targeted measures in areas such as fuel and labour taxes. Upgrade the State-owned enterprise corporate governance by adopting and putting into effect the forthcoming legislation. </t>
  </si>
  <si>
    <t xml:space="preserve">Ensure the stability of the banking sector by reinforcing supervision, promoting adequate valuation of assets, including bank collateral, and promoting a functioning secondary market for non-performing loans. Ensure effective supervision and the enforcement of the AML framework. Strengthen the non-banking financial sector by effectively enforcing risk-based supervision, the recently adopted valuation guidelines and group-level supervision. Implement the forthcoming roadmap tackling the gaps identified in the insolvency framework. Foster the stability of the car insurance sector by addressing market challenges and remaining structural weaknesses.  </t>
  </si>
  <si>
    <t xml:space="preserve">Strengthen employability by reinforcing skills, including digital skills. Improve the quality, labour market relevance, and inclusiveness of education and training, in particular for Roma and other disadvantaged groups. Address social inclusion through improved access to integrated employment and social services and more effective minimum income support. Improve access to health services, including by reducing out-of-pocket payments and addressing shortages of health professionals.  </t>
  </si>
  <si>
    <t>Focus investment-related economic policy on research and innovation, transport, in particular on its sustainability, water, waste and energy infrastructure and energy efficiency, taking into account regional disparities, and improving the business environment.</t>
  </si>
  <si>
    <t>Improve long-term fiscal sustainability of the pension and health-care systems. Adopt pending anti-corruption measures.</t>
  </si>
  <si>
    <t>Focus investment-related economic policy on transport, notably on its sustainability, digital infrastructure, and low carbon and energy transition, including energy efficiency, taking into account regional disparities. Reduce the administrative burden on investment and support more quality-based competition in public procurement. Remove the barriers hampering the development of a fully functioning innovation ecosystem.</t>
  </si>
  <si>
    <t>Foster the employment of women with young children, including by improving access to affordable childcare, and of disadvantaged groups. Increase the quality and inclusiveness of the education and training systems, including by fostering technical and digital skills and promoting the teaching profession.</t>
  </si>
  <si>
    <t>Focus investment-related economic policy on education and skills, research and innovation to broaden the innovation base to include more companies, and on sustainable transport to tackle road congestion.</t>
  </si>
  <si>
    <t>Ensure effective supervision and the enforcement of the anti-money laundering framework.</t>
  </si>
  <si>
    <t>While respecting the MTO, use fiscal and structural policies to achieve a sustained upward trend in private and public investment, in particular at regional and municipal level. Focus investment-related economic policy on education; research and innovation; digitalisation and very-high capacity broadband; sustainable transport as well as energy networks and affordable housing, taking into account regional disparities. Shift taxes away from labour to sources less detrimental to inclusive and sustainable growth. Strengthen competition in business services and regulated professions.</t>
  </si>
  <si>
    <t>Reduce disincentives to work more hours, including the high tax wedge, in particular for low-wage and second earners. Take measures to safeguard the long-term sustainability of the pension system, while preserving adequacy. Strengthen the conditions that support higher wage growth, while respecting the role of the social partners. Improve educational outcomes and skills levels of disadvantaged groups.</t>
  </si>
  <si>
    <t>Ensure that the nominal growth rate of net primary government expenditure does not exceed 4,1 % in 2020, corresponding to an annual structural adjustment of 0,6 % of GDP. Ensure effective supervision and the enforcement of the anti-money laundering framework.</t>
  </si>
  <si>
    <t>Address skills shortages and foster innovation by improving the capacity and labour market relevance of the education and training system. Improve the adequacy of the social safety net and access to affordable and integrated social services. Take measures to reduce the gender pay gap, including by improving wage transparency.</t>
  </si>
  <si>
    <t>Focus investment-related economic policy on sustainable transport and energy infrastructure, including interconnections, on fostering research and innovation, and on resource and energy efficiency, taking into account regional disparities.</t>
  </si>
  <si>
    <t xml:space="preserve">Achieve the MTO objective in 2020. Use windfall gains to accelerate the reduction of the general government debt ratio. Limit the scope and number of tax expenditures, and broaden the tax base. Continue to address features of the tax system that may facilitate aggressive tax planning, and focus in particular on outbound payments. Address the expected increase in age-related expenditure by making the healthcare system more cost-effective and by fully implementing pension reform plans. </t>
  </si>
  <si>
    <t xml:space="preserve">Provide personalised active integration support and facilitate upskilling, in particular for vulnerable groups and people living in households with low work intensity. Increase access to affordable and quality childcare. </t>
  </si>
  <si>
    <t xml:space="preserve">Focus investment-related economic policy on low carbon and energy transition, the reduction of greenhouse gas emissions, sustainable transport, water, digital infrastructure and affordable and social housing, taking into account regional disparities. Implement measures, including those in the Future Jobs strategy, to diversify the economy and improve the productivity of Irish firms — SMEs in particular — by using more direct funding instruments to stimulate research and innovation and by reducing regulatory barriers to entrepreneurship </t>
  </si>
  <si>
    <t>EL</t>
  </si>
  <si>
    <t>Achieve a sustainable economic recovery and tackle the excessive macroeconomic imbalances by continuing and completing reforms in line with the post-programme commitments given at the Eurogroup of 22 June 2018.</t>
  </si>
  <si>
    <t>Focus investment-related economic policy on sustainable transport and logistics, environmental protection, energy efficiency, renewable energy and interconnection projects, digital technologies, R&amp;D, education, skills, employability, health, and the renewal of urban areas, taking into account regional disparities and the need to ensure social inclusion.</t>
  </si>
  <si>
    <t>Ensure that the nominal growth rate of net primary government expenditure does not exceed 0,9 % in 2020, corresponding to an annual structural adjustment of 0,65 % of GDP. Take measures to strengthen the fiscal and public procurement frameworks at all levels of government. Preserve the sustainability of the pension system. Use windfall gains to accelerate the reduction of the general government debt ratio.</t>
  </si>
  <si>
    <t>Ensure that employment and social services have the capacity to provide effective support. Foster transitions towards open-ended contracts, including by simplifying the system of hiring incentives. Improve support for families, reduce fragmentation of national unemployment assistance and address coverage gaps in regional minimum income schemes. Reduce early school leaving and improve educational outcomes, taking into account regional disparities. Increase cooperation between education and businesses with a view to improving the provision of labour market relevant skills and qualifications, in particular for information and communication technologies.</t>
  </si>
  <si>
    <t>Focus investment-related economic policy on fostering innovation, resource and energy efficiency, upgrading rail freight infrastructure and extending electricity interconnections with the rest of the Union, taking into account regional disparities. Enhance the effectiveness of policies supporting research and innovation.</t>
  </si>
  <si>
    <t>Further the implementation of the Law on Market Unity by ensuring that, at all levels of government, rules governing access to and exercise of economic activities, in particular for services, are in line with the principles of that Law and by improving cooperation between administrations.</t>
  </si>
  <si>
    <t>Ensure that the nominal growth rate of net primary expenditure does not exceed 1,2 % in 2020, corresponding to an annual structural adjustment of 0,6 % of GDP. Use windfalls gains to accelerate the reduction of the general government debt ratio. Achieve expenditure savings and efficiency gains across all sub-sectors of the government, including by fully specifying and monitoring the implementation of the concrete measures needed in the context of Public Action 2022. Reform the pension system to progressively unify the rules of the different pension regimes, with the view to enhance their fairness and sustainability.</t>
  </si>
  <si>
    <t xml:space="preserve"> Foster labour market integration for all job seekers, ensure equal opportunities with a particular focus on vulnerable groups including people with a migrant background and address skills shortages and mismatches. </t>
  </si>
  <si>
    <t>Continue to simplify the tax system, in particular by limiting the use of tax expenditures, further removing inefficient taxes and reducing taxes on production. Reduce regulatory restrictions, in particular in the services sector, and fully implement the measures to foster the growth of firms.</t>
  </si>
  <si>
    <t xml:space="preserve">Focus investment-related economic policy on research and innovation (while improving the efficiency of public support schemes, including knowledge transfer schemes), renewable energy, energy efficiency and interconnections with the rest of the Union, and on digital infrastructure, taking into account territorial disparities. </t>
  </si>
  <si>
    <t>Reinforce the budgetary framework and monitoring of contingent liabilities at central and local level. Reduce the territorial fragmentation of the public administration and streamline the functional distribution of competencies.</t>
  </si>
  <si>
    <t>Deliver on the education reform and improve both access to education and training at all levels and their quality and labour market relevance. Consolidate social benefits and improve their capacity to reduce poverty. Strengthen labour market measures and institutions and their coordination with social services. In consultation with the social partners, introduce harmonised wage-setting frameworks across the public administration and public services.</t>
  </si>
  <si>
    <t>Focus investment-related economic policy on research and innovation, sustainable urban and railway transport, energy efficiency, renewables and environmental infrastructure, taking into account regional disparities. Increase the administration's capacity to design and implement public projects and policies.</t>
  </si>
  <si>
    <t>Improve corporate governance in State-owned enterprises and intensify the sale of such enterprises and non-productive assets. Enhance the prevention and sanctioning of corruption, in particular at the local level. Reduce the duration of court proceedings and improve electronic communication in courts. Reduce the most burdensome parafiscal charges and excessive product and services market regulation.</t>
  </si>
  <si>
    <t>Ensure a nominal reduction of net primary government expenditure of 0,1 % in 2020, corresponding to an annual structural adjustment of 0,6 % of GDP. Use windfall gains to accelerate the reduction of the general government debt ratio. Shift taxation away from labour, including by reducing tax expenditure and reforming the outdated cadastral values. Fight tax evasion, especially in the form of omitted invoicing, including by strengthening the compulsory use of e-payments including through lower legal thresholds for cash payments. Implement fully past pension reforms to reduce the share of pensions in public spending and create space for other social and growth-enhancing spending.</t>
  </si>
  <si>
    <t>Focus investment-related economic policy on research and innovation, and the quality of infrastructure, taking into account regional disparities. Improve the effectiveness of public administration, including by investing in the skills of public employees, by accelerating digitalisation, and by increasing the efficiency and quality of local public services. Address restrictions to competition, particularly in the retail sector and in business services, also through a new annual competition law.</t>
  </si>
  <si>
    <t>Reduce the length of civil trials at all instances by enforcing and streamlining procedural rules, including those under consideration by the legislator and with a special focus on insolvency regimes. Improve the effectiveness of the fight against corruption by reforming procedural rules to reduce the length of criminal trials.</t>
  </si>
  <si>
    <t>Step up efforts to tackle undeclared work. Ensure that active labour market and social policies are effectively integrated and reach out in particular to young people and vulnerable groups. Support women's participation in the labour market through a comprehensive strategy, including through access to quality childcare and long-term care. Improve educational outcomes, also through adequate and targeted investment, and foster upskilling, including by strengthening digital skills.</t>
  </si>
  <si>
    <t>Foster bank balance sheet restructuring, in particular for small and medium-sized banks, by improving efficiency and asset quality, continuing the reduction of non-performing loans, and diversifying funding. Improve non-bank financing for smaller and innovative firms.</t>
  </si>
  <si>
    <t>Adopt key legislative reforms to improve efficiency in the public sector, in particular as regards the functioning of the public administration and the governance of State-owned entities and local governments. Address features of the tax system that may facilitate aggressive tax planning by individuals and multinationals, in particular by means of outbound payments by multinationals.</t>
  </si>
  <si>
    <t>Step up efforts to improve the efficiency of the judicial system, including the functioning of administrative justice and revising civil procedures, increasing the specialisation of courts and setting up an operational e-justice system. Take measures to strengthen the legal enforcement of claims and ensure reliable and swift systems for the issuance and transfer of title deeds and immovable property rights. Accelerate anti-corruption reforms, safeguard the independence of the prosecution and strengthen the capacity of law enforcement.</t>
  </si>
  <si>
    <t>Facilitate the reduction of non-performing loans including by setting up an effective governance structure for the State-owned asset management company, taking steps to improve payment discipline and strengthening the supervision of credit-acquiring companies. Strengthen supervision capacities in the non-bank financial sector, including by fully integrating the insurance and pension-fund supervisors.</t>
  </si>
  <si>
    <t>Focus investment-related economic policy on sustainable transport, environment, in particular waste and water management, energy efficiency and renewable energy, digitalisation, including digital skills, and research and innovation, taking into account territorial disparities within Cyprus. Adopt legislation to simplify the procedures for strategic investors to obtain necessary permits and licences. Improve access to finance for SMEs, and resume the implementation of privatisation projects.</t>
  </si>
  <si>
    <t>Complete reforms aimed at increasing the effectiveness of the public employment services and reinforce outreach and activation support for young people. Deliver on the reform of the education and training system, including teacher evaluation, and increase employers' engagement and learners' participation in vocational education and training, and affordable childhood education and care. Take measures to ensure that the National Health System becomes operational in 2020, as planned, while preserving its long-term sustainability.</t>
  </si>
  <si>
    <t>Ensure that the nominal growth rate of net primary government expenditure does not exceed 3,5 % in 2020, corresponding to an annual structural adjustment of 0,5 % of GDP. Reduce taxation for low-income earners by shifting it to other sources, particularly capital and property, and by improving tax compliance. Ensure effective supervision and the enforcement of the anti-money laundering framework.</t>
  </si>
  <si>
    <t>Address social exclusion notably by improving the adequacy of minimum income benefits, minimum old-age pensions and income support for people with disabilities. Increase the quality and efficiency of education and training in particular of low-skilled workers and jobseekers, including by strengthening the participation in vocational education and training and adult learning. Increase the accessibility, quality and cost-effectiveness of the healthcare system.</t>
  </si>
  <si>
    <t>Strengthen the accountability and efficiency of the public sector, in particular with regard to local authorities and State-owned and municipal enterprises and the conflict of interest regime.</t>
  </si>
  <si>
    <t xml:space="preserve"> Focus investment-related economic policy on innovation, the provision of affordable housing, transport, in particular on its sustainability, resource efficiency and energy efficiency, energy interconnections and digital infrastructure, taking into account regional disparities.</t>
  </si>
  <si>
    <t xml:space="preserve"> Improve tax compliance and broaden the tax base to sources less detrimental to growth. Address income inequality, poverty and social exclusion, including by improving the design of the tax and benefit system.</t>
  </si>
  <si>
    <t>Improve quality and efficiency at all education and training levels, including adult learning. Increase the quality, affordability and efficiency of the healthcare system.</t>
  </si>
  <si>
    <t>Focus investment-related economic policy on innovation, energy and resource efficiency, sustainable transport and energy interconnections, taking into account regional disparities. Stimulate productivity growth by improving the efficiency of public investment. Develop a coherent policy framework to support science-business cooperation and consolidate research and innovation implementing agencies.</t>
  </si>
  <si>
    <t xml:space="preserve"> Increase the employment rate of older workers by enhancing their employment opportunities and employability. Improve the long-term sustainability of the pension system, including by further limiting early retirement.</t>
  </si>
  <si>
    <t>Reduce barriers to competition in regulated professional business services.</t>
  </si>
  <si>
    <t xml:space="preserve"> Focus economic policy related to investment on fostering digitalisation and innovation, stimulating skills development, improving sustainable transport, and increasing housing supply, including by increasing incentives and lifting barriers to build.</t>
  </si>
  <si>
    <t>Address features of the tax system that may facilitate aggressive tax planning, in particular by means of outbound payments.</t>
  </si>
  <si>
    <t xml:space="preserve"> Ensure compliance with the Council Recommendation of 14 June 2019 with a view to correcting the significant deviation from the adjustment path towards the medium-term budgetary objective.</t>
  </si>
  <si>
    <t xml:space="preserve"> Continue the labour market integration of the most vulnerable groups, in particular through upskilling, and improve the adequacy of social assistance and unemployment benefits. Improve education outcomes and increase the participation of disadvantaged groups, in particular Roma in quality mainstream education. Improve health outcomes by supporting preventive health measures and strengthening primary healthcare.</t>
  </si>
  <si>
    <t>Focus investment-related economic policy on research and innovation, low-carbon energy, transport infrastructure, and waste management and energy and resource efficiency, taking into account regional disparities. Improve competition in public procurement.</t>
  </si>
  <si>
    <t xml:space="preserve"> Reinforce the anti-corruption framework, including by improving prosecutorial efforts and access to public information, and strengthen judicial independence. Improve the quality and transparency of the decision-making process through effective social dialogue and engagement with other stakeholders and through regular, appropriate impact assessments. Continue simplifying the tax system, while strengthening it against the risk of aggressive tax planning. Improve competition and regulatory predictability in the services sector.</t>
  </si>
  <si>
    <t>Ensure the fiscal sustainability of the healthcare and pension systems, including by restricting early retirement and adjusting the statutory retirement age in view of expected gains in life expectancy.</t>
  </si>
  <si>
    <t>Address features of the tax system that may facilitate aggressive tax planning by individuals and multinationals, in particular by means of outbound payments. Strengthen the overall governance framework, including by continuing efforts to detect and prosecute corruption. Continue the ongoing progress made on strengthening the anti-money-laundering framework, in particular with regard to enforcements. Strengthen the independence of the judiciary, in particular the safeguards for judicial appointments and dismissals, and establish a separate prosecution service.</t>
  </si>
  <si>
    <t>Focus investment-related economic policy on research and innovation, natural resources management, resource and energy efficiency, sustainable transport, reducing traffic congestion and inclusive education and training.</t>
  </si>
  <si>
    <t>While respecting the medium-term budgetary objective, use fiscal and structural policies to support an upward trend in investment. Focus investment-related economic policy on research and development in particular in the private sector, on renewable energy, energy efficiency and greenhouse gas emissions reduction strategies and on addressing transport bottlenecks.</t>
  </si>
  <si>
    <t>Reduce the debt bias for households and the distortions in the housing market, including by supporting the development of the private rental sector. Ensure that the second pillar of the pension system is more transparent, inter-generationally fairer and more resilient to shocks. Implement policies to increase household disposable income, including by strengthening the conditions that support wage growth, while respecting the role of social partners. Address features of the tax system that may facilitate aggressive tax planning, in particular by means of outbound payments, in particular by implementing the announced measures.</t>
  </si>
  <si>
    <t>Reduce the incentives for the self-employed without employees, while promoting adequate social protection for the self-employed, and tackle bogus self-employment. Strengthen comprehensive lifelong learning and upgrade skills in particular of those at the margins of the labour market and the inactive.</t>
  </si>
  <si>
    <t>Ensure that the nominal growth rate of net primary government expenditure does not exceed 4,4 % in 2020, corresponding to an annual structural adjustment of 0,6 % of GDP. Take further steps to improve the efficiency of public spending, including by improving the budgetary system.</t>
  </si>
  <si>
    <t>Ensure the adequacy of future pension benefits and the sustainability of the pension system by taking measures to increase the effective retirement age and by reforming the preferential pension schemes. Take steps to increase labour market participation, including by improving access to childcare and long-term care, and remove remaining obstacles to more permanent types of employment. Foster quality education and skills relevant to the labour market, especially through adult learning.</t>
  </si>
  <si>
    <t>Strengthen the innovative capacity of the economy, including by supporting research institutions and their closer collaboration with business. Focus investment-related economic policy on innovation, transport, in particular on its sustainability, digital and energy infrastructure, healthcare and cleaner energy, taking into account regional disparities. Improve the regulatory environment, in particular by strengthening the role of consultations of social partners and public consultations in the legislative process.</t>
  </si>
  <si>
    <t>Achieve the medium-term budgetary objective in 2020, taking into account the allowance linked to unusual events for which a temporary deviation is granted. Use windfall gains to accelerate the reduction of the general government debt ratio. Improve the quality of public finances by prioritising growth-enhancing spending while strengthening overall expenditure control, cost efficiency and adequate budgeting, with a focus in particular on a durable reduction of arrears in hospitals. Improve the financial sustainability of State-owned enterprises, while ensuring more timely, transparent and comprehensive monitoring.</t>
  </si>
  <si>
    <t>Adopt measures to address labour market segmentation. Improve the skills level of the population, in particular their digital literacy, including by making adult learning more relevant to the needs of the labour market. Increase the number of higher education graduates, particularly in science and information technology. Improve the effectiveness and adequacy of the social safety net.</t>
  </si>
  <si>
    <t>Focus investment-related economic policy on research and innovation, railway transport and port infrastructure, low carbon and energy transition and extending energy interconnections, taking into account regional disparities.</t>
  </si>
  <si>
    <t>Allow for a swifter recovery of the collateral tied to non-performing loans by increasing the efficiency of insolvency and recovery proceedings. Reduce the administrative and regulatory burden on businesses, mainly by reducing sector-specific barriers to licensing. Develop a roadmap to reduce restrictions in highly regulated professions. Increase the efficiency of administrative and tax courts, in particular by decreasing the length of proceedings.</t>
  </si>
  <si>
    <t>Ensure compliance with the Council Recommendation of 14 June 2019 with a view to correcting the significant deviation from the adjustment path towards the medium-term budgetary objective. Ensure the full application of the fiscal framework. Strengthen tax compliance and collection.</t>
  </si>
  <si>
    <t xml:space="preserve">Safeguard financial stability and the robustness of the banking sector. Ensure the sustainability of the public pension system and the long-term viability of the second-pillar pension funds. </t>
  </si>
  <si>
    <t xml:space="preserve"> Improve the quality and inclusiveness of education, in particular for Roma and other disadvantaged groups. Improve skills, including digital, in particular by increasing the labour market relevance of vocational education and training and higher education. Increase the coverage and quality of social services and complete the minimum inclusion income reform. Improve the functioning of social dialogue. Ensure that the minimum wage is set on the basis of objective criteria, consistent with job creation and competitiveness. Improve access to and cost-efficiency of healthcare, including through the shift to outpatient care.</t>
  </si>
  <si>
    <t xml:space="preserve">Focus investment-related economic policy on transport, in particular on its sustainability, low-carbon energy and energy efficiency, environmental infrastructure as well as innovation, taking into account regional disparities. Improve the preparation and prioritisation of large projects and accelerate their implementation. Improve the efficiency of public procurement and ensure the full and sustainable implementation of the national public procurement strategy.
</t>
  </si>
  <si>
    <t>Ensure that legislative initiatives do not undermine legal certainty by improving the quality and predictability of decision-making, including by appropriate stakeholder consultations, effective impact assessments and streamlined administrative procedures. Strengthen the corporate governance of State-owned enterprises.</t>
  </si>
  <si>
    <t>Achieve the medium-term budgetary objective in 2020. Adopt and implement reforms in healthcare and long-term care that ensure quality, accessibility and long-term fiscal sustainability. Ensure the long-term sustainability and adequacy of the pension system, including by adjusting the statutory retirement age restricting early retirement and other forms of early exit from the labour market. Increase the employability of low-skilled and older workers by improving labour market relevance of education and training, lifelong learning and activation measures, including through better digital literacy.</t>
  </si>
  <si>
    <t>Support the development of equity markets. Improve the business environment by reducing regulatory restrictions and administrative burden. Improve competition, professionalisation and independent oversight in public procurement. Carry out privatisations in line with the existing plans.</t>
  </si>
  <si>
    <t>Focus investment-related economic policy on research and innovation, low carbon and energy transition, sustainable transport, in particular rail, and environmental infrastructure, taking into account regional disparities.</t>
  </si>
  <si>
    <t>Achieve the medium-term budgetary objective in 2020. Safeguard the long-term sustainability of public finances, in particular that of the healthcare and pension systems.</t>
  </si>
  <si>
    <t>Improve the quality and inclusiveness of education at all levels and foster skills in line with labour market needs. Enhance access to affordable and quality childcare and long-term care. Promote integration of disadvantaged groups, in particular Roma.</t>
  </si>
  <si>
    <t>Focus investment-related economic policy on healthcare, research and innovation, transport, in particular on its sustainability, digital infrastructure, energy efficiency, competitiveness of SMEs, and social housing, taking into account regional disparities. Increase the use of quality related and lifecycle cost criteria in public procurement operations.</t>
  </si>
  <si>
    <t>Continue to improve the effectiveness of the justice system, focusing on strengthening its independence, including on judicial appointments. Increase efforts to detect and prosecute corruption, in particular in large-scale corruption cases.</t>
  </si>
  <si>
    <t xml:space="preserve"> Ensure that the nominal growth rate of net primary government expenditure does not exceed 1,9 % in 2020, corresponding to an annual structural adjustment of 0,5 % of GDP. Improve the cost-effectiveness of and equal access to social and healthcare services.</t>
  </si>
  <si>
    <t xml:space="preserve"> Improve incentives to accept work and enhance skills and active inclusion, notably through well-integrated services for the unemployed and the inactive.</t>
  </si>
  <si>
    <t>Focus investment-related economic policy on research and innovation, low carbon and energy transition and sustainable transport, taking into account regional disparities.</t>
  </si>
  <si>
    <t>Strengthen the monitoring of household debt and establish the credit registry system.</t>
  </si>
  <si>
    <t>Address risks related to high household debt by gradually reducing the tax deductibility of mortgage interest payments or increasing recurrent property taxes. Stimulate investment in residential construction where shortages are most pressing, in particular by removing structural obstacles to construction. Improve the efficiency of the housing market, including by introducing more flexibility in rental prices and revising the design of the capital gains tax.</t>
  </si>
  <si>
    <t>Focus investment related economic policy on education and skills, maintaining investment in sustainable transport to upgrade the different transport modes, in particular railways, and research and innovation, taking into account regional disparities.</t>
  </si>
  <si>
    <t>Ensure that the nominal growth rate of net primary government expenditure does not exceed 1,9 % in 2020-2021, corresponding to an annual structural adjustment of 0,6 % of GDP.</t>
  </si>
  <si>
    <t xml:space="preserve">Focus investment-related economic policy on research and innovation, housing, training and improving skills, sustainable transport and low carbon and energy transition, taking into account regional diversity. </t>
  </si>
  <si>
    <t>Ensure that the nominal growth rate of net primary government expenditure does not exceed 1,6 % in 2020, corresponding to an annual structural adjustment of 0,6 % of GDP. Use windfall gains to accelerate the reduction of the general government debt ratio. Continue reforms to ensure the fiscal sustainability of the long-term care and pension systems, including by limiting early exit possibilities from the labour market. Improve the composition and efficiency of public spending, in particular through spending reviews, and the coordination of fiscal policies by all levels of government to create room for public investment.</t>
  </si>
  <si>
    <t>Remove disincentives to work and strengthen the effectiveness of active labour market policies, in particular for the low-skilled, older workers and people with a migrant background. Improve the performance and inclusiveness of the education and training systems and address skills mismatches.</t>
  </si>
  <si>
    <t>https://ec.europa.eu/info/publications/2019-european-semester-country-specific-recommendations-council_en</t>
  </si>
  <si>
    <t>The compliance assessment with the Stability and Growth Pact will be included in Spring when final data for 2019 will be available.</t>
  </si>
  <si>
    <t xml:space="preserve">The compliance assessment with the Stability and Growth Pact will be included in Spring when final data for 2019 will be available. </t>
  </si>
  <si>
    <t>Limited Progress. Competences for long-term care have been devolved to the regional level. Flanders intends to pursue a strict budgetary follow-up of government spending based on ageing. Furthermore, spending related to ageing is regulated within a framework in which the 'growth norm' has been agreed and can be enforced. The Walloon region has put in place actions, including the adoption of decrees, to improve preventive cares. Moreover, it has been introduced the obligation for hospitals to be part of a network from 1 January 2020.</t>
  </si>
  <si>
    <t xml:space="preserve">Limited Progress. Measures to contain pension expenditure have been adopted throughout the period 2014-2019. In spite of these measures, the projected increase in pension expenditure is one of the largest in the EU (European Commission 2018b Ageing report). An agreement on the reform of ‘arduous job’ could not be reached. The introduction of partial pension, which allow taking up a part of the pension rights while accumulating pension rights for the (partially) continued actvitity, will be discussed in the Parliament next year. In addition, to increase incentives to work, Flanders is planning to introduce of a 'job bonus', which aims to grant to all workers with a gross wage lower than EUR 1700, with an additional income of EUR 50 per month, with the bonus tapering off as wage increase and disappearing altogether for wage of EUR 2500 or higher. </t>
  </si>
  <si>
    <t>Limited Progress. The Bruxelles Capital region has announced plans to conduct a comprehensive gap analysis of its public financial management (PEFA) in order to introduce a multi-annual approach and to increase the link between budget, policies, and results. The completion of the PEFA review is planned by spring 2021 at the latest. Flanders, after completing a pilot project on spending review, is preparing the structural implementation of a spending review approach in its budgetary process. The Walloon region plans to start the evaluation of a number of policy measures, with a view to complete the exercise by 2021.</t>
  </si>
  <si>
    <t>Limited Progress. In 2019, some measures have been implemented with the aim to increase labour market participation. However, most of these measures are part of earlier reforms and are already taken into account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Some measures that were foreseen in the Jobsdeal, such as the increase in the degressivity of the unemployment benefits or the discussions to revise the system of seniority payments, have been put on hold. At the regional level, several measures have been announced in the 2019-2024 regional coalition agreements, in which all regional governments aim for a substantial increase in their employment rates. However, at this stage it is too early to make an assessment. In Wallonia, a reform is foreseen to increase the effectiveness of the public employment services (PES) by further individualising support to jobseekers. This is aimed to allow the PES to provide a more holistic approach for the most vulnerable jobseekers. In addition, a new employment incentive will be implemented for very long-term (more than 24 months) unemployed. In Flanders, a job bonus for low wage workers will be introduced in 2021 to increase the net return from employment. In addition, reduced tariffs for social services such as child care and public transport will be made income dependent to reduce the financial disincentive to take up low wage employment. Furthermore, access to PES services will be expanded to inactive individuals who are not eligible for unemployment benefits. A strategy to reach these individuals will be developed in the spring of 2020. To increase labour market participation, the potential of long-term ill persons to return to work will be assessed earlier. In Brussels, the government plans to introduce a "solution guarantee", which should ensure that every jobseeker is offered a job, a traineeship, a training or a recognition of competences. In addition, Brussels plans to introduce several measures to support the integration of vulnerable jobseekers, including older unemployed (55+) and people with disabilities. The ordinance of 11/16/2017 authorised the Brussels Region’s labour inspection service, as of 1/1/2018 and strictly within the Brussels competences, to use practical tests and mystery calls as additional tools to detect discrimination on the Brussels labour market. Until today, no mystery calls have been used yet. In 2018, four practical tests, which did not deliver substantial proof of discrimination, were sent out by post.</t>
  </si>
  <si>
    <t>Limited Progress. In 2019, some measures have been implemented with the aim to address skills mismatches, including by increasing the number of STEM graduates. However, most of these measures are part of earlier reforms and are already taken into account for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At the regional level, measures have been announced in the 2019-2024 regional coalition agreements, but at this stage it is too early to make an assessment. In Flanders, the Flemish government has announced its intention to introduce an individual learning account and to establish a platform for lifelong learning where the Departments of Work, Education and Economy in cooperation with the social partners will develop a common vision, ambitions and goals. These measures aim to promote a culture of lifelong learning and to stimulate the willingness to learn. They complement the educational database that gives an overview of all training programs for which the Flemish can use educational vouchers. In Brussels, the government plans to attract more participants in trainings by strengthening its policy on the "Poles de formation" and by introducing a "training income", which complements the benefit of the jobseeker with income that is related to the successful completion of the training. Furthermore, Brussels wants to strengthen language competences in cooperation with the other Communities. In all regions, the recognition of skills is high on the policy agenda. The French-speaking community has implemented new measures to support Upskilling Pathways, including an online tool for validation, partnerships with key operators to support the mutual recognition of learning outcomes, and fostered access to the first certifying pathways. In Flanders, measures include the development of a validation instrument and the creation of a register of all the centres that perform validation.</t>
  </si>
  <si>
    <t>No Progress. No agreement has been found between the different entities to coordinate fiscal policies. Flanders investment ambitions have been reflected in the 2020 budget, where an additional investment of EUR 100 million has been budgeted. The Walloon region issued green bonds to finance/refinance projects in favour of the climate and energy transition in the region. However, the planned increase in regional investment is not covered by additional revenues or saving in other expenditure, therefore it is expected to translate in a higher deficits.</t>
  </si>
  <si>
    <t>Limited Progress. The overall assessment for Belgium is "limited progress" in addressing the 2019 CSR. The detailed assessment for the Communities is the following: Limited progress in the French Community. Some progress has been made in adoption (legal framework for the extended common curriculum) and (partial) implementation of reforms (early childhood education and care, governance of schools, principals and working time of teachers) to improve the performance and inclusiveness of compulsory education (Pact for Excellence in Education) in the French Community, but a sustained continuous and considerable amount of work is still needed to implement the ‘Pact for Excellence’, the French Community’s flagship systemic school reform to improve basic skills, efficiency, governance and tackling inequalities. Elaboration, adoption and implementation of different measures under the different axes of the Pact are still required, including reforming vocational education and training (VET). While some reforms are still being elaborated, no to limited progress was achieved in the other sectors of education and training. The reform of the initial teacher training has been postponed by one year to 2021/2022. Some progress was achieved in the Flemish Community, mainly through implementation from September 2019 of measures and reforms agreed under the previous government in all sectors of education. These measures should show some results in the medium to long term, but a significant amount of work is still needed to fully address the CSR. No new measures, except increasing the budget for pre-primary and primary education, have been taken since the May 2019 elections.</t>
  </si>
  <si>
    <t>Some Progress. Some progress has been made on investment-related economic policy on sustainable transport, including upgrading rail infrastructure. At federal level, major investment in the RER-GEN regional express train network around Brussels will continue until 2031, as well as the implementation of the European Rail Traffic Management Signalling System, connection to ports and new upgraded cross-border rail infrastructure projects. The three regions, in particular Brussels, have designed and launched multiannual transport infrastructure investment plans. The updated version of the Brussels multi-year public transport investment plan was updated and will involve €6 billion for the 2015-2028 period. The draft Brussels Sustainable Urban Mobility Plan was adopted in April 2019 and has been submitted for public enquiry till October 2019. In Wallonia, the mobility and infrastructure plan for investment in cycle path, water transport and increasing the quality and security of the existing road network was adopted in April 2019. In Flanders, the Flemish transport administration committed to invest €600 million in improving the traffic flow, and in cycling and water borne transport. Meanwhile though, Belgium still scores poorly in terms of road infrastructure.</t>
  </si>
  <si>
    <t>Limited Progress. Belgium has made limited progress in implementing policies and measures in support of investment-related economic policy on the low carbon and energy transition. Latest 2018 verified greenhouse gas inventories data show a slight increase in emissions in comparison to the previous year. This contrasts with the high levels of ambition put forward for the medium term and the commitment to the Paris agreement. The energy efficiency and renewable energy targets in the final national energy and climate plan notified in December 2019 are below those that were included in the draft version of the plan the year before and show a low level of ambition. The law introducing a competitive tendering for the construction and operation of production facilities creates a legal framework for tendering new windfarms. Significant offshore wind capacity is in development in the Belgian North Sea. Brussels is investing in photovoltaic systems in public buildings in the frame of the Solarclick programme, which will run till end 2020. Belgium also ranks low in the energy performance of buildings, and in spite of some proactive policies, the renovation of buildings is moving slowly. Brussels has adopted its long-term renovation strategy in April 2019. Belgium committed to fully phasing out nuclear energy by 2025, which will cause a major change in the present generation capacity mix: at the same time discussions continue on whether to further extend the operation of a limited number of nuclear power plants beyond 2025, which does not contribute to a more predictable energy investment environment.</t>
  </si>
  <si>
    <t>Limited Progress. Limited progress has been made on research and innovation, in particular on digitalisation, taking into account regional disparities. Research and development (R&amp;D) expenditures in the private sector is relatively high, although it is concentrated in a few multinational companies. Despite an increase in public R&amp;D intensity from 2007 to 2018, it remains below the increase in public R&amp;D intensity in most Member States with a similar level of economic development. The R&amp;D investment could be more widespread towards smaller firms. The efficiency of the R&amp;D public schemes could be improved as these schemes are not based on ‘additionality’ principle, in terms of net job creation, new investment or extra earnings from innovation. The R&amp;D governance system is complicated with multiple governments at federal, regional and community level responsible for (parts) of research and innovation (R&amp;I) policy. Cooperation and coordination exist mainly at operational level regarding national issues. The shortage of highly skilled professionals, in particular in sciences, engineering and math, and the lack of “knowledge entrepreneur” hampers Belgian growth prospects. Finally, regions are conducting R&amp;D programmes to support the low-carbon transition. In terms of digitalisation, a policy framework with financing measures for promoting the uptake and deployment of Artificial Intelligence have been put in place in Flanders and Wallonia and a similar initiative was put in place in Flanders with regard to cybersecurity. Coordinated efforts between the federal level, the Regions and the Communities are needed to roll out 5G and Belgium risks lagging behind in 5G deployment.</t>
  </si>
  <si>
    <t>Limited Progress. Despite some additional policies and measures foreseen in the final National Energy Climate Plan, so far limited progress has been made to tackle the growing mobility challenges, by reinforcing incentives and removing barriers to increase the supply and demand of collective and low emission transport. In Flanders, the government has lifted the exclusive monopoly of De Lijn on intercity coach services. Environmental taxes have increased, but there is still scope for better aligning taxation to carbon emissions, possibly also increasing tax revenues. Road users pay around 43% (passenger) and 27% (freight) of their external and variable infrastructure costs. In Flanders, the decree on “Basic Accessibility” was adopted by the Flemish Parliament in April 2019, but the implementation of proposed measures has been postponed till December 2021. Alternative tax expenditures (so-called ‘cash-for-car’ and ‘mobility budget’) were introduced in 2018 and 2019 respectively. However, recent data from the National Social Security Office suggest that very few taxpayers opted for the cash for car system, which was finally annulled by the Constitutional Court. The favourable company car scheme continues to provide adverse incentives that run counter tackling greenhouse gas emissions. Professional transporters and agriculture still benefit from a reduced excise rate on diesel. Deductibility of fuel costs (‘fuel card’) continues. High registration rights for immovable properties discourage commuters to move closer to their place of employment. Barriers to the supply of domestic rail services remain as 98.2% of all services are provided under public service obligation (pso) through a directly awarded contract rather than through competitive tendering.</t>
  </si>
  <si>
    <t>Limited Progress. Limited progress has been made on reducing the regulatory and administrative burden to incentivise entrepreneurship. Belgium has introduced services for digital identification(itsme) or to facilitate business to government transactions (Mercurius). Belgium has launched initiatives to promote e-prescriptions, medical data exchange and digital interactions with public administrations. In Brussels, the recent reform of the Code on Land Use (CoBAT) has tightened the deadlines for the administration to respond to building permit requests, while in Flanders the digitalisation of building permits is on-going. Wallonia has introduced a SME voucher system. However, taxation remains complex for financial investments and property registration continues to be costly and long. Digitalisation of justice still requires additional action. The coordination of climate, energy, digital and transport policies is still a problem. Key enforcers in regulation, market surveillance or competition are still understaffed. Impact assessments are not integrated in the policy-making. The Belgian State’s slow payments to businesses deteriorated compared to the previous year and is a liability to its business environment. A draft ordinance guaranteeing the application of the ‘once only’ principle in the collection by all regional and local administrations through the regional service integrator (Fidus) was adopted in third and last reading by the Government in December 2019. In Wallonia, the timeframe for obtaining was reduced by the reform of the land use code.</t>
  </si>
  <si>
    <t>Limited Progress. Limited progress has been made in removing barriers to competition in services, particularly telecommunication, retail and professional services. On 2 May 2019, Belgium replaced the Code of economic law in the area of competition law, with the intent to improve compliance with competition law and the functioning of the Belgian Competition Authority. The new rules do not foresee a strengthening of the staff or material means of the authority.</t>
  </si>
  <si>
    <t>Limited progress:
Belgium has made limited progress in addressing country-specific recommendation 1 (this overall assessment of country-specific recommendation 1 does not include an assessment of compliance with the Stability and Growth Pact).
The compliance assessment with the Stability and Growth Pact will be included in Spring when final data for 2019 will be available.
The compliance assessment with the Stability and Growth Pact will be included in Spring when final data for 2019 will be available.
Limited Progress. Competences for long-term care have been devolved to the regional level. Flanders intends to pursue a strict budgetary follow-up of government spending based on ageing. Furthermore, spending related to ageing is regulated within a framework in which the 'growth norm' has been agreed and can be enforced. The Walloon region has put in place actions, including the adoption of decrees, to improve preventive cares. Moreover, it has been introduced the obligation for hospitals to be part of a network from 1 January 2020.
Limited Progress. Measures to contain pension expenditure have been adopted throughout the period 2014-2019. In spite of these measures, the projected increase in pension expenditure is one of the largest in the EU (European Commission 2018b Ageing report). An agreement on the reform of ‘arduous job’ could not be reached. The introduction of partial pension, which allow taking up a part of the pension rights while accumulating pension rights for the (partially) continued actvitity, will be discussed in the Parliament next year. In addition, to increase incentives to work, Flanders is planning to introduce of a 'job bonus', which aims to grant to all workers with a gross wage lower than EUR 1700, with an additional income of EUR 50 per month, with the bonus tapering off as wage increase and disappearing altogether for wage of EUR 2500 or higher. 
Limited Progress. The Bruxelles Capital region has announced plans to conduct a comprehensive gap analysis of its public financial management (PEFA) in order to introduce a multi-annual approach and to increase the link between budget, policies, and results. The completion of the PEFA review is planned by spring 2021 at the latest. Flanders, after completing a pilot project on spending review, is preparing the structural implementation of a spending review approach in its budgetary process. The Walloon region plans to start the evaluation of a number of policy measures, with a view to complete the exercise by 2021.
No Progress. No agreement has been found between the different entities to coordinate fiscal policies. Flanders investment ambitions have been reflected in the 2020 budget, where an additional investment of EUR 100 million has been budgeted. The Walloon region issued green bonds to finance/refinance projects in favour of the climate and energy transition in the region. However, the planned increase in regional investment is not covered by additional revenues or saving in other expenditure, therefore it is expected to translate in a higher deficits.</t>
  </si>
  <si>
    <t>Limited progress:
Belgium has made Limited Progress in addressing country-specific recommendation 2.
Limited Progress. In 2019, some measures have been implemented with the aim to increase labour market participation. However, most of these measures are part of earlier reforms and are already taken into account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Some measures that were foreseen in the Jobsdeal, such as the increase in the degressivity of the unemployment benefits or the discussions to revise the system of seniority payments, have been put on hold. At the regional level, several measures have been announced in the 2019-2024 regional coalition agreements, in which all regional governments aim for a substantial increase in their employment rates. However, at this stage it is too early to make an assessment. In Wallonia, a reform is foreseen to increase the effectiveness of the public employment services (PES) by further individualising support to jobseekers. This is aimed to allow the PES to provide a more holistic approach for the most vulnerable jobseekers. In addition, a new employment incentive will be implemented for very long-term (more than 24 months) unemployed. In Flanders, a job bonus for low wage workers will be introduced in 2021 to increase the net return from employment. In addition, reduced tariffs for social services such as child care and public transport will be made income dependent to reduce the financial disincentive to take up low wage employment. Furthermore, access to PES services will be expanded to inactive individuals who are not eligible for unemployment benefits. A strategy to reach these individuals will be developed in the spring of 2020. To increase labour market participation, the potential of long-term ill persons to return to work will be assessed earlier. In Brussels, the government plans to introduce a "solution guarantee", which should ensure that every jobseeker is offered a job, a traineeship, a training or a recognition of competences. In addition, Brussels plans to introduce several measures to support the integration of vulnerable jobseekers, including older unemployed (55+) and people with disabilities. The ordinance of 11/16/2017 authorised the Brussels Region’s labour inspection service, as of 1/1/2018 and strictly within the Brussels competences, to use practical tests and mystery calls as additional tools to detect discrimination on the Brussels labour market. Until today, no mystery calls have been used yet. In 2018, four practical tests, which did not deliver substantial proof of discrimination, were sent out by post.
Limited Progress. The overall assessment for Belgium is "limited progress" in addressing the 2019 CSR. The detailed assessment for the Communities is the following: Limited progress in the French Community. Some progress has been made in adoption (legal framework for the extended common curriculum) and (partial) implementation of reforms (early childhood education and care, governance of schools, principals and working time of teachers) to improve the performance and inclusiveness of compulsory education (Pact for Excellence in Education) in the French Community, but a sustained continuous and considerable amount of work is still needed to implement the ‘Pact for Excellence’, the French Community’s flagship systemic school reform to improve basic skills, efficiency, governance and tackling inequalities. Elaboration, adoption and implementation of different measures under the different axes of the Pact are still required, including reforming vocational education and training (VET). While some reforms are still being elaborated, no to limited progress was achieved in the other sectors of education and training. The reform of the initial teacher training has been postponed by one year to 2021/2022. Some progress was achieved in the Flemish Community, mainly through implementation from September 2019 of measures and reforms agreed under the previous government in all sectors of education. These measures should show some results in the medium to long term, but a significant amount of work is still needed to fully address the CSR. No new measures, except increasing the budget for pre-primary and primary education, have been taken since the May 2019 elections.
Limited Progress. In 2019, some measures have been implemented with the aim to address skills mismatches, including by increasing the number of STEM graduates. However, most of these measures are part of earlier reforms and are already taken into account for in previous assessments. At the federal level, the fall of the Belgian federal government in December 2018 and the ongoing negotiations for the formation of a new federal government since the elections of May 2019, resulted in stand-still of the federal government in current affairs in terms of the development of new initiatives to address the CSR. At the regional level, measures have been announced in the 2019-2024 regional coalition agreements, but at this stage it is too early to make an assessment. In Flanders, the Flemish government has announced its intention to introduce an individual learning account and to establish a platform for lifelong learning where the Departments of Work, Education and Economy in cooperation with the social partners will develop a common vision, ambitions and goals. These measures aim to promote a culture of lifelong learning and to stimulate the willingness to learn. They complement the educational database that gives an overview of all training programs for which the Flemish can use educational vouchers. In Brussels, the government plans to attract more participants in trainings by strengthening its policy on the "Poles de formation" and by introducing a "training income", which complements the benefit of the jobseeker with income that is related to the successful completion of the training. Furthermore, Brussels wants to strengthen language competences in cooperation with the other Communities. In all regions, the recognition of skills is high on the policy agenda. The French-speaking community has implemented new measures to support Upskilling Pathways, including an online tool for validation, partnerships with key operators to support the mutual recognition of learning outcomes, and fostered access to the first certifying pathways. In Flanders, measures include the development of a validation instrument and the creation of a register of all the centres that perform validation.</t>
  </si>
  <si>
    <t>Limited progress:
Belgium has made Limited Progress in addressing country-specific recommendation 3.
Some Progress. Some progress has been made on investment-related economic policy on sustainable transport, including upgrading rail infrastructure. At federal level, major investment in the RER-GEN regional express train network around Brussels will continue until 2031, as well as the implementation of the European Rail Traffic Management Signalling System, connection to ports and new upgraded cross-border rail infrastructure projects. The three regions, in particular Brussels, have designed and launched multiannual transport infrastructure investment plans. The updated version of the Brussels multi-year public transport investment plan was updated and will involve €6 billion for the 2015-2028 period. The draft Brussels Sustainable Urban Mobility Plan was adopted in April 2019 and has been submitted for public enquiry till October 2019. In Wallonia, the mobility and infrastructure plan for investment in cycle path, water transport and increasing the quality and security of the existing road network was adopted in April 2019. In Flanders, the Flemish transport administration committed to invest €600 million in improving the traffic flow, and in cycling and water borne transport. Meanwhile though, Belgium still scores poorly in terms of road infrastructure.
Limited Progress. Belgium has made limited progress in implementing policies and measures in support of investment-related economic policy on the low carbon and energy transition. Latest 2018 verified greenhouse gas inventories data show a slight increase in emissions in comparison to the previous year. This contrasts with the high levels of ambition put forward for the medium term and the commitment to the Paris agreement. The energy efficiency and renewable energy targets in the final national energy and climate plan notified in December 2019 are below those that were included in the draft version of the plan the year before and show a low level of ambition. The law introducing a competitive tendering for the construction and operation of production facilities creates a legal framework for tendering new windfarms. Significant offshore wind capacity is in development in the Belgian North Sea. Brussels is investing in photovoltaic systems in public buildings in the frame of the Solarclick programme, which will run till end 2020. Belgium also ranks low in the energy performance of buildings, and in spite of some proactive policies, the renovation of buildings is moving slowly. Brussels has adopted its long-term renovation strategy in April 2019. Belgium committed to fully phasing out nuclear energy by 2025, which will cause a major change in the present generation capacity mix: at the same time discussions continue on whether to further extend the operation of a limited number of nuclear power plants beyond 2025, which does not contribute to a more predictable energy investment environment.
Limited Progress. Limited progress has been made on research and innovation, in particular on digitalisation, taking into account regional disparities. Research and development (R&amp;D) expenditures in the private sector is relatively high, although it is concentrated in a few multinational companies. Despite an increase in public R&amp;D intensity from 2007 to 2018, it remains below the increase in public R&amp;D intensity in most Member States with a similar level of economic development. The R&amp;D investment could be more widespread towards smaller firms. The efficiency of the R&amp;D public schemes could be improved as these schemes are not based on ‘additionality’ principle, in terms of net job creation, new investment or extra earnings from innovation. The R&amp;D governance system is complicated with multiple governments at federal, regional and community level responsible for (parts) of research and innovation (R&amp;I) policy. Cooperation and coordination exist mainly at operational level regarding national issues. The shortage of highly skilled professionals, in particular in sciences, engineering and math, and the lack of “knowledge entrepreneur” hampers Belgian growth prospects. Finally, regions are conducting R&amp;D programmes to support the low-carbon transition. In terms of digitalisation, a policy framework with financing measures for promoting the uptake and deployment of Artificial Intelligence have been put in place in Flanders and Wallonia and a similar initiative was put in place in Flanders with regard to cybersecurity. Coordinated efforts between the federal level, the Regions and the Communities are needed to roll out 5G and Belgium risks lagging behind in 5G deployment.
Limited Progress. Despite some additional policies and measures foreseen in the final National Energy Climate Plan, so far limited progress has been made to tackle the growing mobility challenges, by reinforcing incentives and removing barriers to increase the supply and demand of collective and low emission transport. In Flanders, the government has lifted the exclusive monopoly of De Lijn on intercity coach services. Environmental taxes have increased, but there is still scope for better aligning taxation to carbon emissions, possibly also increasing tax revenues. Road users pay around 43% (passenger) and 27% (freight) of their external and variable infrastructure costs. In Flanders, the decree on “Basic Accessibility” was adopted by the Flemish Parliament in April 2019, but the implementation of proposed measures has been postponed till December 2021. Alternative tax expenditures (so-called ‘cash-for-car’ and ‘mobility budget’) were introduced in 2018 and 2019 respectively. However, recent data from the National Social Security Office suggest that very few taxpayers opted for the cash for car system, which was finally annulled by the Constitutional Court. The favourable company car scheme continues to provide adverse incentives that run counter tackling greenhouse gas emissions. Professional transporters and agriculture still benefit from a reduced excise rate on diesel. Deductibility of fuel costs (‘fuel card’) continues. High registration rights for immovable properties discourage commuters to move closer to their place of employment. Barriers to the supply of domestic rail services remain as 98.2% of all services are provided under public service obligation (pso) through a directly awarded contract rather than through competitive tendering.</t>
  </si>
  <si>
    <t>No progress:
Belgium has made No Progress in addressing country-specific recommendation 4.
Limited Progress. Limited progress has been made on reducing the regulatory and administrative burden to incentivise entrepreneurship. Belgium has introduced services for digital identification(itsme) or to facilitate business to government transactions (Mercurius). Belgium has launched initiatives to promote e-prescriptions, medical data exchange and digital interactions with public administrations. In Brussels, the recent reform of the Code on Land Use (CoBAT) has tightened the deadlines for the administration to respond to building permit requests, while in Flanders the digitalisation of building permits is on-going. Wallonia has introduced a SME voucher system. However, taxation remains complex for financial investments and property registration continues to be costly and long. Digitalisation of justice still requires additional action. The coordination of climate, energy, digital and transport policies is still a problem. Key enforcers in regulation, market surveillance or competition are still understaffed. Impact assessments are not integrated in the policy-making. The Belgian State’s slow payments to businesses deteriorated compared to the previous year and is a liability to its business environment. A draft ordinance guaranteeing the application of the ‘once only’ principle in the collection by all regional and local administrations through the regional service integrator (Fidus) was adopted in third and last reading by the Government in December 2019. In Wallonia, the timeframe for obtaining was reduced by the reform of the land use code.
Limited Progress. Limited progress has been made in removing barriers to competition in services, particularly telecommunication, retail and professional services. On 2 May 2019, Belgium replaced the Code of economic law in the area of competition law, with the intent to improve compliance with competition law and the functioning of the Belgian Competition Authority. The new rules do not foresee a strengthening of the staff or material means of the authority.</t>
  </si>
  <si>
    <r>
      <t>Some Progress</t>
    </r>
    <r>
      <rPr>
        <sz val="8"/>
        <color rgb="FF008080"/>
        <rFont val="Calibri"/>
        <family val="2"/>
        <scheme val="minor"/>
      </rPr>
      <t>.</t>
    </r>
    <r>
      <rPr>
        <sz val="8"/>
        <rFont val="Calibri"/>
        <family val="2"/>
        <scheme val="minor"/>
      </rPr>
      <t xml:space="preserve"> Overall, Bulgaria has seen some improvements in tax collection and tax compliance, particularly in the context of labour and fuel taxes. Labour tax revenues have been growing at a higher rate than the tax base (compensation of employees) in both 2017 (by 3 p.p.) and in 2018 (by 1.6 p.p.). Secondly, the amount of undeclared fuel has been decreasing, by about 14% (about 1 million litres) from 2018 to mid-2019. Current lack of plans for a future national strategy to improve tax compliance is a reason for concern, with the National Revenue Agency's strategic priorities being relatively vague ("voluntary compliance, fighting tax fraud, collection of tax liabilities, a continuation of risk-based planning) and may overly rely on soft measures resulting in increased voluntary compliance.</t>
    </r>
  </si>
  <si>
    <t>Substantial Progress. A major reform of SOEs corporate governance framework is ongoing. It included the adoption of a law overhauling the framework and the principles for SOEs corporate governance. The reform will only be completed when the implementing acts of the law are prepared and put into effect. The new law prescribes the next steps and the timeline for the completion of the reform.</t>
  </si>
  <si>
    <t>Substantial progress:
Bulgaria has made Substantial Progress in addressing CSR 1.
Some Progress. Overall, Bulgaria has seen some improvements in tax collection and tax compliance, particularly in the context of labour and fuel taxes. Labour tax revenues have been growing at a higher rate than the tax base (compensation of employees) in both 2017 (by 3 p.p.) and in 2018 (by 1.6 p.p.). Secondly, the amount of undeclared fuel has been decreasing, by about 14% (about 1 million litres) from 2018 to mid-2019. Current lack of plans for a future national strategy to improve tax compliance is a reason for concern, with the National Revenue Agency's strategic priorities being relatively vague ("voluntary compliance, fighting tax fraud, collection of tax liabilities, a continuation of risk-based planning) and may overly rely on soft measures resulting in increased voluntary compliance.
Substantial Progress. A major reform of SOEs corporate governance framework is ongoing. It included the adoption of a law overhauling the framework and the principles for SOEs corporate governance. The reform will only be completed when the implementing acts of the law are prepared and put into effect. The new law prescribes the next steps and the timeline for the completion of the reform.</t>
  </si>
  <si>
    <t>Substantial Progress. The Bulgarian National Bank (BNB) observes the implementation of the guidelines, recommendations and other measures approved by the European Banking Authority (EBA) with regard to the convergence of supervisory practices throughout the EU. During the reporting period, the BNB approved decisions for the application of a number of EBA guidelines.</t>
  </si>
  <si>
    <t>Some Progress. Despite efforts and progress, a range of hard-to-value assets, such as real estate collateral still exist in the balance sheets of banks. Conditions for harmonisation in valuation practices have been put in place since June 2018, when national standards became mandatory for external independent collateral valuers, in accordance with the Independent Valuers Act.</t>
  </si>
  <si>
    <t>Some Progress. The secondary market for NPLs has become more dynamic, notably for retail loans, with some improvement in the NFC segment as well. Ample liquidity is generating demand for NPL portfolios and collateral sales, with large international companies also having entered the market.</t>
  </si>
  <si>
    <t>Limited Progress. Bulgaria achieved some progress in the legislative framework. At the end of November 2019, the National Parliament adopted the law aiming to amend the Anti-Money Laundering Act transposing Directive (EU)2018/843 (AMLD 5), as well as the remaining issues of (EU) 2015/849 to prevent the use of the financial system for the purpose of money laundering and terrorist financing (AMLD 4). The national risk assessment was completed in January 2020 and highlights a number of significant threats. The use of financial intelligence remains insufficient and the risk-based approach to supervision has yet to be implemented. Investigation of corruption cases has increased, but final conviction remains very limited.</t>
  </si>
  <si>
    <t>Substantial Progress. Supervision has been enhanced in several respects. The risk-based supervision guidelines in the insurance and pension insurance sectors became applicable as of 1 January 2019. The new rules may be reviewed in 2020 based on experience and new data available. Further enhancements to the new approach may be necessary following additional tests to reap the full benefits of the measure.</t>
  </si>
  <si>
    <t>Some Progress. The regulatory framework has improved. The government adopted important amendments to two regulations in the field of insurance and pension insurance: Ordinance 53 on the requirements for accountability, valuation of assets and liabilities and formation of technical reserves of insurers, reinsurers and the Guarantee Fund and Ordinance 9 laying down detailed rules for valuation of the assets and liabilities of the supplementary pension funds and the pension insurance company. Notwithstanding the progress achieved, tackling remaining weaknesses in valuation practices is necessary, in particular regarding the adequacy of technical provisions in the Motor Third Party Liability Insurance and the ongoing appropriateness of the valuation of non-listed assets.</t>
  </si>
  <si>
    <t>Some Progress. Group-level supervision might become an issue for one particular insurance group, depending on the outcome of the restructuring process. The Financial Supervision Commission, the European Insurance and Occupational Pensions Authority (EIOPA) and a particular insurance group have sought an agreement on the kind of group-level supervision that should apply to that entity. This group is currently taking steps to acquire a major company active outside the non banking sector and may undergo restructuring. If this process is completed successfully, a new procedure of identification of the group will start, which will result in the group being identified either as an insurance holding company (which involves full group supervision) or a mixed holding company (which involves a more limited supervision).</t>
  </si>
  <si>
    <t>Limited Progress. The government adopted the insolvency framework roadmap on 19 June 2019 and established a dedicated steering body, the so-called ‘Coordinating Council’, which will be in charge of the overall management and coordination of the roadmap’s implementation. Efforts to implement the insolvency framework roadmap have already started. The Ministry of Justice has set up an interagency working group to draft the necessary legislative amendments by the end of June 2020. This group will have a wide stakeholder participation with representatives of the government, the judiciary, law professionals and the academia. However, more still needs to be done.</t>
  </si>
  <si>
    <t>Limited Progress. Motor third-party liability (MTPL) still warrants attention. MTPL represents a high share in the portfolio of all the Bulgarian insurers. Its profitability has remained insufficient for a long time due to a strong price competition in the sector. After insurance premia increased substantially in 2018, the financial results of the MTPL line of business have strengthened. The solvency of some players relies on the validity of the assumptions underlying the valuation of their assets and liabilities. There are still weaknesses and areas of particular risk currently identified in the non-banking sector, including the effectiveness of the system of governance and application of the prudent person principle, for which sustainable corrections need to be ensured. The government planned to amend by 31 December 2019 the legislation on the implementation of the bonus-malus’ system, in line with the results of the public consultation, but the deadline has been missed. The government planned to adopt by 31 December 2019 an ordinance on the approval of a methodology for determining the amount of compensation for material and non-material damage sustained as a result of bodily injury to the injured person and for determining the amount of the compensation for material and non-material damage of the injured person as a result of the death of a victim. However, the deadline has been missed. The Bulgarian Green Card Bureau is still under monitoring and the sectoral reinsurance cover is yet to be underwritten.</t>
  </si>
  <si>
    <t>Some progress:
Bulgaria has made Some Progress in addressing CSR 2.
Substantial Progress. The Bulgarian National Bank (BNB) observes the implementation of the guidelines, recommendations and other measures approved by the European Banking Authority (EBA) with regard to the convergence of supervisory practices throughout the EU. During the reporting period, the BNB approved decisions for the application of a number of EBA guidelines.
Some Progress. Despite efforts and progress, a range of hard-to-value assets, such as real estate collateral still exist in the balance sheets of banks. Conditions for harmonisation in valuation practices have been put in place since June 2018, when national standards became mandatory for external independent collateral valuers, in accordance with the Independent Valuers Act.
Some Progress. The secondary market for NPLs has become more dynamic, notably for retail loans, with some improvement in the NFC segment as well. Ample liquidity is generating demand for NPL portfolios and collateral sales, with large international companies also having entered the market.
Limited Progress. Bulgaria achieved some progress in the legislative framework. At the end of November 2019, the National Parliament adopted the law aiming to amend the Anti-Money Laundering Act transposing Directive (EU)2018/843 (AMLD 5), as well as the remaining issues of (EU) 2015/849 to prevent the use of the financial system for the purpose of money laundering and terrorist financing (AMLD 4). The national risk assessment was completed in January 2020 and highlights a number of significant threats. The use of financial intelligence remains insufficient and the risk-based approach to supervision has yet to be implemented. Investigation of corruption cases has increased, but final conviction remains very limited.
Substantial Progress. Supervision has been enhanced in several respects. The risk-based supervision guidelines in the insurance and pension insurance sectors became applicable as of 1 January 2019. The new rules may be reviewed in 2020 based on experience and new data available. Further enhancements to the new approach may be necessary following additional tests to reap the full benefits of the measure.
Some Progress. The regulatory framework has improved. The government adopted important amendments to two regulations in the field of insurance and pension insurance: Ordinance 53 on the requirements for accountability, valuation of assets and liabilities and formation of technical reserves of insurers, reinsurers and the Guarantee Fund and Ordinance 9 laying down detailed rules for valuation of the assets and liabilities of the supplementary pension funds and the pension insurance company. Notwithstanding the progress achieved, tackling remaining weaknesses in valuation practices is necessary, in particular regarding the adequacy of technical provisions in the Motor Third Party Liability Insurance and the ongoing appropriateness of the valuation of non-listed assets.
Some Progress. Group-level supervision might become an issue for one particular insurance group, depending on the outcome of the restructuring process. The Financial Supervision Commission, the European Insurance and Occupational Pensions Authority (EIOPA) and a particular insurance group have sought an agreement on the kind of group-level supervision that should apply to that entity. This group is currently taking steps to acquire a major company active outside the non banking sector and may undergo restructuring. If this process is completed successfully, a new procedure of identification of the group will start, which will result in the group being identified either as an insurance holding company (which involves full group supervision) or a mixed holding company (which involves a more limited supervision).
Limited Progress. The government adopted the insolvency framework roadmap on 19 June 2019 and established a dedicated steering body, the so-called ‘Coordinating Council’, which will be in charge of the overall management and coordination of the roadmap’s implementation. Efforts to implement the insolvency framework roadmap have already started. The Ministry of Justice has set up an interagency working group to draft the necessary legislative amendments by the end of June 2020. This group will have a wide stakeholder participation with representatives of the government, the judiciary, law professionals and the academia. However, more still needs to be done.
Limited Progress. Motor third-party liability (MTPL) still warrants attention. MTPL represents a high share in the portfolio of all the Bulgarian insurers. Its profitability has remained insufficient for a long time due to a strong price competition in the sector. After insurance premia increased substantially in 2018, the financial results of the MTPL line of business have strengthened. The solvency of some players relies on the validity of the assumptions underlying the valuation of their assets and liabilities. There are still weaknesses and areas of particular risk currently identified in the non-banking sector, including the effectiveness of the system of governance and application of the prudent person principle, for which sustainable corrections need to be ensured. The government planned to amend by 31 December 2019 the legislation on the implementation of the bonus-malus’ system, in line with the results of the public consultation, but the deadline has been missed. The government planned to adopt by 31 December 2019 an ordinance on the approval of a methodology for determining the amount of compensation for material and non-material damage sustained as a result of bodily injury to the injured person and for determining the amount of the compensation for material and non-material damage of the injured person as a result of the death of a victim. However, the deadline has been missed. The Bulgarian Green Card Bureau is still under monitoring and the sectoral reinsurance cover is yet to be underwritten.</t>
  </si>
  <si>
    <t>Limited Progress. R&amp;D spending remains very low both in the public and in private sectors. Bulgaria has the fifth lowest R&amp;D intensity level in the EU: 0.75% of GDP in 2018, with a very small increase from 0.74% of GDP in 2017. The extremely low public R&amp;D intensity (0.21% of GDP in 2018, the third lowest in the EU) is particularly concerning, and it has been on a mostly decreasing trajectory since 2000. This hinders the required capacity building, as research infrastructure is outdated and the very low wages act as deterrents to attracting and retaining young talent. While the business R&amp;D intensity increased between 2009 and 2014, it is now also on a decreasing path (0.54%
of GDP in 2018, from a peak of 0.70% in 2015).</t>
  </si>
  <si>
    <t>Limited Progress. The quality of road infrastructure has been increasing slightly over the last years, following significant investments supported by the European Structural and Investment Funds. The on-going construction of a national motorway demonstrates good intentions to modernise but is still slow. On infrastructure, efforts are needed on railway infrastructure fluidity, without segmentation of modernized and non-modernized parts and on development of further internal railway network interconnecting strategic points while developing a network of multimodal platforms for transit and for country purposes. The penetration rate of alternative-fuelled passenger cars is still relatively low compared to the top performers in the EU. In road, rail and inland waterways transport, external costs related to accidents, environment (air pollution, climate change, energy production, noise, habitat damage) are about 7 billion EUR annually, which corresponds to 6,5% of Bulgaria’s GDP. Road users generate almost 98% of such costs. While road users pay 97% of revenues in transport, the taxes and charges paid by them do not cover the total transport generated costs as they cover 66% and 46% of the total external and infrastructure costs for passenger and freight respectively. Transport modes as rail, aviation and waterborne at the moment have a very limited contribution to the transport revenues which puts in question the sustainability of transport.</t>
  </si>
  <si>
    <t>Limited Progress. Water - limited progress: limited implementation on the ground; Bulgaria is still far from achieving compliance with the drinking water and urban waste water treatment directives. Waste - some progress: some progress in closure and rehabilitation of non-compliant landfills. Implemented and on-going waste infrastructure projects financed under different programmes, including but not limited to EU funds, are with limited magnitude; many projects still remain to be implemented in the future. Investments in research and development (R&amp;D) in low-carbon technologies are rather low but increasing. Investments are driven primarily by the private sector. A key role in the development and deployment of low-carbon technologies is played by the Innovation Strategy for Smart Specialisation 2021-2027, which is currently being updated.
Very limited progress was made towards reaching the 2020 indicative national target for energy efficiency. In 2018 Bulgaria’s final energy consumption increased slightly compared to 2017, remaining above the linear trajectory by 11 pp. Similarly, in 2018 Bulgaria did not reduce its primary energy consumption sufficiently to stay below the linear trajectory. There are outstanding compliance issues with the legal requirements and the current legal framework provides insufficient incentives for the obliged parties to invest more in energy savings. Huge energy saving and carbon reducing potential yet to be unlocked by targeted measures in the industrial, transportation, and residential sectors - in 2018 the highest energy consumption was in the transport sector (34%), followed by industry (28%) and households (24%). Serious social challenges are interlinked with the process of effective energy transformation, such as job losses and falling life quality standards. To facilitate a just transition towards a low-carbon economy from a macroeconomic and socio-economic perspective, significant investments in the fields of climate and energy are required. Transformation measures have not yet been considered. In October 2019, the government indicated that a debate with stakeholders has been initiated on the possibility to join the EC platform “Coal Regions in Transition”, which, if and when realized, could help with identifying priority projects, measures, and investments. Investment-related economic policy on energy infrastructure: Substantial progress in gas (construction works on IGB interconnector + reinforcing and modernisation of internal high-pressure grid + improved functioning of the wholesale market through the setting up of a gas hub + PCI projects + Council of Minsters Decision to acquire a stake of the LNG facility in Northern Greece); Some progress in electricity (capacity increase of internal lines + interconnectors + improved functioning of the wholesale market through intra-day coupling) Investment-related economic policy on energy efficiency: Limited progress. R&amp;D investment in low carbon technologies below 1% with private R&amp;D increasing while public R&amp;D remain the lowest in the EU, well below 0.4% of GDP. Limited progress towards reaching the 2020 indicative national target for energy efficiency.</t>
  </si>
  <si>
    <t>Some Progress. Bulgaria is implementing measures in order to improve the business environment and to remove the existing obstacles to investment, however, they have not led to significant improvements so far.</t>
  </si>
  <si>
    <t>Limited progress:
Bulgaria has made Limited Progress in addressing CSR 3.
Limited Progress. R&amp;D spending remains very low both in the public and in private sectors. Bulgaria has the fifth lowest R&amp;D intensity level in the EU: 0.75% of GDP in 2018, with a very small increase from 0.74% of GDP in 2017. The extremely low public R&amp;D intensity (0.21% of GDP in 2018, the third lowest in the EU) is particularly concerning, and it has been on a mostly decreasing trajectory since 2000. This hinders the required capacity building, as research infrastructure is outdated and the very low wages act as deterrents to attracting and retaining young talent. While the business R&amp;D intensity increased between 2009 and 2014, it is now also on a decreasing path (0.54%
of GDP in 2018, from a peak of 0.70% in 2015).
Limited Progress. The quality of road infrastructure has been increasing slightly over the last years, following significant investments supported by the European Structural and Investment Funds. The on-going construction of a national motorway demonstrates good intentions to modernise but is still slow. On infrastructure, efforts are needed on railway infrastructure fluidity, without segmentation of modernized and non-modernized parts and on development of further internal railway network interconnecting strategic points while developing a network of multimodal platforms for transit and for country purposes. The penetration rate of alternative-fuelled passenger cars is still relatively low compared to the top performers in the EU. In road, rail and inland waterways transport, external costs related to accidents, environment (air pollution, climate change, energy production, noise, habitat damage) are about 7 billion EUR annually, which corresponds to 6,5% of Bulgaria’s GDP. Road users generate almost 98% of such costs. While road users pay 97% of revenues in transport, the taxes and charges paid by them do not cover the total transport generated costs as they cover 66% and 46% of the total external and infrastructure costs for passenger and freight respectively. Transport modes as rail, aviation and waterborne at the moment have a very limited contribution to the transport revenues which puts in question the sustainability of transport.
Limited Progress. Water - limited progress: limited implementation on the ground; Bulgaria is still far from achieving compliance with the drinking water and urban waste water treatment directives. Waste - some progress: some progress in closure and rehabilitation of non-compliant landfills. Implemented and on-going waste infrastructure projects financed under different programmes, including but not limited to EU funds, are with limited magnitude; many projects still remain to be implemented in the future. Investments in research and development (R&amp;D) in low-carbon technologies are rather low but increasing. Investments are driven primarily by the private sector. A key role in the development and deployment of low-carbon technologies is played by the Innovation Strategy for Smart Specialisation 2021-2027, which is currently being updated.
Very limited progress was made towards reaching the 2020 indicative national target for energy efficiency. In 2018 Bulgaria’s final energy consumption increased slightly compared to 2017, remaining above the linear trajectory by 11 pp. Similarly, in 2018 Bulgaria did not reduce its primary energy consumption sufficiently to stay below the linear trajectory. There are outstanding compliance issues with the legal requirements and the current legal framework provides insufficient incentives for the obliged parties to invest more in energy savings. Huge energy saving and carbon reducing potential yet to be unlocked by targeted measures in the industrial, transportation, and residential sectors - in 2018 the highest energy consumption was in the transport sector (34%), followed by industry (28%) and households (24%). Serious social challenges are interlinked with the process of effective energy transformation, such as job losses and falling life quality standards. To facilitate a just transition towards a low-carbon economy from a macroeconomic and socio-economic perspective, significant investments in the fields of climate and energy are required. Transformation measures have not yet been considered. In October 2019, the government indicated that a debate with stakeholders has been initiated on the possibility to join the EC platform “Coal Regions in Transition”, which, if and when realized, could help with identifying priority projects, measures, and investments. Investment-related economic policy on energy infrastructure: Substantial progress in gas (construction works on IGB interconnector + reinforcing and modernisation of internal high-pressure grid + improved functioning of the wholesale market through the setting up of a gas hub + PCI projects + Council of Minsters Decision to acquire a stake of the LNG facility in Northern Greece); Some progress in electricity (capacity increase of internal lines + interconnectors + improved functioning of the wholesale market through intra-day coupling) Investment-related economic policy on energy efficiency: Limited progress. R&amp;D investment in low carbon technologies below 1% with private R&amp;D increasing while public R&amp;D remain the lowest in the EU, well below 0.4% of GDP. Limited progress towards reaching the 2020 indicative national target for energy efficiency.
Some Progress. Bulgaria is implementing measures in order to improve the business environment and to remove the existing obstacles to investment, however, they have not led to significant improvements so far.</t>
  </si>
  <si>
    <t>Some Progress. Sustained efforts to increase skills of jobseekers, such as trainings, traineeships, apprenticeships and dual VET have shown positive results. Operations were implemented at national and local level in 2019 to improve employability of vulnerable groups. There are ongoing measures to improve the labour market relevance of VET and higher education, although their impact is still limited.</t>
  </si>
  <si>
    <t>Limited Progress. There has been limited progress in the area of education and training, as the challenges of quality and inclusion, in particular for Roma, remain. The impact of the measures taken to tackle any of those is yet to be seen. There are measures undertaken to improve the labour market relevance of education, but their impact is mitigated.</t>
  </si>
  <si>
    <t>Limited Progress. Bulgaria planned to improve the provision of social services with the new law adopted in March 2019, but its entry into force is delayed to the second half of 2020, however, there is no implementation and the timeframe could be further extended.</t>
  </si>
  <si>
    <t>Some Progress. Measures have been taken to improve the adequacy and coverage of the heating allowance as part of the minimum income support. In particular, the modification of the access criteria and the increase by 24.5% of the allowance to a 21% increase of the number of recipients compared to 2018.</t>
  </si>
  <si>
    <t>Limited Progress. Majority of measures to address problems with access to health care including out-of-pocket payments and shortages of health professionals are either in drafting stage or in process of adoption.</t>
  </si>
  <si>
    <t>Limited progress:
Bulgaria has made Limited Progress in addressing CSR 4.
Some Progress. Sustained efforts to increase skills of jobseekers, such as trainings, traineeships, apprenticeships and dual VET have shown positive results. Operations were implemented at national and local level in 2019 to improve employability of vulnerable groups. There are ongoing measures to improve the labour market relevance of VET and higher education, although their impact is still limited.
Limited Progress. There has been limited progress in the area of education and training, as the challenges of quality and inclusion, in particular for Roma, remain. The impact of the measures taken to tackle any of those is yet to be seen. There are measures undertaken to improve the labour market relevance of education, but their impact is mitigated.
Limited Progress. Bulgaria planned to improve the provision of social services with the new law adopted in March 2019, but its entry into force is delayed to the second half of 2020, however, there is no implementation and the timeframe could be further extended.
Some Progress. Measures have been taken to improve the adequacy and coverage of the heating allowance as part of the minimum income support. In particular, the modification of the access criteria and the increase by 24.5% of the allowance to a 21% increase of the number of recipients compared to 2018.
Limited Progress. Majority of measures to address problems with access to health care including out-of-pocket payments and shortages of health professionals are either in drafting stage or in process of adoption.</t>
  </si>
  <si>
    <t>No Progress. The process of a regular review of the statutory retirement age took place in 2019. The report concluded that an increase in expected expenditure on pensions up to 14.5% of GDP in 2059. After social and economic considerations, the government decided not to increase the statutory retirement age. Therefore, the long-term fiscal sustainability of the pension system remains problematic. There was some limited progress regarding the sustainability of the health-care system. A schedule for the reform of primary care was approved by the Ministry of Health in June 2019. The use of Diagnostic Related Groups will be piloted for reimbursement on a limited scale in 2020, with the aim to further increase the scope in 2021. The system of ePrescriptions was fully implemented in 2019 and there are further developments in for instance eHealth and enhancement of the competences of general practitioners.</t>
  </si>
  <si>
    <t>Limited Progress. Several pending measures are either not yet adopted by the government, or are not finally approved by the Parliament. These proposals include: extending the role of the Supreme Audit Office to the regions and municipalities, introducing legislation on protection of whistleblowers and on lobbying. The bill on whistleblower protection is currently prepared at ministerial level, with a view to adopt it in 2020. The law on nominations to the state owned companies was adopted by the Parliament in 2019.</t>
  </si>
  <si>
    <t>Limited progress:
Czechia has made Limited Progress in addressing CSR 1.
No Progress. The process of a regular review of the statutory retirement age took place in 2019. The report concluded that an increase in expected expenditure on pensions up to 14.5% of GDP in 2059. After social and economic considerations, the government decided not to increase the statutory retirement age. Therefore, the long-term fiscal sustainability of the pension system remains problematic. There was some limited progress regarding the sustainability of the health-care system. A schedule for the reform of primary care was approved by the Ministry of Health in June 2019. The use of Diagnostic Related Groups will be piloted for reimbursement on a limited scale in 2020, with the aim to further increase the scope in 2021. The system of ePrescriptions was fully implemented in 2019 and there are further developments in for instance eHealth and enhancement of the competences of general practitioners.
Limited Progress. Several pending measures are either not yet adopted by the government, or are not finally approved by the Parliament. These proposals include: extending the role of the Supreme Audit Office to the regions and municipalities, introducing legislation on protection of whistleblowers and on lobbying. The bill on whistleblower protection is currently prepared at ministerial level, with a view to adopt it in 2020. The law on nominations to the state owned companies was adopted by the Parliament in 2019.</t>
  </si>
  <si>
    <t>Limited Progress. Women aged 25-49 with small children continue to be underrepresented in the labour market. The negative impact of parenthood on female labour market participation continues to be above the EU average. Despite the considerable increase in the number of childcare places created with the support of the European Social Fund, supply still falls short of demand, leaving the participation rate in formal childcare for children under age 3 still significantly below the EU average. Authorities plan to amend the Children´s Groups Act by 2022 in order to harmonise the different rules and make childcare more affordable through increased resources, in particular for children below 3 years for which currently there is no legal entitlement for a place. High demand for labour has led to improvements in the participation of underrepresented groups. Still, Czechia has a higher than average employment rate gap between people with and without disabilities - 29.7 pps vs 24.2 pps in the EU in 2017. There are also significant regional differences. Targeting of active labour market policies to the most vulnerable is still not sufficient, including in the new measures announced (Employment Pack).</t>
  </si>
  <si>
    <t>Some Progress. Positive measures were adopted but still they seem insufficient to bring enough actual progress. Socioeconomic inequality of opportunities for children remains high. The latest PISA results show that the share of 15 year-old students with a low socio-economic background who underperform in reading is 29.7 percentage points greater than for those coming from a high socio-economic background. The reform to promote inclusive education has so far had a limited impact on Roma and the possible impacts of the amendment to the inclusive education reform are uncertain. Substantial progress to improve the educational outcomes of Roma still remains to be observed. Despite recent wage increases, teachers’ wages in Czechia are among the lowest across OECD countries and consistently below those of tertiary-educated adults at all levels of education. The teaching profession still has limited capacity to attract the best candidates. The ageing of the teaching workforce is a rising issue in Czechia, in particular at primary level, with raising concerns about potential shortages in the future. Despite some measures taken (for example Action Plan Work 4.0), the level of advanced digital skills is below the EU average. There is scope for further development of teachers' training in ICT skills. The initiatives implemented by Czechia are a step in the right direction towards higher quality vocational education and training, but their impact needs to be closely monitored. Also a comprehensive national skills strategy is still missing. The government has adopted the implementation plans for the Digital Czechia Programme. They include actions to improve digital skills through the support for life-long learning, upskilling employees in SMEs and freelancers, support of courses for job seekers, improving digital literacy of students and teachers or opening education to digital technologies. If properly implemented, these actions have the potential to address the country-specific recommendation in the area of digital skills.</t>
  </si>
  <si>
    <t>Limited progress:
Czechia has made Limited Progress in addressing CSR 2.
Limited Progress. Women aged 25-49 with small children continue to be underrepresented in the labour market. The negative impact of parenthood on female labour market participation continues to be above the EU average. Despite the considerable increase in the number of childcare places created with the support of the European Social Fund, supply still falls short of demand, leaving the participation rate in formal childcare for children under age 3 still significantly below the EU average. Authorities plan to amend the Children´s Groups Act by 2022 in order to harmonise the different rules and make childcare more affordable through increased resources, in particular for children below 3 years for which currently there is no legal entitlement for a place. High demand for labour has led to improvements in the participation of underrepresented groups. Still, Czechia has a higher than average employment rate gap between people with and without disabilities - 29.7 pps vs 24.2 pps in the EU in 2017. There are also significant regional differences. Targeting of active labour market policies to the most vulnerable is still not sufficient, including in the new measures announced (Employment Pack).
Some Progress. Positive measures were adopted but still they seem insufficient to bring enough actual progress. Socioeconomic inequality of opportunities for children remains high. The latest PISA results show that the share of 15 year-old students with a low socio-economic background who underperform in reading is 29.7 percentage points greater than for those coming from a high socio-economic background. The reform to promote inclusive education has so far had a limited impact on Roma and the possible impacts of the amendment to the inclusive education reform are uncertain. Substantial progress to improve the educational outcomes of Roma still remains to be observed. Despite recent wage increases, teachers’ wages in Czechia are among the lowest across OECD countries and consistently below those of tertiary-educated adults at all levels of education. The teaching profession still has limited capacity to attract the best candidates. The ageing of the teaching workforce is a rising issue in Czechia, in particular at primary level, with raising concerns about potential shortages in the future. Despite some measures taken (for example Action Plan Work 4.0), the level of advanced digital skills is below the EU average. There is scope for further development of teachers' training in ICT skills. The initiatives implemented by Czechia are a step in the right direction towards higher quality vocational education and training, but their impact needs to be closely monitored. Also a comprehensive national skills strategy is still missing. The government has adopted the implementation plans for the Digital Czechia Programme. They include actions to improve digital skills through the support for life-long learning, upskilling employees in SMEs and freelancers, support of courses for job seekers, improving digital literacy of students and teachers or opening education to digital technologies. If properly implemented, these actions have the potential to address the country-specific recommendation in the area of digital skills.</t>
  </si>
  <si>
    <t>Limited Progress. Several large TEN-T railway projects are on-going, including to upgrade the Prague railway junction as well as the lines connecting to the Slovak and to the German borders. These projects experienced some delays and are planned for completion in the next 2 to 3 years. A number of development studies are also ongoing to further reinforce the rail network. Projects are underway in the road sector as well, including regarding the motorway connections to the Austrian and Polish borders. The uptake of zero emission vehicles remains low. In 2019, only 0.5% of newly registered vehicles were battery electric or plug in hybrid vehicles. The deployment of recharging infrastructure follows the slow growth pass of zero emission vehicles. In December 2020, the Czech government approved a National Investment Plan that gives the utmost priority to transport, allocating around three quarters of the total sum. The plan foresees investment in transport infrastructure of CZK 6,000 billion by 2050, of which CZK 3,000 billion by 2030. The National Investment Plan assumes investments of CZK 782 billion in motorway construction, CZK 878 billion in railway modernisation and CZK 769 billion in the construction of high-speed railway lines.</t>
  </si>
  <si>
    <t>Limited Progress. 5G auction has been postponed suggesting that Czechia will likely not be able to reach the objectives of the EU 5G action plan. The national Innovation strategy aims to help companies use more digital technologies, support Industry 4.0 or build super-fast broadband infrastructure as a basis for online services. However, the government has not yet launched concrete initiatives to implement the strategy.</t>
  </si>
  <si>
    <t>Limited Progress. Czechia has made limited progress regarding the need to improve its legal framework and reduce administrative burden for investing in renewable energies. At around 15%, the share of renewable energy in final consumption is below EU average (18% in 2018) and has been static since 2014. Czechia has one of the highest greenhouse gas emissions per capita in the EU (12.2 tonnes compared to an EU average of 8.5 in 2018) and progress since 2007 has been rather low. The available national sources of funding do not necessarily prioritise investments focusing on sustainability (i.e. that minimise the effects of climate change or environmental destruction) or penalise projects that use solid fossil fuels. Road transport is becoming one of the main consumers of energy in Czechia, but the investments in low-carbon technologies and vehicles remain low. The long-term renovation strategy still lacks details on the steps to renovate and decarbonise buildings, while such details would allow the estimation of benefits from energy savings.</t>
  </si>
  <si>
    <t>Limited Progress. The 2018 product market regulation (PMR) data confirms administrative burden on start-ups as a problematic area, particularly concerning licenses and permits. The result may also be driven by distortions induced by state involvement in economy and barriers to domestic and foreign entry. Complex, non-harmonised and unpredictable legislation discourage investors and undermine medium and long-term competitiveness. Ineffective enforcement of single market rules increases uncertainty for economic operators, reducing their incentives to undertake additional investments. Tax compliance costs for businesses remains high. The recent legislative amendments to the Act on accelerating the construction of transport, water, energy and electronic communication infrastructure have been appreciated by the business community with respect to simplification and acceleration, but the impact is still to be assessed. Work is currently underway on a new construction law, the aim of which is to reduce the administrative burden and speed up and streamline the permitting processes in all legislation that regulates or affects the construction law in Czechia (around 60 laws). However, the actual implementation is expected only after 2021.</t>
  </si>
  <si>
    <t>Some Progress. Effort in supporting quality-based competition is noticeable. The Czech authorities put in place a well-structured training system and organised conferences and specialised events to increase the professionalisation level of contracting authorities. The contracting authorities also seem to genuinely focus more on quality criteria.</t>
  </si>
  <si>
    <t>Some Progress. The adopted Innovation Strategy of the Czechia aims to remove obstacles for the development of a functioning innovation ecosystem. Under the same axis, automation and artificial intelligence (AI) have become major policy priorities for the Czech government, part of the larger overarching government plan called ‘Czechia - The Country for the Future.’ If well implemented, the set up goals could contribute to the improvement of this ecosystem.</t>
  </si>
  <si>
    <t>Some progress:
Czechia has made Some Progress in addressing CSR 3.
Limited Progress. Several large TEN-T railway projects are on-going, including to upgrade the Prague railway junction as well as the lines connecting to the Slovak and to the German borders. These projects experienced some delays and are planned for completion in the next 2 to 3 years. A number of development studies are also ongoing to further reinforce the rail network. Projects are underway in the road sector as well, including regarding the motorway connections to the Austrian and Polish borders. The uptake of zero emission vehicles remains low. In 2019, only 0.5% of newly registered vehicles were battery electric or plug in hybrid vehicles. The deployment of recharging infrastructure follows the slow growth pass of zero emission vehicles. In December 2020, the Czech government approved a National Investment Plan that gives the utmost priority to transport, allocating around three quarters of the total sum. The plan foresees investment in transport infrastructure of CZK 6,000 billion by 2050, of which CZK 3,000 billion by 2030. The National Investment Plan assumes investments of CZK 782 billion in motorway construction, CZK 878 billion in railway modernisation and CZK 769 billion in the construction of high-speed railway lines.
Limited Progress. 5G auction has been postponed suggesting that Czechia will likely not be able to reach the objectives of the EU 5G action plan. The national Innovation strategy aims to help companies use more digital technologies, support Industry 4.0 or build super-fast broadband infrastructure as a basis for online services. However, the government has not yet launched concrete initiatives to implement the strategy.
Limited Progress. Czechia has made limited progress regarding the need to improve its legal framework and reduce administrative burden for investing in renewable energies. At around 15%, the share of renewable energy in final consumption is below EU average (18% in 2018) and has been static since 2014. Czechia has one of the highest greenhouse gas emissions per capita in the EU (12.2 tonnes compared to an EU average of 8.5 in 2018) and progress since 2007 has been rather low. The available national sources of funding do not necessarily prioritise investments focusing on sustainability (i.e. that minimise the effects of climate change or environmental destruction) or penalise projects that use solid fossil fuels. Road transport is becoming one of the main consumers of energy in Czechia, but the investments in low-carbon technologies and vehicles remain low. The long-term renovation strategy still lacks details on the steps to renovate and decarbonise buildings, while such details would allow the estimation of benefits from energy savings.
Limited Progress. The 2018 product market regulation (PMR) data confirms administrative burden on start-ups as a problematic area, particularly concerning licenses and permits. The result may also be driven by distortions induced by state involvement in economy and barriers to domestic and foreign entry. Complex, non-harmonised and unpredictable legislation discourage investors and undermine medium and long-term competitiveness. Ineffective enforcement of single market rules increases uncertainty for economic operators, reducing their incentives to undertake additional investments. Tax compliance costs for businesses remains high. The recent legislative amendments to the Act on accelerating the construction of transport, water, energy and electronic communication infrastructure have been appreciated by the business community with respect to simplification and acceleration, but the impact is still to be assessed. Work is currently underway on a new construction law, the aim of which is to reduce the administrative burden and speed up and streamline the permitting processes in all legislation that regulates or affects the construction law in Czechia (around 60 laws). However, the actual implementation is expected only after 2021.
Some Progress. Effort in supporting quality-based competition is noticeable. The Czech authorities put in place a well-structured training system and organised conferences and specialised events to increase the professionalisation level of contracting authorities. The contracting authorities also seem to genuinely focus more on quality criteria.
Some Progress. The adopted Innovation Strategy of the Czechia aims to remove obstacles for the development of a functioning innovation ecosystem. Under the same axis, automation and artificial intelligence (AI) have become major policy priorities for the Czech government, part of the larger overarching government plan called ‘Czechia - The Country for the Future.’ If well implemented, the set up goals could contribute to the improvement of this ecosystem.</t>
  </si>
  <si>
    <t>Some Progress. The re-priorisation contribution (omprioriteringsbidraget) to education will be cancelled from 2020, thereby significantly increasing the funding of education (approx. DKK 678 million per year). Increased funding for basic education (Folkeskolen) from 2020 till 2023 (i.e. raising by DKK 275 million in 2020 up to DKK 807 million in 2023). A broad political agreement (October 2019) earmarked DKK 102 million to initiatives targeting the upskilling of unskilled workers.</t>
  </si>
  <si>
    <t>Limited Progress. Denmark has taken measures to increase funding for research and innovation. The Research Reserve for 2020 has been increased from the original plan by 38 %, totalling DKK 1.925 billion. The budget earmarks an additional DKK 1 billion for green research in 2020 raising it to a total of DKK 2.3 billion. However no specific measures were proposed to broaden the innovation base and to include more companies.</t>
  </si>
  <si>
    <t>Some Progress. The Government has presented a specific transport plan to tackle key road congestion areas, notably in the Greater Copenhagen and Lillebælt areas. With a view to Denmark’s greenhouse gas emissions reduction target, the government is set to negotiate an agreement on infrastructure investments, which takes climate and environmental issues into account, e.g. through investment in public transport and cycling. The Government has taken action to disseminate European Rail Traffic Management System (ERTMS) signalling on Danish railroads, which is a prerequisite for further electrification of the rail network. New electric trains for regional and international traffic to Germany are expected to be operational from 2021.</t>
  </si>
  <si>
    <t>Some progress:
Denmark has made Some Progress in addressing CSR 1.
Some Progress. The re-priorisation contribution (omprioriteringsbidraget) to education will be cancelled from 2020, thereby significantly increasing the funding of education (approx. DKK 678 million per year). Increased funding for basic education (Folkeskolen) from 2020 till 2023 (i.e. raising by DKK 275 million in 2020 up to DKK 807 million in 2023). A broad political agreement (October 2019) earmarked DKK 102 million to initiatives targeting the upskilling of unskilled workers.
Limited Progress. Denmark has taken measures to increase funding for research and innovation. The Research Reserve for 2020 has been increased from the original plan by 38 %, totalling DKK 1.925 billion. The budget earmarks an additional DKK 1 billion for green research in 2020 raising it to a total of DKK 2.3 billion. However no specific measures were proposed to broaden the innovation base and to include more companies.
Some Progress. The Government has presented a specific transport plan to tackle key road congestion areas, notably in the Greater Copenhagen and Lillebælt areas. With a view to Denmark’s greenhouse gas emissions reduction target, the government is set to negotiate an agreement on infrastructure investments, which takes climate and environmental issues into account, e.g. through investment in public transport and cycling. The Government has taken action to disseminate European Rail Traffic Management System (ERTMS) signalling on Danish railroads, which is a prerequisite for further electrification of the rail network. New electric trains for regional and international traffic to Germany are expected to be operational from 2021.</t>
  </si>
  <si>
    <t>Some progress:
Denmark has made Some Progress in addressing CSR 2: Denmark undertook several significant legislative steps over a relatively short period of time, but the recently implemented measures still have to prove their effectiveness. The Financial Supervisory Authority has made progress in enhancing its supervisory capacity, but upgrade has yet to be sought and obtained in respect of Financial Task Force standards relevant for anti-money laundering supervision of financial entities. The DFSA established an AML Division and increased the number of AML-dedicated staff by close to 50% in 2019.</t>
  </si>
  <si>
    <t>Denmark has made Some Progress in addressing CSR 2. Denmark undertook several significant legislative steps over a relatively short period of time, but the recently implemented measures still have to prove their effectiveness. The Financial Supervisory Authority has made progress in enhancing its supervisory capacity, but upgrade has yet to be sought and obtained in respect of Financial Task Force standards relevant for anti-money laundering supervision of financial entities. The DFSA established an AML Division and increased the number of AML-dedicated staff by close to 50% in 2019.</t>
  </si>
  <si>
    <t>Some Progress. Private investment remains solid despite the economic slowdown, but is still lagging behind infrastructure and housing needs. In 2018, private investment increased by 3% in real terms and across most asset types, excluding non-residential construction investment which remained subdued. In 2019, real investment continued increasing at similar rates, however with non-residential investment picking up speed, while equipment investment growth weakened. Altogether, the private investment share of GDP increased from 18% in 2011-2017 to 19% in 2018-2019. The most dynamic components in recent years have been housing and other investment (comprising mainly R&amp;D and other intellectual property). However, investment is still lagging behind infrastructure and housing needs. This is reflected in short-term pressures, observed for example through increases in house prices and rents. Furthermore, the manufacturing sector faces a slowdown in foreign demand dynamics, in tandem with a need to adapt to climate and environmental requirements (e.g. low-emission cars). Public investment has continued increasing against a backdrop of a significant investment backlog. Gross public investment increased by around 6% annually in 2015-2017 and by close to 9% in 2018 and close to 7% in 2019 in nominal terms. In real terms the increase averaged about 4% in 2015-2019 as price inflation for construction works was high (more than 4.5% on average) in 2017-2019. This raised the public investment rate from 2.1% of GDP in 2015 to 2.5% of GDP in 2019. Since 2017, total government net investment has turned positive. In 2018-2019, municipal investment picked up speed, but net investment remains negative. The investment backlog at municipal level remains high at EUR 138.4 billion, 4% of GDP.</t>
  </si>
  <si>
    <t>Limited Progress. While education expenses have  somewhat been increased in 2019, including through the Digitalpakt Schule, a longer term horizon for education expenses remains missing.</t>
  </si>
  <si>
    <t>Some Progress. Germany invests considerable resources in R&amp;D, still private investment in R&amp;D is increasingly concentrated in large firms while SMEs and start-ups face challenges. R&amp;D intensity has increased during the last years, from 2.46% of GDP in 2007 to 3.13% in 2018 (3rd highest in the EU). A new national R&amp;D intensity target of 3.5% by 2025 was included in Germany’s High Tech Strategy (BMBF, 2018). With two thirds of the R&amp;D performed in the business sector, German business R&amp;D intensity (2.16% in 2018) is the third highest in the EU. However, business R&amp;D is predominantly performed by large firms in R&amp;D-intensive industries, whereas small and medium-sized enterprises' R&amp;D expenditure has stagnated over the past decade.</t>
  </si>
  <si>
    <t>Limited Progress. Regarding digitalisation, especially digital public services, the implementation of the Online Access Act is proceeding rather slowly, and it is unlikely that the Act’s nominal goal of digitalizing all 575 services by the end of 2022 will be met. In November 2019 the Federal Cabinet decided the reorganization of this costly digital project of modernizing the IT infrastructure of the public authorities. Regarding broadband, although the take-up of fast broadband (≥30Mbps) has improved, Germany remains below the EU average, and considerably so in fiber to the premises (FTTP) coverage, 4G coverage and mobile broadband take-up. While the Government made considerable efforts on the financial side for the roll-out of digital networks, significant improvements in terms of FTTP coverage and take-up are not expected in the short term, given the lack of building capacities and know-how.</t>
  </si>
  <si>
    <t>Limited Progress. The transport sector has done particularly badly at cutting emissions of both greenhouse gases and local air pollutants, which has lead to a gap in meeting Germany’s Effort Sharing Decision target. Despite very high external cost of road transport, Germany records a high use of passenger cars while at the same time the competition within the rail passenger sector remains low. The Climate Package of Autumn 2019 included a number of promising measures, including support for creating charging infrastructure of electric vehicles, increased subsidies for electric, hybrid and fuel cell vehicles, public transport investment, creation of new cycling routes, modernisation of ports and inland waterways, support to rail transport. However, the impact and the implementation of these needed and overall well-conceived measures still remain to be seen.</t>
  </si>
  <si>
    <t>Limited Progress. Some measures have been taken, including an agreement on forward-looking internal planning and auditing of grid expansion, and improving construction and access of the liquefied natural gas network to the existing gas transmission system. Still, further investments in energy networks are required; beyond transmission networks also in distribution and heat networks. It is likely that there will be significantly higher investment in transmission infrastructure by 2030 than expected just a year ago. However, there is currently no systematic and comprehensive tracking of investments in different types of energy networks relevant for the energy transition (Energiewende) in Germany at federal level and across different levels of government.</t>
  </si>
  <si>
    <t>Limited Progress. Several housing measures have been adopted, however the impact on housing investment may not necessarily be positive. A mechanism to control the increase in rents is planned to be extended until 2025, while some Länder are considering further accelerating rent controls. A new regulation regarding commission fees of real estate agents is intended to lead to a fairer distribution of the costs between the selling and buying parties. An act to strengthen housing benefits will enter into force in 2020 and will increase the reach and level of housing benefits including regular updates, with the next update scheduled in 2022. Taken together, it is not clear that these measures will improve housing investment. While they may have a temporary mitigating effect on rental price dynamics, in the longer run, prices and investment are also shaped by supply-side policies, and longer term outcomes are intimately linked to incentives to invest in housing.</t>
  </si>
  <si>
    <t>Limited Progress. While the reform of the solidarity surcharge will bring some relief, the tax system continues to rely heavily on taxes on labour, and there was limited progress in shifting the tax burden to sources less detrimental to inclusive and sustainable growth.</t>
  </si>
  <si>
    <t>No Progress. No measures have been taken to stimulate competition in business services and regulated professions in 2019. The only announced measures include legal amendments in order to comply with the ruling of the European Court of Justice on tariffs for architects and engineering services and in order to comply with a European regulation. Contrary to this, the federal government presented a draft law that will further stifle competition, as it conditions practicing 12 craft professions on having obtained a Master Craftsman's Certificate (Meisterpflicht). The new measure partly reverses the 2004 deregulation.</t>
  </si>
  <si>
    <t>Limited progress:
Germany has made Limited Progress in addressing CSR 1.
Some Progress. Private investment remains solid despite the economic slowdown, but is still lagging behind infrastructure and housing needs. In 2018, private investment increased by 3% in real terms and across most asset types, excluding non-residential construction investment which remained subdued. In 2019, real investment continued increasing at similar rates, however with non-residential investment picking up speed, while equipment investment growth weakened. Altogether, the private investment share of GDP increased from 18% in 2011-2017 to 19% in 2018-2019. The most dynamic components in recent years have been housing and other investment (comprising mainly R&amp;D and other intellectual property). However, investment is still lagging behind infrastructure and housing needs. This is reflected in short-term pressures, observed for example through increases in house prices and rents. Furthermore, the manufacturing sector faces a slowdown in foreign demand dynamics, in tandem with a need to adapt to climate and environmental requirements (e.g. low-emission cars). Public investment has continued increasing against a backdrop of a significant investment backlog. Gross public investment increased by around 6% annually in 2015-2017 and by close to 9% in 2018 and close to 7% in 2019 in nominal terms. In real terms the increase averaged about 4% in 2015-2019 as price inflation for construction works was high (more than 4.5% on average) in 2017-2019. This raised the public investment rate from 2.1% of GDP in 2015 to 2.5% of GDP in 2019. Since 2017, total government net investment has turned positive. In 2018-2019, municipal investment picked up speed, but net investment remains negative. The investment backlog at municipal level remains high at EUR 138.4 billion, 4% of GDP.
Limited Progress. While education expenses have  somewhat been increased in 2019, including through the Digitalpakt Schule, a longer term horizon for education expenses remains missing.
Some Progress. Germany invests considerable resources in R&amp;D, still private investment in R&amp;D is increasingly concentrated in large firms while SMEs and start-ups face challenges. R&amp;D intensity has increased during the last years, from 2.46% of GDP in 2007 to 3.13% in 2018 (3rd highest in the EU). A new national R&amp;D intensity target of 3.5% by 2025 was included in Germany’s High Tech Strategy (BMBF, 2018). With two thirds of the R&amp;D performed in the business sector, German business R&amp;D intensity (2.16% in 2018) is the third highest in the EU. However, business R&amp;D is predominantly performed by large firms in R&amp;D-intensive industries, whereas small and medium-sized enterprises' R&amp;D expenditure has stagnated over the past decade.
Limited Progress. Regarding digitalisation, especially digital public services, the implementation of the Online Access Act is proceeding rather slowly, and it is unlikely that the Act’s nominal goal of digitalizing all 575 services by the end of 2022 will be met. In November 2019 the Federal Cabinet decided the reorganization of this costly digital project of modernizing the IT infrastructure of the public authorities. Regarding broadband, although the take-up of fast broadband (≥30Mbps) has improved, Germany remains below the EU average, and considerably so in fiber to the premises (FTTP) coverage, 4G coverage and mobile broadband take-up. While the Government made considerable efforts on the financial side for the roll-out of digital networks, significant improvements in terms of FTTP coverage and take-up are not expected in the short term, given the lack of building capacities and know-how.
Limited Progress. The transport sector has done particularly badly at cutting emissions of both greenhouse gases and local air pollutants, which has lead to a gap in meeting Germany’s Effort Sharing Decision target. Despite very high external cost of road transport, Germany records a high use of passenger cars while at the same time the competition within the rail passenger sector remains low. The Climate Package of Autumn 2019 included a number of promising measures, including support for creating charging infrastructure of electric vehicles, increased subsidies for electric, hybrid and fuel cell vehicles, public transport investment, creation of new cycling routes, modernisation of ports and inland waterways, support to rail transport. However, the impact and the implementation of these needed and overall well-conceived measures still remain to be seen.
Limited Progress. Some measures have been taken, including an agreement on forward-looking internal planning and auditing of grid expansion, and improving construction and access of the liquefied natural gas network to the existing gas transmission system. Still, further investments in energy networks are required; beyond transmission networks also in distribution and heat networks. It is likely that there will be significantly higher investment in transmission infrastructure by 2030 than expected just a year ago. However, there is currently no systematic and comprehensive tracking of investments in different types of energy networks relevant for the energy transition (Energiewende) in Germany at federal level and across different levels of government.
Limited Progress. Several housing measures have been adopted, however the impact on housing investment may not necessarily be positive. A mechanism to control the increase in rents is planned to be extended until 2025, while some Länder are considering further accelerating rent controls. A new regulation regarding commission fees of real estate agents is intended to lead to a fairer distribution of the costs between the selling and buying parties. An act to strengthen housing benefits will enter into force in 2020 and will increase the reach and level of housing benefits including regular updates, with the next update scheduled in 2022. Taken together, it is not clear that these measures will improve housing investment. While they may have a temporary mitigating effect on rental price dynamics, in the longer run, prices and investment are also shaped by supply-side policies, and longer term outcomes are intimately linked to incentives to invest in housing.
Limited Progress. While the reform of the solidarity surcharge will bring some relief, the tax system continues to rely heavily on taxes on labour, and there was limited progress in shifting the tax burden to sources less detrimental to inclusive and sustainable growth.
No Progress. No measures have been taken to stimulate competition in business services and regulated professions in 2019. The only announced measures include legal amendments in order to comply with the ruling of the European Court of Justice on tariffs for architects and engineering services and in order to comply with a European regulation. Contrary to this, the federal government presented a draft law that will further stifle competition, as it conditions practicing 12 craft professions on having obtained a Master Craftsman's Certificate (Meisterpflicht). The new measure partly reverses the 2004 deregulation.</t>
  </si>
  <si>
    <t>Some Progress. Some measures were taken to reduce disincentives to work more hours, in partcular regarding taxes on labour. However, overall major disincentives remain in place.</t>
  </si>
  <si>
    <t>Some Progress. A number of measures taken on the social security contributions and tax brackets impact the tax wedge, however the overall reduction in 2019 and 2020 is limited. While the large-scale abolition of the solidarity surcharge from 2021 will have a noticeable impact, the tax wedge will still remain among the highest in the EU, and the tax and benefit system results in high marginal tax rates for certain groups of low wage earners.</t>
  </si>
  <si>
    <t>Limited Progress. Second earners also benefit from the slight reduction of the tax wedge and from the continuing expansion of childcare and all-day school facilities, the overall landscape is unchanged, with a tax system that results in high marginal tax rates for second earners and with persisting gaps in availability of quality and affordable early childhood education and care.</t>
  </si>
  <si>
    <t>Limited Progress. The Pension Commission (Kommission Verlässlicher Generationenvertrag) continued its deliberations, with proposals expected in March 2020 on the future of the pension system after 2025. Considering the challenges of sustainability, adequacy and fairness, indeed appears to be need for action. The coalition government agreed on the introduction of a contribution-based minimum pension (Grundrente) in November 2019, that is expected to improve adequacy for certain groups, however, the related legislative act has not been adopted yet.</t>
  </si>
  <si>
    <t>Some Progress. Overall wage growth has been so far resilient to the slowdown, yet it is expected to decelerate and converge closer to the euro area average. The minimum wage increase from 9.19 euros per hour in 2019 to 9.35 euros per hour in 2020 represents a nominal increase of about 1.7%, remaining below overall wage growth, and collective bargaining coverage stagnated in 2018, at relatively low level compared to the past.</t>
  </si>
  <si>
    <t>Limited Progress. Germany started in 2019 some promising reforms to improve upskilling and reskilling, yet there is further potential, and the degree of the challenge is underlined by the continuing strong impact of socio economic background on education outcomes, reflected in the OECD Programme for International Student Assessment (PISA) 2018 results where underachievement increased compared to 2015 in all disciplines, most importantly in reading. Germany increased in 2019 the investment in relevant research to improve educational justice. Whose impact on better education outcomes is still to materialise. Educational outcomes and skills levels of disadvantaged groups remained broadly unchanged.</t>
  </si>
  <si>
    <t>Some progress:
Germany has made Some Progress in addressing CSR 2.
Some Progress. Some measures were taken to reduce disincentives to work more hours, in partcular regarding taxes on labour. However, overall major disincentives remain in place.
Some Progress. A number of measures taken on the social security contributions and tax brackets impact the tax wedge, however the overall reduction in 2019 and 2020 is limited. While the large-scale abolition of the solidarity surcharge from 2021 will have a noticeable impact, the tax wedge will still remain among the highest in the EU, and the tax and benefit system results in high marginal tax rates for certain groups of low wage earners.
Limited Progress. Second earners also benefit from the slight reduction of the tax wedge and from the continuing expansion of childcare and all-day school facilities, the overall landscape is unchanged, with a tax system that results in high marginal tax rates for second earners and with persisting gaps in availability of quality and affordable early childhood education and care.
Limited Progress. The Pension Commission (Kommission Verlässlicher Generationenvertrag) continued its deliberations, with proposals expected in March 2020 on the future of the pension system after 2025. Considering the challenges of sustainability, adequacy and fairness, indeed appears to be need for action. The coalition government agreed on the introduction of a contribution-based minimum pension (Grundrente) in November 2019, that is expected to improve adequacy for certain groups, however, the related legislative act has not been adopted yet.
Some Progress. Overall wage growth has been so far resilient to the slowdown, yet it is expected to decelerate and converge closer to the euro area average. The minimum wage increase from 9.19 euros per hour in 2019 to 9.35 euros per hour in 2020 represents a nominal increase of about 1.7%, remaining below overall wage growth, and collective bargaining coverage stagnated in 2018, at relatively low level compared to the past.
Limited Progress. Germany started in 2019 some promising reforms to improve upskilling and reskilling, yet there is further potential, and the degree of the challenge is underlined by the continuing strong impact of socio economic background on education outcomes, reflected in the OECD Programme for International Student Assessment (PISA) 2018 results where underachievement increased compared to 2015 in all disciplines, most importantly in reading. Germany increased in 2019 the investment in relevant research to improve educational justice. Whose impact on better education outcomes is still to materialise. Educational outcomes and skills levels of disadvantaged groups remained broadly unchanged.</t>
  </si>
  <si>
    <t>The assessment of compliance with the Stability and Growth Pact will be included in the spring when final data for 2019 will be available.</t>
  </si>
  <si>
    <t>Limited Progress. was achieved in ensuring effective supervision and the enforcement of the anti-money laundering framework. Finantsinspektsioon took a number of steps against non-compliant credit institutions. However, its anti-money laundering supervisory capacity remains limited both in terms of human resources and tools. This hampers its capacity to carry out effective supervision. A risk-based approach to supervision has not yet been fully implemented. As the introduction of legislation to raise sanction levels has been delayed and is not yet in place, fines continue to be neither effective, nor proportionate or dissuasive. This hampers the deterrent effect of supervisory measures, as shown by recent cases. Progress as regards enforcement also remains limited. Prosecutions and convictions in money laundering cases remain limited. The exchange of information between the Financial Intelligence Unit and law enforcement authorities is also seldom proactive.</t>
  </si>
  <si>
    <t>Not Assessed:
Estonia has made Not Assessed in addressing CSR 1.
The assessment of compliance with the Stability and Growth Pact will be included in the spring when final data for 2019 will be available.
Limited Progress. was achieved in ensuring effective supervision and the enforcement of the anti-money laundering framework. Finantsinspektsioon took a number of steps against non-compliant credit institutions. However, its anti-money laundering supervisory capacity remains limited both in terms of human resources and tools. This hampers its capacity to carry out effective supervision. A risk-based approach to supervision has not yet been fully implemented. As the introduction of legislation to raise sanction levels has been delayed and is not yet in place, fines continue to be neither effective, nor proportionate or dissuasive. This hampers the deterrent effect of supervisory measures, as shown by recent cases. Progress as regards enforcement also remains limited. Prosecutions and convictions in money laundering cases remain limited. The exchange of information between the Financial Intelligence Unit and law enforcement authorities is also seldom proactive.</t>
  </si>
  <si>
    <t>Some Progress was made to improve the labour market relevance of both higher and vocational education. The performance-based funding system of universities and incentives to increase enrolments in certain study fields are helping to align skills supply to labour demand. The forecasting system OSKA has been evaluated. The results of the evaluation will be used to make the skills supply match the labour market demand at each level of the education and training system. A number of regulations helping implement the recommendation entered into force since June 2019, notably a regulation assessing the quality of the conditions and procedure for vocational education on the principles, conditions and procedure for support for the activities of vocational education institutions and an amendment to the regulation on the implementation procedure for apprenticeships.</t>
  </si>
  <si>
    <t>Some Progress was made in improving the adequacy of the social safety net. Since April 2020, the base amount of pension will be increased by €7 in addition to the annual pension increase from indexation of €38. The changes to the second pillar are expected to reduce the future sustainability and adequacy of pensions. Annual increases from indexation took place for subsistence benefit, work ability allowance, unemployment allowance, and unemployment insurance benefit. As of 2020, disabled children’s benefits will be increased two- to threefold depending on the level of disability to maximum €241 (from €80.55 in 2019). The changes in the first pillar pension formula will take effect as of 2021 and will address the pension adequacy of low-wage earners. Limited progress was made in providing good quality and affordable social services. There is an agreement on the concept regarding the financing and management model for long-term care services. However, a new framework for integrated provision of social and healthcare services has yet to be designed and implemented. Some measures have been taken: for example, care homes have been made more energy efficient and more accessible; social transport improved and a dementia competence centre has developed.</t>
  </si>
  <si>
    <t>Some Progress. As of July 2020, paternal leave will increase from 10 days to 30 days. As of July 2020, the use of parental leave period will be flexible for the first three years of a child’s life. Estonia is developing information technology tools to help employers to increase pay transparency and is running a research project to address the unexplained part of the gender pay.</t>
  </si>
  <si>
    <t>Some progress:
Estonia has made Some Progress in addressing CSR 2.
Some Progress was made to improve the labour market relevance of both higher and vocational education. The performance-based funding system of universities and incentives to increase enrolments in certain study fields are helping to align skills supply to labour demand. The forecasting system OSKA has been evaluated. The results of the evaluation will be used to make the skills supply match the labour market demand at each level of the education and training system. A number of regulations helping implement the recommendation entered into force since June 2019, notably a regulation assessing the quality of the conditions and procedure for vocational education on the principles, conditions and procedure for support for the activities of vocational education institutions and an amendment to the regulation on the implementation procedure for apprenticeships.
Some Progress was made in improving the adequacy of the social safety net. Since April 2020, the base amount of pension will be increased by €7 in addition to the annual pension increase from indexation of €38. The changes to the second pillar are expected to reduce the future sustainability and adequacy of pensions. Annual increases from indexation took place for subsistence benefit, work ability allowance, unemployment allowance, and unemployment insurance benefit. As of 2020, disabled children’s benefits will be increased two- to threefold depending on the level of disability to maximum €241 (from €80.55 in 2019). The changes in the first pillar pension formula will take effect as of 2021 and will address the pension adequacy of low-wage earners. Limited progress was made in providing good quality and affordable social services. There is an agreement on the concept regarding the financing and management model for long-term care services. However, a new framework for integrated provision of social and healthcare services has yet to be designed and implemented. Some measures have been taken: for example, care homes have been made more energy efficient and more accessible; social transport improved and a dementia competence centre has developed.
Some Progress. As of July 2020, paternal leave will increase from 10 days to 30 days. As of July 2020, the use of parental leave period will be flexible for the first three years of a child’s life. Estonia is developing information technology tools to help employers to increase pay transparency and is running a research project to address the unexplained part of the gender pay.</t>
  </si>
  <si>
    <t>Estonia has made Limited Progress in addressing CSR 3. R&amp;D investments by the private sector have remained low and have decreased further over the last years to 0.59% of GDP in 2018. Regarding investment in energy infrastructure, Estonia has made substantial progress, as the implementation of the Baltic interconnection project is proceeding as expected. Estonia has made some progress with regards to investment in energy efficiency, but improving access of low and medium income households to finance could facilitate further improvements. Estonia has made limited progress with focusing its investment related economic policies on resource efficiency and no progress with respect to sustainable transport.</t>
  </si>
  <si>
    <t>Limited progress:
Estonia has made Limited Progress in addressing CSR 3. R&amp;D investments by the private sector have remained low and have decreased further over the last years to 0.59% of GDP in 2018. Regarding investment in energy infrastructure, Estonia has made substantial progress, as the implementation of the Baltic interconnection project is proceeding as expected. Estonia has made some progress with regards to investment in energy efficiency, but improving access of low and medium income households to finance could facilitate further improvements. Estonia has made limited progress with focusing its investment related economic policies on resource efficiency and no progress with respect to sustainable transport.</t>
  </si>
  <si>
    <t>Limited Progress. Recent revenue measures are not meaningfully contributing to broadening the tax base. The main revenue-raising measures in Budget 2020 include an increase in the carbon tax rate, an increase in the stamp duty on non-residential property and several anti-avoidance measures. Some measures introduced for limiting aggressive tax planning practices may help broadening the tax base by closing existing loopholes. Some measures included in the 2002 Budget even broaden the scope for tax expenditure and narrow the tax base. These include increases in certain tax credits, an extension of the Help-to-Buy scheme and higher capital acquisition tax allowances.</t>
  </si>
  <si>
    <t>Limited Progress. Aside from the transposition of EU Directives in this area, there are some additional reforms, such as the extension of transfer pricing rules to non-trading transactions and to SMEs, however their effectiveness in addressing the issue of aggressive tax planning remains to be seen.</t>
  </si>
  <si>
    <t>Limited Progress. Despite some measures to increase the cost-effectiveness of healthcare, expenditure has continued to increase rapidly. The ambitious Sláintecare reform provides a credible vision for making the health system universally accessible and sustainable. However, its implementation is endangered by the difficulties in improving budget management in the health system to avoid recurrent overspends. A Health Budgetary Oversight Group was established in 2019 with the aim of monitoring and helping control health spending and staffing numbers within the budget allocation, and to act as an early warning mechanism for any variances. The Roadmap for Pension Reform, published in 2018, aims to address the long term sustainability of the state pension system. However, the envisaged reforms have not yet been finalised. The 2020 Budget has not reported on any new measures to address these issues.</t>
  </si>
  <si>
    <t>Limited progress:
Ireland has made Limited Progress in addressing CSR 1.
The compliance assessment with the Stability and Growth Pact will be included in Spring when final data for 2019 will be available.
Limited Progress. Recent revenue measures are not meaningfully contributing to broadening the tax base. The main revenue-raising measures in Budget 2020 include an increase in the carbon tax rate, an increase in the stamp duty on non-residential property and several anti-avoidance measures. Some measures introduced for limiting aggressive tax planning practices may help broadening the tax base by closing existing loopholes. Some measures included in the 2002 Budget even broaden the scope for tax expenditure and narrow the tax base. These include increases in certain tax credits, an extension of the Help-to-Buy scheme and higher capital acquisition tax allowances.
Limited Progress. Aside from the transposition of EU Directives in this area, there are some additional reforms, such as the extension of transfer pricing rules to non-trading transactions and to SMEs, however their effectiveness in addressing the issue of aggressive tax planning remains to be seen.
Limited Progress. Despite some measures to increase the cost-effectiveness of healthcare, expenditure has continued to increase rapidly. The ambitious Sláintecare reform provides a credible vision for making the health system universally accessible and sustainable. However, its implementation is endangered by the difficulties in improving budget management in the health system to avoid recurrent overspends. A Health Budgetary Oversight Group was established in 2019 with the aim of monitoring and helping control health spending and staffing numbers within the budget allocation, and to act as an early warning mechanism for any variances. The Roadmap for Pension Reform, published in 2018, aims to address the long term sustainability of the state pension system. However, the envisaged reforms have not yet been finalised. The 2020 Budget has not reported on any new measures to address these issues.</t>
  </si>
  <si>
    <t>Some Progress. The share of people aged 0-59 living in households with very low work intensity is falling steadily (from 23.9% in 2013 to 13.1% in 2018), although it is still well above the EU average (8.8%). Measures taken include developing a revised activation framework with a particular focus on improving the progression to employment of vulnerable, inactive individuals by the Department of Employment Affairs and Social Protection and the launching of the Social Inclusion and Community Activation Programme (2018-2022) which provides funding to tackle poverty and social exclusion. Ireland’s latest review of the skills needs of the green economy by the Expert Group on Future Skills Needs (Expert Group on Future Skills Needs, 2010) dates back to 2010 and is now out of date. The Climate Change Advisory Council has already flagged skill shortages in the housing sector, but others are expected to arise as the climate and energy transition progresses. Measures have been taken to increase basic and advanced levels of digital skills, but further efforts would be needed. Only a low percentage of the population has basic digital skills, which might hinder their active participation in a society increasingly reliant on digital tools. Providing workers with the skills required, including digital and those for a smooth and just transition to a climate neutral economy, would require investing more in education and training.</t>
  </si>
  <si>
    <t>Substantial Progress. Participation in early childhood education and care from age three is now well above the EU average (93.1% in 2018), and participation in formal childcare of those below three years (34.4%) is at around the EU average. At the same time, the share of children aged less than three years in formal childcare for 30 hours or more (at 10.6%) is lower than the EU average (17.2%). Limited availability of formal childcare in Ireland affects low-income families to a greater extent. For them, net childcare costs as a percentage of disposable income were among the highest in 2018. Recently launched programmes (National Childcare Scheme, Early Learning and Care Programme, First 5) supporting predominantly low-income families in reconciling work and care are likely to be effective in increasing access to affordable and quality childcare, as well as improving female labour market participation rates in the coming years.</t>
  </si>
  <si>
    <t>Some progress:
Ireland has made Some Progress in addressing CSR 2.
Some Progress. The share of people aged 0-59 living in households with very low work intensity is falling steadily (from 23.9% in 2013 to 13.1% in 2018), although it is still well above the EU average (8.8%). Measures taken include developing a revised activation framework with a particular focus on improving the progression to employment of vulnerable, inactive individuals by the Department of Employment Affairs and Social Protection and the launching of the Social Inclusion and Community Activation Programme (2018-2022) which provides funding to tackle poverty and social exclusion. Ireland’s latest review of the skills needs of the green economy by the Expert Group on Future Skills Needs (Expert Group on Future Skills Needs, 2010) dates back to 2010 and is now out of date. The Climate Change Advisory Council has already flagged skill shortages in the housing sector, but others are expected to arise as the climate and energy transition progresses. Measures have been taken to increase basic and advanced levels of digital skills, but further efforts would be needed. Only a low percentage of the population has basic digital skills, which might hinder their active participation in a society increasingly reliant on digital tools. Providing workers with the skills required, including digital and those for a smooth and just transition to a climate neutral economy, would require investing more in education and training.
Substantial Progress. Participation in early childhood education and care from age three is now well above the EU average (93.1% in 2018), and participation in formal childcare of those below three years (34.4%) is at around the EU average. At the same time, the share of children aged less than three years in formal childcare for 30 hours or more (at 10.6%) is lower than the EU average (17.2%). Limited availability of formal childcare in Ireland affects low-income families to a greater extent. For them, net childcare costs as a percentage of disposable income were among the highest in 2018. Recently launched programmes (National Childcare Scheme, Early Learning and Care Programme, First 5) supporting predominantly low-income families in reconciling work and care are likely to be effective in increasing access to affordable and quality childcare, as well as improving female labour market participation rates in the coming years.</t>
  </si>
  <si>
    <t>Some Progress. Some Progress Ireland adopted the Climate Action Plan 2019, which represents a major step towards more ambitious policies and measures to advance in the transition towards a climate neutral economy. The plan should help steer public, business and household investment towards low greenhouse gas projects. However, the impact of the plan on actual investment decisions will materialise fully only once the implementation of the range of measures and policies progresses over the coming years. The increase in the carbon tax to €26 per ton and the stated intention to increase the tax to €80 per ton by 2030 also sends a positive price signal. In turn, the decision to raise the shadow price of carbon in the Public Spending Code will enable Ireland to better integrate climate impacts in public investment decisions. Work also continues towards the adoption of a new Renewable Electricity Support Scheme. The National Development Plan 2018-2027 commits around €30 billion to address the climate and energy transition, including a substantial envelope for sustainable transport. However, the plan and the envelope dedicated to climate action will not be updated in light of the Climate Action Plan. A first call for applications under the €500 million Climate  Action Fund led to the selection of seven projects that will receive €77 million of financial support. Ireland has not adequately assessed so far the (private and public) investment needs related to the transition towards a climate neutral economy, though this is important for the design of policies and measures.</t>
  </si>
  <si>
    <t>Some Progress. A very substantial increase in public clean transport investment is still needed to ease congestion and reduce carbon emissions. The return to economic growth and the sparse spatial distribution of the population has led to a high share of workers commuting daily from outside the main cities. This has aggravated congestion in recent years and resulted in increasing CO2 emissions and costs. While the share of passengers using trains or buses increased by 0.8pps to 17.4% in 2017, the fleet of buses and trains is still highly reliant on diesel engine. The National Development Plan 2018-2027 has committed to promote urban compact growth, to transit to low emission buses fleets and to electrify partially the Dublin Commuter Train network. This, together with other key clean public transport projects proposed in the Plan, will require increasing investment in public transport by around 90% with respect to the previous decade. While in 2018 and 2019, investment in public transport has increased by 20% with respect to the two previous years, its share with respect to total transport investment has remained relatively flat. Rapidly moving key public transport projects from the project and planning phase to construction might help reduce emissions and congestion costs more rapidly.</t>
  </si>
  <si>
    <t>Some Progress. Significant investment needs remain outstanding in the water and wastewater sectors as very high leakage rate in its water supply systems persists and country breaches the requirements of the Urban Waste Water Treatment Directive (only 42% of the wastewater generated by large urban areas was treated at complying plants).To address it, the Government has approved an investment plan to support the country's operation, repair and upgrading of the country’s water and wastewater infrastructure. The amount foreseen is significant and appears to be sufficient, in order to cover the needs in the sector, as identified both by the national authorities and an OECD study about to be published, and allow Ireland to reach compliance with the respective legal requirements.</t>
  </si>
  <si>
    <t>Some Progress. Significant investments have been made in digital infrastructure and the public-funded part of the National Broadband Plan has become ready to start in 2019.</t>
  </si>
  <si>
    <t>Some Progress. Even though social home delivery has accelerated since 2015, there were still 68,000 households on social housing waiting lists and more than 10,000 homeless people in Ireland in July 2019. Policy measures to increase the supply of social housing are in place but their effectiveness is still limited. Rebuilding Ireland, the Government’s 6-year action plan seeks to meet the housing needs of 138,000 households. This will be delivered through the provision of 50,000 new social housing units by 2021, through build, acquisition and leasing programmes, and supporting 88,000 households through a housing assistance payment and a rental accommodation scheme. As of Q2 2019, the delivery has slightly exceeded its targets in each year of Rebuilding Ireland. If implementation continues according to plans, Rebuilding Ireland will provide social housing to over 73% of households on the current waiting list.</t>
  </si>
  <si>
    <t>Some Progress. Enterprise Ireland supports Collaborative Innovations between industry and third level institutions (Technology Gateways), in-company R&amp;D projects, participation in Technology Centres and development of Knowledge Transfer Ireland while Call 2 under the Disruptive Technology Innovation Fund (DTIF) supports 16 projects with €65 million to 2022 for a wide range of activities. In addition, Phase 2 funding for Science Foundation Ireland supports six Science Foundation Ireland (SFI) Research Centres with €230 which is matched by industry. However, although public research funding is increasing in absolute terms, it is still below levels in earlier years and Ireland is unlikely to achieve its R&amp;D intensity target of 2.5% of GNP within the timeframe of 2020. It also remains the case that the bulk of public support for R&amp;I in firms is through the Research and Development tax credit, rather than direct support, although adjustments in Budget 2020 target the tax credit more at micro and small companies.</t>
  </si>
  <si>
    <t>Some Progress. While the Retail Planning Guidelines have not been reviewed, the Irish Authorities have taken some steps to address barriers to opening new shops by setting up the new Planning Regulator and implementing initiatives to make city  centres more attractive using an Urban Regeneration Fund. The tackling of barriers in the market for legal services lacks ambition and is much delayed. Since the adoption of the Legal Services Regulation Act of 2015, restrictions remain in place in the provision of legal services, hampering competition and thus increasing legal costs, to the detriment of small businesses in particular. Implementation of the Act is ongoing with preparatory work and public consultations, but concrete measures are yet to materialise.</t>
  </si>
  <si>
    <t>Some progress:
Ireland has made Some Progress in addressing CSR 3.
Some Progress. Some Progress Ireland adopted the Climate Action Plan 2019, which represents a major step towards more ambitious policies and measures to advance in the transition towards a climate neutral economy. The plan should help steer public, business and household investment towards low greenhouse gas projects. However, the impact of the plan on actual investment decisions will materialise fully only once the implementation of the range of measures and policies progresses over the coming years. The increase in the carbon tax to €26 per ton and the stated intention to increase the tax to €80 per ton by 2030 also sends a positive price signal. In turn, the decision to raise the shadow price of carbon in the Public Spending Code will enable Ireland to better integrate climate impacts in public investment decisions. Work also continues towards the adoption of a new Renewable Electricity Support Scheme. The National Development Plan 2018-2027 commits around €30 billion to address the climate and energy transition, including a substantial envelope for sustainable transport. However, the plan and the envelope dedicated to climate action will not be updated in light of the Climate Action Plan. A first call for applications under the €500 million Climate  Action Fund led to the selection of seven projects that will receive €77 million of financial support. Ireland has not adequately assessed so far the (private and public) investment needs related to the transition towards a climate neutral economy, though this is important for the design of policies and measures.
Some Progress. A very substantial increase in public clean transport investment is still needed to ease congestion and reduce carbon emissions. The return to economic growth and the sparse spatial distribution of the population has led to a high share of workers commuting daily from outside the main cities. This has aggravated congestion in recent years and resulted in increasing CO2 emissions and costs. While the share of passengers using trains or buses increased by 0.8pps to 17.4% in 2017, the fleet of buses and trains is still highly reliant on diesel engine. The National Development Plan 2018-2027 has committed to promote urban compact growth, to transit to low emission buses fleets and to electrify partially the Dublin Commuter Train network. This, together with other key clean public transport projects proposed in the Plan, will require increasing investment in public transport by around 90% with respect to the previous decade. While in 2018 and 2019, investment in public transport has increased by 20% with respect to the two previous years, its share with respect to total transport investment has remained relatively flat. Rapidly moving key public transport projects from the project and planning phase to construction might help reduce emissions and congestion costs more rapidly.
Some Progress. Significant investment needs remain outstanding in the water and wastewater sectors as very high leakage rate in its water supply systems persists and country breaches the requirements of the Urban Waste Water Treatment Directive (only 42% of the wastewater generated by large urban areas was treated at complying plants).To address it, the Government has approved an investment plan to support the country's operation, repair and upgrading of the country’s water and wastewater infrastructure. The amount foreseen is significant and appears to be sufficient, in order to cover the needs in the sector, as identified both by the national authorities and an OECD study about to be published, and allow Ireland to reach compliance with the respective legal requirements.
Some Progress. Significant investments have been made in digital infrastructure and the public-funded part of the National Broadband Plan has become ready to start in 2019.
Some Progress. Even though social home delivery has accelerated since 2015, there were still 68,000 households on social housing waiting lists and more than 10,000 homeless people in Ireland in July 2019. Policy measures to increase the supply of social housing are in place but their effectiveness is still limited. Rebuilding Ireland, the Government’s 6-year action plan seeks to meet the housing needs of 138,000 households. This will be delivered through the provision of 50,000 new social housing units by 2021, through build, acquisition and leasing programmes, and supporting 88,000 households through a housing assistance payment and a rental accommodation scheme. As of Q2 2019, the delivery has slightly exceeded its targets in each year of Rebuilding Ireland. If implementation continues according to plans, Rebuilding Ireland will provide social housing to over 73% of households on the current waiting list.
Some Progress. Enterprise Ireland supports Collaborative Innovations between industry and third level institutions (Technology Gateways), in-company R&amp;D projects, participation in Technology Centres and development of Knowledge Transfer Ireland while Call 2 under the Disruptive Technology Innovation Fund (DTIF) supports 16 projects with €65 million to 2022 for a wide range of activities. In addition, Phase 2 funding for Science Foundation Ireland supports six Science Foundation Ireland (SFI) Research Centres with €230 which is matched by industry. However, although public research funding is increasing in absolute terms, it is still below levels in earlier years and Ireland is unlikely to achieve its R&amp;D intensity target of 2.5% of GNP within the timeframe of 2020. It also remains the case that the bulk of public support for R&amp;I in firms is through the Research and Development tax credit, rather than direct support, although adjustments in Budget 2020 target the tax credit more at micro and small companies.
Some Progress. While the Retail Planning Guidelines have not been reviewed, the Irish Authorities have taken some steps to address barriers to opening new shops by setting up the new Planning Regulator and implementing initiatives to make city  centres more attractive using an Urban Regeneration Fund. The tackling of barriers in the market for legal services lacks ambition and is much delayed. Since the adoption of the Legal Services Regulation Act of 2015, restrictions remain in place in the provision of legal services, hampering competition and thus increasing legal costs, to the detriment of small businesses in particular. Implementation of the Act is ongoing with preparatory work and public consultations, but concrete measures are yet to materialise.</t>
  </si>
  <si>
    <t>Some progress:
Greece has made Some Progress in addressing CSR1.
The implementation of this CSR is monitored under enhanced surveillance. Greece has taken the necessary actions to achieve all specific reform commitments for mid-2019 and efforts towards meeting the end-2019 commitments are ongoing.
This overall assessment of country-specific recommendation 1 does not include an assessment of compliance with the Stability and Growth Pact. The compliance assessment with the Stability and Growth Pact will be included in Spring when final data for 2019 will be available.</t>
  </si>
  <si>
    <t>Greece has made Some Progress in addressing CSR1.
The implementation of this CSR is monitored under enhanced surveillance. Greece has taken the necessary actions to achieve all specific reform commitments for mid-2019 and efforts towards meeting the end-2019 commitments are ongoing.
This overall assessment of country-specific recommendation 1 does not include an assessment of compliance with the Stability and Growth Pact. The compliance assessment with the Stability and Growth Pact will be included in Spring when final data for 2019 will be available.</t>
  </si>
  <si>
    <t>Limited Progress. According to the Global Competitiveness Report 2019, Greece ranks 39th in terms of transport infrastructures, out of 141 countries assessed and 18th among EU countries. Meanwhile, the share of energy from renewable resources used for transport accounted for only 1.7% in 2016, against a 10% target set for 2020. Greece also ranks 42nd in logistics, according to the Logistics Performance Indicator of the World Bank. Investment in transport averaged 1.7% of GDP in the first three quarters of 2019, having increased since 2018 (1.4% of GDP), but remain below the euro area average (2% of GDP). Moreover, despite sizeable EU financing, the country’s main railway axis Patras-Athens-Thessaloniki remains incomplete, hindering the multimodality of the transport system and negatively affecting the transport cost of goods and thus price competitiveness. The authorities have prepared, with the support of the European Commission and the European Investment Bank, a National Transport Master Plan that, among others, sets the framework for investments in transport infrastructure. Meanwhile, a number of large investment projects are delayed, including the construction of the Thessaloniki metro system, the expansion of the Athens metro system, and the completion of railway sections.</t>
  </si>
  <si>
    <t>Some Progress. In the field of environmental protection, Greece suffers from serious and long-standing inefficiencies, notably in the management of solid waste and water waste. The situation in Attica, which produces half of total solid waste in the country, is of particular concern. Investment in environmental protection is relatively low and Greece runs the risk of not meeting the EU-wide recycling target (50%) by 2020. A number of investment projects, co-financed by the EU, are underway to improve wastewater treatment in Western Attica and in the municipality of Marathonas and to improve waste management in Peloponnese. Meanwhile, law 4643/2019 introduced amendments regarding the development of installations for electric vehicles, and an inter-ministerial committee has been set up to design by June 2020 a strategic plan for the development of electro-mobility in Greece. The authorities are also currently revising, as envisaged by the EU legislation, their national and regional Waste Management Plans; their finalization is expected by July 2020. On energy-related investments (energy efficiency, renewable energy and interconnection projects), some progress has been made. In December 2019, the authorities submitted the revised 2021-2030 National Energy and Climate Plan that sets out long-term goals and strategies in these areas and provides the basis for further investment. On energy efficiency, Greece is on track to meet its 2020 goals and, by 2019, investments co-financed by the EU had improved energy efficiency for 19,100 households. Programmes such as the ‘Energy saving at home’ and ‘Electra’ will further improve energy efficiency for household and public buildings (law 4643/2019 introduced amendments on the program ELEKTRA allowing energy service companies to participate in the development and financing of energy upgrading projects). On renewables, law 4643/2019 introduced amendments to facilitate large investment projects, including the construction of hybrid plants in non- interconnected islands, while the government has announced further measures to streamline the investment-licensing framework in the area of renewable energy sources. On interconnection projects, the National Energy and Climate Plan provides a timeline for non-interconnected islands; the first phase of a major project connecting Crete to the mainland electricity transmission grid is underway, the construction of the Crete-Peloponnese interconnection is expected to be completed in 2020, and the interconnection of West Cyclades islands is scheduled for 2023.</t>
  </si>
  <si>
    <t>Some Progress. Greece has one of the least advanced digital economies in the EU. Integration of information and communication technologies in Greek businesses is low, the percentage of small and medium-sized enterprises selling online remain at 11% and their e-commerce turnover stays low at 4%. Investments in information communication technology (as a share of total investment) increased with some fluctuations in the first two quarters of 2019 compared to the same quarters of 2017, but rose slightly as a share of GDP. In terms of policies, the authorities are working on a new national strategy (‘Digital Bible’) that, among others, will include a pipeline of IT investment projects for the entire public administration. Meanwhile, the authorities are taking steps as regards important projects (creation of a unified platform for electronic services, introducing digital identity cards for all citizens, developing the infrastructure on 5G networks and increasing ultrafast broadband coverage).</t>
  </si>
  <si>
    <t>Some Progress. Despite steady increases in total spending on research and development since 2010, Greece is still lagging behind the euro area average (1.18% for Greece in 2018 compared to 2.11% for EU). Nonetheless, there are persisting weaknesses, with the loss of skilled human capital remaining a major challenge. Despite a relative high engagement of businesses in innovative activities, the production of academic research is not appropriately oriented to support the productive sector, as reflected by the low number of patents. Further, large disparities in innovation capacities remain, due to lack of robust governance, including low administrative capacity and weak coordination mechanisms. In December 2019, the authorities completed the evaluation of 2,912 proposals submitted in the context of the flagship call “Research-Create-Innovate”. Overall, the budget of all announced calls regarding research and development has reached €877 million.</t>
  </si>
  <si>
    <t>Limited Progress. Public expenditure in education is among the lowest in the EU and has contracted in recent years. Nevertheless, with the help of the European Social Fund, investments have taken place, among others, to reduce early school leaving, expand early childhood education, upgrade the vocational education and training system, expand dual learning, and reform higher education. In term of policy developments, law 4653/2020 allowed for increased independence of the Hellenic Authority of Higher Education and it helped standardise university evaluations, which could, in turn, facilitate performance-based funding, and increase efficiency.</t>
  </si>
  <si>
    <t>Limited Progress. The number of companies that provide training and vocational programmes to develop and/or upgrade the information and communication technology skills of their personnel increased slightly in 2019 (from 14% to 15%), but remains well below the euro area average (25%). Participation of adults (aged 25-64) in education and training stood at 4.5% in 2018, one of the lowest in the euro area, where the average was 11.5%.</t>
  </si>
  <si>
    <t>Sub.6</t>
  </si>
  <si>
    <t>Limited Progress. Public expenditure on active labour market policies accounted for 0.18% of GDP in 2017, less than in most other EU member states. Moreover, the impact of policies on employability has been hampered by a flawed delivery model, the reform of which has started only recently, by a lack of monitoring and evaluation that would allow for design improvements, as well as by low quality of some training programmes that has not yet been sufficiently addressed. On the positive side, investment in the programme of childcare vouchers has increased with a view to facilitating labour market participation of women. Meanwhile, the ‘Post-Lyceum Year - Apprenticeship Class in Greece’ programme, providing participants with better employment prospects, has expanded with steady increases in the number of apprentices, areas of specialisation and number of schools.</t>
  </si>
  <si>
    <t>Limited Progress. Largely as a legacy of the crisis, few investments took place in the health sector between 2010 and 2017. In particular, investments in health accounted for 0.1% of GDP in 2017, while expenditure on health decreased with some fluctuations, until it reached just over 5.2% in 2017. Meanwhile, EU financing though the European Social Fund has contributed to the reform of primary health care and the rolling out of a network of local healthcare units (TOMYs) to strengthen access to primary healthcare. Around 130 units were in operation by the end of 2019.</t>
  </si>
  <si>
    <t>Limited Progress. Some investments have been made or are planned to promote equal opportunities and facilitate social inclusion of marginalized groups in disadvantages urban areas. As regards social inclusion, public expenditure for family support or housing was considerably below the EU average in 2017. Investment in minimum income support has decreased, as the parameters of the scheme have not been updated since its introduction in 2017. On the other hand, Greece has invested, with support from the European Social Fund, in expanding the network of community centres, which facilitate citizens’ access to social services at local level, and it has introduced a means-tested housing benefit in 2019.</t>
  </si>
  <si>
    <t>Some progress:
Greece has made Some Progress in addressing CSR2.
In terms of horizontal investment-conducive economic policies, Greece has taken important steps. Since the adoption of the CSR, the government has adopted several pieces of legislation to foster the transition to a ‘digital state’ and to promote private investment, notably through the Development Law of last October. The latter paved the way for a streamlining of the investment licencing procedures and introduced changes in spatial planning to accelerate major investment projects. The law also aims to increase clarity and transparency on land use rules to investors through the introduction of a ‘Single Digital Map’. Meanwhile, in the area of land use, reforms are advancing with the completion of forest maps for nearly 95% of the country and continued work in cadastral mapping, while in the area of justice, reforms have been slow overall. Efforts to fight corruption are onging. The authorities have also taken steps towards a coordinated approach to promoting the outward orientation of the Greek economy and attracting foreign investment, and have greatly strengthened momentum in the privatisation process that could have a positive impact on investment.
In quantitative terms, investment appears to be slowly recovering following a protracted contraction period. During the first half of 2019, investment increased by a mere 0.7%, as compared to an average 4.7% in the euro area. In the second quarter of 2019, it remained broadly flat (-0.1%) compared to the same period last year. Looking backwards, investment (as a share of GDP) fell sharply during the crisis years 2007-2014 and bottomed out only in 2015 to reach 11.1 % of GDP in 2018. In what follows, the analysis reviews public investment trends for the priority areas identified in the second CSR.
Limited Progress. According to the Global Competitiveness Report 2019, Greece ranks 39th in terms of transport infrastructures, out of 141 countries assessed and 18th among EU countries. Meanwhile, the share of energy from renewable resources used for transport accounted for only 1.7% in 2016, against a 10% target set for 2020. Greece also ranks 42nd in logistics, according to the Logistics Performance Indicator of the World Bank. Investment in transport averaged 1.7% of GDP in the first three quarters of 2019, having increased since 2018 (1.4% of GDP), but remain below the euro area average (2% of GDP). Moreover, despite sizeable EU financing, the country’s main railway axis Patras-Athens-Thessaloniki remains incomplete, hindering the multimodality of the transport system and negatively affecting the transport cost of goods and thus price competitiveness. The authorities have prepared, with the support of the European Commission and the European Investment Bank, a National Transport Master Plan that, among others, sets the framework for investments in transport infrastructure. Meanwhile, a number of large investment projects are delayed, including the construction of the Thessaloniki metro system, the expansion of the Athens metro system, and the completion of railway sections.
Some Progress. In the field of environmental protection, Greece suffers from serious and long-standing inefficiencies, notably in the management of solid waste and water waste. The situation in Attica, which produces half of total solid waste in the country, is of particular concern. Investment in environmental protection is relatively low and Greece runs the risk of not meeting the EU-wide recycling target (50%) by 2020. A number of investment projects, co-financed by the EU, are underway to improve wastewater treatment in Western Attica and in the municipality of Marathonas and to improve waste management in Peloponnese. Meanwhile, law 4643/2019 introduced amendments regarding the development of installations for electric vehicles, and an inter-ministerial committee has been set up to design by June 2020 a strategic plan for the development of electro-mobility in Greece. The authorities are also currently revising, as envisaged by the EU legislation, their national and regional Waste Management Plans; their finalization is expected by July 2020. On energy-related investments (energy efficiency, renewable energy and interconnection projects), some progress has been made. In December 2019, the authorities submitted the revised 2021-2030 National Energy and Climate Plan that sets out long-term goals and strategies in these areas and provides the basis for further investment. On energy efficiency, Greece is on track to meet its 2020 goals and, by 2019, investments co-financed by the EU had improved energy efficiency for 19,100 households. Programmes such as the ‘Energy saving at home’ and ‘Electra’ will further improve energy efficiency for household and public buildings (law 4643/2019 introduced amendments on the program ELEKTRA allowing energy service companies to participate in the development and financing of energy upgrading projects). On renewables, law 4643/2019 introduced amendments to facilitate large investment projects, including the construction of hybrid plants in non- interconnected islands, while the government has announced further measures to streamline the investment-licensing framework in the area of renewable energy sources. On interconnection projects, the National Energy and Climate Plan provides a timeline for non-interconnected islands; the first phase of a major project connecting Crete to the mainland electricity transmission grid is underway, the construction of the Crete-Peloponnese interconnection is expected to be completed in 2020, and the interconnection of West Cyclades islands is scheduled for 2023.
Some Progress. Greece has one of the least advanced digital economies in the EU. Integration of information and communication technologies in Greek businesses is low, the percentage of small and medium-sized enterprises selling online remain at 11% and their e-commerce turnover stays low at 4%. Investments in information communication technology (as a share of total investment) increased with some fluctuations in the first two quarters of 2019 compared to the same quarters of 2017, but rose slightly as a share of GDP. In terms of policies, the authorities are working on a new national strategy (‘Digital Bible’) that, among others, will include a pipeline of IT investment projects for the entire public administration. Meanwhile, the authorities are taking steps as regards important projects (creation of a unified platform for electronic services, introducing digital identity cards for all citizens, developing the infrastructure on 5G networks and increasing ultrafast broadband coverage).
Some Progress. Despite steady increases in total spending on research and development since 2010, Greece is still lagging behind the euro area average (1.18% for Greece in 2018 compared to 2.11% for EU). Nonetheless, there are persisting weaknesses, with the loss of skilled human capital remaining a major challenge. Despite a relative high engagement of businesses in innovative activities, the production of academic research is not appropriately oriented to support the productive sector, as reflected by the low number of patents. Further, large disparities in innovation capacities remain, due to lack of robust governance, including low administrative capacity and weak coordination mechanisms. In December 2019, the authorities completed the evaluation of 2,912 proposals submitted in the context of the flagship call “Research-Create-Innovate”. Overall, the budget of all announced calls regarding research and development has reached €877 million.
Limited Progress. Public expenditure in education is among the lowest in the EU and has contracted in recent years. Nevertheless, with the help of the European Social Fund, investments have taken place, among others, to reduce early school leaving, expand early childhood education, upgrade the vocational education and training system, expand dual learning, and reform higher education. In term of policy developments, law 4653/2020 allowed for increased independence of the Hellenic Authority of Higher Education and it helped standardise university evaluations, which could, in turn, facilitate performance-based funding, and increase efficiency.
Limited Progress. The number of companies that provide training and vocational programmes to develop and/or upgrade the information and communication technology skills of their personnel increased slightly in 2019 (from 14% to 15%), but remains well below the euro area average (25%). Participation of adults (aged 25-64) in education and training stood at 4.5% in 2018, one of the lowest in the euro area, where the average was 11.5%.
Limited Progress. Public expenditure on active labour market policies accounted for 0.18% of GDP in 2017, less than in most other EU member states. Moreover, the impact of policies on employability has been hampered by a flawed delivery model, the reform of which has started only recently, by a lack of monitoring and evaluation that would allow for design improvements, as well as by low quality of some training programmes that has not yet been sufficiently addressed. On the positive side, investment in the programme of childcare vouchers has increased with a view to facilitating labour market participation of women. Meanwhile, the ‘Post-Lyceum Year - Apprenticeship Class in Greece’ programme, providing participants with better employment prospects, has expanded with steady increases in the number of apprentices, areas of specialisation and number of schools.
Limited Progress. Largely as a legacy of the crisis, few investments took place in the health sector between 2010 and 2017. In particular, investments in health accounted for 0.1% of GDP in 2017, while expenditure on health decreased with some fluctuations, until it reached just over 5.2% in 2017. Meanwhile, EU financing though the European Social Fund has contributed to the reform of primary health care and the rolling out of a network of local healthcare units (TOMYs) to strengthen access to primary healthcare. Around 130 units were in operation by the end of 2019.
Limited Progress. Some investments have been made or are planned to promote equal opportunities and facilitate social inclusion of marginalized groups in disadvantages urban areas. As regards social inclusion, public expenditure for family support or housing was considerably below the EU average in 2017. Investment in minimum income support has decreased, as the parameters of the scheme have not been updated since its introduction in 2017. On the other hand, Greece has invested, with support from the European Social Fund, in expanding the network of community centres, which facilitate citizens’ access to social services at local level, and it has introduced a means-tested housing benefit in 2019.</t>
  </si>
  <si>
    <t>The compliance assessment with the Stability and Growth Pact will be included in Spring 2020 when final data for 2019 will be available.</t>
  </si>
  <si>
    <t>No Progress.</t>
  </si>
  <si>
    <t>Limited Progress. Further progress on establishing an effective new governance structure for public procurement has been modest. Almost two years after the entry into force of the law on public sector contracts, the new governance structure is still not fully functioning. The elaboration of the Public Procurement Strategy foreseen for is delayed.</t>
  </si>
  <si>
    <t>No Progress. Departures from the 2013 pension reform has been made on an ad-hoc basis through Royal Decree Laws. In particular, pensions have been revalued by inflation (CPI) rather than the Index of Pension Revaluation, resulting in a more rapid increase in pension expenditure. Moreover, the sustainability mechanism, which was supposed to kick-in in 2019 and which links initial pension levels to the evolution of life expectancy, was postponed to 2023.</t>
  </si>
  <si>
    <t>The compliance assessment with the Stability and Growth Pact will be included in Spring 2020, when final data for 2019 will be available.</t>
  </si>
  <si>
    <t>Limited progress:
Spain has made Limited Progress in addressing CSR 1 (this overall assessment of CSR 1 does not include an assessment of compliance with the Stability and Growth Pact).
The compliance assessment with the Stability and Growth Pact will be included in Spring 2020 when final data for 2019 will be available.
No Progress.
Limited Progress. Further progress on establishing an effective new governance structure for public procurement has been modest. Almost two years after the entry into force of the law on public sector contracts, the new governance structure is still not fully functioning. The elaboration of the Public Procurement Strategy foreseen for is delayed.
No Progress. Departures from the 2013 pension reform has been made on an ad-hoc basis through Royal Decree Laws. In particular, pensions have been revalued by inflation (CPI) rather than the Index of Pension Revaluation, resulting in a more rapid increase in pension expenditure. Moreover, the sustainability mechanism, which was supposed to kick-in in 2019 and which links initial pension levels to the evolution of life expectancy, was postponed to 2023.
The compliance assessment with the Stability and Growth Pact will be included in Spring 2020, when final data for 2019 will be available.</t>
  </si>
  <si>
    <t>Some Progress. During 2019 the hiring of the 3 000 new staff by the regional public employment services (PES) started, as envisaged in the 2019-2021 Action Plan for Youth Employment and the 2019-2021 ReincorporaT plan for the long-term unemployed. Both plans contain positive features to improve the effectiveness and outreach of PES and active labour market policies (ALMP), and have been complemented with other measures (e.g., the 2019-2021 call for proposals corresponding to subventions for training courses for employees). Measures to provide individualised services to jobseekers, including through profiling and IT tools, are slowly being developed. Average spending on ALMP measures per unemployed person remains low and only 1 in 4 unemployed use PES for job search. Large regional disparities remain concerning the performance of regional PES.</t>
  </si>
  <si>
    <t>Some Progress. Coordination between employment and social services continues to be enhanced. Two new working groups were created in 2019 as part of the Social Inclusion Network (RIS), while three pilot projects to improve the coordination started in three regions. Further political involvement in some regions is allowing faster progress. The deployment of the Universal Social Card has continued in 2019 but its use at regional level remains limited.</t>
  </si>
  <si>
    <t>Limited progress. Spain continues to have the highest share of employees on temporary contracts in the EU, despite the increase of open-ended contracts among newly created jobs. The strengthened capacity of labour inspectorates, along with the action plans in the frame of the Master Plan for Decent Work, are contributing to the conversion of fixed-term contracts in open-ended contracts. However, temporary contracts are widespread even in sectors with little seasonality (including the public sector), and their duration is increasingly shorter (50 days on average during the year 2019, with 30% of all temporary contracts shorter than one week). Measures such as the increase of the social security costs for contracts shorter than 6 days are not having a clear effect yet. The organisation of recruitment competition to reduce fixed-term employment in the public sector sped up in 2019, but the share of public sector employees on temporary contract remains well above the 8% target set for the end of the 2020 recruitment competitions.</t>
  </si>
  <si>
    <t>Limited Progress. Hiring incentives account for around 40% of total spending on ALMP, despite the lack of evidence on the positive effects of these subsidies for promoting quality employment. The Government removed some hiring incentives at the end of 2018, such as the “Contract for support to entrepreneurs”. However, the plans for the young and the long-term unemployed contain new forms of hiring incentives. The ongoing spending review on hiring incentives carried out by AIReF (due by mid-2020) may provide helpful inputs on avenues for reform.</t>
  </si>
  <si>
    <t>Limited Progress. The overall impact of social transfers (other than pensions) in reducing child poverty in Spain remains the lowest in the EU. This partly reflects the low coverage and adequacy of family benefits. Means-tested child benefits target only the most deprived (around one in two children at risk of poverty or social exclusion do not receive it) and tax allowances are of limited benefit for low-to-medium income families, which determines a regressive pattern of the financial support to families with children. Steps taken in 2019 to fight child poverty are an improvement but do not match the extent of the challenge. The rise in the child benefit for poor families is the first in 18 years and is having limited effects, as it is not helping to reduce the risk of poverty and is having a very limited impact on the reduction of the poverty gap.</t>
  </si>
  <si>
    <t>Limited Progress. There has been no further progress in this area during 2019. Political deadlock has postponed the government plans to streamline the multiple schemes of non-contributory unemployment assistance at national level, while the announced development of a subsistence minimum income is on hold. The report commissioned to AIReF and published in June 2019 offers interesting insight that may help outline these plans.</t>
  </si>
  <si>
    <t>Limited Progress. The take up of regional minimum income schemes remains very limited in average, estimated at around 20% of potential beneficiaries, although some regions are showing positive results. Amounts, and consequently impact on poverty reduction, present large regional disparities, and three regions still make the right to a means-tested minimum income conditional on budget availability. The issue of portability of the benefits across regions remains unsolved.</t>
  </si>
  <si>
    <t>Limited Progress. Early school leaving (ESL) rate remains the highest in the EU and regional disparities persist, with 20 pps difference between the best and the worst performing regions. The ESL rate keeps decreasing but at a slower pace than in previous years. Measures adopted try to mitigate the challenge but are of limited scope.</t>
  </si>
  <si>
    <t>Limited Progress. Levels of basic skills measured through the 2018 PISA survey have worsened slightly, amid significant differences across regions. Grade repetition in primary and lower secondary school remains very high.</t>
  </si>
  <si>
    <t>Some Progress. Cooperation between education institutions and business remains weak but improving, in a context of strong skills mismatches. The new Strategic Plan for Vocational Education and training (VET) may play a role in reducing skills mismatches and early school leaving, once fully implemented. It should help in making VET more responsive to the needs of the productive system, by expanding the range of courses, increasing the number of places and strengthening the system of distance learning. The business sector’s role in the design of qualifications is being reinforced.</t>
  </si>
  <si>
    <t>Sub. 10</t>
  </si>
  <si>
    <t>Some Progress. The recently adopted 2019-2022 VET Strategy proposes including a module on digitisation in all VET programmes at all levels. It also intends to ensure that the VET programmes cover the needs of the new digital sectors. Work is underway on a Digital Skills National Strategy. Basic digital skills levels remain below the EU average and the proportion of ICT specialists represents a lower percentage of the workforce compared to the EU average. Female ICT specialists account for a mere 1.1% of total female employment.</t>
  </si>
  <si>
    <t>Sub. 11</t>
  </si>
  <si>
    <t>Limited progress:
Spain has made Limited Progress in addressing CSR 2.
Some Progress. During 2019 the hiring of the 3 000 new staff by the regional public employment services (PES) started, as envisaged in the 2019-2021 Action Plan for Youth Employment and the 2019-2021 ReincorporaT plan for the long-term unemployed. Both plans contain positive features to improve the effectiveness and outreach of PES and active labour market policies (ALMP), and have been complemented with other measures (e.g., the 2019-2021 call for proposals corresponding to subventions for training courses for employees). Measures to provide individualised services to jobseekers, including through profiling and IT tools, are slowly being developed. Average spending on ALMP measures per unemployed person remains low and only 1 in 4 unemployed use PES for job search. Large regional disparities remain concerning the performance of regional PES.
Some Progress. Coordination between employment and social services continues to be enhanced. Two new working groups were created in 2019 as part of the Social Inclusion Network (RIS), while three pilot projects to improve the coordination started in three regions. Further political involvement in some regions is allowing faster progress. The deployment of the Universal Social Card has continued in 2019 but its use at regional level remains limited.
Limited progress. Spain continues to have the highest share of employees on temporary contracts in the EU, despite the increase of open-ended contracts among newly created jobs. The strengthened capacity of labour inspectorates, along with the action plans in the frame of the Master Plan for Decent Work, are contributing to the conversion of fixed-term contracts in open-ended contracts. However, temporary contracts are widespread even in sectors with little seasonality (including the public sector), and their duration is increasingly shorter (50 days on average during the year 2019, with 30% of all temporary contracts shorter than one week). Measures such as the increase of the social security costs for contracts shorter than 6 days are not having a clear effect yet. The organisation of recruitment competition to reduce fixed-term employment in the public sector sped up in 2019, but the share of public sector employees on temporary contract remains well above the 8% target set for the end of the 2020 recruitment competitions.
Limited Progress. Hiring incentives account for around 40% of total spending on ALMP, despite the lack of evidence on the positive effects of these subsidies for promoting quality employment. The Government removed some hiring incentives at the end of 2018, such as the “Contract for support to entrepreneurs”. However, the plans for the young and the long-term unemployed contain new forms of hiring incentives. The ongoing spending review on hiring incentives carried out by AIReF (due by mid-2020) may provide helpful inputs on avenues for reform.
Limited Progress. The overall impact of social transfers (other than pensions) in reducing child poverty in Spain remains the lowest in the EU. This partly reflects the low coverage and adequacy of family benefits. Means-tested child benefits target only the most deprived (around one in two children at risk of poverty or social exclusion do not receive it) and tax allowances are of limited benefit for low-to-medium income families, which determines a regressive pattern of the financial support to families with children. Steps taken in 2019 to fight child poverty are an improvement but do not match the extent of the challenge. The rise in the child benefit for poor families is the first in 18 years and is having limited effects, as it is not helping to reduce the risk of poverty and is having a very limited impact on the reduction of the poverty gap.
Limited Progress. There has been no further progress in this area during 2019. Political deadlock has postponed the government plans to streamline the multiple schemes of non-contributory unemployment assistance at national level, while the announced development of a subsistence minimum income is on hold. The report commissioned to AIReF and published in June 2019 offers interesting insight that may help outline these plans.
Limited Progress. The take up of regional minimum income schemes remains very limited in average, estimated at around 20% of potential beneficiaries, although some regions are showing positive results. Amounts, and consequently impact on poverty reduction, present large regional disparities, and three regions still make the right to a means-tested minimum income conditional on budget availability. The issue of portability of the benefits across regions remains unsolved.
Limited Progress. Early school leaving (ESL) rate remains the highest in the EU and regional disparities persist, with 20 pps difference between the best and the worst performing regions. The ESL rate keeps decreasing but at a slower pace than in previous years. Measures adopted try to mitigate the challenge but are of limited scope.
Limited Progress. Levels of basic skills measured through the 2018 PISA survey have worsened slightly, amid significant differences across regions. Grade repetition in primary and lower secondary school remains very high.
Some Progress. Cooperation between education institutions and business remains weak but improving, in a context of strong skills mismatches. The new Strategic Plan for Vocational Education and training (VET) may play a role in reducing skills mismatches and early school leaving, once fully implemented. It should help in making VET more responsive to the needs of the productive system, by expanding the range of courses, increasing the number of places and strengthening the system of distance learning. The business sector’s role in the design of qualifications is being reinforced.
Some Progress. The recently adopted 2019-2022 VET Strategy proposes including a module on digitisation in all VET programmes at all levels. It also intends to ensure that the VET programmes cover the needs of the new digital sectors. Work is underway on a Digital Skills National Strategy. Basic digital skills levels remain below the EU average and the proportion of ICT specialists represents a lower percentage of the workforce compared to the EU average. Female ICT specialists account for a mere 1.1% of total female employment.</t>
  </si>
  <si>
    <t>Limited Progress. Spain has made limited progress on increasing investment in research and innovation. Efforts to increase R&amp;D investment by both large and small firms through improved public support for private investments have seen limited progress. The rationale of R&amp;I policy initiatives is not always clear. Some of the new political initiatives/strategies (IA, Blue Economy, Start Up) lack a budget, coordination with existing strategies, and an assessment of their potential impact.</t>
  </si>
  <si>
    <t>Limited Progress. Overall, Spain has not increased environmental investments in 2019. However, some good initiatives have been adopted or are under preparation. The first National Programme for Control of Air Pollution was approved by the Council of Ministers in September 2019. The Plan for Green Public Procurement in the central Administration for the period 2018-2025 was approved in December 2018; it has now to be implemented. A National Plan for Wastewater, Sanitation, Efficiency, Saving and Water reuse is under elaboration. The National Strategy on Circular Economy was prepared in 2018, but it has not been adopted yet.</t>
  </si>
  <si>
    <t>Some Progress. Meeting the 2030 energy efficiency and consumption targets requires continued investments in energy efficiency, notably in buildings. Initiatives such as the National Plan for Energy Efficiency 2017-2020 and the National Fund for Energy Efficiency 2014-2020 can contribute to giving greater focus on investment in this area. In the building renovation sector, the State Plan for the Housing Sector 2018-2021 includes the improvement of energy efficiency in buildings through assistance and aid programs.</t>
  </si>
  <si>
    <t>Limited Progress. Overall investments in rail transport infrastructure and in freight rail transport infrastructure have not increased in 2019.</t>
  </si>
  <si>
    <t>Some Progress. New electricity interconnectors are under development between France and Spain (Bay of Biscay) and between Spain and Portugal. There has been some progress on ongoing projects, but further support is needed. Spain continues to be actively involved in regional fora to extend electricity interconnections with the rest of the EU.</t>
  </si>
  <si>
    <t>Limited Progress. There has been limited progress on increasing the systematic use of evaluations of research and innovation policies. Some measures have been introduced to decrease red tape or to improve working conditions of researchers. Profound reforms to improve carriers of top researchers, to stimulate mobility and to promote jobs and carriers for industrial-based researchers are still lacking. Reforms to improve collaboration between public research and private firms are still missing. Coordination between Autonomous Communities and the national government could still be improved.</t>
  </si>
  <si>
    <t>Limited progress:
Spain has made Limited Progress in addressing CSR 3.
Limited Progress. Spain has made limited progress on increasing investment in research and innovation. Efforts to increase R&amp;D investment by both large and small firms through improved public support for private investments have seen limited progress. The rationale of R&amp;I policy initiatives is not always clear. Some of the new political initiatives/strategies (IA, Blue Economy, Start Up) lack a budget, coordination with existing strategies, and an assessment of their potential impact.
Limited Progress. Overall, Spain has not increased environmental investments in 2019. However, some good initiatives have been adopted or are under preparation. The first National Programme for Control of Air Pollution was approved by the Council of Ministers in September 2019. The Plan for Green Public Procurement in the central Administration for the period 2018-2025 was approved in December 2018; it has now to be implemented. A National Plan for Wastewater, Sanitation, Efficiency, Saving and Water reuse is under elaboration. The National Strategy on Circular Economy was prepared in 2018, but it has not been adopted yet.
Some Progress. Meeting the 2030 energy efficiency and consumption targets requires continued investments in energy efficiency, notably in buildings. Initiatives such as the National Plan for Energy Efficiency 2017-2020 and the National Fund for Energy Efficiency 2014-2020 can contribute to giving greater focus on investment in this area. In the building renovation sector, the State Plan for the Housing Sector 2018-2021 includes the improvement of energy efficiency in buildings through assistance and aid programs.
Limited Progress. Overall investments in rail transport infrastructure and in freight rail transport infrastructure have not increased in 2019.
Some Progress. New electricity interconnectors are under development between France and Spain (Bay of Biscay) and between Spain and Portugal. There has been some progress on ongoing projects, but further support is needed. Spain continues to be actively involved in regional fora to extend electricity interconnections with the rest of the EU.
Limited Progress. There has been limited progress on increasing the systematic use of evaluations of research and innovation policies. Some measures have been introduced to decrease red tape or to improve working conditions of researchers. Profound reforms to improve carriers of top researchers, to stimulate mobility and to promote jobs and carriers for industrial-based researchers are still lacking. Reforms to improve collaboration between public research and private firms are still missing. Coordination between Autonomous Communities and the national government could still be improved.</t>
  </si>
  <si>
    <t>Limited Progress. Some measures were taken to implement the Law on Market Unity with limited effect and progress is slow. The main measures are: a) the improvement of training for officials, b) awareness raising with publications on better market regulation, monthly publications on Market Unity, an improved web page, dissemination events, and c) the improvement of information and consolidation of doctrine.</t>
  </si>
  <si>
    <t>Limited Progress. Improving cooperation between national, regional and local authorities is relevant to make progress. Some measures have been implemented/initiated such as: a) fostering relations with the network of contact points for the Law on Market Unity, b) fostering relations with other departments within the national authorities, c) improving the procedures for mechanisms laid down in Article 26 of Law on Market Unity, d) cooperation with sectorial conferences through the preparation of notes and e) improved cooperation with the competition authority. In spite of these measures, progress is slow.</t>
  </si>
  <si>
    <t>Limited progress:
Spain has made Limited Progress in addressing CSR 4.
Limited Progress. Some measures were taken to implement the Law on Market Unity with limited effect and progress is slow. The main measures are: a) the improvement of training for officials, b) awareness raising with publications on better market regulation, monthly publications on Market Unity, an improved web page, dissemination events, and c) the improvement of information and consolidation of doctrine.
Limited Progress. Improving cooperation between national, regional and local authorities is relevant to make progress. Some measures have been implemented/initiated such as: a) fostering relations with the network of contact points for the Law on Market Unity, b) fostering relations with other departments within the national authorities, c) improving the procedures for mechanisms laid down in Article 26 of Law on Market Unity, d) cooperation with sectorial conferences through the preparation of notes and e) improved cooperation with the competition authority. In spite of these measures, progress is slow.</t>
  </si>
  <si>
    <t>No Progress. Although efficiency gains can be expected from its implementation, the contribution of ‘Public Action 2022’ to the objective of reducing public spending by more than 3 percentage points of GDP over the presidential term is not at all specified. The programme does not envisage either an upfront or a concurrent quantification of the expected savings and macroeconomic impacts. Although it formally and fully replaces annual spending reviews as of 2018, the implications of this programme on the size and composition of public spending is lacking. Moreover, when information on potential savings is available, the savings are limited and their trajectory over time is not mentioned in any detail. That said, some of the measures under Public Action 2022 might actually imply an increase in spending.</t>
  </si>
  <si>
    <t>Limited Progress. The pension reform, originally announced for 2019, has been postponed. The draft law was sent to the parliament in February and its adoption is now planned in 2020 for implementation as of 1 January 2022. This reform intends to introduce a universal point-based system, replacing the currently co-existing 42 pension regimes. According to announcements, the new system aims to calculate the pension rights over the whole career for all categories of workers. The government has engaged in a broad consultation with social partners and stakeholders to gather the broadest consensus possible. The first generation concerned by the reform would be those born in 1975. For those already in the current system, only the years contributed to after 2025 would be calculated under the new system. Social partners would be responsible for guaranteeing the financial balance of the pension system. The return to balance of the pension system should be reached in 2027.</t>
  </si>
  <si>
    <t>Limited progress:
France has made Limited Progress in addressing CSR 1 (this overall assessment of CSR1 does not include a compliance assessment of compliance with the Stability and Growth Pact).
The compliance assessment with the Stability and Growth Pact will be included in Spring when final data for 2019 will be available.
The compliance assessment with the Stability and Growth Pact will be included in Spring when final data for 2019 will be available.
No Progress. Although efficiency gains can be expected from its implementation, the contribution of ‘Public Action 2022’ to the objective of reducing public spending by more than 3 percentage points of GDP over the presidential term is not at all specified. The programme does not envisage either an upfront or a concurrent quantification of the expected savings and macroeconomic impacts. Although it formally and fully replaces annual spending reviews as of 2018, the implications of this programme on the size and composition of public spending is lacking. Moreover, when information on potential savings is available, the savings are limited and their trajectory over time is not mentioned in any detail. That said, some of the measures under Public Action 2022 might actually imply an increase in spending.
Limited Progress. The pension reform, originally announced for 2019, has been postponed. The draft law was sent to the parliament in February and its adoption is now planned in 2020 for implementation as of 1 January 2022. This reform intends to introduce a universal point-based system, replacing the currently co-existing 42 pension regimes. According to announcements, the new system aims to calculate the pension rights over the whole career for all categories of workers. The government has engaged in a broad consultation with social partners and stakeholders to gather the broadest consensus possible. The first generation concerned by the reform would be those born in 1975. For those already in the current system, only the years contributed to after 2025 would be calculated under the new system. Social partners would be responsible for guaranteeing the financial balance of the pension system. The return to balance of the pension system should be reached in 2027.</t>
  </si>
  <si>
    <t>Limited Progress has been made to foster labour market integration and ensure equal opportunities. On labour market integration, a number of measures have been announced or formally adopted. Their scope remains however limited and their deployment or actual effects have yet to be assessed. The Public Employment Service (Pôle Emploi) strategy was renewed and signed in January 2020. It provides additional guidance means in favour of job seekers, and ensure a better match with employers’ recruitment needs. Limited measures and additional means have been provided to ensure equal opportunities. Their level of ambition still appear limited considering the significant challenges faced by vulnerable groups in terms of both educational outcomes and integration into the labour market. Halving the class size in the first two grades to all disadvantaged schools implemented in September 2019 will not benefit an estimated 70% of disadvantaged pupils, as it has not been rolled out in targeted schools. Measures specifically targeting migrants have been rolled out since March 2019 through the reform of the national integration programme for newcomers, but its actual implementation remains to be seen.</t>
  </si>
  <si>
    <t>Some Progress has been made in addressing skills shortages and mismatches in particular by implementing initial vocational education and training (VET) system reforms and improved access to lifelong learning. Access to lifelong learning through a revised, euro-based, personal training account granting increased rights to low- qualified and part-time workers is being enabled by the launching web-based application since November 2019. Free-of-charge targeted guidance, through the ‘Conseil en evolution professionnelle’, should be delivered at regional level. The quality and effect of the guidance on the use of the personal training account, particularly for more vulnerable people, needs further assessment. Limited progress has also been made addressing skills shortages. The main measures to address sectoral and macro-economic skills shortages are just at a preliminary stage, without any meaningful results for time being. For instance, several skills intelligence and forecasting exercises are being announced but have yet to be carried out.</t>
  </si>
  <si>
    <t>Limited progress:
France has made Limited Progress in addressing CSR 2.
Limited Progress has been made to foster labour market integration and ensure equal opportunities. On labour market integration, a number of measures have been announced or formally adopted. Their scope remains however limited and their deployment or actual effects have yet to be assessed. The Public Employment Service (Pôle Emploi) strategy was renewed and signed in January 2020. It provides additional guidance means in favour of job seekers, and ensure a better match with employers’ recruitment needs. Limited measures and additional means have been provided to ensure equal opportunities. Their level of ambition still appear limited considering the significant challenges faced by vulnerable groups in terms of both educational outcomes and integration into the labour market. Halving the class size in the first two grades to all disadvantaged schools implemented in September 2019 will not benefit an estimated 70% of disadvantaged pupils, as it has not been rolled out in targeted schools. Measures specifically targeting migrants have been rolled out since March 2019 through the reform of the national integration programme for newcomers, but its actual implementation remains to be seen.
Some Progress has been made in addressing skills shortages and mismatches in particular by implementing initial vocational education and training (VET) system reforms and improved access to lifelong learning. Access to lifelong learning through a revised, euro-based, personal training account granting increased rights to low- qualified and part-time workers is being enabled by the launching web-based application since November 2019. Free-of-charge targeted guidance, through the ‘Conseil en evolution professionnelle’, should be delivered at regional level. The quality and effect of the guidance on the use of the personal training account, particularly for more vulnerable people, needs further assessment. Limited progress has also been made addressing skills shortages. The main measures to address sectoral and macro-economic skills shortages are just at a preliminary stage, without any meaningful results for time being. For instance, several skills intelligence and forecasting exercises are being announced but have yet to be carried out.</t>
  </si>
  <si>
    <t>Limited Progress. Some evaluations of the R&amp;D tax incentive (Crédit d'Impôt Recherche) have been carried out and point to a limited impact on innovation. Additional impact studies, focused on macroeconomic aspects, are on-going. The Innovation and Industry Fund is not yet operational as pointed by the Court of Auditors. More incentives for researchers working in the public sector to collaborate with industry have been proposed in the PACTE Law. Overall, the R&amp;D&amp;I system in France remains very complex with numerous funding tools and structures.</t>
  </si>
  <si>
    <t>Some Progress. France has been at the forefront in adopting commitments to fight climate change. France is likely to achieve its 2020 target to reduce greenhouse gas emissions, but is projected to miss its target on renewables. However, additional investment needs were properly quantified and planned through the Pluriannual programming energy law. Regarding energy interconnections, new electricity interconnectors are under development between France and Spain.</t>
  </si>
  <si>
    <t>Some Progress. The main policy tool to address regional disparities in digital infrastructure is the plan French ultrafast broadband Plan (France Très Haut Débit). It aims at covering the whole territory with ultrafast broadband (fiber-to-the-home for 2022) by fostering private investment and compensating the lack of projects in remote areas with public investment (for a total of €3.3 bn in public spending).</t>
  </si>
  <si>
    <t>Some progress:
France has made Some Progress in addressing CSR 3.
Limited Progress. Some evaluations of the R&amp;D tax incentive (Crédit d'Impôt Recherche) have been carried out and point to a limited impact on innovation. Additional impact studies, focused on macroeconomic aspects, are on-going. The Innovation and Industry Fund is not yet operational as pointed by the Court of Auditors. More incentives for researchers working in the public sector to collaborate with industry have been proposed in the PACTE Law. Overall, the R&amp;D&amp;I system in France remains very complex with numerous funding tools and structures.
Some Progress. France has been at the forefront in adopting commitments to fight climate change. France is likely to achieve its 2020 target to reduce greenhouse gas emissions, but is projected to miss its target on renewables. However, additional investment needs were properly quantified and planned through the Pluriannual programming energy law. Regarding energy interconnections, new electricity interconnectors are under development between France and Spain.
Some Progress. The main policy tool to address regional disparities in digital infrastructure is the plan French ultrafast broadband Plan (France Très Haut Débit). It aims at covering the whole territory with ultrafast broadband (fiber-to-the-home for 2022) by fostering private investment and compensating the lack of projects in remote areas with public investment (for a total of €3.3 bn in public spending).</t>
  </si>
  <si>
    <t>Some Progress has been made in simplifying the tax system, in particular by implementing successfully the ESSOC law and withholding personal income tax. The 2020 Budgetary Plan builds on previous efforts to eliminate low taxes and phase out or cut several tax expenditures. In addition, French authorities have also announced an evaluation programme of 70 tax expenditures for 2020-2023. However, no progress has been made to reduce taxes on production factors, despite having been repeatedly identified as being a risk bearing on France's competitiveness.</t>
  </si>
  <si>
    <t>Limited Progress. On reducing regulatory restrictions, progress has been limited: regulatory restrictions were lifted in some areas but strengthened in others. Some competition-enhancing measures were adopted for the sale of automotive parts and driving schools under the LOM law and for complementary health insurance. Competition-enhancing measures were announced for other sectors (real estate property management (syndics), medical analysis laboratories, on-line sale of medicines, fintechs). The retail sector has been hit by additional restrictions on the period of sales (PACTE law), on promotion of food products (EGalim law), and on establishment of large shops (ELAN law).</t>
  </si>
  <si>
    <t>Substantial Progress. The implementation of the PACTE law is well advanced. At the beginning of December 2019, 100 out of 137 measures were already implemented. The key measure to foster firms’ growth (rationalisation of size-related regulatory thresholds and transition period) took effect on 1 January 2020.</t>
  </si>
  <si>
    <t>Some progress:
France has made Some Progress in addressing CSR4.
Some Progress has been made in simplifying the tax system, in particular by implementing successfully the ESSOC law and withholding personal income tax. The 2020 Budgetary Plan builds on previous efforts to eliminate low taxes and phase out or cut several tax expenditures. In addition, French authorities have also announced an evaluation programme of 70 tax expenditures for 2020-2023. However, no progress has been made to reduce taxes on production factors, despite having been repeatedly identified as being a risk bearing on France's competitiveness.
Limited Progress. On reducing regulatory restrictions, progress has been limited: regulatory restrictions were lifted in some areas but strengthened in others. Some competition-enhancing measures were adopted for the sale of automotive parts and driving schools under the LOM law and for complementary health insurance. Competition-enhancing measures were announced for other sectors (real estate property management (syndics), medical analysis laboratories, on-line sale of medicines, fintechs). The retail sector has been hit by additional restrictions on the period of sales (PACTE law), on promotion of food products (EGalim law), and on establishment of large shops (ELAN law).
Substantial Progress. The implementation of the PACTE law is well advanced. At the beginning of December 2019, 100 out of 137 measures were already implemented. The key measure to foster firms’ growth (rationalisation of size-related regulatory thresholds and transition period) took effect on 1 January 2020.</t>
  </si>
  <si>
    <t>Some Progress. In December 2019, the Croatian parliament adopted a new legal framework regulating agency-type institutions and introducing a higher degree of homogeneity across the system. Territorial fragmentation at local government level remains a challenge.</t>
  </si>
  <si>
    <t>Limited progress:
Croatia has made Limited Progress in addressing CSR 1.
Limited Progress. The new Budget Act should improve both the short and medium term budgetary framework at central and local level and address vulnerabilities in the system of government guarantees, but it has still not been adopted.
Some Progress. In December 2019, the Croatian parliament adopted a new legal framework regulating agency-type institutions and introducing a higher degree of homogeneity across the system. Territorial fragmentation at local government level remains a challenge.</t>
  </si>
  <si>
    <t>Limited Progress. The new Budget Act should improve both the short and medium term budgetary framework at central and local level and address vulnerabilities in the system of government guarantees, but it has still not been adopted.</t>
  </si>
  <si>
    <t>Some Progress. Croatia has started the incremental implementation of the curricular reform in all primary and secondary schools. In VET, the experimental programme ‘Dual Education in VET’ is being expanded. The adoption of occupation and qualification standards is proceeding slowly. Ongoing investments in Early Childhood Education and Care aims to increase availability and access.</t>
  </si>
  <si>
    <t>Limited Progress. The authorities are in the process of establishing a categorisation and regular reporting mechanisms for the social benefits granted by the local government level. However, most policy measures are still at the preparatory stage.</t>
  </si>
  <si>
    <t>Some Progress. The package of Active Labour Market Policy measures has been refocused to make them more effective. The Croatian Employment Service has developed and is testing new IT tools aimed at improving the mediation and referrals. It will be crucial to establish good monitoring system in order to evaluate the outcomes.</t>
  </si>
  <si>
    <t>Limited Progress. The long-due legislation on civil-service wages, which aims to further harmonise wage setting across the central public administration (and at a later stage in the wider public sector) has been postponed, pending further analysis from an independent body.</t>
  </si>
  <si>
    <t>Some progress:
Croatia has made Some Progress in addressing CSR 2.
Some Progress. Croatia has started the incremental implementation of the curricular reform in all primary and secondary schools. In VET, the experimental programme ‘Dual Education in VET’ is being expanded. The adoption of occupation and qualification standards is proceeding slowly. Ongoing investments in Early Childhood Education and Care aims to increase availability and access.
Limited Progress. The authorities are in the process of establishing a categorisation and regular reporting mechanisms for the social benefits granted by the local government level. However, most policy measures are still at the preparatory stage.
Some Progress. The package of Active Labour Market Policy measures has been refocused to make them more effective. The Croatian Employment Service has developed and is testing new IT tools aimed at improving the mediation and referrals. It will be crucial to establish good monitoring system in order to evaluate the outcomes.
Limited Progress. The long-due legislation on civil-service wages, which aims to further harmonise wage setting across the central public administration (and at a later stage in the wider public sector) has been postponed, pending further analysis from an independent body.</t>
  </si>
  <si>
    <t>Limited Progress. Investment in R&amp;D increased substantially, but its efficiency remains low and highly dependent on EU funds. Investment is focused towards ‘close-to-market’ initiatives run by bigger companies, leaving research activities underfunded.</t>
  </si>
  <si>
    <t>Some Progress. Croatia signed several contracts for key railway projects in 2019 and opened the first new railway line in over 50 years. It made progress on expanding the TEN-T rail network but no significant progress on sustainable urban transport.</t>
  </si>
  <si>
    <t>Limited Progress. Energy efficiency of private and public buildings improved in 2019. However, there have been delays in adopting the necessary legislation and the energy efficiency obligation scheme is not yet fully operational. Despite advanced project selection, progress in the implementation of the water and waste infrastructural projects remains limited. Investment in wind and solar energy is hampered by administrative hurdles and by delays in putting in place the premium support scheme.</t>
  </si>
  <si>
    <t>Limited Progress. The authorities established an institutional framework for strategic planning, also at the local level. However, it has not yet been implemented. The overarching National Development Strategy for 2030 has not yet been adopted. Inefficiencies resulting in limited administrative capacities have not been properly addressed either.</t>
  </si>
  <si>
    <t>Limited progress:
Croatia has made Limited Progress in addressing CSR 3.
Limited Progress. Investment in R&amp;D increased substantially, but its efficiency remains low and highly dependent on EU funds. Investment is focused towards ‘close-to-market’ initiatives run by bigger companies, leaving research activities underfunded.
Some Progress. Croatia signed several contracts for key railway projects in 2019 and opened the first new railway line in over 50 years. It made progress on expanding the TEN-T rail network but no significant progress on sustainable urban transport.
Limited Progress. Energy efficiency of private and public buildings improved in 2019. However, there have been delays in adopting the necessary legislation and the energy efficiency obligation scheme is not yet fully operational. Despite advanced project selection, progress in the implementation of the water and waste infrastructural projects remains limited. Investment in wind and solar energy is hampered by administrative hurdles and by delays in putting in place the premium support scheme.
Limited Progress. The authorities established an institutional framework for strategic planning, also at the local level. However, it has not yet been implemented. The overarching National Development Strategy for 2030 has not yet been adopted. Inefficiencies resulting in limited administrative capacities have not been properly addressed either.</t>
  </si>
  <si>
    <t>Limited Progress. Croatia adopted an obligation to introduce a compliance function in all majority-owned state-owned enterprises was adopted. The disposal of state assets is slowly progressing.</t>
  </si>
  <si>
    <t>Limited Progress. Although Croatia adopted legislation on the protection of whistle-blowers (effective from July 2019) the resources allocated to the Ombudsman’s office, in charge of whistle-blower protection, are insufficient. No clear progress was made on other initiatives needed to prevent and penalise corruption, at national and local level.</t>
  </si>
  <si>
    <t>Some Progress. Croatia is gradually extending the use of electronic communication and has reduced backlogs in commercial courts.</t>
  </si>
  <si>
    <t>Limited Progress. There has been limited progress in reducing or removing parafiscal charges. The register of parafiscal charges was updated in 2019.</t>
  </si>
  <si>
    <t>Some Progress. A number of action plans and measures aimed at the alleviation of excessive administrative obligations for entrepreneurs were adopted, as well as liberalisation measures in selected professional services.</t>
  </si>
  <si>
    <t>Limited progress:
Croatia has made Limited Progress in addressing CSR 4.
Limited Progress. Croatia adopted an obligation to introduce a compliance function in all majority-owned state-owned enterprises was adopted. The disposal of state assets is slowly progressing.
Limited Progress. Although Croatia adopted legislation on the protection of whistle-blowers (effective from July 2019) the resources allocated to the Ombudsman’s office, in charge of whistle-blower protection, are insufficient. No clear progress was made on other initiatives needed to prevent and penalise corruption, at national and local level.
Some Progress. Croatia is gradually extending the use of electronic communication and has reduced backlogs in commercial courts.
Limited Progress. There has been limited progress in reducing or removing parafiscal charges. The register of parafiscal charges was updated in 2019.
Some Progress. A number of action plans and measures aimed at the alleviation of excessive administrative obligations for entrepreneurs were adopted, as well as liberalisation measures in selected professional services.</t>
  </si>
  <si>
    <t>Limited Progress. The 2020 budget includes a fund to reduce the tax wedge on labour by around 0.2% of GDP in 2020 and 0.3% of GDP from 2021. The 2020 budget also includes several provisions limiting tax expenditures on personal income taxes, with a limited budgetary impact. No steps were taken to reduce the large tax expenditures in value-added taxes, nor to reform the outdated cadastral values. Overall, some progress was made in reducing taxes on labour, but no progress in shifting taxes to other revenue sources (only limited progress in reducing tax expenditures and no progress in updating cadastral values). On average, limited progress has been made.</t>
  </si>
  <si>
    <t>Substantial Progress. The 2020 budget includes several measures to fight tax evasion related to omitted income declarations, including by encouraging electronic payments: (i) a new fund (0.2% of GDP from 2021) to reward consumers that pay via electronic means; (ii) lower limits to cash payments; (iii) a new special lottery for consumers paying with electronic means; (iv) the possibility to deduct expenditures from personal income taxes only if paid with traceable means. Additional new measures against tax evasion include disincentives to the undue compensation of tax credits, the shift of VAT and social security liabilities from the subcontractor onto the main contractor of tax liabilities and several measures against excise duties and VAT fraud in the fuel sector. These measures are relevant and in line with the 2019 CSR. However, the size of the challenge represented by tax evasion in Italy warrants a thorough implementation and a continuous and increasingly ambitious reform effort. For an efficient use of resources, it is also important that the financial incentives for consumers paying electronically are targeted to the sectors most exposed to tax evasion.</t>
  </si>
  <si>
    <t>No Progress. The 2019 budget introduced several provisions which partially reversed past pension reform by broadening possibilities for early retirement, including by creating a new early retirement scheme ("quota 100") and suspending the indexation to life expectancy of the minimum contribution requirement needed to retire under the existing early retirement scheme. The 2020 budget law confirmed the new pension measures implemented in 2019 and even extended to 2020 the temporary early retirement schemes for women and for employees recently dismissed or performing heavy works ("APE sociale"), further increasing pension expenditure.</t>
  </si>
  <si>
    <t>Some progress:
Italy has made Some Progress in addressing CSR 1.
The compliance assessment with the Stability and Growth Pact will be included in Spring when final data for 2019 will be available.
Limited Progress. The 2020 budget includes a fund to reduce the tax wedge on labour by around 0.2% of GDP in 2020 and 0.3% of GDP from 2021. The 2020 budget also includes several provisions limiting tax expenditures on personal income taxes, with a limited budgetary impact. No steps were taken to reduce the large tax expenditures in value-added taxes, nor to reform the outdated cadastral values. Overall, some progress was made in reducing taxes on labour, but no progress in shifting taxes to other revenue sources (only limited progress in reducing tax expenditures and no progress in updating cadastral values). On average, limited progress has been made.
Substantial Progress. The 2020 budget includes several measures to fight tax evasion related to omitted income declarations, including by encouraging electronic payments: (i) a new fund (0.2% of GDP from 2021) to reward consumers that pay via electronic means; (ii) lower limits to cash payments; (iii) a new special lottery for consumers paying with electronic means; (iv) the possibility to deduct expenditures from personal income taxes only if paid with traceable means. Additional new measures against tax evasion include disincentives to the undue compensation of tax credits, the shift of VAT and social security liabilities from the subcontractor onto the main contractor of tax liabilities and several measures against excise duties and VAT fraud in the fuel sector. These measures are relevant and in line with the 2019 CSR. However, the size of the challenge represented by tax evasion in Italy warrants a thorough implementation and a continuous and increasingly ambitious reform effort. For an efficient use of resources, it is also important that the financial incentives for consumers paying electronically are targeted to the sectors most exposed to tax evasion.
No Progress. The 2019 budget introduced several provisions which partially reversed past pension reform by broadening possibilities for early retirement, including by creating a new early retirement scheme ("quota 100") and suspending the indexation to life expectancy of the minimum contribution requirement needed to retire under the existing early retirement scheme. The 2020 budget law confirmed the new pension measures implemented in 2019 and even extended to 2020 the temporary early retirement schemes for women and for employees recently dismissed or performing heavy works ("APE sociale"), further increasing pension expenditure.</t>
  </si>
  <si>
    <t>Limited Progress. The national labour inspectorate launched a recruitment competition, together with other services, to hire more labour inspectors. The total number of firms inspected has declined in 2018.</t>
  </si>
  <si>
    <t>Some Progress. 3000 "navigators" have been hired to reinforce public employment centres. However, active labour market policies (ALMP) remain barely integrated and coordinated with other related policies (e.g. social services, adult learning, vocational training). The coordination role for the national agency (ANPAL) is still weaker than originally intended. The main challenges for the implementation of the reform remain improving the coordination, the exchange of data and the standardisation of services provided.</t>
  </si>
  <si>
    <t>Limited Progress. The different family-related social policy measures are often not coordinated and a comprehensive strategy, including access to services and provision of benefits, is missing. The government The government took some action to facilitate access to childcare through financial support to families, but has no plans to increase the supply of childcare. Available pre-school places covered on average only 24% of children under three years of age in the school year 2016/17, with big regional variations.</t>
  </si>
  <si>
    <t>Limited Progress. No significant measures have been adopted to address the CSR beyond hiring new teachers (with an extremely small effort on digital-expert teachers hiring).</t>
  </si>
  <si>
    <t>Limited progress:
Italy has made Limited Progress in addressing CSR 2.
Limited Progress. The national labour inspectorate launched a recruitment competition, together with other services, to hire more labour inspectors. The total number of firms inspected has declined in 2018.
Some Progress. 3000 "navigators" have been hired to reinforce public employment centres. However, active labour market policies (ALMP) remain barely integrated and coordinated with other related policies (e.g. social services, adult learning, vocational training). The coordination role for the national agency (ANPAL) is still weaker than originally intended. The main challenges for the implementation of the reform remain improving the coordination, the exchange of data and the standardisation of services provided.
Limited Progress. The different family-related social policy measures are often not coordinated and a comprehensive strategy, including access to services and provision of benefits, is missing. The government The government took some action to facilitate access to childcare through financial support to families, but has no plans to increase the supply of childcare. Available pre-school places covered on average only 24% of children under three years of age in the school year 2016/17, with big regional variations.
Limited Progress. No significant measures have been adopted to address the CSR beyond hiring new teachers (with an extremely small effort on digital-expert teachers hiring).</t>
  </si>
  <si>
    <t>Some Progress. Public investment remains subdued, but the strengthening of the budgetary autonomy of local governments is showing positive signs. Other measures to unlock public investment were adopted in 2019 ("Sblocca cantieri" decree). Moreover, funds for public investment at central and local level have been increased and the new fund for green investment created, although administrative capacity to plan and implement investment projects remains weak. Transizione 4.0 plan (extending measures of the Impresa 4.0 plan) support private investment and better focuses on innovation and green investment, while aiming at enlarging the number of beneficiaries firms. However, R&amp;D expenditure remains low and unequal across Italian regions. There is still scope for further streamlining and stabilisation of the most efficient incentives. The Fund for Innovation was set but is not yet operational. Public investment in Southern regions remains low and their weak eco-systems makes them benefit less from national measures. The planned strengthening of the 34% investment clause could help reducing regional disparities.</t>
  </si>
  <si>
    <t>Some Progress. Efforts to simplification administrative procedures go on, although overall burden remains high. Two agencies were set-up in
2019 to strengthen administrative capacity of public administration capacity to plan and manage public investment but are not yet operational. The reform intended to address inefficiencies in public procurement remains unachieved. Some progress has been recorded in increasing the effectiveness and digitisation level of the PA (Decreto Concretezza, draft law on public employment, creation of the ministry for innovation and digitisation, IO app launch, etc). However no progress has been registered on the local public services side.</t>
  </si>
  <si>
    <t>No Progress. No progress has been registered on competition policies. No new initiatives have been announced and few backtracking measures are still being discussed.</t>
  </si>
  <si>
    <t>Some progress:
Italy has made Some Progress in addressing CSR 3.
Some Progress. Public investment remains subdued, but the strengthening of the budgetary autonomy of local governments is showing positive signs. Other measures to unlock public investment were adopted in 2019 ("Sblocca cantieri" decree). Moreover, funds for public investment at central and local level have been increased and the new fund for green investment created, although administrative capacity to plan and implement investment projects remains weak. Transizione 4.0 plan (extending measures of the Impresa 4.0 plan) support private investment and better focuses on innovation and green investment, while aiming at enlarging the number of beneficiaries firms. However, R&amp;D expenditure remains low and unequal across Italian regions. There is still scope for further streamlining and stabilisation of the most efficient incentives. The Fund for Innovation was set but is not yet operational. Public investment in Southern regions remains low and their weak eco-systems makes them benefit less from national measures. The planned strengthening of the 34% investment clause could help reducing regional disparities.
Some Progress. Efforts to simplification administrative procedures go on, although overall burden remains high. Two agencies were set-up in
2019 to strengthen administrative capacity of public administration capacity to plan and manage public investment but are not yet operational. The reform intended to address inefficiencies in public procurement remains unachieved. Some progress has been recorded in increasing the effectiveness and digitisation level of the PA (Decreto Concretezza, draft law on public employment, creation of the ministry for innovation and digitisation, IO app launch, etc). However no progress has been registered on the local public services side.
No Progress. No progress has been registered on competition policies. No new initiatives have been announced and few backtracking measures are still being discussed.</t>
  </si>
  <si>
    <t>Limited Progress. Despite recent improvements, the low efficiency of Italy's civil justice system remains a source of concern. The time to resolve civil and commercial litigious cases in Italy remains the highest in the EU at higher instances. A draft law enabling the government to substantially streamline the civil procedure has been adopted by the Council of Ministers in December 2019 and has now to be passed by the national parliament.</t>
  </si>
  <si>
    <t>Limited Progress. As regards the length of criminal trials, Italy’s long disposition time for criminal cases continues to raise concerns in particular at the appeal level. Positive results in containing trial length have recently been recorded by first instance courts and the Court of Cassation. The recent reform stopping the statute of limitations after a first-instance ruling, in line with a long-standing country-specific recommendation, entered into force as of 2020. The government has been discussing a much needed reform of the criminal procedure. Swift adoption of these measures, coupled with others to tackle the large number of pending cases at appeal courts, could improve the efficiency of the criminal justice system and the effectiveness of the fight against corruption. However, in the absence of an urgent reform of criminal trials, the low efficiency of criminal justice at the appeal level continues to hinder the prosecution of corruption.</t>
  </si>
  <si>
    <t>Limited progress:
Italy has made Limited Progress in addressing CSR 4.
Limited Progress. Despite recent improvements, the low efficiency of Italy's civil justice system remains a source of concern. The time to resolve civil and commercial litigious cases in Italy remains the highest in the EU at higher instances. A draft law enabling the government to substantially streamline the civil procedure has been adopted by the Council of Ministers in December 2019 and has now to be passed by the national parliament.
Limited Progress. As regards the length of criminal trials, Italy’s long disposition time for criminal cases continues to raise concerns in particular at the appeal level. Positive results in containing trial length have recently been recorded by first instance courts and the Court of Cassation. The recent reform stopping the statute of limitations after a first-instance ruling, in line with a long-standing country-specific recommendation, entered into force as of 2020. The government has been discussing a much needed reform of the criminal procedure. Swift adoption of these measures, coupled with others to tackle the large number of pending cases at appeal courts, could improve the efficiency of the criminal justice system and the effectiveness of the fight against corruption. However, in the absence of an urgent reform of criminal trials, the low efficiency of criminal justice at the appeal level continues to hinder the prosecution of corruption.</t>
  </si>
  <si>
    <t>Some Progress. Banks’ balance sheet repair including non-performing loans disposals through outright sales and securitisations with Guarantee on Securitization of Bank Non Performing Loans (GACS) has substantially progressed. The GACS was prolonged in May 2019 for another period of two years. Currently, the relatively low yields on Italian government bonds are expected to support banks in Italy to shore up their capital positions and to improve access to wholesale funding. At the same time, Italian banks continued to rebalance their domestic government bond portfolios to the held-to-collect category, in order to shield their capital positions from the volatility of domestic sovereign bond prices. Despite recent improvements, profitability remains challenging for Italian banks amid the current low interest rate environment. Some of the banks are still exhibiting high cost-to-income ratios. The reform of the large cooperative banks is not yet fully implemented, unlike the reform of small mutual banks which was essentially concluded. Moreover, the Government finalised in early 2019 the reform of the insolvency framework. However, Italian banks are still substantially exposed to their sovereign, implying the risk of adverse feedback loops. A rebound in sovereign yields could put banks under pressure and renew strain on funding costs. Despite the achieved progress as regards banks’ balance sheet de-risking, the stock of NPL at system level remains comparatively high vis-à-vis euro area peers. Moreover, some of the second tier banks are still suffering under NPL-levels that are markedly above the average.</t>
  </si>
  <si>
    <t>Some Progress. While firms’ financing remains predominantly bank-based, measures aimed at increasing access of firms to capital markets adopted in previous years have had some positive impact. The use of initial public offerings on the AIM showed signs of recovery in 2018, partly as a result of government initiatives like the introduction of Special Purpose Acquisition Companies (SPACs). The relevance of the mini-bond market for SMEs is also growing, despite its relative small size. However, measures to improve the weak recourse to venture capital have not yet been implemented. New measures adopted in 2019 (extention of the scope of crowdfunding to bonds issued by SMEs, reintroduction of ACE, so-called Società di Investimento Semplice) are expected to help address the undercapitalisation of the corporate sector.</t>
  </si>
  <si>
    <t>Some progress:
Italy has made Some Progress in addressing CSR 5.
Some Progress. Banks’ balance sheet repair including non-performing loans disposals through outright sales and securitisations with Guarantee on Securitization of Bank Non Performing Loans (GACS) has substantially progressed. The GACS was prolonged in May 2019 for another period of two years. Currently, the relatively low yields on Italian government bonds are expected to support banks in Italy to shore up their capital positions and to improve access to wholesale funding. At the same time, Italian banks continued to rebalance their domestic government bond portfolios to the held-to-collect category, in order to shield their capital positions from the volatility of domestic sovereign bond prices. Despite recent improvements, profitability remains challenging for Italian banks amid the current low interest rate environment. Some of the banks are still exhibiting high cost-to-income ratios. The reform of the large cooperative banks is not yet fully implemented, unlike the reform of small mutual banks which was essentially concluded. Moreover, the Government finalised in early 2019 the reform of the insolvency framework. However, Italian banks are still substantially exposed to their sovereign, implying the risk of adverse feedback loops. A rebound in sovereign yields could put banks under pressure and renew strain on funding costs. Despite the achieved progress as regards banks’ balance sheet de-risking, the stock of NPL at system level remains comparatively high vis-à-vis euro area peers. Moreover, some of the second tier banks are still suffering under NPL-levels that are markedly above the average.
Some Progress. While firms’ financing remains predominantly bank-based, measures aimed at increasing access of firms to capital markets adopted in previous years have had some positive impact. The use of initial public offerings on the AIM showed signs of recovery in 2018, partly as a result of government initiatives like the introduction of Special Purpose Acquisition Companies (SPACs). The relevance of the mini-bond market for SMEs is also growing, despite its relative small size. However, measures to improve the weak recourse to venture capital have not yet been implemented. New measures adopted in 2019 (extention of the scope of crowdfunding to bonds issued by SMEs, reintroduction of ACE, so-called Società di Investimento Semplice) are expected to help address the undercapitalisation of the corporate sector.</t>
  </si>
  <si>
    <t>Limited Progress in improving the efficiency of the public administration by further promoting e-governance. However, the key legislation on modernising the functioning of the public administration is still pending endorsement, despite the fact that revised legislation was submitted to the House of Representatives in October 2019.</t>
  </si>
  <si>
    <t>Some Progress has been made on the improvement of the governance of State-owned enterprises as additional requirements for increased oversight and reporting were introduced by decisions of the Council of Ministers. These administrative measures are intended to replace provisions envisaged in the draft law for the governance of State-owned enterprises, which was withdrawn from the House of Representatives as it was deemed that it would not be adopted However the effectiveness of these measures is still to be assessed. In particular, additional efforts are needed to create a transparent process for board nominations and to further align and improve corporate governance practices.</t>
  </si>
  <si>
    <t>Limited Progress on the reform of the local government, despite the intense preparations for revising the proposal of the government, as it is still pending for adoption.</t>
  </si>
  <si>
    <t>Limited Progress since Cyprus is in the process of transposing into national law the first EU Directives on Anti-Tax Avoidance. Some additional measures were announced, such as the introduction of withholding taxes on dividend, interest and royalty payments to countries on the EU list of non-cooperative jurisdictions on tax matters, the introduction of a tax residency test based on incorporation and the reviewing of the transfer pricing framework to take into account the OECD base erosion and profit shifting (BEPS) project transfer pricing recommendations. However, their effectiveness in addressing the issue of aggressive tax planning remains to be seen.</t>
  </si>
  <si>
    <t>Limited progress:
Cyprus has made Limited Progress in addressing CSR 1.
Limited Progress in improving the efficiency of the public administration by further promoting e-governance. However, the key legislation on modernising the functioning of the public administration is still pending endorsement, despite the fact that revised legislation was submitted to the House of Representatives in October 2019.
Some Progress has been made on the improvement of the governance of State-owned enterprises as additional requirements for increased oversight and reporting were introduced by decisions of the Council of Ministers. These administrative measures are intended to replace provisions envisaged in the draft law for the governance of State-owned enterprises, which was withdrawn from the House of Representatives as it was deemed that it would not be adopted However the effectiveness of these measures is still to be assessed. In particular, additional efforts are needed to create a transparent process for board nominations and to further align and improve corporate governance practices.
Limited Progress on the reform of the local government, despite the intense preparations for revising the proposal of the government, as it is still pending for adoption.
Limited Progress since Cyprus is in the process of transposing into national law the first EU Directives on Anti-Tax Avoidance. Some additional measures were announced, such as the introduction of withholding taxes on dividend, interest and royalty payments to countries on the EU list of non-cooperative jurisdictions on tax matters, the introduction of a tax residency test based on incorporation and the reviewing of the transfer pricing framework to take into account the OECD base erosion and profit shifting (BEPS) project transfer pricing recommendations. However, their effectiveness in addressing the issue of aggressive tax planning remains to be seen.</t>
  </si>
  <si>
    <t>Some Progress has been made in facilitating the reduction of non-performing loans by implementing the ESTIA scheme (for addressing non-performing loans collateralised by primary residences) and by introducing e-auctions for properties subject to foreclosure proceedings. However, progress is slow in setting up the new governance structure of the State-owned asset management company. New members have been appointed in its board of directors. However the governance and organisational structure of the company are not yet complete, while the long-term business plan is still under preparation.</t>
  </si>
  <si>
    <t>Limited Progress in improving payment discipline as in 2019, a new insolvency service was established, which is expected to operate more efficiently and effectively and to promote the insolvency framework. The ESTIA scheme may help deal with strategic defaulters. The foreclosure framework was strengthened in 2018, whereas the amendments adopted in 2019 may undermine the framework if implemented.</t>
  </si>
  <si>
    <t>Limited Progress has been made in strengthening the supervision of credit-acquiring companies, as a bill for the strengthening of the supervision of Authorized Credit Institutions has been drafted, but has not yet been submitted to the House of Representatives.</t>
  </si>
  <si>
    <t>Limited Progress has been made in strengthening the supervision capacities in the non-bank financial sector, with a bill aiming to consolidate and strengthen the supervision of insurance companies and pension funds being submitted to the House of Representatives at the end of 2019. The bill has not been adopted yet.</t>
  </si>
  <si>
    <t>Limited progress:
Cyprus has made Limited Progress in addressing CSR 2.
Some Progress has been made in facilitating the reduction of non-performing loans by implementing the ESTIA scheme (for addressing non-performing loans collateralised by primary residences) and by introducing e-auctions for properties subject to foreclosure proceedings. However, progress is slow in setting up the new governance structure of the State-owned asset management company. New members have been appointed in its board of directors. However the governance and organisational structure of the company are not yet complete, while the long-term business plan is still under preparation.
Limited Progress in improving payment discipline as in 2019, a new insolvency service was established, which is expected to operate more efficiently and effectively and to promote the insolvency framework. The ESTIA scheme may help deal with strategic defaulters. The foreclosure framework was strengthened in 2018, whereas the amendments adopted in 2019 may undermine the framework if implemented.
Limited Progress has been made in strengthening the supervision of credit-acquiring companies, as a bill for the strengthening of the supervision of Authorized Credit Institutions has been drafted, but has not yet been submitted to the House of Representatives.
Limited Progress has been made in strengthening the supervision capacities in the non-bank financial sector, with a bill aiming to consolidate and strengthen the supervision of insurance companies and pension funds being submitted to the House of Representatives at the end of 2019. The bill has not been adopted yet.</t>
  </si>
  <si>
    <t>Some Progress has been made, as the reforms of the public employment services, outreach to young people and support to get them into work or training are progressing and their effectiveness is improving. However, the sustainability of services is at risk as the additional staff recruited are only on short-term contracts until mid-2020, and youth unemployment is still high.</t>
  </si>
  <si>
    <t>Limited Progress has been made, as there is only partial progress in the area of student assessment, with sizeable deviations from the original reform proposal. Stakeholder discussions are ongoing on the reform of teacher evaluation, but no concrete legislative progress has been made so far. Overall, performance in basic skills as measured by PISA is poor, with slight improvements in mathematics and sciences, but a decline in reading. Levels of vocational education and training and adult learning remain low.</t>
  </si>
  <si>
    <t>Limited Progress has been made, as supporting measures for affordable early childhood education and care are still lagging behind. The availability of affordable and accessible childcare is an area where divergence exists and free/low cost childcare is limited, creating a disproportionate burden for families.</t>
  </si>
  <si>
    <t>Some Progress has been made as the first phase of the reform for out-patient care has been launched and the second phase of in-patient care, expected by June 2020, is in progress. Sustainability risks and operational challenges remain.</t>
  </si>
  <si>
    <t>Some progress:
Cyprus has made Some Progress in addressing CSR 3.
Some Progress has been made, as the reforms of the public employment services, outreach to young people and support to get them into work or training are progressing and their effectiveness is improving. However, the sustainability of services is at risk as the additional staff recruited are only on short-term contracts until mid-2020, and youth unemployment is still high.
Limited Progress has been made, as there is only partial progress in the area of student assessment, with sizeable deviations from the original reform proposal. Stakeholder discussions are ongoing on the reform of teacher evaluation, but no concrete legislative progress has been made so far. Overall, performance in basic skills as measured by PISA is poor, with slight improvements in mathematics and sciences, but a decline in reading. Levels of vocational education and training and adult learning remain low.
Limited Progress has been made, as supporting measures for affordable early childhood education and care are still lagging behind. The availability of affordable and accessible childcare is an area where divergence exists and free/low cost childcare is limited, creating a disproportionate burden for families.
Some Progress has been made as the first phase of the reform for out-patient care has been launched and the second phase of in-patient care, expected by June 2020, is in progress. Sustainability risks and operational challenges remain.</t>
  </si>
  <si>
    <t>Limited Progress has been made as the obligation of fuel suppliers for blending biofuels to conventional transport fuels was increased to at least 5% in energy content for 2019. Additional measures, such as increasing the obligation up to 10% and the introduction of a grant scheme for photo-voltaic installation on residential houses for the charging of electric vehicles or plug-in hybrid electric vehicles, are still under discussion.</t>
  </si>
  <si>
    <t>Limited Progress has been made, as an integrated environmental permitting and inspection system is expected to be introduced in 2020. An update of the National Strategy for the Management on Municipal Waste up to 2021 will start in 2020. Draft rules regulating the waste management by local authorities, including the introduction of ‘pay as you through’ mechanisms, are under consultation with the stakeholders, with the aim to be finalised and submitted to the House of Representatives in 2020.</t>
  </si>
  <si>
    <t>Some Progress has been made as schemes are being implemented to support energy efficiency in SMEs and in private and public buildings. A new financial instrument for SMEs, energy efficiency and RES is expected to start implementation in 2020. A green tax reform is under discussion. However, Cyprus remains well below its targets.</t>
  </si>
  <si>
    <t>Limited Progress has been made as announced measures are still under implementation. The establishment of the new deputy ministry for Innovation and Digital Policy as of 1st March 2020 was adopted. The new National Digital Strategy is under preparation. To foster e-commerce, the authorities have also launched a grant scheme to incentivise small and medium-sized enterprises to invest in relevant equipment and services. Furthermore, measures to enhance digital skills are under preparation.</t>
  </si>
  <si>
    <t>Some Progress has been made as the new national research and innovation strategy for 2019-2023 has entered into force. The law allowing universities to create spin-offs was adopted as well as measures to stimulate academia-business cooperation.</t>
  </si>
  <si>
    <t>Limited Progress has been made, as the relevant legislation for simplifying and shortening the procedures to obtain the necessary permits for strategic investments has been revised, but is still pending enactment.</t>
  </si>
  <si>
    <t>Some Progress has been made, as grant schemes are ongoing. In addition, the establishment of an equity fund was adopted for the first time, and its implementation is under way.</t>
  </si>
  <si>
    <t>No Progress has been made as a few privatisation projects are still under consideration by the authorities, but without any progress so far.</t>
  </si>
  <si>
    <t>Limited progress:
Cyprus has made Limited Progress in addressing CSR 4.
Limited Progress has been made as the obligation of fuel suppliers for blending biofuels to conventional transport fuels was increased to at least 5% in energy content for 2019. Additional measures, such as increasing the obligation up to 10% and the introduction of a grant scheme for photo-voltaic installation on residential houses for the charging of electric vehicles or plug-in hybrid electric vehicles, are still under discussion.
Limited Progress has been made, as an integrated environmental permitting and inspection system is expected to be introduced in 2020. An update of the National Strategy for the Management on Municipal Waste up to 2021 will start in 2020. Draft rules regulating the waste management by local authorities, including the introduction of ‘pay as you through’ mechanisms, are under consultation with the stakeholders, with the aim to be finalised and submitted to the House of Representatives in 2020.
Some Progress has been made as schemes are being implemented to support energy efficiency in SMEs and in private and public buildings. A new financial instrument for SMEs, energy efficiency and RES is expected to start implementation in 2020. A green tax reform is under discussion. However, Cyprus remains well below its targets.
Limited Progress has been made as announced measures are still under implementation. The establishment of the new deputy ministry for Innovation and Digital Policy as of 1st March 2020 was adopted. The new National Digital Strategy is under preparation. To foster e-commerce, the authorities have also launched a grant scheme to incentivise small and medium-sized enterprises to invest in relevant equipment and services. Furthermore, measures to enhance digital skills are under preparation.
Some Progress has been made as the new national research and innovation strategy for 2019-2023 has entered into force. The law allowing universities to create spin-offs was adopted as well as measures to stimulate academia-business cooperation.
Limited Progress has been made, as the relevant legislation for simplifying and shortening the procedures to obtain the necessary permits for strategic investments has been revised, but is still pending enactment.
Some Progress has been made, as grant schemes are ongoing. In addition, the establishment of an equity fund was adopted for the first time, and its implementation is under way.
No Progress has been made as a few privatisation projects are still under consideration by the authorities, but without any progress so far.</t>
  </si>
  <si>
    <t>Limited Progress has been achieved on enhancing the efficiency of the judicial system, as several draft laws regarding the specialisation of courts are still pending for adoption. The revision of the civil procedures rules, the implementation of e-justice and the recruitment of additional judges to clear the backlog are delayed. A draft law to facilitate the enforcement of claims is also pending adoption.</t>
  </si>
  <si>
    <t>Limited Progress has been made, as there is still a large backlog in cases of buyers who paid the full amount for a property and have yet to receive their legal ownership documents. A new transparent and reliable system is still under discussion. On the positive side, an amended law to facilitate the transfer of title deeds was enacted in 2019.</t>
  </si>
  <si>
    <t>Limited Progress has been made, as an action plan against corruption is being implemented. However, key measures and legislation are pending adoption, notably the draft Act for the enhancement of transparency in public decision making (through the regulation of lobbying), the draft Act for the establishment of the Independent Authority against Corruption, the draft Act for reporting corruption and the draft Act for the protection of whistle-blowers. The capacity to investigate corruption has been strengthened with the newly established internal affairs service of the Police, which is fully operational and some measures have been taken to improve the capacity of the financial investigation unit and forensics. The bill on telephone tapping was approved by the House of Representatives in January 2020. This is envisaged to improve the investigative capacity for corruption-related crimes. A draft Act law revising the existing provisions related to the Law Office’s budgetary independence, separation of functions, and recruitment procedures, is still under discussion.</t>
  </si>
  <si>
    <t>Limited progress:
Cyprus has made Limited Progress in addressing CSR 5.
Limited Progress has been achieved on enhancing the efficiency of the judicial system, as several draft laws regarding the specialisation of courts are still pending for adoption. The revision of the civil procedures rules, the implementation of e-justice and the recruitment of additional judges to clear the backlog are delayed. A draft law to facilitate the enforcement of claims is also pending adoption.
Limited Progress has been made, as there is still a large backlog in cases of buyers who paid the full amount for a property and have yet to receive their legal ownership documents. A new transparent and reliable system is still under discussion. On the positive side, an amended law to facilitate the transfer of title deeds was enacted in 2019.
Limited Progress has been made, as an action plan against corruption is being implemented. However, key measures and legislation are pending adoption, notably the draft Act for the enhancement of transparency in public decision making (through the regulation of lobbying), the draft Act for the establishment of the Independent Authority against Corruption, the draft Act for reporting corruption and the draft Act for the protection of whistle-blowers. The capacity to investigate corruption has been strengthened with the newly established internal affairs service of the Police, which is fully operational and some measures have been taken to improve the capacity of the financial investigation unit and forensics. The bill on telephone tapping was approved by the House of Representatives in January 2020. This is envisaged to improve the investigative capacity for corruption-related crimes. A draft Act law revising the existing provisions related to the Law Office’s budgetary independence, separation of functions, and recruitment procedures, is still under discussion.</t>
  </si>
  <si>
    <t>Some Progress. The tax wedge for low wages in 2020 is estimated to have been reduced in line with the benchmark against other Member States. However, this reduction is not offset by other tax revenue sources, in particular capital and property. Tax compliance is improving in some areas, but policy and compliance gaps remain high.</t>
  </si>
  <si>
    <t>Substantial Progress. Latvia has strengthened its anti-money laundering system and the flow of risky money through the country has been reduced. Latvia has increased the capability of supervisory and law enforcement institutions and has established information sharing and a cooperation group involving competent authorities. A number of sanctions have been applied in 2019. The number of investigations and amount of funds frozen increased in 2019, but a large amount of deposits in ABLV bank still needs to be scrutinised during its liquidation. Latvia should continue its efforts to ensure effective supervision and enforcement of its anti-money laundering framework.</t>
  </si>
  <si>
    <t>Some progress:
Latvia has made Some Progress in addressing CSR 1.
The assessment of compliance with the Stability and Growth Pact will be included in the spring when final data for 2019 will be available.
Some Progress. The tax wedge for low wages in 2020 is estimated to have been reduced in line with the benchmark against other Member States. However, this reduction is not offset by other tax revenue sources, in particular capital and property. Tax compliance is improving in some areas, but policy and compliance gaps remain high.
Substantial Progress. Latvia has strengthened its anti-money laundering system and the flow of risky money through the country has been reduced. Latvia has increased the capability of supervisory and law enforcement institutions and has established information sharing and a cooperation group involving competent authorities. A number of sanctions have been applied in 2019. The number of investigations and amount of funds frozen increased in 2019, but a large amount of deposits in ABLV bank still needs to be scrutinised during its liquidation. Latvia should continue its efforts to ensure effective supervision and enforcement of its anti-money laundering framework.</t>
  </si>
  <si>
    <t>Some Progress. Minimum social benefits have been increased for 2020, except for those who have worked less than 15 years. The increases are lower than planned, leading to partial implementation, and the adequacy of benefits remains low. Further action would be required to address the high risk of poverty or social exclusion as well as income inequality.</t>
  </si>
  <si>
    <t>Some Progress. While improving quality and efficiency, measures to consolidate resources, including the large school network, have been delayed. At the same time, reforms to improve vocational education and training are ongoing and are planned to be finalised by the end of 2021, but the share of students in vocational education and training remains low. An EU-funded adult learning project is ongoing, but overall participation in adult learning remains low, especially for the low-skilled, and measures to increase uptake have been adopted. Work on a national skills agenda with support from the OECD is ongoing and in 2020 Latvia’s national strategy for education and skills for 2021-2027 will be developed and approved.</t>
  </si>
  <si>
    <t>Some Progress. Public spending for healthcare is set to decline as a share of GDP in 2020. The level of unmet needs for medical care and the level of out-of-pocket payments remain high. The introduction of the two-basket health insurance system, which posed risks for access to healthcare, has been postponed. Healthcare network reforms initiated in previous years continue, but are still at an early stage. In particular, the pilots of the multi-disciplinary health centres for the primary care reform have not been launched yet. Efforts have been made to combat anti- microbial resistance, to improve mental healthcare and to support the nursing profession. However, workforce shortages persist and access to affordable healthcare remains a challenge for parts of the population.</t>
  </si>
  <si>
    <t>Some progress:
Latvia has made Some Progress in addressing CSR 2.
Some Progress. Minimum social benefits have been increased for 2020, except for those who have worked less than 15 years. The increases are lower than planned, leading to partial implementation, and the adequacy of benefits remains low. Further action would be required to address the high risk of poverty or social exclusion as well as income inequality.
Some Progress. While improving quality and efficiency, measures to consolidate resources, including the large school network, have been delayed. At the same time, reforms to improve vocational education and training are ongoing and are planned to be finalised by the end of 2021, but the share of students in vocational education and training remains low. An EU-funded adult learning project is ongoing, but overall participation in adult learning remains low, especially for the low-skilled, and measures to increase uptake have been adopted. Work on a national skills agenda with support from the OECD is ongoing and in 2020 Latvia’s national strategy for education and skills for 2021-2027 will be developed and approved.
Some Progress. Public spending for healthcare is set to decline as a share of GDP in 2020. The level of unmet needs for medical care and the level of out-of-pocket payments remain high. The introduction of the two-basket health insurance system, which posed risks for access to healthcare, has been postponed. Healthcare network reforms initiated in previous years continue, but are still at an early stage. In particular, the pilots of the multi-disciplinary health centres for the primary care reform have not been launched yet. Efforts have been made to combat anti- microbial resistance, to improve mental healthcare and to support the nursing profession. However, workforce shortages persist and access to affordable healthcare remains a challenge for parts of the population.</t>
  </si>
  <si>
    <t>Some Progress. Latvia will not meet its national target for investments in R&amp;D by 2020, as national financing has not been increased as initially planned. Latvia relies on the support from the Horizon 2020 Policy Support Facility and has advanced in creating a unified coordination body in 2020 to tackle currently fragmented governance.</t>
  </si>
  <si>
    <t>Limited Progress. Affordable housing in the centres of economic activity is a bottleneck for labour mobility and economic growth. Lengthy and cumbersome processes for obtaining planning and building permits are hampering new housing construction. The weak protection of landlords discourages more investment into rental housing. The draft rental law has not made any progress in the Parliament since 2018. The plans for energy-efficiency renovation of apartment buildings are unambitious.</t>
  </si>
  <si>
    <t>Some Progress. Transit and major transport connections are the authorities’ first priority, while a large share of local roads are of poor quality. The use of passenger cars is growing, while the share of passenger transport by bus or train is declining. The transport sector is a major source of greenhouse gas emissions, while renewable energy use in road transport is low. Regulatory changes and a better organisation of public transport to improve environmental sustainability are at an early stage. However, the development of Rail Baltica should support the shift to less carbon intensive rail transport once finished.</t>
  </si>
  <si>
    <t>Some Progress. Regional gas market with Finland and Estonia became operational on 1 January 2020. The Baltic grid synchronisation project, the internal electricity grid reinforcement project and construction of the third interconnector with Estonia are all well on track. However, the final National Energy and Climate Plan detailing the investment plan aimed at increasing the resource and energy efficiency is still to be submitted by Latvia. The government has adopted its 2030 Strategy on Latvia’s adaptation to Climate Change with a view to develop infrastructure and buildings, taking into consideration the potential climate risks. The Strategy for the Low-Carbon Development until 2050 is expected to be approved in 2020.</t>
  </si>
  <si>
    <t>Some Progress. Latvia is among the EU’s front-runners for the deployment of very high-speed internet infrastructure. However, last mile connections are an issue in rural areas.</t>
  </si>
  <si>
    <t>Some progress:
Latvia has made Some Progress in addressing CSR 3.
Some Progress. Latvia will not meet its national target for investments in R&amp;D by 2020, as national financing has not been increased as initially planned. Latvia relies on the support from the Horizon 2020 Policy Support Facility and has advanced in creating a unified coordination body in 2020 to tackle currently fragmented governance.
Limited Progress. Affordable housing in the centres of economic activity is a bottleneck for labour mobility and economic growth. Lengthy and cumbersome processes for obtaining planning and building permits are hampering new housing construction. The weak protection of landlords discourages more investment into rental housing. The draft rental law has not made any progress in the Parliament since 2018. The plans for energy-efficiency renovation of apartment buildings are unambitious.
Some Progress. Transit and major transport connections are the authorities’ first priority, while a large share of local roads are of poor quality. The use of passenger cars is growing, while the share of passenger transport by bus or train is declining. The transport sector is a major source of greenhouse gas emissions, while renewable energy use in road transport is low. Regulatory changes and a better organisation of public transport to improve environmental sustainability are at an early stage. However, the development of Rail Baltica should support the shift to less carbon intensive rail transport once finished.
Some Progress. Regional gas market with Finland and Estonia became operational on 1 January 2020. The Baltic grid synchronisation project, the internal electricity grid reinforcement project and construction of the third interconnector with Estonia are all well on track. However, the final National Energy and Climate Plan detailing the investment plan aimed at increasing the resource and energy efficiency is still to be submitted by Latvia. The government has adopted its 2030 Strategy on Latvia’s adaptation to Climate Change with a view to develop infrastructure and buildings, taking into consideration the potential climate risks. The Strategy for the Low-Carbon Development until 2050 is expected to be approved in 2020.
Some Progress. Latvia is among the EU’s front-runners for the deployment of very high-speed internet infrastructure. However, last mile connections are an issue in rural areas.</t>
  </si>
  <si>
    <t>Latvia has made Some Progress in addressing CSR 4.
Public administration reform for the central government is being implemented. Administrative-territorial reform for consolidating local authorities and improving their services was presented in 2019 and is expected to be adopted in mid-2020. Corporate governance of state and municipal companies has been improved by requiring disclosure of company reports to the same extent as for listed companies. Moreover, the uncompetitive behaviour of municipal companies and entities is prohibited and the Competition Council is charged with monitoring the situation. The capacity to investigate corruption cases has been strengthened, but shortcomings remain as regards the oversight of implementation of anti-corruption actions, a lack of clarity as regards the applicable regime on conflicts of interests, the application of sanctions for asset disclosure irregularities and the lack of a legal framework regulating lobbying activities.</t>
  </si>
  <si>
    <t>Some progress:
Latvia has made Some Progress in addressing CSR 4.
Public administration reform for the central government is being implemented. Administrative-territorial reform for consolidating local authorities and improving their services was presented in 2019 and is expected to be adopted in mid-2020. Corporate governance of state and municipal companies has been improved by requiring disclosure of company reports to the same extent as for listed companies. Moreover, the uncompetitive behaviour of municipal companies and entities is prohibited and the Competition Council is charged with monitoring the situation. The capacity to investigate corruption cases has been strengthened, but shortcomings remain as regards the oversight of implementation of anti-corruption actions, a lack of clarity as regards the applicable regime on conflicts of interests, the application of sanctions for asset disclosure irregularities and the lack of a legal framework regulating lobbying activities.</t>
  </si>
  <si>
    <t>Some Progress. Lithuania has adopted and implemented a few legislative and technical measures to tackle tax evasion and avoidance. However, the VAT gap still remains one of the highest in the EU. The effectiveness of the new IT tools that were to encourage tax compliance is limited.</t>
  </si>
  <si>
    <t>Some Progress. On 17 December 2019, the Law on the vehicle registration tax was adopted. The law introduces passenger vehicle taxation based on CO2 emissions from July 2020. At the same time, a few minor adjustments were introduced to the real estate tax (lowering the threshold from €220,000 to €150,000 and increasing the minimum tax rate). Overall, these changes are expected to bring €15 million in tax revenues (or 0.03% of GDP). Higher excise duties on alcohol, tobacco and energy products came into force from 1 January 2020. Environmental taxes remain low compared to the EU average.</t>
  </si>
  <si>
    <t>Some Progress. Lithuania has achieved some progress in addressing poverty and social exclusion. The country has taken some measures to address poverty and social exclusion. The increase in universal child benefit will have a positive impact on reducing the risk of poverty and social exclusion for households with children. The indexation and additional increase of pensions is also a step forward in addressing the risk of poverty among older people.
Other measures such as an increase in the minimum monthly wage, and amendments on cash social assistance and social housing, are also steps in the right direction, but their effect on poverty and social exclusion is yet to be seen. Lithuania achieved limited progress in addressing income inequality and improving the design of the tax and benefit system. The progressivity of the personal income tax system remains low. Lithuania’s tax-to-GDP ratio is one of the lowest in the EU. The increases in real estate taxes in 2020 are expected to have a negligible effect on the tax-to-GDP ratio.</t>
  </si>
  <si>
    <t>Some progress:
Lithuania has made Some Progress in addressing CSR 1.
Some Progress. Lithuania has adopted and implemented a few legislative and technical measures to tackle tax evasion and avoidance. However, the VAT gap still remains one of the highest in the EU. The effectiveness of the new IT tools that were to encourage tax compliance is limited.
Some Progress. On 17 December 2019, the Law on the vehicle registration tax was adopted. The law introduces passenger vehicle taxation based on CO2 emissions from July 2020. At the same time, a few minor adjustments were introduced to the real estate tax (lowering the threshold from €220,000 to €150,000 and increasing the minimum tax rate). Overall, these changes are expected to bring €15 million in tax revenues (or 0.03% of GDP). Higher excise duties on alcohol, tobacco and energy products came into force from 1 January 2020. Environmental taxes remain low compared to the EU average.
Some Progress. Lithuania has achieved some progress in addressing poverty and social exclusion. The country has taken some measures to address poverty and social exclusion. The increase in universal child benefit will have a positive impact on reducing the risk of poverty and social exclusion for households with children. The indexation and additional increase of pensions is also a step forward in addressing the risk of poverty among older people.
Other measures such as an increase in the minimum monthly wage, and amendments on cash social assistance and social housing, are also steps in the right direction, but their effect on poverty and social exclusion is yet to be seen. Lithuania achieved limited progress in addressing income inequality and improving the design of the tax and benefit system. The progressivity of the personal income tax system remains low. Lithuania’s tax-to-GDP ratio is one of the lowest in the EU. The increases in real estate taxes in 2020 are expected to have a negligible effect on the tax-to-GDP ratio.</t>
  </si>
  <si>
    <t>Limited Progress. Lithuania has achieved limited progress in improving the quality and efficiency of its education and training system and adult learning. Further progress is needed to make the system more efficient and to improve the allocation of resources across education levels and between urban and rural areas. The implementation of educational reforms is slow, while participation in adult learning remains well below the EU average.</t>
  </si>
  <si>
    <t>Limited Progress. Measures taken to improve the quality of the healthcare system are insufficient: the healthcare system performance is not in place, the quality accreditation programme for primary care entities remains voluntary and the progress in the take-up is very slow; the parameters of the effective public health policies are not in place; standards of quality of hospital care remain underdeveloped.</t>
  </si>
  <si>
    <t>Some Progress. There is some progress in reducing out-of-pocket payments for pharmaceuticals and the legislation to protect the lowest income group and people aged 75+ from co-payments entered into force at the end of 2019.</t>
  </si>
  <si>
    <t>Some Progress. Progress in improving the allocative efficiency of the healthcare system is slow and the stalemate in the restructuring the hospital framework remains a barrier in improving the use of resources across the segments of care, keeping primary care and public health measures underinvested.</t>
  </si>
  <si>
    <t>Limited progress:
Lithuania has made Limited Progress in addressing CSR 2.
Limited Progress. Lithuania has achieved limited progress in improving the quality and efficiency of its education and training system and adult learning. Further progress is needed to make the system more efficient and to improve the allocation of resources across education levels and between urban and rural areas. The implementation of educational reforms is slow, while participation in adult learning remains well below the EU average.
Limited Progress. Measures taken to improve the quality of the healthcare system are insufficient: the healthcare system performance is not in place, the quality accreditation programme for primary care entities remains voluntary and the progress in the take-up is very slow; the parameters of the effective public health policies are not in place; standards of quality of hospital care remain underdeveloped.
Some Progress. There is some progress in reducing out-of-pocket payments for pharmaceuticals and the legislation to protect the lowest income group and people aged 75+ from co-payments entered into force at the end of 2019.
Some Progress. Progress in improving the allocative efficiency of the healthcare system is slow and the stalemate in the restructuring the hospital framework remains a barrier in improving the use of resources across the segments of care, keeping primary care and public health measures underinvested.</t>
  </si>
  <si>
    <t>Limited Progress. Despite slow incremental growth of business investment in research and innovation, public investment has fluctuated over the decade. Public investment did not recover in 2018 (0,88 % of GDP)and is lower than the levels of investment in R&amp;I in the 2011-2015 period (0,91-1,04 % of GDP).</t>
  </si>
  <si>
    <t>Limited Progress. Investment figures put forward by Lithuania for 2021-2030 for energy and climate policies and measures doubled between the draft national energy and climate plan and the plan’s final version. The figure now amounts to €14.1 billion for the period, with investments and energy efficiency and renewables representing 18% and 16% respectively. Lithuania is on track to meet its 2020 renewables target. Nevertheless, the use of renewable energy sources in transport is significantly below the target of 10%. Lithuania has adopted its2021-2030 national energy and climate plan. The 45% share of RES in 2030 declared in the plan is considerably above the 2030 target.</t>
  </si>
  <si>
    <t>Limited Progress. On energy efficiency, Lithuania increased the ambition of its contribution to the 2030 target between the draft national energy and climate plan and the plan’s final version. Lithuania also provided more information on energy efficiency policies and measures in the transport, households, services and industry sectors. Very little progress was made on resource efficiency, while waste management (and in particular the excessive use of landfilling) needs action.</t>
  </si>
  <si>
    <t>Limited Progress. Lithuania’s 2021-2030 national energy and climate plan includes measures to enhance the sustainability of the transport sector. Lithuania plans efficiency gains in the vehicle fleet and in the transport system, increased use of alternative fuels, innovative transport technologies, as well as electrification of railways and taxation based on the polluter pays principle. Specific support is planned for electronic vehicles, including for charging infrastructure. However, more ambition to reduce transport emissions would be welcomed. Regional cooperation would be needed to achieve further investment in sustainable transport through digitalisation and decarbonisation. The transport measures set out in the national energy and climate plan will be further evaluated in the course of 2020.</t>
  </si>
  <si>
    <t>Some Progress. As part of the Baltic region that enjoys 23% interconnection capacity, Lithuania has already reached interconnection targets for electricity and is now developing a new electricity interconnector with Poland. Natural gas interconnector pipeline capacity development is also advancing, but there have been some delays. Overall implementation of energy infrastructure projects is proceeding according to the schedule outlined in the 2021-2030 National Energy and Climate Plan as well as the priorities agreed in the context of the Baltic Energy Market Interconnection Plan (BEMIP) High-level Group including the Projects of Common Interest.</t>
  </si>
  <si>
    <t>Limited Progress. Despite positive developments in public investment planning, improved governance could allow a better targeting of policy priorities. The government’s own activity reports indicate delayed actions, reporting shortcomings, and a limited access to information necessary for the efficient implementation of public investment programmes.</t>
  </si>
  <si>
    <t>Limited Progress. Initiatives to harmonise the policy framework remain a work in progress. The Innovation Fund and a coherent innovation strategy for Lithuania are still at proposal/development stage. The R&amp;I policy landscape continues to be categorised by a plethora of support initiatives.</t>
  </si>
  <si>
    <t>Limited Progress. Lithuania has made preparatory work to consolidate agencies. It has carried out a study and internal discussion, but the process is now stalled due to a change in the Minister of Economics and Innovation and the upcoming elections.</t>
  </si>
  <si>
    <t>Limited progress:
Lithuania has made Limited Progress in addressing CSR 3.
Limited Progress. Despite slow incremental growth of business investment in research and innovation, public investment has fluctuated over the decade. Public investment did not recover in 2018 (0,88 % of GDP)and is lower than the levels of investment in R&amp;I in the 2011-2015 period (0,91-1,04 % of GDP).
Limited Progress. Investment figures put forward by Lithuania for 2021-2030 for energy and climate policies and measures doubled between the draft national energy and climate plan and the plan’s final version. The figure now amounts to €14.1 billion for the period, with investments and energy efficiency and renewables representing 18% and 16% respectively. Lithuania is on track to meet its 2020 renewables target. Nevertheless, the use of renewable energy sources in transport is significantly below the target of 10%. Lithuania has adopted its2021-2030 national energy and climate plan. The 45% share of RES in 2030 declared in the plan is considerably above the 2030 target.
Limited Progress. On energy efficiency, Lithuania increased the ambition of its contribution to the 2030 target between the draft national energy and climate plan and the plan’s final version. Lithuania also provided more information on energy efficiency policies and measures in the transport, households, services and industry sectors. Very little progress was made on resource efficiency, while waste management (and in particular the excessive use of landfilling) needs action.
Limited Progress. Lithuania’s 2021-2030 national energy and climate plan includes measures to enhance the sustainability of the transport sector. Lithuania plans efficiency gains in the vehicle fleet and in the transport system, increased use of alternative fuels, innovative transport technologies, as well as electrification of railways and taxation based on the polluter pays principle. Specific support is planned for electronic vehicles, including for charging infrastructure. However, more ambition to reduce transport emissions would be welcomed. Regional cooperation would be needed to achieve further investment in sustainable transport through digitalisation and decarbonisation. The transport measures set out in the national energy and climate plan will be further evaluated in the course of 2020.
Some Progress. As part of the Baltic region that enjoys 23% interconnection capacity, Lithuania has already reached interconnection targets for electricity and is now developing a new electricity interconnector with Poland. Natural gas interconnector pipeline capacity development is also advancing, but there have been some delays. Overall implementation of energy infrastructure projects is proceeding according to the schedule outlined in the 2021-2030 National Energy and Climate Plan as well as the priorities agreed in the context of the Baltic Energy Market Interconnection Plan (BEMIP) High-level Group including the Projects of Common Interest.
Limited Progress. Despite positive developments in public investment planning, improved governance could allow a better targeting of policy priorities. The government’s own activity reports indicate delayed actions, reporting shortcomings, and a limited access to information necessary for the efficient implementation of public investment programmes.
Limited Progress. Initiatives to harmonise the policy framework remain a work in progress. The Innovation Fund and a coherent innovation strategy for Lithuania are still at proposal/development stage. The R&amp;I policy landscape continues to be categorised by a plethora of support initiatives.
Limited Progress. Lithuania has made preparatory work to consolidate agencies. It has carried out a study and internal discussion, but the process is now stalled due to a change in the Minister of Economics and Innovation and the upcoming elections.</t>
  </si>
  <si>
    <t>Limited Progress. Activity and employment rates of people above 60 remain very low. Luxembourg has one of the highest rates of inactive people aged 60-64, at 80.6 % against 53.1 % on EU average, but the situation has improved for workers aged 55-59. Some measures adopted in 2017 and 2018 may explain the slight increase in the employment rate of older workers, but this rate remains substantially below the EU average and there were no new measures in 2019. The Age Pact, a draft law on age management measures intending to help keeping senior workers at work, though introduced in 2014, is still pending in Parliament.</t>
  </si>
  <si>
    <t>No Progress. No evolution since 2017. The ‘pré-retraite de solidarité’, a special scheme allowing people to retire from the age of 57, was abrogated in 2018, but the impact of this on the average effective retirement age and on expenditure is still difficult to assess due to an easing of restrictions on other kinds of early retirement schemes. In 2018, the working group on pensions mandated by the Government concluded that the pension system appears to be not sustainable, amid high uncertainty, in the long term projections at unchanged policies. Following the 2018 general elections, the coalition agreement mentions that the government intends to submit a draft law on partial retirement (i.e. a combination of partial retirement and part-time work) to social partners.</t>
  </si>
  <si>
    <t>Limited progress:
Luxembourg has made Limited Progress in addressing CSR 1.
Limited Progress. Activity and employment rates of people above 60 remain very low. Luxembourg has one of the highest rates of inactive people aged 60-64, at 80.6 % against 53.1 % on EU average, but the situation has improved for workers aged 55-59. Some measures adopted in 2017 and 2018 may explain the slight increase in the employment rate of older workers, but this rate remains substantially below the EU average and there were no new measures in 2019. The Age Pact, a draft law on age management measures intending to help keeping senior workers at work, though introduced in 2014, is still pending in Parliament.
No Progress. No evolution since 2017. The ‘pré-retraite de solidarité’, a special scheme allowing people to retire from the age of 57, was abrogated in 2018, but the impact of this on the average effective retirement age and on expenditure is still difficult to assess due to an easing of restrictions on other kinds of early retirement schemes. In 2018, the working group on pensions mandated by the Government concluded that the pension system appears to be not sustainable, amid high uncertainty, in the long term projections at unchanged policies. Following the 2018 general elections, the coalition agreement mentions that the government intends to submit a draft law on partial retirement (i.e. a combination of partial retirement and part-time work) to social partners.</t>
  </si>
  <si>
    <t>Luxembourg has made Limited Progress in addressing CSR 2.
Regulatory restrictions remain above EU weighted average in several regulated professions (according to available indicators).</t>
  </si>
  <si>
    <t>Limited progress:
Luxembourg has made Limited Progress in addressing CSR 2.
Regulatory restrictions remain above EU weighted average in several regulated professions (according to available indicators).</t>
  </si>
  <si>
    <t>Some Progress. The data-driven innovation strategy for the development of a trusted and sustainable economy in Luxembourg was published in May 2019 and actions have been implemented to promote the digitalisation of small and medium-sized enterprises. However, digital integration in the broad economy remains low and despite the higher potential of the Information and Communication Technologies sector, business digitalisation indicators are close to the EU average.</t>
  </si>
  <si>
    <t>Some Progress. Tax measures were introduced to encourage investments in innovative companies (adjustments on the level of tax law in 2018). Furthermore, Luxinnovation developed programmes to support innovation in Small and Medium-sized Enterprises such as Fit4Innovation and Fit4Start which provides coaching and financing for start-ups.</t>
  </si>
  <si>
    <t>Some Progress. 18 % of adults surveyed in 2018 had a learning experience in the previous four weeks, against an EU average of 11.1 % and for basic and advanced digital skills, Luxembourg scores highest according to the Digital Agenda Scoreboard. The share of unemployed adults participating in learning in Luxembourg in 2018was one of the highest of the EU (almost 30 % against 10.7 % on EU average). Against the background of possible skills mismatches and labour shortages, the public employment service conducted an analysis to identify the needs in cooperation with the Luxembourg business association. Luxembourg’s industry federation and Luxembourg’s bankers’ association, together with the Chamber of Commerce, the Ministry of Education, the Ministry of Higher Education and Research and the public employment service, also launched a survey on skills requested by businesses over the next two years in the field of information and communication technologies to improve the orientation of young people and adapt vocational training and adult learning to the needs. In June2019, the 2008 vocational training reform act was amended to address some technical issues. The Coalition agreement gives specific attention to the development of skills with several projects about the quality of life-long learning, the orientation of young people, employees and job seekers, the introduction of a personal training account and training vouchers.</t>
  </si>
  <si>
    <t>Some Progress. Significant investments have been realised and are to be continued to improve the transport system, and in particular public transport. In line with the Strategy for sustainable mobility (MoDu 2.0) the focus remains on a well-functioning multi-modal mobility. Major investments took place on improving the railway system, including cross- border railway connections and the extension of the Luxembourg railway station. The extension of the tramway in the Capital has been continued (phase B) and the installation of a public electric charging infrastructure is progressing.</t>
  </si>
  <si>
    <t>Limited Progress. Housing prices continued to increase and they have accelerated in 2019, compared to previous years. Given the fundamental supply/demand mismatch, prices are expected to increase further. Investment in dwellings remains low, as the pace of construction of new dwellings remains only slightly above the annual average observed since 2000. Housing supply is limited by insufficient incentives to extend built-up areas. Regulations are being adapted so as to make local planning contracts more binding on landowners. The recent territorial management reforms have improved coherence between the different layers of government, yet without achieving the degree of vertical integration that would be needed to significantly improve the effectiveness of national policies aiming at fostering investment in dwellings in the country.</t>
  </si>
  <si>
    <t>Some progress:
Luxembourg has made Some Progress in addressing CSR 3.
Some Progress. The data-driven innovation strategy for the development of a trusted and sustainable economy in Luxembourg was published in May 2019 and actions have been implemented to promote the digitalisation of small and medium-sized enterprises. However, digital integration in the broad economy remains low and despite the higher potential of the Information and Communication Technologies sector, business digitalisation indicators are close to the EU average.
Some Progress. Tax measures were introduced to encourage investments in innovative companies (adjustments on the level of tax law in 2018). Furthermore, Luxinnovation developed programmes to support innovation in Small and Medium-sized Enterprises such as Fit4Innovation and Fit4Start which provides coaching and financing for start-ups.
Some Progress. 18 % of adults surveyed in 2018 had a learning experience in the previous four weeks, against an EU average of 11.1 % and for basic and advanced digital skills, Luxembourg scores highest according to the Digital Agenda Scoreboard. The share of unemployed adults participating in learning in Luxembourg in 2018was one of the highest of the EU (almost 30 % against 10.7 % on EU average). Against the background of possible skills mismatches and labour shortages, the public employment service conducted an analysis to identify the needs in cooperation with the Luxembourg business association. Luxembourg’s industry federation and Luxembourg’s bankers’ association, together with the Chamber of Commerce, the Ministry of Education, the Ministry of Higher Education and Research and the public employment service, also launched a survey on skills requested by businesses over the next two years in the field of information and communication technologies to improve the orientation of young people and adapt vocational training and adult learning to the needs. In June2019, the 2008 vocational training reform act was amended to address some technical issues. The Coalition agreement gives specific attention to the development of skills with several projects about the quality of life-long learning, the orientation of young people, employees and job seekers, the introduction of a personal training account and training vouchers.
Some Progress. Significant investments have been realised and are to be continued to improve the transport system, and in particular public transport. In line with the Strategy for sustainable mobility (MoDu 2.0) the focus remains on a well-functioning multi-modal mobility. Major investments took place on improving the railway system, including cross- border railway connections and the extension of the Luxembourg railway station. The extension of the tramway in the Capital has been continued (phase B) and the installation of a public electric charging infrastructure is progressing.
Limited Progress. Housing prices continued to increase and they have accelerated in 2019, compared to previous years. Given the fundamental supply/demand mismatch, prices are expected to increase further. Investment in dwellings remains low, as the pace of construction of new dwellings remains only slightly above the annual average observed since 2000. Housing supply is limited by insufficient incentives to extend built-up areas. Regulations are being adapted so as to make local planning contracts more binding on landowners. The recent territorial management reforms have improved coherence between the different layers of government, yet without achieving the degree of vertical integration that would be needed to significantly improve the effectiveness of national policies aiming at fostering investment in dwellings in the country.</t>
  </si>
  <si>
    <t>Limited progress:
Luxembourg has made Limited Progress in addressing CSR 4. 
Beyond implementing EU and internationally agreed initiatives, Luxembourg has not yet announced concrete reforms to address aggressive tax planning, in particular by means of outbound payments. However, Luxembourg reported that it has plans to address the issue of outbound payments with regard to jurisdictions included in the EU list of non-cooperative jurisdictions for tax purposes.</t>
  </si>
  <si>
    <t>Luxembourg has made Limited Progress in addressing CSR 4. 
Beyond implementing EU and internationally agreed initiatives, Luxembourg has not yet announced concrete reforms to address aggressive tax planning, in particular by means of outbound payments. However, Luxembourg reported that it has plans to address the issue of outbound payments with regard to jurisdictions included in the EU list of non-cooperative jurisdictions for tax purposes.</t>
  </si>
  <si>
    <t xml:space="preserve">The compliance assessment with the Stability and Growth Pact will be included in Spring when final data for 2019 will be available.
</t>
  </si>
  <si>
    <t>Limited Progress. The labour market situation of vulnerable groups has improved in recent years and the size of the public works scheme has decreased. These improvements were mostly driven by cyclical factors which mostly contributed to the increase of low-skilled male employment. Gaps in employment and/or wages remain relatively large. Policy action remains includes, announcement of new nursery school places, pilot for facilitation of transition from the public works scheme to the primary labour market.</t>
  </si>
  <si>
    <t>No Progress. No relevant legal, administrative or budgetary measures have been announced. With one exception (the nursing fee), social assistance benefits, including most importantly the minimum income benefit and the unemployment benefit, have remained nominally unchanged and their adequacy has been further eroded. As part of a multiannual measure announced back in 2018, the nursing fee has been slightly increased nominally. However, as this change is not new and affects only persons with serious disabilities and those who care for them, there are no grounds for a more favourable assessment of the CSR implementation. Despite the good economic performance, income inequalities have increased over the last decade as the increase of social transfers has not kept pace with the improving economy. There has been no change in the duration of unemployment benefits.</t>
  </si>
  <si>
    <t>Limited Progress. Educational outcomes are below the EU average (PISA 2018) and large differences between schools remain. Schools are increasingly characterised by the similar socio-economic background of their pupils, with concentrations of disadvantaged pupils in certain schools. Performance-based selection starting at the age of 10 leads to under-achieving pupils being separated from their high-achieving peers and this may contribute to the high proportion of underachievers in Hungary. In addition, the gap in pupil performance between socio-economically advantaged and disadvantaged schools is the largest in the EU. The segregation of Roma children and socio-economically disadvantaged children (receiving regular child benefit) deteriorated continuously between 2008 and 2018, the major determining factor being separation between schools within cities and towns. After a strong increase in majority- Roma-segregated schools between 2008 and 2016, there is slower growth/stagnation in their share since 2016.</t>
  </si>
  <si>
    <t>Limited Progress. The Member State has announced certain measures but these address the CSR only to a limited extent. Salaries have been increased in healthcare (8% in 2019, 14% in January 2020), which is relevant also for strengthening primary care. Steps have been taken to improve cancer screening: the EU-funded programme finally reached a stage where actual screening happens and initial steps have been taken to extend the programme. Although it has improved significantly over the last decade, the life expectancy of Hungarians remains the lowest among the Visegrád countries, nearly five years lower than the EU average. Differences in life expectancy by gender and educational attainment level are much larger than those observed across the EU as a whole, reflecting large differences in income and living standards, as well a greater concentration of risk factors among men and people with a lower level of education. Mortality rates from causes that are deemed preventable (e.g. breast and colorectal cancer) are among the highest in the EU, signalling the high prevalence of risk factors and the limited effectiveness of public health measures. In response, in 2019 the Hungarian authorities started implementing the national colon cancer screening programme that was developed in 2017 with the support of EU funds. More than 300,000 citizens in the target population (50-70) were invited to take the faecal occult blood test in 2019, with a take-up rate of about 30%. Moreover, to tackle the high incidence of behavioural risk factors among the Hungarian population, in January 2019 the Hungarian authorities increased the public health product tax on a selection of products (e.g. alcoholic beverages, sugary drinks and high-salt foods) by about 20%. Public health expenditure in Hungary is significantly below the EU average, partly reflecting the narrow scope of the benefits package. Consequently, the health system relies to a much greater degree on out-of-pocket spending for its financing, which, as evidenced by Hungary’s high rate of catastrophic spending on health, has regressive consequences for access to care. Overall, health care provision remains excessively hospital-centric and primary care does not yet play a sufficiently important role. There have been some efforts to shift volumes of care to the outpatient sector and to promote group practice for general practitioners and greater task-sharing between doctors and other health professionals (e.g. nurses, physiotherapists and dieticians). Although recent pilot projects seem to show promising results, the appropriateness of current funding and the scalability potential of these initiatives remain unclear: more time is needed to make a more accurate assessment.</t>
  </si>
  <si>
    <t>Limited progress:
Hungary has made Limited Progress in addressing CSR 2.
Limited Progress. The labour market situation of vulnerable groups has improved in recent years and the size of the public works scheme has decreased. These improvements were mostly driven by cyclical factors which mostly contributed to the increase of low-skilled male employment. Gaps in employment and/or wages remain relatively large. Policy action remains includes, announcement of new nursery school places, pilot for facilitation of transition from the public works scheme to the primary labour market.
No Progress. No relevant legal, administrative or budgetary measures have been announced. With one exception (the nursing fee), social assistance benefits, including most importantly the minimum income benefit and the unemployment benefit, have remained nominally unchanged and their adequacy has been further eroded. As part of a multiannual measure announced back in 2018, the nursing fee has been slightly increased nominally. However, as this change is not new and affects only persons with serious disabilities and those who care for them, there are no grounds for a more favourable assessment of the CSR implementation. Despite the good economic performance, income inequalities have increased over the last decade as the increase of social transfers has not kept pace with the improving economy. There has been no change in the duration of unemployment benefits.
Limited Progress. Educational outcomes are below the EU average (PISA 2018) and large differences between schools remain. Schools are increasingly characterised by the similar socio-economic background of their pupils, with concentrations of disadvantaged pupils in certain schools. Performance-based selection starting at the age of 10 leads to under-achieving pupils being separated from their high-achieving peers and this may contribute to the high proportion of underachievers in Hungary. In addition, the gap in pupil performance between socio-economically advantaged and disadvantaged schools is the largest in the EU. The segregation of Roma children and socio-economically disadvantaged children (receiving regular child benefit) deteriorated continuously between 2008 and 2018, the major determining factor being separation between schools within cities and towns. After a strong increase in majority- Roma-segregated schools between 2008 and 2016, there is slower growth/stagnation in their share since 2016.
Limited Progress. The Member State has announced certain measures but these address the CSR only to a limited extent. Salaries have been increased in healthcare (8% in 2019, 14% in January 2020), which is relevant also for strengthening primary care. Steps have been taken to improve cancer screening: the EU-funded programme finally reached a stage where actual screening happens and initial steps have been taken to extend the programme. Although it has improved significantly over the last decade, the life expectancy of Hungarians remains the lowest among the Visegrád countries, nearly five years lower than the EU average. Differences in life expectancy by gender and educational attainment level are much larger than those observed across the EU as a whole, reflecting large differences in income and living standards, as well a greater concentration of risk factors among men and people with a lower level of education. Mortality rates from causes that are deemed preventable (e.g. breast and colorectal cancer) are among the highest in the EU, signalling the high prevalence of risk factors and the limited effectiveness of public health measures. In response, in 2019 the Hungarian authorities started implementing the national colon cancer screening programme that was developed in 2017 with the support of EU funds. More than 300,000 citizens in the target population (50-70) were invited to take the faecal occult blood test in 2019, with a take-up rate of about 30%. Moreover, to tackle the high incidence of behavioural risk factors among the Hungarian population, in January 2019 the Hungarian authorities increased the public health product tax on a selection of products (e.g. alcoholic beverages, sugary drinks and high-salt foods) by about 20%. Public health expenditure in Hungary is significantly below the EU average, partly reflecting the narrow scope of the benefits package. Consequently, the health system relies to a much greater degree on out-of-pocket spending for its financing, which, as evidenced by Hungary’s high rate of catastrophic spending on health, has regressive consequences for access to care. Overall, health care provision remains excessively hospital-centric and primary care does not yet play a sufficiently important role. There have been some efforts to shift volumes of care to the outpatient sector and to promote group practice for general practitioners and greater task-sharing between doctors and other health professionals (e.g. nurses, physiotherapists and dieticians). Although recent pilot projects seem to show promising results, the appropriateness of current funding and the scalability potential of these initiatives remain unclear: more time is needed to make a more accurate assessment.</t>
  </si>
  <si>
    <t>Limited Progress. R&amp;D spending increased from 0.98% of GDP in 2008 to 1.53% in 2018. This level is high for Central Eastern European countries, but remains below the EU average of 2.11% and Hungary’s 2020 target of 1.8%. Public support for private R&amp;D is considerable. Business R&amp;D and innovation expenditure benefited from state subsidies amounting to 0.36% of GDP in 2017, the highest level in the EU. However, the shortage of talent and skill limits the innovative activity of Hungarian enterprises. Obstacles to innovation include the limited supply of highly skilled labour. Tertiary education attainment rates are among the lowest in the EU. Recent changes have increased government influence over scientific institutions.</t>
  </si>
  <si>
    <t>Limited Progress. Low-carbon renewable sources are improving.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t>
  </si>
  <si>
    <t>Some Progress. Spending on road maintenance rose recently with the launch of an upgrade programme for the long neglected lower-class road network. It has started to reverse the earlier decline in road quality, but 61.5% of the road network remains in inadequate or bad condition according to Magyar Kozut. Road development plans maintain a focus on building new motorways and high-speed roads. This could reduce the high centralisation of the network towards the capital. However, with motorway density already at the level of Austria, sound, economic cost-benefit analyses of new projects will be crucial to prevent overspending on motorways. Hungary’s draft national energy and climate plan aims to cap transport emissions by relying on electromobility. However, details on how the charging infrastructure will be built and how other alternative fuels will be promoted is not yet available. A stronger role for other alternative fuels, shared mobility, public transport and a modal shift would help to address the environmental burden from transport. The attractiveness of public transport is key to helping labour mobility and mitigating the environmental impact of transport. In the case of train services, Hungary ranks among the lowest in the EU.</t>
  </si>
  <si>
    <t>Limited Progress. Although decreasing in importance, landfilling remains the predominant waste management method; as a result of which Hungary is considered at risk of not meeting the 2020 municipal waste recycling target of 50%. Analysis has shown that Hungary did not meet targets for packaging waste recycling in 2012-2015. But measures have been in place since 2018 to improve the glass packaging recycling rate. Hungary has just started to prepare a national circular economy action plan, a new waste management plan and a waste strategy. A circular economy platform was set up in 2018 in association with the Business Council for Sustainable Development in Hungary with 91 companies.</t>
  </si>
  <si>
    <t>Limited Progress. Hungary is at risk of failing to meet its 2020 energy saving target. This is largely due to high household energy consumption per capita, which remains 12% higher than the EU average despite considerably lower income levels. Stricter energy efficiency standards for new buildings will come into force from 2021.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 The coal regions in transition initiative might be applicable for transforming a lignite-fired power plant (Matra) into a biomass-fired plant, combined with solar panel installation.</t>
  </si>
  <si>
    <t>Limited Progress. In 2019, some measures were taken to improve competition in public procurement, even if they have yet to produce visible results. Ongoing digitalisation helps simplify public procurement procedures, reducing administrative burdens and thus further facilitating access to the procurement market. An amendment to the Public Procurement Act adopted in 2019 abolished a type of procedure used in the national regime for tenders below EU thresholds, which the Commission considered to be non-transparent and a barrier to competition. Competition in public procurement is still relatively weak. The proportion of tenders with a single bid has remained high over the last 5 years. Transparency in public procurement has continued to improve. Easy accessibility of public procurement data, which would be crucial in monitoring anomalies, is not ensured, as there is no progress in the public administration and public service development operational programme to make the e-procurement database downloadable/searchable (including contract award notices).</t>
  </si>
  <si>
    <t>Limited progress:
Hungary has made Limited Progress in addressing CSR 3.
Limited Progress. R&amp;D spending increased from 0.98% of GDP in 2008 to 1.53% in 2018. This level is high for Central Eastern European countries, but remains below the EU average of 2.11% and Hungary’s 2020 target of 1.8%. Public support for private R&amp;D is considerable. Business R&amp;D and innovation expenditure benefited from state subsidies amounting to 0.36% of GDP in 2017, the highest level in the EU. However, the shortage of talent and skill limits the innovative activity of Hungarian enterprises. Obstacles to innovation include the limited supply of highly skilled labour. Tertiary education attainment rates are among the lowest in the EU. Recent changes have increased government influence over scientific institutions.
Limited Progress. Low-carbon renewable sources are improving.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
Some Progress. Spending on road maintenance rose recently with the launch of an upgrade programme for the long neglected lower-class road network. It has started to reverse the earlier decline in road quality, but 61.5% of the road network remains in inadequate or bad condition according to Magyar Kozut. Road development plans maintain a focus on building new motorways and high-speed roads. This could reduce the high centralisation of the network towards the capital. However, with motorway density already at the level of Austria, sound, economic cost-benefit analyses of new projects will be crucial to prevent overspending on motorways. Hungary’s draft national energy and climate plan aims to cap transport emissions by relying on electromobility. However, details on how the charging infrastructure will be built and how other alternative fuels will be promoted is not yet available. A stronger role for other alternative fuels, shared mobility, public transport and a modal shift would help to address the environmental burden from transport. The attractiveness of public transport is key to helping labour mobility and mitigating the environmental impact of transport. In the case of train services, Hungary ranks among the lowest in the EU.
Limited Progress. Although decreasing in importance, landfilling remains the predominant waste management method; as a result of which Hungary is considered at risk of not meeting the 2020 municipal waste recycling target of 50%. Analysis has shown that Hungary did not meet targets for packaging waste recycling in 2012-2015. But measures have been in place since 2018 to improve the glass packaging recycling rate. Hungary has just started to prepare a national circular economy action plan, a new waste management plan and a waste strategy. A circular economy platform was set up in 2018 in association with the Business Council for Sustainable Development in Hungary with 91 companies.
Limited Progress. Hungary is at risk of failing to meet its 2020 energy saving target. This is largely due to high household energy consumption per capita, which remains 12% higher than the EU average despite considerably lower income levels. Stricter energy efficiency standards for new buildings will come into force from 2021. Both in the next multiannual financial framework programming period and the draft national energy and climate plan the government aims to prioritise investments in renewable energy sources (mainly solar, however, wind energy is not preferred by regulation in force), energy efficiency measures and electromobility. The coal regions in transition initiative might be applicable for transforming a lignite-fired power plant (Matra) into a biomass-fired plant, combined with solar panel installation.
Limited Progress. In 2019, some measures were taken to improve competition in public procurement, even if they have yet to produce visible results. Ongoing digitalisation helps simplify public procurement procedures, reducing administrative burdens and thus further facilitating access to the procurement market. An amendment to the Public Procurement Act adopted in 2019 abolished a type of procedure used in the national regime for tenders below EU thresholds, which the Commission considered to be non-transparent and a barrier to competition. Competition in public procurement is still relatively weak. The proportion of tenders with a single bid has remained high over the last 5 years. Transparency in public procurement has continued to improve. Easy accessibility of public procurement data, which would be crucial in monitoring anomalies, is not ensured, as there is no progress in the public administration and public service development operational programme to make the e-procurement database downloadable/searchable (including contract award notices).</t>
  </si>
  <si>
    <t>No Progress. There is no determined systematic action to prosecute high-level corruption. According to the Prosecutor General’s Office, most corruption-related cases involve public officials, typical cases involving tax and customs officials. While some high-level cases have been prosecuted, there is a general perception of impunity among the business community. Hungary reports relatively few cases, while OLAF finds much more in Hungary than in other countries. Restrictions on access to information hinder corruption prevention and the application of fees for accessing public information has a deterrent effect on citizens and NGOs exercising their constitutional right. While the Freedom of Information Act has not been touched, piecemeal changes to other sectoral laws have continued, corroding the overall transparency and access-to-information framework.</t>
  </si>
  <si>
    <t>No Progress. Following deterioration until 2019, the latest data for perceived judicial independence shows improvement based on the forthcoming 2020 EU Justice Scoreboard. Developments of checks and balances in the ordinary courts system have however continued to raise concerns. This has been confirmed by a statement of the Group of States against Corruption (GRECO), a report of the European Association of Judges and by a report of the Council of Europe Human Rights Commissioner. The National Judicial Council faced increasing difficulties in counter-balancing the powers of the President of the National Office of the Judiciary (European Commission, 2019g). The Parliament recently adopted a new piece of legislation in December 2019, introducing structural changes that may have a significant impact on the organisation of the justice system. There was no consultation of relevant stakeholders before the adoption of the law.</t>
  </si>
  <si>
    <t>No Progress. Stakeholder engagement in developing primary law is the lowest among the EU countries in the OECD. The indicators on regulatory quality and the use of evidence-based instruments rank Hungary in the bottom group of countries in the EU. A lack of meaningful consultation and impact assessment leads to a learning- by-doing approach, which contributes to frequent changes to the legal framework. Several tailor-made legal acts penalise actors (e.g. sector-specific taxes); in other cases, they grant benefits (e.g. easing conflict of interest rules and qualification requirements for a specific public office) or monopolies.</t>
  </si>
  <si>
    <t>Limited Progress. While there have been some improvements aimed at simplifying the tax system, there is still a significant amount of complexity. The advertising tax was suspended in July 2019 and several employer contributions are expected to be integrated in a single contribution. Sector-specific taxes distort the economy. The indicators measuring the presence of aggressive tax planning have improved in recent years. However, there has been no significant effort to prevent aggressive tax planning besides the implementation of EU directives.</t>
  </si>
  <si>
    <t>No Progress. No progress has been made in improving the competition environment in the services sector. Certain services continue to be entrusted to state-owned or private firms specifically created for these purposes. No changes have been made to improve the functioning of the retail sector.</t>
  </si>
  <si>
    <t>Limited progress:
Hungary has made Limited Progress in addressing CSR 4.
No Progress. There is no determined systematic action to prosecute high-level corruption. According to the Prosecutor General’s Office, most corruption-related cases involve public officials, typical cases involving tax and customs officials. While some high-level cases have been prosecuted, there is a general perception of impunity among the business community. Hungary reports relatively few cases, while OLAF finds much more in Hungary than in other countries. Restrictions on access to information hinder corruption prevention and the application of fees for accessing public information has a deterrent effect on citizens and NGOs exercising their constitutional right. While the Freedom of Information Act has not been touched, piecemeal changes to other sectoral laws have continued, corroding the overall transparency and access-to-information framework.
No Progress. Following deterioration until 2019, the latest data for perceived judicial independence shows improvement based on the forthcoming 2020 EU Justice Scoreboard. Developments of checks and balances in the ordinary courts system have however continued to raise concerns. This has been confirmed by a statement of the Group of States against Corruption (GRECO), a report of the European Association of Judges and by a report of the Council of Europe Human Rights Commissioner. The National Judicial Council faced increasing difficulties in counter-balancing the powers of the President of the National Office of the Judiciary (European Commission, 2019g). The Parliament recently adopted a new piece of legislation in December 2019, introducing structural changes that may have a significant impact on the organisation of the justice system. There was no consultation of relevant stakeholders before the adoption of the law.
No Progress. Stakeholder engagement in developing primary law is the lowest among the EU countries in the OECD. The indicators on regulatory quality and the use of evidence-based instruments rank Hungary in the bottom group of countries in the EU. A lack of meaningful consultation and impact assessment leads to a learning- by-doing approach, which contributes to frequent changes to the legal framework. Several tailor-made legal acts penalise actors (e.g. sector-specific taxes); in other cases, they grant benefits (e.g. easing conflict of interest rules and qualification requirements for a specific public office) or monopolies.
Limited Progress. While there have been some improvements aimed at simplifying the tax system, there is still a significant amount of complexity. The advertising tax was suspended in July 2019 and several employer contributions are expected to be integrated in a single contribution. Sector-specific taxes distort the economy. The indicators measuring the presence of aggressive tax planning have improved in recent years. However, there has been no significant effort to prevent aggressive tax planning besides the implementation of EU directives.
No Progress. No progress has been made in improving the competition environment in the services sector. Certain services continue to be entrusted to state-owned or private firms specifically created for these purposes. No changes have been made to improve the functioning of the retail sector.</t>
  </si>
  <si>
    <t>Malta has made No Progress in addressing CSR 1.:
As regards the pension system, the adequacy of the average level of pensions is in line with EU average and measures to increase employment of older age cohorts as well as incentivising people to prolong their working lives are steps in the right direction. However, public expenditure on pensions is not sustainable in the long term in the absence of further action such as restricting early retirement and/or adjusting the statutory retirement age. Moreover, the additional â‚¬3.51 weekly  increase in public pensions announced with the 2020 budget is assessed as an action that would increase the pressure on public expenditure on pensions in the long term, even if potential benefits from higher population projections would materialize, and therefore, would not address the sustainability problem raised by the 2019 CSR. As regards the healthcare policies, two regional primary care centres with emergency care services are being built and investments to gradually expand the use of eHealth are in progress, thus creating the basis for limiting unjustified hospital admissions and the use of hospital emergency care. Capacities of institutional and home-based LTC are being expanded which may reduce the length of stay in geriatric clinics. Concrete results of these efficiency potentials and their impact on long-term fiscal sustainability, however, will become evident only in a few years time.</t>
  </si>
  <si>
    <t>No progress:
Malta has made No Progress in addressing CSR 1.:
As regards the pension system, the adequacy of the average level of pensions is in line with EU average and measures to increase employment of older age cohorts as well as incentivising people to prolong their working lives are steps in the right direction. However, public expenditure on pensions is not sustainable in the long term in the absence of further action such as restricting early retirement and/or adjusting the statutory retirement age. Moreover, the additional â‚¬3.51 weekly  increase in public pensions announced with the 2020 budget is assessed as an action that would increase the pressure on public expenditure on pensions in the long term, even if potential benefits from higher population projections would materialize, and therefore, would not address the sustainability problem raised by the 2019 CSR. As regards the healthcare policies, two regional primary care centres with emergency care services are being built and investments to gradually expand the use of eHealth are in progress, thus creating the basis for limiting unjustified hospital admissions and the use of hospital emergency care. Capacities of institutional and home-based LTC are being expanded which may reduce the length of stay in geriatric clinics. Concrete results of these efficiency potentials and their impact on long-term fiscal sustainability, however, will become evident only in a few years time.</t>
  </si>
  <si>
    <t>No Progress. Economic evidence suggests that Malta’s tax rules are used for aggressive tax planning purposes. Specifically, rules such as the absence of withholding taxes and the design of Malta's investor citizenship and residence schemes are causes for concern. Aside from the transposition of EU Directives in this area, which are not sufficient to address existing concerns, no additional reforms were announced.</t>
  </si>
  <si>
    <t>Limited Progress. The resources for the police are being improved. However, the efforts to detect and prosecute corruption need to be further strengthened to meet existing concerns.</t>
  </si>
  <si>
    <t>Some Progress. Some progress was achieved in strengthening the enforcement of the anti-money laundering framework. The Financial Intelligence Analysis Unit (FIAU) made substantial progress in enhancing its supervisory capacity. The increase in the human resources and the implementation of a risk-based approach to supervision have already yielded good results. Steps have also been taken to strengthen the cooperation between the FIAU and the Malta Financial Services Authority (MFSA), but the MFSA’s practice of insourcing a private consultancy for supervisory tasks is of concern. Steps have been taken to address the risks of remote gaming through cooperation between the FIAU and the Malta Gaming Authority, while an assessment of the risk exposure of virtual assets is under way. At the same time, limited progress was achieved as regards the enforcement of repressive measures against Money Laundering. While a reform of the Financial Investigation Department within the police is underway, including a recent increase in human resources, results have not materialised yet. Achievements in terms of investigations, prosecutions and convictions for money laundering and related offences remain limited.</t>
  </si>
  <si>
    <t>Limited Progress. The government announced its intention to tackle the issue but concrete measures on the appointment and dismissal of judges have not been taken yet. On the prosecution services, the government took steps to create an autonomous prosecution service, with the adoption of the State Advocate Act in July 2019. This legislation aims at separating the Attorney General’s dual role as the primary public prosecutor and as the primary government consultant in legal matters. However, the reform is not sufficient to meet existing concerns with regards to the independent functioning, effectiveness and accountability of the prosecution services. Concerns remain over checks and balances in the appointment procedure of the Attorney General, which in practice remain under the exclusive power of the Prime Minister.</t>
  </si>
  <si>
    <t>Limited progress:
Malta has made Limited Progress in addressing CSR 2.
No Progress. Economic evidence suggests that Malta’s tax rules are used for aggressive tax planning purposes. Specifically, rules such as the absence of withholding taxes and the design of Malta's investor citizenship and residence schemes are causes for concern. Aside from the transposition of EU Directives in this area, which are not sufficient to address existing concerns, no additional reforms were announced.
Limited Progress. The resources for the police are being improved. However, the efforts to detect and prosecute corruption need to be further strengthened to meet existing concerns.
Some Progress. Some progress was achieved in strengthening the enforcement of the anti-money laundering framework. The Financial Intelligence Analysis Unit (FIAU) made substantial progress in enhancing its supervisory capacity. The increase in the human resources and the implementation of a risk-based approach to supervision have already yielded good results. Steps have also been taken to strengthen the cooperation between the FIAU and the Malta Financial Services Authority (MFSA), but the MFSA’s practice of insourcing a private consultancy for supervisory tasks is of concern. Steps have been taken to address the risks of remote gaming through cooperation between the FIAU and the Malta Gaming Authority, while an assessment of the risk exposure of virtual assets is under way. At the same time, limited progress was achieved as regards the enforcement of repressive measures against Money Laundering. While a reform of the Financial Investigation Department within the police is underway, including a recent increase in human resources, results have not materialised yet. Achievements in terms of investigations, prosecutions and convictions for money laundering and related offences remain limited.
Limited Progress. The government announced its intention to tackle the issue but concrete measures on the appointment and dismissal of judges have not been taken yet. On the prosecution services, the government took steps to create an autonomous prosecution service, with the adoption of the State Advocate Act in July 2019. This legislation aims at separating the Attorney General’s dual role as the primary public prosecutor and as the primary government consultant in legal matters. However, the reform is not sufficient to meet existing concerns with regards to the independent functioning, effectiveness and accountability of the prosecution services. Concerns remain over checks and balances in the appointment procedure of the Attorney General, which in practice remain under the exclusive power of the Prime Minister.</t>
  </si>
  <si>
    <t>Some Progress. With support from ESIF, the government has invested in research infrastructures aiming to improve teaching and research capacity of the public sector. The National R&amp;I Strategy post- 2020 is under preparation, smart specialisation strategy is being updated and the National AI Strategy launched in autumn 2019. The results of these policies are to be evaluated in the coming years.</t>
  </si>
  <si>
    <t>Some Progress. With regard to water management, the Net Zero Impact Water Utility Project is expected to bring about a holistic improvement in the water sector in terms of security of supply, quality, groundwater conservation and operation efficiency. The Maltese waste water treatment has been confronted with the dumping of farm manure into the collecting systems. This caused a capacity problem, but also a treatment one, as the Urban Waste Water Treatment technology is not adapted to this type of waste. The Maltese authorities reported progress on this, by taking measures to separate the two waste water streams, and thus provide an alternative to farmers. The problem was reported to be solved for Gozo and Malta island in 2020 - separate facilities will be put in place to manage the farm waste by March, and then the access to the Urban Waste Water collection system will be sealed off for farmers by autumn. Solidified manure will return to farmers as fertilizer, and liquid is converted into irrigation water. In parallel, works are going on to improve the capacity/technology for the plants in south and north of Malta island. Some measures aimed at optimising the management of rainwater runoff through valley management initiatives and the development of on-field storage facilities, in particular aimed at addressing the demand of the agricultural sector, have been taken. Sea water infiltrations are being also dealt with. Solar energy remains the predominant renewable energy source in Malta. An assessment of Malta’s technical potential for solar photovoltaic was conducted by the Energy &amp; Water Agency in 2018. The technical potential assessment indicates that photovoltaic deployment post-2020 will be largely limited to suitable rooftops within the residential, commercial and industrial sectors, as well as a handful of ground-mounted systems. Development and construction trends supported by strong economic growth lead to an increase in the number of rooftops which are deemed unsuitable for photovoltaic installations.</t>
  </si>
  <si>
    <t xml:space="preserve">Some Progress. Progress is still limited as regards improving energy efficiency, in particular in the transport and building sectors. In particular the housing sector generates a number of negative externalities, including on greenhouse gas emissions from waste, heating and cooling. Given the high growth rates in both the residential and non- residential sectors, energy performance requirements have to be set, and most importantly, enforced rigorously. On 6 May 2019 a national roundtable on Financing Energy Efficiency in Malta was organized in partnership with the UN Environment Finance Initiative and the Ministry of Transport, Infrastructure and Capital Projects of Malta. This event revealed the various structural barriers of the buildings sector in Malta, the investment needs and the necessary reforms needed to boost renovation rates and raise awareness in developing investment projects and programmes in sustainable energy. Within the framework of the Smart Financing for Smart Buildings Initiative the European Investment Bank (Group approved and signed EUR 12m funding agreement with Malta using European Structural and Investment Funds (ESIF) resources. The decision to make use of the statistical transfer mechanism to close the gap towards the 2020 renewable energy target is considered a good improvement. As precise identification of the avenues for this statistical transfer (i.e. MS from where to source the statistical transfer) is at the moment not provided, meeting the 2020 renewable energy target remains uncertain. According to the '‘Early Warning Report'’ Malta is considered at risk of missing the 2020 municipal waste recycling target of 50 %. Heavy reliance on waste disposal is not in line with EU targets and is an unnecessary pressure on its limited land. On construction &amp; demolition waste, a Public Consultation on the Construction and Demolition Waste Strategy for Malta 2020-2025 was conducted. This strategy aims at making its economy more circular by treating construction waste as a resource. For the moment, Malta has recorded an increase of construction &amp; demolition recycling rate and fosters reuse of materials to prevent them from entering this waste stream. </t>
  </si>
  <si>
    <t>Limited Progress. Malta is based on road transport, with internal maritime transport being a potential alternative, while limited. In line with the National Transport Plan 2025, investment is being focused on a number of measures to encourage a modal shift from the private car to collective sustainable and alternative low carbon transport mode through the use of harbour ferry connections for travel within Malta. There are some promotion of incentives to reduce private vehicle use in an attempt to reduce congestion, which remains the main transport issue. Incentives are also going to cycling, electrification of cars, intelligent transport systems in the SUMPs. While the development of road infrastructure remains a Government’s priority, it is unclear to what extent planned road projects will contribute to enabling modal shift and much needed expansion of public transport offers and improved reliability of buses. A key measure taken by the Maltese authorities is the adoption of a reform of the public transport service. Free public transport was extended this year to include 14- and 20-year olds and full- time students over the age of 20. As from 2020 free public transport is also being extended to persons over the age of 75. There are no reliable assessments of the impact of new transport measures under the Transport Master Plan will have on greenhouse gas emissions. Ongoing studies on a mass rapid transit system and a phase out of internal combustion engines are promising signs. The introduction of measures to promote further the use of alternative fuels in the transport sector is considered a positive development.</t>
  </si>
  <si>
    <t>Some Progress. Some progress have been made to make education more inclusive for all. A policy on inclusive education in schools and a national inclusive education framework were published in 2019. However, progress remains to be done in ensuring a full implementation of the new policy across and within schools. Induction programmes for newly arrived pupils who cannot communicate in Maltese or English have been set up. Malta has also requested technical support from the Commission to improve the quality of services provided by the Migrant Learners’ Unit. Measures remain to be taken to reduce differences in student outcomes between different types of schools. Although positive results have been recorded such as the decline in the rate of early leavers from education and training and increases in tertiary education attainment, comparatively high levels of spending are not leading to better educational outcomes for all. Education outcomes are generally lower in EU comparison and this suggests some challenges in efficiency of spending. Malta improved the labour market relevance of both initial and continuous VET. Despite the high employability of initial vocational education and training graduates and important measures implemented in the last years, its take up remains low. Malta also increased its upskilling and adult learning offer, but the take up is low, especially for SMEs, despite the fact that the share of low-skilled adults is high and that employers report difficulties in recruiting and retaining skilled workforce.</t>
  </si>
  <si>
    <t>Some progress:
Malta has made Some Progress in addressing CSR 3.
Some Progress. With support from ESIF, the government has invested in research infrastructures aiming to improve teaching and research capacity of the public sector. The National R&amp;I Strategy post- 2020 is under preparation, smart specialisation strategy is being updated and the National AI Strategy launched in autumn 2019. The results of these policies are to be evaluated in the coming years.
Some Progress. With regard to water management, the Net Zero Impact Water Utility Project is expected to bring about a holistic improvement in the water sector in terms of security of supply, quality, groundwater conservation and operation efficiency. The Maltese waste water treatment has been confronted with the dumping of farm manure into the collecting systems. This caused a capacity problem, but also a treatment one, as the Urban Waste Water Treatment technology is not adapted to this type of waste. The Maltese authorities reported progress on this, by taking measures to separate the two waste water streams, and thus provide an alternative to farmers. The problem was reported to be solved for Gozo and Malta island in 2020 - separate facilities will be put in place to manage the farm waste by March, and then the access to the Urban Waste Water collection system will be sealed off for farmers by autumn. Solidified manure will return to farmers as fertilizer, and liquid is converted into irrigation water. In parallel, works are going on to improve the capacity/technology for the plants in south and north of Malta island. Some measures aimed at optimising the management of rainwater runoff through valley management initiatives and the development of on-field storage facilities, in particular aimed at addressing the demand of the agricultural sector, have been taken. Sea water infiltrations are being also dealt with. Solar energy remains the predominant renewable energy source in Malta. An assessment of Malta’s technical potential for solar photovoltaic was conducted by the Energy &amp; Water Agency in 2018. The technical potential assessment indicates that photovoltaic deployment post-2020 will be largely limited to suitable rooftops within the residential, commercial and industrial sectors, as well as a handful of ground-mounted systems. Development and construction trends supported by strong economic growth lead to an increase in the number of rooftops which are deemed unsuitable for photovoltaic installations.
Some Progress. Progress is still limited as regards improving energy efficiency, in particular in the transport and building sectors. In particular the housing sector generates a number of negative externalities, including on greenhouse gas emissions from waste, heating and cooling. Given the high growth rates in both the residential and non- residential sectors, energy performance requirements have to be set, and most importantly, enforced rigorously. On 6 May 2019 a national roundtable on Financing Energy Efficiency in Malta was organized in partnership with the UN Environment Finance Initiative and the Ministry of Transport, Infrastructure and Capital Projects of Malta. This event revealed the various structural barriers of the buildings sector in Malta, the investment needs and the necessary reforms needed to boost renovation rates and raise awareness in developing investment projects and programmes in sustainable energy. Within the framework of the Smart Financing for Smart Buildings Initiative the European Investment Bank (Group approved and signed EUR 12m funding agreement with Malta using European Structural and Investment Funds (ESIF) resources. The decision to make use of the statistical transfer mechanism to close the gap towards the 2020 renewable energy target is considered a good improvement. As precise identification of the avenues for this statistical transfer (i.e. MS from where to source the statistical transfer) is at the moment not provided, meeting the 2020 renewable energy target remains uncertain. According to the '‘Early Warning Report'’ Malta is considered at risk of missing the 2020 municipal waste recycling target of 50 %. Heavy reliance on waste disposal is not in line with EU targets and is an unnecessary pressure on its limited land. On construction &amp; demolition waste, a Public Consultation on the Construction and Demolition Waste Strategy for Malta 2020-2025 was conducted. This strategy aims at making its economy more circular by treating construction waste as a resource. For the moment, Malta has recorded an increase of construction &amp; demolition recycling rate and fosters reuse of materials to prevent them from entering this waste stream. 
Limited Progress. Malta is based on road transport, with internal maritime transport being a potential alternative, while limited. In line with the National Transport Plan 2025, investment is being focused on a number of measures to encourage a modal shift from the private car to collective sustainable and alternative low carbon transport mode through the use of harbour ferry connections for travel within Malta. There are some promotion of incentives to reduce private vehicle use in an attempt to reduce congestion, which remains the main transport issue. Incentives are also going to cycling, electrification of cars, intelligent transport systems in the SUMPs. While the development of road infrastructure remains a Government’s priority, it is unclear to what extent planned road projects will contribute to enabling modal shift and much needed expansion of public transport offers and improved reliability of buses. A key measure taken by the Maltese authorities is the adoption of a reform of the public transport service. Free public transport was extended this year to include 14- and 20-year olds and full- time students over the age of 20. As from 2020 free public transport is also being extended to persons over the age of 75. There are no reliable assessments of the impact of new transport measures under the Transport Master Plan will have on greenhouse gas emissions. Ongoing studies on a mass rapid transit system and a phase out of internal combustion engines are promising signs. The introduction of measures to promote further the use of alternative fuels in the transport sector is considered a positive development.
Some Progress. Some progress have been made to make education more inclusive for all. A policy on inclusive education in schools and a national inclusive education framework were published in 2019. However, progress remains to be done in ensuring a full implementation of the new policy across and within schools. Induction programmes for newly arrived pupils who cannot communicate in Maltese or English have been set up. Malta has also requested technical support from the Commission to improve the quality of services provided by the Migrant Learners’ Unit. Measures remain to be taken to reduce differences in student outcomes between different types of schools. Although positive results have been recorded such as the decline in the rate of early leavers from education and training and increases in tertiary education attainment, comparatively high levels of spending are not leading to better educational outcomes for all. Education outcomes are generally lower in EU comparison and this suggests some challenges in efficiency of spending. Malta improved the labour market relevance of both initial and continuous VET. Despite the high employability of initial vocational education and training graduates and important measures implemented in the last years, its take up remains low. Malta also increased its upskilling and adult learning offer, but the take up is low, especially for SMEs, despite the fact that the share of low-skilled adults is high and that employers report difficulties in recruiting and retaining skilled workforce.</t>
  </si>
  <si>
    <t>Some Progress. The accelerated reduction of the applicable rate for mortgage interest tax deductibility is being implemented from 2020, with the rate being reduced by 3 pps per year to 37% in 2023. While this helps to address the debt bias for households, a substantial subsidy on debt-financed home- ownership remains. The Dutch authorities announced a package of housing market measures in September 2019, aimed primarily at boosting construction, including in the private rental sector. However, their impact remains uncertain.</t>
  </si>
  <si>
    <t>Some Progress. The social partners and government reached a framework agreement on pension reform in June 2019. Overall, the agreement aims to address the vulnerabilities in the pension system (such as weak intergenerational fairness (due to 'doorsneesystematiek') and lack of transparency) while maintaining its strengths: compulsory participation, collective implementation, collective risk sharing and supportive tax rules. The agreement holds significant promise and addresses key distortions in the second pillar system (i.e. it removes the structural intergenerational transfers present under the doorsneesystematiek approach and reduces the procyclical impact of the system (as market shocks should no longer impact premiums), while at the same time it will be better equipped to deal with flexible career paths). However, the implementation of some important elements is still ongoing. Some legislative measures have already been taken, but the overall legislative process is expected to take until early 2021, with the new framework gradually being phased in from 2022.</t>
  </si>
  <si>
    <t>Some Progress. Wage growth is increasing but has remained subdued in real terms in recent years. However, it is expected to pick up in 2020 with a further tightening of the labour market. Wage growth in collective agreements increased on average by 2.6% in 2019 – the fastest pace in 10 years. In addition, the government has taken tax measures for 2020, including raising the working tax credit (arbeidskorting) and the general tax credit (algemene heffingskorting), to stimulate disposable household income.</t>
  </si>
  <si>
    <t>Some Progress. There was some progress in addressing the country-specific recommendation on addressing aggressive tax planning. The Netherlands introduced a conditional withholding tax on royalty and interest payments, which will enter into force in January 2021. However, its effectiveness in addressing the issue of aggressive tax planning remains to be seen.</t>
  </si>
  <si>
    <t>Some progress:
The Netherlands has made Some Progress in addressing CSR 1.
Some Progress. The accelerated reduction of the applicable rate for mortgage interest tax deductibility is being implemented from 2020, with the rate being reduced by 3 pps per year to 37% in 2023. While this helps to address the debt bias for households, a substantial subsidy on debt-financed home- ownership remains. The Dutch authorities announced a package of housing market measures in September 2019, aimed primarily at boosting construction, including in the private rental sector. However, their impact remains uncertain.
Some Progress. The social partners and government reached a framework agreement on pension reform in June 2019. Overall, the agreement aims to address the vulnerabilities in the pension system (such as weak intergenerational fairness (due to 'doorsneesystematiek') and lack of transparency) while maintaining its strengths: compulsory participation, collective implementation, collective risk sharing and supportive tax rules. The agreement holds significant promise and addresses key distortions in the second pillar system (i.e. it removes the structural intergenerational transfers present under the doorsneesystematiek approach and reduces the procyclical impact of the system (as market shocks should no longer impact premiums), while at the same time it will be better equipped to deal with flexible career paths). However, the implementation of some important elements is still ongoing. Some legislative measures have already been taken, but the overall legislative process is expected to take until early 2021, with the new framework gradually being phased in from 2022.
Some Progress. Wage growth is increasing but has remained subdued in real terms in recent years. However, it is expected to pick up in 2020 with a further tightening of the labour market. Wage growth in collective agreements increased on average by 2.6% in 2019 – the fastest pace in 10 years. In addition, the government has taken tax measures for 2020, including raising the working tax credit (arbeidskorting) and the general tax credit (algemene heffingskorting), to stimulate disposable household income.
Some Progress. There was some progress in addressing the country-specific recommendation on addressing aggressive tax planning. The Netherlands introduced a conditional withholding tax on royalty and interest payments, which will enter into force in January 2021. However, its effectiveness in addressing the issue of aggressive tax planning remains to be seen.</t>
  </si>
  <si>
    <t>Limited Progress. In order to reduce incentives for the use of self-employed, the government announced its intention to introduce a general minimum hourly rate of EUR 16 for all self-employed without employees providing services to both business and private clients, in combination with an opt-out of payroll taxes and employee's insurances, as well as parts of labour law, collective agreements and pension obligations for those self-employed applying an hourly rate of EUR 75 or more. A public consultation on the respective draft bills implementing the intended proposals has been launched on 28 October 2019 in view of them becoming law by 1 January 2021. The government is expected to send the final draft bills to Parliament in 2020. The government also announced its intention to gradually decrease the tax deduction and improve social security coverage for self-employed workers. The deduction is set to be reduced by EUR 250 per year until 2028 (when the maximum deductible amount will be EUR 5 000. With respect to a possible social security coverage for sickness/disability for self-employed, the government and social partners decided to introduce mandatory disability insurance for the self-employed as part of their agreement in principle on the reform of the pension system of 5 June 2019. In consultation with organisations representing the self-employed, discussions are ongoing in the 'Stichting van de Arbeid' platform on how to implement this agreement. A concrete proposal [is expected in] early 2020 and it is the government’s intention to send a legislative proposal to Parliament before summer 2020. Possibilities to increase the pension coverage for the self-employed on a voluntary basis are currently equally being assessed and results are expected to be presented before summer 2020.</t>
  </si>
  <si>
    <t>Limited Progress. The suspension of the enforcement of measures adopted to tackle bogus self-employment, initially foreseen until 2020, has been further extended until 2021. Nevertheless, the criterion 'under the control and direction' ('gezagsverhouding') has been clarified as of 1 January 2019, while in addition, a draft questionnaire has been developed in view of implementing a web module to qualify the working relationship of self- employed workers, in particular when there is no employment relationship. Further information on the state of play with respect to the development of the web module itself is expected to be provided in 1st quarter 2020.</t>
  </si>
  <si>
    <t>Some Progress. The Dutch government presented in October 2018 a new strategy to create a genuine learning culture and give more ownership to individuals for their training. An important element of it is to promote individual training budgets through the so-called STAP (Stimulans Arbeidsmarktpositie, Stimulus for labour market participation) initiative which replaces the tax deduction for educational expenses. A budget of EUR 200 million per year will be allocated to it. An individual would be able to receive a subsidy of maximum EUR 1 000 to cover training costs. With the STAP budget, anyone with a link to the Dutch labour market could be enabled to use training for their own development and employability. It is scheduled to enter into force scheduled from January 2022. In addition, an internet consultation has been launched in November 2019 with respect to a draft regulation to stimulate life-long learning in small and medium sized enterprises and the agricultural, hospitality and recreation sectors specifically (SLIM regeling), for which EUR 48 million will be made available annually.</t>
  </si>
  <si>
    <t>Limited progress:
The Netherlands has made Limited Progress in addressing CSR 2.
Limited Progress. In order to reduce incentives for the use of self-employed, the government announced its intention to introduce a general minimum hourly rate of EUR 16 for all self-employed without employees providing services to both business and private clients, in combination with an opt-out of payroll taxes and employee's insurances, as well as parts of labour law, collective agreements and pension obligations for those self-employed applying an hourly rate of EUR 75 or more. A public consultation on the respective draft bills implementing the intended proposals has been launched on 28 October 2019 in view of them becoming law by 1 January 2021. The government is expected to send the final draft bills to Parliament in 2020. The government also announced its intention to gradually decrease the tax deduction and improve social security coverage for self-employed workers. The deduction is set to be reduced by EUR 250 per year until 2028 (when the maximum deductible amount will be EUR 5 000. With respect to a possible social security coverage for sickness/disability for self-employed, the government and social partners decided to introduce mandatory disability insurance for the self-employed as part of their agreement in principle on the reform of the pension system of 5 June 2019. In consultation with organisations representing the self-employed, discussions are ongoing in the 'Stichting van de Arbeid' platform on how to implement this agreement. A concrete proposal [is expected in] early 2020 and it is the government’s intention to send a legislative proposal to Parliament before summer 2020. Possibilities to increase the pension coverage for the self-employed on a voluntary basis are currently equally being assessed and results are expected to be presented before summer 2020.
Limited Progress. The suspension of the enforcement of measures adopted to tackle bogus self-employment, initially foreseen until 2020, has been further extended until 2021. Nevertheless, the criterion 'under the control and direction' ('gezagsverhouding') has been clarified as of 1 January 2019, while in addition, a draft questionnaire has been developed in view of implementing a web module to qualify the working relationship of self- employed workers, in particular when there is no employment relationship. Further information on the state of play with respect to the development of the web module itself is expected to be provided in 1st quarter 2020.
Some Progress. The Dutch government presented in October 2018 a new strategy to create a genuine learning culture and give more ownership to individuals for their training. An important element of it is to promote individual training budgets through the so-called STAP (Stimulans Arbeidsmarktpositie, Stimulus for labour market participation) initiative which replaces the tax deduction for educational expenses. A budget of EUR 200 million per year will be allocated to it. An individual would be able to receive a subsidy of maximum EUR 1 000 to cover training costs. With the STAP budget, anyone with a link to the Dutch labour market could be enabled to use training for their own development and employability. It is scheduled to enter into force scheduled from January 2022. In addition, an internet consultation has been launched in November 2019 with respect to a draft regulation to stimulate life-long learning in small and medium sized enterprises and the agricultural, hospitality and recreation sectors specifically (SLIM regeling), for which EUR 48 million will be made available annually.</t>
  </si>
  <si>
    <t>Some Progress. The Dutch authorities are implementing a fiscal expansion for 2020 and have passed legislation to set-up Invest-NL, a national promotional institution with a mandate to support private-sector investment. However, there remains scope to boost public investment further as the Netherlands has some remaining fiscal space.</t>
  </si>
  <si>
    <t>Limited Progress. Revised R&amp;D figures show slow progress regarding the private R&amp;D intensity and a slight decline in the public R&amp;D intensity. The total R&amp;D intensity stabilizes, but lags behind the national target of 2.5% in 2020 and the R&amp;D intensity of co- leaders in innovation. Although new policy measures have been announced, their impact remains to be seen.</t>
  </si>
  <si>
    <t>Some Progress. The Netherlands adopted a Climate Change Act setting greenhouse gas reduction targets for 2030 and 2050, as well as a Climate Agreement with a set of adopted and proposed policies for meeting the 2030 target, including an analysis on investment needs. However, some work still needs to be done to define an overarching and coherent climate investment agenda addressing both public and private sectors.</t>
  </si>
  <si>
    <t>Some Progress. The Government agreement set out a clear path with measures to address the increasing traffic on the road, rail, water and in the air. However, there remains room for further improvement.</t>
  </si>
  <si>
    <t>Some progress:
The Netherlands has made Some Progress in addressing CSR 3.
Some Progress. The Dutch authorities are implementing a fiscal expansion for 2020 and have passed legislation to set-up Invest-NL, a national promotional institution with a mandate to support private-sector investment. However, there remains scope to boost public investment further as the Netherlands has some remaining fiscal space.
Limited Progress. Revised R&amp;D figures show slow progress regarding the private R&amp;D intensity and a slight decline in the public R&amp;D intensity. The total R&amp;D intensity stabilizes, but lags behind the national target of 2.5% in 2020 and the R&amp;D intensity of co- leaders in innovation. Although new policy measures have been announced, their impact remains to be seen.
Some Progress. The Netherlands adopted a Climate Change Act setting greenhouse gas reduction targets for 2030 and 2050, as well as a Climate Agreement with a set of adopted and proposed policies for meeting the 2030 target, including an analysis on investment needs. However, some work still needs to be done to define an overarching and coherent climate investment agenda addressing both public and private sectors.
Some Progress. The Government agreement set out a clear path with measures to address the increasing traffic on the road, rail, water and in the air. However, there remains room for further improvement.</t>
  </si>
  <si>
    <t>Some Progress. Important reform measures to address the CSR, such as the introduction of the 'target-based governance' system and, the 2017 Primary Healthcare Act, and a reform to merge the 21 social health insurance funds have been adopted in recent years and are now currently being implemented. The reform to merge the 21 social health insurance funds to 5 is also expected to improve efficiency. There is progress, but implementation is not fully on track for every reform and the savings potential of each of the reforms is still unclear. The overutilization of hospital and pharmaceutical care, the general overlap of competencies in the health care sector, and the role of prevention remains to be addressed. According to the second comprehensive monitoring report for the period 2017-2021, the expenditure remains still beneath the ceilings in the years 2017 to 2019.</t>
  </si>
  <si>
    <t>Limited Progress. Despite recent measures, public expenditure for long-term care is still a problem for fiscal sustainability. There have been no substantial changes in the system of service delivery. The abolition of the recourse to assets (Pflegeregress) has led to increased public spending.</t>
  </si>
  <si>
    <t>Limited Progress. Past reform efforts were aimed at strengthening the sustainability of the pension system, while recent measures partly do the opposite. The 2020 Pension Adjustment Act (adopted in the run-up to the snap elections at the end of September 2019) not only fails to address sustainability challenges but includes measures that actually undermine previous reform efforts. While a targeted increase of low pension incomes may be justified by the objective of pension adequacy, the undiscounted pension after 45 contribution years thwarts previous efforts to increase the effective pensionable age and also raises fairness issues. Neither does is make sense in the light of recently observed labour market shortages.</t>
  </si>
  <si>
    <t>Limited Progress. The 2017 Intergovernmental Fiscal Relations Act introduced numerous changes, but cannot be considered a major step to greater tax autonomy or a more transparent assignment of competence. Work in these areas is still ongoing. Implementation of several initiatives introduced by the Act paints a mixed picture. While measures have been taken to simplify the allocation of funds in the fiscal equalisation, measures to improve the efficiency of public spending have been less successful. The plan to introduce a task-oriented allocation of shared taxes to municipalities in the fields of elementary education and compulsory schools was suspended having failed to produce results. It is expected that the first spending reviews to assess the effectiveness and efficiency of subnational public spending in the areas of health care in schools and municipal water management will be finalised in early 2020. The benchmarking model was established for a comparative assessment of the efficiency and effectiveness of subnational spending and is being extended to other policy areas. The Kompetenzbereinigungspaket can be seen as a first step in the right direction, but more needs to be done.</t>
  </si>
  <si>
    <t>Limited progress: 
Austria has made Limited Progress in addressing CSR 1.
Some Progress. Important reform measures to address the CSR, such as the introduction of the 'target-based governance' system and, the 2017 Primary Healthcare Act, and a reform to merge the 21 social health insurance funds have been adopted in recent years and are now currently being implemented. The reform to merge the 21 social health insurance funds to 5 is also expected to improve efficiency. There is progress, but implementation is not fully on track for every reform and the savings potential of each of the reforms is still unclear. The overutilization of hospital and pharmaceutical care, the general overlap of competencies in the health care sector, and the role of prevention remains to be addressed. According to the second comprehensive monitoring report for the period 2017-2021, the expenditure remains still beneath the ceilings in the years 2017 to 2019.
Limited Progress. Despite recent measures, public expenditure for long-term care is still a problem for fiscal sustainability. There have been no substantial changes in the system of service delivery. The abolition of the recourse to assets (Pflegeregress) has led to increased public spending.
Limited Progress. Past reform efforts were aimed at strengthening the sustainability of the pension system, while recent measures partly do the opposite. The 2020 Pension Adjustment Act (adopted in the run-up to the snap elections at the end of September 2019) not only fails to address sustainability challenges but includes measures that actually undermine previous reform efforts. While a targeted increase of low pension incomes may be justified by the objective of pension adequacy, the undiscounted pension after 45 contribution years thwarts previous efforts to increase the effective pensionable age and also raises fairness issues. Neither does is make sense in the light of recently observed labour market shortages.
Limited Progress. The 2017 Intergovernmental Fiscal Relations Act introduced numerous changes, but cannot be considered a major step to greater tax autonomy or a more transparent assignment of competence. Work in these areas is still ongoing. Implementation of several initiatives introduced by the Act paints a mixed picture. While measures have been taken to simplify the allocation of funds in the fiscal equalisation, measures to improve the efficiency of public spending have been less successful. The plan to introduce a task-oriented allocation of shared taxes to municipalities in the fields of elementary education and compulsory schools was suspended having failed to produce results. It is expected that the first spending reviews to assess the effectiveness and efficiency of subnational public spending in the areas of health care in schools and municipal water management will be finalised in early 2020. The benchmarking model was established for a comparative assessment of the efficiency and effectiveness of subnational spending and is being extended to other policy areas. The Kompetenzbereinigungspaket can be seen as a first step in the right direction, but more needs to be done.</t>
  </si>
  <si>
    <t>Some Progress. Austria’s still high labour tax burden creates significant disincentives for labour demand and supply. However, the labour tax wedge is reduced by recent measures: Family Bonus plus, reduction of employer’s accident insurance contribution, lower health contributions for the self-employed and farmers, increase of pensioner’s tax credit, traffic tax credit and increased reimbursement of social security contributions for employees and pensioners. A future-oriented strategy to support environmental sustainability, fairness and inclusiveness would require a more comprehensive reform of the tax mix. Several measures go in this direction, but more needs to be done to secure efficiency gains. The following measures have been implemented: greening of the tax system, digital tax package.</t>
  </si>
  <si>
    <t>Some Progress. Increased support for childcare facilities and the expansion of all-day schools created more opportunities for parents of young children. The government adopted the Educational Investment Act (Bildungsinvestitionsgesetz).</t>
  </si>
  <si>
    <t>No Progress. No specific measures have been taken so far.</t>
  </si>
  <si>
    <t>Limited Progress. Austria has taken some measures to improve the basic skills of disadvantaged young people and people with a migrant background. The ‘pedagogical package’ concentrates on introducing numerical marks and grade repetition. The non-academic lower secondary school reintroduces streaming, while as of 2022 new methods to determine school readiness should be available. While the numbers of places in early childhood education and care and all-day schools have been increased, their quality needs to be assured to have a positive impact on basic skills. International and national testing has not detected particular improvements among disadvantaged young people, including those with a migrant background.</t>
  </si>
  <si>
    <t>Limited progress:
Austria has made Limited Progress in addressing CSR 2.
Some Progress. Austria’s still high labour tax burden creates significant disincentives for labour demand and supply. However, the labour tax wedge is reduced by recent measures: Family Bonus plus, reduction of employer’s accident insurance contribution, lower health contributions for the self-employed and farmers, increase of pensioner’s tax credit, traffic tax credit and increased reimbursement of social security contributions for employees and pensioners. A future-oriented strategy to support environmental sustainability, fairness and inclusiveness would require a more comprehensive reform of the tax mix. Several measures go in this direction, but more needs to be done to secure efficiency gains. The following measures have been implemented: greening of the tax system, digital tax package.
Some Progress. Increased support for childcare facilities and the expansion of all-day schools created more opportunities for parents of young children. The government adopted the Educational Investment Act (Bildungsinvestitionsgesetz).
No Progress. No specific measures have been taken so far.
Limited Progress. Austria has taken some measures to improve the basic skills of disadvantaged young people and people with a migrant background. The ‘pedagogical package’ concentrates on introducing numerical marks and grade repetition. The non-academic lower secondary school reintroduces streaming, while as of 2022 new methods to determine school readiness should be available. While the numbers of places in early childhood education and care and all-day schools have been increased, their quality needs to be assured to have a positive impact on basic skills. International and national testing has not detected particular improvements among disadvantaged young people, including those with a migrant background.</t>
  </si>
  <si>
    <t>Some Progress. In order to direct R&amp;I investments to more innovation output, the previous government proposed an ‘excellence initiative’ to strengthen competitive basic research. Strategic planning has been completed and it is for the new government to decide on its implementation. Progess will be assessed again in 2020, when the new government is in place.</t>
  </si>
  <si>
    <t>Some Progress. Digitalisation has been a political priority in Austria for some time. The caretaker government continued to implement useful initiatives in all areas of digitalisation, but it did not provide the major political impetus expected for 2019 (year of digitalisation). Overall coherence and thus the actual impact of digitalisation policy efforts would benefit in particular from the adoption of specific, measurable targets. Gaps also remain in digital infrastructure.</t>
  </si>
  <si>
    <t>Limited Progress. Public investments from the climate and energy fund decreased in 2018, compared to the previous year. Comparing the two latest available federal subsidies reports (2018 and 2017), disbursements went down in all three relevant sub-items of subsidy category 43 (environment, energy and climate):
climate and energy fund:
2018: €39.8 million;
2017: €42.12 million;
thermal insulation:
2018: €37.12 million;
2017: €39.67 million; and
environmental subsidies:
2018: €49.89 million;
2017: €56.73 million.
However, private investments in the ecological transition have gained in significance due to public and private investors’ growing interest in sustainable financing and a wider range of green finance opportunities. A recent country report by the environmental, social and corporate governance (ESG) investment rating agency Sustainalytics considered Austria a leader on ESG, ranking it 4th out of 172 in 2018.</t>
  </si>
  <si>
    <t>Some Progress. The KMU Digital programme has been prolonged and expanded. It now also supports SMEs’ digitalisation projects. The Digitalisation Agency has launched many initiatives and projects to facilitate business digitalisation. Three digital innovation hubs have been created to support SME digitalisation. No major new policy initiatives have been taken on business digitalisation.</t>
  </si>
  <si>
    <t>Limited Progress. Services sector firms profited from burden reduction measures, e.g. the Rechtsbereinigungsgesetz and the anti-gold-plating law. However, no progress was made in 2019 as regards restrictions on retail and the specific restrictions of professions identified in 2017. Recent changes of professional regulation for civil engineers and patent attorneys did not remove restrictions identified by the Commission. Regulatory density for key professions and trades remains high.</t>
  </si>
  <si>
    <t>Some progress:
Austria has made Some Progress in addressing CSR 3.
Some Progress. In order to direct R&amp;I investments to more innovation output, the previous government proposed an ‘excellence initiative’ to strengthen competitive basic research. Strategic planning has been completed and it is for the new government to decide on its implementation. Progess will be assessed again in 2020, when the new government is in place.
Some Progress. Digitalisation has been a political priority in Austria for some time. The caretaker government continued to implement useful initiatives in all areas of digitalisation, but it did not provide the major political impetus expected for 2019 (year of digitalisation). Overall coherence and thus the actual impact of digitalisation policy efforts would benefit in particular from the adoption of specific, measurable targets. Gaps also remain in digital infrastructure.
Limited Progress. Public investments from the climate and energy fund decreased in 2018, compared to the previous year. Comparing the two latest available federal subsidies reports (2018 and 2017), disbursements went down in all three relevant sub-items of subsidy category 43 (environment, energy and climate):
climate and energy fund:
2018: €39.8 million;
2017: €42.12 million;
thermal insulation:
2018: €37.12 million;
2017: €39.67 million; and
environmental subsidies:
2018: €49.89 million;
2017: €56.73 million.
However, private investments in the ecological transition have gained in significance due to public and private investors’ growing interest in sustainable financing and a wider range of green finance opportunities. A recent country report by the environmental, social and corporate governance (ESG) investment rating agency Sustainalytics considered Austria a leader on ESG, ranking it 4th out of 172 in 2018.
Some Progress. The KMU Digital programme has been prolonged and expanded. It now also supports SMEs’ digitalisation projects. The Digitalisation Agency has launched many initiatives and projects to facilitate business digitalisation. Three digital innovation hubs have been created to support SME digitalisation. No major new policy initiatives have been taken on business digitalisation.
Limited Progress. Services sector firms profited from burden reduction measures, e.g. the Rechtsbereinigungsgesetz and the anti-gold-plating law. However, no progress was made in 2019 as regards restrictions on retail and the specific restrictions of professions identified in 2017. Recent changes of professional regulation for civil engineers and patent attorneys did not remove restrictions identified by the Commission. Regulatory density for key professions and trades remains high.</t>
  </si>
  <si>
    <t>The compliance assessment with the Stability and Growth Pact will be included in spring when final data for 2019 will be available.</t>
  </si>
  <si>
    <t>Limited Progress has been made in improving the efficiency of public spending: works to reform the budget system initiated in 2016 were continued in 2019. The main effort focuses currently on multiannual budget planning, modernisation of the Standard Chart of Accounts and efficiency of spending (spending reviews). The overall reform will be time-consuming and its final implementation date has not yet been communicated.</t>
  </si>
  <si>
    <t>Limited progress:
Poland has made Limited Progress in addressing CSR 1 (this overall assessment of CSR 1 does not include an assessment of compliance with the Stability and Growth Pact).
The compliance assessment with the Stability and Growth Pact will be included in spring when final data for 2019 will be available.
Limited Progress has been made in improving the efficiency of public spending: works to reform the budget system initiated in 2016 were continued in 2019. The main effort focuses currently on multiannual budget planning, modernisation of the Standard Chart of Accounts and efficiency of spending (spending reviews). The overall reform will be time-consuming and its final implementation date has not yet been communicated.</t>
  </si>
  <si>
    <t>No Progress. Preferential pension schemes were not reformed. Poland did not take any new targeted action aiming at the increase of the effective retirement age.</t>
  </si>
  <si>
    <t>Limited Progress. Labour market participation increased, although for certain groups it is still below EU average. Access to childcare increased but still constitutes a major challenge for the age group 0-3. Access to long-term care still remains very limited, as this is mainly provided within families. Poland did not undertake major actions removing the remaining obstacles to more permanent types of employment.</t>
  </si>
  <si>
    <t>Limited Progress. Overall, Poland has made limited progress regarding the quality of education. The latest school system reorganisation has led to worse working and learning conditions in many schools, which were aggravated due to the double cohort of students who entered secondary schools in 2019. Although the 2018 PISA results showed Polish 15 year-olds performing very well in basic skills, the latest reorganisation of school education has changed the previous system, including the phase-out of lower secondary schools (gymnasia). Shorter common general education period and earlier channelling of pupils is likely to increase the risk of educational inequalities, in particular between urban and rural areas. Since school resources remain limited, all this is very likely to affect the quality of educational outcomes and students' performance in basic skills. The new law of 25/07/2019 on teacher education aims to improve the quality of initial teacher education. No measures have been taken to improve the quality and relevance of continued professional development opportunities. Despite increases by almost 15% in 2019, teachers' salaries are low in comparison with those of other tertiary educated workers in Poland, which makes teaching careers less attractive, contributing to shortages and negative selection. The level of enthusiasm of teaching staff is among the lowest in the EU, as reflected in the 2018 PISA results. The 2018 reform of higher education progresses steadily. The reform has changed the funding mode, management and evaluation of higher education institutions. New quality assurance institutions focusing on scientific outputs have been created. It is uncertain whether the reform will contribute to improving the quality of teaching, the pedagogical preparation and the continued professional development of lecturers.</t>
  </si>
  <si>
    <t>Limited progress:
Poland has made Limited Progress in addressing CSR 2.
No Progress. Preferential pension schemes were not reformed. Poland did not take any new targeted action aiming at the increase of the effective retirement age.
Limited Progress. Labour market participation increased, although for certain groups it is still below EU average. Access to childcare increased but still constitutes a major challenge for the age group 0-3. Access to long-term care still remains very limited, as this is mainly provided within families. Poland did not undertake major actions removing the remaining obstacles to more permanent types of employment.
Limited Progress. Overall, Poland has made limited progress regarding the quality of education. The latest school system reorganisation has led to worse working and learning conditions in many schools, which were aggravated due to the double cohort of students who entered secondary schools in 2019. Although the 2018 PISA results showed Polish 15 year-olds performing very well in basic skills, the latest reorganisation of school education has changed the previous system, including the phase-out of lower secondary schools (gymnasia). Shorter common general education period and earlier channelling of pupils is likely to increase the risk of educational inequalities, in particular between urban and rural areas. Since school resources remain limited, all this is very likely to affect the quality of educational outcomes and students' performance in basic skills. The new law of 25/07/2019 on teacher education aims to improve the quality of initial teacher education. No measures have been taken to improve the quality and relevance of continued professional development opportunities. Despite increases by almost 15% in 2019, teachers' salaries are low in comparison with those of other tertiary educated workers in Poland, which makes teaching careers less attractive, contributing to shortages and negative selection. The level of enthusiasm of teaching staff is among the lowest in the EU, as reflected in the 2018 PISA results. The 2018 reform of higher education progresses steadily. The reform has changed the funding mode, management and evaluation of higher education institutions. New quality assurance institutions focusing on scientific outputs have been created. It is uncertain whether the reform will contribute to improving the quality of teaching, the pedagogical preparation and the continued professional development of lecturers.</t>
  </si>
  <si>
    <t>Some Progress. Poland has taken measures to support its research institutions through the implementation of the Act on Higher Education, encompassing, among others, the selection of research-intensive universities and their increased funding, the reform of the evaluation criteria for research organisations in a way that encourages international cooperation, a new system for doctoral schools and a re-configuration of the university council which, through the inclusion of external stakeholders, places more emphasis on universities' socio-economic impact. Polish research institutions can be further strengthened through the current reform of the Polish Academy of Science, the consolidation of the Łukasiewicz Research Network and the setting up of the Virtual Research Institute in the area of medical biotechnology - oncology. Science-business links can be enhanced through the research commercialisation potential of the Łukasiewicz Network, as well as through the ‘School for Innovators’ pilot-project run by the Centre for Citizenship Education with the aim of developing students' entrepreneurial skills and the continuation of the industrial doctorate programme. Poland is supporting the business sector in its transition to the industry 4.0 through the 'Industry for the Future' platform, which is organising a series of workshops for entrepreneurs.</t>
  </si>
  <si>
    <t>Limited Progress. The National Strategy of Regional Development 2030 adopted in September 2019 includes investment activities in the field of innovation. This is a significant, albeit insufficient measure as it mostly focuses on strengthening cohesion and reducing inter-regional disparities, including in innovation. Innovation diffusion and reducing regional disparities are important policy goals, but supporting the advanced regions is also equally important, given that they have the greatest potential for creating breakthrough innovations. The regional approach outlined in the National Strategy of Regional Development 2030 needs to be balanced by a national investment strategy in innovation. The diversification and increased attractiveness of R&amp;D tax incentives can strengthen the innovative potential of the Polish economy.</t>
  </si>
  <si>
    <t>Limited Progress. The information provided so far is lacking in sufficient level of detail. Some key documents have been referred to. However, there is no description of the ongoing or planned activities. In particular, it has not been explained how the investments undertaken and the accompanying regulatory, operational, financial or fiscal actions will increase the role and share of sustainable modes of transport. This concerns in particular:
- shifting freight traffic from road to rail;
- boosting the competitiveness of railways against road transport in passenger traffic;
- reconstruction of the public transport services in rural areas;
- transfer of passenger traffic in urban areas from individual to public transport and sustainable forms of mobility.</t>
  </si>
  <si>
    <t>Some Progress. In 2019, Poland adopted a set of measures to support demand and supply for fast and ultrafast networks, mainly by amending broadband legislation (Ustawa o wspieraniu rozwoju usług i sieci telekomunikacyjnych – the Telecommunications Networks and Services Development Support Act) which includes, among others, setting up a new broadband fund. These measures address the country-specific recommendation for 2019. However, a fair amount of work on their practical implementation in order to fully address the country-specific recommendation is not scheduled until 2020 and 2021.</t>
  </si>
  <si>
    <t>Some Progress. Crucial transboundary gas and electricity infrastructure investments are progressing well with small delays registered in the development of the gas interconnectors with Lithuania and Slovakia. The internal electricity network requires significant investments for it to be sufficiently developed.</t>
  </si>
  <si>
    <t>Limited Progress. The National Strategy of Regional Development 2030 was adopted in September 2019. It includes investment activities related to the health care system. The Partnership Agreement and the Operational Programmes for 2021-2027 Programming Period are being drafted.</t>
  </si>
  <si>
    <t>Limited Progress. Regarding electricity generation, the recent regulatory changes and support schemes have given a new impetus to on-shore wind investments and stronger role of prosumers in the years to come. However, most of the new and planned investments in electricity generation in 2019-2020 are based on coal and gas sources. Consequently, achieving the 2020 renewable target is likely to be difficult. Following the upward trend in energy consumption since 2014, Poland was not on track in 2018 to reach the 2020 energy efficiency targets. There is a limited progress in decarbonisation of heating sources in buildings and improvements of buildings energy efficiency to enable their cleaner operation, especially during winter. Additional efforts in this respect will have positive impact on the air quality, as well.</t>
  </si>
  <si>
    <t>No Progress. The lack of public consultation on the alternative legislative tracks (e.g. draft law proposals submitted by the Members of Parliament) has not been addressed. These alternative legislative paths allow de facto omission of public consultations, affect the overall quality of laws and remain a source of substantial uncertainty for citizens and businesses.</t>
  </si>
  <si>
    <t>Limited progress:
Poland has made Limited Progress in addressing CSR 3.
Some Progress. Poland has taken measures to support its research institutions through the implementation of the Act on Higher Education, encompassing, among others, the selection of research-intensive universities and their increased funding, the reform of the evaluation criteria for research organisations in a way that encourages international cooperation, a new system for doctoral schools and a re-configuration of the university council which, through the inclusion of external stakeholders, places more emphasis on universities' socio-economic impact. Polish research institutions can be further strengthened through the current reform of the Polish Academy of Science, the consolidation of the Łukasiewicz Research Network and the setting up of the Virtual Research Institute in the area of medical biotechnology - oncology. Science-business links can be enhanced through the research commercialisation potential of the Łukasiewicz Network, as well as through the ‘School for Innovators’ pilot-project run by the Centre for Citizenship Education with the aim of developing students' entrepreneurial skills and the continuation of the industrial doctorate programme. Poland is supporting the business sector in its transition to the industry 4.0 through the 'Industry for the Future' platform, which is organising a series of workshops for entrepreneurs.
Limited Progress. The National Strategy of Regional Development 2030 adopted in September 2019 includes investment activities in the field of innovation. This is a significant, albeit insufficient measure as it mostly focuses on strengthening cohesion and reducing inter-regional disparities, including in innovation. Innovation diffusion and reducing regional disparities are important policy goals, but supporting the advanced regions is also equally important, given that they have the greatest potential for creating breakthrough innovations. The regional approach outlined in the National Strategy of Regional Development 2030 needs to be balanced by a national investment strategy in innovation. The diversification and increased attractiveness of R&amp;D tax incentives can strengthen the innovative potential of the Polish economy.
Limited Progress. The information provided so far is lacking in sufficient level of detail. Some key documents have been referred to. However, there is no description of the ongoing or planned activities. In particular, it has not been explained how the investments undertaken and the accompanying regulatory, operational, financial or fiscal actions will increase the role and share of sustainable modes of transport. This concerns in particular:
- shifting freight traffic from road to rail;
- boosting the competitiveness of railways against road transport in passenger traffic;
- reconstruction of the public transport services in rural areas;
- transfer of passenger traffic in urban areas from individual to public transport and sustainable forms of mobility.
Some Progress. In 2019, Poland adopted a set of measures to support demand and supply for fast and ultrafast networks, mainly by amending broadband legislation (Ustawa o wspieraniu rozwoju usług i sieci telekomunikacyjnych – the Telecommunications Networks and Services Development Support Act) which includes, among others, setting up a new broadband fund. These measures address the country-specific recommendation for 2019. However, a fair amount of work on their practical implementation in order to fully address the country-specific recommendation is not scheduled until 2020 and 2021.
Some Progress. Crucial transboundary gas and electricity infrastructure investments are progressing well with small delays registered in the development of the gas interconnectors with Lithuania and Slovakia. The internal electricity network requires significant investments for it to be sufficiently developed.
Limited Progress. The National Strategy of Regional Development 2030 was adopted in September 2019. It includes investment activities related to the health care system. The Partnership Agreement and the Operational Programmes for 2021-2027 Programming Period are being drafted.
Limited Progress. Regarding electricity generation, the recent regulatory changes and support schemes have given a new impetus to on-shore wind investments and stronger role of prosumers in the years to come. However, most of the new and planned investments in electricity generation in 2019-2020 are based on coal and gas sources. Consequently, achieving the 2020 renewable target is likely to be difficult. Following the upward trend in energy consumption since 2014, Poland was not on track in 2018 to reach the 2020 energy efficiency targets. There is a limited progress in decarbonisation of heating sources in buildings and improvements of buildings energy efficiency to enable their cleaner operation, especially during winter. Additional efforts in this respect will have positive impact on the air quality, as well.
No Progress. The lack of public consultation on the alternative legislative tracks (e.g. draft law proposals submitted by the Members of Parliament) has not been addressed. These alternative legislative paths allow de facto omission of public consultations, affect the overall quality of laws and remain a source of substantial uncertainty for citizens and businesses.</t>
  </si>
  <si>
    <t>Limited Progress. Public investment is projected to fall short of initial plans of the government in 2019 and, despite the expected increase in 2020, to remain significantly below the averages for the EU and the euro area. Overall, expenditure control, cost efficiency and adequate budgeting continue to be tackled within the framework of the ongoing review of public expenditure, including in the health sector. In particular, a new fully-fledged programme to strengthen the overall sustainability of the health system started being implemented in 2019, and a formal structure to evaluate the managing of public hospitals was created in June 2019. Nevertheless, after having decreased visibly in December 2018, mainly as a result of sizeable ad-hoc clearance measures in that year, hospital arrears are back on a steadily increasing path since July 2019.</t>
  </si>
  <si>
    <t>Limited Progress. Overall, state-owned enterprises continue to struggle to achieve a balanced financial position. At the same time, the debt of public non-financial state-owned enterprises included in general government has continued to decrease, though at a decelerating pace. Some measures to strengthen the sustainability of state-owned enterprises are only being gradually implemented, including the analysis of quarterly data aiming to identify and correct in a timely manner deviations from the approved budgets. The capital structure of a series of state-owned enterprises has been strengthened through sizeable capital injections, and the liquidation of unprofitable or redundant firms has continued. Transparency regarding their financial position has improved somewhat through the publication of aggregate quarterly financial data within a shorter timeframe.</t>
  </si>
  <si>
    <t>Limited progress:
Portugal has made Limited Progress in addressing CSR 1.
The compliance assessment with the Stability and Growth Pact will be included in Spring when final data for 2019 will be available.
Limited Progress. Public investment is projected to fall short of initial plans of the government in 2019 and, despite the expected increase in 2020, to remain significantly below the averages for the EU and the euro area. Overall, expenditure control, cost efficiency and adequate budgeting continue to be tackled within the framework of the ongoing review of public expenditure, including in the health sector. In particular, a new fully-fledged programme to strengthen the overall sustainability of the health system started being implemented in 2019, and a formal structure to evaluate the managing of public hospitals was created in June 2019. Nevertheless, after having decreased visibly in December 2018, mainly as a result of sizeable ad-hoc clearance measures in that year, hospital arrears are back on a steadily increasing path since July 2019.
Limited Progress. Overall, state-owned enterprises continue to struggle to achieve a balanced financial position. At the same time, the debt of public non-financial state-owned enterprises included in general government has continued to decrease, though at a decelerating pace. Some measures to strengthen the sustainability of state-owned enterprises are only being gradually implemented, including the analysis of quarterly data aiming to identify and correct in a timely manner deviations from the approved budgets. The capital structure of a series of state-owned enterprises has been strengthened through sizeable capital injections, and the liquidation of unprofitable or redundant firms has continued. Transparency regarding their financial position has improved somewhat through the publication of aggregate quarterly financial data within a shorter timeframe.</t>
  </si>
  <si>
    <t>Some Progress. Following the tripartite agreement signed in 2018, new changes were introduced from October 2019 in the labour code, the code of contributory schemes, the legal framework for protection of employees, the framework of active labour market policies and other complementary legislation. The Labour Inspection Authority was reinforced and a new programme towards the extraordinary regularization of precarious employment contracts in civil service is ongoing. A temporary support to firms to convert temporary contracts into permanent contracts was set up (Converte +).</t>
  </si>
  <si>
    <t>Some Progress. The Qualifica programme participation keeps growing and a significant number of persons increased their educational attainment through the programme. More detailed follow-up data is needed to assess the measure more comprehensively. INCoDe.2030 is implementing several initiatives to improve the digital skills deficit of the population but to achieve the expected result Portugal needs to scale up the projects addressing digital literacy and go beyond the pilot phase.</t>
  </si>
  <si>
    <t>Some Progress. The government has put in place several measures to ease the access to higher education and increase enrolment. Number of students enrolled in higher education increased, as well as for graduates. However, those on science and information technology remain low in percentage.</t>
  </si>
  <si>
    <t>Limited Progress. Despite the improvements made in some social benefits in recent years, and the new measures that were announced for the incoming years, no specific measures have yet been taken to address this recommendation. Furthermore, the poverty reduction capacity of social transfers (other than pensions) as well as its adequacy, remain comparatively low in Portugal.</t>
  </si>
  <si>
    <t>Some progress:
Portugal has made Some Progress in addressing CSR 2.
Some Progress. Following the tripartite agreement signed in 2018, new changes were introduced from October 2019 in the labour code, the code of contributory schemes, the legal framework for protection of employees, the framework of active labour market policies and other complementary legislation. The Labour Inspection Authority was reinforced and a new programme towards the extraordinary regularization of precarious employment contracts in civil service is ongoing. A temporary support to firms to convert temporary contracts into permanent contracts was set up (Converte +).
Some Progress. The Qualifica programme participation keeps growing and a significant number of persons increased their educational attainment through the programme. More detailed follow-up data is needed to assess the measure more comprehensively. INCoDe.2030 is implementing several initiatives to improve the digital skills deficit of the population but to achieve the expected result Portugal needs to scale up the projects addressing digital literacy and go beyond the pilot phase.
Some Progress. The government has put in place several measures to ease the access to higher education and increase enrolment. Number of students enrolled in higher education increased, as well as for graduates. However, those on science and information technology remain low in percentage.
Limited Progress. Despite the improvements made in some social benefits in recent years, and the new measures that were announced for the incoming years, no specific measures have yet been taken to address this recommendation. Furthermore, the poverty reduction capacity of social transfers (other than pensions) as well as its adequacy, remain comparatively low in Portugal.</t>
  </si>
  <si>
    <t>Limited Progress. The implementation of the Portugal 2020 strategy (the EU support framework for 2013-2020) is well underway and a reprogramming aimed at assigning additional funding to investments in innovation was conducted in 2019. The INTERFACE scheme aims to strengthen the country’s cluster policy focus mainly in the creation of CoLABs and the existing tax and financial R&amp;D incentives. However, Initiatives towards counter the low existing cooperation among different key players mobilizing higher education institutions (universities and polytechnic institutes) and business firms were very limited. Progress on innovation performance was accomplished and the Portugal is now placed first in the “Moderate innovators” group by the European Innovation Scoreboard 2019 but business investments and co-publications public-private rates together with patenting remain well below EU average. The R&amp;D intensity marginally increased in 2018 of 0.04 points to 1.37% of GDP as compared to 2017 confirming recent trends but values remains below EU average and distant of the country target of 3% for 2030. Thus, further investments and policy efforts are necessary in particular to foster linkages between R&amp;D actors and businesses and support a thriving innovation driven economy.</t>
  </si>
  <si>
    <t>Limited Progress. There has been limited progress with the main railway CEF co-funded projects of the Programme Ferrovia 2020 and the pace of execution has been slow. The tendering procedures for the 2020 investments are still to be launched. The investment situation has however improved when compared to the 2007-2013 period, when most grant agreements had to be cancelled. There is also limited progress in port investments. The public tender for the new investment project in the container terminal in Sines (Terminal Vasco da Gama) has been launched, but the concession has not yet been attributed and investments have not yet started. The public tendering for the new container terminal in Barreiro is yet to be launched.</t>
  </si>
  <si>
    <t>Some Progress. Measures are being taken to increase the deployment of renewable energy. The solar PX auction held in July was successful in attracting investment commitments for deploying new solar capacity (1.2 GW) at competitive prices. The adoption in October 2019 of the new regulatory framework addressing self- consumption and renewables communities should also provide incentives for decentralised energy investments. Still, challenges remain to streamline administrative procedures with respect to new renewables projects. Progress has been limited on the energy efficiency front, with primary energy consumption rising between 2014 and 2017. However, the government has announced additional measures such as raising awareness and revising the regulation in industry, buildings and transport, which would have a positive impact on energy efficiency investments. Portugal has been actively involved in regional fora to improve energy connectivity of the Iberian Peninsula. Further progress is needed to advance the new electrical interconnection between Portugal (Minho) and Spain (Galicia). Portugal is on track to achieve its effort sharing emission target where further emissions reductions in sectors such as transport, buildings, agriculture and waste can be a cost-efficient way for the EU to reach its overall target.</t>
  </si>
  <si>
    <t>Limited progress:
Portugal has made Limited Progress in addressing CSR 3.
Limited Progress. The implementation of the Portugal 2020 strategy (the EU support framework for 2013-2020) is well underway and a reprogramming aimed at assigning additional funding to investments in innovation was conducted in 2019. The INTERFACE scheme aims to strengthen the country’s cluster policy focus mainly in the creation of CoLABs and the existing tax and financial R&amp;D incentives. However, Initiatives towards counter the low existing cooperation among different key players mobilizing higher education institutions (universities and polytechnic institutes) and business firms were very limited. Progress on innovation performance was accomplished and the Portugal is now placed first in the “Moderate innovators” group by the European Innovation Scoreboard 2019 but business investments and co-publications public-private rates together with patenting remain well below EU average. The R&amp;D intensity marginally increased in 2018 of 0.04 points to 1.37% of GDP as compared to 2017 confirming recent trends but values remains below EU average and distant of the country target of 3% for 2030. Thus, further investments and policy efforts are necessary in particular to foster linkages between R&amp;D actors and businesses and support a thriving innovation driven economy.
Limited Progress. There has been limited progress with the main railway CEF co-funded projects of the Programme Ferrovia 2020 and the pace of execution has been slow. The tendering procedures for the 2020 investments are still to be launched. The investment situation has however improved when compared to the 2007-2013 period, when most grant agreements had to be cancelled. There is also limited progress in port investments. The public tender for the new investment project in the container terminal in Sines (Terminal Vasco da Gama) has been launched, but the concession has not yet been attributed and investments have not yet started. The public tendering for the new container terminal in Barreiro is yet to be launched.
Some Progress. Measures are being taken to increase the deployment of renewable energy. The solar PX auction held in July was successful in attracting investment commitments for deploying new solar capacity (1.2 GW) at competitive prices. The adoption in October 2019 of the new regulatory framework addressing self- consumption and renewables communities should also provide incentives for decentralised energy investments. Still, challenges remain to streamline administrative procedures with respect to new renewables projects. Progress has been limited on the energy efficiency front, with primary energy consumption rising between 2014 and 2017. However, the government has announced additional measures such as raising awareness and revising the regulation in industry, buildings and transport, which would have a positive impact on energy efficiency investments. Portugal has been actively involved in regional fora to improve energy connectivity of the Iberian Peninsula. Further progress is needed to advance the new electrical interconnection between Portugal (Minho) and Spain (Galicia). Portugal is on track to achieve its effort sharing emission target where further emissions reductions in sectors such as transport, buildings, agriculture and waste can be a cost-efficient way for the EU to reach its overall target.</t>
  </si>
  <si>
    <t>Some Progress. The efficiency of insolvency and recovery proceedings has been increasing at a slow pace, notwithstanding some reforms and the introduction of technology in some instances. Overall time lags are still very high in European comparison.</t>
  </si>
  <si>
    <t>Limited Progress. Over the last years several measures introduced mainly under the SIMPLEX+ programme favoured improvements in the business environment overall, especially when it comes to the introduction of the once-only principle and e-government policies. New initiatives were launched in 2019 through SIMPLEX+ and Capitalizar programmes addressing the business environment, due for implementation in the coming months, such as a funding portal for firms and the introduction of a modernised early warning mechanism. However limited progress was achieved in reducing sector-specific burden for licensing. Reforms seldom replace ex ante by ex post controls, or even rely on responsible declarations to replace the numerous authorisation schemes in place. Long procedural deadlines for decision and even absence of tacit approval persist. In 2019, progress in this respect was recorded only for pressure equipment. The roll out of the Point of Single Contact for service activities and regulated professions is progressing slowly. Portugal is making efforts, including with the cooperation with the Structural Reform Support Service, to improve regulatory impact assessment, in particular with the ambition to introduce cost-benefit analysis and to put in place an effective consultation system.</t>
  </si>
  <si>
    <t>No Progress. No progress has been made in reducing regulatory restrictions on highly regulated professions, which remain sheltered from competition. A roadmap to reduce restrictions in highly regulated professions has not been developed. This is despite repeated recommendations from the European Commission and the recommendations from the OECD and Portuguese Competition Authority (2018).</t>
  </si>
  <si>
    <t>Some Progress. The clearance rate in administrative and tax courts has increased and there has been a reduction in case backlogs and disposition time. However, proceedings before tax and administrative courts remain among the lengthiest in the EU. Measures aiming at further improvements continue to be implemented.</t>
  </si>
  <si>
    <t>Limited progress:
Portugal has made Limited Progress in addressing CSR 4.
Some Progress. The efficiency of insolvency and recovery proceedings has been increasing at a slow pace, notwithstanding some reforms and the introduction of technology in some instances. Overall time lags are still very high in European comparison.
Limited Progress. Over the last years several measures introduced mainly under the SIMPLEX+ programme favoured improvements in the business environment overall, especially when it comes to the introduction of the once-only principle and e-government policies. New initiatives were launched in 2019 through SIMPLEX+ and Capitalizar programmes addressing the business environment, due for implementation in the coming months, such as a funding portal for firms and the introduction of a modernised early warning mechanism. However limited progress was achieved in reducing sector-specific burden for licensing. Reforms seldom replace ex ante by ex post controls, or even rely on responsible declarations to replace the numerous authorisation schemes in place. Long procedural deadlines for decision and even absence of tacit approval persist. In 2019, progress in this respect was recorded only for pressure equipment. The roll out of the Point of Single Contact for service activities and regulated professions is progressing slowly. Portugal is making efforts, including with the cooperation with the Structural Reform Support Service, to improve regulatory impact assessment, in particular with the ambition to introduce cost-benefit analysis and to put in place an effective consultation system.
No Progress. No progress has been made in reducing regulatory restrictions on highly regulated professions, which remain sheltered from competition. A roadmap to reduce restrictions in highly regulated professions has not been developed. This is despite repeated recommendations from the European Commission and the recommendations from the OECD and Portuguese Competition Authority (2018).
Some Progress. The clearance rate in administrative and tax courts has increased and there has been a reduction in case backlogs and disposition time. However, proceedings before tax and administrative courts remain among the lengthiest in the EU. Measures aiming at further improvements continue to be implemented.</t>
  </si>
  <si>
    <t>Compliance with the Stability and Growth Pact is outside the scope of assessment of the Country Specific Recommendations in the Country Report.</t>
  </si>
  <si>
    <t>No Progress. As in previous years, the national fiscal framework has not been respected. The fiscal rules laid down in the Fiscal Responsibility Law “remained inoperable” with respect to the 2019 and 2020 budgetary laws, as the authorities continued its practice of derogating from them (Fiscal Council 2019a and 2019d). In particular, the 2019 budget target of a headline deficit of 2.76% of GDP was inconsistent with the structural deficit rule. Budget amendments adopted in August and November 2019 also derogated from a number of rules, in particular, in the latter case, by increasing the 2019 deficit target to 4.4% of GDP (Fiscal Council, 2019c). Moreover, as in previous years, the authorities did not send an update of the medium-term fiscal strategy to Parliament by the statutory August deadline, thereby undermining its guiding role. The 2020 budget and the accompanying fiscal strategy also derogated from several fiscal rules, in particular by targeting a headline deficit of 3.6% of GDP (Fiscal Council, 2019d and 2019e).</t>
  </si>
  <si>
    <t>Limited Progress. Compliance ratios for filing tax declarations have remained relatively stable. The VAT gap is estimated to have dropped marginally from 35.9% in 2016 to 35.5% in 2017 and, according to preliminary estimates, to have fallen to 32% in 2018. However, it still is among the highest in the EU. The National Agency for Fiscal Administration did not meet its revenue collection targets for 2019, partially because of an over-optimistic prognosis of these targets.</t>
  </si>
  <si>
    <t>Limited progress:
Romania has made Limited Progress in addressing CSR 1.
Compliance with the Stability and Growth Pact is outside the scope of assessment of the Country Specific Recommendations in the Country Report.
No Progress. As in previous years, the national fiscal framework has not been respected. The fiscal rules laid down in the Fiscal Responsibility Law “remained inoperable” with respect to the 2019 and 2020 budgetary laws, as the authorities continued its practice of derogating from them (Fiscal Council 2019a and 2019d). In particular, the 2019 budget target of a headline deficit of 2.76% of GDP was inconsistent with the structural deficit rule. Budget amendments adopted in August and November 2019 also derogated from a number of rules, in particular, in the latter case, by increasing the 2019 deficit target to 4.4% of GDP (Fiscal Council, 2019c). Moreover, as in previous years, the authorities did not send an update of the medium-term fiscal strategy to Parliament by the statutory August deadline, thereby undermining its guiding role. The 2020 budget and the accompanying fiscal strategy also derogated from several fiscal rules, in particular by targeting a headline deficit of 3.6% of GDP (Fiscal Council, 2019d and 2019e).
Limited Progress. Compliance ratios for filing tax declarations have remained relatively stable. The VAT gap is estimated to have dropped marginally from 35.9% in 2016 to 35.5% in 2017 and, according to preliminary estimates, to have fallen to 32% in 2018. However, it still is among the highest in the EU. The National Agency for Fiscal Administration did not meet its revenue collection targets for 2019, partially because of an over-optimistic prognosis of these targets.</t>
  </si>
  <si>
    <t>Substantial Progress. The bank tax on total assets introduced by Government Emergency Ordinance 114/2018 was removed starting from the beginning of 2020.</t>
  </si>
  <si>
    <t>No Progress. Fiscal sustainability indicators point to high risks. Due to a high structural primary deficit (which is driven by the significant pension increases contained in the new pension law of summer 2019), and assuming no-policy change, the debt-to-GDP ratio is set on a fast increasing and upward path. It is projected to rise from 35% in 2018 to beyond the 90% of GDP by 2030. The medium-term sustainability gap indicator (‘S1’) nearly quadrupled with respect to last year and is now among the highest in the EU. This means that Romania would require a significant fiscal adjustment to achieve the debt target of 60% of GDP in 2034. The long-term fiscal sustainability indicator (‘S2’), points to a required fiscal adjustment of 8.8 pps of GDP in order to ensure that the public debt ratio stabilises over the long term. This value, one of the highest among EU countries, is driven by the initial budgetary position (a contribution of 5.1 pps of GDP) and ageing costs, in particular pensions and health care (a contribution of 3.7 pps of GDP). Both items are driven by the new pension law.</t>
  </si>
  <si>
    <t>Some Progress. Several provisions of GEO 114/2018 that threatened the long term viability of the second pension pillar were repealed or amended at the beginning of 2020. Thus, the possibility of opting out of the second pension pillar after a contributory period of 5 years was eliminated and the increased minimum capital requirements were eliminated. Also, the significant reduction of the administrative fees that second pension pillar fund management companies can charge was reversed. These administration fees were even further modified, but without prior impact assessment consulted with all relevant stakeholders.</t>
  </si>
  <si>
    <t>Some progress:
Romania has made Some Progress in addressing CSR 2.
Substantial Progress. The bank tax on total assets introduced by Government Emergency Ordinance 114/2018 was removed starting from the beginning of 2020.
No Progress. Fiscal sustainability indicators point to high risks. Due to a high structural primary deficit (which is driven by the significant pension increases contained in the new pension law of summer 2019), and assuming no-policy change, the debt-to-GDP ratio is set on a fast increasing and upward path. It is projected to rise from 35% in 2018 to beyond the 90% of GDP by 2030. The medium-term sustainability gap indicator (‘S1’) nearly quadrupled with respect to last year and is now among the highest in the EU. This means that Romania would require a significant fiscal adjustment to achieve the debt target of 60% of GDP in 2034. The long-term fiscal sustainability indicator (‘S2’), points to a required fiscal adjustment of 8.8 pps of GDP in order to ensure that the public debt ratio stabilises over the long term. This value, one of the highest among EU countries, is driven by the initial budgetary position (a contribution of 5.1 pps of GDP) and ageing costs, in particular pensions and health care (a contribution of 3.7 pps of GDP). Both items are driven by the new pension law.
Some Progress. Several provisions of GEO 114/2018 that threatened the long term viability of the second pension pillar were repealed or amended at the beginning of 2020. Thus, the possibility of opting out of the second pension pillar after a contributory period of 5 years was eliminated and the increased minimum capital requirements were eliminated. Also, the significant reduction of the administrative fees that second pension pillar fund management companies can charge was reversed. These administration fees were even further modified, but without prior impact assessment consulted with all relevant stakeholders.</t>
  </si>
  <si>
    <t>Limited Progress. Challenges of quality and inclusiveness of education persist, in particular, in particular in rural areas and for Roma and other disadvantaged groups, with consistent low educational outcomes and high rates of early school leaving. Some reforms are underway but their implementation is delayed and results are yet to be seen.</t>
  </si>
  <si>
    <t>No Progress. Urgent measures are needed to address problems with the acquisition of basic skills at school and improve the digital literacy of the population. The percentage of young people who assess their digital skills as low is the highest in the EU (41% vs 14% EU average). Students enrolled in VET programs have limited exposure to work-based learning. The low labour market relevance of vocational education and training and higher education has a negative impact on graduates’ job prospects (69% of VET graduates are employed vs 79.5% EU average). The ESF is supporting efforts to increase the relevance of VET, but a comprehensive reform is lacking.</t>
  </si>
  <si>
    <t>Limited Progress. The social reference index, used as a basis for most social benefits, has not been updated since its introduction in 2008. Progress in the provision of social services remains insufficient, in particular in rural areas. Misalignment between decentralization of social services and financial means increased further in 2019, with a negative impact on the effectiveness and quality of service delivery at local level and for poor communities. The EU co-funded pilot project to introduce integrated teams at community level is under implementation with the first visible results expected in 2020.</t>
  </si>
  <si>
    <t>No Progress. The implementation of the minimum inclusion income has been again postponed to 2021.</t>
  </si>
  <si>
    <t>Limited Progress. The involvement of social partners in policymaking remains limited. Despite the established framework, this remains rather a procedural requirement than a genuine dialogue. The authorities report increased rates of collective bargaining coverage (45% in 2019). This could result from collective bargaining becoming temporarily mandatory for all employers, following the shift of social security contributions in 2017. However, the situation of collective bargaining at sector level has not changed. Discussions on changes to the legislative framework and the revision of sectors have stalled.</t>
  </si>
  <si>
    <t>Limited Progress. According to the authorities, the increase in the minimum wage as of 1 January 2020 was based on a formula taking several economic indicators into account, such as the inflation rate and labour productivity. The decision was preceded by discussions with the trade unions and employers’ organisations. However, an objective mechanism is not yet in place.</t>
  </si>
  <si>
    <t>Limited Progress. There has been limited progress in improving access to healthcare. Unmet needs for medical examination reported by patients are high and increasing again. A sustained policy of incentivising healthcare delivered outside of hospital inpatient settings by the National Insurance House may trigger a natural shift towards ambulatory care. The overall policy measures of the Romanian health system to facilitate this shift did not improve.</t>
  </si>
  <si>
    <t>Limited progress:
Romania has made Limited Progress in addressing CSR 3.
Limited Progress. Challenges of quality and inclusiveness of education persist, in particular, in particular in rural areas and for Roma and other disadvantaged groups, with consistent low educational outcomes and high rates of early school leaving. Some reforms are underway but their implementation is delayed and results are yet to be seen.
No Progress. Urgent measures are needed to address problems with the acquisition of basic skills at school and improve the digital literacy of the population. The percentage of young people who assess their digital skills as low is the highest in the EU (41% vs 14% EU average). Students enrolled in VET programs have limited exposure to work-based learning. The low labour market relevance of vocational education and training and higher education has a negative impact on graduates’ job prospects (69% of VET graduates are employed vs 79.5% EU average). The ESF is supporting efforts to increase the relevance of VET, but a comprehensive reform is lacking.
Limited Progress. The social reference index, used as a basis for most social benefits, has not been updated since its introduction in 2008. Progress in the provision of social services remains insufficient, in particular in rural areas. Misalignment between decentralization of social services and financial means increased further in 2019, with a negative impact on the effectiveness and quality of service delivery at local level and for poor communities. The EU co-funded pilot project to introduce integrated teams at community level is under implementation with the first visible results expected in 2020.
No Progress. The implementation of the minimum inclusion income has been again postponed to 2021.
Limited Progress. The involvement of social partners in policymaking remains limited. Despite the established framework, this remains rather a procedural requirement than a genuine dialogue. The authorities report increased rates of collective bargaining coverage (45% in 2019). This could result from collective bargaining becoming temporarily mandatory for all employers, following the shift of social security contributions in 2017. However, the situation of collective bargaining at sector level has not changed. Discussions on changes to the legislative framework and the revision of sectors have stalled.
Limited Progress. According to the authorities, the increase in the minimum wage as of 1 January 2020 was based on a formula taking several economic indicators into account, such as the inflation rate and labour productivity. The decision was preceded by discussions with the trade unions and employers’ organisations. However, an objective mechanism is not yet in place.
Limited Progress. There has been limited progress in improving access to healthcare. Unmet needs for medical examination reported by patients are high and increasing again. A sustained policy of incentivising healthcare delivered outside of hospital inpatient settings by the National Insurance House may trigger a natural shift towards ambulatory care. The overall policy measures of the Romanian health system to facilitate this shift did not improve.</t>
  </si>
  <si>
    <t>Limited Progress. Limited progress was made in drafting feasibility studies for upgrading railway infrastructure, and work is lagging considerably behind. This is mostly due to a lack of administrative capacity and inefficient procurement procedures. European grants have been allocated to develop a multi-standard open-access fast charging network along the TEN-T core network corridors. However, no projects are planned so far to ensure alternative clean fuel supply facilities in ports. There has been some progress in environmental infrastructure investment, especially in waste water projects, and the implementation of projects accelerated towards the end of 2019. In other areas, progress is more limited, particularly for waste projects. With regard to nature/biodiversity and air projects there has been no real progress, even though funds are available. No progress was made on research and innovation. Reported official measures are insufficient to address both the under-financing of R&amp;I and the structural problems in the public science base and R&amp;D private sector. Without a significant increase in the public R&amp;D budget plus related regulatory measures to increase R&amp;D quality and innovation, little progress is expected.</t>
  </si>
  <si>
    <t>Limited Progress. In the twin context of the current EU cohesion policy funds implementation and the preparation of the next programming period (2021-2027), the Romanian authorities have started to speed up the implementation of large projects and have submitted to the Commission a number of projects in fields such as transport, health and wastewater management. However, the Fiscal Strategy 2020-2022 adopted in December 2019 contains low levels of planned capital expenditure and of planned spending on projects co-financed by the EU.</t>
  </si>
  <si>
    <t xml:space="preserve">Some progress. While some progress in the implementation of certain commitments under the national public procurement strategy has been made, others were stopped or even reversed. The new eprocurement system, the adoption of an ambitious national professionalisation strategy as well as the newly functional centralised public procurement body (ONAC) are positive examples. However, the changes to the ex-ante control mechanism create significant risks in terms of the efficiency and implementation of EU funds. Moreover, the persistent unpredictability of the legislative changes in the public procurement field, made without prior public consultations and relevant impact assessments, reinforces the lack of confidence in the public procurement system and ultimately affects its efficiency.  </t>
  </si>
  <si>
    <t xml:space="preserve">Limited progress:
Romania has made Limited Progress in addressing CSR 4.
Limited Progress. Limited progress was made in drafting feasibility studies for upgrading railway infrastructure, and work is lagging considerably behind. This is mostly due to a lack of administrative capacity and inefficient procurement procedures. European grants have been allocated to develop a multi-standard open-access fast charging network along the TEN-T core network corridors. However, no projects are planned so far to ensure alternative clean fuel supply facilities in ports. There has been some progress in environmental infrastructure investment, especially in waste water projects, and the implementation of projects accelerated towards the end of 2019. In other areas, progress is more limited, particularly for waste projects. With regard to nature/biodiversity and air projects there has been no real progress, even though funds are available. No progress was made on research and innovation. Reported official measures are insufficient to address both the under-financing of R&amp;I and the structural problems in the public science base and R&amp;D private sector. Without a significant increase in the public R&amp;D budget plus related regulatory measures to increase R&amp;D quality and innovation, little progress is expected.
Limited Progress. In the twin context of the current EU cohesion policy funds implementation and the preparation of the next programming period (2021-2027), the Romanian authorities have started to speed up the implementation of large projects and have submitted to the Commission a number of projects in fields such as transport, health and wastewater management. However, the Fiscal Strategy 2020-2022 adopted in December 2019 contains low levels of planned capital expenditure and of planned spending on projects co-financed by the EU.
Some progress. While some progress in the implementation of certain commitments under the national public procurement strategy has been made, others were stopped or even reversed. The new eprocurement system, the adoption of an ambitious national professionalisation strategy as well as the newly functional centralised public procurement body (ONAC) are positive examples. However, the changes to the ex-ante control mechanism create significant risks in terms of the efficiency and implementation of EU funds. Moreover, the persistent unpredictability of the legislative changes in the public procurement field, made without prior public consultations and relevant impact assessments, reinforces the lack of confidence in the public procurement system and ultimately affects its efficiency.  </t>
  </si>
  <si>
    <t>No Progress. Predictability of decision making remains a concern, with no tangible progress. Less than 30% of the annual government plan is respected and the number of emergency ordinances is still very high, with some having major socio-economic impact (Ex. GEO 114/2018). There is no mandatory ex-ante impact assessment for emergency ordinances and no requirement for public consultations. The quality and effective use of ex-ante regulatory impact assessments continue to vary significantly, with no legal institutional framework for a quality control function at governmental level. Moreover, although different formal structures exist, the quality of public consultations is deteriorating. Public consultations are generally perceived as formal and of low quality, and the involvement of social partners and other relevant stakeholders is limited. Social partners and other relevant stakeholders report not being adequately consulted. However, several EU funded projects are ongoing to reinforce the methodology and tools for regulatory impact assessments and to increase know- how across the central public administration. In March 2019, a new version of the online platform for public consultations was launched to facilitate interactions between authorities and relevant stakeholders. Important legislation amending government emergency ordinance 114/2018 was adopted in the first half of the year without impact assessment and proper stakeholder consultation.</t>
  </si>
  <si>
    <t>No Progress. The corporate governance law is still only loosely applied. The appointment of interim boards has become a standard practice. The financial penalties applied for administrative offences are symbolic and do not have the power to change the overall behaviour. The operational and financial results of most state-owned enterprises deteriorated in 2019.</t>
  </si>
  <si>
    <t>No progress:
Romania has made No Progress in addressing CSR 5.
No Progress. Predictability of decision making remains a concern, with no tangible progress. Less than 30% of the annual government plan is respected and the number of emergency ordinances is still very high, with some having major socio-economic impact (Ex. GEO 114/2018). There is no mandatory ex-ante impact assessment for emergency ordinances and no requirement for public consultations. The quality and effective use of ex-ante regulatory impact assessments continue to vary significantly, with no legal institutional framework for a quality control function at governmental level. Moreover, although different formal structures exist, the quality of public consultations is deteriorating. Public consultations are generally perceived as formal and of low quality, and the involvement of social partners and other relevant stakeholders is limited. Social partners and other relevant stakeholders report not being adequately consulted. However, several EU funded projects are ongoing to reinforce the methodology and tools for regulatory impact assessments and to increase know- how across the central public administration. In March 2019, a new version of the online platform for public consultations was launched to facilitate interactions between authorities and relevant stakeholders. Important legislation amending government emergency ordinance 114/2018 was adopted in the first half of the year without impact assessment and proper stakeholder consultation.
No Progress. The corporate governance law is still only loosely applied. The appointment of interim boards has become a standard practice. The financial penalties applied for administrative offences are symbolic and do not have the power to change the overall behaviour. The operational and financial results of most state-owned enterprises deteriorated in 2019.</t>
  </si>
  <si>
    <t>Limited Progress. The Member State has not yet presented the legislative act (Health Care and Health Insurance Act) in the governing or legislator body. The proposal is not been included in the 2019-2020 National Reform Programme. A new Health Care and Health Insurance Act is in the Work Programme of the Ministry of Health and is currently being worked on by the services. It is expected to be discussed by the Government of the Republic of Slovenia in mid-2020 (its adoption by the National Assembly is expected in the autumn of 2020). Other measures have been announced but these only address the CSR to a limited extent. The European Commission under the Structural Reform Support Programme helps Slovenia to implement key health sector reforms in the areas of health system governance, hospital financing, quality of care, and long-term care.</t>
  </si>
  <si>
    <t>No Progress. The reform is not included in the 2019-2020 National Reform Programme. The work programme of the Ministry of Health envisages the proposal of the act of long-term care to be submitted for public discussion in January 2020 and adoption potentially still in 2020.</t>
  </si>
  <si>
    <t>Limited Progress. The pension reform adopted in November 2019 improves the adequacy of pensions but puts a strain on the sustainability of the pension system in the long term. At the same time, measures taken in 2012 to limit early retirement seem to be having some effect, but the early exit from the labour market remains a challenge.</t>
  </si>
  <si>
    <t>Some Progress. In 2019, Slovenia adopted amendments to labour market regulation act aimed at faster activation and higher social security of unemployed people. Changes in unemployment benefits will also likely influence unemployment levels of older people (prior to retirement). The authorities also implemented additional labour market measures that provide life-long learning and training measures relevant for labour market needs. There are also soft measures (through competence centres for human resources development; Support to Enterprises for active ageing of Labour Force) to improve employment of older people and long-term unemployed. Finally, ALMPs also appear to better target older people (31% until August 2019) and long-term unemployed (28%), though this still leaves room for improvement. Concerning the aspect of "better digital literacy", Slovenia has made only limited progress: Some projects for digital transformation of economy have been put in place and are at cruising speed through the Strategic Research and Innovation Partnerships. Further, there are several pilot actions in schools for improving digital literacy. However, no changes have been made into school curricula to enhance the teaching of digital skills in schools. Finally, no review or up-date of digital programme in existing curricula has taken place.</t>
  </si>
  <si>
    <t>Limited progress:
Slovenia has made Limited Progress in addressing CSR 1.
The compliance assessment with the Stability and Growth Pact will be included in Spring when final data for 2019 will be available.
Limited Progress. The Member State has not yet presented the legislative act (Health Care and Health Insurance Act) in the governing or legislator body. The proposal is not been included in the 2019-2020 National Reform Programme. A new Health Care and Health Insurance Act is in the Work Programme of the Ministry of Health and is currently being worked on by the services. It is expected to be discussed by the Government of the Republic of Slovenia in mid-2020 (its adoption by the National Assembly is expected in the autumn of 2020). Other measures have been announced but these only address the CSR to a limited extent. The European Commission under the Structural Reform Support Programme helps Slovenia to implement key health sector reforms in the areas of health system governance, hospital financing, quality of care, and long-term care.
No Progress. The reform is not included in the 2019-2020 National Reform Programme. The work programme of the Ministry of Health envisages the proposal of the act of long-term care to be submitted for public discussion in January 2020 and adoption potentially still in 2020.
Limited Progress. The pension reform adopted in November 2019 improves the adequacy of pensions but puts a strain on the sustainability of the pension system in the long term. At the same time, measures taken in 2012 to limit early retirement seem to be having some effect, but the early exit from the labour market remains a challenge.
Some Progress. In 2019, Slovenia adopted amendments to labour market regulation act aimed at faster activation and higher social security of unemployed people. Changes in unemployment benefits will also likely influence unemployment levels of older people (prior to retirement). The authorities also implemented additional labour market measures that provide life-long learning and training measures relevant for labour market needs. There are also soft measures (through competence centres for human resources development; Support to Enterprises for active ageing of Labour Force) to improve employment of older people and long-term unemployed. Finally, ALMPs also appear to better target older people (31% until August 2019) and long-term unemployed (28%), though this still leaves room for improvement. Concerning the aspect of "better digital literacy", Slovenia has made only limited progress: Some projects for digital transformation of economy have been put in place and are at cruising speed through the Strategic Research and Innovation Partnerships. Further, there are several pilot actions in schools for improving digital literacy. However, no changes have been made into school curricula to enhance the teaching of digital skills in schools. Finally, no review or up-date of digital programme in existing curricula has taken place.</t>
  </si>
  <si>
    <t>Limited Progress. Slovenia continued implementing support measures launched earlier on in order to strengthen its equity markets. Major new initiatives were not launched in 2019.</t>
  </si>
  <si>
    <t>Some Progress. Slovenia continued to implement its burden reduction efforts, such as under the Single Document, the SME test and e-government. Slovenia has removed certain restrictions in the access to the professions of lawyer and real estate agent. Nevertheless, the legal professions (lawyers and notaries) remain highly regulated.</t>
  </si>
  <si>
    <t>Some Progress. Slovenia adopted an important reform of the National Reform Commission, thereby strengthening independent oversight in public procurement. Setting up the newly foreseen structures is still to be done. Slovenia also continued implementing its Action Plan to increase professionalisation. Competition benefits from e-procurement as well as from good efforts to facilitate SME participation in tenders, but remains a problem.</t>
  </si>
  <si>
    <t>Some Progress. Another 10% of the shares of NLB, have been sold, and the sale of Abanka has been finalised in 2019, in line with obligations under State aid rules; however, other privatisations have come to a halt.</t>
  </si>
  <si>
    <t>Some progress:
Slovenia has made Some Progress in addressing CSR 2.
Limited Progress. Slovenia continued implementing support measures launched earlier on in order to strengthen its equity markets. Major new initiatives were not launched in 2019.
Some Progress. Slovenia continued to implement its burden reduction efforts, such as under the Single Document, the SME test and e-government. Slovenia has removed certain restrictions in the access to the professions of lawyer and real estate agent. Nevertheless, the legal professions (lawyers and notaries) remain highly regulated.
Some Progress. Slovenia adopted an important reform of the National Reform Commission, thereby strengthening independent oversight in public procurement. Setting up the newly foreseen structures is still to be done. Slovenia also continued implementing its Action Plan to increase professionalisation. Competition benefits from e-procurement as well as from good efforts to facilitate SME participation in tenders, but remains a problem.
Some Progress. Another 10% of the shares of NLB, have been sold, and the sale of Abanka has been finalised in 2019, in line with obligations under State aid rules; however, other privatisations have come to a halt.</t>
  </si>
  <si>
    <t>Some Progress. Slovenia has not fully implemented its research and innovation strategy, and there is little harmonisation among different policies and strategies.</t>
  </si>
  <si>
    <t>Limited Progress. Climate change adaptation received about €90 million for climate change adaptation from the cohesion policy for 2014-2020.  The selection and implementation of projects has improved. However, a comprehensive climate change strategy covering all sectors has not been prepared yet. A more specific regulatory framework for the adaptation to climate change is planned to be provided in the Environmental Protection Law, which is currently being adopted. The use of low carbon energy remains limited and there are lags in the implementation of the programme the fields of transport and power generation.</t>
  </si>
  <si>
    <t>Some Progress. Slovenia published an investment plan for transport to increase the funding of railways and sustainable mobility in the period 2020-2025. It also adopted an ‘Action plan for alternative fuels in transport’ setting specific objectives and measures for uptake of alternative fuels in transport.</t>
  </si>
  <si>
    <t>Limited Progress. Slovenia accelerated the implementation of the EU co-financed wastewater projects but investment gap still prevails in this sector. In addition, the integration of environmental aspects, particularly, nature considerations, into planning and implementing infrastructure projects, is challenging. To tackle the challenges in the water sector, the Government proposed an amendment of the national water legislation in December 2019.</t>
  </si>
  <si>
    <t>Limited progress:
Slovenia has made Limited Progress in addressing CSR 3.
Some Progress. Slovenia has not fully implemented its research and innovation strategy, and there is little harmonisation among different policies and strategies.
Limited Progress. Climate change adaptation received about €90 million for climate change adaptation from the cohesion policy for 2014-2020.  The selection and implementation of projects has improved. However, a comprehensive climate change strategy covering all sectors has not been prepared yet. A more specific regulatory framework for the adaptation to climate change is planned to be provided in the Environmental Protection Law, which is currently being adopted. The use of low carbon energy remains limited and there are lags in the implementation of the programme the fields of transport and power generation.
Some Progress. Slovenia published an investment plan for transport to increase the funding of railways and sustainable mobility in the period 2020-2025. It also adopted an ‘Action plan for alternative fuels in transport’ setting specific objectives and measures for uptake of alternative fuels in transport.
Limited Progress. Slovenia accelerated the implementation of the EU co-financed wastewater projects but investment gap still prevails in this sector. In addition, the integration of environmental aspects, particularly, nature considerations, into planning and implementing infrastructure projects, is challenging. To tackle the challenges in the water sector, the Government proposed an amendment of the national water legislation in December 2019.</t>
  </si>
  <si>
    <t>Limited Progress. Regarding healthcare: In 2019, the Ministry of Finance carried out a third healthcare spending review. The implementation of measures identified in previous spending reviews has improved the efficiency of the public health insurance system. However, the expenditure of university hospitals has also increased mainly due to the automatic rise in the wage bill. The introduction of a performance budgeting system, which should improve allocation efficiency, is in preparation. The cabinet approved strategic documents focused on follow-up health care and on modernising the hospital network. Nevertheless, this reform was not adopted by the Parliament at the end of 2019. A system of DRG- based payments is being implemented. While these measures are crucial, it is expected that the savings they can bring about are quickly absorbed by the system which is, amongst others factors, facing increased demand and running sizable arrears.
Regarding pensions: The 2019 legislation removed the automatic adjustment of the statutory retirement age to life expectancy and caps the retirement age at 64, while also granting women the possibility to retire half a year earlier for each child raised, up to a maximum of three children. As a consequence, the statutory retirement age will continue to increase, albeit at a slower pace, until about 2030 when it will reach 64 and will stabilise then. Official estimates of the impact of the reform are not available yet. Furthermore, in October 2019, the National Council set the minimum pension at 33% of the average wage of 2 years ago for those having paid into the system for at least 30 years, abolishing the previous link to the subsistence minimum. This change, while positive for pension adequacy, was adopted in Parliament without expert discussion. Incentives to contribute to the pension system more than the mandatory minimum are weakened. These reforms increase risks to long-term fiscal sustainability. Preliminary Commission/Ageing Working Group estimates point to an expenditure increase of 5.2 pps of GDP over the long-term (from 8.6% in 2016 to 13.8% in 2070, instead of 9.8% in 2070 in the 2018 Ageing Report). Counterbalancing measures have not been put forward. The reforms capping retirement age are likely to put pressure on the at- risk-of-poverty-or-social-exclusion rate for elderly, in 2016 with 12.3% still among the lowest in the EU, as well as on the aggregate replacement ratio in 2016 with 62% still above EU average. The change in the minimum pension’s formula may also further undermine long-term fiscal sustainability.</t>
  </si>
  <si>
    <t>Limited progress:
Slovakia has made Limited Progress in addressing CSR 1.
The compliance assessment with the Stability and Growth Pact will be included in Spring when final data for 2019 will be available.
Limited Progress. Regarding healthcare: In 2019, the Ministry of Finance carried out a third healthcare spending review. The implementation of measures identified in previous spending reviews has improved the efficiency of the public health insurance system. However, the expenditure of university hospitals has also increased mainly due to the automatic rise in the wage bill. The introduction of a performance budgeting system, which should improve allocation efficiency, is in preparation. The cabinet approved strategic documents focused on follow-up health care and on modernising the hospital network. Nevertheless, this reform was not adopted by the Parliament at the end of 2019. A system of DRG- based payments is being implemented. While these measures are crucial, it is expected that the savings they can bring about are quickly absorbed by the system which is, amongst others factors, facing increased demand and running sizable arrears.
Regarding pensions: The 2019 legislation removed the automatic adjustment of the statutory retirement age to life expectancy and caps the retirement age at 64, while also granting women the possibility to retire half a year earlier for each child raised, up to a maximum of three children. As a consequence, the statutory retirement age will continue to increase, albeit at a slower pace, until about 2030 when it will reach 64 and will stabilise then. Official estimates of the impact of the reform are not available yet. Furthermore, in October 2019, the National Council set the minimum pension at 33% of the average wage of 2 years ago for those having paid into the system for at least 30 years, abolishing the previous link to the subsistence minimum. This change, while positive for pension adequacy, was adopted in Parliament without expert discussion. Incentives to contribute to the pension system more than the mandatory minimum are weakened. These reforms increase risks to long-term fiscal sustainability. Preliminary Commission/Ageing Working Group estimates point to an expenditure increase of 5.2 pps of GDP over the long-term (from 8.6% in 2016 to 13.8% in 2070, instead of 9.8% in 2070 in the 2018 Ageing Report). Counterbalancing measures have not been put forward. The reforms capping retirement age are likely to put pressure on the at- risk-of-poverty-or-social-exclusion rate for elderly, in 2016 with 12.3% still among the lowest in the EU, as well as on the aggregate replacement ratio in 2016 with 62% still above EU average. The change in the minimum pension’s formula may also further undermine long-term fiscal sustainability.</t>
  </si>
  <si>
    <t>Limited Progress. Progress in improving access to qualitatively high and inclusive education, in particular for Roma children, remains limited. The compulsory preschool entry age as of 5 will be introduced as of 2021, however, the high quality, accessibility and inclusiveness of early childhood education will need to be ensured to bring the necessary results, in particular for children from marginalised Roma communities. Despite the recent pay increases, teachers' salaries remain low and the teaching profession faces shortages as its attractiveness remains limited. The new legislation and national projects aimed at improving the quality of teaching will need to be efficiently implemented and monitored. The new Accreditation Agency, and new legislation in higher education provide a good basis for further more substantial reform measures in this field.</t>
  </si>
  <si>
    <t>Limited Progress. Childcare facilities have continued to be developed, including through support from the ERDF, but there were no new systemic measures addressing lack of childcare, in particular in the most affected localities (Bratislava, Košice). The development of long-term care services is hindered by the lack of strategic mapping and planning at the government level. The recent amendment of the law on Social Services introducing an e-tracking tool for social services (to be launched in 2021) could support the mapping of the needs.</t>
  </si>
  <si>
    <t>Limited Progress. Limited progress has been made in promoting the integration of disadvantaged groups. There have been several ongoing projects aiming at integration of Roma, with an increasing uptake of activities in the last year. Nevertheless, these activities are still deployed on more of an ad- hoc local basis, rather than through strong systemic action covering the challenge from the country perspective.</t>
  </si>
  <si>
    <t>Limited progress:
Slovakia has made Limited Progress in addressing CSR 2.
Limited Progress. Progress in improving access to qualitatively high and inclusive education, in particular for Roma children, remains limited. The compulsory preschool entry age as of 5 will be introduced as of 2021, however, the high quality, accessibility and inclusiveness of early childhood education will need to be ensured to bring the necessary results, in particular for children from marginalised Roma communities. Despite the recent pay increases, teachers' salaries remain low and the teaching profession faces shortages as its attractiveness remains limited. The new legislation and national projects aimed at improving the quality of teaching will need to be efficiently implemented and monitored. The new Accreditation Agency, and new legislation in higher education provide a good basis for further more substantial reform measures in this field.
Limited Progress. Childcare facilities have continued to be developed, including through support from the ERDF, but there were no new systemic measures addressing lack of childcare, in particular in the most affected localities (Bratislava, Košice). The development of long-term care services is hindered by the lack of strategic mapping and planning at the government level. The recent amendment of the law on Social Services introducing an e-tracking tool for social services (to be launched in 2021) could support the mapping of the needs.
Limited Progress. Limited progress has been made in promoting the integration of disadvantaged groups. There have been several ongoing projects aiming at integration of Roma, with an increasing uptake of activities in the last year. Nevertheless, these activities are still deployed on more of an ad- hoc local basis, rather than through strong systemic action covering the challenge from the country perspective.</t>
  </si>
  <si>
    <t>Limited Progress. In the area of ‘hard’ infrastructure (e.g. hospitals), a key precondition for effectively stepping up public investment in health care is the establishment of a medium-to-long-term investment strategy. A large part of such strategy has been developed by the Slovak health authorities as part of their reform proposal for a functional and geographic reconfiguration of the national hospital network, which set out a more concentrated network of 46 hospitals distributed optimally across the country. However, the adoption of this reform has stalled in December 2019. Since a significant increase in investment in public health care infrastructure is contingent on the adoption of this reform, the preconditions for the implementation of this recommendation have practically not materialised yet. Another missing enabler for effectively stepping up public investment in health care infrastructure has been the issue of hospital debt. In a context where care facilities are responsible for their own capital investment, the stock of debt of public hospitals has kept increasing despite several bailout rounds from the general government budget. As a result, EU funds have remained the main driver of ‘hard’ infrastructure investment in the Slovak health care sector for both inpatient and outpatient care facilities. Investment in ‘soft’ infrastructure (i.e. human capital) has seen comparatively greater progress over the past year. In light of recent projections foreseeing significant shortages of health personnel in 2030, the government has stepped up efforts to increase the supply of health professionals in the future and improve their retention within the public health care system. As per investment in public health operations, the implementation of the national cancer plan developed in 2018 has started. The first measures introduced in 2019 included a pilot project for colorectal cancer screening and the definition of quality standards of mammography centres. Investment in general health promotion and disease prevention remains relatively low, as indicated by the below-EU average share of health spending on preventative care. Bearing in mind that this specific recommendation presupposes a multi-annual time horizon for its implementation, year-on-year progress is assessed as ‘limited’ overall, following the 5-point assessment scale defined by the Social Protection Committee.</t>
  </si>
  <si>
    <t>Limited Progress. The amounts eligible for the R&amp;D tax deduction were raised by authorities. However, the dependence on EU funds and failure to achieve spending targets set in the operational programme hamper R&amp;D investment.</t>
  </si>
  <si>
    <t>Limited Progress. In March 2019, an action plan promoting e-mobility was adopted, including measures such as accelerated depreciation rates of electric vehicles and of charging stations. Green European Vehicles license plates and schemes to promote accessible charging stations and the purchase of electric vehicles are also being implemented. Yet, take-up remains limited thus far.</t>
  </si>
  <si>
    <t>Some Progress. Investments in renovating multi-family apartment buildings are producing good results, Slovakia being on track on reaching its ambitious national goals for 2020. However, renovation of public buildings and single-family dwellings seem to lag behind. Additional measures are also needed in other areas of energy efficiency (e.g. improving energy efficiency of productive SMEs). In these areas, available funding instruments seem very low compared to available financial assets (of e.g. insurance companies or pension funds).</t>
  </si>
  <si>
    <t>Limited Progress. Despite the approval of three packages of measures to simplify the business environment, Slovakia is losing ground in international rankings of competitiveness. Support to entrepreneurship is below EU average. High regulatory burden, frequent legislative changes and poor implementation of adopted measures all contribute to hampering competitiveness. Recently, the government approved a draft Action Plan of the Economic Policy Strategy by 2030 consisting of 31 measures to improve the business environment.</t>
  </si>
  <si>
    <t>Limited Progress. Measures on supporting social housing through social entrepreneurship are being prepared under the OP Human Resources. It remains to be seen whether and how will these materialise.</t>
  </si>
  <si>
    <t>Some Progress. The interest of contracting authorities for increasing the use of quality criteria and life-cycle costing is rising. The Public Procurement Office and Central Coordination Authority make lots of efforts in providing methodology and training. Results will show at a later stage, as learning and implementation take time.</t>
  </si>
  <si>
    <t>Some Progress. Slovakia has made some progress in improving the effectiveness of the justice system, in particular as regards the quality and efficiency. As regards strengthening the independence, including judicial appointments, as a positive development, the SK president on 10 October 2019 appointed the missing six judges to the SK Constitutional Court, successfully bringing to a positive end an impasse that had existed since February 2019. The SK Constitutional Court is now composed of 13 judges as foreseen by the SK Constitution and finally full operational again. However, longstanding concerns over the overall integrity of Slovakia’s judicial system continued to mount in the second half of 2019 due to increasing evidence over close links of white-collar criminals with the political level and individual judges and prosecutors, including a former General Prosecutor. The low perception of judicial independence thus continues to be most serious challenge for Slovakia remains in the bottom of EU Member States.</t>
  </si>
  <si>
    <t>Limited Progress. The recent criminal statistics show fluctuation but no explicit improvement. There are reportedly improved efforts to sanction legal persons (6 cases in 2019).</t>
  </si>
  <si>
    <t>Some progress:
Slovakia has made Some Progress in addressing CSR 4.
Some Progress. Slovakia has made some progress in improving the effectiveness of the justice system, in particular as regards the quality and efficiency. As regards strengthening the independence, including judicial appointments, as a positive development, the SK president on 10 October 2019 appointed the missing six judges to the SK Constitutional Court, successfully bringing to a positive end an impasse that had existed since February 2019. The SK Constitutional Court is now composed of 13 judges as foreseen by the SK Constitution and finally full operational again. However, longstanding concerns over the overall integrity of Slovakia’s judicial system continued to mount in the second half of 2019 due to increasing evidence over close links of white-collar criminals with the political level and individual judges and prosecutors, including a former General Prosecutor. The low perception of judicial independence thus continues to be most serious challenge for Slovakia remains in the bottom of EU Member States.
Limited Progress. The recent criminal statistics show fluctuation but no explicit improvement. There are reportedly improved efforts to sanction legal persons (6 cases in 2019).</t>
  </si>
  <si>
    <t>The compliance assessment with the Stability and Growth Pact will be carried out in spring 2020, when final data for 2019 will be available.</t>
  </si>
  <si>
    <t>Limited Progress has been achieved on improving cost-effectiveness of and equal access to social and healthcare services. The government plans to continue with the healthcare reform initiated by the previous government. The reform still aims at addressing the fragmentation of the system and the related financial challenges faced by small, remote municipalities. The considered centralisation of service provision to county level is likely to lead to increases in efficiency. Accessibility would be promoted through a strengthening of the primary care system. The government plans to adopt the reform by the end of its term.</t>
  </si>
  <si>
    <t>Not assessed:
Finland was Not Assessed as regards addressing CSR 1.
The compliance assessment with the Stability and Growth Pact will be carried out in spring 2020, when final data for 2019 will be available.
Limited Progress has been achieved on improving cost-effectiveness of and equal access to social and healthcare services. The government plans to continue with the healthcare reform initiated by the previous government. The reform still aims at addressing the fragmentation of the system and the related financial challenges faced by small, remote municipalities. The considered centralisation of service provision to county level is likely to lead to increases in efficiency. Accessibility would be promoted through a strengthening of the primary care system. The government plans to adopt the reform by the end of its term.</t>
  </si>
  <si>
    <t>Limited Progress has been made on reducing inactivity and unemployment traps. The social security reform is a long-term process aiming at simplifying the benefit system. The reform could be a major component in helping the government attain its objective of a 75% employment rate for people aged 15-64 by making work pay more in all circumstances. Moreover, it should improve the coordination of different benefits. The government plans to implement the reform gradually, over the course of two government terms. The groundwork started during Sipilä’s government term. In 2019, Finland deployed a real-time income register that could reduce the bureaucratic traps. This register has the potential to speed up handling times of benefits, thus increasing the ‘certainty of income’ level, whenever part-time or short-term work is taken up. Moreover, it could open up possibilities for a more effective combination of work-income and benefits in the future. The government has set up seven ministerial working groups with tripartite sub-groups to prepare labour market reforms to explore ways to increase employment.</t>
  </si>
  <si>
    <t>Some Progress has been achieved on skills. The government programme recognises inequality, exclusion and differences in learning outcomes as the most serious threats in education. The budget has been increased to address these challenges. The recent VET reform pushes for more responsiveness to the labour market needs and is in its final stages of implementation. Participation in adult education is concentrated on the highly educated, high-skilled, and high-earning employees. The government is launching a ‘continuous learning’ reform to address skills shortages of adult workers. Notwithstanding, labour shortages, especially of high-skilled workers, are reported to be the most important obstacle to investment and risk becoming a drag on growth. There is a concern about the lack of sufficient funds to implement recent educational reforms in early childhood education, as well as in compulsory and tertiary education.</t>
  </si>
  <si>
    <t>Some Progress has been achieved on active inclusion. The announced ‘work ability’ reform is expected to result in better coordinated benefits, more personalised, more integrated services. The same results are also expected from trials carried out in municipalities to improve integration of employment services, education and training services, and social and health services in order to support employability of jobseekers who have weak labour market status (those receiving labour market support, i.e. basic unemployment benefit, young people under 30 years old, and immigrants). The assumption is that more locally provided services would be more efficient. The Parliament will decide on the law in February-March 2020, and the trials are expected to follow in April-May. The government has earmarked €36 million for implementing the ‘work ability’ programme. This programme aims to increase the inclusion of people with partial work abilities in the labour market. Employment services, and social and health services will be strengthened. Some 20 work ability coordinators will be hired in the employment offices. As a part of the work ability programme, public procurement will be used to hire those people in the weakest position in the labour market.</t>
  </si>
  <si>
    <t>Some progress:
Finland has made Some Progress in addressing CSR 2.
Limited Progress has been made on reducing inactivity and unemployment traps. The social security reform is a long-term process aiming at simplifying the benefit system. The reform could be a major component in helping the government attain its objective of a 75% employment rate for people aged 15-64 by making work pay more in all circumstances. Moreover, it should improve the coordination of different benefits. The government plans to implement the reform gradually, over the course of two government terms. The groundwork started during Sipilä’s government term. In 2019, Finland deployed a real-time income register that could reduce the bureaucratic traps. This register has the potential to speed up handling times of benefits, thus increasing the ‘certainty of income’ level, whenever part-time or short-term work is taken up. Moreover, it could open up possibilities for a more effective combination of work-income and benefits in the future. The government has set up seven ministerial working groups with tripartite sub-groups to prepare labour market reforms to explore ways to increase employment.
Some Progress has been achieved on skills. The government programme recognises inequality, exclusion and differences in learning outcomes as the most serious threats in education. The budget has been increased to address these challenges. The recent VET reform pushes for more responsiveness to the labour market needs and is in its final stages of implementation. Participation in adult education is concentrated on the highly educated, high-skilled, and high-earning employees. The government is launching a ‘continuous learning’ reform to address skills shortages of adult workers. Notwithstanding, labour shortages, especially of high-skilled workers, are reported to be the most important obstacle to investment and risk becoming a drag on growth. There is a concern about the lack of sufficient funds to implement recent educational reforms in early childhood education, as well as in compulsory and tertiary education.
Some Progress has been achieved on active inclusion. The announced ‘work ability’ reform is expected to result in better coordinated benefits, more personalised, more integrated services. The same results are also expected from trials carried out in municipalities to improve integration of employment services, education and training services, and social and health services in order to support employability of jobseekers who have weak labour market status (those receiving labour market support, i.e. basic unemployment benefit, young people under 30 years old, and immigrants). The assumption is that more locally provided services would be more efficient. The Parliament will decide on the law in February-March 2020, and the trials are expected to follow in April-May. The government has earmarked €36 million for implementing the ‘work ability’ programme. This programme aims to increase the inclusion of people with partial work abilities in the labour market. Employment services, and social and health services will be strengthened. Some 20 work ability coordinators will be hired in the employment offices. As a part of the work ability programme, public procurement will be used to hire those people in the weakest position in the labour market.</t>
  </si>
  <si>
    <t>Limited Progress has been made on public research and innovation investment. The amount of public money for research and development support is expected to increase, but remain broadly stable as a proportion of GDP. A roadmap will be drawn up to raise overall R&amp;D investment to 4% of GDP and to make Finland the best place in the world for innovation and experiment.</t>
  </si>
  <si>
    <t>Limited Progress has been made on investment in low carbon and energy transition. The government’s objective is to make Finland carbon neutral by 2035 and the world’s first fossil-free social society. This will require a comprehensive agenda of policies and measures. The government has announced an overhaul of energy taxation by the 2020 budget, notably with a pledge to phase out fossil fuel subsidies on oil, coal and, possibly, peat.</t>
  </si>
  <si>
    <t>Limited Progress has been achieved on investment in sustainable transport. Sustainable infrastructure investment is being planned, notably to increase labour mobility. Three high-speed railroad lines are being considered to improve labour mobility, but economic studies have not been carried out yet by independent analysts. A new national transport system will be developed in 2020-2021 under the lead of a parliamentary steering group.</t>
  </si>
  <si>
    <t>Limited progress:
Finland has made Limited Progress in addressing CSR 3.
Limited Progress has been made on public research and innovation investment. The amount of public money for research and development support is expected to increase, but remain broadly stable as a proportion of GDP. A roadmap will be drawn up to raise overall R&amp;D investment to 4% of GDP and to make Finland the best place in the world for innovation and experiment.
Limited Progress has been made on investment in low carbon and energy transition. The government’s objective is to make Finland carbon neutral by 2035 and the world’s first fossil-free social society. This will require a comprehensive agenda of policies and measures. The government has announced an overhaul of energy taxation by the 2020 budget, notably with a pledge to phase out fossil fuel subsidies on oil, coal and, possibly, peat.
Limited Progress has been achieved on investment in sustainable transport. Sustainable infrastructure investment is being planned, notably to increase labour mobility. Three high-speed railroad lines are being considered to improve labour mobility, but economic studies have not been carried out yet by independent analysts. A new national transport system will be developed in 2020-2021 under the lead of a parliamentary steering group.</t>
  </si>
  <si>
    <t>Some Progress has been made on monitoring the household debt. In October 2019, the Ministry of Finance proposed to limit to 60% the loan to value ratio (selling price ratio) applicable to housing companies. In parallel, a debt-to-income ratio cap will be applied to households when their loan requests exceed a certain threshold. The Ministry of Finance is drafting further macro-prudential measures. The legislation on consumer credit has been tightened. An interest cap at 20% entered into force in September 2019.</t>
  </si>
  <si>
    <t>Limited Progress has been made on the setting up a credit registry system. The work on the credit registry is still being planned. The government has recently decided that the credit registry is to be managed by a public entity. The official working group is expected to be established in early 2020. The necessary legislative work on data protection is expected to start in January 2020, while work on the registry itself might incur delays. Nevertheless, the authorities are committed to having the necessary legislation in place by 2023.</t>
  </si>
  <si>
    <t>Some progress:
Finland has made Some Progress in addressing CSR 4.
Some Progress has been made on monitoring the household debt. In October 2019, the Ministry of Finance proposed to limit to 60% the loan to value ratio (selling price ratio) applicable to housing companies. In parallel, a debt-to-income ratio cap will be applied to households when their loan requests exceed a certain threshold. The Ministry of Finance is drafting further macro-prudential measures. The legislation on consumer credit has been tightened. An interest cap at 20% entered into force in September 2019.
Limited Progress has been made on the setting up a credit registry system. The work on the credit registry is still being planned. The government has recently decided that the credit registry is to be managed by a public entity. The official working group is expected to be established in early 2020. The necessary legislative work on data protection is expected to start in January 2020, while work on the registry itself might incur delays. Nevertheless, the authorities are committed to having the necessary legislation in place by 2023.</t>
  </si>
  <si>
    <t>No Progress. No measures have been announced to reduce the tax deductibility of mortgage interest payment or to increase recurrent property taxes.</t>
  </si>
  <si>
    <t>Limited Progress. Sweden has integrated its policy ambitions for the housing market into the January agreement of early 2019. This includes a subsidy for the construction of new rental housing.</t>
  </si>
  <si>
    <t>No Progress. The government marginally changed the capital gains tax - a deferral of the capital gains tax liability on housing transactions remains possible when changing houses, while the maximum deferrable amount increased to SEK 3 million. However, this is de facto a tightening since the cap had been temporarily removed previously. There has been no change in the setting of rents.</t>
  </si>
  <si>
    <t>Limited progress:
Sweden has made Limited Progress in addressing CSR 1.
No Progress. No measures have been announced to reduce the tax deductibility of mortgage interest payment or to increase recurrent property taxes.
Limited Progress. Sweden has integrated its policy ambitions for the housing market into the January agreement of early 2019. This includes a subsidy for the construction of new rental housing.
No Progress. The government marginally changed the capital gains tax - a deferral of the capital gains tax liability on housing transactions remains possible when changing houses, while the maximum deferrable amount increased to SEK 3 million. However, this is de facto a tightening since the cap had been temporarily removed previously. There has been no change in the setting of rents.</t>
  </si>
  <si>
    <t>Some Progress. While some measures have been taken, for example in the 2020 Budget Bill, there is a continued need for investments in education and skills.</t>
  </si>
  <si>
    <t>Substantial Progress. The implementation of the national plan for infrastructure 2018-2029 adopted in June 2018 is underway according to plan confirmed by the 73-point program presented by the government and its two supporting parties which include measures to support transport infrastructure.</t>
  </si>
  <si>
    <t>Some Progress. Sweden continues to invest considerable resources in R&amp;D and continues to be one of the most innovative economies in the EU. With 3.31% of GDP allocated to R&amp;D (2018), Sweden remains the country with the highest R&amp;D spending in the EU. However, there is a slight decrease in R&amp;D Intensity (GERD as % of GDP) from 3.37 (2017) to 3.31 (2018), mainly due to a reduction in the business enterprise expenditure on R&amp;D (BERD) as % of GDP from 2.4 (2017) to 2.35 (2018).</t>
  </si>
  <si>
    <t>Some progress:
Sweden has made Some Progress in addressing CSR 2.
Some Progress. While some measures have been taken, for example in the 2020 Budget Bill, there is a continued need for investments in education and skills.
Substantial Progress. The implementation of the national plan for infrastructure 2018-2029 adopted in June 2018 is underway according to plan confirmed by the 73-point program presented by the government and its two supporting parties which include measures to support transport infrastructure.
Some Progress. Sweden continues to invest considerable resources in R&amp;D and continues to be one of the most innovative economies in the EU. With 3.31% of GDP allocated to R&amp;D (2018), Sweden remains the country with the highest R&amp;D spending in the EU. However, there is a slight decrease in R&amp;D Intensity (GERD as % of GDP) from 3.37 (2017) to 3.31 (2018), mainly due to a reduction in the business enterprise expenditure on R&amp;D (BERD) as % of GDP from 2.4 (2017) to 2.35 (2018).</t>
  </si>
  <si>
    <t>Some progress:
Sweden has made Some Progress in addressing CSR 3. Sweden has made substantial progress in terms of new legislative measures that will form the basis for a strengthened anti-money laundering framework. It has achieved some progress through the creation of a special body to promote collaboration between different competent authorities. Sweden has made some progress to ensure more effective supervision and enforcement by allocating additional human resources to both the Financial Supervisory Authority, which will enable the authority to develop a new risk classification tool, and the Financial intelligence Unit, which will allow it to process information more effectively. Sweden also made some progress in relation to reviews of major Swedish banks’ governance and control of anti-money laundering measures in Baltic subsidiaries and initiated two new investigations at the end of 2019. However, there is limited progress in other areas, notably the FSA’s staffing dedicated to supervision remains low compared to the size of the Swedish financial sector and the FIU still needs to make better use of the system for requests and exchange of information between EU FIUs (FIU.net) and strengthen its analytical capacity.</t>
  </si>
  <si>
    <t>Sweden has made Some Progress in addressing CSR 3. Sweden has made substantial progress in terms of new legislative measures that will form the basis for a strengthened anti-money laundering framework. It has achieved some progress through the creation of a special body to promote collaboration between different competent authorities. Sweden has made some progress to ensure more effective supervision and enforcement by allocating additional human resources to both the Financial Supervisory Authority, which will enable the authority to develop a new risk classification tool, and the Financial intelligence Unit, which will allow it to process information more effectively. Sweden also made some progress in relation to reviews of major Swedish banks’ governance and control of anti-money laundering measures in Baltic subsidiaries and initiated two new investigations at the end of 2019. However, there is limited progress in other areas, notably the FSA’s staffing dedicated to supervision remains low compared to the size of the Swedish financial sector and the FIU still needs to make better use of the system for requests and exchange of information between EU FIUs (FIU.net) and strengthen its analytical capacity.</t>
  </si>
  <si>
    <t>Not assessed:
The compliance assessment with the Stability and Growth Pact will be included when final data for 2019-2020 will be available.</t>
  </si>
  <si>
    <t>The compliance assessment with the Stability and Growth Pact will be included when final data for 2019-2020 will be available.</t>
  </si>
  <si>
    <t>Some Progress on research and innovation. UK universities remain global research leaders. However, UK R&amp;D intensity is flat and below the EU average and knowledge diffusion is uneven. Delivering on the recent ambitious proposals for future research and innovation support will be a challenge.</t>
  </si>
  <si>
    <t>Some Progress on boosting housing supply. Annual net housing supply has continued to rise but grants of planning permission have levelled off and there are signs of a slowdown in new housing starts. House building looks set to stabilise at a level below that which would be necessary to meet estimated demand, due in part to capacity constraints. Real house prices are no longer rising, though the cost of housing remains high in many places. The government has extended and revised a number of housing policies, including tweaks to the planning system, but major new initiatives have been limited.</t>
  </si>
  <si>
    <t>Limited Progress on training and improving skills. While labour market participation by low-skilled people has improved, the polarisation of job growth towards high and low-skilled roles (and away from roles requiring medium levels of skills) has been accompanied by increased skills mismatches. Implementing the reformed apprenticeship system is proving a challenge, with registrations down compared to previous years. There is evidence that the apprenticeship levy, introduced in 2017, has seen funding increasingly used to train more senior staff at the expense of entry-level apprenticeships.</t>
  </si>
  <si>
    <t>Some Progress on sustainable transport. The UK has made some progress in sustainable transport. Use of the UK’s road, rail and aviation networks is reaching capacity and this contributes to high levels of congestion, rail reliability issues and air pollution. Public investment in transport has increased but the effects of decades of under-investment in infrastructure will take time to address. After some signs of improvement in delivery, major rail schemes have recently fallen behind schedule and over budget. The UK is taking action to meet its ambition to be at the forefront of zero emission vehicles, though it currently lags in the proportion of renewable energy used in the transport sector.</t>
  </si>
  <si>
    <t>Some Progress on the low carbon and energy transition. With the new commitment to net zero carbon emissions by 2050 the government's ambitions are clear, and the preparatory work for allocating the increased investment is advanced. In the electricity sector, the UK continues to make progress in attracting investment in large scale cost- competitive renewables, particularly offshore. Progress is slower in the heating and cooling sector and the UK is not on course to meet its overall 2020 renewables target. The scale of the decarbonisation challenge will require a more detailed investment strategy and sustained commitment. The Industrial Energy Transformation Fund (IETF), announced in summer 2019, will provide £315 million (€359.1 million) to businesses to reduce the impact of emissions from the industrial sector.</t>
  </si>
  <si>
    <t>Some progress:
The UK has made Some Progress in addressing CSR 2.
Some Progress on research and innovation. UK universities remain global research leaders. However, UK R&amp;D intensity is flat and below the EU average and knowledge diffusion is uneven. Delivering on the recent ambitious proposals for future research and innovation support will be a challenge.
Some Progress on boosting housing supply. Annual net housing supply has continued to rise but grants of planning permission have levelled off and there are signs of a slowdown in new housing starts. House building looks set to stabilise at a level below that which would be necessary to meet estimated demand, due in part to capacity constraints. Real house prices are no longer rising, though the cost of housing remains high in many places. The government has extended and revised a number of housing policies, including tweaks to the planning system, but major new initiatives have been limited.
Limited Progress on training and improving skills. While labour market participation by low-skilled people has improved, the polarisation of job growth towards high and low-skilled roles (and away from roles requiring medium levels of skills) has been accompanied by increased skills mismatches. Implementing the reformed apprenticeship system is proving a challenge, with registrations down compared to previous years. There is evidence that the apprenticeship levy, introduced in 2017, has seen funding increasingly used to train more senior staff at the expense of entry-level apprenticeships.
Some Progress on sustainable transport. The UK has made some progress in sustainable transport. Use of the UK’s road, rail and aviation networks is reaching capacity and this contributes to high levels of congestion, rail reliability issues and air pollution. Public investment in transport has increased but the effects of decades of under-investment in infrastructure will take time to address. After some signs of improvement in delivery, major rail schemes have recently fallen behind schedule and over budget. The UK is taking action to meet its ambition to be at the forefront of zero emission vehicles, though it currently lags in the proportion of renewable energy used in the transport sector.
Some Progress on the low carbon and energy transition. With the new commitment to net zero carbon emissions by 2050 the government's ambitions are clear, and the preparatory work for allocating the increased investment is advanced. In the electricity sector, the UK continues to make progress in attracting investment in large scale cost- competitive renewables, particularly offshore. Progress is slower in the heating and cooling sector and the UK is not on course to meet its overall 2020 renewables target. The scale of the decarbonisation challenge will require a more detailed investment strategy and sustained commitment. The Industrial Energy Transformation Fund (IETF), announced in summer 2019, will provide £315 million (€359.1 million) to businesses to reduce the impact of emissions from the industrial sector.</t>
  </si>
  <si>
    <t>Limited Progress. The government and telecom operators aim to bring fast internet to all Slovak cities. The government formally agreed with the operators to cover the white spots with broadband, and announced that this plan is on track. 5G auctions are delayed.</t>
  </si>
  <si>
    <t>Limited progress:
Slovakia has made Limited Progress in addressing CSR 3.
Limited Progress. In the area of ‘hard’ infrastructure (e.g. hospitals), a key precondition for effectively stepping up public investment in health care is the establishment of a medium-to-long-term investment strategy. A large part of such strategy has been developed by the Slovak health authorities as part of their reform proposal for a functional and geographic reconfiguration of the national hospital network, which set out a more concentrated network of 46 hospitals distributed optimally across the country. However, the adoption of this reform has stalled in December 2019. Since a significant increase in investment in public health care infrastructure is contingent on the adoption of this reform, the preconditions for the implementation of this recommendation have practically not materialised yet. Another missing enabler for effectively stepping up public investment in health care infrastructure has been the issue of hospital debt. In a context where care facilities are responsible for their own capital investment, the stock of debt of public hospitals has kept increasing despite several bailout rounds from the general government budget. As a result, EU funds have remained the main driver of ‘hard’ infrastructure investment in the Slovak health care sector for both inpatient and outpatient care facilities. Investment in ‘soft’ infrastructure (i.e. human capital) has seen comparatively greater progress over the past year. In light of recent projections foreseeing significant shortages of health personnel in 2030, the government has stepped up efforts to increase the supply of health professionals in the future and improve their retention within the public health care system. As per investment in public health operations, the implementation of the national cancer plan developed in 2018 has started. The first measures introduced in 2019 included a pilot project for colorectal cancer screening and the definition of quality standards of mammography centres. Investment in general health promotion and disease prevention remains relatively low, as indicated by the below-EU average share of health spending on preventative care. Bearing in mind that this specific recommendation presupposes a multi-annual time horizon for its implementation, year-on-year progress is assessed as ‘limited’ overall, following the 5-point assessment scale defined by the Social Protection Committee.
Limited Progress. The amounts eligible for the R&amp;D tax deduction were raised by authorities. However, the dependence on EU funds and failure to achieve spending targets set in the operational programme hamper R&amp;D investment.
Limited Progress. In March 2019, an action plan promoting e-mobility was adopted, including measures such as accelerated depreciation rates of electric vehicles and of charging stations. Green European Vehicles license plates and schemes to promote accessible charging stations and the purchase of electric vehicles are also being implemented. Yet, take-up remains limited thus far.
Limited Progress. The government and telecom operators aim to bring fast internet to all Slovak cities. The government formally agreed with the operators to cover the white spots with broadband, and announced that this plan is on track. 5G auctions are delayed.
Some Progress. Investments in renovating multi-family apartment buildings are producing good results, Slovakia being on track on reaching its ambitious national goals for 2020. However, renovation of public buildings and single-family dwellings seem to lag behind. Additional measures are also needed in other areas of energy efficiency (e.g. improving energy efficiency of productive SMEs). In these areas, available funding instruments seem very low compared to available financial assets (of e.g. insurance companies or pension funds).
Limited Progress. Despite the approval of three packages of measures to simplify the business environment, Slovakia is losing ground in international rankings of competitiveness. Support to entrepreneurship is below EU average. High regulatory burden, frequent legislative changes and poor implementation of adopted measures all contribute to hampering competitiveness. Recently, the government approved a draft Action Plan of the Economic Policy Strategy by 2030 consisting of 31 measures to improve the business environment.
Limited Progress. Measures on supporting social housing through social entrepreneurship are being prepared under the OP Human Resources. It remains to be seen whether and how will these materialise.
Some Progress. The interest of contracting authorities for increasing the use of quality criteria and life-cycle costing is rising. The Public Procurement Office and Central Coordination Authority make lots of efforts in providing methodology and training. Results will show at a later stage, as learning and implementation take time.</t>
  </si>
  <si>
    <t>Full/Substantial progress</t>
  </si>
  <si>
    <t xml:space="preserve">The opinions expressed in this document are the sole responsibility of the authors and do not necessarily represent the official position of the European Parliament. Reproduction and translation for non-commercial purposes are authorised, provided the source is acknowledged and the European Parliament is given prior notice and sent a copy. © European Union, 2020. </t>
  </si>
  <si>
    <t>https://ec.europa.eu/info/publications/2020-european-semester-country-reports_en</t>
  </si>
  <si>
    <t>https://ec.europa.eu/info/publications/2019-european-semester-country-reports_en</t>
  </si>
  <si>
    <t xml:space="preserve">EGOV calculations based on CSRs adopted by the Council and European Commission's services assessments of CSR implementation (Commission Staff Working Documents in 2012-14 and Country Reports in 2015-20):
</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</si>
  <si>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the resilience of the health system by strengthening public health and primary care.</t>
  </si>
  <si>
    <t>Ensure equal opportunities in education and increased digital learning.</t>
  </si>
  <si>
    <t>Ensure an effective implementation of liquidity and support measures, in particular for small and medium-sized enterprises, and reduce administrative and regulatory burden. Front-load mature public investment projects and promote private investment to foster the economic recovery. Focus investment on the green and digital transition, in particular on basic and applied research, as well as innovation, sustainable transport, clean and efficient production and use of energy.</t>
  </si>
  <si>
    <t>Make the tax mix more efficient and more supportive to inclusive and sustainable growth.</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</si>
  <si>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Reinforce the overall resilience of the health system and ensure the supply of critical medical products.</t>
  </si>
  <si>
    <t>Mitigate the employment and social impact of the COVID-19 crisis, notably by promoting effective active labour market measures and fostering skills development.</t>
  </si>
  <si>
    <t>Ensure effective implementation of the measures to provide liquidity to assist SMEs and the self-employed and improve the business environment. Front-load mature public investment projects and promote private investment to foster the economic recovery. Focus investment on the green and digital transition, in particular on infrastructure for sustainable transport, clean and efficient production and use of energy, the circular economy, digital infrastructure, such as 5G and Gigabit Networks, and research and innovation.</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</si>
  <si>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Mobilise adequate financial resources to strengthen the resilience, accessibility and capacity of the health system, and ensure a balanced regional distribution of health workers, matching population needs.</t>
  </si>
  <si>
    <t>Ensure adequate social protection and essential services for all and strengthen active labour market policies. Improve access to distance working and promote digital skills and equal access to education. Address the shortcomings in the adequacy of the minimum income scheme.</t>
  </si>
  <si>
    <t>Streamline and accelerate the procedures to provide effective support to SMEs and self-employed, also ensuring their continued access to finance and flexible payment arrangements. Front-load mature public investment projects and promote private investment to foster the economic recovery. Focus investment on the green and digital transition, in particular on clean and efficient production and use of energy and resources, environmental infrastructure and sustainable transport, contributing to a progressive decarbonisation of the economy, including in the coal regions.</t>
  </si>
  <si>
    <t>Minimise administrative burden to companies by improving the effectiveness of public administration and reinforcing digital government. Ensure an effective functioning of the insolvency framework. Step up the efforts to ensure adequate risk assessment, mitigation,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</si>
  <si>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and capacity of the health system to ensure quality and affordable services, including by addressing health workers’ working conditions.</t>
  </si>
  <si>
    <t>Provide adequate income replacement and access to social protection for all. Strengthen public employment services, promote flexible working arrangements and improve the labour-market relevance of education and training.</t>
  </si>
  <si>
    <t>Secure adequate access to finance and liquidity, especially for SMEs. Front-load mature public investment projects and promote private investment to foster the economic recovery. Focus investment on the green and digital transition, in particular on clean and efficient production and use of energy, waste and water management, sustainable transport, digitalisation, research and innovation.</t>
  </si>
  <si>
    <t>Step up action to address features of the tax system that facilitate aggressive tax planning by individuals and multinationals. Improve the efficiency and digitalisation of the judicial system and the public sector.</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</si>
  <si>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Ensure the resilience of the health system, strengthen the availability of health workers, primary care and the integration of care, and deployment of e-health services.</t>
  </si>
  <si>
    <t>Support employment through active labour market policies, the provision of skills, including digital skills, and access to digital learning.</t>
  </si>
  <si>
    <t>Support small and medium-sized enterprises by making greater use of financial instruments to ensure liquidity support, reducing the administrative burden and improving e-government. Front-load mature public investment projects and promote private investment to foster the economic recovery. Focus investment on the green and digital transition, in particular on high-capacity digital infrastructure and technologies, clean and efficient production and use of energy, and sustainable transport infrastructure, including in the coal regions. Ensure access to finance for innovative firms and improve public-private cooperation in research and development.</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</si>
  <si>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Mobilise adequate resources and strengthen the resilience of the health system, including by deploying e-health services.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</si>
  <si>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Enhance the resilience of the health system, including by ensuring sufficient critical medical products and addressing the shortage of health workers.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</si>
  <si>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the accessibility and resilience of the health system, including by addressing the shortages of health workers, strengthening primary care and ensuring the supply of critical medical products.</t>
  </si>
  <si>
    <t>Strengthen the adequacy of the social safety net, including by broadening the coverage of unemployment benefits.</t>
  </si>
  <si>
    <t>Step up the efforts to ensure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</si>
  <si>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and ensure adequate and equal access to healthcare.</t>
  </si>
  <si>
    <t>Mitigate the employment and social impacts of the COVID-19 crisis, including by implementing measures such as short-time work schemes and ensuring effective activation support.</t>
  </si>
  <si>
    <t>Swiftly deploy measures to provide liquidity and continued flow of credit and other financing to the economy, focusing in particular on SMEs most affected by the crisis. Front-load mature public investment projects and promote private investment to foster the economic recovery. Focus investment on the green and digital transition, in particular on safe and sustainable transport and logistics, clean and efficient production and use of energy, environmental infrastructure and very-high-capacity digital infrastructure and skills. Improve the effectiveness and digitalisation of the public administration and promote digital transformation of businesses.</t>
  </si>
  <si>
    <t>Continue and complete reforms in line with the post-programme commitments given at the Eurogroup of 22 June 2018 to restart a sustainable economic recovery, following the gradual easing-up of constraints imposed because of the COVID-19 outbreak.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</si>
  <si>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health system’s resilience and capacity, as regards health workers, critical medical products and infrastructure.</t>
  </si>
  <si>
    <t>Ensure the effective implementation of measures to provide liquidity to SMEs and the self-employed, including by avoiding late payments. Front-load mature public investment projects and promote private investment to foster the economic recovery. Focus investment on the green and digital transition, in particular on fostering research and innovation, clean and efficient production and use of energy, energy infrastructure, water and waste management and sustainable transport.</t>
  </si>
  <si>
    <t>Support employment through arrangements to preserve jobs, effective hiring incentives and skills development. Reinforce unemployment protection, in particular for atypical workers. Improve coverage and adequacy of minimum income schemes and family support, as well as access to digital learning.</t>
  </si>
  <si>
    <t>Improve coordination between different levels of government and strengthen the public procurement framework to support recovery in an efficient manner.</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</si>
  <si>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Address shortages of health workers to strengthen the resilience of the health system and improve access to social and health services.</t>
  </si>
  <si>
    <t>Strengthen measures to support employment and bolster active labour market policies.</t>
  </si>
  <si>
    <t>Take measures to provide liquidity to the real economy, in particular to small and medium-sized enterprises. Front-load mature public investment projects and promote private investment to foster the economic recovery. Focus investment on the green and digital transition, in particular on clean and efficient production and use of energy, sustainable and efficient infrastructure as well as research and innovation.</t>
  </si>
  <si>
    <t>Ensure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</si>
  <si>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by ensuring adequate supplies of critical medical products and a balanced distribution of health workers, and by investing in e-health.</t>
  </si>
  <si>
    <t>Mitigate the employment and social impact of the COVID-19 crisis, including by promoting skills and active support for all jobseekers.</t>
  </si>
  <si>
    <t>Ensure the effective implementation of measures supporting the liquidity of firms, in particular for SMEs. Front-load mature public investment projects and promote private investment to foster the economic recovery. Focus investment on the green and digital transition, in particular on sustainable transport, clean and efficient production and use of energy, energy and digital infrastructures as well as research and innovation.</t>
  </si>
  <si>
    <t>Continue to improve the regulatory environment, reduce administrative burdens for firms and simplify the tax system.</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</si>
  <si>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Enhance the resilience of the health system. Promote balanced geographical distribution of health workers and facilities, closer cooperation between all levels of administration and investments in e-health.</t>
  </si>
  <si>
    <t>Strengthen labour market measures and institutions and improve the adequacy of unemployment benefits and minimum income schemes. Increase access to digital infrastructure and services. Promote the acquisition of skills.</t>
  </si>
  <si>
    <t>Maintain measures to provide liquidity to SMEs and the self-employed. Further reduce parafiscal charges and restrictions in goods and services market regulation. Front-load mature public investment projects and promote private investment to foster the economic recovery. Focus investment on the green and digital transition, in particular on environmental infrastructure, sustainable urban and rail transport, clean and efficient production and use of energy and high-speed broadband.</t>
  </si>
  <si>
    <t>Reinforce the capacity and efficiency of the public administration to design and implement public projects and policies at central and local levels. Improve the efficiency of the judicial system.</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</si>
  <si>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Address shortages of health workers and ensure an adequate supply of critical medical products and infrastructure to increase the resilience of the health system. Improve access to quality preventive and primary care services.</t>
  </si>
  <si>
    <t>Protect employment through enhanced short-time working arrangements and effective active labour-market policies and extend the duration of unemployment benefits. Improve the adequacy of social assistance and ensure access to essential services and quality education for all.</t>
  </si>
  <si>
    <t>Ensure liquidity support to SMEs. Front-load mature public investment projects and promote private investment to foster the economic recovery. Focus investment on the green and digital transition, in particular clean and efficient production and use of energy, sustainable transport, water and waste management, research and innovation, and digital infrastructure for schools.</t>
  </si>
  <si>
    <t>Strengthen the tax system against the risk of aggressive tax planning.</t>
  </si>
  <si>
    <t>Ensure that any emergency measures be strictly proportionate, limited in time and in line with European and international standards and do not interfere with business activities and the stability of the regulatory environment. Ensure effective involvement of social partners and stakeholders in the policy-making process. Improve competition in public procurement.</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</si>
  <si>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accessibility of the health system and strengthen its resilience, including by responding to the health workforce’s needs and ensuring universal coverage for primary care.</t>
  </si>
  <si>
    <t>Support employment through developing skills. Address the risk of digital divide, including in the education sector. Increase the provision of social and affordable housing.</t>
  </si>
  <si>
    <t>Continue to provide support to companies, in particular SMEs, especially through measures ensuring their liquidity. Front-load mature public investment projects and promote private investment to foster the economic recovery. Focus investment on the green and digital transition, in particular on clean and efficient production and use of energy, sustainable public transport, water supply and treatment, research and innovation and digital infrastructure.</t>
  </si>
  <si>
    <t>Broaden the tax base. Step up action to address features of the tax system that facilitate aggressive tax planning, including on outbound payments. Ensure effective supervision and enforcement of the anti-money-laundering framework as regards professionals providing trust and company services.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</si>
  <si>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and capacity of the health system, in the areas of health workers, critical medical products and infrastructure. Enhance coordination between national and regional authorities.</t>
  </si>
  <si>
    <t>Provide adequate income replacement and access to social protection, in particular for atypical workers. Mitigate the employment impact of the COVID-19 crisis, including through flexible working arrangements and active support to employment. Strengthen distance learning and skills, including digital ones.</t>
  </si>
  <si>
    <t>Ensure effective implementation of measures to provide liquidity to the real economy, including to SMEs, innovative firms and the self-employed, and avoid late payments. Front-load mature public investment projects and promote private investment to foster the economic recovery. Focus investment on the green and digital transition, in particular on clean and efficient production and use of energy, research and innovation, sustainable public transport, waste and water management as well as reinforced digital infrastructure to ensure the provision of essential services.</t>
  </si>
  <si>
    <t>Improve the efficiency of the judicial system and the effectiveness of public administration.</t>
  </si>
  <si>
    <t>Support liquidity for businesses, especially for SMEs and export-oriented sectors. Front-load mature public investment projects and promote private investment to foster the economic recovery. Focus investment on the green and digital transition, in particular on the coverage and take-up of very-high-capacity broadband, on clean and efficient production and use of energy, and sustainable transport. Promote technological innovation in SMEs.</t>
  </si>
  <si>
    <t>Mitigate the impact of the COVID-19 crisis on employment. Increase the funding and coverage of ALMP measures and promote skills. Ensure the coverage and adequacy of the social safety net and improve the effectiveness of the tax and benefit system to protect against poverty.</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</si>
  <si>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including by mobilising adequate funding and addressing shortages in the health workforce and of critical medical products. Improve the accessibility and quality of health services.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</si>
  <si>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the resilience of the health system by ensuring appropriate availability of health workers. Accelerate reforms to improve the governance of the health system and e-health.</t>
  </si>
  <si>
    <t>Mitigate the employment impact of the COVID-19 crisis, with special consideration for people in a difficult labour market position.</t>
  </si>
  <si>
    <t>Ensure effective implementation of measures supporting the liquidity of businesses, in particular SMEs and the self-employed. Front-load mature public investment projects and promote private investment to foster the economic recovery. Focus investment on the green and digital transition, in particular on sustainable transport and buildings, clean and efficient production and use of energy, contributing to a progressive decarbonisation of the economy. Foster innovation and digitalisation, in particular in the business sector.</t>
  </si>
  <si>
    <t>Ensure effective supervision and enforcement of the anti-money laundering framework as regards professionals providing trust and company services, and investment services. Step up action to address features of the tax system that facilitate aggressive tax planning, in particular by means of outbound payments.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</si>
  <si>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and accessibility of the health system including by providing additional human and financial resources.</t>
  </si>
  <si>
    <t>Provide adequate income support to the groups most affected by the crisis and strengthen the social safety net. Mitigate the employment impact of the crisis, including through flexible working arrangements, active labour market measures and skills.</t>
  </si>
  <si>
    <t>Ensure access to liquidity support by firms and in particular small and medium-sized enterprises. Front-load mature public investment projects and promote private investment to foster the economic recovery. Focus investment on the green and digital transition, in particular on research and innovation, clean and efficient production and use of energy, sustainable transport and digital infrastructures.</t>
  </si>
  <si>
    <t>Continue progress on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</si>
  <si>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with regard to the health workforce, critical medical products and primary care.</t>
  </si>
  <si>
    <t>Consolidate short-time work arrangements and ensure the adequacy of unemployment protection for all workers. Strengthen the quality and inclusiveness of education and skills development.</t>
  </si>
  <si>
    <t>Ensure effective implementation of liquidity support to affected businesses, including the self-employed. Front-load mature public investment projects and promote private investment to foster the economic recovery. Focus investment on the green and digital transition, in particular on clean and efficient production and use of energy, sustainable transport, waste management, research and innovation.</t>
  </si>
  <si>
    <t>Complete reforms addressing current shortcomings in institutional capacity and governance to enhance judicial independence. Continue efforts to adequately assess and mitigate money-laundering risks and to ensure effective enforcement of the anti-money-laundering framework. Step up action to address features of the tax system that facilitate aggressive tax planning by individuals and multinationals.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</si>
  <si>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including by tackling the existing shortages of health workers and stepping up the deployment of relevant e-health tools.</t>
  </si>
  <si>
    <t>Mitigate the employment and social impact of the COVID-19 crisis and promote adequate social protection for the self-employed.</t>
  </si>
  <si>
    <t>Front-load mature public investment projects and promote private investment to foster the economic recovery. Focus investment on the green and digital transition, in particular on digital skills development, sustainable infrastructure and clean and efficient production and use of energy as well as mission-oriented research and innovation.</t>
  </si>
  <si>
    <t>Take steps to fully address features of the tax system that facilitate aggressive tax planning in particular on outbound payments, in particular by implementing the adopted measures and ensuring its effectiveness. Ensure effective supervision and enforcement of the anti-money-laundering framework.</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</si>
  <si>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Improve resilience, accessibility and effectiveness of the health system, including by providing sufficient resources and accelerating the deployment of e-health services.</t>
  </si>
  <si>
    <t>Mitigate the employment impact of the crisis, in particular by enhancing flexible and short-time working arrangements. Better target social benefits and ensure access to those in need. Improve digital skills. Further promote the digital transformation of companies and public administration.</t>
  </si>
  <si>
    <t>Continue efforts to secure access to finance and liquidity for companies. Front-load mature public investment projects and promote private investment to foster the economic recovery. Focus investment on the green and digital transition, in particular on digital infrastructure, clean and efficient production and use of energy, and sustainable transport, contributing to a progressive decarbonisation of the economy, including in the coal regions.</t>
  </si>
  <si>
    <t>Enhance the investment climate, in particular by safeguarding judicial independence. Ensure effective public consultations and involvement of social partners in the policy-making process.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</si>
  <si>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and ensure equal access to quality health and long-term care.</t>
  </si>
  <si>
    <t>Support employment and prioritise measures to preserve jobs. Guarantee sufficient and effective social protection and income support. Support the use of digital technologies to ensure equal access to quality education and training and to boost firms’ competitiveness.</t>
  </si>
  <si>
    <t>Implement the temporary measures aimed at securing access to liquidity for firms, in particular SMEs. Front-load mature public investment projects and promote private investment to foster the economic recovery. Focus investment on the green and digital transition, in particular on clean and efficient production and use of energy, rail infrastructure and innovation.</t>
  </si>
  <si>
    <t>Increase the efficiency of administrative and tax courts.</t>
  </si>
  <si>
    <t>Pursue fiscal policies in line with the Council Recommendation of 3 April 2020, while taking all necessary measures to effectively address the pandemic, sustain the economy and support the ensuing recovery. Avoid the implementation of permanent measures that would endanger fiscal sustainability. Strengthen the resilience of the health system, in particular with regard to health workers and medical products, and improve access to health services.</t>
  </si>
  <si>
    <t>Provide adequate income replacement and extend social protection measures and access to essential services for all. Mitigate the employment impact of the COVID-19 crisis by developing flexible working arrangements and activation measures. Strengthen skills and digital learning and ensure equal access to education.</t>
  </si>
  <si>
    <t>Ensure liquidity support to the economy for the benefit of businesses and households, particularly SMEs and the self-employed. Front-load mature public investment projects and promote private investment to foster the economic recovery. Focus investment on the green and digital transition, in particular on sustainable transport, digital service infrastructure, clean and efficient production and use of energy and environmental infrastructure, including in the coal regions.</t>
  </si>
  <si>
    <t>Improve the quality and effectiveness of public administration and the predictability of decision-making, including through adequate involvement of social partners.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</si>
  <si>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Ensure the resilience of the health system, including through adequate supplies of critical medical products, infrastructure and workforce.</t>
  </si>
  <si>
    <t>Foster innovation and support education and skills development. Front-load mature public investment projects and promote private investment to foster the economic recovery. Focus investment on the green and digital transition, in particular on clean and efficient production and use of energy, high-tech and innovative sectors, 5G networks and sustainable transport.</t>
  </si>
  <si>
    <t>Improve the effectiveness of anti-money-laundering supervision and effectively enforce the anti-money-laundering framework.</t>
  </si>
  <si>
    <t>Continue to swiftly implement measures to provide liquidity and financing to businesses and households and reduce administrative burden. Front-load mature public investment projects and promote private investment to support the economic recovery. Focus investment on the green and digital transition, in particular on clean and efficient production and use of energy, environmental infrastructure, sustainable transport, research and innovation, and the roll-out of the 5G network. Promote digital capacities of businesses, and strengthen digital skills, e-commerce and e-health.</t>
  </si>
  <si>
    <t>Mitigate the social and employment impact of the COVID-19 crisis, including by providing adequate income replacement and social protection, enhancing short-time work schemes and through flexible working arrangements. Ensure that these measures provide adequate protection for non-standard workers.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</si>
  <si>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Ensure the resilience of the health and long-term care system, including by providing the adequate supply of critical medical products and addressing the shortage of health workers.</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</si>
  <si>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 in the areas of health workforce, critical medical products and infrastructure. Improve primary care provision and coordination between types of care.</t>
  </si>
  <si>
    <t>Provide adequate income replacement, and ensure access to social protection and essential services for all. Strengthen digital skills. Ensure equal access to quality education.</t>
  </si>
  <si>
    <t>Effectively implement measures to ensure liquidity for SMEs and self-employed. Close digital infrastructure gaps. Front-load mature public investment projects and promote private investment to foster the economic recovery. Focus investment on the green and digital transition, in particular on clean and efficient production and use of energy and resources, sustainable public transport, and waste management.</t>
  </si>
  <si>
    <t>Ensure effective supervision and enforcement of the anti-money-laundering framework. Ensure a favourable business environment and quality public services through enhanced coordination and policy-making. Address concerns with regard to the integrity of the justice system.</t>
  </si>
  <si>
    <t>Take all necessary measures, in line with the general escape clause of the Stability and Growth Pact, to effectively address the COVID-19 pandemic, sustain the economy and support the ensuing recovery. When economic conditions allow, pursue fiscal policies aimed at achieving prudent medium-term fiscal positions and ensuring debt sustainability, while enhancing investment. Strengthen the resilience of the health system.</t>
  </si>
  <si>
    <t>Ensure the adequacy and coverage of the social protection system to provide support for all and in particular those most affected by the crisis.</t>
  </si>
  <si>
    <t>Foster innovation and support human capital development. Front-load mature public investment projects and promote private investment to foster the economic recovery. Focus investment on the green and digital transition, in particular on housing, clean and efficient production and use of energy, sustainable transport infrastructures and high-speed broadband networks.</t>
  </si>
  <si>
    <t>Front-load mature public investment projects and promote private investment to foster the economic recovery. Focus investment on the green and digital transition, in particular on sustainable transport, clean, efficient and integrated energy systems, digital infrastructure and skills, housing, education and research and innovation. Improve digital public services across all levels and foster the digitalisation in SMEs. Reduce the regulatory and administrative burden for businesses.</t>
  </si>
  <si>
    <t>Front-load mature public investment projects and promote private investment to foster the economic recovery. Focus investment on the green and digital transition, in particular on clean and efficient production and use of energy, sustainable transport as well as research and innovation. Support an integrated innovation strategy with a broader investment base.</t>
  </si>
  <si>
    <t>Improve the effectiveness of anti-money laundering supervision and effectively enforce the anti-money laundering framework.</t>
  </si>
  <si>
    <t>Front-load mature public investment projects and promote private investment to foster the economic recovery. Focus investment on the green and digital transition, in particular on digitalisation of companies, research and innovation, clean and efficient production and use of energy, resource efficiency, and sustainable transport, contributing to a progressive decarbonisation of the economy. Support the innovation capacity of small and medium-sized enterprises, and ensure sufficient access to finance.</t>
  </si>
  <si>
    <t>European Parliament - DG IPOL - Economic Governance Support Unit (EGOV)
EGOV calculations based on the Commission's assessments of CSR implementation, version: 07/09/2020, v78</t>
  </si>
  <si>
    <t>Country-Specific Recommendations database 2011-2020</t>
  </si>
  <si>
    <t>version: 07/09/2020, v78</t>
  </si>
  <si>
    <t>2011-20 Country Specific Recommendations - Council Recommendations</t>
  </si>
  <si>
    <t>https://eur-lex.europa.eu/search.html?textScope0=ti-te&amp;qid=1599226826825&amp;DTS_DOM=ALL&amp;type=advanced&amp;lang=en&amp;andText0=country%20specific%20recommendation&amp;SUBDOM_INIT=ALL_ALL&amp;date0=ALL:20072020%7C20072020&amp;DTS_SUBDOM=ALL_ALL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</si>
</sst>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font>
      <sz val="11"/>
      <color theme="1"/>
      <name val="Calibri"/>
      <family val="2"/>
      <scheme val="minor"/>
    </font>
    <font>
      <sz val="8"/>
      <color indexed="8"/>
      <name val="Calibri"/>
      <family val="2"/>
    </font>
    <font>
      <sz val="8"/>
      <color indexed="8"/>
      <name val="Arial"/>
      <family val="2"/>
    </font>
    <font>
      <b/>
      <sz val="8"/>
      <color indexed="8"/>
      <name val="Arial"/>
      <family val="2"/>
    </font>
    <font>
      <sz val="10"/>
      <color indexed="8"/>
      <name val="Times New Roman"/>
      <family val="1"/>
    </font>
    <font>
      <i/>
      <sz val="10"/>
      <color indexed="8"/>
      <name val="Times New Roman"/>
      <family val="1"/>
    </font>
    <font>
      <i/>
      <sz val="8"/>
      <color indexed="8"/>
      <name val="Times New Roman"/>
      <family val="1"/>
    </font>
    <font>
      <sz val="8"/>
      <color indexed="8"/>
      <name val="Times New Roman"/>
      <family val="1"/>
    </font>
    <font>
      <b/>
      <sz val="11"/>
      <color theme="1"/>
      <name val="Calibri"/>
      <family val="2"/>
      <scheme val="minor"/>
    </font>
    <font>
      <sz val="8"/>
      <color theme="1"/>
      <name val="Calibri"/>
      <family val="2"/>
      <scheme val="minor"/>
    </font>
    <font>
      <b/>
      <sz val="8"/>
      <color theme="1"/>
      <name val="Calibri"/>
      <family val="2"/>
      <scheme val="minor"/>
    </font>
    <font>
      <sz val="8"/>
      <name val="Calibri"/>
      <family val="2"/>
      <scheme val="minor"/>
    </font>
    <font>
      <b/>
      <sz val="12"/>
      <color theme="1"/>
      <name val="Calibri"/>
      <family val="2"/>
      <scheme val="minor"/>
    </font>
    <font>
      <sz val="12"/>
      <color theme="1"/>
      <name val="Calibri"/>
      <family val="2"/>
      <scheme val="minor"/>
    </font>
    <font>
      <sz val="8"/>
      <color rgb="FFFF0000"/>
      <name val="Calibri"/>
      <family val="2"/>
      <scheme val="minor"/>
    </font>
    <font>
      <sz val="11"/>
      <color theme="1"/>
      <name val="Times New Roman"/>
      <family val="1"/>
    </font>
    <font>
      <sz val="8"/>
      <color theme="1"/>
      <name val="Times New Roman"/>
      <family val="1"/>
    </font>
    <font>
      <b/>
      <sz val="8"/>
      <color theme="1"/>
      <name val="Times New Roman"/>
      <family val="1"/>
    </font>
    <font>
      <sz val="8"/>
      <color theme="1"/>
      <name val="Calibri"/>
      <family val="2"/>
    </font>
    <font>
      <sz val="8"/>
      <name val="Calibri"/>
      <family val="2"/>
    </font>
    <font>
      <sz val="11"/>
      <name val="Calibri"/>
      <family val="2"/>
      <scheme val="minor"/>
    </font>
    <font>
      <sz val="8"/>
      <color rgb="FF000000"/>
      <name val="Times New Roman"/>
      <family val="1"/>
    </font>
    <font>
      <sz val="9"/>
      <color indexed="81"/>
      <name val="Tahoma"/>
      <family val="2"/>
    </font>
    <font>
      <b/>
      <sz val="9"/>
      <color indexed="81"/>
      <name val="Tahoma"/>
      <family val="2"/>
    </font>
    <font>
      <sz val="8"/>
      <color theme="0"/>
      <name val="Calibri"/>
      <family val="2"/>
      <scheme val="minor"/>
    </font>
    <font>
      <b/>
      <sz val="12"/>
      <name val="Calibri"/>
      <family val="2"/>
      <scheme val="minor"/>
    </font>
    <font>
      <b/>
      <sz val="12"/>
      <color rgb="FFFF0000"/>
      <name val="Calibri"/>
      <family val="2"/>
      <scheme val="minor"/>
    </font>
    <font>
      <b/>
      <sz val="11"/>
      <color theme="0"/>
      <name val="Calibri"/>
      <family val="2"/>
      <scheme val="minor"/>
    </font>
    <font>
      <sz val="11"/>
      <color theme="0"/>
      <name val="Calibri"/>
      <family val="2"/>
      <scheme val="minor"/>
    </font>
    <font>
      <b/>
      <sz val="11"/>
      <name val="Calibri"/>
      <family val="2"/>
      <scheme val="minor"/>
    </font>
    <font>
      <b/>
      <sz val="14"/>
      <color theme="1"/>
      <name val="Calibri"/>
      <family val="2"/>
      <scheme val="minor"/>
    </font>
    <font>
      <i/>
      <sz val="11"/>
      <name val="Calibri"/>
      <family val="2"/>
      <scheme val="minor"/>
    </font>
    <font>
      <sz val="10"/>
      <color theme="1"/>
      <name val="Calibri"/>
      <family val="2"/>
      <scheme val="minor"/>
    </font>
    <font>
      <u/>
      <sz val="11"/>
      <color theme="10"/>
      <name val="Calibri"/>
      <family val="2"/>
      <scheme val="minor"/>
    </font>
    <font>
      <b/>
      <sz val="16"/>
      <color rgb="FF002060"/>
      <name val="Calibri"/>
      <family val="2"/>
      <scheme val="minor"/>
    </font>
    <font>
      <i/>
      <sz val="11"/>
      <color theme="1"/>
      <name val="Calibri"/>
      <family val="2"/>
      <scheme val="minor"/>
    </font>
    <font>
      <b/>
      <sz val="18"/>
      <color rgb="FF002060"/>
      <name val="Calibri"/>
      <family val="2"/>
      <scheme val="minor"/>
    </font>
    <font>
      <b/>
      <sz val="12"/>
      <color theme="0"/>
      <name val="Calibri"/>
      <family val="2"/>
      <scheme val="minor"/>
    </font>
    <font>
      <sz val="9.5"/>
      <color theme="1"/>
      <name val="Myriad Pro"/>
      <family val="2"/>
    </font>
    <font>
      <sz val="8"/>
      <color rgb="FF00808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97E597"/>
        <bgColor indexed="64"/>
      </patternFill>
    </fill>
    <fill>
      <patternFill patternType="solid">
        <fgColor rgb="FFFF5B5B"/>
        <bgColor indexed="64"/>
      </patternFill>
    </fill>
    <fill>
      <patternFill patternType="solid">
        <fgColor rgb="FFFFFF8B"/>
        <bgColor indexed="64"/>
      </patternFill>
    </fill>
    <fill>
      <patternFill patternType="solid">
        <fgColor theme="3" tint="-0.499984740745262"/>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3" tint="0.79998168889431442"/>
        <bgColor indexed="64"/>
      </patternFill>
    </fill>
    <fill>
      <patternFill patternType="solid">
        <fgColor rgb="FFF2F2F2"/>
        <bgColor indexed="64"/>
      </patternFill>
    </fill>
    <fill>
      <patternFill patternType="solid">
        <fgColor rgb="FF92D050"/>
        <bgColor indexed="64"/>
      </patternFill>
    </fill>
  </fills>
  <borders count="2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14996795556505021"/>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2499465926084170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right/>
      <top style="thin">
        <color indexed="64"/>
      </top>
      <bottom/>
      <diagonal/>
    </border>
    <border>
      <left/>
      <right/>
      <top/>
      <bottom style="thin">
        <color indexed="64"/>
      </bottom>
      <diagonal/>
    </border>
    <border>
      <left/>
      <right/>
      <top style="thin">
        <color theme="0" tint="-0.24994659260841701"/>
      </top>
      <bottom/>
      <diagonal/>
    </border>
    <border>
      <left/>
      <right/>
      <top/>
      <bottom style="thin">
        <color theme="0" tint="-0.34998626667073579"/>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34998626667073579"/>
      </bottom>
      <diagonal/>
    </border>
    <border>
      <left style="thin">
        <color theme="0" tint="-0.24994659260841701"/>
      </left>
      <right style="thin">
        <color theme="0" tint="-0.24994659260841701"/>
      </right>
      <top/>
      <bottom style="thin">
        <color theme="0" tint="-0.24994659260841701"/>
      </bottom>
      <diagonal/>
    </border>
    <border>
      <left style="thin">
        <color theme="0" tint="-0.14996795556505021"/>
      </left>
      <right style="thin">
        <color theme="0" tint="-0.14996795556505021"/>
      </right>
      <top/>
      <bottom/>
      <diagonal/>
    </border>
    <border>
      <left style="thin">
        <color theme="0" tint="-0.499984740745262"/>
      </left>
      <right style="thin">
        <color theme="0" tint="-0.499984740745262"/>
      </right>
      <top/>
      <bottom/>
      <diagonal/>
    </border>
  </borders>
  <cellStyleXfs count="2">
    <xf numFmtId="0" fontId="0" fillId="0" borderId="0"/>
    <xf numFmtId="0" fontId="33" fillId="0" borderId="0" applyNumberFormat="0" applyFill="0" applyBorder="0" applyAlignment="0" applyProtection="0"/>
  </cellStyleXfs>
  <cellXfs count="132">
    <xf numFmtId="0" fontId="0" fillId="0" borderId="0" xfId="0"/>
    <xf numFmtId="0" fontId="0" fillId="0" borderId="0" xfId="0" applyAlignment="1">
      <alignment horizontal="center" vertical="center"/>
    </xf>
    <xf numFmtId="0" fontId="0" fillId="0" borderId="0" xfId="0" applyBorder="1" applyAlignment="1"/>
    <xf numFmtId="0" fontId="0" fillId="0" borderId="0" xfId="0"/>
    <xf numFmtId="0" fontId="0" fillId="0" borderId="0" xfId="0" applyBorder="1"/>
    <xf numFmtId="0" fontId="9" fillId="0" borderId="0" xfId="0" applyFont="1" applyBorder="1" applyAlignment="1">
      <alignment horizontal="center" vertical="center"/>
    </xf>
    <xf numFmtId="0" fontId="0" fillId="0" borderId="0" xfId="0" applyAlignment="1">
      <alignment horizontal="left" vertical="center"/>
    </xf>
    <xf numFmtId="0" fontId="9" fillId="0" borderId="0" xfId="0" applyFont="1" applyFill="1" applyBorder="1" applyAlignment="1">
      <alignment horizontal="center" vertical="center"/>
    </xf>
    <xf numFmtId="0" fontId="0" fillId="0" borderId="0" xfId="0"/>
    <xf numFmtId="0" fontId="0" fillId="0" borderId="0" xfId="0"/>
    <xf numFmtId="0" fontId="0" fillId="0" borderId="0" xfId="0" applyAlignment="1">
      <alignment horizontal="center"/>
    </xf>
    <xf numFmtId="0" fontId="20" fillId="0" borderId="0" xfId="0" applyFont="1" applyFill="1"/>
    <xf numFmtId="0" fontId="0" fillId="0" borderId="0" xfId="0" applyBorder="1" applyAlignment="1">
      <alignment horizontal="center" vertical="center"/>
    </xf>
    <xf numFmtId="0" fontId="0" fillId="2" borderId="0" xfId="0" applyFill="1"/>
    <xf numFmtId="0" fontId="12" fillId="0" borderId="1" xfId="0" applyFont="1" applyBorder="1" applyAlignment="1">
      <alignment horizontal="center" vertical="center"/>
    </xf>
    <xf numFmtId="0" fontId="12" fillId="0" borderId="2" xfId="0" applyFont="1" applyFill="1" applyBorder="1" applyAlignment="1">
      <alignment horizontal="center" vertical="center" wrapText="1"/>
    </xf>
    <xf numFmtId="164" fontId="13" fillId="0" borderId="2" xfId="0" applyNumberFormat="1" applyFont="1" applyBorder="1" applyAlignment="1">
      <alignment horizontal="center" vertical="center"/>
    </xf>
    <xf numFmtId="0" fontId="0" fillId="7" borderId="2" xfId="0" applyFill="1" applyBorder="1"/>
    <xf numFmtId="0" fontId="9" fillId="0" borderId="3" xfId="0" applyFont="1" applyBorder="1" applyAlignment="1">
      <alignment horizontal="left" vertical="center"/>
    </xf>
    <xf numFmtId="0" fontId="9" fillId="0" borderId="3" xfId="0" applyFont="1" applyBorder="1" applyAlignment="1">
      <alignment horizontal="left" vertical="center" wrapText="1"/>
    </xf>
    <xf numFmtId="0" fontId="9" fillId="0" borderId="3" xfId="0" applyFont="1" applyBorder="1" applyAlignment="1">
      <alignment horizontal="center" vertical="center"/>
    </xf>
    <xf numFmtId="0" fontId="9" fillId="0" borderId="3" xfId="0" applyFont="1" applyFill="1" applyBorder="1" applyAlignment="1">
      <alignment horizontal="center" vertical="center"/>
    </xf>
    <xf numFmtId="0" fontId="9" fillId="0" borderId="3" xfId="0" applyFont="1" applyBorder="1" applyAlignment="1">
      <alignment horizontal="left" vertical="top" wrapText="1"/>
    </xf>
    <xf numFmtId="0" fontId="0" fillId="0" borderId="0" xfId="0" applyAlignment="1"/>
    <xf numFmtId="0" fontId="9" fillId="0" borderId="0" xfId="0" applyFont="1" applyAlignment="1" applyProtection="1">
      <alignment horizontal="center"/>
    </xf>
    <xf numFmtId="0" fontId="24" fillId="6" borderId="8" xfId="0" applyFont="1" applyFill="1" applyBorder="1" applyAlignment="1" applyProtection="1">
      <alignment horizontal="center" vertical="center" wrapText="1"/>
    </xf>
    <xf numFmtId="2" fontId="12" fillId="0" borderId="2" xfId="0" applyNumberFormat="1" applyFont="1" applyBorder="1" applyAlignment="1">
      <alignment horizontal="center" vertical="center"/>
    </xf>
    <xf numFmtId="0" fontId="9" fillId="0" borderId="0" xfId="0" applyFont="1" applyFill="1" applyBorder="1" applyAlignment="1" applyProtection="1">
      <alignment horizontal="center"/>
    </xf>
    <xf numFmtId="0" fontId="27" fillId="8" borderId="5" xfId="0" applyFont="1" applyFill="1" applyBorder="1" applyAlignment="1">
      <alignment horizontal="center" vertical="center" wrapText="1"/>
    </xf>
    <xf numFmtId="0" fontId="27" fillId="8" borderId="2" xfId="0" applyFont="1" applyFill="1" applyBorder="1" applyAlignment="1">
      <alignment horizontal="center" vertical="center" wrapText="1"/>
    </xf>
    <xf numFmtId="0" fontId="29" fillId="3" borderId="2"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29" fillId="4" borderId="2" xfId="0" applyFont="1" applyFill="1" applyBorder="1" applyAlignment="1">
      <alignment horizontal="center" vertical="center" wrapText="1"/>
    </xf>
    <xf numFmtId="0" fontId="20" fillId="2" borderId="0" xfId="0" applyFont="1" applyFill="1" applyBorder="1" applyAlignment="1" applyProtection="1">
      <alignment horizontal="left" vertical="center" wrapText="1"/>
    </xf>
    <xf numFmtId="0" fontId="0" fillId="4" borderId="2" xfId="0" applyFill="1" applyBorder="1"/>
    <xf numFmtId="0" fontId="0" fillId="5" borderId="2" xfId="0" applyFill="1" applyBorder="1"/>
    <xf numFmtId="0" fontId="0" fillId="3" borderId="2" xfId="0" applyFill="1" applyBorder="1"/>
    <xf numFmtId="0" fontId="29" fillId="2" borderId="0" xfId="0" applyFont="1" applyFill="1" applyBorder="1" applyAlignment="1">
      <alignment horizontal="left" vertical="top" wrapText="1"/>
    </xf>
    <xf numFmtId="0" fontId="30" fillId="2" borderId="0" xfId="0" applyFont="1" applyFill="1" applyAlignment="1">
      <alignment horizontal="left"/>
    </xf>
    <xf numFmtId="0" fontId="12" fillId="2" borderId="0" xfId="0" applyFont="1" applyFill="1"/>
    <xf numFmtId="0" fontId="13" fillId="2" borderId="0" xfId="0" applyFont="1" applyFill="1"/>
    <xf numFmtId="0" fontId="31" fillId="2" borderId="11" xfId="0" applyFont="1" applyFill="1" applyBorder="1" applyAlignment="1">
      <alignment horizontal="left" vertical="center" wrapText="1"/>
    </xf>
    <xf numFmtId="0" fontId="31" fillId="2" borderId="9" xfId="0" applyFont="1" applyFill="1" applyBorder="1" applyAlignment="1">
      <alignment horizontal="left" vertical="center" wrapText="1"/>
    </xf>
    <xf numFmtId="2" fontId="20" fillId="2" borderId="11" xfId="0" applyNumberFormat="1" applyFont="1" applyFill="1" applyBorder="1" applyAlignment="1">
      <alignment horizontal="center" vertical="center" wrapText="1"/>
    </xf>
    <xf numFmtId="2" fontId="20" fillId="2" borderId="9" xfId="0" applyNumberFormat="1" applyFont="1" applyFill="1" applyBorder="1" applyAlignment="1">
      <alignment horizontal="center" vertical="center" wrapText="1"/>
    </xf>
    <xf numFmtId="0" fontId="31" fillId="2" borderId="0" xfId="0" applyFont="1" applyFill="1" applyBorder="1" applyAlignment="1" applyProtection="1">
      <alignment vertical="center" wrapText="1"/>
    </xf>
    <xf numFmtId="0" fontId="31" fillId="2" borderId="0" xfId="0" applyFont="1" applyFill="1" applyBorder="1" applyAlignment="1">
      <alignment vertical="center" wrapText="1"/>
    </xf>
    <xf numFmtId="0" fontId="27" fillId="8" borderId="4" xfId="0" applyFont="1" applyFill="1" applyBorder="1" applyAlignment="1">
      <alignment horizontal="center" vertical="center" wrapText="1"/>
    </xf>
    <xf numFmtId="0" fontId="27" fillId="8" borderId="4" xfId="0" applyFont="1" applyFill="1" applyBorder="1" applyAlignment="1">
      <alignment horizontal="center" vertical="center"/>
    </xf>
    <xf numFmtId="0" fontId="0" fillId="0" borderId="0" xfId="0" applyAlignment="1">
      <alignment vertical="center"/>
    </xf>
    <xf numFmtId="0" fontId="0" fillId="2" borderId="0" xfId="0" applyFill="1" applyBorder="1" applyAlignment="1">
      <alignment vertical="center"/>
    </xf>
    <xf numFmtId="0" fontId="33" fillId="2" borderId="0" xfId="1" applyFill="1"/>
    <xf numFmtId="15" fontId="32" fillId="2" borderId="0" xfId="0" applyNumberFormat="1" applyFont="1" applyFill="1" applyAlignment="1">
      <alignment horizontal="left"/>
    </xf>
    <xf numFmtId="0" fontId="30" fillId="9" borderId="0" xfId="0" applyFont="1" applyFill="1" applyAlignment="1">
      <alignment horizontal="left"/>
    </xf>
    <xf numFmtId="0" fontId="0" fillId="9" borderId="0" xfId="0" applyFill="1"/>
    <xf numFmtId="0" fontId="0" fillId="9" borderId="0" xfId="0" applyFill="1" applyAlignment="1">
      <alignment horizontal="center"/>
    </xf>
    <xf numFmtId="0" fontId="12" fillId="9" borderId="0" xfId="0" applyFont="1" applyFill="1" applyBorder="1" applyAlignment="1">
      <alignment horizontal="center" vertical="center"/>
    </xf>
    <xf numFmtId="0" fontId="26" fillId="9" borderId="0" xfId="0" applyFont="1" applyFill="1" applyBorder="1" applyAlignment="1">
      <alignment horizontal="center" vertical="center"/>
    </xf>
    <xf numFmtId="0" fontId="25" fillId="9" borderId="0" xfId="0" applyFont="1" applyFill="1" applyBorder="1" applyAlignment="1">
      <alignment horizontal="center" vertical="center"/>
    </xf>
    <xf numFmtId="2" fontId="12" fillId="9" borderId="0" xfId="0" applyNumberFormat="1" applyFont="1" applyFill="1" applyBorder="1" applyAlignment="1">
      <alignment horizontal="center" vertical="center"/>
    </xf>
    <xf numFmtId="0" fontId="0" fillId="9" borderId="0" xfId="0" applyFill="1" applyBorder="1"/>
    <xf numFmtId="0" fontId="9" fillId="9" borderId="0" xfId="0" applyFont="1" applyFill="1" applyAlignment="1" applyProtection="1">
      <alignment horizontal="center"/>
    </xf>
    <xf numFmtId="0" fontId="12" fillId="9" borderId="0" xfId="0" applyFont="1" applyFill="1" applyBorder="1" applyAlignment="1"/>
    <xf numFmtId="0" fontId="9" fillId="9" borderId="0" xfId="0" applyFont="1" applyFill="1" applyBorder="1"/>
    <xf numFmtId="0" fontId="0" fillId="2" borderId="0" xfId="0" applyFill="1" applyBorder="1"/>
    <xf numFmtId="0" fontId="0" fillId="9" borderId="13" xfId="0" applyFill="1" applyBorder="1"/>
    <xf numFmtId="0" fontId="12" fillId="9" borderId="13" xfId="0" applyFont="1" applyFill="1" applyBorder="1" applyAlignment="1">
      <alignment horizontal="center" vertical="center"/>
    </xf>
    <xf numFmtId="2" fontId="12" fillId="9" borderId="13" xfId="0" applyNumberFormat="1" applyFont="1" applyFill="1" applyBorder="1" applyAlignment="1">
      <alignment horizontal="center" vertical="center"/>
    </xf>
    <xf numFmtId="0" fontId="12" fillId="9" borderId="13" xfId="0" applyFont="1" applyFill="1" applyBorder="1" applyAlignment="1"/>
    <xf numFmtId="0" fontId="0" fillId="9" borderId="13" xfId="0" applyFill="1" applyBorder="1" applyAlignment="1">
      <alignment horizontal="center"/>
    </xf>
    <xf numFmtId="0" fontId="0" fillId="10" borderId="2" xfId="0" applyFill="1" applyBorder="1"/>
    <xf numFmtId="0" fontId="29" fillId="10" borderId="10" xfId="0" applyFont="1" applyFill="1" applyBorder="1" applyAlignment="1" applyProtection="1">
      <alignment horizontal="left" vertical="top" wrapText="1"/>
    </xf>
    <xf numFmtId="0" fontId="29" fillId="10" borderId="10" xfId="0" applyFont="1" applyFill="1" applyBorder="1" applyAlignment="1" applyProtection="1">
      <alignment horizontal="center" vertical="top" wrapText="1"/>
    </xf>
    <xf numFmtId="0" fontId="33" fillId="2" borderId="0" xfId="1" applyFill="1" applyAlignment="1">
      <alignment horizontal="left" vertical="top" wrapText="1"/>
    </xf>
    <xf numFmtId="0" fontId="36" fillId="9" borderId="0" xfId="0" applyFont="1" applyFill="1" applyBorder="1" applyAlignment="1">
      <alignment horizontal="center"/>
    </xf>
    <xf numFmtId="0" fontId="30" fillId="9" borderId="0" xfId="0" applyFont="1" applyFill="1" applyBorder="1" applyAlignment="1">
      <alignment horizontal="center"/>
    </xf>
    <xf numFmtId="0" fontId="27" fillId="8" borderId="18" xfId="0" applyFont="1" applyFill="1" applyBorder="1" applyAlignment="1" applyProtection="1">
      <alignment horizontal="center" vertical="center" wrapText="1"/>
    </xf>
    <xf numFmtId="0" fontId="27" fillId="8" borderId="19" xfId="0" applyFont="1" applyFill="1" applyBorder="1" applyAlignment="1">
      <alignment horizontal="center" vertical="center" wrapText="1"/>
    </xf>
    <xf numFmtId="0" fontId="30" fillId="9" borderId="0" xfId="0" applyFont="1" applyFill="1" applyBorder="1" applyAlignment="1"/>
    <xf numFmtId="0" fontId="33" fillId="2" borderId="0" xfId="1" applyFill="1" applyAlignment="1">
      <alignment horizontal="left" vertical="top" wrapText="1"/>
    </xf>
    <xf numFmtId="0" fontId="0" fillId="2" borderId="0" xfId="0" applyFill="1" applyAlignment="1">
      <alignment horizontal="left" vertical="top" wrapText="1"/>
    </xf>
    <xf numFmtId="0" fontId="9" fillId="0" borderId="3" xfId="0" applyFont="1" applyBorder="1" applyAlignment="1">
      <alignment horizontal="left" vertical="top"/>
    </xf>
    <xf numFmtId="0" fontId="9" fillId="0" borderId="3" xfId="0" applyFont="1" applyFill="1" applyBorder="1" applyAlignment="1">
      <alignment horizontal="left" vertical="center"/>
    </xf>
    <xf numFmtId="0" fontId="33" fillId="0" borderId="0" xfId="1" applyAlignment="1">
      <alignment vertical="center"/>
    </xf>
    <xf numFmtId="0" fontId="9" fillId="0" borderId="0" xfId="0" applyFont="1" applyBorder="1" applyAlignment="1">
      <alignment horizontal="left" vertical="center"/>
    </xf>
    <xf numFmtId="0" fontId="0" fillId="0" borderId="0" xfId="0" applyAlignment="1">
      <alignment horizontal="center" vertical="center"/>
    </xf>
    <xf numFmtId="0" fontId="9" fillId="0" borderId="20" xfId="0" applyFont="1" applyBorder="1" applyAlignment="1">
      <alignment horizontal="center" vertical="center"/>
    </xf>
    <xf numFmtId="0" fontId="38" fillId="0" borderId="3" xfId="0" applyFont="1" applyBorder="1"/>
    <xf numFmtId="0" fontId="9" fillId="11" borderId="3" xfId="0" applyFont="1" applyFill="1" applyBorder="1" applyAlignment="1">
      <alignment horizontal="center" vertical="center"/>
    </xf>
    <xf numFmtId="0" fontId="9" fillId="11" borderId="3" xfId="0" applyFont="1" applyFill="1" applyBorder="1" applyAlignment="1">
      <alignment horizontal="left" vertical="center"/>
    </xf>
    <xf numFmtId="0" fontId="9" fillId="0" borderId="3" xfId="0" applyFont="1" applyBorder="1" applyAlignment="1" applyProtection="1">
      <alignment horizontal="left" vertical="center"/>
      <protection hidden="1"/>
    </xf>
    <xf numFmtId="0" fontId="33" fillId="2" borderId="0" xfId="1" applyFill="1" applyAlignment="1">
      <alignment horizontal="left" vertical="top" wrapText="1"/>
    </xf>
    <xf numFmtId="0" fontId="33" fillId="2" borderId="0" xfId="1" applyFill="1" applyAlignment="1">
      <alignment horizontal="left" vertical="top"/>
    </xf>
    <xf numFmtId="0" fontId="38" fillId="0" borderId="3" xfId="0" applyFont="1" applyFill="1" applyBorder="1"/>
    <xf numFmtId="0" fontId="9" fillId="0" borderId="0" xfId="0" applyFont="1" applyFill="1" applyBorder="1" applyAlignment="1">
      <alignment horizontal="center" vertical="center"/>
    </xf>
    <xf numFmtId="0" fontId="9" fillId="0" borderId="0" xfId="0" applyFont="1" applyBorder="1" applyAlignment="1">
      <alignment horizontal="left" vertical="center"/>
    </xf>
    <xf numFmtId="0" fontId="0" fillId="0" borderId="0" xfId="0" applyAlignment="1">
      <alignment horizontal="center" vertical="center"/>
    </xf>
    <xf numFmtId="0" fontId="33" fillId="2" borderId="0" xfId="1" applyFill="1" applyAlignment="1">
      <alignment vertical="top" wrapText="1"/>
    </xf>
    <xf numFmtId="0" fontId="33" fillId="2" borderId="0" xfId="1" applyFill="1" applyAlignment="1">
      <alignment horizontal="left" vertical="top" wrapText="1"/>
    </xf>
    <xf numFmtId="0" fontId="0" fillId="2" borderId="0" xfId="0" applyFill="1" applyAlignment="1">
      <alignment horizontal="left" vertical="top" wrapText="1"/>
    </xf>
    <xf numFmtId="0" fontId="28" fillId="2" borderId="8" xfId="0" applyFont="1" applyFill="1" applyBorder="1" applyAlignment="1" applyProtection="1">
      <alignment horizontal="left" vertical="center" wrapText="1"/>
    </xf>
    <xf numFmtId="0" fontId="28" fillId="2" borderId="0" xfId="0" applyFont="1" applyFill="1" applyBorder="1" applyAlignment="1" applyProtection="1">
      <alignment horizontal="left" vertical="center" wrapText="1"/>
    </xf>
    <xf numFmtId="0" fontId="27" fillId="8" borderId="8" xfId="0" applyFont="1" applyFill="1" applyBorder="1" applyAlignment="1" applyProtection="1">
      <alignment horizontal="left" vertical="center" wrapText="1"/>
    </xf>
    <xf numFmtId="0" fontId="27" fillId="8" borderId="0" xfId="0" applyFont="1" applyFill="1" applyBorder="1" applyAlignment="1" applyProtection="1">
      <alignment horizontal="left" vertical="center" wrapText="1"/>
    </xf>
    <xf numFmtId="0" fontId="0" fillId="2" borderId="0" xfId="0" applyFont="1" applyFill="1" applyAlignment="1">
      <alignment horizontal="left" vertical="top"/>
    </xf>
    <xf numFmtId="0" fontId="0" fillId="2" borderId="0" xfId="0" applyFill="1" applyBorder="1" applyAlignment="1">
      <alignment horizontal="left"/>
    </xf>
    <xf numFmtId="0" fontId="0" fillId="2" borderId="0" xfId="0" applyFont="1" applyFill="1" applyAlignment="1">
      <alignment horizontal="center" vertical="center" wrapText="1"/>
    </xf>
    <xf numFmtId="0" fontId="20" fillId="2" borderId="0" xfId="0" applyFont="1" applyFill="1" applyBorder="1" applyAlignment="1" applyProtection="1">
      <alignment horizontal="left" vertical="top" wrapText="1"/>
    </xf>
    <xf numFmtId="0" fontId="30" fillId="2" borderId="0" xfId="0" applyFont="1" applyFill="1" applyAlignment="1">
      <alignment horizontal="left"/>
    </xf>
    <xf numFmtId="0" fontId="0" fillId="2" borderId="0" xfId="0" applyFont="1" applyFill="1" applyAlignment="1">
      <alignment horizontal="left" vertical="top" wrapText="1"/>
    </xf>
    <xf numFmtId="0" fontId="36" fillId="9" borderId="12" xfId="0" applyFont="1" applyFill="1" applyBorder="1" applyAlignment="1">
      <alignment horizontal="left"/>
    </xf>
    <xf numFmtId="0" fontId="30" fillId="9" borderId="12" xfId="0" applyFont="1" applyFill="1" applyBorder="1" applyAlignment="1">
      <alignment horizontal="left"/>
    </xf>
    <xf numFmtId="0" fontId="34" fillId="2" borderId="0" xfId="0" applyFont="1" applyFill="1" applyBorder="1" applyAlignment="1">
      <alignment horizontal="left" vertical="top"/>
    </xf>
    <xf numFmtId="0" fontId="30" fillId="2" borderId="0" xfId="0" applyFont="1" applyFill="1" applyBorder="1" applyAlignment="1">
      <alignment horizontal="left" vertical="top"/>
    </xf>
    <xf numFmtId="0" fontId="30" fillId="2" borderId="0" xfId="0" applyFont="1" applyFill="1" applyBorder="1" applyAlignment="1">
      <alignment horizontal="left" vertical="center"/>
    </xf>
    <xf numFmtId="0" fontId="13" fillId="2" borderId="0" xfId="0" applyFont="1" applyFill="1" applyAlignment="1">
      <alignment horizontal="center" vertical="center" wrapText="1"/>
    </xf>
    <xf numFmtId="0" fontId="0" fillId="0" borderId="0" xfId="0" applyAlignment="1">
      <alignment horizontal="center" vertical="center"/>
    </xf>
    <xf numFmtId="0" fontId="11" fillId="0" borderId="0" xfId="0" applyFont="1" applyFill="1" applyBorder="1" applyAlignment="1">
      <alignment horizontal="center" vertical="center"/>
    </xf>
    <xf numFmtId="0" fontId="9" fillId="0" borderId="0" xfId="0" applyFont="1" applyFill="1" applyBorder="1" applyAlignment="1">
      <alignment horizontal="center" vertical="center"/>
    </xf>
    <xf numFmtId="0" fontId="9" fillId="0" borderId="0" xfId="0" applyFont="1" applyBorder="1" applyAlignment="1">
      <alignment horizontal="left" vertical="center"/>
    </xf>
    <xf numFmtId="0" fontId="9" fillId="2" borderId="0" xfId="0" applyFont="1" applyFill="1" applyBorder="1" applyAlignment="1">
      <alignment horizontal="center" vertical="top"/>
    </xf>
    <xf numFmtId="0" fontId="14" fillId="0" borderId="0" xfId="0" applyFont="1" applyFill="1" applyBorder="1" applyAlignment="1">
      <alignment horizontal="center" vertical="center"/>
    </xf>
    <xf numFmtId="0" fontId="27" fillId="8" borderId="5" xfId="0" applyFont="1" applyFill="1" applyBorder="1" applyAlignment="1">
      <alignment horizontal="center" vertical="center" wrapText="1"/>
    </xf>
    <xf numFmtId="0" fontId="27" fillId="8" borderId="6" xfId="0" applyFont="1" applyFill="1" applyBorder="1" applyAlignment="1">
      <alignment horizontal="center" vertical="center" wrapText="1"/>
    </xf>
    <xf numFmtId="0" fontId="37" fillId="8" borderId="5" xfId="0" applyFont="1" applyFill="1" applyBorder="1" applyAlignment="1">
      <alignment horizontal="center" vertical="center" wrapText="1"/>
    </xf>
    <xf numFmtId="0" fontId="37" fillId="8" borderId="6" xfId="0" applyFont="1" applyFill="1" applyBorder="1" applyAlignment="1">
      <alignment horizontal="center" vertical="center" wrapText="1"/>
    </xf>
    <xf numFmtId="0" fontId="37" fillId="8" borderId="7" xfId="0" applyFont="1" applyFill="1" applyBorder="1" applyAlignment="1">
      <alignment horizontal="center" vertical="center" wrapText="1"/>
    </xf>
    <xf numFmtId="0" fontId="34" fillId="2" borderId="0" xfId="0" applyFont="1" applyFill="1" applyBorder="1" applyAlignment="1">
      <alignment horizontal="center" vertical="top"/>
    </xf>
    <xf numFmtId="0" fontId="27" fillId="8" borderId="14" xfId="0" applyFont="1" applyFill="1" applyBorder="1" applyAlignment="1">
      <alignment horizontal="center" vertical="center" wrapText="1"/>
    </xf>
    <xf numFmtId="0" fontId="27" fillId="8" borderId="15" xfId="0" applyFont="1" applyFill="1" applyBorder="1" applyAlignment="1">
      <alignment horizontal="center" vertical="center" wrapText="1"/>
    </xf>
    <xf numFmtId="0" fontId="27" fillId="8" borderId="16" xfId="0" applyFont="1" applyFill="1" applyBorder="1" applyAlignment="1">
      <alignment horizontal="center" vertical="center" wrapText="1"/>
    </xf>
    <xf numFmtId="0" fontId="27" fillId="8" borderId="17"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colors>
    <mruColors>
      <color rgb="FFFF5B5B"/>
      <color rgb="FFECF2FA"/>
      <color rgb="FFF2F2F2"/>
      <color rgb="FF002060"/>
      <color rgb="FFFFFF8B"/>
      <color rgb="FF97E597"/>
      <color rgb="FFCCFFCC"/>
      <color rgb="FFFF3300"/>
      <color rgb="FF00CC00"/>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FFFF66"/>
            </a:solidFill>
            <a:ln>
              <a:solidFill>
                <a:schemeClr val="bg1">
                  <a:lumMod val="75000"/>
                </a:schemeClr>
              </a:solidFill>
            </a:ln>
          </c:spPr>
          <c:dPt>
            <c:idx val="0"/>
            <c:bubble3D val="0"/>
            <c:spPr>
              <a:solidFill>
                <a:srgbClr val="97E597"/>
              </a:solidFill>
              <a:ln>
                <a:solidFill>
                  <a:schemeClr val="bg1">
                    <a:lumMod val="75000"/>
                  </a:schemeClr>
                </a:solidFill>
              </a:ln>
            </c:spPr>
            <c:extLst>
              <c:ext xmlns:c16="http://schemas.microsoft.com/office/drawing/2014/chart" uri="{C3380CC4-5D6E-409C-BE32-E72D297353CC}">
                <c16:uniqueId val="{00000001-3EEF-435F-99C6-71891BC29F8F}"/>
              </c:ext>
            </c:extLst>
          </c:dPt>
          <c:dPt>
            <c:idx val="1"/>
            <c:bubble3D val="0"/>
            <c:spPr>
              <a:solidFill>
                <a:srgbClr val="FFFF8B"/>
              </a:solidFill>
              <a:ln>
                <a:solidFill>
                  <a:schemeClr val="bg1">
                    <a:lumMod val="75000"/>
                  </a:schemeClr>
                </a:solidFill>
              </a:ln>
            </c:spPr>
            <c:extLst>
              <c:ext xmlns:c16="http://schemas.microsoft.com/office/drawing/2014/chart" uri="{C3380CC4-5D6E-409C-BE32-E72D297353CC}">
                <c16:uniqueId val="{00000003-3EEF-435F-99C6-71891BC29F8F}"/>
              </c:ext>
            </c:extLst>
          </c:dPt>
          <c:dPt>
            <c:idx val="2"/>
            <c:bubble3D val="0"/>
            <c:spPr>
              <a:solidFill>
                <a:srgbClr val="FF5B5B"/>
              </a:solidFill>
              <a:ln>
                <a:solidFill>
                  <a:schemeClr val="bg1">
                    <a:lumMod val="75000"/>
                  </a:schemeClr>
                </a:solidFill>
              </a:ln>
            </c:spPr>
            <c:extLst>
              <c:ext xmlns:c16="http://schemas.microsoft.com/office/drawing/2014/chart" uri="{C3380CC4-5D6E-409C-BE32-E72D297353CC}">
                <c16:uniqueId val="{00000005-3EEF-435F-99C6-71891BC29F8F}"/>
              </c:ext>
            </c:extLst>
          </c:dPt>
          <c:dLbls>
            <c:dLbl>
              <c:idx val="1"/>
              <c:numFmt formatCode="0.0%" sourceLinked="0"/>
              <c:spPr>
                <a:noFill/>
              </c:spPr>
              <c:txPr>
                <a:bodyPr/>
                <a:lstStyle/>
                <a:p>
                  <a:pPr>
                    <a:defRPr sz="1200" b="1"/>
                  </a:pPr>
                  <a:endParaRPr lang="en-DE"/>
                </a:p>
              </c:txPr>
              <c:dLblPos val="out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EEF-435F-99C6-71891BC29F8F}"/>
                </c:ext>
              </c:extLst>
            </c:dLbl>
            <c:numFmt formatCode="0.0%" sourceLinked="0"/>
            <c:spPr>
              <a:noFill/>
              <a:ln>
                <a:noFill/>
              </a:ln>
              <a:effectLst/>
            </c:spPr>
            <c:txPr>
              <a:bodyPr/>
              <a:lstStyle/>
              <a:p>
                <a:pPr>
                  <a:defRPr sz="1200" b="1"/>
                </a:pPr>
                <a:endParaRPr lang="en-DE"/>
              </a:p>
            </c:txPr>
            <c:dLblPos val="outEnd"/>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'CSRs Dashboard'!$J$9:$L$9</c:f>
              <c:strCache>
                <c:ptCount val="3"/>
                <c:pt idx="0">
                  <c:v>Full/Substantial progress</c:v>
                </c:pt>
                <c:pt idx="1">
                  <c:v>Some progress</c:v>
                </c:pt>
                <c:pt idx="2">
                  <c:v>No/Limited progress</c:v>
                </c:pt>
              </c:strCache>
            </c:strRef>
          </c:cat>
          <c:val>
            <c:numRef>
              <c:f>'CSRs Dashboard'!$J$11:$L$11</c:f>
              <c:numCache>
                <c:formatCode>General</c:formatCode>
                <c:ptCount val="3"/>
                <c:pt idx="0">
                  <c:v>49</c:v>
                </c:pt>
                <c:pt idx="1">
                  <c:v>393</c:v>
                </c:pt>
                <c:pt idx="2">
                  <c:v>415</c:v>
                </c:pt>
              </c:numCache>
            </c:numRef>
          </c:val>
          <c:extLst>
            <c:ext xmlns:c16="http://schemas.microsoft.com/office/drawing/2014/chart" uri="{C3380CC4-5D6E-409C-BE32-E72D297353CC}">
              <c16:uniqueId val="{00000006-3EEF-435F-99C6-71891BC29F8F}"/>
            </c:ext>
          </c:extLst>
        </c:ser>
        <c:dLbls>
          <c:showLegendKey val="0"/>
          <c:showVal val="0"/>
          <c:showCatName val="0"/>
          <c:showSerName val="0"/>
          <c:showPercent val="0"/>
          <c:showBubbleSize val="0"/>
          <c:showLeaderLines val="0"/>
        </c:dLbls>
        <c:firstSliceAng val="0"/>
      </c:pieChart>
      <c:spPr>
        <a:noFill/>
        <a:ln w="25400">
          <a:noFill/>
        </a:ln>
      </c:spPr>
    </c:plotArea>
    <c:plotVisOnly val="1"/>
    <c:dispBlanksAs val="gap"/>
    <c:showDLblsOverMax val="0"/>
  </c:chart>
  <c:spPr>
    <a:solidFill>
      <a:schemeClr val="tx2">
        <a:lumMod val="20000"/>
        <a:lumOff val="80000"/>
      </a:schemeClr>
    </a:solidFill>
    <a:ln>
      <a:noFill/>
    </a:ln>
  </c:spPr>
  <c:txPr>
    <a:bodyPr/>
    <a:lstStyle/>
    <a:p>
      <a:pPr>
        <a:defRPr sz="800">
          <a:latin typeface="Calibri" panose="020F0502020204030204" pitchFamily="34" charset="0"/>
          <a:cs typeface="Calibri" panose="020F0502020204030204" pitchFamily="34" charset="0"/>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spPr>
            <a:solidFill>
              <a:srgbClr val="97E597"/>
            </a:solidFill>
            <a:ln>
              <a:solidFill>
                <a:schemeClr val="bg1">
                  <a:lumMod val="75000"/>
                </a:schemeClr>
              </a:solidFill>
            </a:ln>
          </c:spPr>
          <c:dPt>
            <c:idx val="0"/>
            <c:bubble3D val="0"/>
            <c:extLst>
              <c:ext xmlns:c16="http://schemas.microsoft.com/office/drawing/2014/chart" uri="{C3380CC4-5D6E-409C-BE32-E72D297353CC}">
                <c16:uniqueId val="{00000000-8172-48CD-B42F-57923C67C500}"/>
              </c:ext>
            </c:extLst>
          </c:dPt>
          <c:dPt>
            <c:idx val="1"/>
            <c:bubble3D val="0"/>
            <c:spPr>
              <a:solidFill>
                <a:srgbClr val="FFFF8B"/>
              </a:solidFill>
              <a:ln>
                <a:solidFill>
                  <a:schemeClr val="bg1">
                    <a:lumMod val="75000"/>
                  </a:schemeClr>
                </a:solidFill>
              </a:ln>
            </c:spPr>
            <c:extLst>
              <c:ext xmlns:c16="http://schemas.microsoft.com/office/drawing/2014/chart" uri="{C3380CC4-5D6E-409C-BE32-E72D297353CC}">
                <c16:uniqueId val="{00000002-8172-48CD-B42F-57923C67C500}"/>
              </c:ext>
            </c:extLst>
          </c:dPt>
          <c:dPt>
            <c:idx val="2"/>
            <c:bubble3D val="0"/>
            <c:spPr>
              <a:solidFill>
                <a:srgbClr val="FF5B5B"/>
              </a:solidFill>
              <a:ln>
                <a:solidFill>
                  <a:schemeClr val="bg1">
                    <a:lumMod val="75000"/>
                  </a:schemeClr>
                </a:solidFill>
              </a:ln>
            </c:spPr>
            <c:extLst>
              <c:ext xmlns:c16="http://schemas.microsoft.com/office/drawing/2014/chart" uri="{C3380CC4-5D6E-409C-BE32-E72D297353CC}">
                <c16:uniqueId val="{00000004-8172-48CD-B42F-57923C67C500}"/>
              </c:ext>
            </c:extLst>
          </c:dPt>
          <c:dLbls>
            <c:numFmt formatCode="0.0%" sourceLinked="0"/>
            <c:spPr>
              <a:noFill/>
              <a:ln>
                <a:noFill/>
              </a:ln>
              <a:effectLst/>
            </c:spPr>
            <c:txPr>
              <a:bodyPr/>
              <a:lstStyle/>
              <a:p>
                <a:pPr>
                  <a:defRPr sz="1200" b="1"/>
                </a:pPr>
                <a:endParaRPr lang="en-DE"/>
              </a:p>
            </c:txPr>
            <c:dLblPos val="outEnd"/>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'CSRs Dashboard'!$J$15:$L$15</c:f>
              <c:strCache>
                <c:ptCount val="3"/>
                <c:pt idx="0">
                  <c:v>Full/Subst. progress</c:v>
                </c:pt>
                <c:pt idx="1">
                  <c:v>Some progress</c:v>
                </c:pt>
                <c:pt idx="2">
                  <c:v>No/Limited progress</c:v>
                </c:pt>
              </c:strCache>
            </c:strRef>
          </c:cat>
          <c:val>
            <c:numRef>
              <c:f>'CSRs Dashboard'!$J$17:$L$17</c:f>
              <c:numCache>
                <c:formatCode>General</c:formatCode>
                <c:ptCount val="3"/>
                <c:pt idx="0">
                  <c:v>190</c:v>
                </c:pt>
                <c:pt idx="1">
                  <c:v>976</c:v>
                </c:pt>
                <c:pt idx="2">
                  <c:v>1338</c:v>
                </c:pt>
              </c:numCache>
            </c:numRef>
          </c:val>
          <c:extLst>
            <c:ext xmlns:c16="http://schemas.microsoft.com/office/drawing/2014/chart" uri="{C3380CC4-5D6E-409C-BE32-E72D297353CC}">
              <c16:uniqueId val="{00000005-8172-48CD-B42F-57923C67C500}"/>
            </c:ext>
          </c:extLst>
        </c:ser>
        <c:dLbls>
          <c:showLegendKey val="0"/>
          <c:showVal val="0"/>
          <c:showCatName val="0"/>
          <c:showSerName val="0"/>
          <c:showPercent val="0"/>
          <c:showBubbleSize val="0"/>
          <c:showLeaderLines val="0"/>
        </c:dLbls>
        <c:firstSliceAng val="0"/>
      </c:pieChart>
      <c:spPr>
        <a:noFill/>
        <a:ln w="25400">
          <a:noFill/>
        </a:ln>
      </c:spPr>
    </c:plotArea>
    <c:plotVisOnly val="1"/>
    <c:dispBlanksAs val="gap"/>
    <c:showDLblsOverMax val="0"/>
  </c:chart>
  <c:spPr>
    <a:solidFill>
      <a:schemeClr val="tx2">
        <a:lumMod val="20000"/>
        <a:lumOff val="80000"/>
      </a:schemeClr>
    </a:solidFill>
    <a:ln>
      <a:noFill/>
    </a:ln>
  </c:spPr>
  <c:txPr>
    <a:bodyPr/>
    <a:lstStyle/>
    <a:p>
      <a:pPr>
        <a:defRPr sz="800">
          <a:latin typeface="Calibri" panose="020F0502020204030204" pitchFamily="34" charset="0"/>
          <a:cs typeface="Calibri" panose="020F0502020204030204" pitchFamily="34" charset="0"/>
        </a:defRPr>
      </a:pPr>
      <a:endParaRPr lang="en-DE"/>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0</xdr:col>
      <xdr:colOff>1374378</xdr:colOff>
      <xdr:row>1</xdr:row>
      <xdr:rowOff>166158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374378" cy="109960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285751</xdr:colOff>
      <xdr:row>6</xdr:row>
      <xdr:rowOff>95250</xdr:rowOff>
    </xdr:from>
    <xdr:to>
      <xdr:col>14</xdr:col>
      <xdr:colOff>637407</xdr:colOff>
      <xdr:row>11</xdr:row>
      <xdr:rowOff>222917</xdr:rowOff>
    </xdr:to>
    <xdr:graphicFrame macro="">
      <xdr:nvGraphicFramePr>
        <xdr:cNvPr id="4" name="Chart 9">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309562</xdr:colOff>
      <xdr:row>12</xdr:row>
      <xdr:rowOff>11906</xdr:rowOff>
    </xdr:from>
    <xdr:to>
      <xdr:col>14</xdr:col>
      <xdr:colOff>661218</xdr:colOff>
      <xdr:row>17</xdr:row>
      <xdr:rowOff>141224</xdr:rowOff>
    </xdr:to>
    <xdr:graphicFrame macro="">
      <xdr:nvGraphicFramePr>
        <xdr:cNvPr id="5" name="Chart 10">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0</xdr:rowOff>
    </xdr:from>
    <xdr:to>
      <xdr:col>1</xdr:col>
      <xdr:colOff>525330</xdr:colOff>
      <xdr:row>1</xdr:row>
      <xdr:rowOff>158749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371997" cy="108743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egov@ep.europa.eu" TargetMode="External"/><Relationship Id="rId13" Type="http://schemas.openxmlformats.org/officeDocument/2006/relationships/hyperlink" Target="https://ec.europa.eu/info/publications/2015-european-semester-country-specific-recommendations-council-recommendations_en" TargetMode="External"/><Relationship Id="rId18" Type="http://schemas.openxmlformats.org/officeDocument/2006/relationships/hyperlink" Target="https://ec.europa.eu/info/publications/2019-european-semester-country-reports_en" TargetMode="External"/><Relationship Id="rId3" Type="http://schemas.openxmlformats.org/officeDocument/2006/relationships/hyperlink" Target="https://ec.europa.eu/info/publications/2015-european-semester-country-reports_en" TargetMode="External"/><Relationship Id="rId21" Type="http://schemas.openxmlformats.org/officeDocument/2006/relationships/drawing" Target="../drawings/drawing1.xml"/><Relationship Id="rId7" Type="http://schemas.openxmlformats.org/officeDocument/2006/relationships/hyperlink" Target="https://ec.europa.eu/info/publications/2012-european-semester-country-reports_en" TargetMode="External"/><Relationship Id="rId12" Type="http://schemas.openxmlformats.org/officeDocument/2006/relationships/hyperlink" Target="https://ec.europa.eu/info/publications/2014-european-semester-country-specific-recommendations-council-recommendations_en" TargetMode="External"/><Relationship Id="rId17" Type="http://schemas.openxmlformats.org/officeDocument/2006/relationships/hyperlink" Target="https://ec.europa.eu/info/publications/2019-european-semester-country-specific-recommendations-council_en" TargetMode="External"/><Relationship Id="rId2" Type="http://schemas.openxmlformats.org/officeDocument/2006/relationships/hyperlink" Target="https://ec.europa.eu/info/publications/2016-european-semester-country-reports_en" TargetMode="External"/><Relationship Id="rId16" Type="http://schemas.openxmlformats.org/officeDocument/2006/relationships/hyperlink" Target="https://ec.europa.eu/info/publications/2018-european-semester-country-specific-recommendations-council-recommendations_en" TargetMode="External"/><Relationship Id="rId20" Type="http://schemas.openxmlformats.org/officeDocument/2006/relationships/printerSettings" Target="../printerSettings/printerSettings1.bin"/><Relationship Id="rId1" Type="http://schemas.openxmlformats.org/officeDocument/2006/relationships/hyperlink" Target="https://ec.europa.eu/info/publications/2017-european-semester-country-reports_en" TargetMode="External"/><Relationship Id="rId6" Type="http://schemas.openxmlformats.org/officeDocument/2006/relationships/hyperlink" Target="https://ec.europa.eu/info/publications/2013-european-semester-country-reports_en" TargetMode="External"/><Relationship Id="rId11" Type="http://schemas.openxmlformats.org/officeDocument/2006/relationships/hyperlink" Target="https://ec.europa.eu/info/publications/2013-european-semester-country-specific-recommendations-council-recommendations_en" TargetMode="External"/><Relationship Id="rId5" Type="http://schemas.openxmlformats.org/officeDocument/2006/relationships/hyperlink" Target="https://ec.europa.eu/info/publications/2018-european-semester-country-reports_en" TargetMode="External"/><Relationship Id="rId15" Type="http://schemas.openxmlformats.org/officeDocument/2006/relationships/hyperlink" Target="https://ec.europa.eu/info/publications/2017-european-semester-country-specific-recommendations-council-recommendations_en" TargetMode="External"/><Relationship Id="rId10" Type="http://schemas.openxmlformats.org/officeDocument/2006/relationships/hyperlink" Target="https://ec.europa.eu/info/publications/2012-european-semester-country-specific-recommendations-council-recommendations_en" TargetMode="External"/><Relationship Id="rId19" Type="http://schemas.openxmlformats.org/officeDocument/2006/relationships/hyperlink" Target="https://eur-lex.europa.eu/search.html?textScope0=ti-te&amp;qid=1599226826825&amp;DTS_DOM=ALL&amp;type=advanced&amp;lang=en&amp;andText0=country%20specific%20recommendation&amp;SUBDOM_INIT=ALL_ALL&amp;date0=ALL:20072020%7C20072020&amp;DTS_SUBDOM=ALL_ALL" TargetMode="External"/><Relationship Id="rId4" Type="http://schemas.openxmlformats.org/officeDocument/2006/relationships/hyperlink" Target="https://ec.europa.eu/info/publications/2014-european-semester-country-reports_en" TargetMode="External"/><Relationship Id="rId9" Type="http://schemas.openxmlformats.org/officeDocument/2006/relationships/hyperlink" Target="https://ec.europa.eu/info/publications/2011-european-semester-country-specific-recommendations-council-recommendations_en" TargetMode="External"/><Relationship Id="rId14" Type="http://schemas.openxmlformats.org/officeDocument/2006/relationships/hyperlink" Target="https://ec.europa.eu/info/publications/2016-european-semester-country-specific-recommendations-council-recommendations_en"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61"/>
  <sheetViews>
    <sheetView topLeftCell="A44" zoomScaleNormal="100" workbookViewId="0">
      <selection activeCell="A45" sqref="A45:M45"/>
    </sheetView>
  </sheetViews>
  <sheetFormatPr baseColWidth="10" defaultColWidth="8.83203125" defaultRowHeight="15"/>
  <cols>
    <col min="1" max="1" width="36.1640625" customWidth="1"/>
    <col min="2" max="2" width="20" customWidth="1"/>
    <col min="3" max="14" width="12.6640625" customWidth="1"/>
  </cols>
  <sheetData>
    <row r="1" spans="1:16382" ht="73.5" customHeight="1">
      <c r="A1" s="49"/>
      <c r="B1" s="50"/>
      <c r="C1" s="106" t="s">
        <v>3421</v>
      </c>
      <c r="D1" s="106"/>
      <c r="E1" s="106"/>
      <c r="F1" s="106"/>
      <c r="G1" s="106"/>
      <c r="H1" s="106"/>
      <c r="I1" s="106"/>
      <c r="J1" s="106"/>
      <c r="K1" s="106"/>
      <c r="L1" s="106"/>
      <c r="M1" s="106"/>
      <c r="N1" s="9"/>
      <c r="O1" s="12"/>
      <c r="P1" s="9"/>
      <c r="Q1" s="23"/>
      <c r="R1" s="23"/>
      <c r="S1" s="23"/>
      <c r="T1" s="23"/>
      <c r="U1" s="23"/>
      <c r="V1" s="23"/>
      <c r="W1" s="23"/>
      <c r="X1" s="23"/>
      <c r="Y1" s="23"/>
      <c r="Z1" s="23"/>
      <c r="AA1" s="23"/>
      <c r="AB1" s="23"/>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c r="AMK1" s="9"/>
      <c r="AML1" s="9"/>
      <c r="AMM1" s="9"/>
      <c r="AMN1" s="9"/>
      <c r="AMO1" s="9"/>
      <c r="AMP1" s="9"/>
      <c r="AMQ1" s="9"/>
      <c r="AMR1" s="9"/>
      <c r="AMS1" s="9"/>
      <c r="AMT1" s="9"/>
      <c r="AMU1" s="9"/>
      <c r="AMV1" s="9"/>
      <c r="AMW1" s="9"/>
      <c r="AMX1" s="9"/>
      <c r="AMY1" s="9"/>
      <c r="AMZ1" s="9"/>
      <c r="ANA1" s="9"/>
      <c r="ANB1" s="9"/>
      <c r="ANC1" s="9"/>
      <c r="AND1" s="9"/>
      <c r="ANE1" s="9"/>
      <c r="ANF1" s="9"/>
      <c r="ANG1" s="9"/>
      <c r="ANH1" s="9"/>
      <c r="ANI1" s="9"/>
      <c r="ANJ1" s="9"/>
      <c r="ANK1" s="9"/>
      <c r="ANL1" s="9"/>
      <c r="ANM1" s="9"/>
      <c r="ANN1" s="9"/>
      <c r="ANO1" s="9"/>
      <c r="ANP1" s="9"/>
      <c r="ANQ1" s="9"/>
      <c r="ANR1" s="9"/>
      <c r="ANS1" s="9"/>
      <c r="ANT1" s="9"/>
      <c r="ANU1" s="9"/>
      <c r="ANV1" s="9"/>
      <c r="ANW1" s="9"/>
      <c r="ANX1" s="9"/>
      <c r="ANY1" s="9"/>
      <c r="ANZ1" s="9"/>
      <c r="AOA1" s="9"/>
      <c r="AOB1" s="9"/>
      <c r="AOC1" s="9"/>
      <c r="AOD1" s="9"/>
      <c r="AOE1" s="9"/>
      <c r="AOF1" s="9"/>
      <c r="AOG1" s="9"/>
      <c r="AOH1" s="9"/>
      <c r="AOI1" s="9"/>
      <c r="AOJ1" s="9"/>
      <c r="AOK1" s="9"/>
      <c r="AOL1" s="9"/>
      <c r="AOM1" s="9"/>
      <c r="AON1" s="9"/>
      <c r="AOO1" s="9"/>
      <c r="AOP1" s="9"/>
      <c r="AOQ1" s="9"/>
      <c r="AOR1" s="9"/>
      <c r="AOS1" s="9"/>
      <c r="AOT1" s="9"/>
      <c r="AOU1" s="9"/>
      <c r="AOV1" s="9"/>
      <c r="AOW1" s="9"/>
      <c r="AOX1" s="9"/>
      <c r="AOY1" s="9"/>
      <c r="AOZ1" s="9"/>
      <c r="APA1" s="9"/>
      <c r="APB1" s="9"/>
      <c r="APC1" s="9"/>
      <c r="APD1" s="9"/>
      <c r="APE1" s="9"/>
      <c r="APF1" s="9"/>
      <c r="APG1" s="9"/>
      <c r="APH1" s="9"/>
      <c r="API1" s="9"/>
      <c r="APJ1" s="9"/>
      <c r="APK1" s="9"/>
      <c r="APL1" s="9"/>
      <c r="APM1" s="9"/>
      <c r="APN1" s="9"/>
      <c r="APO1" s="9"/>
      <c r="APP1" s="9"/>
      <c r="APQ1" s="9"/>
      <c r="APR1" s="9"/>
      <c r="APS1" s="9"/>
      <c r="APT1" s="9"/>
      <c r="APU1" s="9"/>
      <c r="APV1" s="9"/>
      <c r="APW1" s="9"/>
      <c r="APX1" s="9"/>
      <c r="APY1" s="9"/>
      <c r="APZ1" s="9"/>
      <c r="AQA1" s="9"/>
      <c r="AQB1" s="9"/>
      <c r="AQC1" s="9"/>
      <c r="AQD1" s="9"/>
      <c r="AQE1" s="9"/>
      <c r="AQF1" s="9"/>
      <c r="AQG1" s="9"/>
      <c r="AQH1" s="9"/>
      <c r="AQI1" s="9"/>
      <c r="AQJ1" s="9"/>
      <c r="AQK1" s="9"/>
      <c r="AQL1" s="9"/>
      <c r="AQM1" s="9"/>
      <c r="AQN1" s="9"/>
      <c r="AQO1" s="9"/>
      <c r="AQP1" s="9"/>
      <c r="AQQ1" s="9"/>
      <c r="AQR1" s="9"/>
      <c r="AQS1" s="9"/>
      <c r="AQT1" s="9"/>
      <c r="AQU1" s="9"/>
      <c r="AQV1" s="9"/>
      <c r="AQW1" s="9"/>
      <c r="AQX1" s="9"/>
      <c r="AQY1" s="9"/>
      <c r="AQZ1" s="9"/>
      <c r="ARA1" s="9"/>
      <c r="ARB1" s="9"/>
      <c r="ARC1" s="9"/>
      <c r="ARD1" s="9"/>
      <c r="ARE1" s="9"/>
      <c r="ARF1" s="9"/>
      <c r="ARG1" s="9"/>
      <c r="ARH1" s="9"/>
      <c r="ARI1" s="9"/>
      <c r="ARJ1" s="9"/>
      <c r="ARK1" s="9"/>
      <c r="ARL1" s="9"/>
      <c r="ARM1" s="9"/>
      <c r="ARN1" s="9"/>
      <c r="ARO1" s="9"/>
      <c r="ARP1" s="9"/>
      <c r="ARQ1" s="9"/>
      <c r="ARR1" s="9"/>
      <c r="ARS1" s="9"/>
      <c r="ART1" s="9"/>
      <c r="ARU1" s="9"/>
      <c r="ARV1" s="9"/>
      <c r="ARW1" s="9"/>
      <c r="ARX1" s="9"/>
      <c r="ARY1" s="9"/>
      <c r="ARZ1" s="9"/>
      <c r="ASA1" s="9"/>
      <c r="ASB1" s="9"/>
      <c r="ASC1" s="9"/>
      <c r="ASD1" s="9"/>
      <c r="ASE1" s="9"/>
      <c r="ASF1" s="9"/>
      <c r="ASG1" s="9"/>
      <c r="ASH1" s="9"/>
      <c r="ASI1" s="9"/>
      <c r="ASJ1" s="9"/>
      <c r="ASK1" s="9"/>
      <c r="ASL1" s="9"/>
      <c r="ASM1" s="9"/>
      <c r="ASN1" s="9"/>
      <c r="ASO1" s="9"/>
      <c r="ASP1" s="9"/>
      <c r="ASQ1" s="9"/>
      <c r="ASR1" s="9"/>
      <c r="ASS1" s="9"/>
      <c r="AST1" s="9"/>
      <c r="ASU1" s="9"/>
      <c r="ASV1" s="9"/>
      <c r="ASW1" s="9"/>
      <c r="ASX1" s="9"/>
      <c r="ASY1" s="9"/>
      <c r="ASZ1" s="9"/>
      <c r="ATA1" s="9"/>
      <c r="ATB1" s="9"/>
      <c r="ATC1" s="9"/>
      <c r="ATD1" s="9"/>
      <c r="ATE1" s="9"/>
      <c r="ATF1" s="9"/>
      <c r="ATG1" s="9"/>
      <c r="ATH1" s="9"/>
      <c r="ATI1" s="9"/>
      <c r="ATJ1" s="9"/>
      <c r="ATK1" s="9"/>
      <c r="ATL1" s="9"/>
      <c r="ATM1" s="9"/>
      <c r="ATN1" s="9"/>
      <c r="ATO1" s="9"/>
      <c r="ATP1" s="9"/>
      <c r="ATQ1" s="9"/>
      <c r="ATR1" s="9"/>
      <c r="ATS1" s="9"/>
      <c r="ATT1" s="9"/>
      <c r="ATU1" s="9"/>
      <c r="ATV1" s="9"/>
      <c r="ATW1" s="9"/>
      <c r="ATX1" s="9"/>
      <c r="ATY1" s="9"/>
      <c r="ATZ1" s="9"/>
      <c r="AUA1" s="9"/>
      <c r="AUB1" s="9"/>
      <c r="AUC1" s="9"/>
      <c r="AUD1" s="9"/>
      <c r="AUE1" s="9"/>
      <c r="AUF1" s="9"/>
      <c r="AUG1" s="9"/>
      <c r="AUH1" s="9"/>
      <c r="AUI1" s="9"/>
      <c r="AUJ1" s="9"/>
      <c r="AUK1" s="9"/>
      <c r="AUL1" s="9"/>
      <c r="AUM1" s="9"/>
      <c r="AUN1" s="9"/>
      <c r="AUO1" s="9"/>
      <c r="AUP1" s="9"/>
      <c r="AUQ1" s="9"/>
      <c r="AUR1" s="9"/>
      <c r="AUS1" s="9"/>
      <c r="AUT1" s="9"/>
      <c r="AUU1" s="9"/>
      <c r="AUV1" s="9"/>
      <c r="AUW1" s="9"/>
      <c r="AUX1" s="9"/>
      <c r="AUY1" s="9"/>
      <c r="AUZ1" s="9"/>
      <c r="AVA1" s="9"/>
      <c r="AVB1" s="9"/>
      <c r="AVC1" s="9"/>
      <c r="AVD1" s="9"/>
      <c r="AVE1" s="9"/>
      <c r="AVF1" s="9"/>
      <c r="AVG1" s="9"/>
      <c r="AVH1" s="9"/>
      <c r="AVI1" s="9"/>
      <c r="AVJ1" s="9"/>
      <c r="AVK1" s="9"/>
      <c r="AVL1" s="9"/>
      <c r="AVM1" s="9"/>
      <c r="AVN1" s="9"/>
      <c r="AVO1" s="9"/>
      <c r="AVP1" s="9"/>
      <c r="AVQ1" s="9"/>
      <c r="AVR1" s="9"/>
      <c r="AVS1" s="9"/>
      <c r="AVT1" s="9"/>
      <c r="AVU1" s="9"/>
      <c r="AVV1" s="9"/>
      <c r="AVW1" s="9"/>
      <c r="AVX1" s="9"/>
      <c r="AVY1" s="9"/>
      <c r="AVZ1" s="9"/>
      <c r="AWA1" s="9"/>
      <c r="AWB1" s="9"/>
      <c r="AWC1" s="9"/>
      <c r="AWD1" s="9"/>
      <c r="AWE1" s="9"/>
      <c r="AWF1" s="9"/>
      <c r="AWG1" s="9"/>
      <c r="AWH1" s="9"/>
      <c r="AWI1" s="9"/>
      <c r="AWJ1" s="9"/>
      <c r="AWK1" s="9"/>
      <c r="AWL1" s="9"/>
      <c r="AWM1" s="9"/>
      <c r="AWN1" s="9"/>
      <c r="AWO1" s="9"/>
      <c r="AWP1" s="9"/>
      <c r="AWQ1" s="9"/>
      <c r="AWR1" s="9"/>
      <c r="AWS1" s="9"/>
      <c r="AWT1" s="9"/>
      <c r="AWU1" s="9"/>
      <c r="AWV1" s="9"/>
      <c r="AWW1" s="9"/>
      <c r="AWX1" s="9"/>
      <c r="AWY1" s="9"/>
      <c r="AWZ1" s="9"/>
      <c r="AXA1" s="9"/>
      <c r="AXB1" s="9"/>
      <c r="AXC1" s="9"/>
      <c r="AXD1" s="9"/>
      <c r="AXE1" s="9"/>
      <c r="AXF1" s="9"/>
      <c r="AXG1" s="9"/>
      <c r="AXH1" s="9"/>
      <c r="AXI1" s="9"/>
      <c r="AXJ1" s="9"/>
      <c r="AXK1" s="9"/>
      <c r="AXL1" s="9"/>
      <c r="AXM1" s="9"/>
      <c r="AXN1" s="9"/>
      <c r="AXO1" s="9"/>
      <c r="AXP1" s="9"/>
      <c r="AXQ1" s="9"/>
      <c r="AXR1" s="9"/>
      <c r="AXS1" s="9"/>
      <c r="AXT1" s="9"/>
      <c r="AXU1" s="9"/>
      <c r="AXV1" s="9"/>
      <c r="AXW1" s="9"/>
      <c r="AXX1" s="9"/>
      <c r="AXY1" s="9"/>
      <c r="AXZ1" s="9"/>
      <c r="AYA1" s="9"/>
      <c r="AYB1" s="9"/>
      <c r="AYC1" s="9"/>
      <c r="AYD1" s="9"/>
      <c r="AYE1" s="9"/>
      <c r="AYF1" s="9"/>
      <c r="AYG1" s="9"/>
      <c r="AYH1" s="9"/>
      <c r="AYI1" s="9"/>
      <c r="AYJ1" s="9"/>
      <c r="AYK1" s="9"/>
      <c r="AYL1" s="9"/>
      <c r="AYM1" s="9"/>
      <c r="AYN1" s="9"/>
      <c r="AYO1" s="9"/>
      <c r="AYP1" s="9"/>
      <c r="AYQ1" s="9"/>
      <c r="AYR1" s="9"/>
      <c r="AYS1" s="9"/>
      <c r="AYT1" s="9"/>
      <c r="AYU1" s="9"/>
      <c r="AYV1" s="9"/>
      <c r="AYW1" s="9"/>
      <c r="AYX1" s="9"/>
      <c r="AYY1" s="9"/>
      <c r="AYZ1" s="9"/>
      <c r="AZA1" s="9"/>
      <c r="AZB1" s="9"/>
      <c r="AZC1" s="9"/>
      <c r="AZD1" s="9"/>
      <c r="AZE1" s="9"/>
      <c r="AZF1" s="9"/>
      <c r="AZG1" s="9"/>
      <c r="AZH1" s="9"/>
      <c r="AZI1" s="9"/>
      <c r="AZJ1" s="9"/>
      <c r="AZK1" s="9"/>
      <c r="AZL1" s="9"/>
      <c r="AZM1" s="9"/>
      <c r="AZN1" s="9"/>
      <c r="AZO1" s="9"/>
      <c r="AZP1" s="9"/>
      <c r="AZQ1" s="9"/>
      <c r="AZR1" s="9"/>
      <c r="AZS1" s="9"/>
      <c r="AZT1" s="9"/>
      <c r="AZU1" s="9"/>
      <c r="AZV1" s="9"/>
      <c r="AZW1" s="9"/>
      <c r="AZX1" s="9"/>
      <c r="AZY1" s="9"/>
      <c r="AZZ1" s="9"/>
      <c r="BAA1" s="9"/>
      <c r="BAB1" s="9"/>
      <c r="BAC1" s="9"/>
      <c r="BAD1" s="9"/>
      <c r="BAE1" s="9"/>
      <c r="BAF1" s="9"/>
      <c r="BAG1" s="9"/>
      <c r="BAH1" s="9"/>
      <c r="BAI1" s="9"/>
      <c r="BAJ1" s="9"/>
      <c r="BAK1" s="9"/>
      <c r="BAL1" s="9"/>
      <c r="BAM1" s="9"/>
      <c r="BAN1" s="9"/>
      <c r="BAO1" s="9"/>
      <c r="BAP1" s="9"/>
      <c r="BAQ1" s="9"/>
      <c r="BAR1" s="9"/>
      <c r="BAS1" s="9"/>
      <c r="BAT1" s="9"/>
      <c r="BAU1" s="9"/>
      <c r="BAV1" s="9"/>
      <c r="BAW1" s="9"/>
      <c r="BAX1" s="9"/>
      <c r="BAY1" s="9"/>
      <c r="BAZ1" s="9"/>
      <c r="BBA1" s="9"/>
      <c r="BBB1" s="9"/>
      <c r="BBC1" s="9"/>
      <c r="BBD1" s="9"/>
      <c r="BBE1" s="9"/>
      <c r="BBF1" s="9"/>
      <c r="BBG1" s="9"/>
      <c r="BBH1" s="9"/>
      <c r="BBI1" s="9"/>
      <c r="BBJ1" s="9"/>
      <c r="BBK1" s="9"/>
      <c r="BBL1" s="9"/>
      <c r="BBM1" s="9"/>
      <c r="BBN1" s="9"/>
      <c r="BBO1" s="9"/>
      <c r="BBP1" s="9"/>
      <c r="BBQ1" s="9"/>
      <c r="BBR1" s="9"/>
      <c r="BBS1" s="9"/>
      <c r="BBT1" s="9"/>
      <c r="BBU1" s="9"/>
      <c r="BBV1" s="9"/>
      <c r="BBW1" s="9"/>
      <c r="BBX1" s="9"/>
      <c r="BBY1" s="9"/>
      <c r="BBZ1" s="9"/>
      <c r="BCA1" s="9"/>
      <c r="BCB1" s="9"/>
      <c r="BCC1" s="9"/>
      <c r="BCD1" s="9"/>
      <c r="BCE1" s="9"/>
      <c r="BCF1" s="9"/>
      <c r="BCG1" s="9"/>
      <c r="BCH1" s="9"/>
      <c r="BCI1" s="9"/>
      <c r="BCJ1" s="9"/>
      <c r="BCK1" s="9"/>
      <c r="BCL1" s="9"/>
      <c r="BCM1" s="9"/>
      <c r="BCN1" s="9"/>
      <c r="BCO1" s="9"/>
      <c r="BCP1" s="9"/>
      <c r="BCQ1" s="9"/>
      <c r="BCR1" s="9"/>
      <c r="BCS1" s="9"/>
      <c r="BCT1" s="9"/>
      <c r="BCU1" s="9"/>
      <c r="BCV1" s="9"/>
      <c r="BCW1" s="9"/>
      <c r="BCX1" s="9"/>
      <c r="BCY1" s="9"/>
      <c r="BCZ1" s="9"/>
      <c r="BDA1" s="9"/>
      <c r="BDB1" s="9"/>
      <c r="BDC1" s="9"/>
      <c r="BDD1" s="9"/>
      <c r="BDE1" s="9"/>
      <c r="BDF1" s="9"/>
      <c r="BDG1" s="9"/>
      <c r="BDH1" s="9"/>
      <c r="BDI1" s="9"/>
      <c r="BDJ1" s="9"/>
      <c r="BDK1" s="9"/>
      <c r="BDL1" s="9"/>
      <c r="BDM1" s="9"/>
      <c r="BDN1" s="9"/>
      <c r="BDO1" s="9"/>
      <c r="BDP1" s="9"/>
      <c r="BDQ1" s="9"/>
      <c r="BDR1" s="9"/>
      <c r="BDS1" s="9"/>
      <c r="BDT1" s="9"/>
      <c r="BDU1" s="9"/>
      <c r="BDV1" s="9"/>
      <c r="BDW1" s="9"/>
      <c r="BDX1" s="9"/>
      <c r="BDY1" s="9"/>
      <c r="BDZ1" s="9"/>
      <c r="BEA1" s="9"/>
      <c r="BEB1" s="9"/>
      <c r="BEC1" s="9"/>
      <c r="BED1" s="9"/>
      <c r="BEE1" s="9"/>
      <c r="BEF1" s="9"/>
      <c r="BEG1" s="9"/>
      <c r="BEH1" s="9"/>
      <c r="BEI1" s="9"/>
      <c r="BEJ1" s="9"/>
      <c r="BEK1" s="9"/>
      <c r="BEL1" s="9"/>
      <c r="BEM1" s="9"/>
      <c r="BEN1" s="9"/>
      <c r="BEO1" s="9"/>
      <c r="BEP1" s="9"/>
      <c r="BEQ1" s="9"/>
      <c r="BER1" s="9"/>
      <c r="BES1" s="9"/>
      <c r="BET1" s="9"/>
      <c r="BEU1" s="9"/>
      <c r="BEV1" s="9"/>
      <c r="BEW1" s="9"/>
      <c r="BEX1" s="9"/>
      <c r="BEY1" s="9"/>
      <c r="BEZ1" s="9"/>
      <c r="BFA1" s="9"/>
      <c r="BFB1" s="9"/>
      <c r="BFC1" s="9"/>
      <c r="BFD1" s="9"/>
      <c r="BFE1" s="9"/>
      <c r="BFF1" s="9"/>
      <c r="BFG1" s="9"/>
      <c r="BFH1" s="9"/>
      <c r="BFI1" s="9"/>
      <c r="BFJ1" s="9"/>
      <c r="BFK1" s="9"/>
      <c r="BFL1" s="9"/>
      <c r="BFM1" s="9"/>
      <c r="BFN1" s="9"/>
      <c r="BFO1" s="9"/>
      <c r="BFP1" s="9"/>
      <c r="BFQ1" s="9"/>
      <c r="BFR1" s="9"/>
      <c r="BFS1" s="9"/>
      <c r="BFT1" s="9"/>
      <c r="BFU1" s="9"/>
      <c r="BFV1" s="9"/>
      <c r="BFW1" s="9"/>
      <c r="BFX1" s="9"/>
      <c r="BFY1" s="9"/>
      <c r="BFZ1" s="9"/>
      <c r="BGA1" s="9"/>
      <c r="BGB1" s="9"/>
      <c r="BGC1" s="9"/>
      <c r="BGD1" s="9"/>
      <c r="BGE1" s="9"/>
      <c r="BGF1" s="9"/>
      <c r="BGG1" s="9"/>
      <c r="BGH1" s="9"/>
      <c r="BGI1" s="9"/>
      <c r="BGJ1" s="9"/>
      <c r="BGK1" s="9"/>
      <c r="BGL1" s="9"/>
      <c r="BGM1" s="9"/>
      <c r="BGN1" s="9"/>
      <c r="BGO1" s="9"/>
      <c r="BGP1" s="9"/>
      <c r="BGQ1" s="9"/>
      <c r="BGR1" s="9"/>
      <c r="BGS1" s="9"/>
      <c r="BGT1" s="9"/>
      <c r="BGU1" s="9"/>
      <c r="BGV1" s="9"/>
      <c r="BGW1" s="9"/>
      <c r="BGX1" s="9"/>
      <c r="BGY1" s="9"/>
      <c r="BGZ1" s="9"/>
      <c r="BHA1" s="9"/>
      <c r="BHB1" s="9"/>
      <c r="BHC1" s="9"/>
      <c r="BHD1" s="9"/>
      <c r="BHE1" s="9"/>
      <c r="BHF1" s="9"/>
      <c r="BHG1" s="9"/>
      <c r="BHH1" s="9"/>
      <c r="BHI1" s="9"/>
      <c r="BHJ1" s="9"/>
      <c r="BHK1" s="9"/>
      <c r="BHL1" s="9"/>
      <c r="BHM1" s="9"/>
      <c r="BHN1" s="9"/>
      <c r="BHO1" s="9"/>
      <c r="BHP1" s="9"/>
      <c r="BHQ1" s="9"/>
      <c r="BHR1" s="9"/>
      <c r="BHS1" s="9"/>
      <c r="BHT1" s="9"/>
      <c r="BHU1" s="9"/>
      <c r="BHV1" s="9"/>
      <c r="BHW1" s="9"/>
      <c r="BHX1" s="9"/>
      <c r="BHY1" s="9"/>
      <c r="BHZ1" s="9"/>
      <c r="BIA1" s="9"/>
      <c r="BIB1" s="9"/>
      <c r="BIC1" s="9"/>
      <c r="BID1" s="9"/>
      <c r="BIE1" s="9"/>
      <c r="BIF1" s="9"/>
      <c r="BIG1" s="9"/>
      <c r="BIH1" s="9"/>
      <c r="BII1" s="9"/>
      <c r="BIJ1" s="9"/>
      <c r="BIK1" s="9"/>
      <c r="BIL1" s="9"/>
      <c r="BIM1" s="9"/>
      <c r="BIN1" s="9"/>
      <c r="BIO1" s="9"/>
      <c r="BIP1" s="9"/>
      <c r="BIQ1" s="9"/>
      <c r="BIR1" s="9"/>
      <c r="BIS1" s="9"/>
      <c r="BIT1" s="9"/>
      <c r="BIU1" s="9"/>
      <c r="BIV1" s="9"/>
      <c r="BIW1" s="9"/>
      <c r="BIX1" s="9"/>
      <c r="BIY1" s="9"/>
      <c r="BIZ1" s="9"/>
      <c r="BJA1" s="9"/>
      <c r="BJB1" s="9"/>
      <c r="BJC1" s="9"/>
      <c r="BJD1" s="9"/>
      <c r="BJE1" s="9"/>
      <c r="BJF1" s="9"/>
      <c r="BJG1" s="9"/>
      <c r="BJH1" s="9"/>
      <c r="BJI1" s="9"/>
      <c r="BJJ1" s="9"/>
      <c r="BJK1" s="9"/>
      <c r="BJL1" s="9"/>
      <c r="BJM1" s="9"/>
      <c r="BJN1" s="9"/>
      <c r="BJO1" s="9"/>
      <c r="BJP1" s="9"/>
      <c r="BJQ1" s="9"/>
      <c r="BJR1" s="9"/>
      <c r="BJS1" s="9"/>
      <c r="BJT1" s="9"/>
      <c r="BJU1" s="9"/>
      <c r="BJV1" s="9"/>
      <c r="BJW1" s="9"/>
      <c r="BJX1" s="9"/>
      <c r="BJY1" s="9"/>
      <c r="BJZ1" s="9"/>
      <c r="BKA1" s="9"/>
      <c r="BKB1" s="9"/>
      <c r="BKC1" s="9"/>
      <c r="BKD1" s="9"/>
      <c r="BKE1" s="9"/>
      <c r="BKF1" s="9"/>
      <c r="BKG1" s="9"/>
      <c r="BKH1" s="9"/>
      <c r="BKI1" s="9"/>
      <c r="BKJ1" s="9"/>
      <c r="BKK1" s="9"/>
      <c r="BKL1" s="9"/>
      <c r="BKM1" s="9"/>
      <c r="BKN1" s="9"/>
      <c r="BKO1" s="9"/>
      <c r="BKP1" s="9"/>
      <c r="BKQ1" s="9"/>
      <c r="BKR1" s="9"/>
      <c r="BKS1" s="9"/>
      <c r="BKT1" s="9"/>
      <c r="BKU1" s="9"/>
      <c r="BKV1" s="9"/>
      <c r="BKW1" s="9"/>
      <c r="BKX1" s="9"/>
      <c r="BKY1" s="9"/>
      <c r="BKZ1" s="9"/>
      <c r="BLA1" s="9"/>
      <c r="BLB1" s="9"/>
      <c r="BLC1" s="9"/>
      <c r="BLD1" s="9"/>
      <c r="BLE1" s="9"/>
      <c r="BLF1" s="9"/>
      <c r="BLG1" s="9"/>
      <c r="BLH1" s="9"/>
      <c r="BLI1" s="9"/>
      <c r="BLJ1" s="9"/>
      <c r="BLK1" s="9"/>
      <c r="BLL1" s="9"/>
      <c r="BLM1" s="9"/>
      <c r="BLN1" s="9"/>
      <c r="BLO1" s="9"/>
      <c r="BLP1" s="9"/>
      <c r="BLQ1" s="9"/>
      <c r="BLR1" s="9"/>
      <c r="BLS1" s="9"/>
      <c r="BLT1" s="9"/>
      <c r="BLU1" s="9"/>
      <c r="BLV1" s="9"/>
      <c r="BLW1" s="9"/>
      <c r="BLX1" s="9"/>
      <c r="BLY1" s="9"/>
      <c r="BLZ1" s="9"/>
      <c r="BMA1" s="9"/>
      <c r="BMB1" s="9"/>
      <c r="BMC1" s="9"/>
      <c r="BMD1" s="9"/>
      <c r="BME1" s="9"/>
      <c r="BMF1" s="9"/>
      <c r="BMG1" s="9"/>
      <c r="BMH1" s="9"/>
      <c r="BMI1" s="9"/>
      <c r="BMJ1" s="9"/>
      <c r="BMK1" s="9"/>
      <c r="BML1" s="9"/>
      <c r="BMM1" s="9"/>
      <c r="BMN1" s="9"/>
      <c r="BMO1" s="9"/>
      <c r="BMP1" s="9"/>
      <c r="BMQ1" s="9"/>
      <c r="BMR1" s="9"/>
      <c r="BMS1" s="9"/>
      <c r="BMT1" s="9"/>
      <c r="BMU1" s="9"/>
      <c r="BMV1" s="9"/>
      <c r="BMW1" s="9"/>
      <c r="BMX1" s="9"/>
      <c r="BMY1" s="9"/>
      <c r="BMZ1" s="9"/>
      <c r="BNA1" s="9"/>
      <c r="BNB1" s="9"/>
      <c r="BNC1" s="9"/>
      <c r="BND1" s="9"/>
      <c r="BNE1" s="9"/>
      <c r="BNF1" s="9"/>
      <c r="BNG1" s="9"/>
      <c r="BNH1" s="9"/>
      <c r="BNI1" s="9"/>
      <c r="BNJ1" s="9"/>
      <c r="BNK1" s="9"/>
      <c r="BNL1" s="9"/>
      <c r="BNM1" s="9"/>
      <c r="BNN1" s="9"/>
      <c r="BNO1" s="9"/>
      <c r="BNP1" s="9"/>
      <c r="BNQ1" s="9"/>
      <c r="BNR1" s="9"/>
      <c r="BNS1" s="9"/>
      <c r="BNT1" s="9"/>
      <c r="BNU1" s="9"/>
      <c r="BNV1" s="9"/>
      <c r="BNW1" s="9"/>
      <c r="BNX1" s="9"/>
      <c r="BNY1" s="9"/>
      <c r="BNZ1" s="9"/>
      <c r="BOA1" s="9"/>
      <c r="BOB1" s="9"/>
      <c r="BOC1" s="9"/>
      <c r="BOD1" s="9"/>
      <c r="BOE1" s="9"/>
      <c r="BOF1" s="9"/>
      <c r="BOG1" s="9"/>
      <c r="BOH1" s="9"/>
      <c r="BOI1" s="9"/>
      <c r="BOJ1" s="9"/>
      <c r="BOK1" s="9"/>
      <c r="BOL1" s="9"/>
      <c r="BOM1" s="9"/>
      <c r="BON1" s="9"/>
      <c r="BOO1" s="9"/>
      <c r="BOP1" s="9"/>
      <c r="BOQ1" s="9"/>
      <c r="BOR1" s="9"/>
      <c r="BOS1" s="9"/>
      <c r="BOT1" s="9"/>
      <c r="BOU1" s="9"/>
      <c r="BOV1" s="9"/>
      <c r="BOW1" s="9"/>
      <c r="BOX1" s="9"/>
      <c r="BOY1" s="9"/>
      <c r="BOZ1" s="9"/>
      <c r="BPA1" s="9"/>
      <c r="BPB1" s="9"/>
      <c r="BPC1" s="9"/>
      <c r="BPD1" s="9"/>
      <c r="BPE1" s="9"/>
      <c r="BPF1" s="9"/>
      <c r="BPG1" s="9"/>
      <c r="BPH1" s="9"/>
      <c r="BPI1" s="9"/>
      <c r="BPJ1" s="9"/>
      <c r="BPK1" s="9"/>
      <c r="BPL1" s="9"/>
      <c r="BPM1" s="9"/>
      <c r="BPN1" s="9"/>
      <c r="BPO1" s="9"/>
      <c r="BPP1" s="9"/>
      <c r="BPQ1" s="9"/>
      <c r="BPR1" s="9"/>
      <c r="BPS1" s="9"/>
      <c r="BPT1" s="9"/>
      <c r="BPU1" s="9"/>
      <c r="BPV1" s="9"/>
      <c r="BPW1" s="9"/>
      <c r="BPX1" s="9"/>
      <c r="BPY1" s="9"/>
      <c r="BPZ1" s="9"/>
      <c r="BQA1" s="9"/>
      <c r="BQB1" s="9"/>
      <c r="BQC1" s="9"/>
      <c r="BQD1" s="9"/>
      <c r="BQE1" s="9"/>
      <c r="BQF1" s="9"/>
      <c r="BQG1" s="9"/>
      <c r="BQH1" s="9"/>
      <c r="BQI1" s="9"/>
      <c r="BQJ1" s="9"/>
      <c r="BQK1" s="9"/>
      <c r="BQL1" s="9"/>
      <c r="BQM1" s="9"/>
      <c r="BQN1" s="9"/>
      <c r="BQO1" s="9"/>
      <c r="BQP1" s="9"/>
      <c r="BQQ1" s="9"/>
      <c r="BQR1" s="9"/>
      <c r="BQS1" s="9"/>
      <c r="BQT1" s="9"/>
      <c r="BQU1" s="9"/>
      <c r="BQV1" s="9"/>
      <c r="BQW1" s="9"/>
      <c r="BQX1" s="9"/>
      <c r="BQY1" s="9"/>
      <c r="BQZ1" s="9"/>
      <c r="BRA1" s="9"/>
      <c r="BRB1" s="9"/>
      <c r="BRC1" s="9"/>
      <c r="BRD1" s="9"/>
      <c r="BRE1" s="9"/>
      <c r="BRF1" s="9"/>
      <c r="BRG1" s="9"/>
      <c r="BRH1" s="9"/>
      <c r="BRI1" s="9"/>
      <c r="BRJ1" s="9"/>
      <c r="BRK1" s="9"/>
      <c r="BRL1" s="9"/>
      <c r="BRM1" s="9"/>
      <c r="BRN1" s="9"/>
      <c r="BRO1" s="9"/>
      <c r="BRP1" s="9"/>
      <c r="BRQ1" s="9"/>
      <c r="BRR1" s="9"/>
      <c r="BRS1" s="9"/>
      <c r="BRT1" s="9"/>
      <c r="BRU1" s="9"/>
      <c r="BRV1" s="9"/>
      <c r="BRW1" s="9"/>
      <c r="BRX1" s="9"/>
      <c r="BRY1" s="9"/>
      <c r="BRZ1" s="9"/>
      <c r="BSA1" s="9"/>
      <c r="BSB1" s="9"/>
      <c r="BSC1" s="9"/>
      <c r="BSD1" s="9"/>
      <c r="BSE1" s="9"/>
      <c r="BSF1" s="9"/>
      <c r="BSG1" s="9"/>
      <c r="BSH1" s="9"/>
      <c r="BSI1" s="9"/>
      <c r="BSJ1" s="9"/>
      <c r="BSK1" s="9"/>
      <c r="BSL1" s="9"/>
      <c r="BSM1" s="9"/>
      <c r="BSN1" s="9"/>
      <c r="BSO1" s="9"/>
      <c r="BSP1" s="9"/>
      <c r="BSQ1" s="9"/>
      <c r="BSR1" s="9"/>
      <c r="BSS1" s="9"/>
      <c r="BST1" s="9"/>
      <c r="BSU1" s="9"/>
      <c r="BSV1" s="9"/>
      <c r="BSW1" s="9"/>
      <c r="BSX1" s="9"/>
      <c r="BSY1" s="9"/>
      <c r="BSZ1" s="9"/>
      <c r="BTA1" s="9"/>
      <c r="BTB1" s="9"/>
      <c r="BTC1" s="9"/>
      <c r="BTD1" s="9"/>
      <c r="BTE1" s="9"/>
      <c r="BTF1" s="9"/>
      <c r="BTG1" s="9"/>
      <c r="BTH1" s="9"/>
      <c r="BTI1" s="9"/>
      <c r="BTJ1" s="9"/>
      <c r="BTK1" s="9"/>
      <c r="BTL1" s="9"/>
      <c r="BTM1" s="9"/>
      <c r="BTN1" s="9"/>
      <c r="BTO1" s="9"/>
      <c r="BTP1" s="9"/>
      <c r="BTQ1" s="9"/>
      <c r="BTR1" s="9"/>
      <c r="BTS1" s="9"/>
      <c r="BTT1" s="9"/>
      <c r="BTU1" s="9"/>
      <c r="BTV1" s="9"/>
      <c r="BTW1" s="9"/>
      <c r="BTX1" s="9"/>
      <c r="BTY1" s="9"/>
      <c r="BTZ1" s="9"/>
      <c r="BUA1" s="9"/>
      <c r="BUB1" s="9"/>
      <c r="BUC1" s="9"/>
      <c r="BUD1" s="9"/>
      <c r="BUE1" s="9"/>
      <c r="BUF1" s="9"/>
      <c r="BUG1" s="9"/>
      <c r="BUH1" s="9"/>
      <c r="BUI1" s="9"/>
      <c r="BUJ1" s="9"/>
      <c r="BUK1" s="9"/>
      <c r="BUL1" s="9"/>
      <c r="BUM1" s="9"/>
      <c r="BUN1" s="9"/>
      <c r="BUO1" s="9"/>
      <c r="BUP1" s="9"/>
      <c r="BUQ1" s="9"/>
      <c r="BUR1" s="9"/>
      <c r="BUS1" s="9"/>
      <c r="BUT1" s="9"/>
      <c r="BUU1" s="9"/>
      <c r="BUV1" s="9"/>
      <c r="BUW1" s="9"/>
      <c r="BUX1" s="9"/>
      <c r="BUY1" s="9"/>
      <c r="BUZ1" s="9"/>
      <c r="BVA1" s="9"/>
      <c r="BVB1" s="9"/>
      <c r="BVC1" s="9"/>
      <c r="BVD1" s="9"/>
      <c r="BVE1" s="9"/>
      <c r="BVF1" s="9"/>
      <c r="BVG1" s="9"/>
      <c r="BVH1" s="9"/>
      <c r="BVI1" s="9"/>
      <c r="BVJ1" s="9"/>
      <c r="BVK1" s="9"/>
      <c r="BVL1" s="9"/>
      <c r="BVM1" s="9"/>
      <c r="BVN1" s="9"/>
      <c r="BVO1" s="9"/>
      <c r="BVP1" s="9"/>
      <c r="BVQ1" s="9"/>
      <c r="BVR1" s="9"/>
      <c r="BVS1" s="9"/>
      <c r="BVT1" s="9"/>
      <c r="BVU1" s="9"/>
      <c r="BVV1" s="9"/>
      <c r="BVW1" s="9"/>
      <c r="BVX1" s="9"/>
      <c r="BVY1" s="9"/>
      <c r="BVZ1" s="9"/>
      <c r="BWA1" s="9"/>
      <c r="BWB1" s="9"/>
      <c r="BWC1" s="9"/>
      <c r="BWD1" s="9"/>
      <c r="BWE1" s="9"/>
      <c r="BWF1" s="9"/>
      <c r="BWG1" s="9"/>
      <c r="BWH1" s="9"/>
      <c r="BWI1" s="9"/>
      <c r="BWJ1" s="9"/>
      <c r="BWK1" s="9"/>
      <c r="BWL1" s="9"/>
      <c r="BWM1" s="9"/>
      <c r="BWN1" s="9"/>
      <c r="BWO1" s="9"/>
      <c r="BWP1" s="9"/>
      <c r="BWQ1" s="9"/>
      <c r="BWR1" s="9"/>
      <c r="BWS1" s="9"/>
      <c r="BWT1" s="9"/>
      <c r="BWU1" s="9"/>
      <c r="BWV1" s="9"/>
      <c r="BWW1" s="9"/>
      <c r="BWX1" s="9"/>
      <c r="BWY1" s="9"/>
      <c r="BWZ1" s="9"/>
      <c r="BXA1" s="9"/>
      <c r="BXB1" s="9"/>
      <c r="BXC1" s="9"/>
      <c r="BXD1" s="9"/>
      <c r="BXE1" s="9"/>
      <c r="BXF1" s="9"/>
      <c r="BXG1" s="9"/>
      <c r="BXH1" s="9"/>
      <c r="BXI1" s="9"/>
      <c r="BXJ1" s="9"/>
      <c r="BXK1" s="9"/>
      <c r="BXL1" s="9"/>
      <c r="BXM1" s="9"/>
      <c r="BXN1" s="9"/>
      <c r="BXO1" s="9"/>
      <c r="BXP1" s="9"/>
      <c r="BXQ1" s="9"/>
      <c r="BXR1" s="9"/>
      <c r="BXS1" s="9"/>
      <c r="BXT1" s="9"/>
      <c r="BXU1" s="9"/>
      <c r="BXV1" s="9"/>
      <c r="BXW1" s="9"/>
      <c r="BXX1" s="9"/>
      <c r="BXY1" s="9"/>
      <c r="BXZ1" s="9"/>
      <c r="BYA1" s="9"/>
      <c r="BYB1" s="9"/>
      <c r="BYC1" s="9"/>
      <c r="BYD1" s="9"/>
      <c r="BYE1" s="9"/>
      <c r="BYF1" s="9"/>
      <c r="BYG1" s="9"/>
      <c r="BYH1" s="9"/>
      <c r="BYI1" s="9"/>
      <c r="BYJ1" s="9"/>
      <c r="BYK1" s="9"/>
      <c r="BYL1" s="9"/>
      <c r="BYM1" s="9"/>
      <c r="BYN1" s="9"/>
      <c r="BYO1" s="9"/>
      <c r="BYP1" s="9"/>
      <c r="BYQ1" s="9"/>
      <c r="BYR1" s="9"/>
      <c r="BYS1" s="9"/>
      <c r="BYT1" s="9"/>
      <c r="BYU1" s="9"/>
      <c r="BYV1" s="9"/>
      <c r="BYW1" s="9"/>
      <c r="BYX1" s="9"/>
      <c r="BYY1" s="9"/>
      <c r="BYZ1" s="9"/>
      <c r="BZA1" s="9"/>
      <c r="BZB1" s="9"/>
      <c r="BZC1" s="9"/>
      <c r="BZD1" s="9"/>
      <c r="BZE1" s="9"/>
      <c r="BZF1" s="9"/>
      <c r="BZG1" s="9"/>
      <c r="BZH1" s="9"/>
      <c r="BZI1" s="9"/>
      <c r="BZJ1" s="9"/>
      <c r="BZK1" s="9"/>
      <c r="BZL1" s="9"/>
      <c r="BZM1" s="9"/>
      <c r="BZN1" s="9"/>
      <c r="BZO1" s="9"/>
      <c r="BZP1" s="9"/>
      <c r="BZQ1" s="9"/>
      <c r="BZR1" s="9"/>
      <c r="BZS1" s="9"/>
      <c r="BZT1" s="9"/>
      <c r="BZU1" s="9"/>
      <c r="BZV1" s="9"/>
      <c r="BZW1" s="9"/>
      <c r="BZX1" s="9"/>
      <c r="BZY1" s="9"/>
      <c r="BZZ1" s="9"/>
      <c r="CAA1" s="9"/>
      <c r="CAB1" s="9"/>
      <c r="CAC1" s="9"/>
      <c r="CAD1" s="9"/>
      <c r="CAE1" s="9"/>
      <c r="CAF1" s="9"/>
      <c r="CAG1" s="9"/>
      <c r="CAH1" s="9"/>
      <c r="CAI1" s="9"/>
      <c r="CAJ1" s="9"/>
      <c r="CAK1" s="9"/>
      <c r="CAL1" s="9"/>
      <c r="CAM1" s="9"/>
      <c r="CAN1" s="9"/>
      <c r="CAO1" s="9"/>
      <c r="CAP1" s="9"/>
      <c r="CAQ1" s="9"/>
      <c r="CAR1" s="9"/>
      <c r="CAS1" s="9"/>
      <c r="CAT1" s="9"/>
      <c r="CAU1" s="9"/>
      <c r="CAV1" s="9"/>
      <c r="CAW1" s="9"/>
      <c r="CAX1" s="9"/>
      <c r="CAY1" s="9"/>
      <c r="CAZ1" s="9"/>
      <c r="CBA1" s="9"/>
      <c r="CBB1" s="9"/>
      <c r="CBC1" s="9"/>
      <c r="CBD1" s="9"/>
      <c r="CBE1" s="9"/>
      <c r="CBF1" s="9"/>
      <c r="CBG1" s="9"/>
      <c r="CBH1" s="9"/>
      <c r="CBI1" s="9"/>
      <c r="CBJ1" s="9"/>
      <c r="CBK1" s="9"/>
      <c r="CBL1" s="9"/>
      <c r="CBM1" s="9"/>
      <c r="CBN1" s="9"/>
      <c r="CBO1" s="9"/>
      <c r="CBP1" s="9"/>
      <c r="CBQ1" s="9"/>
      <c r="CBR1" s="9"/>
      <c r="CBS1" s="9"/>
      <c r="CBT1" s="9"/>
      <c r="CBU1" s="9"/>
      <c r="CBV1" s="9"/>
      <c r="CBW1" s="9"/>
      <c r="CBX1" s="9"/>
      <c r="CBY1" s="9"/>
      <c r="CBZ1" s="9"/>
      <c r="CCA1" s="9"/>
      <c r="CCB1" s="9"/>
      <c r="CCC1" s="9"/>
      <c r="CCD1" s="9"/>
      <c r="CCE1" s="9"/>
      <c r="CCF1" s="9"/>
      <c r="CCG1" s="9"/>
      <c r="CCH1" s="9"/>
      <c r="CCI1" s="9"/>
      <c r="CCJ1" s="9"/>
      <c r="CCK1" s="9"/>
      <c r="CCL1" s="9"/>
      <c r="CCM1" s="9"/>
      <c r="CCN1" s="9"/>
      <c r="CCO1" s="9"/>
      <c r="CCP1" s="9"/>
      <c r="CCQ1" s="9"/>
      <c r="CCR1" s="9"/>
      <c r="CCS1" s="9"/>
      <c r="CCT1" s="9"/>
      <c r="CCU1" s="9"/>
      <c r="CCV1" s="9"/>
      <c r="CCW1" s="9"/>
      <c r="CCX1" s="9"/>
      <c r="CCY1" s="9"/>
      <c r="CCZ1" s="9"/>
      <c r="CDA1" s="9"/>
      <c r="CDB1" s="9"/>
      <c r="CDC1" s="9"/>
      <c r="CDD1" s="9"/>
      <c r="CDE1" s="9"/>
      <c r="CDF1" s="9"/>
      <c r="CDG1" s="9"/>
      <c r="CDH1" s="9"/>
      <c r="CDI1" s="9"/>
      <c r="CDJ1" s="9"/>
      <c r="CDK1" s="9"/>
      <c r="CDL1" s="9"/>
      <c r="CDM1" s="9"/>
      <c r="CDN1" s="9"/>
      <c r="CDO1" s="9"/>
      <c r="CDP1" s="9"/>
      <c r="CDQ1" s="9"/>
      <c r="CDR1" s="9"/>
      <c r="CDS1" s="9"/>
      <c r="CDT1" s="9"/>
      <c r="CDU1" s="9"/>
      <c r="CDV1" s="9"/>
      <c r="CDW1" s="9"/>
      <c r="CDX1" s="9"/>
      <c r="CDY1" s="9"/>
      <c r="CDZ1" s="9"/>
      <c r="CEA1" s="9"/>
      <c r="CEB1" s="9"/>
      <c r="CEC1" s="9"/>
      <c r="CED1" s="9"/>
      <c r="CEE1" s="9"/>
      <c r="CEF1" s="9"/>
      <c r="CEG1" s="9"/>
      <c r="CEH1" s="9"/>
      <c r="CEI1" s="9"/>
      <c r="CEJ1" s="9"/>
      <c r="CEK1" s="9"/>
      <c r="CEL1" s="9"/>
      <c r="CEM1" s="9"/>
      <c r="CEN1" s="9"/>
      <c r="CEO1" s="9"/>
      <c r="CEP1" s="9"/>
      <c r="CEQ1" s="9"/>
      <c r="CER1" s="9"/>
      <c r="CES1" s="9"/>
      <c r="CET1" s="9"/>
      <c r="CEU1" s="9"/>
      <c r="CEV1" s="9"/>
      <c r="CEW1" s="9"/>
      <c r="CEX1" s="9"/>
      <c r="CEY1" s="9"/>
      <c r="CEZ1" s="9"/>
      <c r="CFA1" s="9"/>
      <c r="CFB1" s="9"/>
      <c r="CFC1" s="9"/>
      <c r="CFD1" s="9"/>
      <c r="CFE1" s="9"/>
      <c r="CFF1" s="9"/>
      <c r="CFG1" s="9"/>
      <c r="CFH1" s="9"/>
      <c r="CFI1" s="9"/>
      <c r="CFJ1" s="9"/>
      <c r="CFK1" s="9"/>
      <c r="CFL1" s="9"/>
      <c r="CFM1" s="9"/>
      <c r="CFN1" s="9"/>
      <c r="CFO1" s="9"/>
      <c r="CFP1" s="9"/>
      <c r="CFQ1" s="9"/>
      <c r="CFR1" s="9"/>
      <c r="CFS1" s="9"/>
      <c r="CFT1" s="9"/>
      <c r="CFU1" s="9"/>
      <c r="CFV1" s="9"/>
      <c r="CFW1" s="9"/>
      <c r="CFX1" s="9"/>
      <c r="CFY1" s="9"/>
      <c r="CFZ1" s="9"/>
      <c r="CGA1" s="9"/>
      <c r="CGB1" s="9"/>
      <c r="CGC1" s="9"/>
      <c r="CGD1" s="9"/>
      <c r="CGE1" s="9"/>
      <c r="CGF1" s="9"/>
      <c r="CGG1" s="9"/>
      <c r="CGH1" s="9"/>
      <c r="CGI1" s="9"/>
      <c r="CGJ1" s="9"/>
      <c r="CGK1" s="9"/>
      <c r="CGL1" s="9"/>
      <c r="CGM1" s="9"/>
      <c r="CGN1" s="9"/>
      <c r="CGO1" s="9"/>
      <c r="CGP1" s="9"/>
      <c r="CGQ1" s="9"/>
      <c r="CGR1" s="9"/>
      <c r="CGS1" s="9"/>
      <c r="CGT1" s="9"/>
      <c r="CGU1" s="9"/>
      <c r="CGV1" s="9"/>
      <c r="CGW1" s="9"/>
      <c r="CGX1" s="9"/>
      <c r="CGY1" s="9"/>
      <c r="CGZ1" s="9"/>
      <c r="CHA1" s="9"/>
      <c r="CHB1" s="9"/>
      <c r="CHC1" s="9"/>
      <c r="CHD1" s="9"/>
      <c r="CHE1" s="9"/>
      <c r="CHF1" s="9"/>
      <c r="CHG1" s="9"/>
      <c r="CHH1" s="9"/>
      <c r="CHI1" s="9"/>
      <c r="CHJ1" s="9"/>
      <c r="CHK1" s="9"/>
      <c r="CHL1" s="9"/>
      <c r="CHM1" s="9"/>
      <c r="CHN1" s="9"/>
      <c r="CHO1" s="9"/>
      <c r="CHP1" s="9"/>
      <c r="CHQ1" s="9"/>
      <c r="CHR1" s="9"/>
      <c r="CHS1" s="9"/>
      <c r="CHT1" s="9"/>
      <c r="CHU1" s="9"/>
      <c r="CHV1" s="9"/>
      <c r="CHW1" s="9"/>
      <c r="CHX1" s="9"/>
      <c r="CHY1" s="9"/>
      <c r="CHZ1" s="9"/>
      <c r="CIA1" s="9"/>
      <c r="CIB1" s="9"/>
      <c r="CIC1" s="9"/>
      <c r="CID1" s="9"/>
      <c r="CIE1" s="9"/>
      <c r="CIF1" s="9"/>
      <c r="CIG1" s="9"/>
      <c r="CIH1" s="9"/>
      <c r="CII1" s="9"/>
      <c r="CIJ1" s="9"/>
      <c r="CIK1" s="9"/>
      <c r="CIL1" s="9"/>
      <c r="CIM1" s="9"/>
      <c r="CIN1" s="9"/>
      <c r="CIO1" s="9"/>
      <c r="CIP1" s="9"/>
      <c r="CIQ1" s="9"/>
      <c r="CIR1" s="9"/>
      <c r="CIS1" s="9"/>
      <c r="CIT1" s="9"/>
      <c r="CIU1" s="9"/>
      <c r="CIV1" s="9"/>
      <c r="CIW1" s="9"/>
      <c r="CIX1" s="9"/>
      <c r="CIY1" s="9"/>
      <c r="CIZ1" s="9"/>
      <c r="CJA1" s="9"/>
      <c r="CJB1" s="9"/>
      <c r="CJC1" s="9"/>
      <c r="CJD1" s="9"/>
      <c r="CJE1" s="9"/>
      <c r="CJF1" s="9"/>
      <c r="CJG1" s="9"/>
      <c r="CJH1" s="9"/>
      <c r="CJI1" s="9"/>
      <c r="CJJ1" s="9"/>
      <c r="CJK1" s="9"/>
      <c r="CJL1" s="9"/>
      <c r="CJM1" s="9"/>
      <c r="CJN1" s="9"/>
      <c r="CJO1" s="9"/>
      <c r="CJP1" s="9"/>
      <c r="CJQ1" s="9"/>
      <c r="CJR1" s="9"/>
      <c r="CJS1" s="9"/>
      <c r="CJT1" s="9"/>
      <c r="CJU1" s="9"/>
      <c r="CJV1" s="9"/>
      <c r="CJW1" s="9"/>
      <c r="CJX1" s="9"/>
      <c r="CJY1" s="9"/>
      <c r="CJZ1" s="9"/>
      <c r="CKA1" s="9"/>
      <c r="CKB1" s="9"/>
      <c r="CKC1" s="9"/>
      <c r="CKD1" s="9"/>
      <c r="CKE1" s="9"/>
      <c r="CKF1" s="9"/>
      <c r="CKG1" s="9"/>
      <c r="CKH1" s="9"/>
      <c r="CKI1" s="9"/>
      <c r="CKJ1" s="9"/>
      <c r="CKK1" s="9"/>
      <c r="CKL1" s="9"/>
      <c r="CKM1" s="9"/>
      <c r="CKN1" s="9"/>
      <c r="CKO1" s="9"/>
      <c r="CKP1" s="9"/>
      <c r="CKQ1" s="9"/>
      <c r="CKR1" s="9"/>
      <c r="CKS1" s="9"/>
      <c r="CKT1" s="9"/>
      <c r="CKU1" s="9"/>
      <c r="CKV1" s="9"/>
      <c r="CKW1" s="9"/>
      <c r="CKX1" s="9"/>
      <c r="CKY1" s="9"/>
      <c r="CKZ1" s="9"/>
      <c r="CLA1" s="9"/>
      <c r="CLB1" s="9"/>
      <c r="CLC1" s="9"/>
      <c r="CLD1" s="9"/>
      <c r="CLE1" s="9"/>
      <c r="CLF1" s="9"/>
      <c r="CLG1" s="9"/>
      <c r="CLH1" s="9"/>
      <c r="CLI1" s="9"/>
      <c r="CLJ1" s="9"/>
      <c r="CLK1" s="9"/>
      <c r="CLL1" s="9"/>
      <c r="CLM1" s="9"/>
      <c r="CLN1" s="9"/>
      <c r="CLO1" s="9"/>
      <c r="CLP1" s="9"/>
      <c r="CLQ1" s="9"/>
      <c r="CLR1" s="9"/>
      <c r="CLS1" s="9"/>
      <c r="CLT1" s="9"/>
      <c r="CLU1" s="9"/>
      <c r="CLV1" s="9"/>
      <c r="CLW1" s="9"/>
      <c r="CLX1" s="9"/>
      <c r="CLY1" s="9"/>
      <c r="CLZ1" s="9"/>
      <c r="CMA1" s="9"/>
      <c r="CMB1" s="9"/>
      <c r="CMC1" s="9"/>
      <c r="CMD1" s="9"/>
      <c r="CME1" s="9"/>
      <c r="CMF1" s="9"/>
      <c r="CMG1" s="9"/>
      <c r="CMH1" s="9"/>
      <c r="CMI1" s="9"/>
      <c r="CMJ1" s="9"/>
      <c r="CMK1" s="9"/>
      <c r="CML1" s="9"/>
      <c r="CMM1" s="9"/>
      <c r="CMN1" s="9"/>
      <c r="CMO1" s="9"/>
      <c r="CMP1" s="9"/>
      <c r="CMQ1" s="9"/>
      <c r="CMR1" s="9"/>
      <c r="CMS1" s="9"/>
      <c r="CMT1" s="9"/>
      <c r="CMU1" s="9"/>
      <c r="CMV1" s="9"/>
      <c r="CMW1" s="9"/>
      <c r="CMX1" s="9"/>
      <c r="CMY1" s="9"/>
      <c r="CMZ1" s="9"/>
      <c r="CNA1" s="9"/>
      <c r="CNB1" s="9"/>
      <c r="CNC1" s="9"/>
      <c r="CND1" s="9"/>
      <c r="CNE1" s="9"/>
      <c r="CNF1" s="9"/>
      <c r="CNG1" s="9"/>
      <c r="CNH1" s="9"/>
      <c r="CNI1" s="9"/>
      <c r="CNJ1" s="9"/>
      <c r="CNK1" s="9"/>
      <c r="CNL1" s="9"/>
      <c r="CNM1" s="9"/>
      <c r="CNN1" s="9"/>
      <c r="CNO1" s="9"/>
      <c r="CNP1" s="9"/>
      <c r="CNQ1" s="9"/>
      <c r="CNR1" s="9"/>
      <c r="CNS1" s="9"/>
      <c r="CNT1" s="9"/>
      <c r="CNU1" s="9"/>
      <c r="CNV1" s="9"/>
      <c r="CNW1" s="9"/>
      <c r="CNX1" s="9"/>
      <c r="CNY1" s="9"/>
      <c r="CNZ1" s="9"/>
      <c r="COA1" s="9"/>
      <c r="COB1" s="9"/>
      <c r="COC1" s="9"/>
      <c r="COD1" s="9"/>
      <c r="COE1" s="9"/>
      <c r="COF1" s="9"/>
      <c r="COG1" s="9"/>
      <c r="COH1" s="9"/>
      <c r="COI1" s="9"/>
      <c r="COJ1" s="9"/>
      <c r="COK1" s="9"/>
      <c r="COL1" s="9"/>
      <c r="COM1" s="9"/>
      <c r="CON1" s="9"/>
      <c r="COO1" s="9"/>
      <c r="COP1" s="9"/>
      <c r="COQ1" s="9"/>
      <c r="COR1" s="9"/>
      <c r="COS1" s="9"/>
      <c r="COT1" s="9"/>
      <c r="COU1" s="9"/>
      <c r="COV1" s="9"/>
      <c r="COW1" s="9"/>
      <c r="COX1" s="9"/>
      <c r="COY1" s="9"/>
      <c r="COZ1" s="9"/>
      <c r="CPA1" s="9"/>
      <c r="CPB1" s="9"/>
      <c r="CPC1" s="9"/>
      <c r="CPD1" s="9"/>
      <c r="CPE1" s="9"/>
      <c r="CPF1" s="9"/>
      <c r="CPG1" s="9"/>
      <c r="CPH1" s="9"/>
      <c r="CPI1" s="9"/>
      <c r="CPJ1" s="9"/>
      <c r="CPK1" s="9"/>
      <c r="CPL1" s="9"/>
      <c r="CPM1" s="9"/>
      <c r="CPN1" s="9"/>
      <c r="CPO1" s="9"/>
      <c r="CPP1" s="9"/>
      <c r="CPQ1" s="9"/>
      <c r="CPR1" s="9"/>
      <c r="CPS1" s="9"/>
      <c r="CPT1" s="9"/>
      <c r="CPU1" s="9"/>
      <c r="CPV1" s="9"/>
      <c r="CPW1" s="9"/>
      <c r="CPX1" s="9"/>
      <c r="CPY1" s="9"/>
      <c r="CPZ1" s="9"/>
      <c r="CQA1" s="9"/>
      <c r="CQB1" s="9"/>
      <c r="CQC1" s="9"/>
      <c r="CQD1" s="9"/>
      <c r="CQE1" s="9"/>
      <c r="CQF1" s="9"/>
      <c r="CQG1" s="9"/>
      <c r="CQH1" s="9"/>
      <c r="CQI1" s="9"/>
      <c r="CQJ1" s="9"/>
      <c r="CQK1" s="9"/>
      <c r="CQL1" s="9"/>
      <c r="CQM1" s="9"/>
      <c r="CQN1" s="9"/>
      <c r="CQO1" s="9"/>
      <c r="CQP1" s="9"/>
      <c r="CQQ1" s="9"/>
      <c r="CQR1" s="9"/>
      <c r="CQS1" s="9"/>
      <c r="CQT1" s="9"/>
      <c r="CQU1" s="9"/>
      <c r="CQV1" s="9"/>
      <c r="CQW1" s="9"/>
      <c r="CQX1" s="9"/>
      <c r="CQY1" s="9"/>
      <c r="CQZ1" s="9"/>
      <c r="CRA1" s="9"/>
      <c r="CRB1" s="9"/>
      <c r="CRC1" s="9"/>
      <c r="CRD1" s="9"/>
      <c r="CRE1" s="9"/>
      <c r="CRF1" s="9"/>
      <c r="CRG1" s="9"/>
      <c r="CRH1" s="9"/>
      <c r="CRI1" s="9"/>
      <c r="CRJ1" s="9"/>
      <c r="CRK1" s="9"/>
      <c r="CRL1" s="9"/>
      <c r="CRM1" s="9"/>
      <c r="CRN1" s="9"/>
      <c r="CRO1" s="9"/>
      <c r="CRP1" s="9"/>
      <c r="CRQ1" s="9"/>
      <c r="CRR1" s="9"/>
      <c r="CRS1" s="9"/>
      <c r="CRT1" s="9"/>
      <c r="CRU1" s="9"/>
      <c r="CRV1" s="9"/>
      <c r="CRW1" s="9"/>
      <c r="CRX1" s="9"/>
      <c r="CRY1" s="9"/>
      <c r="CRZ1" s="9"/>
      <c r="CSA1" s="9"/>
      <c r="CSB1" s="9"/>
      <c r="CSC1" s="9"/>
      <c r="CSD1" s="9"/>
      <c r="CSE1" s="9"/>
      <c r="CSF1" s="9"/>
      <c r="CSG1" s="9"/>
      <c r="CSH1" s="9"/>
      <c r="CSI1" s="9"/>
      <c r="CSJ1" s="9"/>
      <c r="CSK1" s="9"/>
      <c r="CSL1" s="9"/>
      <c r="CSM1" s="9"/>
      <c r="CSN1" s="9"/>
      <c r="CSO1" s="9"/>
      <c r="CSP1" s="9"/>
      <c r="CSQ1" s="9"/>
      <c r="CSR1" s="9"/>
      <c r="CSS1" s="9"/>
      <c r="CST1" s="9"/>
      <c r="CSU1" s="9"/>
      <c r="CSV1" s="9"/>
      <c r="CSW1" s="9"/>
      <c r="CSX1" s="9"/>
      <c r="CSY1" s="9"/>
      <c r="CSZ1" s="9"/>
      <c r="CTA1" s="9"/>
      <c r="CTB1" s="9"/>
      <c r="CTC1" s="9"/>
      <c r="CTD1" s="9"/>
      <c r="CTE1" s="9"/>
      <c r="CTF1" s="9"/>
      <c r="CTG1" s="9"/>
      <c r="CTH1" s="9"/>
      <c r="CTI1" s="9"/>
      <c r="CTJ1" s="9"/>
      <c r="CTK1" s="9"/>
      <c r="CTL1" s="9"/>
      <c r="CTM1" s="9"/>
      <c r="CTN1" s="9"/>
      <c r="CTO1" s="9"/>
      <c r="CTP1" s="9"/>
      <c r="CTQ1" s="9"/>
      <c r="CTR1" s="9"/>
      <c r="CTS1" s="9"/>
      <c r="CTT1" s="9"/>
      <c r="CTU1" s="9"/>
      <c r="CTV1" s="9"/>
      <c r="CTW1" s="9"/>
      <c r="CTX1" s="9"/>
      <c r="CTY1" s="9"/>
      <c r="CTZ1" s="9"/>
      <c r="CUA1" s="9"/>
      <c r="CUB1" s="9"/>
      <c r="CUC1" s="9"/>
      <c r="CUD1" s="9"/>
      <c r="CUE1" s="9"/>
      <c r="CUF1" s="9"/>
      <c r="CUG1" s="9"/>
      <c r="CUH1" s="9"/>
      <c r="CUI1" s="9"/>
      <c r="CUJ1" s="9"/>
      <c r="CUK1" s="9"/>
      <c r="CUL1" s="9"/>
      <c r="CUM1" s="9"/>
      <c r="CUN1" s="9"/>
      <c r="CUO1" s="9"/>
      <c r="CUP1" s="9"/>
      <c r="CUQ1" s="9"/>
      <c r="CUR1" s="9"/>
      <c r="CUS1" s="9"/>
      <c r="CUT1" s="9"/>
      <c r="CUU1" s="9"/>
      <c r="CUV1" s="9"/>
      <c r="CUW1" s="9"/>
      <c r="CUX1" s="9"/>
      <c r="CUY1" s="9"/>
      <c r="CUZ1" s="9"/>
      <c r="CVA1" s="9"/>
      <c r="CVB1" s="9"/>
      <c r="CVC1" s="9"/>
      <c r="CVD1" s="9"/>
      <c r="CVE1" s="9"/>
      <c r="CVF1" s="9"/>
      <c r="CVG1" s="9"/>
      <c r="CVH1" s="9"/>
      <c r="CVI1" s="9"/>
      <c r="CVJ1" s="9"/>
      <c r="CVK1" s="9"/>
      <c r="CVL1" s="9"/>
      <c r="CVM1" s="9"/>
      <c r="CVN1" s="9"/>
      <c r="CVO1" s="9"/>
      <c r="CVP1" s="9"/>
      <c r="CVQ1" s="9"/>
      <c r="CVR1" s="9"/>
      <c r="CVS1" s="9"/>
      <c r="CVT1" s="9"/>
      <c r="CVU1" s="9"/>
      <c r="CVV1" s="9"/>
      <c r="CVW1" s="9"/>
      <c r="CVX1" s="9"/>
      <c r="CVY1" s="9"/>
      <c r="CVZ1" s="9"/>
      <c r="CWA1" s="9"/>
      <c r="CWB1" s="9"/>
      <c r="CWC1" s="9"/>
      <c r="CWD1" s="9"/>
      <c r="CWE1" s="9"/>
      <c r="CWF1" s="9"/>
      <c r="CWG1" s="9"/>
      <c r="CWH1" s="9"/>
      <c r="CWI1" s="9"/>
      <c r="CWJ1" s="9"/>
      <c r="CWK1" s="9"/>
      <c r="CWL1" s="9"/>
      <c r="CWM1" s="9"/>
      <c r="CWN1" s="9"/>
      <c r="CWO1" s="9"/>
      <c r="CWP1" s="9"/>
      <c r="CWQ1" s="9"/>
      <c r="CWR1" s="9"/>
      <c r="CWS1" s="9"/>
      <c r="CWT1" s="9"/>
      <c r="CWU1" s="9"/>
      <c r="CWV1" s="9"/>
      <c r="CWW1" s="9"/>
      <c r="CWX1" s="9"/>
      <c r="CWY1" s="9"/>
      <c r="CWZ1" s="9"/>
      <c r="CXA1" s="9"/>
      <c r="CXB1" s="9"/>
      <c r="CXC1" s="9"/>
      <c r="CXD1" s="9"/>
      <c r="CXE1" s="9"/>
      <c r="CXF1" s="9"/>
      <c r="CXG1" s="9"/>
      <c r="CXH1" s="9"/>
      <c r="CXI1" s="9"/>
      <c r="CXJ1" s="9"/>
      <c r="CXK1" s="9"/>
      <c r="CXL1" s="9"/>
      <c r="CXM1" s="9"/>
      <c r="CXN1" s="9"/>
      <c r="CXO1" s="9"/>
      <c r="CXP1" s="9"/>
      <c r="CXQ1" s="9"/>
      <c r="CXR1" s="9"/>
      <c r="CXS1" s="9"/>
      <c r="CXT1" s="9"/>
      <c r="CXU1" s="9"/>
      <c r="CXV1" s="9"/>
      <c r="CXW1" s="9"/>
      <c r="CXX1" s="9"/>
      <c r="CXY1" s="9"/>
      <c r="CXZ1" s="9"/>
      <c r="CYA1" s="9"/>
      <c r="CYB1" s="9"/>
      <c r="CYC1" s="9"/>
      <c r="CYD1" s="9"/>
      <c r="CYE1" s="9"/>
      <c r="CYF1" s="9"/>
      <c r="CYG1" s="9"/>
      <c r="CYH1" s="9"/>
      <c r="CYI1" s="9"/>
      <c r="CYJ1" s="9"/>
      <c r="CYK1" s="9"/>
      <c r="CYL1" s="9"/>
      <c r="CYM1" s="9"/>
      <c r="CYN1" s="9"/>
      <c r="CYO1" s="9"/>
      <c r="CYP1" s="9"/>
      <c r="CYQ1" s="9"/>
      <c r="CYR1" s="9"/>
      <c r="CYS1" s="9"/>
      <c r="CYT1" s="9"/>
      <c r="CYU1" s="9"/>
      <c r="CYV1" s="9"/>
      <c r="CYW1" s="9"/>
      <c r="CYX1" s="9"/>
      <c r="CYY1" s="9"/>
      <c r="CYZ1" s="9"/>
      <c r="CZA1" s="9"/>
      <c r="CZB1" s="9"/>
      <c r="CZC1" s="9"/>
      <c r="CZD1" s="9"/>
      <c r="CZE1" s="9"/>
      <c r="CZF1" s="9"/>
      <c r="CZG1" s="9"/>
      <c r="CZH1" s="9"/>
      <c r="CZI1" s="9"/>
      <c r="CZJ1" s="9"/>
      <c r="CZK1" s="9"/>
      <c r="CZL1" s="9"/>
      <c r="CZM1" s="9"/>
      <c r="CZN1" s="9"/>
      <c r="CZO1" s="9"/>
      <c r="CZP1" s="9"/>
      <c r="CZQ1" s="9"/>
      <c r="CZR1" s="9"/>
      <c r="CZS1" s="9"/>
      <c r="CZT1" s="9"/>
      <c r="CZU1" s="9"/>
      <c r="CZV1" s="9"/>
      <c r="CZW1" s="9"/>
      <c r="CZX1" s="9"/>
      <c r="CZY1" s="9"/>
      <c r="CZZ1" s="9"/>
      <c r="DAA1" s="9"/>
      <c r="DAB1" s="9"/>
      <c r="DAC1" s="9"/>
      <c r="DAD1" s="9"/>
      <c r="DAE1" s="9"/>
      <c r="DAF1" s="9"/>
      <c r="DAG1" s="9"/>
      <c r="DAH1" s="9"/>
      <c r="DAI1" s="9"/>
      <c r="DAJ1" s="9"/>
      <c r="DAK1" s="9"/>
      <c r="DAL1" s="9"/>
      <c r="DAM1" s="9"/>
      <c r="DAN1" s="9"/>
      <c r="DAO1" s="9"/>
      <c r="DAP1" s="9"/>
      <c r="DAQ1" s="9"/>
      <c r="DAR1" s="9"/>
      <c r="DAS1" s="9"/>
      <c r="DAT1" s="9"/>
      <c r="DAU1" s="9"/>
      <c r="DAV1" s="9"/>
      <c r="DAW1" s="9"/>
      <c r="DAX1" s="9"/>
      <c r="DAY1" s="9"/>
      <c r="DAZ1" s="9"/>
      <c r="DBA1" s="9"/>
      <c r="DBB1" s="9"/>
      <c r="DBC1" s="9"/>
      <c r="DBD1" s="9"/>
      <c r="DBE1" s="9"/>
      <c r="DBF1" s="9"/>
      <c r="DBG1" s="9"/>
      <c r="DBH1" s="9"/>
      <c r="DBI1" s="9"/>
      <c r="DBJ1" s="9"/>
      <c r="DBK1" s="9"/>
      <c r="DBL1" s="9"/>
      <c r="DBM1" s="9"/>
      <c r="DBN1" s="9"/>
      <c r="DBO1" s="9"/>
      <c r="DBP1" s="9"/>
      <c r="DBQ1" s="9"/>
      <c r="DBR1" s="9"/>
      <c r="DBS1" s="9"/>
      <c r="DBT1" s="9"/>
      <c r="DBU1" s="9"/>
      <c r="DBV1" s="9"/>
      <c r="DBW1" s="9"/>
      <c r="DBX1" s="9"/>
      <c r="DBY1" s="9"/>
      <c r="DBZ1" s="9"/>
      <c r="DCA1" s="9"/>
      <c r="DCB1" s="9"/>
      <c r="DCC1" s="9"/>
      <c r="DCD1" s="9"/>
      <c r="DCE1" s="9"/>
      <c r="DCF1" s="9"/>
      <c r="DCG1" s="9"/>
      <c r="DCH1" s="9"/>
      <c r="DCI1" s="9"/>
      <c r="DCJ1" s="9"/>
      <c r="DCK1" s="9"/>
      <c r="DCL1" s="9"/>
      <c r="DCM1" s="9"/>
      <c r="DCN1" s="9"/>
      <c r="DCO1" s="9"/>
      <c r="DCP1" s="9"/>
      <c r="DCQ1" s="9"/>
      <c r="DCR1" s="9"/>
      <c r="DCS1" s="9"/>
      <c r="DCT1" s="9"/>
      <c r="DCU1" s="9"/>
      <c r="DCV1" s="9"/>
      <c r="DCW1" s="9"/>
      <c r="DCX1" s="9"/>
      <c r="DCY1" s="9"/>
      <c r="DCZ1" s="9"/>
      <c r="DDA1" s="9"/>
      <c r="DDB1" s="9"/>
      <c r="DDC1" s="9"/>
      <c r="DDD1" s="9"/>
      <c r="DDE1" s="9"/>
      <c r="DDF1" s="9"/>
      <c r="DDG1" s="9"/>
      <c r="DDH1" s="9"/>
      <c r="DDI1" s="9"/>
      <c r="DDJ1" s="9"/>
      <c r="DDK1" s="9"/>
      <c r="DDL1" s="9"/>
      <c r="DDM1" s="9"/>
      <c r="DDN1" s="9"/>
      <c r="DDO1" s="9"/>
      <c r="DDP1" s="9"/>
      <c r="DDQ1" s="9"/>
      <c r="DDR1" s="9"/>
      <c r="DDS1" s="9"/>
      <c r="DDT1" s="9"/>
      <c r="DDU1" s="9"/>
      <c r="DDV1" s="9"/>
      <c r="DDW1" s="9"/>
      <c r="DDX1" s="9"/>
      <c r="DDY1" s="9"/>
      <c r="DDZ1" s="9"/>
      <c r="DEA1" s="9"/>
      <c r="DEB1" s="9"/>
      <c r="DEC1" s="9"/>
      <c r="DED1" s="9"/>
      <c r="DEE1" s="9"/>
      <c r="DEF1" s="9"/>
      <c r="DEG1" s="9"/>
      <c r="DEH1" s="9"/>
      <c r="DEI1" s="9"/>
      <c r="DEJ1" s="9"/>
      <c r="DEK1" s="9"/>
      <c r="DEL1" s="9"/>
      <c r="DEM1" s="9"/>
      <c r="DEN1" s="9"/>
      <c r="DEO1" s="9"/>
      <c r="DEP1" s="9"/>
      <c r="DEQ1" s="9"/>
      <c r="DER1" s="9"/>
      <c r="DES1" s="9"/>
      <c r="DET1" s="9"/>
      <c r="DEU1" s="9"/>
      <c r="DEV1" s="9"/>
      <c r="DEW1" s="9"/>
      <c r="DEX1" s="9"/>
      <c r="DEY1" s="9"/>
      <c r="DEZ1" s="9"/>
      <c r="DFA1" s="9"/>
      <c r="DFB1" s="9"/>
      <c r="DFC1" s="9"/>
      <c r="DFD1" s="9"/>
      <c r="DFE1" s="9"/>
      <c r="DFF1" s="9"/>
      <c r="DFG1" s="9"/>
      <c r="DFH1" s="9"/>
      <c r="DFI1" s="9"/>
      <c r="DFJ1" s="9"/>
      <c r="DFK1" s="9"/>
      <c r="DFL1" s="9"/>
      <c r="DFM1" s="9"/>
      <c r="DFN1" s="9"/>
      <c r="DFO1" s="9"/>
      <c r="DFP1" s="9"/>
      <c r="DFQ1" s="9"/>
      <c r="DFR1" s="9"/>
      <c r="DFS1" s="9"/>
      <c r="DFT1" s="9"/>
      <c r="DFU1" s="9"/>
      <c r="DFV1" s="9"/>
      <c r="DFW1" s="9"/>
      <c r="DFX1" s="9"/>
      <c r="DFY1" s="9"/>
      <c r="DFZ1" s="9"/>
      <c r="DGA1" s="9"/>
      <c r="DGB1" s="9"/>
      <c r="DGC1" s="9"/>
      <c r="DGD1" s="9"/>
      <c r="DGE1" s="9"/>
      <c r="DGF1" s="9"/>
      <c r="DGG1" s="9"/>
      <c r="DGH1" s="9"/>
      <c r="DGI1" s="9"/>
      <c r="DGJ1" s="9"/>
      <c r="DGK1" s="9"/>
      <c r="DGL1" s="9"/>
      <c r="DGM1" s="9"/>
      <c r="DGN1" s="9"/>
      <c r="DGO1" s="9"/>
      <c r="DGP1" s="9"/>
      <c r="DGQ1" s="9"/>
      <c r="DGR1" s="9"/>
      <c r="DGS1" s="9"/>
      <c r="DGT1" s="9"/>
      <c r="DGU1" s="9"/>
      <c r="DGV1" s="9"/>
      <c r="DGW1" s="9"/>
      <c r="DGX1" s="9"/>
      <c r="DGY1" s="9"/>
      <c r="DGZ1" s="9"/>
      <c r="DHA1" s="9"/>
      <c r="DHB1" s="9"/>
      <c r="DHC1" s="9"/>
      <c r="DHD1" s="9"/>
      <c r="DHE1" s="9"/>
      <c r="DHF1" s="9"/>
      <c r="DHG1" s="9"/>
      <c r="DHH1" s="9"/>
      <c r="DHI1" s="9"/>
      <c r="DHJ1" s="9"/>
      <c r="DHK1" s="9"/>
      <c r="DHL1" s="9"/>
      <c r="DHM1" s="9"/>
      <c r="DHN1" s="9"/>
      <c r="DHO1" s="9"/>
      <c r="DHP1" s="9"/>
      <c r="DHQ1" s="9"/>
      <c r="DHR1" s="9"/>
      <c r="DHS1" s="9"/>
      <c r="DHT1" s="9"/>
      <c r="DHU1" s="9"/>
      <c r="DHV1" s="9"/>
      <c r="DHW1" s="9"/>
      <c r="DHX1" s="9"/>
      <c r="DHY1" s="9"/>
      <c r="DHZ1" s="9"/>
      <c r="DIA1" s="9"/>
      <c r="DIB1" s="9"/>
      <c r="DIC1" s="9"/>
      <c r="DID1" s="9"/>
      <c r="DIE1" s="9"/>
      <c r="DIF1" s="9"/>
      <c r="DIG1" s="9"/>
      <c r="DIH1" s="9"/>
      <c r="DII1" s="9"/>
      <c r="DIJ1" s="9"/>
      <c r="DIK1" s="9"/>
      <c r="DIL1" s="9"/>
      <c r="DIM1" s="9"/>
      <c r="DIN1" s="9"/>
      <c r="DIO1" s="9"/>
      <c r="DIP1" s="9"/>
      <c r="DIQ1" s="9"/>
      <c r="DIR1" s="9"/>
      <c r="DIS1" s="9"/>
      <c r="DIT1" s="9"/>
      <c r="DIU1" s="9"/>
      <c r="DIV1" s="9"/>
      <c r="DIW1" s="9"/>
      <c r="DIX1" s="9"/>
      <c r="DIY1" s="9"/>
      <c r="DIZ1" s="9"/>
      <c r="DJA1" s="9"/>
      <c r="DJB1" s="9"/>
      <c r="DJC1" s="9"/>
      <c r="DJD1" s="9"/>
      <c r="DJE1" s="9"/>
      <c r="DJF1" s="9"/>
      <c r="DJG1" s="9"/>
      <c r="DJH1" s="9"/>
      <c r="DJI1" s="9"/>
      <c r="DJJ1" s="9"/>
      <c r="DJK1" s="9"/>
      <c r="DJL1" s="9"/>
      <c r="DJM1" s="9"/>
      <c r="DJN1" s="9"/>
      <c r="DJO1" s="9"/>
      <c r="DJP1" s="9"/>
      <c r="DJQ1" s="9"/>
      <c r="DJR1" s="9"/>
      <c r="DJS1" s="9"/>
      <c r="DJT1" s="9"/>
      <c r="DJU1" s="9"/>
      <c r="DJV1" s="9"/>
      <c r="DJW1" s="9"/>
      <c r="DJX1" s="9"/>
      <c r="DJY1" s="9"/>
      <c r="DJZ1" s="9"/>
      <c r="DKA1" s="9"/>
      <c r="DKB1" s="9"/>
      <c r="DKC1" s="9"/>
      <c r="DKD1" s="9"/>
      <c r="DKE1" s="9"/>
      <c r="DKF1" s="9"/>
      <c r="DKG1" s="9"/>
      <c r="DKH1" s="9"/>
      <c r="DKI1" s="9"/>
      <c r="DKJ1" s="9"/>
      <c r="DKK1" s="9"/>
      <c r="DKL1" s="9"/>
      <c r="DKM1" s="9"/>
      <c r="DKN1" s="9"/>
      <c r="DKO1" s="9"/>
      <c r="DKP1" s="9"/>
      <c r="DKQ1" s="9"/>
      <c r="DKR1" s="9"/>
      <c r="DKS1" s="9"/>
      <c r="DKT1" s="9"/>
      <c r="DKU1" s="9"/>
      <c r="DKV1" s="9"/>
      <c r="DKW1" s="9"/>
      <c r="DKX1" s="9"/>
      <c r="DKY1" s="9"/>
      <c r="DKZ1" s="9"/>
      <c r="DLA1" s="9"/>
      <c r="DLB1" s="9"/>
      <c r="DLC1" s="9"/>
      <c r="DLD1" s="9"/>
      <c r="DLE1" s="9"/>
      <c r="DLF1" s="9"/>
      <c r="DLG1" s="9"/>
      <c r="DLH1" s="9"/>
      <c r="DLI1" s="9"/>
      <c r="DLJ1" s="9"/>
      <c r="DLK1" s="9"/>
      <c r="DLL1" s="9"/>
      <c r="DLM1" s="9"/>
      <c r="DLN1" s="9"/>
      <c r="DLO1" s="9"/>
      <c r="DLP1" s="9"/>
      <c r="DLQ1" s="9"/>
      <c r="DLR1" s="9"/>
      <c r="DLS1" s="9"/>
      <c r="DLT1" s="9"/>
      <c r="DLU1" s="9"/>
      <c r="DLV1" s="9"/>
      <c r="DLW1" s="9"/>
      <c r="DLX1" s="9"/>
      <c r="DLY1" s="9"/>
      <c r="DLZ1" s="9"/>
      <c r="DMA1" s="9"/>
      <c r="DMB1" s="9"/>
      <c r="DMC1" s="9"/>
      <c r="DMD1" s="9"/>
      <c r="DME1" s="9"/>
      <c r="DMF1" s="9"/>
      <c r="DMG1" s="9"/>
      <c r="DMH1" s="9"/>
      <c r="DMI1" s="9"/>
      <c r="DMJ1" s="9"/>
      <c r="DMK1" s="9"/>
      <c r="DML1" s="9"/>
      <c r="DMM1" s="9"/>
      <c r="DMN1" s="9"/>
      <c r="DMO1" s="9"/>
      <c r="DMP1" s="9"/>
      <c r="DMQ1" s="9"/>
      <c r="DMR1" s="9"/>
      <c r="DMS1" s="9"/>
      <c r="DMT1" s="9"/>
      <c r="DMU1" s="9"/>
      <c r="DMV1" s="9"/>
      <c r="DMW1" s="9"/>
      <c r="DMX1" s="9"/>
      <c r="DMY1" s="9"/>
      <c r="DMZ1" s="9"/>
      <c r="DNA1" s="9"/>
      <c r="DNB1" s="9"/>
      <c r="DNC1" s="9"/>
      <c r="DND1" s="9"/>
      <c r="DNE1" s="9"/>
      <c r="DNF1" s="9"/>
      <c r="DNG1" s="9"/>
      <c r="DNH1" s="9"/>
      <c r="DNI1" s="9"/>
      <c r="DNJ1" s="9"/>
      <c r="DNK1" s="9"/>
      <c r="DNL1" s="9"/>
      <c r="DNM1" s="9"/>
      <c r="DNN1" s="9"/>
      <c r="DNO1" s="9"/>
      <c r="DNP1" s="9"/>
      <c r="DNQ1" s="9"/>
      <c r="DNR1" s="9"/>
      <c r="DNS1" s="9"/>
      <c r="DNT1" s="9"/>
      <c r="DNU1" s="9"/>
      <c r="DNV1" s="9"/>
      <c r="DNW1" s="9"/>
      <c r="DNX1" s="9"/>
      <c r="DNY1" s="9"/>
      <c r="DNZ1" s="9"/>
      <c r="DOA1" s="9"/>
      <c r="DOB1" s="9"/>
      <c r="DOC1" s="9"/>
      <c r="DOD1" s="9"/>
      <c r="DOE1" s="9"/>
      <c r="DOF1" s="9"/>
      <c r="DOG1" s="9"/>
      <c r="DOH1" s="9"/>
      <c r="DOI1" s="9"/>
      <c r="DOJ1" s="9"/>
      <c r="DOK1" s="9"/>
      <c r="DOL1" s="9"/>
      <c r="DOM1" s="9"/>
      <c r="DON1" s="9"/>
      <c r="DOO1" s="9"/>
      <c r="DOP1" s="9"/>
      <c r="DOQ1" s="9"/>
      <c r="DOR1" s="9"/>
      <c r="DOS1" s="9"/>
      <c r="DOT1" s="9"/>
      <c r="DOU1" s="9"/>
      <c r="DOV1" s="9"/>
      <c r="DOW1" s="9"/>
      <c r="DOX1" s="9"/>
      <c r="DOY1" s="9"/>
      <c r="DOZ1" s="9"/>
      <c r="DPA1" s="9"/>
      <c r="DPB1" s="9"/>
      <c r="DPC1" s="9"/>
      <c r="DPD1" s="9"/>
      <c r="DPE1" s="9"/>
      <c r="DPF1" s="9"/>
      <c r="DPG1" s="9"/>
      <c r="DPH1" s="9"/>
      <c r="DPI1" s="9"/>
      <c r="DPJ1" s="9"/>
      <c r="DPK1" s="9"/>
      <c r="DPL1" s="9"/>
      <c r="DPM1" s="9"/>
      <c r="DPN1" s="9"/>
      <c r="DPO1" s="9"/>
      <c r="DPP1" s="9"/>
      <c r="DPQ1" s="9"/>
      <c r="DPR1" s="9"/>
      <c r="DPS1" s="9"/>
      <c r="DPT1" s="9"/>
      <c r="DPU1" s="9"/>
      <c r="DPV1" s="9"/>
      <c r="DPW1" s="9"/>
      <c r="DPX1" s="9"/>
      <c r="DPY1" s="9"/>
      <c r="DPZ1" s="9"/>
      <c r="DQA1" s="9"/>
      <c r="DQB1" s="9"/>
      <c r="DQC1" s="9"/>
      <c r="DQD1" s="9"/>
      <c r="DQE1" s="9"/>
      <c r="DQF1" s="9"/>
      <c r="DQG1" s="9"/>
      <c r="DQH1" s="9"/>
      <c r="DQI1" s="9"/>
      <c r="DQJ1" s="9"/>
      <c r="DQK1" s="9"/>
      <c r="DQL1" s="9"/>
      <c r="DQM1" s="9"/>
      <c r="DQN1" s="9"/>
      <c r="DQO1" s="9"/>
      <c r="DQP1" s="9"/>
      <c r="DQQ1" s="9"/>
      <c r="DQR1" s="9"/>
      <c r="DQS1" s="9"/>
      <c r="DQT1" s="9"/>
      <c r="DQU1" s="9"/>
      <c r="DQV1" s="9"/>
      <c r="DQW1" s="9"/>
      <c r="DQX1" s="9"/>
      <c r="DQY1" s="9"/>
      <c r="DQZ1" s="9"/>
      <c r="DRA1" s="9"/>
      <c r="DRB1" s="9"/>
      <c r="DRC1" s="9"/>
      <c r="DRD1" s="9"/>
      <c r="DRE1" s="9"/>
      <c r="DRF1" s="9"/>
      <c r="DRG1" s="9"/>
      <c r="DRH1" s="9"/>
      <c r="DRI1" s="9"/>
      <c r="DRJ1" s="9"/>
      <c r="DRK1" s="9"/>
      <c r="DRL1" s="9"/>
      <c r="DRM1" s="9"/>
      <c r="DRN1" s="9"/>
      <c r="DRO1" s="9"/>
      <c r="DRP1" s="9"/>
      <c r="DRQ1" s="9"/>
      <c r="DRR1" s="9"/>
      <c r="DRS1" s="9"/>
      <c r="DRT1" s="9"/>
      <c r="DRU1" s="9"/>
      <c r="DRV1" s="9"/>
      <c r="DRW1" s="9"/>
      <c r="DRX1" s="9"/>
      <c r="DRY1" s="9"/>
      <c r="DRZ1" s="9"/>
      <c r="DSA1" s="9"/>
      <c r="DSB1" s="9"/>
      <c r="DSC1" s="9"/>
      <c r="DSD1" s="9"/>
      <c r="DSE1" s="9"/>
      <c r="DSF1" s="9"/>
      <c r="DSG1" s="9"/>
      <c r="DSH1" s="9"/>
      <c r="DSI1" s="9"/>
      <c r="DSJ1" s="9"/>
      <c r="DSK1" s="9"/>
      <c r="DSL1" s="9"/>
      <c r="DSM1" s="9"/>
      <c r="DSN1" s="9"/>
      <c r="DSO1" s="9"/>
      <c r="DSP1" s="9"/>
      <c r="DSQ1" s="9"/>
      <c r="DSR1" s="9"/>
      <c r="DSS1" s="9"/>
      <c r="DST1" s="9"/>
      <c r="DSU1" s="9"/>
      <c r="DSV1" s="9"/>
      <c r="DSW1" s="9"/>
      <c r="DSX1" s="9"/>
      <c r="DSY1" s="9"/>
      <c r="DSZ1" s="9"/>
      <c r="DTA1" s="9"/>
      <c r="DTB1" s="9"/>
      <c r="DTC1" s="9"/>
      <c r="DTD1" s="9"/>
      <c r="DTE1" s="9"/>
      <c r="DTF1" s="9"/>
      <c r="DTG1" s="9"/>
      <c r="DTH1" s="9"/>
      <c r="DTI1" s="9"/>
      <c r="DTJ1" s="9"/>
      <c r="DTK1" s="9"/>
      <c r="DTL1" s="9"/>
      <c r="DTM1" s="9"/>
      <c r="DTN1" s="9"/>
      <c r="DTO1" s="9"/>
      <c r="DTP1" s="9"/>
      <c r="DTQ1" s="9"/>
      <c r="DTR1" s="9"/>
      <c r="DTS1" s="9"/>
      <c r="DTT1" s="9"/>
      <c r="DTU1" s="9"/>
      <c r="DTV1" s="9"/>
      <c r="DTW1" s="9"/>
      <c r="DTX1" s="9"/>
      <c r="DTY1" s="9"/>
      <c r="DTZ1" s="9"/>
      <c r="DUA1" s="9"/>
      <c r="DUB1" s="9"/>
      <c r="DUC1" s="9"/>
      <c r="DUD1" s="9"/>
      <c r="DUE1" s="9"/>
      <c r="DUF1" s="9"/>
      <c r="DUG1" s="9"/>
      <c r="DUH1" s="9"/>
      <c r="DUI1" s="9"/>
      <c r="DUJ1" s="9"/>
      <c r="DUK1" s="9"/>
      <c r="DUL1" s="9"/>
      <c r="DUM1" s="9"/>
      <c r="DUN1" s="9"/>
      <c r="DUO1" s="9"/>
      <c r="DUP1" s="9"/>
      <c r="DUQ1" s="9"/>
      <c r="DUR1" s="9"/>
      <c r="DUS1" s="9"/>
      <c r="DUT1" s="9"/>
      <c r="DUU1" s="9"/>
      <c r="DUV1" s="9"/>
      <c r="DUW1" s="9"/>
      <c r="DUX1" s="9"/>
      <c r="DUY1" s="9"/>
      <c r="DUZ1" s="9"/>
      <c r="DVA1" s="9"/>
      <c r="DVB1" s="9"/>
      <c r="DVC1" s="9"/>
      <c r="DVD1" s="9"/>
      <c r="DVE1" s="9"/>
      <c r="DVF1" s="9"/>
      <c r="DVG1" s="9"/>
      <c r="DVH1" s="9"/>
      <c r="DVI1" s="9"/>
      <c r="DVJ1" s="9"/>
      <c r="DVK1" s="9"/>
      <c r="DVL1" s="9"/>
      <c r="DVM1" s="9"/>
      <c r="DVN1" s="9"/>
      <c r="DVO1" s="9"/>
      <c r="DVP1" s="9"/>
      <c r="DVQ1" s="9"/>
      <c r="DVR1" s="9"/>
      <c r="DVS1" s="9"/>
      <c r="DVT1" s="9"/>
      <c r="DVU1" s="9"/>
      <c r="DVV1" s="9"/>
      <c r="DVW1" s="9"/>
      <c r="DVX1" s="9"/>
      <c r="DVY1" s="9"/>
      <c r="DVZ1" s="9"/>
      <c r="DWA1" s="9"/>
      <c r="DWB1" s="9"/>
      <c r="DWC1" s="9"/>
      <c r="DWD1" s="9"/>
      <c r="DWE1" s="9"/>
      <c r="DWF1" s="9"/>
      <c r="DWG1" s="9"/>
      <c r="DWH1" s="9"/>
      <c r="DWI1" s="9"/>
      <c r="DWJ1" s="9"/>
      <c r="DWK1" s="9"/>
      <c r="DWL1" s="9"/>
      <c r="DWM1" s="9"/>
      <c r="DWN1" s="9"/>
      <c r="DWO1" s="9"/>
      <c r="DWP1" s="9"/>
      <c r="DWQ1" s="9"/>
      <c r="DWR1" s="9"/>
      <c r="DWS1" s="9"/>
      <c r="DWT1" s="9"/>
      <c r="DWU1" s="9"/>
      <c r="DWV1" s="9"/>
      <c r="DWW1" s="9"/>
      <c r="DWX1" s="9"/>
      <c r="DWY1" s="9"/>
      <c r="DWZ1" s="9"/>
      <c r="DXA1" s="9"/>
      <c r="DXB1" s="9"/>
      <c r="DXC1" s="9"/>
      <c r="DXD1" s="9"/>
      <c r="DXE1" s="9"/>
      <c r="DXF1" s="9"/>
      <c r="DXG1" s="9"/>
      <c r="DXH1" s="9"/>
      <c r="DXI1" s="9"/>
      <c r="DXJ1" s="9"/>
      <c r="DXK1" s="9"/>
      <c r="DXL1" s="9"/>
      <c r="DXM1" s="9"/>
      <c r="DXN1" s="9"/>
      <c r="DXO1" s="9"/>
      <c r="DXP1" s="9"/>
      <c r="DXQ1" s="9"/>
      <c r="DXR1" s="9"/>
      <c r="DXS1" s="9"/>
      <c r="DXT1" s="9"/>
      <c r="DXU1" s="9"/>
      <c r="DXV1" s="9"/>
      <c r="DXW1" s="9"/>
      <c r="DXX1" s="9"/>
      <c r="DXY1" s="9"/>
      <c r="DXZ1" s="9"/>
      <c r="DYA1" s="9"/>
      <c r="DYB1" s="9"/>
      <c r="DYC1" s="9"/>
      <c r="DYD1" s="9"/>
      <c r="DYE1" s="9"/>
      <c r="DYF1" s="9"/>
      <c r="DYG1" s="9"/>
      <c r="DYH1" s="9"/>
      <c r="DYI1" s="9"/>
      <c r="DYJ1" s="9"/>
      <c r="DYK1" s="9"/>
      <c r="DYL1" s="9"/>
      <c r="DYM1" s="9"/>
      <c r="DYN1" s="9"/>
      <c r="DYO1" s="9"/>
      <c r="DYP1" s="9"/>
      <c r="DYQ1" s="9"/>
      <c r="DYR1" s="9"/>
      <c r="DYS1" s="9"/>
      <c r="DYT1" s="9"/>
      <c r="DYU1" s="9"/>
      <c r="DYV1" s="9"/>
      <c r="DYW1" s="9"/>
      <c r="DYX1" s="9"/>
      <c r="DYY1" s="9"/>
      <c r="DYZ1" s="9"/>
      <c r="DZA1" s="9"/>
      <c r="DZB1" s="9"/>
      <c r="DZC1" s="9"/>
      <c r="DZD1" s="9"/>
      <c r="DZE1" s="9"/>
      <c r="DZF1" s="9"/>
      <c r="DZG1" s="9"/>
      <c r="DZH1" s="9"/>
      <c r="DZI1" s="9"/>
      <c r="DZJ1" s="9"/>
      <c r="DZK1" s="9"/>
      <c r="DZL1" s="9"/>
      <c r="DZM1" s="9"/>
      <c r="DZN1" s="9"/>
      <c r="DZO1" s="9"/>
      <c r="DZP1" s="9"/>
      <c r="DZQ1" s="9"/>
      <c r="DZR1" s="9"/>
      <c r="DZS1" s="9"/>
      <c r="DZT1" s="9"/>
      <c r="DZU1" s="9"/>
      <c r="DZV1" s="9"/>
      <c r="DZW1" s="9"/>
      <c r="DZX1" s="9"/>
      <c r="DZY1" s="9"/>
      <c r="DZZ1" s="9"/>
      <c r="EAA1" s="9"/>
      <c r="EAB1" s="9"/>
      <c r="EAC1" s="9"/>
      <c r="EAD1" s="9"/>
      <c r="EAE1" s="9"/>
      <c r="EAF1" s="9"/>
      <c r="EAG1" s="9"/>
      <c r="EAH1" s="9"/>
      <c r="EAI1" s="9"/>
      <c r="EAJ1" s="9"/>
      <c r="EAK1" s="9"/>
      <c r="EAL1" s="9"/>
      <c r="EAM1" s="9"/>
      <c r="EAN1" s="9"/>
      <c r="EAO1" s="9"/>
      <c r="EAP1" s="9"/>
      <c r="EAQ1" s="9"/>
      <c r="EAR1" s="9"/>
      <c r="EAS1" s="9"/>
      <c r="EAT1" s="9"/>
      <c r="EAU1" s="9"/>
      <c r="EAV1" s="9"/>
      <c r="EAW1" s="9"/>
      <c r="EAX1" s="9"/>
      <c r="EAY1" s="9"/>
      <c r="EAZ1" s="9"/>
      <c r="EBA1" s="9"/>
      <c r="EBB1" s="9"/>
      <c r="EBC1" s="9"/>
      <c r="EBD1" s="9"/>
      <c r="EBE1" s="9"/>
      <c r="EBF1" s="9"/>
      <c r="EBG1" s="9"/>
      <c r="EBH1" s="9"/>
      <c r="EBI1" s="9"/>
      <c r="EBJ1" s="9"/>
      <c r="EBK1" s="9"/>
      <c r="EBL1" s="9"/>
      <c r="EBM1" s="9"/>
      <c r="EBN1" s="9"/>
      <c r="EBO1" s="9"/>
      <c r="EBP1" s="9"/>
      <c r="EBQ1" s="9"/>
      <c r="EBR1" s="9"/>
      <c r="EBS1" s="9"/>
      <c r="EBT1" s="9"/>
      <c r="EBU1" s="9"/>
      <c r="EBV1" s="9"/>
      <c r="EBW1" s="9"/>
      <c r="EBX1" s="9"/>
      <c r="EBY1" s="9"/>
      <c r="EBZ1" s="9"/>
      <c r="ECA1" s="9"/>
      <c r="ECB1" s="9"/>
      <c r="ECC1" s="9"/>
      <c r="ECD1" s="9"/>
      <c r="ECE1" s="9"/>
      <c r="ECF1" s="9"/>
      <c r="ECG1" s="9"/>
      <c r="ECH1" s="9"/>
      <c r="ECI1" s="9"/>
      <c r="ECJ1" s="9"/>
      <c r="ECK1" s="9"/>
      <c r="ECL1" s="9"/>
      <c r="ECM1" s="9"/>
      <c r="ECN1" s="9"/>
      <c r="ECO1" s="9"/>
      <c r="ECP1" s="9"/>
      <c r="ECQ1" s="9"/>
      <c r="ECR1" s="9"/>
      <c r="ECS1" s="9"/>
      <c r="ECT1" s="9"/>
      <c r="ECU1" s="9"/>
      <c r="ECV1" s="9"/>
      <c r="ECW1" s="9"/>
      <c r="ECX1" s="9"/>
      <c r="ECY1" s="9"/>
      <c r="ECZ1" s="9"/>
      <c r="EDA1" s="9"/>
      <c r="EDB1" s="9"/>
      <c r="EDC1" s="9"/>
      <c r="EDD1" s="9"/>
      <c r="EDE1" s="9"/>
      <c r="EDF1" s="9"/>
      <c r="EDG1" s="9"/>
      <c r="EDH1" s="9"/>
      <c r="EDI1" s="9"/>
      <c r="EDJ1" s="9"/>
      <c r="EDK1" s="9"/>
      <c r="EDL1" s="9"/>
      <c r="EDM1" s="9"/>
      <c r="EDN1" s="9"/>
      <c r="EDO1" s="9"/>
      <c r="EDP1" s="9"/>
      <c r="EDQ1" s="9"/>
      <c r="EDR1" s="9"/>
      <c r="EDS1" s="9"/>
      <c r="EDT1" s="9"/>
      <c r="EDU1" s="9"/>
      <c r="EDV1" s="9"/>
      <c r="EDW1" s="9"/>
      <c r="EDX1" s="9"/>
      <c r="EDY1" s="9"/>
      <c r="EDZ1" s="9"/>
      <c r="EEA1" s="9"/>
      <c r="EEB1" s="9"/>
      <c r="EEC1" s="9"/>
      <c r="EED1" s="9"/>
      <c r="EEE1" s="9"/>
      <c r="EEF1" s="9"/>
      <c r="EEG1" s="9"/>
      <c r="EEH1" s="9"/>
      <c r="EEI1" s="9"/>
      <c r="EEJ1" s="9"/>
      <c r="EEK1" s="9"/>
      <c r="EEL1" s="9"/>
      <c r="EEM1" s="9"/>
      <c r="EEN1" s="9"/>
      <c r="EEO1" s="9"/>
      <c r="EEP1" s="9"/>
      <c r="EEQ1" s="9"/>
      <c r="EER1" s="9"/>
      <c r="EES1" s="9"/>
      <c r="EET1" s="9"/>
      <c r="EEU1" s="9"/>
      <c r="EEV1" s="9"/>
      <c r="EEW1" s="9"/>
      <c r="EEX1" s="9"/>
      <c r="EEY1" s="9"/>
      <c r="EEZ1" s="9"/>
      <c r="EFA1" s="9"/>
      <c r="EFB1" s="9"/>
      <c r="EFC1" s="9"/>
      <c r="EFD1" s="9"/>
      <c r="EFE1" s="9"/>
      <c r="EFF1" s="9"/>
      <c r="EFG1" s="9"/>
      <c r="EFH1" s="9"/>
      <c r="EFI1" s="9"/>
      <c r="EFJ1" s="9"/>
      <c r="EFK1" s="9"/>
      <c r="EFL1" s="9"/>
      <c r="EFM1" s="9"/>
      <c r="EFN1" s="9"/>
      <c r="EFO1" s="9"/>
      <c r="EFP1" s="9"/>
      <c r="EFQ1" s="9"/>
      <c r="EFR1" s="9"/>
      <c r="EFS1" s="9"/>
      <c r="EFT1" s="9"/>
      <c r="EFU1" s="9"/>
      <c r="EFV1" s="9"/>
      <c r="EFW1" s="9"/>
      <c r="EFX1" s="9"/>
      <c r="EFY1" s="9"/>
      <c r="EFZ1" s="9"/>
      <c r="EGA1" s="9"/>
      <c r="EGB1" s="9"/>
      <c r="EGC1" s="9"/>
      <c r="EGD1" s="9"/>
      <c r="EGE1" s="9"/>
      <c r="EGF1" s="9"/>
      <c r="EGG1" s="9"/>
      <c r="EGH1" s="9"/>
      <c r="EGI1" s="9"/>
      <c r="EGJ1" s="9"/>
      <c r="EGK1" s="9"/>
      <c r="EGL1" s="9"/>
      <c r="EGM1" s="9"/>
      <c r="EGN1" s="9"/>
      <c r="EGO1" s="9"/>
      <c r="EGP1" s="9"/>
      <c r="EGQ1" s="9"/>
      <c r="EGR1" s="9"/>
      <c r="EGS1" s="9"/>
      <c r="EGT1" s="9"/>
      <c r="EGU1" s="9"/>
      <c r="EGV1" s="9"/>
      <c r="EGW1" s="9"/>
      <c r="EGX1" s="9"/>
      <c r="EGY1" s="9"/>
      <c r="EGZ1" s="9"/>
      <c r="EHA1" s="9"/>
      <c r="EHB1" s="9"/>
      <c r="EHC1" s="9"/>
      <c r="EHD1" s="9"/>
      <c r="EHE1" s="9"/>
      <c r="EHF1" s="9"/>
      <c r="EHG1" s="9"/>
      <c r="EHH1" s="9"/>
      <c r="EHI1" s="9"/>
      <c r="EHJ1" s="9"/>
      <c r="EHK1" s="9"/>
      <c r="EHL1" s="9"/>
      <c r="EHM1" s="9"/>
      <c r="EHN1" s="9"/>
      <c r="EHO1" s="9"/>
      <c r="EHP1" s="9"/>
      <c r="EHQ1" s="9"/>
      <c r="EHR1" s="9"/>
      <c r="EHS1" s="9"/>
      <c r="EHT1" s="9"/>
      <c r="EHU1" s="9"/>
      <c r="EHV1" s="9"/>
      <c r="EHW1" s="9"/>
      <c r="EHX1" s="9"/>
      <c r="EHY1" s="9"/>
      <c r="EHZ1" s="9"/>
      <c r="EIA1" s="9"/>
      <c r="EIB1" s="9"/>
      <c r="EIC1" s="9"/>
      <c r="EID1" s="9"/>
      <c r="EIE1" s="9"/>
      <c r="EIF1" s="9"/>
      <c r="EIG1" s="9"/>
      <c r="EIH1" s="9"/>
      <c r="EII1" s="9"/>
      <c r="EIJ1" s="9"/>
      <c r="EIK1" s="9"/>
      <c r="EIL1" s="9"/>
      <c r="EIM1" s="9"/>
      <c r="EIN1" s="9"/>
      <c r="EIO1" s="9"/>
      <c r="EIP1" s="9"/>
      <c r="EIQ1" s="9"/>
      <c r="EIR1" s="9"/>
      <c r="EIS1" s="9"/>
      <c r="EIT1" s="9"/>
      <c r="EIU1" s="9"/>
      <c r="EIV1" s="9"/>
      <c r="EIW1" s="9"/>
      <c r="EIX1" s="9"/>
      <c r="EIY1" s="9"/>
      <c r="EIZ1" s="9"/>
      <c r="EJA1" s="9"/>
      <c r="EJB1" s="9"/>
      <c r="EJC1" s="9"/>
      <c r="EJD1" s="9"/>
      <c r="EJE1" s="9"/>
      <c r="EJF1" s="9"/>
      <c r="EJG1" s="9"/>
      <c r="EJH1" s="9"/>
      <c r="EJI1" s="9"/>
      <c r="EJJ1" s="9"/>
      <c r="EJK1" s="9"/>
      <c r="EJL1" s="9"/>
      <c r="EJM1" s="9"/>
      <c r="EJN1" s="9"/>
      <c r="EJO1" s="9"/>
      <c r="EJP1" s="9"/>
      <c r="EJQ1" s="9"/>
      <c r="EJR1" s="9"/>
      <c r="EJS1" s="9"/>
      <c r="EJT1" s="9"/>
      <c r="EJU1" s="9"/>
      <c r="EJV1" s="9"/>
      <c r="EJW1" s="9"/>
      <c r="EJX1" s="9"/>
      <c r="EJY1" s="9"/>
      <c r="EJZ1" s="9"/>
      <c r="EKA1" s="9"/>
      <c r="EKB1" s="9"/>
      <c r="EKC1" s="9"/>
      <c r="EKD1" s="9"/>
      <c r="EKE1" s="9"/>
      <c r="EKF1" s="9"/>
      <c r="EKG1" s="9"/>
      <c r="EKH1" s="9"/>
      <c r="EKI1" s="9"/>
      <c r="EKJ1" s="9"/>
      <c r="EKK1" s="9"/>
      <c r="EKL1" s="9"/>
      <c r="EKM1" s="9"/>
      <c r="EKN1" s="9"/>
      <c r="EKO1" s="9"/>
      <c r="EKP1" s="9"/>
      <c r="EKQ1" s="9"/>
      <c r="EKR1" s="9"/>
      <c r="EKS1" s="9"/>
      <c r="EKT1" s="9"/>
      <c r="EKU1" s="9"/>
      <c r="EKV1" s="9"/>
      <c r="EKW1" s="9"/>
      <c r="EKX1" s="9"/>
      <c r="EKY1" s="9"/>
      <c r="EKZ1" s="9"/>
      <c r="ELA1" s="9"/>
      <c r="ELB1" s="9"/>
      <c r="ELC1" s="9"/>
      <c r="ELD1" s="9"/>
      <c r="ELE1" s="9"/>
      <c r="ELF1" s="9"/>
      <c r="ELG1" s="9"/>
      <c r="ELH1" s="9"/>
      <c r="ELI1" s="9"/>
      <c r="ELJ1" s="9"/>
      <c r="ELK1" s="9"/>
      <c r="ELL1" s="9"/>
      <c r="ELM1" s="9"/>
      <c r="ELN1" s="9"/>
      <c r="ELO1" s="9"/>
      <c r="ELP1" s="9"/>
      <c r="ELQ1" s="9"/>
      <c r="ELR1" s="9"/>
      <c r="ELS1" s="9"/>
      <c r="ELT1" s="9"/>
      <c r="ELU1" s="9"/>
      <c r="ELV1" s="9"/>
      <c r="ELW1" s="9"/>
      <c r="ELX1" s="9"/>
      <c r="ELY1" s="9"/>
      <c r="ELZ1" s="9"/>
      <c r="EMA1" s="9"/>
      <c r="EMB1" s="9"/>
      <c r="EMC1" s="9"/>
      <c r="EMD1" s="9"/>
      <c r="EME1" s="9"/>
      <c r="EMF1" s="9"/>
      <c r="EMG1" s="9"/>
      <c r="EMH1" s="9"/>
      <c r="EMI1" s="9"/>
      <c r="EMJ1" s="9"/>
      <c r="EMK1" s="9"/>
      <c r="EML1" s="9"/>
      <c r="EMM1" s="9"/>
      <c r="EMN1" s="9"/>
      <c r="EMO1" s="9"/>
      <c r="EMP1" s="9"/>
      <c r="EMQ1" s="9"/>
      <c r="EMR1" s="9"/>
      <c r="EMS1" s="9"/>
      <c r="EMT1" s="9"/>
      <c r="EMU1" s="9"/>
      <c r="EMV1" s="9"/>
      <c r="EMW1" s="9"/>
      <c r="EMX1" s="9"/>
      <c r="EMY1" s="9"/>
      <c r="EMZ1" s="9"/>
      <c r="ENA1" s="9"/>
      <c r="ENB1" s="9"/>
      <c r="ENC1" s="9"/>
      <c r="END1" s="9"/>
      <c r="ENE1" s="9"/>
      <c r="ENF1" s="9"/>
      <c r="ENG1" s="9"/>
      <c r="ENH1" s="9"/>
      <c r="ENI1" s="9"/>
      <c r="ENJ1" s="9"/>
      <c r="ENK1" s="9"/>
      <c r="ENL1" s="9"/>
      <c r="ENM1" s="9"/>
      <c r="ENN1" s="9"/>
      <c r="ENO1" s="9"/>
      <c r="ENP1" s="9"/>
      <c r="ENQ1" s="9"/>
      <c r="ENR1" s="9"/>
      <c r="ENS1" s="9"/>
      <c r="ENT1" s="9"/>
      <c r="ENU1" s="9"/>
      <c r="ENV1" s="9"/>
      <c r="ENW1" s="9"/>
      <c r="ENX1" s="9"/>
      <c r="ENY1" s="9"/>
      <c r="ENZ1" s="9"/>
      <c r="EOA1" s="9"/>
      <c r="EOB1" s="9"/>
      <c r="EOC1" s="9"/>
      <c r="EOD1" s="9"/>
      <c r="EOE1" s="9"/>
      <c r="EOF1" s="9"/>
      <c r="EOG1" s="9"/>
      <c r="EOH1" s="9"/>
      <c r="EOI1" s="9"/>
      <c r="EOJ1" s="9"/>
      <c r="EOK1" s="9"/>
      <c r="EOL1" s="9"/>
      <c r="EOM1" s="9"/>
      <c r="EON1" s="9"/>
      <c r="EOO1" s="9"/>
      <c r="EOP1" s="9"/>
      <c r="EOQ1" s="9"/>
      <c r="EOR1" s="9"/>
      <c r="EOS1" s="9"/>
      <c r="EOT1" s="9"/>
      <c r="EOU1" s="9"/>
      <c r="EOV1" s="9"/>
      <c r="EOW1" s="9"/>
      <c r="EOX1" s="9"/>
      <c r="EOY1" s="9"/>
      <c r="EOZ1" s="9"/>
      <c r="EPA1" s="9"/>
      <c r="EPB1" s="9"/>
      <c r="EPC1" s="9"/>
      <c r="EPD1" s="9"/>
      <c r="EPE1" s="9"/>
      <c r="EPF1" s="9"/>
      <c r="EPG1" s="9"/>
      <c r="EPH1" s="9"/>
      <c r="EPI1" s="9"/>
      <c r="EPJ1" s="9"/>
      <c r="EPK1" s="9"/>
      <c r="EPL1" s="9"/>
      <c r="EPM1" s="9"/>
      <c r="EPN1" s="9"/>
      <c r="EPO1" s="9"/>
      <c r="EPP1" s="9"/>
      <c r="EPQ1" s="9"/>
      <c r="EPR1" s="9"/>
      <c r="EPS1" s="9"/>
      <c r="EPT1" s="9"/>
      <c r="EPU1" s="9"/>
      <c r="EPV1" s="9"/>
      <c r="EPW1" s="9"/>
      <c r="EPX1" s="9"/>
      <c r="EPY1" s="9"/>
      <c r="EPZ1" s="9"/>
      <c r="EQA1" s="9"/>
      <c r="EQB1" s="9"/>
      <c r="EQC1" s="9"/>
      <c r="EQD1" s="9"/>
      <c r="EQE1" s="9"/>
      <c r="EQF1" s="9"/>
      <c r="EQG1" s="9"/>
      <c r="EQH1" s="9"/>
      <c r="EQI1" s="9"/>
      <c r="EQJ1" s="9"/>
      <c r="EQK1" s="9"/>
      <c r="EQL1" s="9"/>
      <c r="EQM1" s="9"/>
      <c r="EQN1" s="9"/>
      <c r="EQO1" s="9"/>
      <c r="EQP1" s="9"/>
      <c r="EQQ1" s="9"/>
      <c r="EQR1" s="9"/>
      <c r="EQS1" s="9"/>
      <c r="EQT1" s="9"/>
      <c r="EQU1" s="9"/>
      <c r="EQV1" s="9"/>
      <c r="EQW1" s="9"/>
      <c r="EQX1" s="9"/>
      <c r="EQY1" s="9"/>
      <c r="EQZ1" s="9"/>
      <c r="ERA1" s="9"/>
      <c r="ERB1" s="9"/>
      <c r="ERC1" s="9"/>
      <c r="ERD1" s="9"/>
      <c r="ERE1" s="9"/>
      <c r="ERF1" s="9"/>
      <c r="ERG1" s="9"/>
      <c r="ERH1" s="9"/>
      <c r="ERI1" s="9"/>
      <c r="ERJ1" s="9"/>
      <c r="ERK1" s="9"/>
      <c r="ERL1" s="9"/>
      <c r="ERM1" s="9"/>
      <c r="ERN1" s="9"/>
      <c r="ERO1" s="9"/>
      <c r="ERP1" s="9"/>
      <c r="ERQ1" s="9"/>
      <c r="ERR1" s="9"/>
      <c r="ERS1" s="9"/>
      <c r="ERT1" s="9"/>
      <c r="ERU1" s="9"/>
      <c r="ERV1" s="9"/>
      <c r="ERW1" s="9"/>
      <c r="ERX1" s="9"/>
      <c r="ERY1" s="9"/>
      <c r="ERZ1" s="9"/>
      <c r="ESA1" s="9"/>
      <c r="ESB1" s="9"/>
      <c r="ESC1" s="9"/>
      <c r="ESD1" s="9"/>
      <c r="ESE1" s="9"/>
      <c r="ESF1" s="9"/>
      <c r="ESG1" s="9"/>
      <c r="ESH1" s="9"/>
      <c r="ESI1" s="9"/>
      <c r="ESJ1" s="9"/>
      <c r="ESK1" s="9"/>
      <c r="ESL1" s="9"/>
      <c r="ESM1" s="9"/>
      <c r="ESN1" s="9"/>
      <c r="ESO1" s="9"/>
      <c r="ESP1" s="9"/>
      <c r="ESQ1" s="9"/>
      <c r="ESR1" s="9"/>
      <c r="ESS1" s="9"/>
      <c r="EST1" s="9"/>
      <c r="ESU1" s="9"/>
      <c r="ESV1" s="9"/>
      <c r="ESW1" s="9"/>
      <c r="ESX1" s="9"/>
      <c r="ESY1" s="9"/>
      <c r="ESZ1" s="9"/>
      <c r="ETA1" s="9"/>
      <c r="ETB1" s="9"/>
      <c r="ETC1" s="9"/>
      <c r="ETD1" s="9"/>
      <c r="ETE1" s="9"/>
      <c r="ETF1" s="9"/>
      <c r="ETG1" s="9"/>
      <c r="ETH1" s="9"/>
      <c r="ETI1" s="9"/>
      <c r="ETJ1" s="9"/>
      <c r="ETK1" s="9"/>
      <c r="ETL1" s="9"/>
      <c r="ETM1" s="9"/>
      <c r="ETN1" s="9"/>
      <c r="ETO1" s="9"/>
      <c r="ETP1" s="9"/>
      <c r="ETQ1" s="9"/>
      <c r="ETR1" s="9"/>
      <c r="ETS1" s="9"/>
      <c r="ETT1" s="9"/>
      <c r="ETU1" s="9"/>
      <c r="ETV1" s="9"/>
      <c r="ETW1" s="9"/>
      <c r="ETX1" s="9"/>
      <c r="ETY1" s="9"/>
      <c r="ETZ1" s="9"/>
      <c r="EUA1" s="9"/>
      <c r="EUB1" s="9"/>
      <c r="EUC1" s="9"/>
      <c r="EUD1" s="9"/>
      <c r="EUE1" s="9"/>
      <c r="EUF1" s="9"/>
      <c r="EUG1" s="9"/>
      <c r="EUH1" s="9"/>
      <c r="EUI1" s="9"/>
      <c r="EUJ1" s="9"/>
      <c r="EUK1" s="9"/>
      <c r="EUL1" s="9"/>
      <c r="EUM1" s="9"/>
      <c r="EUN1" s="9"/>
      <c r="EUO1" s="9"/>
      <c r="EUP1" s="9"/>
      <c r="EUQ1" s="9"/>
      <c r="EUR1" s="9"/>
      <c r="EUS1" s="9"/>
      <c r="EUT1" s="9"/>
      <c r="EUU1" s="9"/>
      <c r="EUV1" s="9"/>
      <c r="EUW1" s="9"/>
      <c r="EUX1" s="9"/>
      <c r="EUY1" s="9"/>
      <c r="EUZ1" s="9"/>
      <c r="EVA1" s="9"/>
      <c r="EVB1" s="9"/>
      <c r="EVC1" s="9"/>
      <c r="EVD1" s="9"/>
      <c r="EVE1" s="9"/>
      <c r="EVF1" s="9"/>
      <c r="EVG1" s="9"/>
      <c r="EVH1" s="9"/>
      <c r="EVI1" s="9"/>
      <c r="EVJ1" s="9"/>
      <c r="EVK1" s="9"/>
      <c r="EVL1" s="9"/>
      <c r="EVM1" s="9"/>
      <c r="EVN1" s="9"/>
      <c r="EVO1" s="9"/>
      <c r="EVP1" s="9"/>
      <c r="EVQ1" s="9"/>
      <c r="EVR1" s="9"/>
      <c r="EVS1" s="9"/>
      <c r="EVT1" s="9"/>
      <c r="EVU1" s="9"/>
      <c r="EVV1" s="9"/>
      <c r="EVW1" s="9"/>
      <c r="EVX1" s="9"/>
      <c r="EVY1" s="9"/>
      <c r="EVZ1" s="9"/>
      <c r="EWA1" s="9"/>
      <c r="EWB1" s="9"/>
      <c r="EWC1" s="9"/>
      <c r="EWD1" s="9"/>
      <c r="EWE1" s="9"/>
      <c r="EWF1" s="9"/>
      <c r="EWG1" s="9"/>
      <c r="EWH1" s="9"/>
      <c r="EWI1" s="9"/>
      <c r="EWJ1" s="9"/>
      <c r="EWK1" s="9"/>
      <c r="EWL1" s="9"/>
      <c r="EWM1" s="9"/>
      <c r="EWN1" s="9"/>
      <c r="EWO1" s="9"/>
      <c r="EWP1" s="9"/>
      <c r="EWQ1" s="9"/>
      <c r="EWR1" s="9"/>
      <c r="EWS1" s="9"/>
      <c r="EWT1" s="9"/>
      <c r="EWU1" s="9"/>
      <c r="EWV1" s="9"/>
      <c r="EWW1" s="9"/>
      <c r="EWX1" s="9"/>
      <c r="EWY1" s="9"/>
      <c r="EWZ1" s="9"/>
      <c r="EXA1" s="9"/>
      <c r="EXB1" s="9"/>
      <c r="EXC1" s="9"/>
      <c r="EXD1" s="9"/>
      <c r="EXE1" s="9"/>
      <c r="EXF1" s="9"/>
      <c r="EXG1" s="9"/>
      <c r="EXH1" s="9"/>
      <c r="EXI1" s="9"/>
      <c r="EXJ1" s="9"/>
      <c r="EXK1" s="9"/>
      <c r="EXL1" s="9"/>
      <c r="EXM1" s="9"/>
      <c r="EXN1" s="9"/>
      <c r="EXO1" s="9"/>
      <c r="EXP1" s="9"/>
      <c r="EXQ1" s="9"/>
      <c r="EXR1" s="9"/>
      <c r="EXS1" s="9"/>
      <c r="EXT1" s="9"/>
      <c r="EXU1" s="9"/>
      <c r="EXV1" s="9"/>
      <c r="EXW1" s="9"/>
      <c r="EXX1" s="9"/>
      <c r="EXY1" s="9"/>
      <c r="EXZ1" s="9"/>
      <c r="EYA1" s="9"/>
      <c r="EYB1" s="9"/>
      <c r="EYC1" s="9"/>
      <c r="EYD1" s="9"/>
      <c r="EYE1" s="9"/>
      <c r="EYF1" s="9"/>
      <c r="EYG1" s="9"/>
      <c r="EYH1" s="9"/>
      <c r="EYI1" s="9"/>
      <c r="EYJ1" s="9"/>
      <c r="EYK1" s="9"/>
      <c r="EYL1" s="9"/>
      <c r="EYM1" s="9"/>
      <c r="EYN1" s="9"/>
      <c r="EYO1" s="9"/>
      <c r="EYP1" s="9"/>
      <c r="EYQ1" s="9"/>
      <c r="EYR1" s="9"/>
      <c r="EYS1" s="9"/>
      <c r="EYT1" s="9"/>
      <c r="EYU1" s="9"/>
      <c r="EYV1" s="9"/>
      <c r="EYW1" s="9"/>
      <c r="EYX1" s="9"/>
      <c r="EYY1" s="9"/>
      <c r="EYZ1" s="9"/>
      <c r="EZA1" s="9"/>
      <c r="EZB1" s="9"/>
      <c r="EZC1" s="9"/>
      <c r="EZD1" s="9"/>
      <c r="EZE1" s="9"/>
      <c r="EZF1" s="9"/>
      <c r="EZG1" s="9"/>
      <c r="EZH1" s="9"/>
      <c r="EZI1" s="9"/>
      <c r="EZJ1" s="9"/>
      <c r="EZK1" s="9"/>
      <c r="EZL1" s="9"/>
      <c r="EZM1" s="9"/>
      <c r="EZN1" s="9"/>
      <c r="EZO1" s="9"/>
      <c r="EZP1" s="9"/>
      <c r="EZQ1" s="9"/>
      <c r="EZR1" s="9"/>
      <c r="EZS1" s="9"/>
      <c r="EZT1" s="9"/>
      <c r="EZU1" s="9"/>
      <c r="EZV1" s="9"/>
      <c r="EZW1" s="9"/>
      <c r="EZX1" s="9"/>
      <c r="EZY1" s="9"/>
      <c r="EZZ1" s="9"/>
      <c r="FAA1" s="9"/>
      <c r="FAB1" s="9"/>
      <c r="FAC1" s="9"/>
      <c r="FAD1" s="9"/>
      <c r="FAE1" s="9"/>
      <c r="FAF1" s="9"/>
      <c r="FAG1" s="9"/>
      <c r="FAH1" s="9"/>
      <c r="FAI1" s="9"/>
      <c r="FAJ1" s="9"/>
      <c r="FAK1" s="9"/>
      <c r="FAL1" s="9"/>
      <c r="FAM1" s="9"/>
      <c r="FAN1" s="9"/>
      <c r="FAO1" s="9"/>
      <c r="FAP1" s="9"/>
      <c r="FAQ1" s="9"/>
      <c r="FAR1" s="9"/>
      <c r="FAS1" s="9"/>
      <c r="FAT1" s="9"/>
      <c r="FAU1" s="9"/>
      <c r="FAV1" s="9"/>
      <c r="FAW1" s="9"/>
      <c r="FAX1" s="9"/>
      <c r="FAY1" s="9"/>
      <c r="FAZ1" s="9"/>
      <c r="FBA1" s="9"/>
      <c r="FBB1" s="9"/>
      <c r="FBC1" s="9"/>
      <c r="FBD1" s="9"/>
      <c r="FBE1" s="9"/>
      <c r="FBF1" s="9"/>
      <c r="FBG1" s="9"/>
      <c r="FBH1" s="9"/>
      <c r="FBI1" s="9"/>
      <c r="FBJ1" s="9"/>
      <c r="FBK1" s="9"/>
      <c r="FBL1" s="9"/>
      <c r="FBM1" s="9"/>
      <c r="FBN1" s="9"/>
      <c r="FBO1" s="9"/>
      <c r="FBP1" s="9"/>
      <c r="FBQ1" s="9"/>
      <c r="FBR1" s="9"/>
      <c r="FBS1" s="9"/>
      <c r="FBT1" s="9"/>
      <c r="FBU1" s="9"/>
      <c r="FBV1" s="9"/>
      <c r="FBW1" s="9"/>
      <c r="FBX1" s="9"/>
      <c r="FBY1" s="9"/>
      <c r="FBZ1" s="9"/>
      <c r="FCA1" s="9"/>
      <c r="FCB1" s="9"/>
      <c r="FCC1" s="9"/>
      <c r="FCD1" s="9"/>
      <c r="FCE1" s="9"/>
      <c r="FCF1" s="9"/>
      <c r="FCG1" s="9"/>
      <c r="FCH1" s="9"/>
      <c r="FCI1" s="9"/>
      <c r="FCJ1" s="9"/>
      <c r="FCK1" s="9"/>
      <c r="FCL1" s="9"/>
      <c r="FCM1" s="9"/>
      <c r="FCN1" s="9"/>
      <c r="FCO1" s="9"/>
      <c r="FCP1" s="9"/>
      <c r="FCQ1" s="9"/>
      <c r="FCR1" s="9"/>
      <c r="FCS1" s="9"/>
      <c r="FCT1" s="9"/>
      <c r="FCU1" s="9"/>
      <c r="FCV1" s="9"/>
      <c r="FCW1" s="9"/>
      <c r="FCX1" s="9"/>
      <c r="FCY1" s="9"/>
      <c r="FCZ1" s="9"/>
      <c r="FDA1" s="9"/>
      <c r="FDB1" s="9"/>
      <c r="FDC1" s="9"/>
      <c r="FDD1" s="9"/>
      <c r="FDE1" s="9"/>
      <c r="FDF1" s="9"/>
      <c r="FDG1" s="9"/>
      <c r="FDH1" s="9"/>
      <c r="FDI1" s="9"/>
      <c r="FDJ1" s="9"/>
      <c r="FDK1" s="9"/>
      <c r="FDL1" s="9"/>
      <c r="FDM1" s="9"/>
      <c r="FDN1" s="9"/>
      <c r="FDO1" s="9"/>
      <c r="FDP1" s="9"/>
      <c r="FDQ1" s="9"/>
      <c r="FDR1" s="9"/>
      <c r="FDS1" s="9"/>
      <c r="FDT1" s="9"/>
      <c r="FDU1" s="9"/>
      <c r="FDV1" s="9"/>
      <c r="FDW1" s="9"/>
      <c r="FDX1" s="9"/>
      <c r="FDY1" s="9"/>
      <c r="FDZ1" s="9"/>
      <c r="FEA1" s="9"/>
      <c r="FEB1" s="9"/>
      <c r="FEC1" s="9"/>
      <c r="FED1" s="9"/>
      <c r="FEE1" s="9"/>
      <c r="FEF1" s="9"/>
      <c r="FEG1" s="9"/>
      <c r="FEH1" s="9"/>
      <c r="FEI1" s="9"/>
      <c r="FEJ1" s="9"/>
      <c r="FEK1" s="9"/>
      <c r="FEL1" s="9"/>
      <c r="FEM1" s="9"/>
      <c r="FEN1" s="9"/>
      <c r="FEO1" s="9"/>
      <c r="FEP1" s="9"/>
      <c r="FEQ1" s="9"/>
      <c r="FER1" s="9"/>
      <c r="FES1" s="9"/>
      <c r="FET1" s="9"/>
      <c r="FEU1" s="9"/>
      <c r="FEV1" s="9"/>
      <c r="FEW1" s="9"/>
      <c r="FEX1" s="9"/>
      <c r="FEY1" s="9"/>
      <c r="FEZ1" s="9"/>
      <c r="FFA1" s="9"/>
      <c r="FFB1" s="9"/>
      <c r="FFC1" s="9"/>
      <c r="FFD1" s="9"/>
      <c r="FFE1" s="9"/>
      <c r="FFF1" s="9"/>
      <c r="FFG1" s="9"/>
      <c r="FFH1" s="9"/>
      <c r="FFI1" s="9"/>
      <c r="FFJ1" s="9"/>
      <c r="FFK1" s="9"/>
      <c r="FFL1" s="9"/>
      <c r="FFM1" s="9"/>
      <c r="FFN1" s="9"/>
      <c r="FFO1" s="9"/>
      <c r="FFP1" s="9"/>
      <c r="FFQ1" s="9"/>
      <c r="FFR1" s="9"/>
      <c r="FFS1" s="9"/>
      <c r="FFT1" s="9"/>
      <c r="FFU1" s="9"/>
      <c r="FFV1" s="9"/>
      <c r="FFW1" s="9"/>
      <c r="FFX1" s="9"/>
      <c r="FFY1" s="9"/>
      <c r="FFZ1" s="9"/>
      <c r="FGA1" s="9"/>
      <c r="FGB1" s="9"/>
      <c r="FGC1" s="9"/>
      <c r="FGD1" s="9"/>
      <c r="FGE1" s="9"/>
      <c r="FGF1" s="9"/>
      <c r="FGG1" s="9"/>
      <c r="FGH1" s="9"/>
      <c r="FGI1" s="9"/>
      <c r="FGJ1" s="9"/>
      <c r="FGK1" s="9"/>
      <c r="FGL1" s="9"/>
      <c r="FGM1" s="9"/>
      <c r="FGN1" s="9"/>
      <c r="FGO1" s="9"/>
      <c r="FGP1" s="9"/>
      <c r="FGQ1" s="9"/>
      <c r="FGR1" s="9"/>
      <c r="FGS1" s="9"/>
      <c r="FGT1" s="9"/>
      <c r="FGU1" s="9"/>
      <c r="FGV1" s="9"/>
      <c r="FGW1" s="9"/>
      <c r="FGX1" s="9"/>
      <c r="FGY1" s="9"/>
      <c r="FGZ1" s="9"/>
      <c r="FHA1" s="9"/>
      <c r="FHB1" s="9"/>
      <c r="FHC1" s="9"/>
      <c r="FHD1" s="9"/>
      <c r="FHE1" s="9"/>
      <c r="FHF1" s="9"/>
      <c r="FHG1" s="9"/>
      <c r="FHH1" s="9"/>
      <c r="FHI1" s="9"/>
      <c r="FHJ1" s="9"/>
      <c r="FHK1" s="9"/>
      <c r="FHL1" s="9"/>
      <c r="FHM1" s="9"/>
      <c r="FHN1" s="9"/>
      <c r="FHO1" s="9"/>
      <c r="FHP1" s="9"/>
      <c r="FHQ1" s="9"/>
      <c r="FHR1" s="9"/>
      <c r="FHS1" s="9"/>
      <c r="FHT1" s="9"/>
      <c r="FHU1" s="9"/>
      <c r="FHV1" s="9"/>
      <c r="FHW1" s="9"/>
      <c r="FHX1" s="9"/>
      <c r="FHY1" s="9"/>
      <c r="FHZ1" s="9"/>
      <c r="FIA1" s="9"/>
      <c r="FIB1" s="9"/>
      <c r="FIC1" s="9"/>
      <c r="FID1" s="9"/>
      <c r="FIE1" s="9"/>
      <c r="FIF1" s="9"/>
      <c r="FIG1" s="9"/>
      <c r="FIH1" s="9"/>
      <c r="FII1" s="9"/>
      <c r="FIJ1" s="9"/>
      <c r="FIK1" s="9"/>
      <c r="FIL1" s="9"/>
      <c r="FIM1" s="9"/>
      <c r="FIN1" s="9"/>
      <c r="FIO1" s="9"/>
      <c r="FIP1" s="9"/>
      <c r="FIQ1" s="9"/>
      <c r="FIR1" s="9"/>
      <c r="FIS1" s="9"/>
      <c r="FIT1" s="9"/>
      <c r="FIU1" s="9"/>
      <c r="FIV1" s="9"/>
      <c r="FIW1" s="9"/>
      <c r="FIX1" s="9"/>
      <c r="FIY1" s="9"/>
      <c r="FIZ1" s="9"/>
      <c r="FJA1" s="9"/>
      <c r="FJB1" s="9"/>
      <c r="FJC1" s="9"/>
      <c r="FJD1" s="9"/>
      <c r="FJE1" s="9"/>
      <c r="FJF1" s="9"/>
      <c r="FJG1" s="9"/>
      <c r="FJH1" s="9"/>
      <c r="FJI1" s="9"/>
      <c r="FJJ1" s="9"/>
      <c r="FJK1" s="9"/>
      <c r="FJL1" s="9"/>
      <c r="FJM1" s="9"/>
      <c r="FJN1" s="9"/>
      <c r="FJO1" s="9"/>
      <c r="FJP1" s="9"/>
      <c r="FJQ1" s="9"/>
      <c r="FJR1" s="9"/>
      <c r="FJS1" s="9"/>
      <c r="FJT1" s="9"/>
      <c r="FJU1" s="9"/>
      <c r="FJV1" s="9"/>
      <c r="FJW1" s="9"/>
      <c r="FJX1" s="9"/>
      <c r="FJY1" s="9"/>
      <c r="FJZ1" s="9"/>
      <c r="FKA1" s="9"/>
      <c r="FKB1" s="9"/>
      <c r="FKC1" s="9"/>
      <c r="FKD1" s="9"/>
      <c r="FKE1" s="9"/>
      <c r="FKF1" s="9"/>
      <c r="FKG1" s="9"/>
      <c r="FKH1" s="9"/>
      <c r="FKI1" s="9"/>
      <c r="FKJ1" s="9"/>
      <c r="FKK1" s="9"/>
      <c r="FKL1" s="9"/>
      <c r="FKM1" s="9"/>
      <c r="FKN1" s="9"/>
      <c r="FKO1" s="9"/>
      <c r="FKP1" s="9"/>
      <c r="FKQ1" s="9"/>
      <c r="FKR1" s="9"/>
      <c r="FKS1" s="9"/>
      <c r="FKT1" s="9"/>
      <c r="FKU1" s="9"/>
      <c r="FKV1" s="9"/>
      <c r="FKW1" s="9"/>
      <c r="FKX1" s="9"/>
      <c r="FKY1" s="9"/>
      <c r="FKZ1" s="9"/>
      <c r="FLA1" s="9"/>
      <c r="FLB1" s="9"/>
      <c r="FLC1" s="9"/>
      <c r="FLD1" s="9"/>
      <c r="FLE1" s="9"/>
      <c r="FLF1" s="9"/>
      <c r="FLG1" s="9"/>
      <c r="FLH1" s="9"/>
      <c r="FLI1" s="9"/>
      <c r="FLJ1" s="9"/>
      <c r="FLK1" s="9"/>
      <c r="FLL1" s="9"/>
      <c r="FLM1" s="9"/>
      <c r="FLN1" s="9"/>
      <c r="FLO1" s="9"/>
      <c r="FLP1" s="9"/>
      <c r="FLQ1" s="9"/>
      <c r="FLR1" s="9"/>
      <c r="FLS1" s="9"/>
      <c r="FLT1" s="9"/>
      <c r="FLU1" s="9"/>
      <c r="FLV1" s="9"/>
      <c r="FLW1" s="9"/>
      <c r="FLX1" s="9"/>
      <c r="FLY1" s="9"/>
      <c r="FLZ1" s="9"/>
      <c r="FMA1" s="9"/>
      <c r="FMB1" s="9"/>
      <c r="FMC1" s="9"/>
      <c r="FMD1" s="9"/>
      <c r="FME1" s="9"/>
      <c r="FMF1" s="9"/>
      <c r="FMG1" s="9"/>
      <c r="FMH1" s="9"/>
      <c r="FMI1" s="9"/>
      <c r="FMJ1" s="9"/>
      <c r="FMK1" s="9"/>
      <c r="FML1" s="9"/>
      <c r="FMM1" s="9"/>
      <c r="FMN1" s="9"/>
      <c r="FMO1" s="9"/>
      <c r="FMP1" s="9"/>
      <c r="FMQ1" s="9"/>
      <c r="FMR1" s="9"/>
      <c r="FMS1" s="9"/>
      <c r="FMT1" s="9"/>
      <c r="FMU1" s="9"/>
      <c r="FMV1" s="9"/>
      <c r="FMW1" s="9"/>
      <c r="FMX1" s="9"/>
      <c r="FMY1" s="9"/>
      <c r="FMZ1" s="9"/>
      <c r="FNA1" s="9"/>
      <c r="FNB1" s="9"/>
      <c r="FNC1" s="9"/>
      <c r="FND1" s="9"/>
      <c r="FNE1" s="9"/>
      <c r="FNF1" s="9"/>
      <c r="FNG1" s="9"/>
      <c r="FNH1" s="9"/>
      <c r="FNI1" s="9"/>
      <c r="FNJ1" s="9"/>
      <c r="FNK1" s="9"/>
      <c r="FNL1" s="9"/>
      <c r="FNM1" s="9"/>
      <c r="FNN1" s="9"/>
      <c r="FNO1" s="9"/>
      <c r="FNP1" s="9"/>
      <c r="FNQ1" s="9"/>
      <c r="FNR1" s="9"/>
      <c r="FNS1" s="9"/>
      <c r="FNT1" s="9"/>
      <c r="FNU1" s="9"/>
      <c r="FNV1" s="9"/>
      <c r="FNW1" s="9"/>
      <c r="FNX1" s="9"/>
      <c r="FNY1" s="9"/>
      <c r="FNZ1" s="9"/>
      <c r="FOA1" s="9"/>
      <c r="FOB1" s="9"/>
      <c r="FOC1" s="9"/>
      <c r="FOD1" s="9"/>
      <c r="FOE1" s="9"/>
      <c r="FOF1" s="9"/>
      <c r="FOG1" s="9"/>
      <c r="FOH1" s="9"/>
      <c r="FOI1" s="9"/>
      <c r="FOJ1" s="9"/>
      <c r="FOK1" s="9"/>
      <c r="FOL1" s="9"/>
      <c r="FOM1" s="9"/>
      <c r="FON1" s="9"/>
      <c r="FOO1" s="9"/>
      <c r="FOP1" s="9"/>
      <c r="FOQ1" s="9"/>
      <c r="FOR1" s="9"/>
      <c r="FOS1" s="9"/>
      <c r="FOT1" s="9"/>
      <c r="FOU1" s="9"/>
      <c r="FOV1" s="9"/>
      <c r="FOW1" s="9"/>
      <c r="FOX1" s="9"/>
      <c r="FOY1" s="9"/>
      <c r="FOZ1" s="9"/>
      <c r="FPA1" s="9"/>
      <c r="FPB1" s="9"/>
      <c r="FPC1" s="9"/>
      <c r="FPD1" s="9"/>
      <c r="FPE1" s="9"/>
      <c r="FPF1" s="9"/>
      <c r="FPG1" s="9"/>
      <c r="FPH1" s="9"/>
      <c r="FPI1" s="9"/>
      <c r="FPJ1" s="9"/>
      <c r="FPK1" s="9"/>
      <c r="FPL1" s="9"/>
      <c r="FPM1" s="9"/>
      <c r="FPN1" s="9"/>
      <c r="FPO1" s="9"/>
      <c r="FPP1" s="9"/>
      <c r="FPQ1" s="9"/>
      <c r="FPR1" s="9"/>
      <c r="FPS1" s="9"/>
      <c r="FPT1" s="9"/>
      <c r="FPU1" s="9"/>
      <c r="FPV1" s="9"/>
      <c r="FPW1" s="9"/>
      <c r="FPX1" s="9"/>
      <c r="FPY1" s="9"/>
      <c r="FPZ1" s="9"/>
      <c r="FQA1" s="9"/>
      <c r="FQB1" s="9"/>
      <c r="FQC1" s="9"/>
      <c r="FQD1" s="9"/>
      <c r="FQE1" s="9"/>
      <c r="FQF1" s="9"/>
      <c r="FQG1" s="9"/>
      <c r="FQH1" s="9"/>
      <c r="FQI1" s="9"/>
      <c r="FQJ1" s="9"/>
      <c r="FQK1" s="9"/>
      <c r="FQL1" s="9"/>
      <c r="FQM1" s="9"/>
      <c r="FQN1" s="9"/>
      <c r="FQO1" s="9"/>
      <c r="FQP1" s="9"/>
      <c r="FQQ1" s="9"/>
      <c r="FQR1" s="9"/>
      <c r="FQS1" s="9"/>
      <c r="FQT1" s="9"/>
      <c r="FQU1" s="9"/>
      <c r="FQV1" s="9"/>
      <c r="FQW1" s="9"/>
      <c r="FQX1" s="9"/>
      <c r="FQY1" s="9"/>
      <c r="FQZ1" s="9"/>
      <c r="FRA1" s="9"/>
      <c r="FRB1" s="9"/>
      <c r="FRC1" s="9"/>
      <c r="FRD1" s="9"/>
      <c r="FRE1" s="9"/>
      <c r="FRF1" s="9"/>
      <c r="FRG1" s="9"/>
      <c r="FRH1" s="9"/>
      <c r="FRI1" s="9"/>
      <c r="FRJ1" s="9"/>
      <c r="FRK1" s="9"/>
      <c r="FRL1" s="9"/>
      <c r="FRM1" s="9"/>
      <c r="FRN1" s="9"/>
      <c r="FRO1" s="9"/>
      <c r="FRP1" s="9"/>
      <c r="FRQ1" s="9"/>
      <c r="FRR1" s="9"/>
      <c r="FRS1" s="9"/>
      <c r="FRT1" s="9"/>
      <c r="FRU1" s="9"/>
      <c r="FRV1" s="9"/>
      <c r="FRW1" s="9"/>
      <c r="FRX1" s="9"/>
      <c r="FRY1" s="9"/>
      <c r="FRZ1" s="9"/>
      <c r="FSA1" s="9"/>
      <c r="FSB1" s="9"/>
      <c r="FSC1" s="9"/>
      <c r="FSD1" s="9"/>
      <c r="FSE1" s="9"/>
      <c r="FSF1" s="9"/>
      <c r="FSG1" s="9"/>
      <c r="FSH1" s="9"/>
      <c r="FSI1" s="9"/>
      <c r="FSJ1" s="9"/>
      <c r="FSK1" s="9"/>
      <c r="FSL1" s="9"/>
      <c r="FSM1" s="9"/>
      <c r="FSN1" s="9"/>
      <c r="FSO1" s="9"/>
      <c r="FSP1" s="9"/>
      <c r="FSQ1" s="9"/>
      <c r="FSR1" s="9"/>
      <c r="FSS1" s="9"/>
      <c r="FST1" s="9"/>
      <c r="FSU1" s="9"/>
      <c r="FSV1" s="9"/>
      <c r="FSW1" s="9"/>
      <c r="FSX1" s="9"/>
      <c r="FSY1" s="9"/>
      <c r="FSZ1" s="9"/>
      <c r="FTA1" s="9"/>
      <c r="FTB1" s="9"/>
      <c r="FTC1" s="9"/>
      <c r="FTD1" s="9"/>
      <c r="FTE1" s="9"/>
      <c r="FTF1" s="9"/>
      <c r="FTG1" s="9"/>
      <c r="FTH1" s="9"/>
      <c r="FTI1" s="9"/>
      <c r="FTJ1" s="9"/>
      <c r="FTK1" s="9"/>
      <c r="FTL1" s="9"/>
      <c r="FTM1" s="9"/>
      <c r="FTN1" s="9"/>
      <c r="FTO1" s="9"/>
      <c r="FTP1" s="9"/>
      <c r="FTQ1" s="9"/>
      <c r="FTR1" s="9"/>
      <c r="FTS1" s="9"/>
      <c r="FTT1" s="9"/>
      <c r="FTU1" s="9"/>
      <c r="FTV1" s="9"/>
      <c r="FTW1" s="9"/>
      <c r="FTX1" s="9"/>
      <c r="FTY1" s="9"/>
      <c r="FTZ1" s="9"/>
      <c r="FUA1" s="9"/>
      <c r="FUB1" s="9"/>
      <c r="FUC1" s="9"/>
      <c r="FUD1" s="9"/>
      <c r="FUE1" s="9"/>
      <c r="FUF1" s="9"/>
      <c r="FUG1" s="9"/>
      <c r="FUH1" s="9"/>
      <c r="FUI1" s="9"/>
      <c r="FUJ1" s="9"/>
      <c r="FUK1" s="9"/>
      <c r="FUL1" s="9"/>
      <c r="FUM1" s="9"/>
      <c r="FUN1" s="9"/>
      <c r="FUO1" s="9"/>
      <c r="FUP1" s="9"/>
      <c r="FUQ1" s="9"/>
      <c r="FUR1" s="9"/>
      <c r="FUS1" s="9"/>
      <c r="FUT1" s="9"/>
      <c r="FUU1" s="9"/>
      <c r="FUV1" s="9"/>
      <c r="FUW1" s="9"/>
      <c r="FUX1" s="9"/>
      <c r="FUY1" s="9"/>
      <c r="FUZ1" s="9"/>
      <c r="FVA1" s="9"/>
      <c r="FVB1" s="9"/>
      <c r="FVC1" s="9"/>
      <c r="FVD1" s="9"/>
      <c r="FVE1" s="9"/>
      <c r="FVF1" s="9"/>
      <c r="FVG1" s="9"/>
      <c r="FVH1" s="9"/>
      <c r="FVI1" s="9"/>
      <c r="FVJ1" s="9"/>
      <c r="FVK1" s="9"/>
      <c r="FVL1" s="9"/>
      <c r="FVM1" s="9"/>
      <c r="FVN1" s="9"/>
      <c r="FVO1" s="9"/>
      <c r="FVP1" s="9"/>
      <c r="FVQ1" s="9"/>
      <c r="FVR1" s="9"/>
      <c r="FVS1" s="9"/>
      <c r="FVT1" s="9"/>
      <c r="FVU1" s="9"/>
      <c r="FVV1" s="9"/>
      <c r="FVW1" s="9"/>
      <c r="FVX1" s="9"/>
      <c r="FVY1" s="9"/>
      <c r="FVZ1" s="9"/>
      <c r="FWA1" s="9"/>
      <c r="FWB1" s="9"/>
      <c r="FWC1" s="9"/>
      <c r="FWD1" s="9"/>
      <c r="FWE1" s="9"/>
      <c r="FWF1" s="9"/>
      <c r="FWG1" s="9"/>
      <c r="FWH1" s="9"/>
      <c r="FWI1" s="9"/>
      <c r="FWJ1" s="9"/>
      <c r="FWK1" s="9"/>
      <c r="FWL1" s="9"/>
      <c r="FWM1" s="9"/>
      <c r="FWN1" s="9"/>
      <c r="FWO1" s="9"/>
      <c r="FWP1" s="9"/>
      <c r="FWQ1" s="9"/>
      <c r="FWR1" s="9"/>
      <c r="FWS1" s="9"/>
      <c r="FWT1" s="9"/>
      <c r="FWU1" s="9"/>
      <c r="FWV1" s="9"/>
      <c r="FWW1" s="9"/>
      <c r="FWX1" s="9"/>
      <c r="FWY1" s="9"/>
      <c r="FWZ1" s="9"/>
      <c r="FXA1" s="9"/>
      <c r="FXB1" s="9"/>
      <c r="FXC1" s="9"/>
      <c r="FXD1" s="9"/>
      <c r="FXE1" s="9"/>
      <c r="FXF1" s="9"/>
      <c r="FXG1" s="9"/>
      <c r="FXH1" s="9"/>
      <c r="FXI1" s="9"/>
      <c r="FXJ1" s="9"/>
      <c r="FXK1" s="9"/>
      <c r="FXL1" s="9"/>
      <c r="FXM1" s="9"/>
      <c r="FXN1" s="9"/>
      <c r="FXO1" s="9"/>
      <c r="FXP1" s="9"/>
      <c r="FXQ1" s="9"/>
      <c r="FXR1" s="9"/>
      <c r="FXS1" s="9"/>
      <c r="FXT1" s="9"/>
      <c r="FXU1" s="9"/>
      <c r="FXV1" s="9"/>
      <c r="FXW1" s="9"/>
      <c r="FXX1" s="9"/>
      <c r="FXY1" s="9"/>
      <c r="FXZ1" s="9"/>
      <c r="FYA1" s="9"/>
      <c r="FYB1" s="9"/>
      <c r="FYC1" s="9"/>
      <c r="FYD1" s="9"/>
      <c r="FYE1" s="9"/>
      <c r="FYF1" s="9"/>
      <c r="FYG1" s="9"/>
      <c r="FYH1" s="9"/>
      <c r="FYI1" s="9"/>
      <c r="FYJ1" s="9"/>
      <c r="FYK1" s="9"/>
      <c r="FYL1" s="9"/>
      <c r="FYM1" s="9"/>
      <c r="FYN1" s="9"/>
      <c r="FYO1" s="9"/>
      <c r="FYP1" s="9"/>
      <c r="FYQ1" s="9"/>
      <c r="FYR1" s="9"/>
      <c r="FYS1" s="9"/>
      <c r="FYT1" s="9"/>
      <c r="FYU1" s="9"/>
      <c r="FYV1" s="9"/>
      <c r="FYW1" s="9"/>
      <c r="FYX1" s="9"/>
      <c r="FYY1" s="9"/>
      <c r="FYZ1" s="9"/>
      <c r="FZA1" s="9"/>
      <c r="FZB1" s="9"/>
      <c r="FZC1" s="9"/>
      <c r="FZD1" s="9"/>
      <c r="FZE1" s="9"/>
      <c r="FZF1" s="9"/>
      <c r="FZG1" s="9"/>
      <c r="FZH1" s="9"/>
      <c r="FZI1" s="9"/>
      <c r="FZJ1" s="9"/>
      <c r="FZK1" s="9"/>
      <c r="FZL1" s="9"/>
      <c r="FZM1" s="9"/>
      <c r="FZN1" s="9"/>
      <c r="FZO1" s="9"/>
      <c r="FZP1" s="9"/>
      <c r="FZQ1" s="9"/>
      <c r="FZR1" s="9"/>
      <c r="FZS1" s="9"/>
      <c r="FZT1" s="9"/>
      <c r="FZU1" s="9"/>
      <c r="FZV1" s="9"/>
      <c r="FZW1" s="9"/>
      <c r="FZX1" s="9"/>
      <c r="FZY1" s="9"/>
      <c r="FZZ1" s="9"/>
      <c r="GAA1" s="9"/>
      <c r="GAB1" s="9"/>
      <c r="GAC1" s="9"/>
      <c r="GAD1" s="9"/>
      <c r="GAE1" s="9"/>
      <c r="GAF1" s="9"/>
      <c r="GAG1" s="9"/>
      <c r="GAH1" s="9"/>
      <c r="GAI1" s="9"/>
      <c r="GAJ1" s="9"/>
      <c r="GAK1" s="9"/>
      <c r="GAL1" s="9"/>
      <c r="GAM1" s="9"/>
      <c r="GAN1" s="9"/>
      <c r="GAO1" s="9"/>
      <c r="GAP1" s="9"/>
      <c r="GAQ1" s="9"/>
      <c r="GAR1" s="9"/>
      <c r="GAS1" s="9"/>
      <c r="GAT1" s="9"/>
      <c r="GAU1" s="9"/>
      <c r="GAV1" s="9"/>
      <c r="GAW1" s="9"/>
      <c r="GAX1" s="9"/>
      <c r="GAY1" s="9"/>
      <c r="GAZ1" s="9"/>
      <c r="GBA1" s="9"/>
      <c r="GBB1" s="9"/>
      <c r="GBC1" s="9"/>
      <c r="GBD1" s="9"/>
      <c r="GBE1" s="9"/>
      <c r="GBF1" s="9"/>
      <c r="GBG1" s="9"/>
      <c r="GBH1" s="9"/>
      <c r="GBI1" s="9"/>
      <c r="GBJ1" s="9"/>
      <c r="GBK1" s="9"/>
      <c r="GBL1" s="9"/>
      <c r="GBM1" s="9"/>
      <c r="GBN1" s="9"/>
      <c r="GBO1" s="9"/>
      <c r="GBP1" s="9"/>
      <c r="GBQ1" s="9"/>
      <c r="GBR1" s="9"/>
      <c r="GBS1" s="9"/>
      <c r="GBT1" s="9"/>
      <c r="GBU1" s="9"/>
      <c r="GBV1" s="9"/>
      <c r="GBW1" s="9"/>
      <c r="GBX1" s="9"/>
      <c r="GBY1" s="9"/>
      <c r="GBZ1" s="9"/>
      <c r="GCA1" s="9"/>
      <c r="GCB1" s="9"/>
      <c r="GCC1" s="9"/>
      <c r="GCD1" s="9"/>
      <c r="GCE1" s="9"/>
      <c r="GCF1" s="9"/>
      <c r="GCG1" s="9"/>
      <c r="GCH1" s="9"/>
      <c r="GCI1" s="9"/>
      <c r="GCJ1" s="9"/>
      <c r="GCK1" s="9"/>
      <c r="GCL1" s="9"/>
      <c r="GCM1" s="9"/>
      <c r="GCN1" s="9"/>
      <c r="GCO1" s="9"/>
      <c r="GCP1" s="9"/>
      <c r="GCQ1" s="9"/>
      <c r="GCR1" s="9"/>
      <c r="GCS1" s="9"/>
      <c r="GCT1" s="9"/>
      <c r="GCU1" s="9"/>
      <c r="GCV1" s="9"/>
      <c r="GCW1" s="9"/>
      <c r="GCX1" s="9"/>
      <c r="GCY1" s="9"/>
      <c r="GCZ1" s="9"/>
      <c r="GDA1" s="9"/>
      <c r="GDB1" s="9"/>
      <c r="GDC1" s="9"/>
      <c r="GDD1" s="9"/>
      <c r="GDE1" s="9"/>
      <c r="GDF1" s="9"/>
      <c r="GDG1" s="9"/>
      <c r="GDH1" s="9"/>
      <c r="GDI1" s="9"/>
      <c r="GDJ1" s="9"/>
      <c r="GDK1" s="9"/>
      <c r="GDL1" s="9"/>
      <c r="GDM1" s="9"/>
      <c r="GDN1" s="9"/>
      <c r="GDO1" s="9"/>
      <c r="GDP1" s="9"/>
      <c r="GDQ1" s="9"/>
      <c r="GDR1" s="9"/>
      <c r="GDS1" s="9"/>
      <c r="GDT1" s="9"/>
      <c r="GDU1" s="9"/>
      <c r="GDV1" s="9"/>
      <c r="GDW1" s="9"/>
      <c r="GDX1" s="9"/>
      <c r="GDY1" s="9"/>
      <c r="GDZ1" s="9"/>
      <c r="GEA1" s="9"/>
      <c r="GEB1" s="9"/>
      <c r="GEC1" s="9"/>
      <c r="GED1" s="9"/>
      <c r="GEE1" s="9"/>
      <c r="GEF1" s="9"/>
      <c r="GEG1" s="9"/>
      <c r="GEH1" s="9"/>
      <c r="GEI1" s="9"/>
      <c r="GEJ1" s="9"/>
      <c r="GEK1" s="9"/>
      <c r="GEL1" s="9"/>
      <c r="GEM1" s="9"/>
      <c r="GEN1" s="9"/>
      <c r="GEO1" s="9"/>
      <c r="GEP1" s="9"/>
      <c r="GEQ1" s="9"/>
      <c r="GER1" s="9"/>
      <c r="GES1" s="9"/>
      <c r="GET1" s="9"/>
      <c r="GEU1" s="9"/>
      <c r="GEV1" s="9"/>
      <c r="GEW1" s="9"/>
      <c r="GEX1" s="9"/>
      <c r="GEY1" s="9"/>
      <c r="GEZ1" s="9"/>
      <c r="GFA1" s="9"/>
      <c r="GFB1" s="9"/>
      <c r="GFC1" s="9"/>
      <c r="GFD1" s="9"/>
      <c r="GFE1" s="9"/>
      <c r="GFF1" s="9"/>
      <c r="GFG1" s="9"/>
      <c r="GFH1" s="9"/>
      <c r="GFI1" s="9"/>
      <c r="GFJ1" s="9"/>
      <c r="GFK1" s="9"/>
      <c r="GFL1" s="9"/>
      <c r="GFM1" s="9"/>
      <c r="GFN1" s="9"/>
      <c r="GFO1" s="9"/>
      <c r="GFP1" s="9"/>
      <c r="GFQ1" s="9"/>
      <c r="GFR1" s="9"/>
      <c r="GFS1" s="9"/>
      <c r="GFT1" s="9"/>
      <c r="GFU1" s="9"/>
      <c r="GFV1" s="9"/>
      <c r="GFW1" s="9"/>
      <c r="GFX1" s="9"/>
      <c r="GFY1" s="9"/>
      <c r="GFZ1" s="9"/>
      <c r="GGA1" s="9"/>
      <c r="GGB1" s="9"/>
      <c r="GGC1" s="9"/>
      <c r="GGD1" s="9"/>
      <c r="GGE1" s="9"/>
      <c r="GGF1" s="9"/>
      <c r="GGG1" s="9"/>
      <c r="GGH1" s="9"/>
      <c r="GGI1" s="9"/>
      <c r="GGJ1" s="9"/>
      <c r="GGK1" s="9"/>
      <c r="GGL1" s="9"/>
      <c r="GGM1" s="9"/>
      <c r="GGN1" s="9"/>
      <c r="GGO1" s="9"/>
      <c r="GGP1" s="9"/>
      <c r="GGQ1" s="9"/>
      <c r="GGR1" s="9"/>
      <c r="GGS1" s="9"/>
      <c r="GGT1" s="9"/>
      <c r="GGU1" s="9"/>
      <c r="GGV1" s="9"/>
      <c r="GGW1" s="9"/>
      <c r="GGX1" s="9"/>
      <c r="GGY1" s="9"/>
      <c r="GGZ1" s="9"/>
      <c r="GHA1" s="9"/>
      <c r="GHB1" s="9"/>
      <c r="GHC1" s="9"/>
      <c r="GHD1" s="9"/>
      <c r="GHE1" s="9"/>
      <c r="GHF1" s="9"/>
      <c r="GHG1" s="9"/>
      <c r="GHH1" s="9"/>
      <c r="GHI1" s="9"/>
      <c r="GHJ1" s="9"/>
      <c r="GHK1" s="9"/>
      <c r="GHL1" s="9"/>
      <c r="GHM1" s="9"/>
      <c r="GHN1" s="9"/>
      <c r="GHO1" s="9"/>
      <c r="GHP1" s="9"/>
      <c r="GHQ1" s="9"/>
      <c r="GHR1" s="9"/>
      <c r="GHS1" s="9"/>
      <c r="GHT1" s="9"/>
      <c r="GHU1" s="9"/>
      <c r="GHV1" s="9"/>
      <c r="GHW1" s="9"/>
      <c r="GHX1" s="9"/>
      <c r="GHY1" s="9"/>
      <c r="GHZ1" s="9"/>
      <c r="GIA1" s="9"/>
      <c r="GIB1" s="9"/>
      <c r="GIC1" s="9"/>
      <c r="GID1" s="9"/>
      <c r="GIE1" s="9"/>
      <c r="GIF1" s="9"/>
      <c r="GIG1" s="9"/>
      <c r="GIH1" s="9"/>
      <c r="GII1" s="9"/>
      <c r="GIJ1" s="9"/>
      <c r="GIK1" s="9"/>
      <c r="GIL1" s="9"/>
      <c r="GIM1" s="9"/>
      <c r="GIN1" s="9"/>
      <c r="GIO1" s="9"/>
      <c r="GIP1" s="9"/>
      <c r="GIQ1" s="9"/>
      <c r="GIR1" s="9"/>
      <c r="GIS1" s="9"/>
      <c r="GIT1" s="9"/>
      <c r="GIU1" s="9"/>
      <c r="GIV1" s="9"/>
      <c r="GIW1" s="9"/>
      <c r="GIX1" s="9"/>
      <c r="GIY1" s="9"/>
      <c r="GIZ1" s="9"/>
      <c r="GJA1" s="9"/>
      <c r="GJB1" s="9"/>
      <c r="GJC1" s="9"/>
      <c r="GJD1" s="9"/>
      <c r="GJE1" s="9"/>
      <c r="GJF1" s="9"/>
      <c r="GJG1" s="9"/>
      <c r="GJH1" s="9"/>
      <c r="GJI1" s="9"/>
      <c r="GJJ1" s="9"/>
      <c r="GJK1" s="9"/>
      <c r="GJL1" s="9"/>
      <c r="GJM1" s="9"/>
      <c r="GJN1" s="9"/>
      <c r="GJO1" s="9"/>
      <c r="GJP1" s="9"/>
      <c r="GJQ1" s="9"/>
      <c r="GJR1" s="9"/>
      <c r="GJS1" s="9"/>
      <c r="GJT1" s="9"/>
      <c r="GJU1" s="9"/>
      <c r="GJV1" s="9"/>
      <c r="GJW1" s="9"/>
      <c r="GJX1" s="9"/>
      <c r="GJY1" s="9"/>
      <c r="GJZ1" s="9"/>
      <c r="GKA1" s="9"/>
      <c r="GKB1" s="9"/>
      <c r="GKC1" s="9"/>
      <c r="GKD1" s="9"/>
      <c r="GKE1" s="9"/>
      <c r="GKF1" s="9"/>
      <c r="GKG1" s="9"/>
      <c r="GKH1" s="9"/>
      <c r="GKI1" s="9"/>
      <c r="GKJ1" s="9"/>
      <c r="GKK1" s="9"/>
      <c r="GKL1" s="9"/>
      <c r="GKM1" s="9"/>
      <c r="GKN1" s="9"/>
      <c r="GKO1" s="9"/>
      <c r="GKP1" s="9"/>
      <c r="GKQ1" s="9"/>
      <c r="GKR1" s="9"/>
      <c r="GKS1" s="9"/>
      <c r="GKT1" s="9"/>
      <c r="GKU1" s="9"/>
      <c r="GKV1" s="9"/>
      <c r="GKW1" s="9"/>
      <c r="GKX1" s="9"/>
      <c r="GKY1" s="9"/>
      <c r="GKZ1" s="9"/>
      <c r="GLA1" s="9"/>
      <c r="GLB1" s="9"/>
      <c r="GLC1" s="9"/>
      <c r="GLD1" s="9"/>
      <c r="GLE1" s="9"/>
      <c r="GLF1" s="9"/>
      <c r="GLG1" s="9"/>
      <c r="GLH1" s="9"/>
      <c r="GLI1" s="9"/>
      <c r="GLJ1" s="9"/>
      <c r="GLK1" s="9"/>
      <c r="GLL1" s="9"/>
      <c r="GLM1" s="9"/>
      <c r="GLN1" s="9"/>
      <c r="GLO1" s="9"/>
      <c r="GLP1" s="9"/>
      <c r="GLQ1" s="9"/>
      <c r="GLR1" s="9"/>
      <c r="GLS1" s="9"/>
      <c r="GLT1" s="9"/>
      <c r="GLU1" s="9"/>
      <c r="GLV1" s="9"/>
      <c r="GLW1" s="9"/>
      <c r="GLX1" s="9"/>
      <c r="GLY1" s="9"/>
      <c r="GLZ1" s="9"/>
      <c r="GMA1" s="9"/>
      <c r="GMB1" s="9"/>
      <c r="GMC1" s="9"/>
      <c r="GMD1" s="9"/>
      <c r="GME1" s="9"/>
      <c r="GMF1" s="9"/>
      <c r="GMG1" s="9"/>
      <c r="GMH1" s="9"/>
      <c r="GMI1" s="9"/>
      <c r="GMJ1" s="9"/>
      <c r="GMK1" s="9"/>
      <c r="GML1" s="9"/>
      <c r="GMM1" s="9"/>
      <c r="GMN1" s="9"/>
      <c r="GMO1" s="9"/>
      <c r="GMP1" s="9"/>
      <c r="GMQ1" s="9"/>
      <c r="GMR1" s="9"/>
      <c r="GMS1" s="9"/>
      <c r="GMT1" s="9"/>
      <c r="GMU1" s="9"/>
      <c r="GMV1" s="9"/>
      <c r="GMW1" s="9"/>
      <c r="GMX1" s="9"/>
      <c r="GMY1" s="9"/>
      <c r="GMZ1" s="9"/>
      <c r="GNA1" s="9"/>
      <c r="GNB1" s="9"/>
      <c r="GNC1" s="9"/>
      <c r="GND1" s="9"/>
      <c r="GNE1" s="9"/>
      <c r="GNF1" s="9"/>
      <c r="GNG1" s="9"/>
      <c r="GNH1" s="9"/>
      <c r="GNI1" s="9"/>
      <c r="GNJ1" s="9"/>
      <c r="GNK1" s="9"/>
      <c r="GNL1" s="9"/>
      <c r="GNM1" s="9"/>
      <c r="GNN1" s="9"/>
      <c r="GNO1" s="9"/>
      <c r="GNP1" s="9"/>
      <c r="GNQ1" s="9"/>
      <c r="GNR1" s="9"/>
      <c r="GNS1" s="9"/>
      <c r="GNT1" s="9"/>
      <c r="GNU1" s="9"/>
      <c r="GNV1" s="9"/>
      <c r="GNW1" s="9"/>
      <c r="GNX1" s="9"/>
      <c r="GNY1" s="9"/>
      <c r="GNZ1" s="9"/>
      <c r="GOA1" s="9"/>
      <c r="GOB1" s="9"/>
      <c r="GOC1" s="9"/>
      <c r="GOD1" s="9"/>
      <c r="GOE1" s="9"/>
      <c r="GOF1" s="9"/>
      <c r="GOG1" s="9"/>
      <c r="GOH1" s="9"/>
      <c r="GOI1" s="9"/>
      <c r="GOJ1" s="9"/>
      <c r="GOK1" s="9"/>
      <c r="GOL1" s="9"/>
      <c r="GOM1" s="9"/>
      <c r="GON1" s="9"/>
      <c r="GOO1" s="9"/>
      <c r="GOP1" s="9"/>
      <c r="GOQ1" s="9"/>
      <c r="GOR1" s="9"/>
      <c r="GOS1" s="9"/>
      <c r="GOT1" s="9"/>
      <c r="GOU1" s="9"/>
      <c r="GOV1" s="9"/>
      <c r="GOW1" s="9"/>
      <c r="GOX1" s="9"/>
      <c r="GOY1" s="9"/>
      <c r="GOZ1" s="9"/>
      <c r="GPA1" s="9"/>
      <c r="GPB1" s="9"/>
      <c r="GPC1" s="9"/>
      <c r="GPD1" s="9"/>
      <c r="GPE1" s="9"/>
      <c r="GPF1" s="9"/>
      <c r="GPG1" s="9"/>
      <c r="GPH1" s="9"/>
      <c r="GPI1" s="9"/>
      <c r="GPJ1" s="9"/>
      <c r="GPK1" s="9"/>
      <c r="GPL1" s="9"/>
      <c r="GPM1" s="9"/>
      <c r="GPN1" s="9"/>
      <c r="GPO1" s="9"/>
      <c r="GPP1" s="9"/>
      <c r="GPQ1" s="9"/>
      <c r="GPR1" s="9"/>
      <c r="GPS1" s="9"/>
      <c r="GPT1" s="9"/>
      <c r="GPU1" s="9"/>
      <c r="GPV1" s="9"/>
      <c r="GPW1" s="9"/>
      <c r="GPX1" s="9"/>
      <c r="GPY1" s="9"/>
      <c r="GPZ1" s="9"/>
      <c r="GQA1" s="9"/>
      <c r="GQB1" s="9"/>
      <c r="GQC1" s="9"/>
      <c r="GQD1" s="9"/>
      <c r="GQE1" s="9"/>
      <c r="GQF1" s="9"/>
      <c r="GQG1" s="9"/>
      <c r="GQH1" s="9"/>
      <c r="GQI1" s="9"/>
      <c r="GQJ1" s="9"/>
      <c r="GQK1" s="9"/>
      <c r="GQL1" s="9"/>
      <c r="GQM1" s="9"/>
      <c r="GQN1" s="9"/>
      <c r="GQO1" s="9"/>
      <c r="GQP1" s="9"/>
      <c r="GQQ1" s="9"/>
      <c r="GQR1" s="9"/>
      <c r="GQS1" s="9"/>
      <c r="GQT1" s="9"/>
      <c r="GQU1" s="9"/>
      <c r="GQV1" s="9"/>
      <c r="GQW1" s="9"/>
      <c r="GQX1" s="9"/>
      <c r="GQY1" s="9"/>
      <c r="GQZ1" s="9"/>
      <c r="GRA1" s="9"/>
      <c r="GRB1" s="9"/>
      <c r="GRC1" s="9"/>
      <c r="GRD1" s="9"/>
      <c r="GRE1" s="9"/>
      <c r="GRF1" s="9"/>
      <c r="GRG1" s="9"/>
      <c r="GRH1" s="9"/>
      <c r="GRI1" s="9"/>
      <c r="GRJ1" s="9"/>
      <c r="GRK1" s="9"/>
      <c r="GRL1" s="9"/>
      <c r="GRM1" s="9"/>
      <c r="GRN1" s="9"/>
      <c r="GRO1" s="9"/>
      <c r="GRP1" s="9"/>
      <c r="GRQ1" s="9"/>
      <c r="GRR1" s="9"/>
      <c r="GRS1" s="9"/>
      <c r="GRT1" s="9"/>
      <c r="GRU1" s="9"/>
      <c r="GRV1" s="9"/>
      <c r="GRW1" s="9"/>
      <c r="GRX1" s="9"/>
      <c r="GRY1" s="9"/>
      <c r="GRZ1" s="9"/>
      <c r="GSA1" s="9"/>
      <c r="GSB1" s="9"/>
      <c r="GSC1" s="9"/>
      <c r="GSD1" s="9"/>
      <c r="GSE1" s="9"/>
      <c r="GSF1" s="9"/>
      <c r="GSG1" s="9"/>
      <c r="GSH1" s="9"/>
      <c r="GSI1" s="9"/>
      <c r="GSJ1" s="9"/>
      <c r="GSK1" s="9"/>
      <c r="GSL1" s="9"/>
      <c r="GSM1" s="9"/>
      <c r="GSN1" s="9"/>
      <c r="GSO1" s="9"/>
      <c r="GSP1" s="9"/>
      <c r="GSQ1" s="9"/>
      <c r="GSR1" s="9"/>
      <c r="GSS1" s="9"/>
      <c r="GST1" s="9"/>
      <c r="GSU1" s="9"/>
      <c r="GSV1" s="9"/>
      <c r="GSW1" s="9"/>
      <c r="GSX1" s="9"/>
      <c r="GSY1" s="9"/>
      <c r="GSZ1" s="9"/>
      <c r="GTA1" s="9"/>
      <c r="GTB1" s="9"/>
      <c r="GTC1" s="9"/>
      <c r="GTD1" s="9"/>
      <c r="GTE1" s="9"/>
      <c r="GTF1" s="9"/>
      <c r="GTG1" s="9"/>
      <c r="GTH1" s="9"/>
      <c r="GTI1" s="9"/>
      <c r="GTJ1" s="9"/>
      <c r="GTK1" s="9"/>
      <c r="GTL1" s="9"/>
      <c r="GTM1" s="9"/>
      <c r="GTN1" s="9"/>
      <c r="GTO1" s="9"/>
      <c r="GTP1" s="9"/>
      <c r="GTQ1" s="9"/>
      <c r="GTR1" s="9"/>
      <c r="GTS1" s="9"/>
      <c r="GTT1" s="9"/>
      <c r="GTU1" s="9"/>
      <c r="GTV1" s="9"/>
      <c r="GTW1" s="9"/>
      <c r="GTX1" s="9"/>
      <c r="GTY1" s="9"/>
      <c r="GTZ1" s="9"/>
      <c r="GUA1" s="9"/>
      <c r="GUB1" s="9"/>
      <c r="GUC1" s="9"/>
      <c r="GUD1" s="9"/>
      <c r="GUE1" s="9"/>
      <c r="GUF1" s="9"/>
      <c r="GUG1" s="9"/>
      <c r="GUH1" s="9"/>
      <c r="GUI1" s="9"/>
      <c r="GUJ1" s="9"/>
      <c r="GUK1" s="9"/>
      <c r="GUL1" s="9"/>
      <c r="GUM1" s="9"/>
      <c r="GUN1" s="9"/>
      <c r="GUO1" s="9"/>
      <c r="GUP1" s="9"/>
      <c r="GUQ1" s="9"/>
      <c r="GUR1" s="9"/>
      <c r="GUS1" s="9"/>
      <c r="GUT1" s="9"/>
      <c r="GUU1" s="9"/>
      <c r="GUV1" s="9"/>
      <c r="GUW1" s="9"/>
      <c r="GUX1" s="9"/>
      <c r="GUY1" s="9"/>
      <c r="GUZ1" s="9"/>
      <c r="GVA1" s="9"/>
      <c r="GVB1" s="9"/>
      <c r="GVC1" s="9"/>
      <c r="GVD1" s="9"/>
      <c r="GVE1" s="9"/>
      <c r="GVF1" s="9"/>
      <c r="GVG1" s="9"/>
      <c r="GVH1" s="9"/>
      <c r="GVI1" s="9"/>
      <c r="GVJ1" s="9"/>
      <c r="GVK1" s="9"/>
      <c r="GVL1" s="9"/>
      <c r="GVM1" s="9"/>
      <c r="GVN1" s="9"/>
      <c r="GVO1" s="9"/>
      <c r="GVP1" s="9"/>
      <c r="GVQ1" s="9"/>
      <c r="GVR1" s="9"/>
      <c r="GVS1" s="9"/>
      <c r="GVT1" s="9"/>
      <c r="GVU1" s="9"/>
      <c r="GVV1" s="9"/>
      <c r="GVW1" s="9"/>
      <c r="GVX1" s="9"/>
      <c r="GVY1" s="9"/>
      <c r="GVZ1" s="9"/>
      <c r="GWA1" s="9"/>
      <c r="GWB1" s="9"/>
      <c r="GWC1" s="9"/>
      <c r="GWD1" s="9"/>
      <c r="GWE1" s="9"/>
      <c r="GWF1" s="9"/>
      <c r="GWG1" s="9"/>
      <c r="GWH1" s="9"/>
      <c r="GWI1" s="9"/>
      <c r="GWJ1" s="9"/>
      <c r="GWK1" s="9"/>
      <c r="GWL1" s="9"/>
      <c r="GWM1" s="9"/>
      <c r="GWN1" s="9"/>
      <c r="GWO1" s="9"/>
      <c r="GWP1" s="9"/>
      <c r="GWQ1" s="9"/>
      <c r="GWR1" s="9"/>
      <c r="GWS1" s="9"/>
      <c r="GWT1" s="9"/>
      <c r="GWU1" s="9"/>
      <c r="GWV1" s="9"/>
      <c r="GWW1" s="9"/>
      <c r="GWX1" s="9"/>
      <c r="GWY1" s="9"/>
      <c r="GWZ1" s="9"/>
      <c r="GXA1" s="9"/>
      <c r="GXB1" s="9"/>
      <c r="GXC1" s="9"/>
      <c r="GXD1" s="9"/>
      <c r="GXE1" s="9"/>
      <c r="GXF1" s="9"/>
      <c r="GXG1" s="9"/>
      <c r="GXH1" s="9"/>
      <c r="GXI1" s="9"/>
      <c r="GXJ1" s="9"/>
      <c r="GXK1" s="9"/>
      <c r="GXL1" s="9"/>
      <c r="GXM1" s="9"/>
      <c r="GXN1" s="9"/>
      <c r="GXO1" s="9"/>
      <c r="GXP1" s="9"/>
      <c r="GXQ1" s="9"/>
      <c r="GXR1" s="9"/>
      <c r="GXS1" s="9"/>
      <c r="GXT1" s="9"/>
      <c r="GXU1" s="9"/>
      <c r="GXV1" s="9"/>
      <c r="GXW1" s="9"/>
      <c r="GXX1" s="9"/>
      <c r="GXY1" s="9"/>
      <c r="GXZ1" s="9"/>
      <c r="GYA1" s="9"/>
      <c r="GYB1" s="9"/>
      <c r="GYC1" s="9"/>
      <c r="GYD1" s="9"/>
      <c r="GYE1" s="9"/>
      <c r="GYF1" s="9"/>
      <c r="GYG1" s="9"/>
      <c r="GYH1" s="9"/>
      <c r="GYI1" s="9"/>
      <c r="GYJ1" s="9"/>
      <c r="GYK1" s="9"/>
      <c r="GYL1" s="9"/>
      <c r="GYM1" s="9"/>
      <c r="GYN1" s="9"/>
      <c r="GYO1" s="9"/>
      <c r="GYP1" s="9"/>
      <c r="GYQ1" s="9"/>
      <c r="GYR1" s="9"/>
      <c r="GYS1" s="9"/>
      <c r="GYT1" s="9"/>
      <c r="GYU1" s="9"/>
      <c r="GYV1" s="9"/>
      <c r="GYW1" s="9"/>
      <c r="GYX1" s="9"/>
      <c r="GYY1" s="9"/>
      <c r="GYZ1" s="9"/>
      <c r="GZA1" s="9"/>
      <c r="GZB1" s="9"/>
      <c r="GZC1" s="9"/>
      <c r="GZD1" s="9"/>
      <c r="GZE1" s="9"/>
      <c r="GZF1" s="9"/>
      <c r="GZG1" s="9"/>
      <c r="GZH1" s="9"/>
      <c r="GZI1" s="9"/>
      <c r="GZJ1" s="9"/>
      <c r="GZK1" s="9"/>
      <c r="GZL1" s="9"/>
      <c r="GZM1" s="9"/>
      <c r="GZN1" s="9"/>
      <c r="GZO1" s="9"/>
      <c r="GZP1" s="9"/>
      <c r="GZQ1" s="9"/>
      <c r="GZR1" s="9"/>
      <c r="GZS1" s="9"/>
      <c r="GZT1" s="9"/>
      <c r="GZU1" s="9"/>
      <c r="GZV1" s="9"/>
      <c r="GZW1" s="9"/>
      <c r="GZX1" s="9"/>
      <c r="GZY1" s="9"/>
      <c r="GZZ1" s="9"/>
      <c r="HAA1" s="9"/>
      <c r="HAB1" s="9"/>
      <c r="HAC1" s="9"/>
      <c r="HAD1" s="9"/>
      <c r="HAE1" s="9"/>
      <c r="HAF1" s="9"/>
      <c r="HAG1" s="9"/>
      <c r="HAH1" s="9"/>
      <c r="HAI1" s="9"/>
      <c r="HAJ1" s="9"/>
      <c r="HAK1" s="9"/>
      <c r="HAL1" s="9"/>
      <c r="HAM1" s="9"/>
      <c r="HAN1" s="9"/>
      <c r="HAO1" s="9"/>
      <c r="HAP1" s="9"/>
      <c r="HAQ1" s="9"/>
      <c r="HAR1" s="9"/>
      <c r="HAS1" s="9"/>
      <c r="HAT1" s="9"/>
      <c r="HAU1" s="9"/>
      <c r="HAV1" s="9"/>
      <c r="HAW1" s="9"/>
      <c r="HAX1" s="9"/>
      <c r="HAY1" s="9"/>
      <c r="HAZ1" s="9"/>
      <c r="HBA1" s="9"/>
      <c r="HBB1" s="9"/>
      <c r="HBC1" s="9"/>
      <c r="HBD1" s="9"/>
      <c r="HBE1" s="9"/>
      <c r="HBF1" s="9"/>
      <c r="HBG1" s="9"/>
      <c r="HBH1" s="9"/>
      <c r="HBI1" s="9"/>
      <c r="HBJ1" s="9"/>
      <c r="HBK1" s="9"/>
      <c r="HBL1" s="9"/>
      <c r="HBM1" s="9"/>
      <c r="HBN1" s="9"/>
      <c r="HBO1" s="9"/>
      <c r="HBP1" s="9"/>
      <c r="HBQ1" s="9"/>
      <c r="HBR1" s="9"/>
      <c r="HBS1" s="9"/>
      <c r="HBT1" s="9"/>
      <c r="HBU1" s="9"/>
      <c r="HBV1" s="9"/>
      <c r="HBW1" s="9"/>
      <c r="HBX1" s="9"/>
      <c r="HBY1" s="9"/>
      <c r="HBZ1" s="9"/>
      <c r="HCA1" s="9"/>
      <c r="HCB1" s="9"/>
      <c r="HCC1" s="9"/>
      <c r="HCD1" s="9"/>
      <c r="HCE1" s="9"/>
      <c r="HCF1" s="9"/>
      <c r="HCG1" s="9"/>
      <c r="HCH1" s="9"/>
      <c r="HCI1" s="9"/>
      <c r="HCJ1" s="9"/>
      <c r="HCK1" s="9"/>
      <c r="HCL1" s="9"/>
      <c r="HCM1" s="9"/>
      <c r="HCN1" s="9"/>
      <c r="HCO1" s="9"/>
      <c r="HCP1" s="9"/>
      <c r="HCQ1" s="9"/>
      <c r="HCR1" s="9"/>
      <c r="HCS1" s="9"/>
      <c r="HCT1" s="9"/>
      <c r="HCU1" s="9"/>
      <c r="HCV1" s="9"/>
      <c r="HCW1" s="9"/>
      <c r="HCX1" s="9"/>
      <c r="HCY1" s="9"/>
      <c r="HCZ1" s="9"/>
      <c r="HDA1" s="9"/>
      <c r="HDB1" s="9"/>
      <c r="HDC1" s="9"/>
      <c r="HDD1" s="9"/>
      <c r="HDE1" s="9"/>
      <c r="HDF1" s="9"/>
      <c r="HDG1" s="9"/>
      <c r="HDH1" s="9"/>
      <c r="HDI1" s="9"/>
      <c r="HDJ1" s="9"/>
      <c r="HDK1" s="9"/>
      <c r="HDL1" s="9"/>
      <c r="HDM1" s="9"/>
      <c r="HDN1" s="9"/>
      <c r="HDO1" s="9"/>
      <c r="HDP1" s="9"/>
      <c r="HDQ1" s="9"/>
      <c r="HDR1" s="9"/>
      <c r="HDS1" s="9"/>
      <c r="HDT1" s="9"/>
      <c r="HDU1" s="9"/>
      <c r="HDV1" s="9"/>
      <c r="HDW1" s="9"/>
      <c r="HDX1" s="9"/>
      <c r="HDY1" s="9"/>
      <c r="HDZ1" s="9"/>
      <c r="HEA1" s="9"/>
      <c r="HEB1" s="9"/>
      <c r="HEC1" s="9"/>
      <c r="HED1" s="9"/>
      <c r="HEE1" s="9"/>
      <c r="HEF1" s="9"/>
      <c r="HEG1" s="9"/>
      <c r="HEH1" s="9"/>
      <c r="HEI1" s="9"/>
      <c r="HEJ1" s="9"/>
      <c r="HEK1" s="9"/>
      <c r="HEL1" s="9"/>
      <c r="HEM1" s="9"/>
      <c r="HEN1" s="9"/>
      <c r="HEO1" s="9"/>
      <c r="HEP1" s="9"/>
      <c r="HEQ1" s="9"/>
      <c r="HER1" s="9"/>
      <c r="HES1" s="9"/>
      <c r="HET1" s="9"/>
      <c r="HEU1" s="9"/>
      <c r="HEV1" s="9"/>
      <c r="HEW1" s="9"/>
      <c r="HEX1" s="9"/>
      <c r="HEY1" s="9"/>
      <c r="HEZ1" s="9"/>
      <c r="HFA1" s="9"/>
      <c r="HFB1" s="9"/>
      <c r="HFC1" s="9"/>
      <c r="HFD1" s="9"/>
      <c r="HFE1" s="9"/>
      <c r="HFF1" s="9"/>
      <c r="HFG1" s="9"/>
      <c r="HFH1" s="9"/>
      <c r="HFI1" s="9"/>
      <c r="HFJ1" s="9"/>
      <c r="HFK1" s="9"/>
      <c r="HFL1" s="9"/>
      <c r="HFM1" s="9"/>
      <c r="HFN1" s="9"/>
      <c r="HFO1" s="9"/>
      <c r="HFP1" s="9"/>
      <c r="HFQ1" s="9"/>
      <c r="HFR1" s="9"/>
      <c r="HFS1" s="9"/>
      <c r="HFT1" s="9"/>
      <c r="HFU1" s="9"/>
      <c r="HFV1" s="9"/>
      <c r="HFW1" s="9"/>
      <c r="HFX1" s="9"/>
      <c r="HFY1" s="9"/>
      <c r="HFZ1" s="9"/>
      <c r="HGA1" s="9"/>
      <c r="HGB1" s="9"/>
      <c r="HGC1" s="9"/>
      <c r="HGD1" s="9"/>
      <c r="HGE1" s="9"/>
      <c r="HGF1" s="9"/>
      <c r="HGG1" s="9"/>
      <c r="HGH1" s="9"/>
      <c r="HGI1" s="9"/>
      <c r="HGJ1" s="9"/>
      <c r="HGK1" s="9"/>
      <c r="HGL1" s="9"/>
      <c r="HGM1" s="9"/>
      <c r="HGN1" s="9"/>
      <c r="HGO1" s="9"/>
      <c r="HGP1" s="9"/>
      <c r="HGQ1" s="9"/>
      <c r="HGR1" s="9"/>
      <c r="HGS1" s="9"/>
      <c r="HGT1" s="9"/>
      <c r="HGU1" s="9"/>
      <c r="HGV1" s="9"/>
      <c r="HGW1" s="9"/>
      <c r="HGX1" s="9"/>
      <c r="HGY1" s="9"/>
      <c r="HGZ1" s="9"/>
      <c r="HHA1" s="9"/>
      <c r="HHB1" s="9"/>
      <c r="HHC1" s="9"/>
      <c r="HHD1" s="9"/>
      <c r="HHE1" s="9"/>
      <c r="HHF1" s="9"/>
      <c r="HHG1" s="9"/>
      <c r="HHH1" s="9"/>
      <c r="HHI1" s="9"/>
      <c r="HHJ1" s="9"/>
      <c r="HHK1" s="9"/>
      <c r="HHL1" s="9"/>
      <c r="HHM1" s="9"/>
      <c r="HHN1" s="9"/>
      <c r="HHO1" s="9"/>
      <c r="HHP1" s="9"/>
      <c r="HHQ1" s="9"/>
      <c r="HHR1" s="9"/>
      <c r="HHS1" s="9"/>
      <c r="HHT1" s="9"/>
      <c r="HHU1" s="9"/>
      <c r="HHV1" s="9"/>
      <c r="HHW1" s="9"/>
      <c r="HHX1" s="9"/>
      <c r="HHY1" s="9"/>
      <c r="HHZ1" s="9"/>
      <c r="HIA1" s="9"/>
      <c r="HIB1" s="9"/>
      <c r="HIC1" s="9"/>
      <c r="HID1" s="9"/>
      <c r="HIE1" s="9"/>
      <c r="HIF1" s="9"/>
      <c r="HIG1" s="9"/>
      <c r="HIH1" s="9"/>
      <c r="HII1" s="9"/>
      <c r="HIJ1" s="9"/>
      <c r="HIK1" s="9"/>
      <c r="HIL1" s="9"/>
      <c r="HIM1" s="9"/>
      <c r="HIN1" s="9"/>
      <c r="HIO1" s="9"/>
      <c r="HIP1" s="9"/>
      <c r="HIQ1" s="9"/>
      <c r="HIR1" s="9"/>
      <c r="HIS1" s="9"/>
      <c r="HIT1" s="9"/>
      <c r="HIU1" s="9"/>
      <c r="HIV1" s="9"/>
      <c r="HIW1" s="9"/>
      <c r="HIX1" s="9"/>
      <c r="HIY1" s="9"/>
      <c r="HIZ1" s="9"/>
      <c r="HJA1" s="9"/>
      <c r="HJB1" s="9"/>
      <c r="HJC1" s="9"/>
      <c r="HJD1" s="9"/>
      <c r="HJE1" s="9"/>
      <c r="HJF1" s="9"/>
      <c r="HJG1" s="9"/>
      <c r="HJH1" s="9"/>
      <c r="HJI1" s="9"/>
      <c r="HJJ1" s="9"/>
      <c r="HJK1" s="9"/>
      <c r="HJL1" s="9"/>
      <c r="HJM1" s="9"/>
      <c r="HJN1" s="9"/>
      <c r="HJO1" s="9"/>
      <c r="HJP1" s="9"/>
      <c r="HJQ1" s="9"/>
      <c r="HJR1" s="9"/>
      <c r="HJS1" s="9"/>
      <c r="HJT1" s="9"/>
      <c r="HJU1" s="9"/>
      <c r="HJV1" s="9"/>
      <c r="HJW1" s="9"/>
      <c r="HJX1" s="9"/>
      <c r="HJY1" s="9"/>
      <c r="HJZ1" s="9"/>
      <c r="HKA1" s="9"/>
      <c r="HKB1" s="9"/>
      <c r="HKC1" s="9"/>
      <c r="HKD1" s="9"/>
      <c r="HKE1" s="9"/>
      <c r="HKF1" s="9"/>
      <c r="HKG1" s="9"/>
      <c r="HKH1" s="9"/>
      <c r="HKI1" s="9"/>
      <c r="HKJ1" s="9"/>
      <c r="HKK1" s="9"/>
      <c r="HKL1" s="9"/>
      <c r="HKM1" s="9"/>
      <c r="HKN1" s="9"/>
      <c r="HKO1" s="9"/>
      <c r="HKP1" s="9"/>
      <c r="HKQ1" s="9"/>
      <c r="HKR1" s="9"/>
      <c r="HKS1" s="9"/>
      <c r="HKT1" s="9"/>
      <c r="HKU1" s="9"/>
      <c r="HKV1" s="9"/>
      <c r="HKW1" s="9"/>
      <c r="HKX1" s="9"/>
      <c r="HKY1" s="9"/>
      <c r="HKZ1" s="9"/>
      <c r="HLA1" s="9"/>
      <c r="HLB1" s="9"/>
      <c r="HLC1" s="9"/>
      <c r="HLD1" s="9"/>
      <c r="HLE1" s="9"/>
      <c r="HLF1" s="9"/>
      <c r="HLG1" s="9"/>
      <c r="HLH1" s="9"/>
      <c r="HLI1" s="9"/>
      <c r="HLJ1" s="9"/>
      <c r="HLK1" s="9"/>
      <c r="HLL1" s="9"/>
      <c r="HLM1" s="9"/>
      <c r="HLN1" s="9"/>
      <c r="HLO1" s="9"/>
      <c r="HLP1" s="9"/>
      <c r="HLQ1" s="9"/>
      <c r="HLR1" s="9"/>
      <c r="HLS1" s="9"/>
      <c r="HLT1" s="9"/>
      <c r="HLU1" s="9"/>
      <c r="HLV1" s="9"/>
      <c r="HLW1" s="9"/>
      <c r="HLX1" s="9"/>
      <c r="HLY1" s="9"/>
      <c r="HLZ1" s="9"/>
      <c r="HMA1" s="9"/>
      <c r="HMB1" s="9"/>
      <c r="HMC1" s="9"/>
      <c r="HMD1" s="9"/>
      <c r="HME1" s="9"/>
      <c r="HMF1" s="9"/>
      <c r="HMG1" s="9"/>
      <c r="HMH1" s="9"/>
      <c r="HMI1" s="9"/>
      <c r="HMJ1" s="9"/>
      <c r="HMK1" s="9"/>
      <c r="HML1" s="9"/>
      <c r="HMM1" s="9"/>
      <c r="HMN1" s="9"/>
      <c r="HMO1" s="9"/>
      <c r="HMP1" s="9"/>
      <c r="HMQ1" s="9"/>
      <c r="HMR1" s="9"/>
      <c r="HMS1" s="9"/>
      <c r="HMT1" s="9"/>
      <c r="HMU1" s="9"/>
      <c r="HMV1" s="9"/>
      <c r="HMW1" s="9"/>
      <c r="HMX1" s="9"/>
      <c r="HMY1" s="9"/>
      <c r="HMZ1" s="9"/>
      <c r="HNA1" s="9"/>
      <c r="HNB1" s="9"/>
      <c r="HNC1" s="9"/>
      <c r="HND1" s="9"/>
      <c r="HNE1" s="9"/>
      <c r="HNF1" s="9"/>
      <c r="HNG1" s="9"/>
      <c r="HNH1" s="9"/>
      <c r="HNI1" s="9"/>
      <c r="HNJ1" s="9"/>
      <c r="HNK1" s="9"/>
      <c r="HNL1" s="9"/>
      <c r="HNM1" s="9"/>
      <c r="HNN1" s="9"/>
      <c r="HNO1" s="9"/>
      <c r="HNP1" s="9"/>
      <c r="HNQ1" s="9"/>
      <c r="HNR1" s="9"/>
      <c r="HNS1" s="9"/>
      <c r="HNT1" s="9"/>
      <c r="HNU1" s="9"/>
      <c r="HNV1" s="9"/>
      <c r="HNW1" s="9"/>
      <c r="HNX1" s="9"/>
      <c r="HNY1" s="9"/>
      <c r="HNZ1" s="9"/>
      <c r="HOA1" s="9"/>
      <c r="HOB1" s="9"/>
      <c r="HOC1" s="9"/>
      <c r="HOD1" s="9"/>
      <c r="HOE1" s="9"/>
      <c r="HOF1" s="9"/>
      <c r="HOG1" s="9"/>
      <c r="HOH1" s="9"/>
      <c r="HOI1" s="9"/>
      <c r="HOJ1" s="9"/>
      <c r="HOK1" s="9"/>
      <c r="HOL1" s="9"/>
      <c r="HOM1" s="9"/>
      <c r="HON1" s="9"/>
      <c r="HOO1" s="9"/>
      <c r="HOP1" s="9"/>
      <c r="HOQ1" s="9"/>
      <c r="HOR1" s="9"/>
      <c r="HOS1" s="9"/>
      <c r="HOT1" s="9"/>
      <c r="HOU1" s="9"/>
      <c r="HOV1" s="9"/>
      <c r="HOW1" s="9"/>
      <c r="HOX1" s="9"/>
      <c r="HOY1" s="9"/>
      <c r="HOZ1" s="9"/>
      <c r="HPA1" s="9"/>
      <c r="HPB1" s="9"/>
      <c r="HPC1" s="9"/>
      <c r="HPD1" s="9"/>
      <c r="HPE1" s="9"/>
      <c r="HPF1" s="9"/>
      <c r="HPG1" s="9"/>
      <c r="HPH1" s="9"/>
      <c r="HPI1" s="9"/>
      <c r="HPJ1" s="9"/>
      <c r="HPK1" s="9"/>
      <c r="HPL1" s="9"/>
      <c r="HPM1" s="9"/>
      <c r="HPN1" s="9"/>
      <c r="HPO1" s="9"/>
      <c r="HPP1" s="9"/>
      <c r="HPQ1" s="9"/>
      <c r="HPR1" s="9"/>
      <c r="HPS1" s="9"/>
      <c r="HPT1" s="9"/>
      <c r="HPU1" s="9"/>
      <c r="HPV1" s="9"/>
      <c r="HPW1" s="9"/>
      <c r="HPX1" s="9"/>
      <c r="HPY1" s="9"/>
      <c r="HPZ1" s="9"/>
      <c r="HQA1" s="9"/>
      <c r="HQB1" s="9"/>
      <c r="HQC1" s="9"/>
      <c r="HQD1" s="9"/>
      <c r="HQE1" s="9"/>
      <c r="HQF1" s="9"/>
      <c r="HQG1" s="9"/>
      <c r="HQH1" s="9"/>
      <c r="HQI1" s="9"/>
      <c r="HQJ1" s="9"/>
      <c r="HQK1" s="9"/>
      <c r="HQL1" s="9"/>
      <c r="HQM1" s="9"/>
      <c r="HQN1" s="9"/>
      <c r="HQO1" s="9"/>
      <c r="HQP1" s="9"/>
      <c r="HQQ1" s="9"/>
      <c r="HQR1" s="9"/>
      <c r="HQS1" s="9"/>
      <c r="HQT1" s="9"/>
      <c r="HQU1" s="9"/>
      <c r="HQV1" s="9"/>
      <c r="HQW1" s="9"/>
      <c r="HQX1" s="9"/>
      <c r="HQY1" s="9"/>
      <c r="HQZ1" s="9"/>
      <c r="HRA1" s="9"/>
      <c r="HRB1" s="9"/>
      <c r="HRC1" s="9"/>
      <c r="HRD1" s="9"/>
      <c r="HRE1" s="9"/>
      <c r="HRF1" s="9"/>
      <c r="HRG1" s="9"/>
      <c r="HRH1" s="9"/>
      <c r="HRI1" s="9"/>
      <c r="HRJ1" s="9"/>
      <c r="HRK1" s="9"/>
      <c r="HRL1" s="9"/>
      <c r="HRM1" s="9"/>
      <c r="HRN1" s="9"/>
      <c r="HRO1" s="9"/>
      <c r="HRP1" s="9"/>
      <c r="HRQ1" s="9"/>
      <c r="HRR1" s="9"/>
      <c r="HRS1" s="9"/>
      <c r="HRT1" s="9"/>
      <c r="HRU1" s="9"/>
      <c r="HRV1" s="9"/>
      <c r="HRW1" s="9"/>
      <c r="HRX1" s="9"/>
      <c r="HRY1" s="9"/>
      <c r="HRZ1" s="9"/>
      <c r="HSA1" s="9"/>
      <c r="HSB1" s="9"/>
      <c r="HSC1" s="9"/>
      <c r="HSD1" s="9"/>
      <c r="HSE1" s="9"/>
      <c r="HSF1" s="9"/>
      <c r="HSG1" s="9"/>
      <c r="HSH1" s="9"/>
      <c r="HSI1" s="9"/>
      <c r="HSJ1" s="9"/>
      <c r="HSK1" s="9"/>
      <c r="HSL1" s="9"/>
      <c r="HSM1" s="9"/>
      <c r="HSN1" s="9"/>
      <c r="HSO1" s="9"/>
      <c r="HSP1" s="9"/>
      <c r="HSQ1" s="9"/>
      <c r="HSR1" s="9"/>
      <c r="HSS1" s="9"/>
      <c r="HST1" s="9"/>
      <c r="HSU1" s="9"/>
      <c r="HSV1" s="9"/>
      <c r="HSW1" s="9"/>
      <c r="HSX1" s="9"/>
      <c r="HSY1" s="9"/>
      <c r="HSZ1" s="9"/>
      <c r="HTA1" s="9"/>
      <c r="HTB1" s="9"/>
      <c r="HTC1" s="9"/>
      <c r="HTD1" s="9"/>
      <c r="HTE1" s="9"/>
      <c r="HTF1" s="9"/>
      <c r="HTG1" s="9"/>
      <c r="HTH1" s="9"/>
      <c r="HTI1" s="9"/>
      <c r="HTJ1" s="9"/>
      <c r="HTK1" s="9"/>
      <c r="HTL1" s="9"/>
      <c r="HTM1" s="9"/>
      <c r="HTN1" s="9"/>
      <c r="HTO1" s="9"/>
      <c r="HTP1" s="9"/>
      <c r="HTQ1" s="9"/>
      <c r="HTR1" s="9"/>
      <c r="HTS1" s="9"/>
      <c r="HTT1" s="9"/>
      <c r="HTU1" s="9"/>
      <c r="HTV1" s="9"/>
      <c r="HTW1" s="9"/>
      <c r="HTX1" s="9"/>
      <c r="HTY1" s="9"/>
      <c r="HTZ1" s="9"/>
      <c r="HUA1" s="9"/>
      <c r="HUB1" s="9"/>
      <c r="HUC1" s="9"/>
      <c r="HUD1" s="9"/>
      <c r="HUE1" s="9"/>
      <c r="HUF1" s="9"/>
      <c r="HUG1" s="9"/>
      <c r="HUH1" s="9"/>
      <c r="HUI1" s="9"/>
      <c r="HUJ1" s="9"/>
      <c r="HUK1" s="9"/>
      <c r="HUL1" s="9"/>
      <c r="HUM1" s="9"/>
      <c r="HUN1" s="9"/>
      <c r="HUO1" s="9"/>
      <c r="HUP1" s="9"/>
      <c r="HUQ1" s="9"/>
      <c r="HUR1" s="9"/>
      <c r="HUS1" s="9"/>
      <c r="HUT1" s="9"/>
      <c r="HUU1" s="9"/>
      <c r="HUV1" s="9"/>
      <c r="HUW1" s="9"/>
      <c r="HUX1" s="9"/>
      <c r="HUY1" s="9"/>
      <c r="HUZ1" s="9"/>
      <c r="HVA1" s="9"/>
      <c r="HVB1" s="9"/>
      <c r="HVC1" s="9"/>
      <c r="HVD1" s="9"/>
      <c r="HVE1" s="9"/>
      <c r="HVF1" s="9"/>
      <c r="HVG1" s="9"/>
      <c r="HVH1" s="9"/>
      <c r="HVI1" s="9"/>
      <c r="HVJ1" s="9"/>
      <c r="HVK1" s="9"/>
      <c r="HVL1" s="9"/>
      <c r="HVM1" s="9"/>
      <c r="HVN1" s="9"/>
      <c r="HVO1" s="9"/>
      <c r="HVP1" s="9"/>
      <c r="HVQ1" s="9"/>
      <c r="HVR1" s="9"/>
      <c r="HVS1" s="9"/>
      <c r="HVT1" s="9"/>
      <c r="HVU1" s="9"/>
      <c r="HVV1" s="9"/>
      <c r="HVW1" s="9"/>
      <c r="HVX1" s="9"/>
      <c r="HVY1" s="9"/>
      <c r="HVZ1" s="9"/>
      <c r="HWA1" s="9"/>
      <c r="HWB1" s="9"/>
      <c r="HWC1" s="9"/>
      <c r="HWD1" s="9"/>
      <c r="HWE1" s="9"/>
      <c r="HWF1" s="9"/>
      <c r="HWG1" s="9"/>
      <c r="HWH1" s="9"/>
      <c r="HWI1" s="9"/>
      <c r="HWJ1" s="9"/>
      <c r="HWK1" s="9"/>
      <c r="HWL1" s="9"/>
      <c r="HWM1" s="9"/>
      <c r="HWN1" s="9"/>
      <c r="HWO1" s="9"/>
      <c r="HWP1" s="9"/>
      <c r="HWQ1" s="9"/>
      <c r="HWR1" s="9"/>
      <c r="HWS1" s="9"/>
      <c r="HWT1" s="9"/>
      <c r="HWU1" s="9"/>
      <c r="HWV1" s="9"/>
      <c r="HWW1" s="9"/>
      <c r="HWX1" s="9"/>
      <c r="HWY1" s="9"/>
      <c r="HWZ1" s="9"/>
      <c r="HXA1" s="9"/>
      <c r="HXB1" s="9"/>
      <c r="HXC1" s="9"/>
      <c r="HXD1" s="9"/>
      <c r="HXE1" s="9"/>
      <c r="HXF1" s="9"/>
      <c r="HXG1" s="9"/>
      <c r="HXH1" s="9"/>
      <c r="HXI1" s="9"/>
      <c r="HXJ1" s="9"/>
      <c r="HXK1" s="9"/>
      <c r="HXL1" s="9"/>
      <c r="HXM1" s="9"/>
      <c r="HXN1" s="9"/>
      <c r="HXO1" s="9"/>
      <c r="HXP1" s="9"/>
      <c r="HXQ1" s="9"/>
      <c r="HXR1" s="9"/>
      <c r="HXS1" s="9"/>
      <c r="HXT1" s="9"/>
      <c r="HXU1" s="9"/>
      <c r="HXV1" s="9"/>
      <c r="HXW1" s="9"/>
      <c r="HXX1" s="9"/>
      <c r="HXY1" s="9"/>
      <c r="HXZ1" s="9"/>
      <c r="HYA1" s="9"/>
      <c r="HYB1" s="9"/>
      <c r="HYC1" s="9"/>
      <c r="HYD1" s="9"/>
      <c r="HYE1" s="9"/>
      <c r="HYF1" s="9"/>
      <c r="HYG1" s="9"/>
      <c r="HYH1" s="9"/>
      <c r="HYI1" s="9"/>
      <c r="HYJ1" s="9"/>
      <c r="HYK1" s="9"/>
      <c r="HYL1" s="9"/>
      <c r="HYM1" s="9"/>
      <c r="HYN1" s="9"/>
      <c r="HYO1" s="9"/>
      <c r="HYP1" s="9"/>
      <c r="HYQ1" s="9"/>
      <c r="HYR1" s="9"/>
      <c r="HYS1" s="9"/>
      <c r="HYT1" s="9"/>
      <c r="HYU1" s="9"/>
      <c r="HYV1" s="9"/>
      <c r="HYW1" s="9"/>
      <c r="HYX1" s="9"/>
      <c r="HYY1" s="9"/>
      <c r="HYZ1" s="9"/>
      <c r="HZA1" s="9"/>
      <c r="HZB1" s="9"/>
      <c r="HZC1" s="9"/>
      <c r="HZD1" s="9"/>
      <c r="HZE1" s="9"/>
      <c r="HZF1" s="9"/>
      <c r="HZG1" s="9"/>
      <c r="HZH1" s="9"/>
      <c r="HZI1" s="9"/>
      <c r="HZJ1" s="9"/>
      <c r="HZK1" s="9"/>
      <c r="HZL1" s="9"/>
      <c r="HZM1" s="9"/>
      <c r="HZN1" s="9"/>
      <c r="HZO1" s="9"/>
      <c r="HZP1" s="9"/>
      <c r="HZQ1" s="9"/>
      <c r="HZR1" s="9"/>
      <c r="HZS1" s="9"/>
      <c r="HZT1" s="9"/>
      <c r="HZU1" s="9"/>
      <c r="HZV1" s="9"/>
      <c r="HZW1" s="9"/>
      <c r="HZX1" s="9"/>
      <c r="HZY1" s="9"/>
      <c r="HZZ1" s="9"/>
      <c r="IAA1" s="9"/>
      <c r="IAB1" s="9"/>
      <c r="IAC1" s="9"/>
      <c r="IAD1" s="9"/>
      <c r="IAE1" s="9"/>
      <c r="IAF1" s="9"/>
      <c r="IAG1" s="9"/>
      <c r="IAH1" s="9"/>
      <c r="IAI1" s="9"/>
      <c r="IAJ1" s="9"/>
      <c r="IAK1" s="9"/>
      <c r="IAL1" s="9"/>
      <c r="IAM1" s="9"/>
      <c r="IAN1" s="9"/>
      <c r="IAO1" s="9"/>
      <c r="IAP1" s="9"/>
      <c r="IAQ1" s="9"/>
      <c r="IAR1" s="9"/>
      <c r="IAS1" s="9"/>
      <c r="IAT1" s="9"/>
      <c r="IAU1" s="9"/>
      <c r="IAV1" s="9"/>
      <c r="IAW1" s="9"/>
      <c r="IAX1" s="9"/>
      <c r="IAY1" s="9"/>
      <c r="IAZ1" s="9"/>
      <c r="IBA1" s="9"/>
      <c r="IBB1" s="9"/>
      <c r="IBC1" s="9"/>
      <c r="IBD1" s="9"/>
      <c r="IBE1" s="9"/>
      <c r="IBF1" s="9"/>
      <c r="IBG1" s="9"/>
      <c r="IBH1" s="9"/>
      <c r="IBI1" s="9"/>
      <c r="IBJ1" s="9"/>
      <c r="IBK1" s="9"/>
      <c r="IBL1" s="9"/>
      <c r="IBM1" s="9"/>
      <c r="IBN1" s="9"/>
      <c r="IBO1" s="9"/>
      <c r="IBP1" s="9"/>
      <c r="IBQ1" s="9"/>
      <c r="IBR1" s="9"/>
      <c r="IBS1" s="9"/>
      <c r="IBT1" s="9"/>
      <c r="IBU1" s="9"/>
      <c r="IBV1" s="9"/>
      <c r="IBW1" s="9"/>
      <c r="IBX1" s="9"/>
      <c r="IBY1" s="9"/>
      <c r="IBZ1" s="9"/>
      <c r="ICA1" s="9"/>
      <c r="ICB1" s="9"/>
      <c r="ICC1" s="9"/>
      <c r="ICD1" s="9"/>
      <c r="ICE1" s="9"/>
      <c r="ICF1" s="9"/>
      <c r="ICG1" s="9"/>
      <c r="ICH1" s="9"/>
      <c r="ICI1" s="9"/>
      <c r="ICJ1" s="9"/>
      <c r="ICK1" s="9"/>
      <c r="ICL1" s="9"/>
      <c r="ICM1" s="9"/>
      <c r="ICN1" s="9"/>
      <c r="ICO1" s="9"/>
      <c r="ICP1" s="9"/>
      <c r="ICQ1" s="9"/>
      <c r="ICR1" s="9"/>
      <c r="ICS1" s="9"/>
      <c r="ICT1" s="9"/>
      <c r="ICU1" s="9"/>
      <c r="ICV1" s="9"/>
      <c r="ICW1" s="9"/>
      <c r="ICX1" s="9"/>
      <c r="ICY1" s="9"/>
      <c r="ICZ1" s="9"/>
      <c r="IDA1" s="9"/>
      <c r="IDB1" s="9"/>
      <c r="IDC1" s="9"/>
      <c r="IDD1" s="9"/>
      <c r="IDE1" s="9"/>
      <c r="IDF1" s="9"/>
      <c r="IDG1" s="9"/>
      <c r="IDH1" s="9"/>
      <c r="IDI1" s="9"/>
      <c r="IDJ1" s="9"/>
      <c r="IDK1" s="9"/>
      <c r="IDL1" s="9"/>
      <c r="IDM1" s="9"/>
      <c r="IDN1" s="9"/>
      <c r="IDO1" s="9"/>
      <c r="IDP1" s="9"/>
      <c r="IDQ1" s="9"/>
      <c r="IDR1" s="9"/>
      <c r="IDS1" s="9"/>
      <c r="IDT1" s="9"/>
      <c r="IDU1" s="9"/>
      <c r="IDV1" s="9"/>
      <c r="IDW1" s="9"/>
      <c r="IDX1" s="9"/>
      <c r="IDY1" s="9"/>
      <c r="IDZ1" s="9"/>
      <c r="IEA1" s="9"/>
      <c r="IEB1" s="9"/>
      <c r="IEC1" s="9"/>
      <c r="IED1" s="9"/>
      <c r="IEE1" s="9"/>
      <c r="IEF1" s="9"/>
      <c r="IEG1" s="9"/>
      <c r="IEH1" s="9"/>
      <c r="IEI1" s="9"/>
      <c r="IEJ1" s="9"/>
      <c r="IEK1" s="9"/>
      <c r="IEL1" s="9"/>
      <c r="IEM1" s="9"/>
      <c r="IEN1" s="9"/>
      <c r="IEO1" s="9"/>
      <c r="IEP1" s="9"/>
      <c r="IEQ1" s="9"/>
      <c r="IER1" s="9"/>
      <c r="IES1" s="9"/>
      <c r="IET1" s="9"/>
      <c r="IEU1" s="9"/>
      <c r="IEV1" s="9"/>
      <c r="IEW1" s="9"/>
      <c r="IEX1" s="9"/>
      <c r="IEY1" s="9"/>
      <c r="IEZ1" s="9"/>
      <c r="IFA1" s="9"/>
      <c r="IFB1" s="9"/>
      <c r="IFC1" s="9"/>
      <c r="IFD1" s="9"/>
      <c r="IFE1" s="9"/>
      <c r="IFF1" s="9"/>
      <c r="IFG1" s="9"/>
      <c r="IFH1" s="9"/>
      <c r="IFI1" s="9"/>
      <c r="IFJ1" s="9"/>
      <c r="IFK1" s="9"/>
      <c r="IFL1" s="9"/>
      <c r="IFM1" s="9"/>
      <c r="IFN1" s="9"/>
      <c r="IFO1" s="9"/>
      <c r="IFP1" s="9"/>
      <c r="IFQ1" s="9"/>
      <c r="IFR1" s="9"/>
      <c r="IFS1" s="9"/>
      <c r="IFT1" s="9"/>
      <c r="IFU1" s="9"/>
      <c r="IFV1" s="9"/>
      <c r="IFW1" s="9"/>
      <c r="IFX1" s="9"/>
      <c r="IFY1" s="9"/>
      <c r="IFZ1" s="9"/>
      <c r="IGA1" s="9"/>
      <c r="IGB1" s="9"/>
      <c r="IGC1" s="9"/>
      <c r="IGD1" s="9"/>
      <c r="IGE1" s="9"/>
      <c r="IGF1" s="9"/>
      <c r="IGG1" s="9"/>
      <c r="IGH1" s="9"/>
      <c r="IGI1" s="9"/>
      <c r="IGJ1" s="9"/>
      <c r="IGK1" s="9"/>
      <c r="IGL1" s="9"/>
      <c r="IGM1" s="9"/>
      <c r="IGN1" s="9"/>
      <c r="IGO1" s="9"/>
      <c r="IGP1" s="9"/>
      <c r="IGQ1" s="9"/>
      <c r="IGR1" s="9"/>
      <c r="IGS1" s="9"/>
      <c r="IGT1" s="9"/>
      <c r="IGU1" s="9"/>
      <c r="IGV1" s="9"/>
      <c r="IGW1" s="9"/>
      <c r="IGX1" s="9"/>
      <c r="IGY1" s="9"/>
      <c r="IGZ1" s="9"/>
      <c r="IHA1" s="9"/>
      <c r="IHB1" s="9"/>
      <c r="IHC1" s="9"/>
      <c r="IHD1" s="9"/>
      <c r="IHE1" s="9"/>
      <c r="IHF1" s="9"/>
      <c r="IHG1" s="9"/>
      <c r="IHH1" s="9"/>
      <c r="IHI1" s="9"/>
      <c r="IHJ1" s="9"/>
      <c r="IHK1" s="9"/>
      <c r="IHL1" s="9"/>
      <c r="IHM1" s="9"/>
      <c r="IHN1" s="9"/>
      <c r="IHO1" s="9"/>
      <c r="IHP1" s="9"/>
      <c r="IHQ1" s="9"/>
      <c r="IHR1" s="9"/>
      <c r="IHS1" s="9"/>
      <c r="IHT1" s="9"/>
      <c r="IHU1" s="9"/>
      <c r="IHV1" s="9"/>
      <c r="IHW1" s="9"/>
      <c r="IHX1" s="9"/>
      <c r="IHY1" s="9"/>
      <c r="IHZ1" s="9"/>
      <c r="IIA1" s="9"/>
      <c r="IIB1" s="9"/>
      <c r="IIC1" s="9"/>
      <c r="IID1" s="9"/>
      <c r="IIE1" s="9"/>
      <c r="IIF1" s="9"/>
      <c r="IIG1" s="9"/>
      <c r="IIH1" s="9"/>
      <c r="III1" s="9"/>
      <c r="IIJ1" s="9"/>
      <c r="IIK1" s="9"/>
      <c r="IIL1" s="9"/>
      <c r="IIM1" s="9"/>
      <c r="IIN1" s="9"/>
      <c r="IIO1" s="9"/>
      <c r="IIP1" s="9"/>
      <c r="IIQ1" s="9"/>
      <c r="IIR1" s="9"/>
      <c r="IIS1" s="9"/>
      <c r="IIT1" s="9"/>
      <c r="IIU1" s="9"/>
      <c r="IIV1" s="9"/>
      <c r="IIW1" s="9"/>
      <c r="IIX1" s="9"/>
      <c r="IIY1" s="9"/>
      <c r="IIZ1" s="9"/>
      <c r="IJA1" s="9"/>
      <c r="IJB1" s="9"/>
      <c r="IJC1" s="9"/>
      <c r="IJD1" s="9"/>
      <c r="IJE1" s="9"/>
      <c r="IJF1" s="9"/>
      <c r="IJG1" s="9"/>
      <c r="IJH1" s="9"/>
      <c r="IJI1" s="9"/>
      <c r="IJJ1" s="9"/>
      <c r="IJK1" s="9"/>
      <c r="IJL1" s="9"/>
      <c r="IJM1" s="9"/>
      <c r="IJN1" s="9"/>
      <c r="IJO1" s="9"/>
      <c r="IJP1" s="9"/>
      <c r="IJQ1" s="9"/>
      <c r="IJR1" s="9"/>
      <c r="IJS1" s="9"/>
      <c r="IJT1" s="9"/>
      <c r="IJU1" s="9"/>
      <c r="IJV1" s="9"/>
      <c r="IJW1" s="9"/>
      <c r="IJX1" s="9"/>
      <c r="IJY1" s="9"/>
      <c r="IJZ1" s="9"/>
      <c r="IKA1" s="9"/>
      <c r="IKB1" s="9"/>
      <c r="IKC1" s="9"/>
      <c r="IKD1" s="9"/>
      <c r="IKE1" s="9"/>
      <c r="IKF1" s="9"/>
      <c r="IKG1" s="9"/>
      <c r="IKH1" s="9"/>
      <c r="IKI1" s="9"/>
      <c r="IKJ1" s="9"/>
      <c r="IKK1" s="9"/>
      <c r="IKL1" s="9"/>
      <c r="IKM1" s="9"/>
      <c r="IKN1" s="9"/>
      <c r="IKO1" s="9"/>
      <c r="IKP1" s="9"/>
      <c r="IKQ1" s="9"/>
      <c r="IKR1" s="9"/>
      <c r="IKS1" s="9"/>
      <c r="IKT1" s="9"/>
      <c r="IKU1" s="9"/>
      <c r="IKV1" s="9"/>
      <c r="IKW1" s="9"/>
      <c r="IKX1" s="9"/>
      <c r="IKY1" s="9"/>
      <c r="IKZ1" s="9"/>
      <c r="ILA1" s="9"/>
      <c r="ILB1" s="9"/>
      <c r="ILC1" s="9"/>
      <c r="ILD1" s="9"/>
      <c r="ILE1" s="9"/>
      <c r="ILF1" s="9"/>
      <c r="ILG1" s="9"/>
      <c r="ILH1" s="9"/>
      <c r="ILI1" s="9"/>
      <c r="ILJ1" s="9"/>
      <c r="ILK1" s="9"/>
      <c r="ILL1" s="9"/>
      <c r="ILM1" s="9"/>
      <c r="ILN1" s="9"/>
      <c r="ILO1" s="9"/>
      <c r="ILP1" s="9"/>
      <c r="ILQ1" s="9"/>
      <c r="ILR1" s="9"/>
      <c r="ILS1" s="9"/>
      <c r="ILT1" s="9"/>
      <c r="ILU1" s="9"/>
      <c r="ILV1" s="9"/>
      <c r="ILW1" s="9"/>
      <c r="ILX1" s="9"/>
      <c r="ILY1" s="9"/>
      <c r="ILZ1" s="9"/>
      <c r="IMA1" s="9"/>
      <c r="IMB1" s="9"/>
      <c r="IMC1" s="9"/>
      <c r="IMD1" s="9"/>
      <c r="IME1" s="9"/>
      <c r="IMF1" s="9"/>
      <c r="IMG1" s="9"/>
      <c r="IMH1" s="9"/>
      <c r="IMI1" s="9"/>
      <c r="IMJ1" s="9"/>
      <c r="IMK1" s="9"/>
      <c r="IML1" s="9"/>
      <c r="IMM1" s="9"/>
      <c r="IMN1" s="9"/>
      <c r="IMO1" s="9"/>
      <c r="IMP1" s="9"/>
      <c r="IMQ1" s="9"/>
      <c r="IMR1" s="9"/>
      <c r="IMS1" s="9"/>
      <c r="IMT1" s="9"/>
      <c r="IMU1" s="9"/>
      <c r="IMV1" s="9"/>
      <c r="IMW1" s="9"/>
      <c r="IMX1" s="9"/>
      <c r="IMY1" s="9"/>
      <c r="IMZ1" s="9"/>
      <c r="INA1" s="9"/>
      <c r="INB1" s="9"/>
      <c r="INC1" s="9"/>
      <c r="IND1" s="9"/>
      <c r="INE1" s="9"/>
      <c r="INF1" s="9"/>
      <c r="ING1" s="9"/>
      <c r="INH1" s="9"/>
      <c r="INI1" s="9"/>
      <c r="INJ1" s="9"/>
      <c r="INK1" s="9"/>
      <c r="INL1" s="9"/>
      <c r="INM1" s="9"/>
      <c r="INN1" s="9"/>
      <c r="INO1" s="9"/>
      <c r="INP1" s="9"/>
      <c r="INQ1" s="9"/>
      <c r="INR1" s="9"/>
      <c r="INS1" s="9"/>
      <c r="INT1" s="9"/>
      <c r="INU1" s="9"/>
      <c r="INV1" s="9"/>
      <c r="INW1" s="9"/>
      <c r="INX1" s="9"/>
      <c r="INY1" s="9"/>
      <c r="INZ1" s="9"/>
      <c r="IOA1" s="9"/>
      <c r="IOB1" s="9"/>
      <c r="IOC1" s="9"/>
      <c r="IOD1" s="9"/>
      <c r="IOE1" s="9"/>
      <c r="IOF1" s="9"/>
      <c r="IOG1" s="9"/>
      <c r="IOH1" s="9"/>
      <c r="IOI1" s="9"/>
      <c r="IOJ1" s="9"/>
      <c r="IOK1" s="9"/>
      <c r="IOL1" s="9"/>
      <c r="IOM1" s="9"/>
      <c r="ION1" s="9"/>
      <c r="IOO1" s="9"/>
      <c r="IOP1" s="9"/>
      <c r="IOQ1" s="9"/>
      <c r="IOR1" s="9"/>
      <c r="IOS1" s="9"/>
      <c r="IOT1" s="9"/>
      <c r="IOU1" s="9"/>
      <c r="IOV1" s="9"/>
      <c r="IOW1" s="9"/>
      <c r="IOX1" s="9"/>
      <c r="IOY1" s="9"/>
      <c r="IOZ1" s="9"/>
      <c r="IPA1" s="9"/>
      <c r="IPB1" s="9"/>
      <c r="IPC1" s="9"/>
      <c r="IPD1" s="9"/>
      <c r="IPE1" s="9"/>
      <c r="IPF1" s="9"/>
      <c r="IPG1" s="9"/>
      <c r="IPH1" s="9"/>
      <c r="IPI1" s="9"/>
      <c r="IPJ1" s="9"/>
      <c r="IPK1" s="9"/>
      <c r="IPL1" s="9"/>
      <c r="IPM1" s="9"/>
      <c r="IPN1" s="9"/>
      <c r="IPO1" s="9"/>
      <c r="IPP1" s="9"/>
      <c r="IPQ1" s="9"/>
      <c r="IPR1" s="9"/>
      <c r="IPS1" s="9"/>
      <c r="IPT1" s="9"/>
      <c r="IPU1" s="9"/>
      <c r="IPV1" s="9"/>
      <c r="IPW1" s="9"/>
      <c r="IPX1" s="9"/>
      <c r="IPY1" s="9"/>
      <c r="IPZ1" s="9"/>
      <c r="IQA1" s="9"/>
      <c r="IQB1" s="9"/>
      <c r="IQC1" s="9"/>
      <c r="IQD1" s="9"/>
      <c r="IQE1" s="9"/>
      <c r="IQF1" s="9"/>
      <c r="IQG1" s="9"/>
      <c r="IQH1" s="9"/>
      <c r="IQI1" s="9"/>
      <c r="IQJ1" s="9"/>
      <c r="IQK1" s="9"/>
      <c r="IQL1" s="9"/>
      <c r="IQM1" s="9"/>
      <c r="IQN1" s="9"/>
      <c r="IQO1" s="9"/>
      <c r="IQP1" s="9"/>
      <c r="IQQ1" s="9"/>
      <c r="IQR1" s="9"/>
      <c r="IQS1" s="9"/>
      <c r="IQT1" s="9"/>
      <c r="IQU1" s="9"/>
      <c r="IQV1" s="9"/>
      <c r="IQW1" s="9"/>
      <c r="IQX1" s="9"/>
      <c r="IQY1" s="9"/>
      <c r="IQZ1" s="9"/>
      <c r="IRA1" s="9"/>
      <c r="IRB1" s="9"/>
      <c r="IRC1" s="9"/>
      <c r="IRD1" s="9"/>
      <c r="IRE1" s="9"/>
      <c r="IRF1" s="9"/>
      <c r="IRG1" s="9"/>
      <c r="IRH1" s="9"/>
      <c r="IRI1" s="9"/>
      <c r="IRJ1" s="9"/>
      <c r="IRK1" s="9"/>
      <c r="IRL1" s="9"/>
      <c r="IRM1" s="9"/>
      <c r="IRN1" s="9"/>
      <c r="IRO1" s="9"/>
      <c r="IRP1" s="9"/>
      <c r="IRQ1" s="9"/>
      <c r="IRR1" s="9"/>
      <c r="IRS1" s="9"/>
      <c r="IRT1" s="9"/>
      <c r="IRU1" s="9"/>
      <c r="IRV1" s="9"/>
      <c r="IRW1" s="9"/>
      <c r="IRX1" s="9"/>
      <c r="IRY1" s="9"/>
      <c r="IRZ1" s="9"/>
      <c r="ISA1" s="9"/>
      <c r="ISB1" s="9"/>
      <c r="ISC1" s="9"/>
      <c r="ISD1" s="9"/>
      <c r="ISE1" s="9"/>
      <c r="ISF1" s="9"/>
      <c r="ISG1" s="9"/>
      <c r="ISH1" s="9"/>
      <c r="ISI1" s="9"/>
      <c r="ISJ1" s="9"/>
      <c r="ISK1" s="9"/>
      <c r="ISL1" s="9"/>
      <c r="ISM1" s="9"/>
      <c r="ISN1" s="9"/>
      <c r="ISO1" s="9"/>
      <c r="ISP1" s="9"/>
      <c r="ISQ1" s="9"/>
      <c r="ISR1" s="9"/>
      <c r="ISS1" s="9"/>
      <c r="IST1" s="9"/>
      <c r="ISU1" s="9"/>
      <c r="ISV1" s="9"/>
      <c r="ISW1" s="9"/>
      <c r="ISX1" s="9"/>
      <c r="ISY1" s="9"/>
      <c r="ISZ1" s="9"/>
      <c r="ITA1" s="9"/>
      <c r="ITB1" s="9"/>
      <c r="ITC1" s="9"/>
      <c r="ITD1" s="9"/>
      <c r="ITE1" s="9"/>
      <c r="ITF1" s="9"/>
      <c r="ITG1" s="9"/>
      <c r="ITH1" s="9"/>
      <c r="ITI1" s="9"/>
      <c r="ITJ1" s="9"/>
      <c r="ITK1" s="9"/>
      <c r="ITL1" s="9"/>
      <c r="ITM1" s="9"/>
      <c r="ITN1" s="9"/>
      <c r="ITO1" s="9"/>
      <c r="ITP1" s="9"/>
      <c r="ITQ1" s="9"/>
      <c r="ITR1" s="9"/>
      <c r="ITS1" s="9"/>
      <c r="ITT1" s="9"/>
      <c r="ITU1" s="9"/>
      <c r="ITV1" s="9"/>
      <c r="ITW1" s="9"/>
      <c r="ITX1" s="9"/>
      <c r="ITY1" s="9"/>
      <c r="ITZ1" s="9"/>
      <c r="IUA1" s="9"/>
      <c r="IUB1" s="9"/>
      <c r="IUC1" s="9"/>
      <c r="IUD1" s="9"/>
      <c r="IUE1" s="9"/>
      <c r="IUF1" s="9"/>
      <c r="IUG1" s="9"/>
      <c r="IUH1" s="9"/>
      <c r="IUI1" s="9"/>
      <c r="IUJ1" s="9"/>
      <c r="IUK1" s="9"/>
      <c r="IUL1" s="9"/>
      <c r="IUM1" s="9"/>
      <c r="IUN1" s="9"/>
      <c r="IUO1" s="9"/>
      <c r="IUP1" s="9"/>
      <c r="IUQ1" s="9"/>
      <c r="IUR1" s="9"/>
      <c r="IUS1" s="9"/>
      <c r="IUT1" s="9"/>
      <c r="IUU1" s="9"/>
      <c r="IUV1" s="9"/>
      <c r="IUW1" s="9"/>
      <c r="IUX1" s="9"/>
      <c r="IUY1" s="9"/>
      <c r="IUZ1" s="9"/>
      <c r="IVA1" s="9"/>
      <c r="IVB1" s="9"/>
      <c r="IVC1" s="9"/>
      <c r="IVD1" s="9"/>
      <c r="IVE1" s="9"/>
      <c r="IVF1" s="9"/>
      <c r="IVG1" s="9"/>
      <c r="IVH1" s="9"/>
      <c r="IVI1" s="9"/>
      <c r="IVJ1" s="9"/>
      <c r="IVK1" s="9"/>
      <c r="IVL1" s="9"/>
      <c r="IVM1" s="9"/>
      <c r="IVN1" s="9"/>
      <c r="IVO1" s="9"/>
      <c r="IVP1" s="9"/>
      <c r="IVQ1" s="9"/>
      <c r="IVR1" s="9"/>
      <c r="IVS1" s="9"/>
      <c r="IVT1" s="9"/>
      <c r="IVU1" s="9"/>
      <c r="IVV1" s="9"/>
      <c r="IVW1" s="9"/>
      <c r="IVX1" s="9"/>
      <c r="IVY1" s="9"/>
      <c r="IVZ1" s="9"/>
      <c r="IWA1" s="9"/>
      <c r="IWB1" s="9"/>
      <c r="IWC1" s="9"/>
      <c r="IWD1" s="9"/>
      <c r="IWE1" s="9"/>
      <c r="IWF1" s="9"/>
      <c r="IWG1" s="9"/>
      <c r="IWH1" s="9"/>
      <c r="IWI1" s="9"/>
      <c r="IWJ1" s="9"/>
      <c r="IWK1" s="9"/>
      <c r="IWL1" s="9"/>
      <c r="IWM1" s="9"/>
      <c r="IWN1" s="9"/>
      <c r="IWO1" s="9"/>
      <c r="IWP1" s="9"/>
      <c r="IWQ1" s="9"/>
      <c r="IWR1" s="9"/>
      <c r="IWS1" s="9"/>
      <c r="IWT1" s="9"/>
      <c r="IWU1" s="9"/>
      <c r="IWV1" s="9"/>
      <c r="IWW1" s="9"/>
      <c r="IWX1" s="9"/>
      <c r="IWY1" s="9"/>
      <c r="IWZ1" s="9"/>
      <c r="IXA1" s="9"/>
      <c r="IXB1" s="9"/>
      <c r="IXC1" s="9"/>
      <c r="IXD1" s="9"/>
      <c r="IXE1" s="9"/>
      <c r="IXF1" s="9"/>
      <c r="IXG1" s="9"/>
      <c r="IXH1" s="9"/>
      <c r="IXI1" s="9"/>
      <c r="IXJ1" s="9"/>
      <c r="IXK1" s="9"/>
      <c r="IXL1" s="9"/>
      <c r="IXM1" s="9"/>
      <c r="IXN1" s="9"/>
      <c r="IXO1" s="9"/>
      <c r="IXP1" s="9"/>
      <c r="IXQ1" s="9"/>
      <c r="IXR1" s="9"/>
      <c r="IXS1" s="9"/>
      <c r="IXT1" s="9"/>
      <c r="IXU1" s="9"/>
      <c r="IXV1" s="9"/>
      <c r="IXW1" s="9"/>
      <c r="IXX1" s="9"/>
      <c r="IXY1" s="9"/>
      <c r="IXZ1" s="9"/>
      <c r="IYA1" s="9"/>
      <c r="IYB1" s="9"/>
      <c r="IYC1" s="9"/>
      <c r="IYD1" s="9"/>
      <c r="IYE1" s="9"/>
      <c r="IYF1" s="9"/>
      <c r="IYG1" s="9"/>
      <c r="IYH1" s="9"/>
      <c r="IYI1" s="9"/>
      <c r="IYJ1" s="9"/>
      <c r="IYK1" s="9"/>
      <c r="IYL1" s="9"/>
      <c r="IYM1" s="9"/>
      <c r="IYN1" s="9"/>
      <c r="IYO1" s="9"/>
      <c r="IYP1" s="9"/>
      <c r="IYQ1" s="9"/>
      <c r="IYR1" s="9"/>
      <c r="IYS1" s="9"/>
      <c r="IYT1" s="9"/>
      <c r="IYU1" s="9"/>
      <c r="IYV1" s="9"/>
      <c r="IYW1" s="9"/>
      <c r="IYX1" s="9"/>
      <c r="IYY1" s="9"/>
      <c r="IYZ1" s="9"/>
      <c r="IZA1" s="9"/>
      <c r="IZB1" s="9"/>
      <c r="IZC1" s="9"/>
      <c r="IZD1" s="9"/>
      <c r="IZE1" s="9"/>
      <c r="IZF1" s="9"/>
      <c r="IZG1" s="9"/>
      <c r="IZH1" s="9"/>
      <c r="IZI1" s="9"/>
      <c r="IZJ1" s="9"/>
      <c r="IZK1" s="9"/>
      <c r="IZL1" s="9"/>
      <c r="IZM1" s="9"/>
      <c r="IZN1" s="9"/>
      <c r="IZO1" s="9"/>
      <c r="IZP1" s="9"/>
      <c r="IZQ1" s="9"/>
      <c r="IZR1" s="9"/>
      <c r="IZS1" s="9"/>
      <c r="IZT1" s="9"/>
      <c r="IZU1" s="9"/>
      <c r="IZV1" s="9"/>
      <c r="IZW1" s="9"/>
      <c r="IZX1" s="9"/>
      <c r="IZY1" s="9"/>
      <c r="IZZ1" s="9"/>
      <c r="JAA1" s="9"/>
      <c r="JAB1" s="9"/>
      <c r="JAC1" s="9"/>
      <c r="JAD1" s="9"/>
      <c r="JAE1" s="9"/>
      <c r="JAF1" s="9"/>
      <c r="JAG1" s="9"/>
      <c r="JAH1" s="9"/>
      <c r="JAI1" s="9"/>
      <c r="JAJ1" s="9"/>
      <c r="JAK1" s="9"/>
      <c r="JAL1" s="9"/>
      <c r="JAM1" s="9"/>
      <c r="JAN1" s="9"/>
      <c r="JAO1" s="9"/>
      <c r="JAP1" s="9"/>
      <c r="JAQ1" s="9"/>
      <c r="JAR1" s="9"/>
      <c r="JAS1" s="9"/>
      <c r="JAT1" s="9"/>
      <c r="JAU1" s="9"/>
      <c r="JAV1" s="9"/>
      <c r="JAW1" s="9"/>
      <c r="JAX1" s="9"/>
      <c r="JAY1" s="9"/>
      <c r="JAZ1" s="9"/>
      <c r="JBA1" s="9"/>
      <c r="JBB1" s="9"/>
      <c r="JBC1" s="9"/>
      <c r="JBD1" s="9"/>
      <c r="JBE1" s="9"/>
      <c r="JBF1" s="9"/>
      <c r="JBG1" s="9"/>
      <c r="JBH1" s="9"/>
      <c r="JBI1" s="9"/>
      <c r="JBJ1" s="9"/>
      <c r="JBK1" s="9"/>
      <c r="JBL1" s="9"/>
      <c r="JBM1" s="9"/>
      <c r="JBN1" s="9"/>
      <c r="JBO1" s="9"/>
      <c r="JBP1" s="9"/>
      <c r="JBQ1" s="9"/>
      <c r="JBR1" s="9"/>
      <c r="JBS1" s="9"/>
      <c r="JBT1" s="9"/>
      <c r="JBU1" s="9"/>
      <c r="JBV1" s="9"/>
      <c r="JBW1" s="9"/>
      <c r="JBX1" s="9"/>
      <c r="JBY1" s="9"/>
      <c r="JBZ1" s="9"/>
      <c r="JCA1" s="9"/>
      <c r="JCB1" s="9"/>
      <c r="JCC1" s="9"/>
      <c r="JCD1" s="9"/>
      <c r="JCE1" s="9"/>
      <c r="JCF1" s="9"/>
      <c r="JCG1" s="9"/>
      <c r="JCH1" s="9"/>
      <c r="JCI1" s="9"/>
      <c r="JCJ1" s="9"/>
      <c r="JCK1" s="9"/>
      <c r="JCL1" s="9"/>
      <c r="JCM1" s="9"/>
      <c r="JCN1" s="9"/>
      <c r="JCO1" s="9"/>
      <c r="JCP1" s="9"/>
      <c r="JCQ1" s="9"/>
      <c r="JCR1" s="9"/>
      <c r="JCS1" s="9"/>
      <c r="JCT1" s="9"/>
      <c r="JCU1" s="9"/>
      <c r="JCV1" s="9"/>
      <c r="JCW1" s="9"/>
      <c r="JCX1" s="9"/>
      <c r="JCY1" s="9"/>
      <c r="JCZ1" s="9"/>
      <c r="JDA1" s="9"/>
      <c r="JDB1" s="9"/>
      <c r="JDC1" s="9"/>
      <c r="JDD1" s="9"/>
      <c r="JDE1" s="9"/>
      <c r="JDF1" s="9"/>
      <c r="JDG1" s="9"/>
      <c r="JDH1" s="9"/>
      <c r="JDI1" s="9"/>
      <c r="JDJ1" s="9"/>
      <c r="JDK1" s="9"/>
      <c r="JDL1" s="9"/>
      <c r="JDM1" s="9"/>
      <c r="JDN1" s="9"/>
      <c r="JDO1" s="9"/>
      <c r="JDP1" s="9"/>
      <c r="JDQ1" s="9"/>
      <c r="JDR1" s="9"/>
      <c r="JDS1" s="9"/>
      <c r="JDT1" s="9"/>
      <c r="JDU1" s="9"/>
      <c r="JDV1" s="9"/>
      <c r="JDW1" s="9"/>
      <c r="JDX1" s="9"/>
      <c r="JDY1" s="9"/>
      <c r="JDZ1" s="9"/>
      <c r="JEA1" s="9"/>
      <c r="JEB1" s="9"/>
      <c r="JEC1" s="9"/>
      <c r="JED1" s="9"/>
      <c r="JEE1" s="9"/>
      <c r="JEF1" s="9"/>
      <c r="JEG1" s="9"/>
      <c r="JEH1" s="9"/>
      <c r="JEI1" s="9"/>
      <c r="JEJ1" s="9"/>
      <c r="JEK1" s="9"/>
      <c r="JEL1" s="9"/>
      <c r="JEM1" s="9"/>
      <c r="JEN1" s="9"/>
      <c r="JEO1" s="9"/>
      <c r="JEP1" s="9"/>
      <c r="JEQ1" s="9"/>
      <c r="JER1" s="9"/>
      <c r="JES1" s="9"/>
      <c r="JET1" s="9"/>
      <c r="JEU1" s="9"/>
      <c r="JEV1" s="9"/>
      <c r="JEW1" s="9"/>
      <c r="JEX1" s="9"/>
      <c r="JEY1" s="9"/>
      <c r="JEZ1" s="9"/>
      <c r="JFA1" s="9"/>
      <c r="JFB1" s="9"/>
      <c r="JFC1" s="9"/>
      <c r="JFD1" s="9"/>
      <c r="JFE1" s="9"/>
      <c r="JFF1" s="9"/>
      <c r="JFG1" s="9"/>
      <c r="JFH1" s="9"/>
      <c r="JFI1" s="9"/>
      <c r="JFJ1" s="9"/>
      <c r="JFK1" s="9"/>
      <c r="JFL1" s="9"/>
      <c r="JFM1" s="9"/>
      <c r="JFN1" s="9"/>
      <c r="JFO1" s="9"/>
      <c r="JFP1" s="9"/>
      <c r="JFQ1" s="9"/>
      <c r="JFR1" s="9"/>
      <c r="JFS1" s="9"/>
      <c r="JFT1" s="9"/>
      <c r="JFU1" s="9"/>
      <c r="JFV1" s="9"/>
      <c r="JFW1" s="9"/>
      <c r="JFX1" s="9"/>
      <c r="JFY1" s="9"/>
      <c r="JFZ1" s="9"/>
      <c r="JGA1" s="9"/>
      <c r="JGB1" s="9"/>
      <c r="JGC1" s="9"/>
      <c r="JGD1" s="9"/>
      <c r="JGE1" s="9"/>
      <c r="JGF1" s="9"/>
      <c r="JGG1" s="9"/>
      <c r="JGH1" s="9"/>
      <c r="JGI1" s="9"/>
      <c r="JGJ1" s="9"/>
      <c r="JGK1" s="9"/>
      <c r="JGL1" s="9"/>
      <c r="JGM1" s="9"/>
      <c r="JGN1" s="9"/>
      <c r="JGO1" s="9"/>
      <c r="JGP1" s="9"/>
      <c r="JGQ1" s="9"/>
      <c r="JGR1" s="9"/>
      <c r="JGS1" s="9"/>
      <c r="JGT1" s="9"/>
      <c r="JGU1" s="9"/>
      <c r="JGV1" s="9"/>
      <c r="JGW1" s="9"/>
      <c r="JGX1" s="9"/>
      <c r="JGY1" s="9"/>
      <c r="JGZ1" s="9"/>
      <c r="JHA1" s="9"/>
      <c r="JHB1" s="9"/>
      <c r="JHC1" s="9"/>
      <c r="JHD1" s="9"/>
      <c r="JHE1" s="9"/>
      <c r="JHF1" s="9"/>
      <c r="JHG1" s="9"/>
      <c r="JHH1" s="9"/>
      <c r="JHI1" s="9"/>
      <c r="JHJ1" s="9"/>
      <c r="JHK1" s="9"/>
      <c r="JHL1" s="9"/>
      <c r="JHM1" s="9"/>
      <c r="JHN1" s="9"/>
      <c r="JHO1" s="9"/>
      <c r="JHP1" s="9"/>
      <c r="JHQ1" s="9"/>
      <c r="JHR1" s="9"/>
      <c r="JHS1" s="9"/>
      <c r="JHT1" s="9"/>
      <c r="JHU1" s="9"/>
      <c r="JHV1" s="9"/>
      <c r="JHW1" s="9"/>
      <c r="JHX1" s="9"/>
      <c r="JHY1" s="9"/>
      <c r="JHZ1" s="9"/>
      <c r="JIA1" s="9"/>
      <c r="JIB1" s="9"/>
      <c r="JIC1" s="9"/>
      <c r="JID1" s="9"/>
      <c r="JIE1" s="9"/>
      <c r="JIF1" s="9"/>
      <c r="JIG1" s="9"/>
      <c r="JIH1" s="9"/>
      <c r="JII1" s="9"/>
      <c r="JIJ1" s="9"/>
      <c r="JIK1" s="9"/>
      <c r="JIL1" s="9"/>
      <c r="JIM1" s="9"/>
      <c r="JIN1" s="9"/>
      <c r="JIO1" s="9"/>
      <c r="JIP1" s="9"/>
      <c r="JIQ1" s="9"/>
      <c r="JIR1" s="9"/>
      <c r="JIS1" s="9"/>
      <c r="JIT1" s="9"/>
      <c r="JIU1" s="9"/>
      <c r="JIV1" s="9"/>
      <c r="JIW1" s="9"/>
      <c r="JIX1" s="9"/>
      <c r="JIY1" s="9"/>
      <c r="JIZ1" s="9"/>
      <c r="JJA1" s="9"/>
      <c r="JJB1" s="9"/>
      <c r="JJC1" s="9"/>
      <c r="JJD1" s="9"/>
      <c r="JJE1" s="9"/>
      <c r="JJF1" s="9"/>
      <c r="JJG1" s="9"/>
      <c r="JJH1" s="9"/>
      <c r="JJI1" s="9"/>
      <c r="JJJ1" s="9"/>
      <c r="JJK1" s="9"/>
      <c r="JJL1" s="9"/>
      <c r="JJM1" s="9"/>
      <c r="JJN1" s="9"/>
      <c r="JJO1" s="9"/>
      <c r="JJP1" s="9"/>
      <c r="JJQ1" s="9"/>
      <c r="JJR1" s="9"/>
      <c r="JJS1" s="9"/>
      <c r="JJT1" s="9"/>
      <c r="JJU1" s="9"/>
      <c r="JJV1" s="9"/>
      <c r="JJW1" s="9"/>
      <c r="JJX1" s="9"/>
      <c r="JJY1" s="9"/>
      <c r="JJZ1" s="9"/>
      <c r="JKA1" s="9"/>
      <c r="JKB1" s="9"/>
      <c r="JKC1" s="9"/>
      <c r="JKD1" s="9"/>
      <c r="JKE1" s="9"/>
      <c r="JKF1" s="9"/>
      <c r="JKG1" s="9"/>
      <c r="JKH1" s="9"/>
      <c r="JKI1" s="9"/>
      <c r="JKJ1" s="9"/>
      <c r="JKK1" s="9"/>
      <c r="JKL1" s="9"/>
      <c r="JKM1" s="9"/>
      <c r="JKN1" s="9"/>
      <c r="JKO1" s="9"/>
      <c r="JKP1" s="9"/>
      <c r="JKQ1" s="9"/>
      <c r="JKR1" s="9"/>
      <c r="JKS1" s="9"/>
      <c r="JKT1" s="9"/>
      <c r="JKU1" s="9"/>
      <c r="JKV1" s="9"/>
      <c r="JKW1" s="9"/>
      <c r="JKX1" s="9"/>
      <c r="JKY1" s="9"/>
      <c r="JKZ1" s="9"/>
      <c r="JLA1" s="9"/>
      <c r="JLB1" s="9"/>
      <c r="JLC1" s="9"/>
      <c r="JLD1" s="9"/>
      <c r="JLE1" s="9"/>
      <c r="JLF1" s="9"/>
      <c r="JLG1" s="9"/>
      <c r="JLH1" s="9"/>
      <c r="JLI1" s="9"/>
      <c r="JLJ1" s="9"/>
      <c r="JLK1" s="9"/>
      <c r="JLL1" s="9"/>
      <c r="JLM1" s="9"/>
      <c r="JLN1" s="9"/>
      <c r="JLO1" s="9"/>
      <c r="JLP1" s="9"/>
      <c r="JLQ1" s="9"/>
      <c r="JLR1" s="9"/>
      <c r="JLS1" s="9"/>
      <c r="JLT1" s="9"/>
      <c r="JLU1" s="9"/>
      <c r="JLV1" s="9"/>
      <c r="JLW1" s="9"/>
      <c r="JLX1" s="9"/>
      <c r="JLY1" s="9"/>
      <c r="JLZ1" s="9"/>
      <c r="JMA1" s="9"/>
      <c r="JMB1" s="9"/>
      <c r="JMC1" s="9"/>
      <c r="JMD1" s="9"/>
      <c r="JME1" s="9"/>
      <c r="JMF1" s="9"/>
      <c r="JMG1" s="9"/>
      <c r="JMH1" s="9"/>
      <c r="JMI1" s="9"/>
      <c r="JMJ1" s="9"/>
      <c r="JMK1" s="9"/>
      <c r="JML1" s="9"/>
      <c r="JMM1" s="9"/>
      <c r="JMN1" s="9"/>
      <c r="JMO1" s="9"/>
      <c r="JMP1" s="9"/>
      <c r="JMQ1" s="9"/>
      <c r="JMR1" s="9"/>
      <c r="JMS1" s="9"/>
      <c r="JMT1" s="9"/>
      <c r="JMU1" s="9"/>
      <c r="JMV1" s="9"/>
      <c r="JMW1" s="9"/>
      <c r="JMX1" s="9"/>
      <c r="JMY1" s="9"/>
      <c r="JMZ1" s="9"/>
      <c r="JNA1" s="9"/>
      <c r="JNB1" s="9"/>
      <c r="JNC1" s="9"/>
      <c r="JND1" s="9"/>
      <c r="JNE1" s="9"/>
      <c r="JNF1" s="9"/>
      <c r="JNG1" s="9"/>
      <c r="JNH1" s="9"/>
      <c r="JNI1" s="9"/>
      <c r="JNJ1" s="9"/>
      <c r="JNK1" s="9"/>
      <c r="JNL1" s="9"/>
      <c r="JNM1" s="9"/>
      <c r="JNN1" s="9"/>
      <c r="JNO1" s="9"/>
      <c r="JNP1" s="9"/>
      <c r="JNQ1" s="9"/>
      <c r="JNR1" s="9"/>
      <c r="JNS1" s="9"/>
      <c r="JNT1" s="9"/>
      <c r="JNU1" s="9"/>
      <c r="JNV1" s="9"/>
      <c r="JNW1" s="9"/>
      <c r="JNX1" s="9"/>
      <c r="JNY1" s="9"/>
      <c r="JNZ1" s="9"/>
      <c r="JOA1" s="9"/>
      <c r="JOB1" s="9"/>
      <c r="JOC1" s="9"/>
      <c r="JOD1" s="9"/>
      <c r="JOE1" s="9"/>
      <c r="JOF1" s="9"/>
      <c r="JOG1" s="9"/>
      <c r="JOH1" s="9"/>
      <c r="JOI1" s="9"/>
      <c r="JOJ1" s="9"/>
      <c r="JOK1" s="9"/>
      <c r="JOL1" s="9"/>
      <c r="JOM1" s="9"/>
      <c r="JON1" s="9"/>
      <c r="JOO1" s="9"/>
      <c r="JOP1" s="9"/>
      <c r="JOQ1" s="9"/>
      <c r="JOR1" s="9"/>
      <c r="JOS1" s="9"/>
      <c r="JOT1" s="9"/>
      <c r="JOU1" s="9"/>
      <c r="JOV1" s="9"/>
      <c r="JOW1" s="9"/>
      <c r="JOX1" s="9"/>
      <c r="JOY1" s="9"/>
      <c r="JOZ1" s="9"/>
      <c r="JPA1" s="9"/>
      <c r="JPB1" s="9"/>
      <c r="JPC1" s="9"/>
      <c r="JPD1" s="9"/>
      <c r="JPE1" s="9"/>
      <c r="JPF1" s="9"/>
      <c r="JPG1" s="9"/>
      <c r="JPH1" s="9"/>
      <c r="JPI1" s="9"/>
      <c r="JPJ1" s="9"/>
      <c r="JPK1" s="9"/>
      <c r="JPL1" s="9"/>
      <c r="JPM1" s="9"/>
      <c r="JPN1" s="9"/>
      <c r="JPO1" s="9"/>
      <c r="JPP1" s="9"/>
      <c r="JPQ1" s="9"/>
      <c r="JPR1" s="9"/>
      <c r="JPS1" s="9"/>
      <c r="JPT1" s="9"/>
      <c r="JPU1" s="9"/>
      <c r="JPV1" s="9"/>
      <c r="JPW1" s="9"/>
      <c r="JPX1" s="9"/>
      <c r="JPY1" s="9"/>
      <c r="JPZ1" s="9"/>
      <c r="JQA1" s="9"/>
      <c r="JQB1" s="9"/>
      <c r="JQC1" s="9"/>
      <c r="JQD1" s="9"/>
      <c r="JQE1" s="9"/>
      <c r="JQF1" s="9"/>
      <c r="JQG1" s="9"/>
      <c r="JQH1" s="9"/>
      <c r="JQI1" s="9"/>
      <c r="JQJ1" s="9"/>
      <c r="JQK1" s="9"/>
      <c r="JQL1" s="9"/>
      <c r="JQM1" s="9"/>
      <c r="JQN1" s="9"/>
      <c r="JQO1" s="9"/>
      <c r="JQP1" s="9"/>
      <c r="JQQ1" s="9"/>
      <c r="JQR1" s="9"/>
      <c r="JQS1" s="9"/>
      <c r="JQT1" s="9"/>
      <c r="JQU1" s="9"/>
      <c r="JQV1" s="9"/>
      <c r="JQW1" s="9"/>
      <c r="JQX1" s="9"/>
      <c r="JQY1" s="9"/>
      <c r="JQZ1" s="9"/>
      <c r="JRA1" s="9"/>
      <c r="JRB1" s="9"/>
      <c r="JRC1" s="9"/>
      <c r="JRD1" s="9"/>
      <c r="JRE1" s="9"/>
      <c r="JRF1" s="9"/>
      <c r="JRG1" s="9"/>
      <c r="JRH1" s="9"/>
      <c r="JRI1" s="9"/>
      <c r="JRJ1" s="9"/>
      <c r="JRK1" s="9"/>
      <c r="JRL1" s="9"/>
      <c r="JRM1" s="9"/>
      <c r="JRN1" s="9"/>
      <c r="JRO1" s="9"/>
      <c r="JRP1" s="9"/>
      <c r="JRQ1" s="9"/>
      <c r="JRR1" s="9"/>
      <c r="JRS1" s="9"/>
      <c r="JRT1" s="9"/>
      <c r="JRU1" s="9"/>
      <c r="JRV1" s="9"/>
      <c r="JRW1" s="9"/>
      <c r="JRX1" s="9"/>
      <c r="JRY1" s="9"/>
      <c r="JRZ1" s="9"/>
      <c r="JSA1" s="9"/>
      <c r="JSB1" s="9"/>
      <c r="JSC1" s="9"/>
      <c r="JSD1" s="9"/>
      <c r="JSE1" s="9"/>
      <c r="JSF1" s="9"/>
      <c r="JSG1" s="9"/>
      <c r="JSH1" s="9"/>
      <c r="JSI1" s="9"/>
      <c r="JSJ1" s="9"/>
      <c r="JSK1" s="9"/>
      <c r="JSL1" s="9"/>
      <c r="JSM1" s="9"/>
      <c r="JSN1" s="9"/>
      <c r="JSO1" s="9"/>
      <c r="JSP1" s="9"/>
      <c r="JSQ1" s="9"/>
      <c r="JSR1" s="9"/>
      <c r="JSS1" s="9"/>
      <c r="JST1" s="9"/>
      <c r="JSU1" s="9"/>
      <c r="JSV1" s="9"/>
      <c r="JSW1" s="9"/>
      <c r="JSX1" s="9"/>
      <c r="JSY1" s="9"/>
      <c r="JSZ1" s="9"/>
      <c r="JTA1" s="9"/>
      <c r="JTB1" s="9"/>
      <c r="JTC1" s="9"/>
      <c r="JTD1" s="9"/>
      <c r="JTE1" s="9"/>
      <c r="JTF1" s="9"/>
      <c r="JTG1" s="9"/>
      <c r="JTH1" s="9"/>
      <c r="JTI1" s="9"/>
      <c r="JTJ1" s="9"/>
      <c r="JTK1" s="9"/>
      <c r="JTL1" s="9"/>
      <c r="JTM1" s="9"/>
      <c r="JTN1" s="9"/>
      <c r="JTO1" s="9"/>
      <c r="JTP1" s="9"/>
      <c r="JTQ1" s="9"/>
      <c r="JTR1" s="9"/>
      <c r="JTS1" s="9"/>
      <c r="JTT1" s="9"/>
      <c r="JTU1" s="9"/>
      <c r="JTV1" s="9"/>
      <c r="JTW1" s="9"/>
      <c r="JTX1" s="9"/>
      <c r="JTY1" s="9"/>
      <c r="JTZ1" s="9"/>
      <c r="JUA1" s="9"/>
      <c r="JUB1" s="9"/>
      <c r="JUC1" s="9"/>
      <c r="JUD1" s="9"/>
      <c r="JUE1" s="9"/>
      <c r="JUF1" s="9"/>
      <c r="JUG1" s="9"/>
      <c r="JUH1" s="9"/>
      <c r="JUI1" s="9"/>
      <c r="JUJ1" s="9"/>
      <c r="JUK1" s="9"/>
      <c r="JUL1" s="9"/>
      <c r="JUM1" s="9"/>
      <c r="JUN1" s="9"/>
      <c r="JUO1" s="9"/>
      <c r="JUP1" s="9"/>
      <c r="JUQ1" s="9"/>
      <c r="JUR1" s="9"/>
      <c r="JUS1" s="9"/>
      <c r="JUT1" s="9"/>
      <c r="JUU1" s="9"/>
      <c r="JUV1" s="9"/>
      <c r="JUW1" s="9"/>
      <c r="JUX1" s="9"/>
      <c r="JUY1" s="9"/>
      <c r="JUZ1" s="9"/>
      <c r="JVA1" s="9"/>
      <c r="JVB1" s="9"/>
      <c r="JVC1" s="9"/>
      <c r="JVD1" s="9"/>
      <c r="JVE1" s="9"/>
      <c r="JVF1" s="9"/>
      <c r="JVG1" s="9"/>
      <c r="JVH1" s="9"/>
      <c r="JVI1" s="9"/>
      <c r="JVJ1" s="9"/>
      <c r="JVK1" s="9"/>
      <c r="JVL1" s="9"/>
      <c r="JVM1" s="9"/>
      <c r="JVN1" s="9"/>
      <c r="JVO1" s="9"/>
      <c r="JVP1" s="9"/>
      <c r="JVQ1" s="9"/>
      <c r="JVR1" s="9"/>
      <c r="JVS1" s="9"/>
      <c r="JVT1" s="9"/>
      <c r="JVU1" s="9"/>
      <c r="JVV1" s="9"/>
      <c r="JVW1" s="9"/>
      <c r="JVX1" s="9"/>
      <c r="JVY1" s="9"/>
      <c r="JVZ1" s="9"/>
      <c r="JWA1" s="9"/>
      <c r="JWB1" s="9"/>
      <c r="JWC1" s="9"/>
      <c r="JWD1" s="9"/>
      <c r="JWE1" s="9"/>
      <c r="JWF1" s="9"/>
      <c r="JWG1" s="9"/>
      <c r="JWH1" s="9"/>
      <c r="JWI1" s="9"/>
      <c r="JWJ1" s="9"/>
      <c r="JWK1" s="9"/>
      <c r="JWL1" s="9"/>
      <c r="JWM1" s="9"/>
      <c r="JWN1" s="9"/>
      <c r="JWO1" s="9"/>
      <c r="JWP1" s="9"/>
      <c r="JWQ1" s="9"/>
      <c r="JWR1" s="9"/>
      <c r="JWS1" s="9"/>
      <c r="JWT1" s="9"/>
      <c r="JWU1" s="9"/>
      <c r="JWV1" s="9"/>
      <c r="JWW1" s="9"/>
      <c r="JWX1" s="9"/>
      <c r="JWY1" s="9"/>
      <c r="JWZ1" s="9"/>
      <c r="JXA1" s="9"/>
      <c r="JXB1" s="9"/>
      <c r="JXC1" s="9"/>
      <c r="JXD1" s="9"/>
      <c r="JXE1" s="9"/>
      <c r="JXF1" s="9"/>
      <c r="JXG1" s="9"/>
      <c r="JXH1" s="9"/>
      <c r="JXI1" s="9"/>
      <c r="JXJ1" s="9"/>
      <c r="JXK1" s="9"/>
      <c r="JXL1" s="9"/>
      <c r="JXM1" s="9"/>
      <c r="JXN1" s="9"/>
      <c r="JXO1" s="9"/>
      <c r="JXP1" s="9"/>
      <c r="JXQ1" s="9"/>
      <c r="JXR1" s="9"/>
      <c r="JXS1" s="9"/>
      <c r="JXT1" s="9"/>
      <c r="JXU1" s="9"/>
      <c r="JXV1" s="9"/>
      <c r="JXW1" s="9"/>
      <c r="JXX1" s="9"/>
      <c r="JXY1" s="9"/>
      <c r="JXZ1" s="9"/>
      <c r="JYA1" s="9"/>
      <c r="JYB1" s="9"/>
      <c r="JYC1" s="9"/>
      <c r="JYD1" s="9"/>
      <c r="JYE1" s="9"/>
      <c r="JYF1" s="9"/>
      <c r="JYG1" s="9"/>
      <c r="JYH1" s="9"/>
      <c r="JYI1" s="9"/>
      <c r="JYJ1" s="9"/>
      <c r="JYK1" s="9"/>
      <c r="JYL1" s="9"/>
      <c r="JYM1" s="9"/>
      <c r="JYN1" s="9"/>
      <c r="JYO1" s="9"/>
      <c r="JYP1" s="9"/>
      <c r="JYQ1" s="9"/>
      <c r="JYR1" s="9"/>
      <c r="JYS1" s="9"/>
      <c r="JYT1" s="9"/>
      <c r="JYU1" s="9"/>
      <c r="JYV1" s="9"/>
      <c r="JYW1" s="9"/>
      <c r="JYX1" s="9"/>
      <c r="JYY1" s="9"/>
      <c r="JYZ1" s="9"/>
      <c r="JZA1" s="9"/>
      <c r="JZB1" s="9"/>
      <c r="JZC1" s="9"/>
      <c r="JZD1" s="9"/>
      <c r="JZE1" s="9"/>
      <c r="JZF1" s="9"/>
      <c r="JZG1" s="9"/>
      <c r="JZH1" s="9"/>
      <c r="JZI1" s="9"/>
      <c r="JZJ1" s="9"/>
      <c r="JZK1" s="9"/>
      <c r="JZL1" s="9"/>
      <c r="JZM1" s="9"/>
      <c r="JZN1" s="9"/>
      <c r="JZO1" s="9"/>
      <c r="JZP1" s="9"/>
      <c r="JZQ1" s="9"/>
      <c r="JZR1" s="9"/>
      <c r="JZS1" s="9"/>
      <c r="JZT1" s="9"/>
      <c r="JZU1" s="9"/>
      <c r="JZV1" s="9"/>
      <c r="JZW1" s="9"/>
      <c r="JZX1" s="9"/>
      <c r="JZY1" s="9"/>
      <c r="JZZ1" s="9"/>
      <c r="KAA1" s="9"/>
      <c r="KAB1" s="9"/>
      <c r="KAC1" s="9"/>
      <c r="KAD1" s="9"/>
      <c r="KAE1" s="9"/>
      <c r="KAF1" s="9"/>
      <c r="KAG1" s="9"/>
      <c r="KAH1" s="9"/>
      <c r="KAI1" s="9"/>
      <c r="KAJ1" s="9"/>
      <c r="KAK1" s="9"/>
      <c r="KAL1" s="9"/>
      <c r="KAM1" s="9"/>
      <c r="KAN1" s="9"/>
      <c r="KAO1" s="9"/>
      <c r="KAP1" s="9"/>
      <c r="KAQ1" s="9"/>
      <c r="KAR1" s="9"/>
      <c r="KAS1" s="9"/>
      <c r="KAT1" s="9"/>
      <c r="KAU1" s="9"/>
      <c r="KAV1" s="9"/>
      <c r="KAW1" s="9"/>
      <c r="KAX1" s="9"/>
      <c r="KAY1" s="9"/>
      <c r="KAZ1" s="9"/>
      <c r="KBA1" s="9"/>
      <c r="KBB1" s="9"/>
      <c r="KBC1" s="9"/>
      <c r="KBD1" s="9"/>
      <c r="KBE1" s="9"/>
      <c r="KBF1" s="9"/>
      <c r="KBG1" s="9"/>
      <c r="KBH1" s="9"/>
      <c r="KBI1" s="9"/>
      <c r="KBJ1" s="9"/>
      <c r="KBK1" s="9"/>
      <c r="KBL1" s="9"/>
      <c r="KBM1" s="9"/>
      <c r="KBN1" s="9"/>
      <c r="KBO1" s="9"/>
      <c r="KBP1" s="9"/>
      <c r="KBQ1" s="9"/>
      <c r="KBR1" s="9"/>
      <c r="KBS1" s="9"/>
      <c r="KBT1" s="9"/>
      <c r="KBU1" s="9"/>
      <c r="KBV1" s="9"/>
      <c r="KBW1" s="9"/>
      <c r="KBX1" s="9"/>
      <c r="KBY1" s="9"/>
      <c r="KBZ1" s="9"/>
      <c r="KCA1" s="9"/>
      <c r="KCB1" s="9"/>
      <c r="KCC1" s="9"/>
      <c r="KCD1" s="9"/>
      <c r="KCE1" s="9"/>
      <c r="KCF1" s="9"/>
      <c r="KCG1" s="9"/>
      <c r="KCH1" s="9"/>
      <c r="KCI1" s="9"/>
      <c r="KCJ1" s="9"/>
      <c r="KCK1" s="9"/>
      <c r="KCL1" s="9"/>
      <c r="KCM1" s="9"/>
      <c r="KCN1" s="9"/>
      <c r="KCO1" s="9"/>
      <c r="KCP1" s="9"/>
      <c r="KCQ1" s="9"/>
      <c r="KCR1" s="9"/>
      <c r="KCS1" s="9"/>
      <c r="KCT1" s="9"/>
      <c r="KCU1" s="9"/>
      <c r="KCV1" s="9"/>
      <c r="KCW1" s="9"/>
      <c r="KCX1" s="9"/>
      <c r="KCY1" s="9"/>
      <c r="KCZ1" s="9"/>
      <c r="KDA1" s="9"/>
      <c r="KDB1" s="9"/>
      <c r="KDC1" s="9"/>
      <c r="KDD1" s="9"/>
      <c r="KDE1" s="9"/>
      <c r="KDF1" s="9"/>
      <c r="KDG1" s="9"/>
      <c r="KDH1" s="9"/>
      <c r="KDI1" s="9"/>
      <c r="KDJ1" s="9"/>
      <c r="KDK1" s="9"/>
      <c r="KDL1" s="9"/>
      <c r="KDM1" s="9"/>
      <c r="KDN1" s="9"/>
      <c r="KDO1" s="9"/>
      <c r="KDP1" s="9"/>
      <c r="KDQ1" s="9"/>
      <c r="KDR1" s="9"/>
      <c r="KDS1" s="9"/>
      <c r="KDT1" s="9"/>
      <c r="KDU1" s="9"/>
      <c r="KDV1" s="9"/>
      <c r="KDW1" s="9"/>
      <c r="KDX1" s="9"/>
      <c r="KDY1" s="9"/>
      <c r="KDZ1" s="9"/>
      <c r="KEA1" s="9"/>
      <c r="KEB1" s="9"/>
      <c r="KEC1" s="9"/>
      <c r="KED1" s="9"/>
      <c r="KEE1" s="9"/>
      <c r="KEF1" s="9"/>
      <c r="KEG1" s="9"/>
      <c r="KEH1" s="9"/>
      <c r="KEI1" s="9"/>
      <c r="KEJ1" s="9"/>
      <c r="KEK1" s="9"/>
      <c r="KEL1" s="9"/>
      <c r="KEM1" s="9"/>
      <c r="KEN1" s="9"/>
      <c r="KEO1" s="9"/>
      <c r="KEP1" s="9"/>
      <c r="KEQ1" s="9"/>
      <c r="KER1" s="9"/>
      <c r="KES1" s="9"/>
      <c r="KET1" s="9"/>
      <c r="KEU1" s="9"/>
      <c r="KEV1" s="9"/>
      <c r="KEW1" s="9"/>
      <c r="KEX1" s="9"/>
      <c r="KEY1" s="9"/>
      <c r="KEZ1" s="9"/>
      <c r="KFA1" s="9"/>
      <c r="KFB1" s="9"/>
      <c r="KFC1" s="9"/>
      <c r="KFD1" s="9"/>
      <c r="KFE1" s="9"/>
      <c r="KFF1" s="9"/>
      <c r="KFG1" s="9"/>
      <c r="KFH1" s="9"/>
      <c r="KFI1" s="9"/>
      <c r="KFJ1" s="9"/>
      <c r="KFK1" s="9"/>
      <c r="KFL1" s="9"/>
      <c r="KFM1" s="9"/>
      <c r="KFN1" s="9"/>
      <c r="KFO1" s="9"/>
      <c r="KFP1" s="9"/>
      <c r="KFQ1" s="9"/>
      <c r="KFR1" s="9"/>
      <c r="KFS1" s="9"/>
      <c r="KFT1" s="9"/>
      <c r="KFU1" s="9"/>
      <c r="KFV1" s="9"/>
      <c r="KFW1" s="9"/>
      <c r="KFX1" s="9"/>
      <c r="KFY1" s="9"/>
      <c r="KFZ1" s="9"/>
      <c r="KGA1" s="9"/>
      <c r="KGB1" s="9"/>
      <c r="KGC1" s="9"/>
      <c r="KGD1" s="9"/>
      <c r="KGE1" s="9"/>
      <c r="KGF1" s="9"/>
      <c r="KGG1" s="9"/>
      <c r="KGH1" s="9"/>
      <c r="KGI1" s="9"/>
      <c r="KGJ1" s="9"/>
      <c r="KGK1" s="9"/>
      <c r="KGL1" s="9"/>
      <c r="KGM1" s="9"/>
      <c r="KGN1" s="9"/>
      <c r="KGO1" s="9"/>
      <c r="KGP1" s="9"/>
      <c r="KGQ1" s="9"/>
      <c r="KGR1" s="9"/>
      <c r="KGS1" s="9"/>
      <c r="KGT1" s="9"/>
      <c r="KGU1" s="9"/>
      <c r="KGV1" s="9"/>
      <c r="KGW1" s="9"/>
      <c r="KGX1" s="9"/>
      <c r="KGY1" s="9"/>
      <c r="KGZ1" s="9"/>
      <c r="KHA1" s="9"/>
      <c r="KHB1" s="9"/>
      <c r="KHC1" s="9"/>
      <c r="KHD1" s="9"/>
      <c r="KHE1" s="9"/>
      <c r="KHF1" s="9"/>
      <c r="KHG1" s="9"/>
      <c r="KHH1" s="9"/>
      <c r="KHI1" s="9"/>
      <c r="KHJ1" s="9"/>
      <c r="KHK1" s="9"/>
      <c r="KHL1" s="9"/>
      <c r="KHM1" s="9"/>
      <c r="KHN1" s="9"/>
      <c r="KHO1" s="9"/>
      <c r="KHP1" s="9"/>
      <c r="KHQ1" s="9"/>
      <c r="KHR1" s="9"/>
      <c r="KHS1" s="9"/>
      <c r="KHT1" s="9"/>
      <c r="KHU1" s="9"/>
      <c r="KHV1" s="9"/>
      <c r="KHW1" s="9"/>
      <c r="KHX1" s="9"/>
      <c r="KHY1" s="9"/>
      <c r="KHZ1" s="9"/>
      <c r="KIA1" s="9"/>
      <c r="KIB1" s="9"/>
      <c r="KIC1" s="9"/>
      <c r="KID1" s="9"/>
      <c r="KIE1" s="9"/>
      <c r="KIF1" s="9"/>
      <c r="KIG1" s="9"/>
      <c r="KIH1" s="9"/>
      <c r="KII1" s="9"/>
      <c r="KIJ1" s="9"/>
      <c r="KIK1" s="9"/>
      <c r="KIL1" s="9"/>
      <c r="KIM1" s="9"/>
      <c r="KIN1" s="9"/>
      <c r="KIO1" s="9"/>
      <c r="KIP1" s="9"/>
      <c r="KIQ1" s="9"/>
      <c r="KIR1" s="9"/>
      <c r="KIS1" s="9"/>
      <c r="KIT1" s="9"/>
      <c r="KIU1" s="9"/>
      <c r="KIV1" s="9"/>
      <c r="KIW1" s="9"/>
      <c r="KIX1" s="9"/>
      <c r="KIY1" s="9"/>
      <c r="KIZ1" s="9"/>
      <c r="KJA1" s="9"/>
      <c r="KJB1" s="9"/>
      <c r="KJC1" s="9"/>
      <c r="KJD1" s="9"/>
      <c r="KJE1" s="9"/>
      <c r="KJF1" s="9"/>
      <c r="KJG1" s="9"/>
      <c r="KJH1" s="9"/>
      <c r="KJI1" s="9"/>
      <c r="KJJ1" s="9"/>
      <c r="KJK1" s="9"/>
      <c r="KJL1" s="9"/>
      <c r="KJM1" s="9"/>
      <c r="KJN1" s="9"/>
      <c r="KJO1" s="9"/>
      <c r="KJP1" s="9"/>
      <c r="KJQ1" s="9"/>
      <c r="KJR1" s="9"/>
      <c r="KJS1" s="9"/>
      <c r="KJT1" s="9"/>
      <c r="KJU1" s="9"/>
      <c r="KJV1" s="9"/>
      <c r="KJW1" s="9"/>
      <c r="KJX1" s="9"/>
      <c r="KJY1" s="9"/>
      <c r="KJZ1" s="9"/>
      <c r="KKA1" s="9"/>
      <c r="KKB1" s="9"/>
      <c r="KKC1" s="9"/>
      <c r="KKD1" s="9"/>
      <c r="KKE1" s="9"/>
      <c r="KKF1" s="9"/>
      <c r="KKG1" s="9"/>
      <c r="KKH1" s="9"/>
      <c r="KKI1" s="9"/>
      <c r="KKJ1" s="9"/>
      <c r="KKK1" s="9"/>
      <c r="KKL1" s="9"/>
      <c r="KKM1" s="9"/>
      <c r="KKN1" s="9"/>
      <c r="KKO1" s="9"/>
      <c r="KKP1" s="9"/>
      <c r="KKQ1" s="9"/>
      <c r="KKR1" s="9"/>
      <c r="KKS1" s="9"/>
      <c r="KKT1" s="9"/>
      <c r="KKU1" s="9"/>
      <c r="KKV1" s="9"/>
      <c r="KKW1" s="9"/>
      <c r="KKX1" s="9"/>
      <c r="KKY1" s="9"/>
      <c r="KKZ1" s="9"/>
      <c r="KLA1" s="9"/>
      <c r="KLB1" s="9"/>
      <c r="KLC1" s="9"/>
      <c r="KLD1" s="9"/>
      <c r="KLE1" s="9"/>
      <c r="KLF1" s="9"/>
      <c r="KLG1" s="9"/>
      <c r="KLH1" s="9"/>
      <c r="KLI1" s="9"/>
      <c r="KLJ1" s="9"/>
      <c r="KLK1" s="9"/>
      <c r="KLL1" s="9"/>
      <c r="KLM1" s="9"/>
      <c r="KLN1" s="9"/>
      <c r="KLO1" s="9"/>
      <c r="KLP1" s="9"/>
      <c r="KLQ1" s="9"/>
      <c r="KLR1" s="9"/>
      <c r="KLS1" s="9"/>
      <c r="KLT1" s="9"/>
      <c r="KLU1" s="9"/>
      <c r="KLV1" s="9"/>
      <c r="KLW1" s="9"/>
      <c r="KLX1" s="9"/>
      <c r="KLY1" s="9"/>
      <c r="KLZ1" s="9"/>
      <c r="KMA1" s="9"/>
      <c r="KMB1" s="9"/>
      <c r="KMC1" s="9"/>
      <c r="KMD1" s="9"/>
      <c r="KME1" s="9"/>
      <c r="KMF1" s="9"/>
      <c r="KMG1" s="9"/>
      <c r="KMH1" s="9"/>
      <c r="KMI1" s="9"/>
      <c r="KMJ1" s="9"/>
      <c r="KMK1" s="9"/>
      <c r="KML1" s="9"/>
      <c r="KMM1" s="9"/>
      <c r="KMN1" s="9"/>
      <c r="KMO1" s="9"/>
      <c r="KMP1" s="9"/>
      <c r="KMQ1" s="9"/>
      <c r="KMR1" s="9"/>
      <c r="KMS1" s="9"/>
      <c r="KMT1" s="9"/>
      <c r="KMU1" s="9"/>
      <c r="KMV1" s="9"/>
      <c r="KMW1" s="9"/>
      <c r="KMX1" s="9"/>
      <c r="KMY1" s="9"/>
      <c r="KMZ1" s="9"/>
      <c r="KNA1" s="9"/>
      <c r="KNB1" s="9"/>
      <c r="KNC1" s="9"/>
      <c r="KND1" s="9"/>
      <c r="KNE1" s="9"/>
      <c r="KNF1" s="9"/>
      <c r="KNG1" s="9"/>
      <c r="KNH1" s="9"/>
      <c r="KNI1" s="9"/>
      <c r="KNJ1" s="9"/>
      <c r="KNK1" s="9"/>
      <c r="KNL1" s="9"/>
      <c r="KNM1" s="9"/>
      <c r="KNN1" s="9"/>
      <c r="KNO1" s="9"/>
      <c r="KNP1" s="9"/>
      <c r="KNQ1" s="9"/>
      <c r="KNR1" s="9"/>
      <c r="KNS1" s="9"/>
      <c r="KNT1" s="9"/>
      <c r="KNU1" s="9"/>
      <c r="KNV1" s="9"/>
      <c r="KNW1" s="9"/>
      <c r="KNX1" s="9"/>
      <c r="KNY1" s="9"/>
      <c r="KNZ1" s="9"/>
      <c r="KOA1" s="9"/>
      <c r="KOB1" s="9"/>
      <c r="KOC1" s="9"/>
      <c r="KOD1" s="9"/>
      <c r="KOE1" s="9"/>
      <c r="KOF1" s="9"/>
      <c r="KOG1" s="9"/>
      <c r="KOH1" s="9"/>
      <c r="KOI1" s="9"/>
      <c r="KOJ1" s="9"/>
      <c r="KOK1" s="9"/>
      <c r="KOL1" s="9"/>
      <c r="KOM1" s="9"/>
      <c r="KON1" s="9"/>
      <c r="KOO1" s="9"/>
      <c r="KOP1" s="9"/>
      <c r="KOQ1" s="9"/>
      <c r="KOR1" s="9"/>
      <c r="KOS1" s="9"/>
      <c r="KOT1" s="9"/>
      <c r="KOU1" s="9"/>
      <c r="KOV1" s="9"/>
      <c r="KOW1" s="9"/>
      <c r="KOX1" s="9"/>
      <c r="KOY1" s="9"/>
      <c r="KOZ1" s="9"/>
      <c r="KPA1" s="9"/>
      <c r="KPB1" s="9"/>
      <c r="KPC1" s="9"/>
      <c r="KPD1" s="9"/>
      <c r="KPE1" s="9"/>
      <c r="KPF1" s="9"/>
      <c r="KPG1" s="9"/>
      <c r="KPH1" s="9"/>
      <c r="KPI1" s="9"/>
      <c r="KPJ1" s="9"/>
      <c r="KPK1" s="9"/>
      <c r="KPL1" s="9"/>
      <c r="KPM1" s="9"/>
      <c r="KPN1" s="9"/>
      <c r="KPO1" s="9"/>
      <c r="KPP1" s="9"/>
      <c r="KPQ1" s="9"/>
      <c r="KPR1" s="9"/>
      <c r="KPS1" s="9"/>
      <c r="KPT1" s="9"/>
      <c r="KPU1" s="9"/>
      <c r="KPV1" s="9"/>
      <c r="KPW1" s="9"/>
      <c r="KPX1" s="9"/>
      <c r="KPY1" s="9"/>
      <c r="KPZ1" s="9"/>
      <c r="KQA1" s="9"/>
      <c r="KQB1" s="9"/>
      <c r="KQC1" s="9"/>
      <c r="KQD1" s="9"/>
      <c r="KQE1" s="9"/>
      <c r="KQF1" s="9"/>
      <c r="KQG1" s="9"/>
      <c r="KQH1" s="9"/>
      <c r="KQI1" s="9"/>
      <c r="KQJ1" s="9"/>
      <c r="KQK1" s="9"/>
      <c r="KQL1" s="9"/>
      <c r="KQM1" s="9"/>
      <c r="KQN1" s="9"/>
      <c r="KQO1" s="9"/>
      <c r="KQP1" s="9"/>
      <c r="KQQ1" s="9"/>
      <c r="KQR1" s="9"/>
      <c r="KQS1" s="9"/>
      <c r="KQT1" s="9"/>
      <c r="KQU1" s="9"/>
      <c r="KQV1" s="9"/>
      <c r="KQW1" s="9"/>
      <c r="KQX1" s="9"/>
      <c r="KQY1" s="9"/>
      <c r="KQZ1" s="9"/>
      <c r="KRA1" s="9"/>
      <c r="KRB1" s="9"/>
      <c r="KRC1" s="9"/>
      <c r="KRD1" s="9"/>
      <c r="KRE1" s="9"/>
      <c r="KRF1" s="9"/>
      <c r="KRG1" s="9"/>
      <c r="KRH1" s="9"/>
      <c r="KRI1" s="9"/>
      <c r="KRJ1" s="9"/>
      <c r="KRK1" s="9"/>
      <c r="KRL1" s="9"/>
      <c r="KRM1" s="9"/>
      <c r="KRN1" s="9"/>
      <c r="KRO1" s="9"/>
      <c r="KRP1" s="9"/>
      <c r="KRQ1" s="9"/>
      <c r="KRR1" s="9"/>
      <c r="KRS1" s="9"/>
      <c r="KRT1" s="9"/>
      <c r="KRU1" s="9"/>
      <c r="KRV1" s="9"/>
      <c r="KRW1" s="9"/>
      <c r="KRX1" s="9"/>
      <c r="KRY1" s="9"/>
      <c r="KRZ1" s="9"/>
      <c r="KSA1" s="9"/>
      <c r="KSB1" s="9"/>
      <c r="KSC1" s="9"/>
      <c r="KSD1" s="9"/>
      <c r="KSE1" s="9"/>
      <c r="KSF1" s="9"/>
      <c r="KSG1" s="9"/>
      <c r="KSH1" s="9"/>
      <c r="KSI1" s="9"/>
      <c r="KSJ1" s="9"/>
      <c r="KSK1" s="9"/>
      <c r="KSL1" s="9"/>
      <c r="KSM1" s="9"/>
      <c r="KSN1" s="9"/>
      <c r="KSO1" s="9"/>
      <c r="KSP1" s="9"/>
      <c r="KSQ1" s="9"/>
      <c r="KSR1" s="9"/>
      <c r="KSS1" s="9"/>
      <c r="KST1" s="9"/>
      <c r="KSU1" s="9"/>
      <c r="KSV1" s="9"/>
      <c r="KSW1" s="9"/>
      <c r="KSX1" s="9"/>
      <c r="KSY1" s="9"/>
      <c r="KSZ1" s="9"/>
      <c r="KTA1" s="9"/>
      <c r="KTB1" s="9"/>
      <c r="KTC1" s="9"/>
      <c r="KTD1" s="9"/>
      <c r="KTE1" s="9"/>
      <c r="KTF1" s="9"/>
      <c r="KTG1" s="9"/>
      <c r="KTH1" s="9"/>
      <c r="KTI1" s="9"/>
      <c r="KTJ1" s="9"/>
      <c r="KTK1" s="9"/>
      <c r="KTL1" s="9"/>
      <c r="KTM1" s="9"/>
      <c r="KTN1" s="9"/>
      <c r="KTO1" s="9"/>
      <c r="KTP1" s="9"/>
      <c r="KTQ1" s="9"/>
      <c r="KTR1" s="9"/>
      <c r="KTS1" s="9"/>
      <c r="KTT1" s="9"/>
      <c r="KTU1" s="9"/>
      <c r="KTV1" s="9"/>
      <c r="KTW1" s="9"/>
      <c r="KTX1" s="9"/>
      <c r="KTY1" s="9"/>
      <c r="KTZ1" s="9"/>
      <c r="KUA1" s="9"/>
      <c r="KUB1" s="9"/>
      <c r="KUC1" s="9"/>
      <c r="KUD1" s="9"/>
      <c r="KUE1" s="9"/>
      <c r="KUF1" s="9"/>
      <c r="KUG1" s="9"/>
      <c r="KUH1" s="9"/>
      <c r="KUI1" s="9"/>
      <c r="KUJ1" s="9"/>
      <c r="KUK1" s="9"/>
      <c r="KUL1" s="9"/>
      <c r="KUM1" s="9"/>
      <c r="KUN1" s="9"/>
      <c r="KUO1" s="9"/>
      <c r="KUP1" s="9"/>
      <c r="KUQ1" s="9"/>
      <c r="KUR1" s="9"/>
      <c r="KUS1" s="9"/>
      <c r="KUT1" s="9"/>
      <c r="KUU1" s="9"/>
      <c r="KUV1" s="9"/>
      <c r="KUW1" s="9"/>
      <c r="KUX1" s="9"/>
      <c r="KUY1" s="9"/>
      <c r="KUZ1" s="9"/>
      <c r="KVA1" s="9"/>
      <c r="KVB1" s="9"/>
      <c r="KVC1" s="9"/>
      <c r="KVD1" s="9"/>
      <c r="KVE1" s="9"/>
      <c r="KVF1" s="9"/>
      <c r="KVG1" s="9"/>
      <c r="KVH1" s="9"/>
      <c r="KVI1" s="9"/>
      <c r="KVJ1" s="9"/>
      <c r="KVK1" s="9"/>
      <c r="KVL1" s="9"/>
      <c r="KVM1" s="9"/>
      <c r="KVN1" s="9"/>
      <c r="KVO1" s="9"/>
      <c r="KVP1" s="9"/>
      <c r="KVQ1" s="9"/>
      <c r="KVR1" s="9"/>
      <c r="KVS1" s="9"/>
      <c r="KVT1" s="9"/>
      <c r="KVU1" s="9"/>
      <c r="KVV1" s="9"/>
      <c r="KVW1" s="9"/>
      <c r="KVX1" s="9"/>
      <c r="KVY1" s="9"/>
      <c r="KVZ1" s="9"/>
      <c r="KWA1" s="9"/>
      <c r="KWB1" s="9"/>
      <c r="KWC1" s="9"/>
      <c r="KWD1" s="9"/>
      <c r="KWE1" s="9"/>
      <c r="KWF1" s="9"/>
      <c r="KWG1" s="9"/>
      <c r="KWH1" s="9"/>
      <c r="KWI1" s="9"/>
      <c r="KWJ1" s="9"/>
      <c r="KWK1" s="9"/>
      <c r="KWL1" s="9"/>
      <c r="KWM1" s="9"/>
      <c r="KWN1" s="9"/>
      <c r="KWO1" s="9"/>
      <c r="KWP1" s="9"/>
      <c r="KWQ1" s="9"/>
      <c r="KWR1" s="9"/>
      <c r="KWS1" s="9"/>
      <c r="KWT1" s="9"/>
      <c r="KWU1" s="9"/>
      <c r="KWV1" s="9"/>
      <c r="KWW1" s="9"/>
      <c r="KWX1" s="9"/>
      <c r="KWY1" s="9"/>
      <c r="KWZ1" s="9"/>
      <c r="KXA1" s="9"/>
      <c r="KXB1" s="9"/>
      <c r="KXC1" s="9"/>
      <c r="KXD1" s="9"/>
      <c r="KXE1" s="9"/>
      <c r="KXF1" s="9"/>
      <c r="KXG1" s="9"/>
      <c r="KXH1" s="9"/>
      <c r="KXI1" s="9"/>
      <c r="KXJ1" s="9"/>
      <c r="KXK1" s="9"/>
      <c r="KXL1" s="9"/>
      <c r="KXM1" s="9"/>
      <c r="KXN1" s="9"/>
      <c r="KXO1" s="9"/>
      <c r="KXP1" s="9"/>
      <c r="KXQ1" s="9"/>
      <c r="KXR1" s="9"/>
      <c r="KXS1" s="9"/>
      <c r="KXT1" s="9"/>
      <c r="KXU1" s="9"/>
      <c r="KXV1" s="9"/>
      <c r="KXW1" s="9"/>
      <c r="KXX1" s="9"/>
      <c r="KXY1" s="9"/>
      <c r="KXZ1" s="9"/>
      <c r="KYA1" s="9"/>
      <c r="KYB1" s="9"/>
      <c r="KYC1" s="9"/>
      <c r="KYD1" s="9"/>
      <c r="KYE1" s="9"/>
      <c r="KYF1" s="9"/>
      <c r="KYG1" s="9"/>
      <c r="KYH1" s="9"/>
      <c r="KYI1" s="9"/>
      <c r="KYJ1" s="9"/>
      <c r="KYK1" s="9"/>
      <c r="KYL1" s="9"/>
      <c r="KYM1" s="9"/>
      <c r="KYN1" s="9"/>
      <c r="KYO1" s="9"/>
      <c r="KYP1" s="9"/>
      <c r="KYQ1" s="9"/>
      <c r="KYR1" s="9"/>
      <c r="KYS1" s="9"/>
      <c r="KYT1" s="9"/>
      <c r="KYU1" s="9"/>
      <c r="KYV1" s="9"/>
      <c r="KYW1" s="9"/>
      <c r="KYX1" s="9"/>
      <c r="KYY1" s="9"/>
      <c r="KYZ1" s="9"/>
      <c r="KZA1" s="9"/>
      <c r="KZB1" s="9"/>
      <c r="KZC1" s="9"/>
      <c r="KZD1" s="9"/>
      <c r="KZE1" s="9"/>
      <c r="KZF1" s="9"/>
      <c r="KZG1" s="9"/>
      <c r="KZH1" s="9"/>
      <c r="KZI1" s="9"/>
      <c r="KZJ1" s="9"/>
      <c r="KZK1" s="9"/>
      <c r="KZL1" s="9"/>
      <c r="KZM1" s="9"/>
      <c r="KZN1" s="9"/>
      <c r="KZO1" s="9"/>
      <c r="KZP1" s="9"/>
      <c r="KZQ1" s="9"/>
      <c r="KZR1" s="9"/>
      <c r="KZS1" s="9"/>
      <c r="KZT1" s="9"/>
      <c r="KZU1" s="9"/>
      <c r="KZV1" s="9"/>
      <c r="KZW1" s="9"/>
      <c r="KZX1" s="9"/>
      <c r="KZY1" s="9"/>
      <c r="KZZ1" s="9"/>
      <c r="LAA1" s="9"/>
      <c r="LAB1" s="9"/>
      <c r="LAC1" s="9"/>
      <c r="LAD1" s="9"/>
      <c r="LAE1" s="9"/>
      <c r="LAF1" s="9"/>
      <c r="LAG1" s="9"/>
      <c r="LAH1" s="9"/>
      <c r="LAI1" s="9"/>
      <c r="LAJ1" s="9"/>
      <c r="LAK1" s="9"/>
      <c r="LAL1" s="9"/>
      <c r="LAM1" s="9"/>
      <c r="LAN1" s="9"/>
      <c r="LAO1" s="9"/>
      <c r="LAP1" s="9"/>
      <c r="LAQ1" s="9"/>
      <c r="LAR1" s="9"/>
      <c r="LAS1" s="9"/>
      <c r="LAT1" s="9"/>
      <c r="LAU1" s="9"/>
      <c r="LAV1" s="9"/>
      <c r="LAW1" s="9"/>
      <c r="LAX1" s="9"/>
      <c r="LAY1" s="9"/>
      <c r="LAZ1" s="9"/>
      <c r="LBA1" s="9"/>
      <c r="LBB1" s="9"/>
      <c r="LBC1" s="9"/>
      <c r="LBD1" s="9"/>
      <c r="LBE1" s="9"/>
      <c r="LBF1" s="9"/>
      <c r="LBG1" s="9"/>
      <c r="LBH1" s="9"/>
      <c r="LBI1" s="9"/>
      <c r="LBJ1" s="9"/>
      <c r="LBK1" s="9"/>
      <c r="LBL1" s="9"/>
      <c r="LBM1" s="9"/>
      <c r="LBN1" s="9"/>
      <c r="LBO1" s="9"/>
      <c r="LBP1" s="9"/>
      <c r="LBQ1" s="9"/>
      <c r="LBR1" s="9"/>
      <c r="LBS1" s="9"/>
      <c r="LBT1" s="9"/>
      <c r="LBU1" s="9"/>
      <c r="LBV1" s="9"/>
      <c r="LBW1" s="9"/>
      <c r="LBX1" s="9"/>
      <c r="LBY1" s="9"/>
      <c r="LBZ1" s="9"/>
      <c r="LCA1" s="9"/>
      <c r="LCB1" s="9"/>
      <c r="LCC1" s="9"/>
      <c r="LCD1" s="9"/>
      <c r="LCE1" s="9"/>
      <c r="LCF1" s="9"/>
      <c r="LCG1" s="9"/>
      <c r="LCH1" s="9"/>
      <c r="LCI1" s="9"/>
      <c r="LCJ1" s="9"/>
      <c r="LCK1" s="9"/>
      <c r="LCL1" s="9"/>
      <c r="LCM1" s="9"/>
      <c r="LCN1" s="9"/>
      <c r="LCO1" s="9"/>
      <c r="LCP1" s="9"/>
      <c r="LCQ1" s="9"/>
      <c r="LCR1" s="9"/>
      <c r="LCS1" s="9"/>
      <c r="LCT1" s="9"/>
      <c r="LCU1" s="9"/>
      <c r="LCV1" s="9"/>
      <c r="LCW1" s="9"/>
      <c r="LCX1" s="9"/>
      <c r="LCY1" s="9"/>
      <c r="LCZ1" s="9"/>
      <c r="LDA1" s="9"/>
      <c r="LDB1" s="9"/>
      <c r="LDC1" s="9"/>
      <c r="LDD1" s="9"/>
      <c r="LDE1" s="9"/>
      <c r="LDF1" s="9"/>
      <c r="LDG1" s="9"/>
      <c r="LDH1" s="9"/>
      <c r="LDI1" s="9"/>
      <c r="LDJ1" s="9"/>
      <c r="LDK1" s="9"/>
      <c r="LDL1" s="9"/>
      <c r="LDM1" s="9"/>
      <c r="LDN1" s="9"/>
      <c r="LDO1" s="9"/>
      <c r="LDP1" s="9"/>
      <c r="LDQ1" s="9"/>
      <c r="LDR1" s="9"/>
      <c r="LDS1" s="9"/>
      <c r="LDT1" s="9"/>
      <c r="LDU1" s="9"/>
      <c r="LDV1" s="9"/>
      <c r="LDW1" s="9"/>
      <c r="LDX1" s="9"/>
      <c r="LDY1" s="9"/>
      <c r="LDZ1" s="9"/>
      <c r="LEA1" s="9"/>
      <c r="LEB1" s="9"/>
      <c r="LEC1" s="9"/>
      <c r="LED1" s="9"/>
      <c r="LEE1" s="9"/>
      <c r="LEF1" s="9"/>
      <c r="LEG1" s="9"/>
      <c r="LEH1" s="9"/>
      <c r="LEI1" s="9"/>
      <c r="LEJ1" s="9"/>
      <c r="LEK1" s="9"/>
      <c r="LEL1" s="9"/>
      <c r="LEM1" s="9"/>
      <c r="LEN1" s="9"/>
      <c r="LEO1" s="9"/>
      <c r="LEP1" s="9"/>
      <c r="LEQ1" s="9"/>
      <c r="LER1" s="9"/>
      <c r="LES1" s="9"/>
      <c r="LET1" s="9"/>
      <c r="LEU1" s="9"/>
      <c r="LEV1" s="9"/>
      <c r="LEW1" s="9"/>
      <c r="LEX1" s="9"/>
      <c r="LEY1" s="9"/>
      <c r="LEZ1" s="9"/>
      <c r="LFA1" s="9"/>
      <c r="LFB1" s="9"/>
      <c r="LFC1" s="9"/>
      <c r="LFD1" s="9"/>
      <c r="LFE1" s="9"/>
      <c r="LFF1" s="9"/>
      <c r="LFG1" s="9"/>
      <c r="LFH1" s="9"/>
      <c r="LFI1" s="9"/>
      <c r="LFJ1" s="9"/>
      <c r="LFK1" s="9"/>
      <c r="LFL1" s="9"/>
      <c r="LFM1" s="9"/>
      <c r="LFN1" s="9"/>
      <c r="LFO1" s="9"/>
      <c r="LFP1" s="9"/>
      <c r="LFQ1" s="9"/>
      <c r="LFR1" s="9"/>
      <c r="LFS1" s="9"/>
      <c r="LFT1" s="9"/>
      <c r="LFU1" s="9"/>
      <c r="LFV1" s="9"/>
      <c r="LFW1" s="9"/>
      <c r="LFX1" s="9"/>
      <c r="LFY1" s="9"/>
      <c r="LFZ1" s="9"/>
      <c r="LGA1" s="9"/>
      <c r="LGB1" s="9"/>
      <c r="LGC1" s="9"/>
      <c r="LGD1" s="9"/>
      <c r="LGE1" s="9"/>
      <c r="LGF1" s="9"/>
      <c r="LGG1" s="9"/>
      <c r="LGH1" s="9"/>
      <c r="LGI1" s="9"/>
      <c r="LGJ1" s="9"/>
      <c r="LGK1" s="9"/>
      <c r="LGL1" s="9"/>
      <c r="LGM1" s="9"/>
      <c r="LGN1" s="9"/>
      <c r="LGO1" s="9"/>
      <c r="LGP1" s="9"/>
      <c r="LGQ1" s="9"/>
      <c r="LGR1" s="9"/>
      <c r="LGS1" s="9"/>
      <c r="LGT1" s="9"/>
      <c r="LGU1" s="9"/>
      <c r="LGV1" s="9"/>
      <c r="LGW1" s="9"/>
      <c r="LGX1" s="9"/>
      <c r="LGY1" s="9"/>
      <c r="LGZ1" s="9"/>
      <c r="LHA1" s="9"/>
      <c r="LHB1" s="9"/>
      <c r="LHC1" s="9"/>
      <c r="LHD1" s="9"/>
      <c r="LHE1" s="9"/>
      <c r="LHF1" s="9"/>
      <c r="LHG1" s="9"/>
      <c r="LHH1" s="9"/>
      <c r="LHI1" s="9"/>
      <c r="LHJ1" s="9"/>
      <c r="LHK1" s="9"/>
      <c r="LHL1" s="9"/>
      <c r="LHM1" s="9"/>
      <c r="LHN1" s="9"/>
      <c r="LHO1" s="9"/>
      <c r="LHP1" s="9"/>
      <c r="LHQ1" s="9"/>
      <c r="LHR1" s="9"/>
      <c r="LHS1" s="9"/>
      <c r="LHT1" s="9"/>
      <c r="LHU1" s="9"/>
      <c r="LHV1" s="9"/>
      <c r="LHW1" s="9"/>
      <c r="LHX1" s="9"/>
      <c r="LHY1" s="9"/>
      <c r="LHZ1" s="9"/>
      <c r="LIA1" s="9"/>
      <c r="LIB1" s="9"/>
      <c r="LIC1" s="9"/>
      <c r="LID1" s="9"/>
      <c r="LIE1" s="9"/>
      <c r="LIF1" s="9"/>
      <c r="LIG1" s="9"/>
      <c r="LIH1" s="9"/>
      <c r="LII1" s="9"/>
      <c r="LIJ1" s="9"/>
      <c r="LIK1" s="9"/>
      <c r="LIL1" s="9"/>
      <c r="LIM1" s="9"/>
      <c r="LIN1" s="9"/>
      <c r="LIO1" s="9"/>
      <c r="LIP1" s="9"/>
      <c r="LIQ1" s="9"/>
      <c r="LIR1" s="9"/>
      <c r="LIS1" s="9"/>
      <c r="LIT1" s="9"/>
      <c r="LIU1" s="9"/>
      <c r="LIV1" s="9"/>
      <c r="LIW1" s="9"/>
      <c r="LIX1" s="9"/>
      <c r="LIY1" s="9"/>
      <c r="LIZ1" s="9"/>
      <c r="LJA1" s="9"/>
      <c r="LJB1" s="9"/>
      <c r="LJC1" s="9"/>
      <c r="LJD1" s="9"/>
      <c r="LJE1" s="9"/>
      <c r="LJF1" s="9"/>
      <c r="LJG1" s="9"/>
      <c r="LJH1" s="9"/>
      <c r="LJI1" s="9"/>
      <c r="LJJ1" s="9"/>
      <c r="LJK1" s="9"/>
      <c r="LJL1" s="9"/>
      <c r="LJM1" s="9"/>
      <c r="LJN1" s="9"/>
      <c r="LJO1" s="9"/>
      <c r="LJP1" s="9"/>
      <c r="LJQ1" s="9"/>
      <c r="LJR1" s="9"/>
      <c r="LJS1" s="9"/>
      <c r="LJT1" s="9"/>
      <c r="LJU1" s="9"/>
      <c r="LJV1" s="9"/>
      <c r="LJW1" s="9"/>
      <c r="LJX1" s="9"/>
      <c r="LJY1" s="9"/>
      <c r="LJZ1" s="9"/>
      <c r="LKA1" s="9"/>
      <c r="LKB1" s="9"/>
      <c r="LKC1" s="9"/>
      <c r="LKD1" s="9"/>
      <c r="LKE1" s="9"/>
      <c r="LKF1" s="9"/>
      <c r="LKG1" s="9"/>
      <c r="LKH1" s="9"/>
      <c r="LKI1" s="9"/>
      <c r="LKJ1" s="9"/>
      <c r="LKK1" s="9"/>
      <c r="LKL1" s="9"/>
      <c r="LKM1" s="9"/>
      <c r="LKN1" s="9"/>
      <c r="LKO1" s="9"/>
      <c r="LKP1" s="9"/>
      <c r="LKQ1" s="9"/>
      <c r="LKR1" s="9"/>
      <c r="LKS1" s="9"/>
      <c r="LKT1" s="9"/>
      <c r="LKU1" s="9"/>
      <c r="LKV1" s="9"/>
      <c r="LKW1" s="9"/>
      <c r="LKX1" s="9"/>
      <c r="LKY1" s="9"/>
      <c r="LKZ1" s="9"/>
      <c r="LLA1" s="9"/>
      <c r="LLB1" s="9"/>
      <c r="LLC1" s="9"/>
      <c r="LLD1" s="9"/>
      <c r="LLE1" s="9"/>
      <c r="LLF1" s="9"/>
      <c r="LLG1" s="9"/>
      <c r="LLH1" s="9"/>
      <c r="LLI1" s="9"/>
      <c r="LLJ1" s="9"/>
      <c r="LLK1" s="9"/>
      <c r="LLL1" s="9"/>
      <c r="LLM1" s="9"/>
      <c r="LLN1" s="9"/>
      <c r="LLO1" s="9"/>
      <c r="LLP1" s="9"/>
      <c r="LLQ1" s="9"/>
      <c r="LLR1" s="9"/>
      <c r="LLS1" s="9"/>
      <c r="LLT1" s="9"/>
      <c r="LLU1" s="9"/>
      <c r="LLV1" s="9"/>
      <c r="LLW1" s="9"/>
      <c r="LLX1" s="9"/>
      <c r="LLY1" s="9"/>
      <c r="LLZ1" s="9"/>
      <c r="LMA1" s="9"/>
      <c r="LMB1" s="9"/>
      <c r="LMC1" s="9"/>
      <c r="LMD1" s="9"/>
      <c r="LME1" s="9"/>
      <c r="LMF1" s="9"/>
      <c r="LMG1" s="9"/>
      <c r="LMH1" s="9"/>
      <c r="LMI1" s="9"/>
      <c r="LMJ1" s="9"/>
      <c r="LMK1" s="9"/>
      <c r="LML1" s="9"/>
      <c r="LMM1" s="9"/>
      <c r="LMN1" s="9"/>
      <c r="LMO1" s="9"/>
      <c r="LMP1" s="9"/>
      <c r="LMQ1" s="9"/>
      <c r="LMR1" s="9"/>
      <c r="LMS1" s="9"/>
      <c r="LMT1" s="9"/>
      <c r="LMU1" s="9"/>
      <c r="LMV1" s="9"/>
      <c r="LMW1" s="9"/>
      <c r="LMX1" s="9"/>
      <c r="LMY1" s="9"/>
      <c r="LMZ1" s="9"/>
      <c r="LNA1" s="9"/>
      <c r="LNB1" s="9"/>
      <c r="LNC1" s="9"/>
      <c r="LND1" s="9"/>
      <c r="LNE1" s="9"/>
      <c r="LNF1" s="9"/>
      <c r="LNG1" s="9"/>
      <c r="LNH1" s="9"/>
      <c r="LNI1" s="9"/>
      <c r="LNJ1" s="9"/>
      <c r="LNK1" s="9"/>
      <c r="LNL1" s="9"/>
      <c r="LNM1" s="9"/>
      <c r="LNN1" s="9"/>
      <c r="LNO1" s="9"/>
      <c r="LNP1" s="9"/>
      <c r="LNQ1" s="9"/>
      <c r="LNR1" s="9"/>
      <c r="LNS1" s="9"/>
      <c r="LNT1" s="9"/>
      <c r="LNU1" s="9"/>
      <c r="LNV1" s="9"/>
      <c r="LNW1" s="9"/>
      <c r="LNX1" s="9"/>
      <c r="LNY1" s="9"/>
      <c r="LNZ1" s="9"/>
      <c r="LOA1" s="9"/>
      <c r="LOB1" s="9"/>
      <c r="LOC1" s="9"/>
      <c r="LOD1" s="9"/>
      <c r="LOE1" s="9"/>
      <c r="LOF1" s="9"/>
      <c r="LOG1" s="9"/>
      <c r="LOH1" s="9"/>
      <c r="LOI1" s="9"/>
      <c r="LOJ1" s="9"/>
      <c r="LOK1" s="9"/>
      <c r="LOL1" s="9"/>
      <c r="LOM1" s="9"/>
      <c r="LON1" s="9"/>
      <c r="LOO1" s="9"/>
      <c r="LOP1" s="9"/>
      <c r="LOQ1" s="9"/>
      <c r="LOR1" s="9"/>
      <c r="LOS1" s="9"/>
      <c r="LOT1" s="9"/>
      <c r="LOU1" s="9"/>
      <c r="LOV1" s="9"/>
      <c r="LOW1" s="9"/>
      <c r="LOX1" s="9"/>
      <c r="LOY1" s="9"/>
      <c r="LOZ1" s="9"/>
      <c r="LPA1" s="9"/>
      <c r="LPB1" s="9"/>
      <c r="LPC1" s="9"/>
      <c r="LPD1" s="9"/>
      <c r="LPE1" s="9"/>
      <c r="LPF1" s="9"/>
      <c r="LPG1" s="9"/>
      <c r="LPH1" s="9"/>
      <c r="LPI1" s="9"/>
      <c r="LPJ1" s="9"/>
      <c r="LPK1" s="9"/>
      <c r="LPL1" s="9"/>
      <c r="LPM1" s="9"/>
      <c r="LPN1" s="9"/>
      <c r="LPO1" s="9"/>
      <c r="LPP1" s="9"/>
      <c r="LPQ1" s="9"/>
      <c r="LPR1" s="9"/>
      <c r="LPS1" s="9"/>
      <c r="LPT1" s="9"/>
      <c r="LPU1" s="9"/>
      <c r="LPV1" s="9"/>
      <c r="LPW1" s="9"/>
      <c r="LPX1" s="9"/>
      <c r="LPY1" s="9"/>
      <c r="LPZ1" s="9"/>
      <c r="LQA1" s="9"/>
      <c r="LQB1" s="9"/>
      <c r="LQC1" s="9"/>
      <c r="LQD1" s="9"/>
      <c r="LQE1" s="9"/>
      <c r="LQF1" s="9"/>
      <c r="LQG1" s="9"/>
      <c r="LQH1" s="9"/>
      <c r="LQI1" s="9"/>
      <c r="LQJ1" s="9"/>
      <c r="LQK1" s="9"/>
      <c r="LQL1" s="9"/>
      <c r="LQM1" s="9"/>
      <c r="LQN1" s="9"/>
      <c r="LQO1" s="9"/>
      <c r="LQP1" s="9"/>
      <c r="LQQ1" s="9"/>
      <c r="LQR1" s="9"/>
      <c r="LQS1" s="9"/>
      <c r="LQT1" s="9"/>
      <c r="LQU1" s="9"/>
      <c r="LQV1" s="9"/>
      <c r="LQW1" s="9"/>
      <c r="LQX1" s="9"/>
      <c r="LQY1" s="9"/>
      <c r="LQZ1" s="9"/>
      <c r="LRA1" s="9"/>
      <c r="LRB1" s="9"/>
      <c r="LRC1" s="9"/>
      <c r="LRD1" s="9"/>
      <c r="LRE1" s="9"/>
      <c r="LRF1" s="9"/>
      <c r="LRG1" s="9"/>
      <c r="LRH1" s="9"/>
      <c r="LRI1" s="9"/>
      <c r="LRJ1" s="9"/>
      <c r="LRK1" s="9"/>
      <c r="LRL1" s="9"/>
      <c r="LRM1" s="9"/>
      <c r="LRN1" s="9"/>
      <c r="LRO1" s="9"/>
      <c r="LRP1" s="9"/>
      <c r="LRQ1" s="9"/>
      <c r="LRR1" s="9"/>
      <c r="LRS1" s="9"/>
      <c r="LRT1" s="9"/>
      <c r="LRU1" s="9"/>
      <c r="LRV1" s="9"/>
      <c r="LRW1" s="9"/>
      <c r="LRX1" s="9"/>
      <c r="LRY1" s="9"/>
      <c r="LRZ1" s="9"/>
      <c r="LSA1" s="9"/>
      <c r="LSB1" s="9"/>
      <c r="LSC1" s="9"/>
      <c r="LSD1" s="9"/>
      <c r="LSE1" s="9"/>
      <c r="LSF1" s="9"/>
      <c r="LSG1" s="9"/>
      <c r="LSH1" s="9"/>
      <c r="LSI1" s="9"/>
      <c r="LSJ1" s="9"/>
      <c r="LSK1" s="9"/>
      <c r="LSL1" s="9"/>
      <c r="LSM1" s="9"/>
      <c r="LSN1" s="9"/>
      <c r="LSO1" s="9"/>
      <c r="LSP1" s="9"/>
      <c r="LSQ1" s="9"/>
      <c r="LSR1" s="9"/>
      <c r="LSS1" s="9"/>
      <c r="LST1" s="9"/>
      <c r="LSU1" s="9"/>
      <c r="LSV1" s="9"/>
      <c r="LSW1" s="9"/>
      <c r="LSX1" s="9"/>
      <c r="LSY1" s="9"/>
      <c r="LSZ1" s="9"/>
      <c r="LTA1" s="9"/>
      <c r="LTB1" s="9"/>
      <c r="LTC1" s="9"/>
      <c r="LTD1" s="9"/>
      <c r="LTE1" s="9"/>
      <c r="LTF1" s="9"/>
      <c r="LTG1" s="9"/>
      <c r="LTH1" s="9"/>
      <c r="LTI1" s="9"/>
      <c r="LTJ1" s="9"/>
      <c r="LTK1" s="9"/>
      <c r="LTL1" s="9"/>
      <c r="LTM1" s="9"/>
      <c r="LTN1" s="9"/>
      <c r="LTO1" s="9"/>
      <c r="LTP1" s="9"/>
      <c r="LTQ1" s="9"/>
      <c r="LTR1" s="9"/>
      <c r="LTS1" s="9"/>
      <c r="LTT1" s="9"/>
      <c r="LTU1" s="9"/>
      <c r="LTV1" s="9"/>
      <c r="LTW1" s="9"/>
      <c r="LTX1" s="9"/>
      <c r="LTY1" s="9"/>
      <c r="LTZ1" s="9"/>
      <c r="LUA1" s="9"/>
      <c r="LUB1" s="9"/>
      <c r="LUC1" s="9"/>
      <c r="LUD1" s="9"/>
      <c r="LUE1" s="9"/>
      <c r="LUF1" s="9"/>
      <c r="LUG1" s="9"/>
      <c r="LUH1" s="9"/>
      <c r="LUI1" s="9"/>
      <c r="LUJ1" s="9"/>
      <c r="LUK1" s="9"/>
      <c r="LUL1" s="9"/>
      <c r="LUM1" s="9"/>
      <c r="LUN1" s="9"/>
      <c r="LUO1" s="9"/>
      <c r="LUP1" s="9"/>
      <c r="LUQ1" s="9"/>
      <c r="LUR1" s="9"/>
      <c r="LUS1" s="9"/>
      <c r="LUT1" s="9"/>
      <c r="LUU1" s="9"/>
      <c r="LUV1" s="9"/>
      <c r="LUW1" s="9"/>
      <c r="LUX1" s="9"/>
      <c r="LUY1" s="9"/>
      <c r="LUZ1" s="9"/>
      <c r="LVA1" s="9"/>
      <c r="LVB1" s="9"/>
      <c r="LVC1" s="9"/>
      <c r="LVD1" s="9"/>
      <c r="LVE1" s="9"/>
      <c r="LVF1" s="9"/>
      <c r="LVG1" s="9"/>
      <c r="LVH1" s="9"/>
      <c r="LVI1" s="9"/>
      <c r="LVJ1" s="9"/>
      <c r="LVK1" s="9"/>
      <c r="LVL1" s="9"/>
      <c r="LVM1" s="9"/>
      <c r="LVN1" s="9"/>
      <c r="LVO1" s="9"/>
      <c r="LVP1" s="9"/>
      <c r="LVQ1" s="9"/>
      <c r="LVR1" s="9"/>
      <c r="LVS1" s="9"/>
      <c r="LVT1" s="9"/>
      <c r="LVU1" s="9"/>
      <c r="LVV1" s="9"/>
      <c r="LVW1" s="9"/>
      <c r="LVX1" s="9"/>
      <c r="LVY1" s="9"/>
      <c r="LVZ1" s="9"/>
      <c r="LWA1" s="9"/>
      <c r="LWB1" s="9"/>
      <c r="LWC1" s="9"/>
      <c r="LWD1" s="9"/>
      <c r="LWE1" s="9"/>
      <c r="LWF1" s="9"/>
      <c r="LWG1" s="9"/>
      <c r="LWH1" s="9"/>
      <c r="LWI1" s="9"/>
      <c r="LWJ1" s="9"/>
      <c r="LWK1" s="9"/>
      <c r="LWL1" s="9"/>
      <c r="LWM1" s="9"/>
      <c r="LWN1" s="9"/>
      <c r="LWO1" s="9"/>
      <c r="LWP1" s="9"/>
      <c r="LWQ1" s="9"/>
      <c r="LWR1" s="9"/>
      <c r="LWS1" s="9"/>
      <c r="LWT1" s="9"/>
      <c r="LWU1" s="9"/>
      <c r="LWV1" s="9"/>
      <c r="LWW1" s="9"/>
      <c r="LWX1" s="9"/>
      <c r="LWY1" s="9"/>
      <c r="LWZ1" s="9"/>
      <c r="LXA1" s="9"/>
      <c r="LXB1" s="9"/>
      <c r="LXC1" s="9"/>
      <c r="LXD1" s="9"/>
      <c r="LXE1" s="9"/>
      <c r="LXF1" s="9"/>
      <c r="LXG1" s="9"/>
      <c r="LXH1" s="9"/>
      <c r="LXI1" s="9"/>
      <c r="LXJ1" s="9"/>
      <c r="LXK1" s="9"/>
      <c r="LXL1" s="9"/>
      <c r="LXM1" s="9"/>
      <c r="LXN1" s="9"/>
      <c r="LXO1" s="9"/>
      <c r="LXP1" s="9"/>
      <c r="LXQ1" s="9"/>
      <c r="LXR1" s="9"/>
      <c r="LXS1" s="9"/>
      <c r="LXT1" s="9"/>
      <c r="LXU1" s="9"/>
      <c r="LXV1" s="9"/>
      <c r="LXW1" s="9"/>
      <c r="LXX1" s="9"/>
      <c r="LXY1" s="9"/>
      <c r="LXZ1" s="9"/>
      <c r="LYA1" s="9"/>
      <c r="LYB1" s="9"/>
      <c r="LYC1" s="9"/>
      <c r="LYD1" s="9"/>
      <c r="LYE1" s="9"/>
      <c r="LYF1" s="9"/>
      <c r="LYG1" s="9"/>
      <c r="LYH1" s="9"/>
      <c r="LYI1" s="9"/>
      <c r="LYJ1" s="9"/>
      <c r="LYK1" s="9"/>
      <c r="LYL1" s="9"/>
      <c r="LYM1" s="9"/>
      <c r="LYN1" s="9"/>
      <c r="LYO1" s="9"/>
      <c r="LYP1" s="9"/>
      <c r="LYQ1" s="9"/>
      <c r="LYR1" s="9"/>
      <c r="LYS1" s="9"/>
      <c r="LYT1" s="9"/>
      <c r="LYU1" s="9"/>
      <c r="LYV1" s="9"/>
      <c r="LYW1" s="9"/>
      <c r="LYX1" s="9"/>
      <c r="LYY1" s="9"/>
      <c r="LYZ1" s="9"/>
      <c r="LZA1" s="9"/>
      <c r="LZB1" s="9"/>
      <c r="LZC1" s="9"/>
      <c r="LZD1" s="9"/>
      <c r="LZE1" s="9"/>
      <c r="LZF1" s="9"/>
      <c r="LZG1" s="9"/>
      <c r="LZH1" s="9"/>
      <c r="LZI1" s="9"/>
      <c r="LZJ1" s="9"/>
      <c r="LZK1" s="9"/>
      <c r="LZL1" s="9"/>
      <c r="LZM1" s="9"/>
      <c r="LZN1" s="9"/>
      <c r="LZO1" s="9"/>
      <c r="LZP1" s="9"/>
      <c r="LZQ1" s="9"/>
      <c r="LZR1" s="9"/>
      <c r="LZS1" s="9"/>
      <c r="LZT1" s="9"/>
      <c r="LZU1" s="9"/>
      <c r="LZV1" s="9"/>
      <c r="LZW1" s="9"/>
      <c r="LZX1" s="9"/>
      <c r="LZY1" s="9"/>
      <c r="LZZ1" s="9"/>
      <c r="MAA1" s="9"/>
      <c r="MAB1" s="9"/>
      <c r="MAC1" s="9"/>
      <c r="MAD1" s="9"/>
      <c r="MAE1" s="9"/>
      <c r="MAF1" s="9"/>
      <c r="MAG1" s="9"/>
      <c r="MAH1" s="9"/>
      <c r="MAI1" s="9"/>
      <c r="MAJ1" s="9"/>
      <c r="MAK1" s="9"/>
      <c r="MAL1" s="9"/>
      <c r="MAM1" s="9"/>
      <c r="MAN1" s="9"/>
      <c r="MAO1" s="9"/>
      <c r="MAP1" s="9"/>
      <c r="MAQ1" s="9"/>
      <c r="MAR1" s="9"/>
      <c r="MAS1" s="9"/>
      <c r="MAT1" s="9"/>
      <c r="MAU1" s="9"/>
      <c r="MAV1" s="9"/>
      <c r="MAW1" s="9"/>
      <c r="MAX1" s="9"/>
      <c r="MAY1" s="9"/>
      <c r="MAZ1" s="9"/>
      <c r="MBA1" s="9"/>
      <c r="MBB1" s="9"/>
      <c r="MBC1" s="9"/>
      <c r="MBD1" s="9"/>
      <c r="MBE1" s="9"/>
      <c r="MBF1" s="9"/>
      <c r="MBG1" s="9"/>
      <c r="MBH1" s="9"/>
      <c r="MBI1" s="9"/>
      <c r="MBJ1" s="9"/>
      <c r="MBK1" s="9"/>
      <c r="MBL1" s="9"/>
      <c r="MBM1" s="9"/>
      <c r="MBN1" s="9"/>
      <c r="MBO1" s="9"/>
      <c r="MBP1" s="9"/>
      <c r="MBQ1" s="9"/>
      <c r="MBR1" s="9"/>
      <c r="MBS1" s="9"/>
      <c r="MBT1" s="9"/>
      <c r="MBU1" s="9"/>
      <c r="MBV1" s="9"/>
      <c r="MBW1" s="9"/>
      <c r="MBX1" s="9"/>
      <c r="MBY1" s="9"/>
      <c r="MBZ1" s="9"/>
      <c r="MCA1" s="9"/>
      <c r="MCB1" s="9"/>
      <c r="MCC1" s="9"/>
      <c r="MCD1" s="9"/>
      <c r="MCE1" s="9"/>
      <c r="MCF1" s="9"/>
      <c r="MCG1" s="9"/>
      <c r="MCH1" s="9"/>
      <c r="MCI1" s="9"/>
      <c r="MCJ1" s="9"/>
      <c r="MCK1" s="9"/>
      <c r="MCL1" s="9"/>
      <c r="MCM1" s="9"/>
      <c r="MCN1" s="9"/>
      <c r="MCO1" s="9"/>
      <c r="MCP1" s="9"/>
      <c r="MCQ1" s="9"/>
      <c r="MCR1" s="9"/>
      <c r="MCS1" s="9"/>
      <c r="MCT1" s="9"/>
      <c r="MCU1" s="9"/>
      <c r="MCV1" s="9"/>
      <c r="MCW1" s="9"/>
      <c r="MCX1" s="9"/>
      <c r="MCY1" s="9"/>
      <c r="MCZ1" s="9"/>
      <c r="MDA1" s="9"/>
      <c r="MDB1" s="9"/>
      <c r="MDC1" s="9"/>
      <c r="MDD1" s="9"/>
      <c r="MDE1" s="9"/>
      <c r="MDF1" s="9"/>
      <c r="MDG1" s="9"/>
      <c r="MDH1" s="9"/>
      <c r="MDI1" s="9"/>
      <c r="MDJ1" s="9"/>
      <c r="MDK1" s="9"/>
      <c r="MDL1" s="9"/>
      <c r="MDM1" s="9"/>
      <c r="MDN1" s="9"/>
      <c r="MDO1" s="9"/>
      <c r="MDP1" s="9"/>
      <c r="MDQ1" s="9"/>
      <c r="MDR1" s="9"/>
      <c r="MDS1" s="9"/>
      <c r="MDT1" s="9"/>
      <c r="MDU1" s="9"/>
      <c r="MDV1" s="9"/>
      <c r="MDW1" s="9"/>
      <c r="MDX1" s="9"/>
      <c r="MDY1" s="9"/>
      <c r="MDZ1" s="9"/>
      <c r="MEA1" s="9"/>
      <c r="MEB1" s="9"/>
      <c r="MEC1" s="9"/>
      <c r="MED1" s="9"/>
      <c r="MEE1" s="9"/>
      <c r="MEF1" s="9"/>
      <c r="MEG1" s="9"/>
      <c r="MEH1" s="9"/>
      <c r="MEI1" s="9"/>
      <c r="MEJ1" s="9"/>
      <c r="MEK1" s="9"/>
      <c r="MEL1" s="9"/>
      <c r="MEM1" s="9"/>
      <c r="MEN1" s="9"/>
      <c r="MEO1" s="9"/>
      <c r="MEP1" s="9"/>
      <c r="MEQ1" s="9"/>
      <c r="MER1" s="9"/>
      <c r="MES1" s="9"/>
      <c r="MET1" s="9"/>
      <c r="MEU1" s="9"/>
      <c r="MEV1" s="9"/>
      <c r="MEW1" s="9"/>
      <c r="MEX1" s="9"/>
      <c r="MEY1" s="9"/>
      <c r="MEZ1" s="9"/>
      <c r="MFA1" s="9"/>
      <c r="MFB1" s="9"/>
      <c r="MFC1" s="9"/>
      <c r="MFD1" s="9"/>
      <c r="MFE1" s="9"/>
      <c r="MFF1" s="9"/>
      <c r="MFG1" s="9"/>
      <c r="MFH1" s="9"/>
      <c r="MFI1" s="9"/>
      <c r="MFJ1" s="9"/>
      <c r="MFK1" s="9"/>
      <c r="MFL1" s="9"/>
      <c r="MFM1" s="9"/>
      <c r="MFN1" s="9"/>
      <c r="MFO1" s="9"/>
      <c r="MFP1" s="9"/>
      <c r="MFQ1" s="9"/>
      <c r="MFR1" s="9"/>
      <c r="MFS1" s="9"/>
      <c r="MFT1" s="9"/>
      <c r="MFU1" s="9"/>
      <c r="MFV1" s="9"/>
      <c r="MFW1" s="9"/>
      <c r="MFX1" s="9"/>
      <c r="MFY1" s="9"/>
      <c r="MFZ1" s="9"/>
      <c r="MGA1" s="9"/>
      <c r="MGB1" s="9"/>
      <c r="MGC1" s="9"/>
      <c r="MGD1" s="9"/>
      <c r="MGE1" s="9"/>
      <c r="MGF1" s="9"/>
      <c r="MGG1" s="9"/>
      <c r="MGH1" s="9"/>
      <c r="MGI1" s="9"/>
      <c r="MGJ1" s="9"/>
      <c r="MGK1" s="9"/>
      <c r="MGL1" s="9"/>
      <c r="MGM1" s="9"/>
      <c r="MGN1" s="9"/>
      <c r="MGO1" s="9"/>
      <c r="MGP1" s="9"/>
      <c r="MGQ1" s="9"/>
      <c r="MGR1" s="9"/>
      <c r="MGS1" s="9"/>
      <c r="MGT1" s="9"/>
      <c r="MGU1" s="9"/>
      <c r="MGV1" s="9"/>
      <c r="MGW1" s="9"/>
      <c r="MGX1" s="9"/>
      <c r="MGY1" s="9"/>
      <c r="MGZ1" s="9"/>
      <c r="MHA1" s="9"/>
      <c r="MHB1" s="9"/>
      <c r="MHC1" s="9"/>
      <c r="MHD1" s="9"/>
      <c r="MHE1" s="9"/>
      <c r="MHF1" s="9"/>
      <c r="MHG1" s="9"/>
      <c r="MHH1" s="9"/>
      <c r="MHI1" s="9"/>
      <c r="MHJ1" s="9"/>
      <c r="MHK1" s="9"/>
      <c r="MHL1" s="9"/>
      <c r="MHM1" s="9"/>
      <c r="MHN1" s="9"/>
      <c r="MHO1" s="9"/>
      <c r="MHP1" s="9"/>
      <c r="MHQ1" s="9"/>
      <c r="MHR1" s="9"/>
      <c r="MHS1" s="9"/>
      <c r="MHT1" s="9"/>
      <c r="MHU1" s="9"/>
      <c r="MHV1" s="9"/>
      <c r="MHW1" s="9"/>
      <c r="MHX1" s="9"/>
      <c r="MHY1" s="9"/>
      <c r="MHZ1" s="9"/>
      <c r="MIA1" s="9"/>
      <c r="MIB1" s="9"/>
      <c r="MIC1" s="9"/>
      <c r="MID1" s="9"/>
      <c r="MIE1" s="9"/>
      <c r="MIF1" s="9"/>
      <c r="MIG1" s="9"/>
      <c r="MIH1" s="9"/>
      <c r="MII1" s="9"/>
      <c r="MIJ1" s="9"/>
      <c r="MIK1" s="9"/>
      <c r="MIL1" s="9"/>
      <c r="MIM1" s="9"/>
      <c r="MIN1" s="9"/>
      <c r="MIO1" s="9"/>
      <c r="MIP1" s="9"/>
      <c r="MIQ1" s="9"/>
      <c r="MIR1" s="9"/>
      <c r="MIS1" s="9"/>
      <c r="MIT1" s="9"/>
      <c r="MIU1" s="9"/>
      <c r="MIV1" s="9"/>
      <c r="MIW1" s="9"/>
      <c r="MIX1" s="9"/>
      <c r="MIY1" s="9"/>
      <c r="MIZ1" s="9"/>
      <c r="MJA1" s="9"/>
      <c r="MJB1" s="9"/>
      <c r="MJC1" s="9"/>
      <c r="MJD1" s="9"/>
      <c r="MJE1" s="9"/>
      <c r="MJF1" s="9"/>
      <c r="MJG1" s="9"/>
      <c r="MJH1" s="9"/>
      <c r="MJI1" s="9"/>
      <c r="MJJ1" s="9"/>
      <c r="MJK1" s="9"/>
      <c r="MJL1" s="9"/>
      <c r="MJM1" s="9"/>
      <c r="MJN1" s="9"/>
      <c r="MJO1" s="9"/>
      <c r="MJP1" s="9"/>
      <c r="MJQ1" s="9"/>
      <c r="MJR1" s="9"/>
      <c r="MJS1" s="9"/>
      <c r="MJT1" s="9"/>
      <c r="MJU1" s="9"/>
      <c r="MJV1" s="9"/>
      <c r="MJW1" s="9"/>
      <c r="MJX1" s="9"/>
      <c r="MJY1" s="9"/>
      <c r="MJZ1" s="9"/>
      <c r="MKA1" s="9"/>
      <c r="MKB1" s="9"/>
      <c r="MKC1" s="9"/>
      <c r="MKD1" s="9"/>
      <c r="MKE1" s="9"/>
      <c r="MKF1" s="9"/>
      <c r="MKG1" s="9"/>
      <c r="MKH1" s="9"/>
      <c r="MKI1" s="9"/>
      <c r="MKJ1" s="9"/>
      <c r="MKK1" s="9"/>
      <c r="MKL1" s="9"/>
      <c r="MKM1" s="9"/>
      <c r="MKN1" s="9"/>
      <c r="MKO1" s="9"/>
      <c r="MKP1" s="9"/>
      <c r="MKQ1" s="9"/>
      <c r="MKR1" s="9"/>
      <c r="MKS1" s="9"/>
      <c r="MKT1" s="9"/>
      <c r="MKU1" s="9"/>
      <c r="MKV1" s="9"/>
      <c r="MKW1" s="9"/>
      <c r="MKX1" s="9"/>
      <c r="MKY1" s="9"/>
      <c r="MKZ1" s="9"/>
      <c r="MLA1" s="9"/>
      <c r="MLB1" s="9"/>
      <c r="MLC1" s="9"/>
      <c r="MLD1" s="9"/>
      <c r="MLE1" s="9"/>
      <c r="MLF1" s="9"/>
      <c r="MLG1" s="9"/>
      <c r="MLH1" s="9"/>
      <c r="MLI1" s="9"/>
      <c r="MLJ1" s="9"/>
      <c r="MLK1" s="9"/>
      <c r="MLL1" s="9"/>
      <c r="MLM1" s="9"/>
      <c r="MLN1" s="9"/>
      <c r="MLO1" s="9"/>
      <c r="MLP1" s="9"/>
      <c r="MLQ1" s="9"/>
      <c r="MLR1" s="9"/>
      <c r="MLS1" s="9"/>
      <c r="MLT1" s="9"/>
      <c r="MLU1" s="9"/>
      <c r="MLV1" s="9"/>
      <c r="MLW1" s="9"/>
      <c r="MLX1" s="9"/>
      <c r="MLY1" s="9"/>
      <c r="MLZ1" s="9"/>
      <c r="MMA1" s="9"/>
      <c r="MMB1" s="9"/>
      <c r="MMC1" s="9"/>
      <c r="MMD1" s="9"/>
      <c r="MME1" s="9"/>
      <c r="MMF1" s="9"/>
      <c r="MMG1" s="9"/>
      <c r="MMH1" s="9"/>
      <c r="MMI1" s="9"/>
      <c r="MMJ1" s="9"/>
      <c r="MMK1" s="9"/>
      <c r="MML1" s="9"/>
      <c r="MMM1" s="9"/>
      <c r="MMN1" s="9"/>
      <c r="MMO1" s="9"/>
      <c r="MMP1" s="9"/>
      <c r="MMQ1" s="9"/>
      <c r="MMR1" s="9"/>
      <c r="MMS1" s="9"/>
      <c r="MMT1" s="9"/>
      <c r="MMU1" s="9"/>
      <c r="MMV1" s="9"/>
      <c r="MMW1" s="9"/>
      <c r="MMX1" s="9"/>
      <c r="MMY1" s="9"/>
      <c r="MMZ1" s="9"/>
      <c r="MNA1" s="9"/>
      <c r="MNB1" s="9"/>
      <c r="MNC1" s="9"/>
      <c r="MND1" s="9"/>
      <c r="MNE1" s="9"/>
      <c r="MNF1" s="9"/>
      <c r="MNG1" s="9"/>
      <c r="MNH1" s="9"/>
      <c r="MNI1" s="9"/>
      <c r="MNJ1" s="9"/>
      <c r="MNK1" s="9"/>
      <c r="MNL1" s="9"/>
      <c r="MNM1" s="9"/>
      <c r="MNN1" s="9"/>
      <c r="MNO1" s="9"/>
      <c r="MNP1" s="9"/>
      <c r="MNQ1" s="9"/>
      <c r="MNR1" s="9"/>
      <c r="MNS1" s="9"/>
      <c r="MNT1" s="9"/>
      <c r="MNU1" s="9"/>
      <c r="MNV1" s="9"/>
      <c r="MNW1" s="9"/>
      <c r="MNX1" s="9"/>
      <c r="MNY1" s="9"/>
      <c r="MNZ1" s="9"/>
      <c r="MOA1" s="9"/>
      <c r="MOB1" s="9"/>
      <c r="MOC1" s="9"/>
      <c r="MOD1" s="9"/>
      <c r="MOE1" s="9"/>
      <c r="MOF1" s="9"/>
      <c r="MOG1" s="9"/>
      <c r="MOH1" s="9"/>
      <c r="MOI1" s="9"/>
      <c r="MOJ1" s="9"/>
      <c r="MOK1" s="9"/>
      <c r="MOL1" s="9"/>
      <c r="MOM1" s="9"/>
      <c r="MON1" s="9"/>
      <c r="MOO1" s="9"/>
      <c r="MOP1" s="9"/>
      <c r="MOQ1" s="9"/>
      <c r="MOR1" s="9"/>
      <c r="MOS1" s="9"/>
      <c r="MOT1" s="9"/>
      <c r="MOU1" s="9"/>
      <c r="MOV1" s="9"/>
      <c r="MOW1" s="9"/>
      <c r="MOX1" s="9"/>
      <c r="MOY1" s="9"/>
      <c r="MOZ1" s="9"/>
      <c r="MPA1" s="9"/>
      <c r="MPB1" s="9"/>
      <c r="MPC1" s="9"/>
      <c r="MPD1" s="9"/>
      <c r="MPE1" s="9"/>
      <c r="MPF1" s="9"/>
      <c r="MPG1" s="9"/>
      <c r="MPH1" s="9"/>
      <c r="MPI1" s="9"/>
      <c r="MPJ1" s="9"/>
      <c r="MPK1" s="9"/>
      <c r="MPL1" s="9"/>
      <c r="MPM1" s="9"/>
      <c r="MPN1" s="9"/>
      <c r="MPO1" s="9"/>
      <c r="MPP1" s="9"/>
      <c r="MPQ1" s="9"/>
      <c r="MPR1" s="9"/>
      <c r="MPS1" s="9"/>
      <c r="MPT1" s="9"/>
      <c r="MPU1" s="9"/>
      <c r="MPV1" s="9"/>
      <c r="MPW1" s="9"/>
      <c r="MPX1" s="9"/>
      <c r="MPY1" s="9"/>
      <c r="MPZ1" s="9"/>
      <c r="MQA1" s="9"/>
      <c r="MQB1" s="9"/>
      <c r="MQC1" s="9"/>
      <c r="MQD1" s="9"/>
      <c r="MQE1" s="9"/>
      <c r="MQF1" s="9"/>
      <c r="MQG1" s="9"/>
      <c r="MQH1" s="9"/>
      <c r="MQI1" s="9"/>
      <c r="MQJ1" s="9"/>
      <c r="MQK1" s="9"/>
      <c r="MQL1" s="9"/>
      <c r="MQM1" s="9"/>
      <c r="MQN1" s="9"/>
      <c r="MQO1" s="9"/>
      <c r="MQP1" s="9"/>
      <c r="MQQ1" s="9"/>
      <c r="MQR1" s="9"/>
      <c r="MQS1" s="9"/>
      <c r="MQT1" s="9"/>
      <c r="MQU1" s="9"/>
      <c r="MQV1" s="9"/>
      <c r="MQW1" s="9"/>
      <c r="MQX1" s="9"/>
      <c r="MQY1" s="9"/>
      <c r="MQZ1" s="9"/>
      <c r="MRA1" s="9"/>
      <c r="MRB1" s="9"/>
      <c r="MRC1" s="9"/>
      <c r="MRD1" s="9"/>
      <c r="MRE1" s="9"/>
      <c r="MRF1" s="9"/>
      <c r="MRG1" s="9"/>
      <c r="MRH1" s="9"/>
      <c r="MRI1" s="9"/>
      <c r="MRJ1" s="9"/>
      <c r="MRK1" s="9"/>
      <c r="MRL1" s="9"/>
      <c r="MRM1" s="9"/>
      <c r="MRN1" s="9"/>
      <c r="MRO1" s="9"/>
      <c r="MRP1" s="9"/>
      <c r="MRQ1" s="9"/>
      <c r="MRR1" s="9"/>
      <c r="MRS1" s="9"/>
      <c r="MRT1" s="9"/>
      <c r="MRU1" s="9"/>
      <c r="MRV1" s="9"/>
      <c r="MRW1" s="9"/>
      <c r="MRX1" s="9"/>
      <c r="MRY1" s="9"/>
      <c r="MRZ1" s="9"/>
      <c r="MSA1" s="9"/>
      <c r="MSB1" s="9"/>
      <c r="MSC1" s="9"/>
      <c r="MSD1" s="9"/>
      <c r="MSE1" s="9"/>
      <c r="MSF1" s="9"/>
      <c r="MSG1" s="9"/>
      <c r="MSH1" s="9"/>
      <c r="MSI1" s="9"/>
      <c r="MSJ1" s="9"/>
      <c r="MSK1" s="9"/>
      <c r="MSL1" s="9"/>
      <c r="MSM1" s="9"/>
      <c r="MSN1" s="9"/>
      <c r="MSO1" s="9"/>
      <c r="MSP1" s="9"/>
      <c r="MSQ1" s="9"/>
      <c r="MSR1" s="9"/>
      <c r="MSS1" s="9"/>
      <c r="MST1" s="9"/>
      <c r="MSU1" s="9"/>
      <c r="MSV1" s="9"/>
      <c r="MSW1" s="9"/>
      <c r="MSX1" s="9"/>
      <c r="MSY1" s="9"/>
      <c r="MSZ1" s="9"/>
      <c r="MTA1" s="9"/>
      <c r="MTB1" s="9"/>
      <c r="MTC1" s="9"/>
      <c r="MTD1" s="9"/>
      <c r="MTE1" s="9"/>
      <c r="MTF1" s="9"/>
      <c r="MTG1" s="9"/>
      <c r="MTH1" s="9"/>
      <c r="MTI1" s="9"/>
      <c r="MTJ1" s="9"/>
      <c r="MTK1" s="9"/>
      <c r="MTL1" s="9"/>
      <c r="MTM1" s="9"/>
      <c r="MTN1" s="9"/>
      <c r="MTO1" s="9"/>
      <c r="MTP1" s="9"/>
      <c r="MTQ1" s="9"/>
      <c r="MTR1" s="9"/>
      <c r="MTS1" s="9"/>
      <c r="MTT1" s="9"/>
      <c r="MTU1" s="9"/>
      <c r="MTV1" s="9"/>
      <c r="MTW1" s="9"/>
      <c r="MTX1" s="9"/>
      <c r="MTY1" s="9"/>
      <c r="MTZ1" s="9"/>
      <c r="MUA1" s="9"/>
      <c r="MUB1" s="9"/>
      <c r="MUC1" s="9"/>
      <c r="MUD1" s="9"/>
      <c r="MUE1" s="9"/>
      <c r="MUF1" s="9"/>
      <c r="MUG1" s="9"/>
      <c r="MUH1" s="9"/>
      <c r="MUI1" s="9"/>
      <c r="MUJ1" s="9"/>
      <c r="MUK1" s="9"/>
      <c r="MUL1" s="9"/>
      <c r="MUM1" s="9"/>
      <c r="MUN1" s="9"/>
      <c r="MUO1" s="9"/>
      <c r="MUP1" s="9"/>
      <c r="MUQ1" s="9"/>
      <c r="MUR1" s="9"/>
      <c r="MUS1" s="9"/>
      <c r="MUT1" s="9"/>
      <c r="MUU1" s="9"/>
      <c r="MUV1" s="9"/>
      <c r="MUW1" s="9"/>
      <c r="MUX1" s="9"/>
      <c r="MUY1" s="9"/>
      <c r="MUZ1" s="9"/>
      <c r="MVA1" s="9"/>
      <c r="MVB1" s="9"/>
      <c r="MVC1" s="9"/>
      <c r="MVD1" s="9"/>
      <c r="MVE1" s="9"/>
      <c r="MVF1" s="9"/>
      <c r="MVG1" s="9"/>
      <c r="MVH1" s="9"/>
      <c r="MVI1" s="9"/>
      <c r="MVJ1" s="9"/>
      <c r="MVK1" s="9"/>
      <c r="MVL1" s="9"/>
      <c r="MVM1" s="9"/>
      <c r="MVN1" s="9"/>
      <c r="MVO1" s="9"/>
      <c r="MVP1" s="9"/>
      <c r="MVQ1" s="9"/>
      <c r="MVR1" s="9"/>
      <c r="MVS1" s="9"/>
      <c r="MVT1" s="9"/>
      <c r="MVU1" s="9"/>
      <c r="MVV1" s="9"/>
      <c r="MVW1" s="9"/>
      <c r="MVX1" s="9"/>
      <c r="MVY1" s="9"/>
      <c r="MVZ1" s="9"/>
      <c r="MWA1" s="9"/>
      <c r="MWB1" s="9"/>
      <c r="MWC1" s="9"/>
      <c r="MWD1" s="9"/>
      <c r="MWE1" s="9"/>
      <c r="MWF1" s="9"/>
      <c r="MWG1" s="9"/>
      <c r="MWH1" s="9"/>
      <c r="MWI1" s="9"/>
      <c r="MWJ1" s="9"/>
      <c r="MWK1" s="9"/>
      <c r="MWL1" s="9"/>
      <c r="MWM1" s="9"/>
      <c r="MWN1" s="9"/>
      <c r="MWO1" s="9"/>
      <c r="MWP1" s="9"/>
      <c r="MWQ1" s="9"/>
      <c r="MWR1" s="9"/>
      <c r="MWS1" s="9"/>
      <c r="MWT1" s="9"/>
      <c r="MWU1" s="9"/>
      <c r="MWV1" s="9"/>
      <c r="MWW1" s="9"/>
      <c r="MWX1" s="9"/>
      <c r="MWY1" s="9"/>
      <c r="MWZ1" s="9"/>
      <c r="MXA1" s="9"/>
      <c r="MXB1" s="9"/>
      <c r="MXC1" s="9"/>
      <c r="MXD1" s="9"/>
      <c r="MXE1" s="9"/>
      <c r="MXF1" s="9"/>
      <c r="MXG1" s="9"/>
      <c r="MXH1" s="9"/>
      <c r="MXI1" s="9"/>
      <c r="MXJ1" s="9"/>
      <c r="MXK1" s="9"/>
      <c r="MXL1" s="9"/>
      <c r="MXM1" s="9"/>
      <c r="MXN1" s="9"/>
      <c r="MXO1" s="9"/>
      <c r="MXP1" s="9"/>
      <c r="MXQ1" s="9"/>
      <c r="MXR1" s="9"/>
      <c r="MXS1" s="9"/>
      <c r="MXT1" s="9"/>
      <c r="MXU1" s="9"/>
      <c r="MXV1" s="9"/>
      <c r="MXW1" s="9"/>
      <c r="MXX1" s="9"/>
      <c r="MXY1" s="9"/>
      <c r="MXZ1" s="9"/>
      <c r="MYA1" s="9"/>
      <c r="MYB1" s="9"/>
      <c r="MYC1" s="9"/>
      <c r="MYD1" s="9"/>
      <c r="MYE1" s="9"/>
      <c r="MYF1" s="9"/>
      <c r="MYG1" s="9"/>
      <c r="MYH1" s="9"/>
      <c r="MYI1" s="9"/>
      <c r="MYJ1" s="9"/>
      <c r="MYK1" s="9"/>
      <c r="MYL1" s="9"/>
      <c r="MYM1" s="9"/>
      <c r="MYN1" s="9"/>
      <c r="MYO1" s="9"/>
      <c r="MYP1" s="9"/>
      <c r="MYQ1" s="9"/>
      <c r="MYR1" s="9"/>
      <c r="MYS1" s="9"/>
      <c r="MYT1" s="9"/>
      <c r="MYU1" s="9"/>
      <c r="MYV1" s="9"/>
      <c r="MYW1" s="9"/>
      <c r="MYX1" s="9"/>
      <c r="MYY1" s="9"/>
      <c r="MYZ1" s="9"/>
      <c r="MZA1" s="9"/>
      <c r="MZB1" s="9"/>
      <c r="MZC1" s="9"/>
      <c r="MZD1" s="9"/>
      <c r="MZE1" s="9"/>
      <c r="MZF1" s="9"/>
      <c r="MZG1" s="9"/>
      <c r="MZH1" s="9"/>
      <c r="MZI1" s="9"/>
      <c r="MZJ1" s="9"/>
      <c r="MZK1" s="9"/>
      <c r="MZL1" s="9"/>
      <c r="MZM1" s="9"/>
      <c r="MZN1" s="9"/>
      <c r="MZO1" s="9"/>
      <c r="MZP1" s="9"/>
      <c r="MZQ1" s="9"/>
      <c r="MZR1" s="9"/>
      <c r="MZS1" s="9"/>
      <c r="MZT1" s="9"/>
      <c r="MZU1" s="9"/>
      <c r="MZV1" s="9"/>
      <c r="MZW1" s="9"/>
      <c r="MZX1" s="9"/>
      <c r="MZY1" s="9"/>
      <c r="MZZ1" s="9"/>
      <c r="NAA1" s="9"/>
      <c r="NAB1" s="9"/>
      <c r="NAC1" s="9"/>
      <c r="NAD1" s="9"/>
      <c r="NAE1" s="9"/>
      <c r="NAF1" s="9"/>
      <c r="NAG1" s="9"/>
      <c r="NAH1" s="9"/>
      <c r="NAI1" s="9"/>
      <c r="NAJ1" s="9"/>
      <c r="NAK1" s="9"/>
      <c r="NAL1" s="9"/>
      <c r="NAM1" s="9"/>
      <c r="NAN1" s="9"/>
      <c r="NAO1" s="9"/>
      <c r="NAP1" s="9"/>
      <c r="NAQ1" s="9"/>
      <c r="NAR1" s="9"/>
      <c r="NAS1" s="9"/>
      <c r="NAT1" s="9"/>
      <c r="NAU1" s="9"/>
      <c r="NAV1" s="9"/>
      <c r="NAW1" s="9"/>
      <c r="NAX1" s="9"/>
      <c r="NAY1" s="9"/>
      <c r="NAZ1" s="9"/>
      <c r="NBA1" s="9"/>
      <c r="NBB1" s="9"/>
      <c r="NBC1" s="9"/>
      <c r="NBD1" s="9"/>
      <c r="NBE1" s="9"/>
      <c r="NBF1" s="9"/>
      <c r="NBG1" s="9"/>
      <c r="NBH1" s="9"/>
      <c r="NBI1" s="9"/>
      <c r="NBJ1" s="9"/>
      <c r="NBK1" s="9"/>
      <c r="NBL1" s="9"/>
      <c r="NBM1" s="9"/>
      <c r="NBN1" s="9"/>
      <c r="NBO1" s="9"/>
      <c r="NBP1" s="9"/>
      <c r="NBQ1" s="9"/>
      <c r="NBR1" s="9"/>
      <c r="NBS1" s="9"/>
      <c r="NBT1" s="9"/>
      <c r="NBU1" s="9"/>
      <c r="NBV1" s="9"/>
      <c r="NBW1" s="9"/>
      <c r="NBX1" s="9"/>
      <c r="NBY1" s="9"/>
      <c r="NBZ1" s="9"/>
      <c r="NCA1" s="9"/>
      <c r="NCB1" s="9"/>
      <c r="NCC1" s="9"/>
      <c r="NCD1" s="9"/>
      <c r="NCE1" s="9"/>
      <c r="NCF1" s="9"/>
      <c r="NCG1" s="9"/>
      <c r="NCH1" s="9"/>
      <c r="NCI1" s="9"/>
      <c r="NCJ1" s="9"/>
      <c r="NCK1" s="9"/>
      <c r="NCL1" s="9"/>
      <c r="NCM1" s="9"/>
      <c r="NCN1" s="9"/>
      <c r="NCO1" s="9"/>
      <c r="NCP1" s="9"/>
      <c r="NCQ1" s="9"/>
      <c r="NCR1" s="9"/>
      <c r="NCS1" s="9"/>
      <c r="NCT1" s="9"/>
      <c r="NCU1" s="9"/>
      <c r="NCV1" s="9"/>
      <c r="NCW1" s="9"/>
      <c r="NCX1" s="9"/>
      <c r="NCY1" s="9"/>
      <c r="NCZ1" s="9"/>
      <c r="NDA1" s="9"/>
      <c r="NDB1" s="9"/>
      <c r="NDC1" s="9"/>
      <c r="NDD1" s="9"/>
      <c r="NDE1" s="9"/>
      <c r="NDF1" s="9"/>
      <c r="NDG1" s="9"/>
      <c r="NDH1" s="9"/>
      <c r="NDI1" s="9"/>
      <c r="NDJ1" s="9"/>
      <c r="NDK1" s="9"/>
      <c r="NDL1" s="9"/>
      <c r="NDM1" s="9"/>
      <c r="NDN1" s="9"/>
      <c r="NDO1" s="9"/>
      <c r="NDP1" s="9"/>
      <c r="NDQ1" s="9"/>
      <c r="NDR1" s="9"/>
      <c r="NDS1" s="9"/>
      <c r="NDT1" s="9"/>
      <c r="NDU1" s="9"/>
      <c r="NDV1" s="9"/>
      <c r="NDW1" s="9"/>
      <c r="NDX1" s="9"/>
      <c r="NDY1" s="9"/>
      <c r="NDZ1" s="9"/>
      <c r="NEA1" s="9"/>
      <c r="NEB1" s="9"/>
      <c r="NEC1" s="9"/>
      <c r="NED1" s="9"/>
      <c r="NEE1" s="9"/>
      <c r="NEF1" s="9"/>
      <c r="NEG1" s="9"/>
      <c r="NEH1" s="9"/>
      <c r="NEI1" s="9"/>
      <c r="NEJ1" s="9"/>
      <c r="NEK1" s="9"/>
      <c r="NEL1" s="9"/>
      <c r="NEM1" s="9"/>
      <c r="NEN1" s="9"/>
      <c r="NEO1" s="9"/>
      <c r="NEP1" s="9"/>
      <c r="NEQ1" s="9"/>
      <c r="NER1" s="9"/>
      <c r="NES1" s="9"/>
      <c r="NET1" s="9"/>
      <c r="NEU1" s="9"/>
      <c r="NEV1" s="9"/>
      <c r="NEW1" s="9"/>
      <c r="NEX1" s="9"/>
      <c r="NEY1" s="9"/>
      <c r="NEZ1" s="9"/>
      <c r="NFA1" s="9"/>
      <c r="NFB1" s="9"/>
      <c r="NFC1" s="9"/>
      <c r="NFD1" s="9"/>
      <c r="NFE1" s="9"/>
      <c r="NFF1" s="9"/>
      <c r="NFG1" s="9"/>
      <c r="NFH1" s="9"/>
      <c r="NFI1" s="9"/>
      <c r="NFJ1" s="9"/>
      <c r="NFK1" s="9"/>
      <c r="NFL1" s="9"/>
      <c r="NFM1" s="9"/>
      <c r="NFN1" s="9"/>
      <c r="NFO1" s="9"/>
      <c r="NFP1" s="9"/>
      <c r="NFQ1" s="9"/>
      <c r="NFR1" s="9"/>
      <c r="NFS1" s="9"/>
      <c r="NFT1" s="9"/>
      <c r="NFU1" s="9"/>
      <c r="NFV1" s="9"/>
      <c r="NFW1" s="9"/>
      <c r="NFX1" s="9"/>
      <c r="NFY1" s="9"/>
      <c r="NFZ1" s="9"/>
      <c r="NGA1" s="9"/>
      <c r="NGB1" s="9"/>
      <c r="NGC1" s="9"/>
      <c r="NGD1" s="9"/>
      <c r="NGE1" s="9"/>
      <c r="NGF1" s="9"/>
      <c r="NGG1" s="9"/>
      <c r="NGH1" s="9"/>
      <c r="NGI1" s="9"/>
      <c r="NGJ1" s="9"/>
      <c r="NGK1" s="9"/>
      <c r="NGL1" s="9"/>
      <c r="NGM1" s="9"/>
      <c r="NGN1" s="9"/>
      <c r="NGO1" s="9"/>
      <c r="NGP1" s="9"/>
      <c r="NGQ1" s="9"/>
      <c r="NGR1" s="9"/>
      <c r="NGS1" s="9"/>
      <c r="NGT1" s="9"/>
      <c r="NGU1" s="9"/>
      <c r="NGV1" s="9"/>
      <c r="NGW1" s="9"/>
      <c r="NGX1" s="9"/>
      <c r="NGY1" s="9"/>
      <c r="NGZ1" s="9"/>
      <c r="NHA1" s="9"/>
      <c r="NHB1" s="9"/>
      <c r="NHC1" s="9"/>
      <c r="NHD1" s="9"/>
      <c r="NHE1" s="9"/>
      <c r="NHF1" s="9"/>
      <c r="NHG1" s="9"/>
      <c r="NHH1" s="9"/>
      <c r="NHI1" s="9"/>
      <c r="NHJ1" s="9"/>
      <c r="NHK1" s="9"/>
      <c r="NHL1" s="9"/>
      <c r="NHM1" s="9"/>
      <c r="NHN1" s="9"/>
      <c r="NHO1" s="9"/>
      <c r="NHP1" s="9"/>
      <c r="NHQ1" s="9"/>
      <c r="NHR1" s="9"/>
      <c r="NHS1" s="9"/>
      <c r="NHT1" s="9"/>
      <c r="NHU1" s="9"/>
      <c r="NHV1" s="9"/>
      <c r="NHW1" s="9"/>
      <c r="NHX1" s="9"/>
      <c r="NHY1" s="9"/>
      <c r="NHZ1" s="9"/>
      <c r="NIA1" s="9"/>
      <c r="NIB1" s="9"/>
      <c r="NIC1" s="9"/>
      <c r="NID1" s="9"/>
      <c r="NIE1" s="9"/>
      <c r="NIF1" s="9"/>
      <c r="NIG1" s="9"/>
      <c r="NIH1" s="9"/>
      <c r="NII1" s="9"/>
      <c r="NIJ1" s="9"/>
      <c r="NIK1" s="9"/>
      <c r="NIL1" s="9"/>
      <c r="NIM1" s="9"/>
      <c r="NIN1" s="9"/>
      <c r="NIO1" s="9"/>
      <c r="NIP1" s="9"/>
      <c r="NIQ1" s="9"/>
      <c r="NIR1" s="9"/>
      <c r="NIS1" s="9"/>
      <c r="NIT1" s="9"/>
      <c r="NIU1" s="9"/>
      <c r="NIV1" s="9"/>
      <c r="NIW1" s="9"/>
      <c r="NIX1" s="9"/>
      <c r="NIY1" s="9"/>
      <c r="NIZ1" s="9"/>
      <c r="NJA1" s="9"/>
      <c r="NJB1" s="9"/>
      <c r="NJC1" s="9"/>
      <c r="NJD1" s="9"/>
      <c r="NJE1" s="9"/>
      <c r="NJF1" s="9"/>
      <c r="NJG1" s="9"/>
      <c r="NJH1" s="9"/>
      <c r="NJI1" s="9"/>
      <c r="NJJ1" s="9"/>
      <c r="NJK1" s="9"/>
      <c r="NJL1" s="9"/>
      <c r="NJM1" s="9"/>
      <c r="NJN1" s="9"/>
      <c r="NJO1" s="9"/>
      <c r="NJP1" s="9"/>
      <c r="NJQ1" s="9"/>
      <c r="NJR1" s="9"/>
      <c r="NJS1" s="9"/>
      <c r="NJT1" s="9"/>
      <c r="NJU1" s="9"/>
      <c r="NJV1" s="9"/>
      <c r="NJW1" s="9"/>
      <c r="NJX1" s="9"/>
      <c r="NJY1" s="9"/>
      <c r="NJZ1" s="9"/>
      <c r="NKA1" s="9"/>
      <c r="NKB1" s="9"/>
      <c r="NKC1" s="9"/>
      <c r="NKD1" s="9"/>
      <c r="NKE1" s="9"/>
      <c r="NKF1" s="9"/>
      <c r="NKG1" s="9"/>
      <c r="NKH1" s="9"/>
      <c r="NKI1" s="9"/>
      <c r="NKJ1" s="9"/>
      <c r="NKK1" s="9"/>
      <c r="NKL1" s="9"/>
      <c r="NKM1" s="9"/>
      <c r="NKN1" s="9"/>
      <c r="NKO1" s="9"/>
      <c r="NKP1" s="9"/>
      <c r="NKQ1" s="9"/>
      <c r="NKR1" s="9"/>
      <c r="NKS1" s="9"/>
      <c r="NKT1" s="9"/>
      <c r="NKU1" s="9"/>
      <c r="NKV1" s="9"/>
      <c r="NKW1" s="9"/>
      <c r="NKX1" s="9"/>
      <c r="NKY1" s="9"/>
      <c r="NKZ1" s="9"/>
      <c r="NLA1" s="9"/>
      <c r="NLB1" s="9"/>
      <c r="NLC1" s="9"/>
      <c r="NLD1" s="9"/>
      <c r="NLE1" s="9"/>
      <c r="NLF1" s="9"/>
      <c r="NLG1" s="9"/>
      <c r="NLH1" s="9"/>
      <c r="NLI1" s="9"/>
      <c r="NLJ1" s="9"/>
      <c r="NLK1" s="9"/>
      <c r="NLL1" s="9"/>
      <c r="NLM1" s="9"/>
      <c r="NLN1" s="9"/>
      <c r="NLO1" s="9"/>
      <c r="NLP1" s="9"/>
      <c r="NLQ1" s="9"/>
      <c r="NLR1" s="9"/>
      <c r="NLS1" s="9"/>
      <c r="NLT1" s="9"/>
      <c r="NLU1" s="9"/>
      <c r="NLV1" s="9"/>
      <c r="NLW1" s="9"/>
      <c r="NLX1" s="9"/>
      <c r="NLY1" s="9"/>
      <c r="NLZ1" s="9"/>
      <c r="NMA1" s="9"/>
      <c r="NMB1" s="9"/>
      <c r="NMC1" s="9"/>
      <c r="NMD1" s="9"/>
      <c r="NME1" s="9"/>
      <c r="NMF1" s="9"/>
      <c r="NMG1" s="9"/>
      <c r="NMH1" s="9"/>
      <c r="NMI1" s="9"/>
      <c r="NMJ1" s="9"/>
      <c r="NMK1" s="9"/>
      <c r="NML1" s="9"/>
      <c r="NMM1" s="9"/>
      <c r="NMN1" s="9"/>
      <c r="NMO1" s="9"/>
      <c r="NMP1" s="9"/>
      <c r="NMQ1" s="9"/>
      <c r="NMR1" s="9"/>
      <c r="NMS1" s="9"/>
      <c r="NMT1" s="9"/>
      <c r="NMU1" s="9"/>
      <c r="NMV1" s="9"/>
      <c r="NMW1" s="9"/>
      <c r="NMX1" s="9"/>
      <c r="NMY1" s="9"/>
      <c r="NMZ1" s="9"/>
      <c r="NNA1" s="9"/>
      <c r="NNB1" s="9"/>
      <c r="NNC1" s="9"/>
      <c r="NND1" s="9"/>
      <c r="NNE1" s="9"/>
      <c r="NNF1" s="9"/>
      <c r="NNG1" s="9"/>
      <c r="NNH1" s="9"/>
      <c r="NNI1" s="9"/>
      <c r="NNJ1" s="9"/>
      <c r="NNK1" s="9"/>
      <c r="NNL1" s="9"/>
      <c r="NNM1" s="9"/>
      <c r="NNN1" s="9"/>
      <c r="NNO1" s="9"/>
      <c r="NNP1" s="9"/>
      <c r="NNQ1" s="9"/>
      <c r="NNR1" s="9"/>
      <c r="NNS1" s="9"/>
      <c r="NNT1" s="9"/>
      <c r="NNU1" s="9"/>
      <c r="NNV1" s="9"/>
      <c r="NNW1" s="9"/>
      <c r="NNX1" s="9"/>
      <c r="NNY1" s="9"/>
      <c r="NNZ1" s="9"/>
      <c r="NOA1" s="9"/>
      <c r="NOB1" s="9"/>
      <c r="NOC1" s="9"/>
      <c r="NOD1" s="9"/>
      <c r="NOE1" s="9"/>
      <c r="NOF1" s="9"/>
      <c r="NOG1" s="9"/>
      <c r="NOH1" s="9"/>
      <c r="NOI1" s="9"/>
      <c r="NOJ1" s="9"/>
      <c r="NOK1" s="9"/>
      <c r="NOL1" s="9"/>
      <c r="NOM1" s="9"/>
      <c r="NON1" s="9"/>
      <c r="NOO1" s="9"/>
      <c r="NOP1" s="9"/>
      <c r="NOQ1" s="9"/>
      <c r="NOR1" s="9"/>
      <c r="NOS1" s="9"/>
      <c r="NOT1" s="9"/>
      <c r="NOU1" s="9"/>
      <c r="NOV1" s="9"/>
      <c r="NOW1" s="9"/>
      <c r="NOX1" s="9"/>
      <c r="NOY1" s="9"/>
      <c r="NOZ1" s="9"/>
      <c r="NPA1" s="9"/>
      <c r="NPB1" s="9"/>
      <c r="NPC1" s="9"/>
      <c r="NPD1" s="9"/>
      <c r="NPE1" s="9"/>
      <c r="NPF1" s="9"/>
      <c r="NPG1" s="9"/>
      <c r="NPH1" s="9"/>
      <c r="NPI1" s="9"/>
      <c r="NPJ1" s="9"/>
      <c r="NPK1" s="9"/>
      <c r="NPL1" s="9"/>
      <c r="NPM1" s="9"/>
      <c r="NPN1" s="9"/>
      <c r="NPO1" s="9"/>
      <c r="NPP1" s="9"/>
      <c r="NPQ1" s="9"/>
      <c r="NPR1" s="9"/>
      <c r="NPS1" s="9"/>
      <c r="NPT1" s="9"/>
      <c r="NPU1" s="9"/>
      <c r="NPV1" s="9"/>
      <c r="NPW1" s="9"/>
      <c r="NPX1" s="9"/>
      <c r="NPY1" s="9"/>
      <c r="NPZ1" s="9"/>
      <c r="NQA1" s="9"/>
      <c r="NQB1" s="9"/>
      <c r="NQC1" s="9"/>
      <c r="NQD1" s="9"/>
      <c r="NQE1" s="9"/>
      <c r="NQF1" s="9"/>
      <c r="NQG1" s="9"/>
      <c r="NQH1" s="9"/>
      <c r="NQI1" s="9"/>
      <c r="NQJ1" s="9"/>
      <c r="NQK1" s="9"/>
      <c r="NQL1" s="9"/>
      <c r="NQM1" s="9"/>
      <c r="NQN1" s="9"/>
      <c r="NQO1" s="9"/>
      <c r="NQP1" s="9"/>
      <c r="NQQ1" s="9"/>
      <c r="NQR1" s="9"/>
      <c r="NQS1" s="9"/>
      <c r="NQT1" s="9"/>
      <c r="NQU1" s="9"/>
      <c r="NQV1" s="9"/>
      <c r="NQW1" s="9"/>
      <c r="NQX1" s="9"/>
      <c r="NQY1" s="9"/>
      <c r="NQZ1" s="9"/>
      <c r="NRA1" s="9"/>
      <c r="NRB1" s="9"/>
      <c r="NRC1" s="9"/>
      <c r="NRD1" s="9"/>
      <c r="NRE1" s="9"/>
      <c r="NRF1" s="9"/>
      <c r="NRG1" s="9"/>
      <c r="NRH1" s="9"/>
      <c r="NRI1" s="9"/>
      <c r="NRJ1" s="9"/>
      <c r="NRK1" s="9"/>
      <c r="NRL1" s="9"/>
      <c r="NRM1" s="9"/>
      <c r="NRN1" s="9"/>
      <c r="NRO1" s="9"/>
      <c r="NRP1" s="9"/>
      <c r="NRQ1" s="9"/>
      <c r="NRR1" s="9"/>
      <c r="NRS1" s="9"/>
      <c r="NRT1" s="9"/>
      <c r="NRU1" s="9"/>
      <c r="NRV1" s="9"/>
      <c r="NRW1" s="9"/>
      <c r="NRX1" s="9"/>
      <c r="NRY1" s="9"/>
      <c r="NRZ1" s="9"/>
      <c r="NSA1" s="9"/>
      <c r="NSB1" s="9"/>
      <c r="NSC1" s="9"/>
      <c r="NSD1" s="9"/>
      <c r="NSE1" s="9"/>
      <c r="NSF1" s="9"/>
      <c r="NSG1" s="9"/>
      <c r="NSH1" s="9"/>
      <c r="NSI1" s="9"/>
      <c r="NSJ1" s="9"/>
      <c r="NSK1" s="9"/>
      <c r="NSL1" s="9"/>
      <c r="NSM1" s="9"/>
      <c r="NSN1" s="9"/>
      <c r="NSO1" s="9"/>
      <c r="NSP1" s="9"/>
      <c r="NSQ1" s="9"/>
      <c r="NSR1" s="9"/>
      <c r="NSS1" s="9"/>
      <c r="NST1" s="9"/>
      <c r="NSU1" s="9"/>
      <c r="NSV1" s="9"/>
      <c r="NSW1" s="9"/>
      <c r="NSX1" s="9"/>
      <c r="NSY1" s="9"/>
      <c r="NSZ1" s="9"/>
      <c r="NTA1" s="9"/>
      <c r="NTB1" s="9"/>
      <c r="NTC1" s="9"/>
      <c r="NTD1" s="9"/>
      <c r="NTE1" s="9"/>
      <c r="NTF1" s="9"/>
      <c r="NTG1" s="9"/>
      <c r="NTH1" s="9"/>
      <c r="NTI1" s="9"/>
      <c r="NTJ1" s="9"/>
      <c r="NTK1" s="9"/>
      <c r="NTL1" s="9"/>
      <c r="NTM1" s="9"/>
      <c r="NTN1" s="9"/>
      <c r="NTO1" s="9"/>
      <c r="NTP1" s="9"/>
      <c r="NTQ1" s="9"/>
      <c r="NTR1" s="9"/>
      <c r="NTS1" s="9"/>
      <c r="NTT1" s="9"/>
      <c r="NTU1" s="9"/>
      <c r="NTV1" s="9"/>
      <c r="NTW1" s="9"/>
      <c r="NTX1" s="9"/>
      <c r="NTY1" s="9"/>
      <c r="NTZ1" s="9"/>
      <c r="NUA1" s="9"/>
      <c r="NUB1" s="9"/>
      <c r="NUC1" s="9"/>
      <c r="NUD1" s="9"/>
      <c r="NUE1" s="9"/>
      <c r="NUF1" s="9"/>
      <c r="NUG1" s="9"/>
      <c r="NUH1" s="9"/>
      <c r="NUI1" s="9"/>
      <c r="NUJ1" s="9"/>
      <c r="NUK1" s="9"/>
      <c r="NUL1" s="9"/>
      <c r="NUM1" s="9"/>
      <c r="NUN1" s="9"/>
      <c r="NUO1" s="9"/>
      <c r="NUP1" s="9"/>
      <c r="NUQ1" s="9"/>
      <c r="NUR1" s="9"/>
      <c r="NUS1" s="9"/>
      <c r="NUT1" s="9"/>
      <c r="NUU1" s="9"/>
      <c r="NUV1" s="9"/>
      <c r="NUW1" s="9"/>
      <c r="NUX1" s="9"/>
      <c r="NUY1" s="9"/>
      <c r="NUZ1" s="9"/>
      <c r="NVA1" s="9"/>
      <c r="NVB1" s="9"/>
      <c r="NVC1" s="9"/>
      <c r="NVD1" s="9"/>
      <c r="NVE1" s="9"/>
      <c r="NVF1" s="9"/>
      <c r="NVG1" s="9"/>
      <c r="NVH1" s="9"/>
      <c r="NVI1" s="9"/>
      <c r="NVJ1" s="9"/>
      <c r="NVK1" s="9"/>
      <c r="NVL1" s="9"/>
      <c r="NVM1" s="9"/>
      <c r="NVN1" s="9"/>
      <c r="NVO1" s="9"/>
      <c r="NVP1" s="9"/>
      <c r="NVQ1" s="9"/>
      <c r="NVR1" s="9"/>
      <c r="NVS1" s="9"/>
      <c r="NVT1" s="9"/>
      <c r="NVU1" s="9"/>
      <c r="NVV1" s="9"/>
      <c r="NVW1" s="9"/>
      <c r="NVX1" s="9"/>
      <c r="NVY1" s="9"/>
      <c r="NVZ1" s="9"/>
      <c r="NWA1" s="9"/>
      <c r="NWB1" s="9"/>
      <c r="NWC1" s="9"/>
      <c r="NWD1" s="9"/>
      <c r="NWE1" s="9"/>
      <c r="NWF1" s="9"/>
      <c r="NWG1" s="9"/>
      <c r="NWH1" s="9"/>
      <c r="NWI1" s="9"/>
      <c r="NWJ1" s="9"/>
      <c r="NWK1" s="9"/>
      <c r="NWL1" s="9"/>
      <c r="NWM1" s="9"/>
      <c r="NWN1" s="9"/>
      <c r="NWO1" s="9"/>
      <c r="NWP1" s="9"/>
      <c r="NWQ1" s="9"/>
      <c r="NWR1" s="9"/>
      <c r="NWS1" s="9"/>
      <c r="NWT1" s="9"/>
      <c r="NWU1" s="9"/>
      <c r="NWV1" s="9"/>
      <c r="NWW1" s="9"/>
      <c r="NWX1" s="9"/>
      <c r="NWY1" s="9"/>
      <c r="NWZ1" s="9"/>
      <c r="NXA1" s="9"/>
      <c r="NXB1" s="9"/>
      <c r="NXC1" s="9"/>
      <c r="NXD1" s="9"/>
      <c r="NXE1" s="9"/>
      <c r="NXF1" s="9"/>
      <c r="NXG1" s="9"/>
      <c r="NXH1" s="9"/>
      <c r="NXI1" s="9"/>
      <c r="NXJ1" s="9"/>
      <c r="NXK1" s="9"/>
      <c r="NXL1" s="9"/>
      <c r="NXM1" s="9"/>
      <c r="NXN1" s="9"/>
      <c r="NXO1" s="9"/>
      <c r="NXP1" s="9"/>
      <c r="NXQ1" s="9"/>
      <c r="NXR1" s="9"/>
      <c r="NXS1" s="9"/>
      <c r="NXT1" s="9"/>
      <c r="NXU1" s="9"/>
      <c r="NXV1" s="9"/>
      <c r="NXW1" s="9"/>
      <c r="NXX1" s="9"/>
      <c r="NXY1" s="9"/>
      <c r="NXZ1" s="9"/>
      <c r="NYA1" s="9"/>
      <c r="NYB1" s="9"/>
      <c r="NYC1" s="9"/>
      <c r="NYD1" s="9"/>
      <c r="NYE1" s="9"/>
      <c r="NYF1" s="9"/>
      <c r="NYG1" s="9"/>
      <c r="NYH1" s="9"/>
      <c r="NYI1" s="9"/>
      <c r="NYJ1" s="9"/>
      <c r="NYK1" s="9"/>
      <c r="NYL1" s="9"/>
      <c r="NYM1" s="9"/>
      <c r="NYN1" s="9"/>
      <c r="NYO1" s="9"/>
      <c r="NYP1" s="9"/>
      <c r="NYQ1" s="9"/>
      <c r="NYR1" s="9"/>
      <c r="NYS1" s="9"/>
      <c r="NYT1" s="9"/>
      <c r="NYU1" s="9"/>
      <c r="NYV1" s="9"/>
      <c r="NYW1" s="9"/>
      <c r="NYX1" s="9"/>
      <c r="NYY1" s="9"/>
      <c r="NYZ1" s="9"/>
      <c r="NZA1" s="9"/>
      <c r="NZB1" s="9"/>
      <c r="NZC1" s="9"/>
      <c r="NZD1" s="9"/>
      <c r="NZE1" s="9"/>
      <c r="NZF1" s="9"/>
      <c r="NZG1" s="9"/>
      <c r="NZH1" s="9"/>
      <c r="NZI1" s="9"/>
      <c r="NZJ1" s="9"/>
      <c r="NZK1" s="9"/>
      <c r="NZL1" s="9"/>
      <c r="NZM1" s="9"/>
      <c r="NZN1" s="9"/>
      <c r="NZO1" s="9"/>
      <c r="NZP1" s="9"/>
      <c r="NZQ1" s="9"/>
      <c r="NZR1" s="9"/>
      <c r="NZS1" s="9"/>
      <c r="NZT1" s="9"/>
      <c r="NZU1" s="9"/>
      <c r="NZV1" s="9"/>
      <c r="NZW1" s="9"/>
      <c r="NZX1" s="9"/>
      <c r="NZY1" s="9"/>
      <c r="NZZ1" s="9"/>
      <c r="OAA1" s="9"/>
      <c r="OAB1" s="9"/>
      <c r="OAC1" s="9"/>
      <c r="OAD1" s="9"/>
      <c r="OAE1" s="9"/>
      <c r="OAF1" s="9"/>
      <c r="OAG1" s="9"/>
      <c r="OAH1" s="9"/>
      <c r="OAI1" s="9"/>
      <c r="OAJ1" s="9"/>
      <c r="OAK1" s="9"/>
      <c r="OAL1" s="9"/>
      <c r="OAM1" s="9"/>
      <c r="OAN1" s="9"/>
      <c r="OAO1" s="9"/>
      <c r="OAP1" s="9"/>
      <c r="OAQ1" s="9"/>
      <c r="OAR1" s="9"/>
      <c r="OAS1" s="9"/>
      <c r="OAT1" s="9"/>
      <c r="OAU1" s="9"/>
      <c r="OAV1" s="9"/>
      <c r="OAW1" s="9"/>
      <c r="OAX1" s="9"/>
      <c r="OAY1" s="9"/>
      <c r="OAZ1" s="9"/>
      <c r="OBA1" s="9"/>
      <c r="OBB1" s="9"/>
      <c r="OBC1" s="9"/>
      <c r="OBD1" s="9"/>
      <c r="OBE1" s="9"/>
      <c r="OBF1" s="9"/>
      <c r="OBG1" s="9"/>
      <c r="OBH1" s="9"/>
      <c r="OBI1" s="9"/>
      <c r="OBJ1" s="9"/>
      <c r="OBK1" s="9"/>
      <c r="OBL1" s="9"/>
      <c r="OBM1" s="9"/>
      <c r="OBN1" s="9"/>
      <c r="OBO1" s="9"/>
      <c r="OBP1" s="9"/>
      <c r="OBQ1" s="9"/>
      <c r="OBR1" s="9"/>
      <c r="OBS1" s="9"/>
      <c r="OBT1" s="9"/>
      <c r="OBU1" s="9"/>
      <c r="OBV1" s="9"/>
      <c r="OBW1" s="9"/>
      <c r="OBX1" s="9"/>
      <c r="OBY1" s="9"/>
      <c r="OBZ1" s="9"/>
      <c r="OCA1" s="9"/>
      <c r="OCB1" s="9"/>
      <c r="OCC1" s="9"/>
      <c r="OCD1" s="9"/>
      <c r="OCE1" s="9"/>
      <c r="OCF1" s="9"/>
      <c r="OCG1" s="9"/>
      <c r="OCH1" s="9"/>
      <c r="OCI1" s="9"/>
      <c r="OCJ1" s="9"/>
      <c r="OCK1" s="9"/>
      <c r="OCL1" s="9"/>
      <c r="OCM1" s="9"/>
      <c r="OCN1" s="9"/>
      <c r="OCO1" s="9"/>
      <c r="OCP1" s="9"/>
      <c r="OCQ1" s="9"/>
      <c r="OCR1" s="9"/>
      <c r="OCS1" s="9"/>
      <c r="OCT1" s="9"/>
      <c r="OCU1" s="9"/>
      <c r="OCV1" s="9"/>
      <c r="OCW1" s="9"/>
      <c r="OCX1" s="9"/>
      <c r="OCY1" s="9"/>
      <c r="OCZ1" s="9"/>
      <c r="ODA1" s="9"/>
      <c r="ODB1" s="9"/>
      <c r="ODC1" s="9"/>
      <c r="ODD1" s="9"/>
      <c r="ODE1" s="9"/>
      <c r="ODF1" s="9"/>
      <c r="ODG1" s="9"/>
      <c r="ODH1" s="9"/>
      <c r="ODI1" s="9"/>
      <c r="ODJ1" s="9"/>
      <c r="ODK1" s="9"/>
      <c r="ODL1" s="9"/>
      <c r="ODM1" s="9"/>
      <c r="ODN1" s="9"/>
      <c r="ODO1" s="9"/>
      <c r="ODP1" s="9"/>
      <c r="ODQ1" s="9"/>
      <c r="ODR1" s="9"/>
      <c r="ODS1" s="9"/>
      <c r="ODT1" s="9"/>
      <c r="ODU1" s="9"/>
      <c r="ODV1" s="9"/>
      <c r="ODW1" s="9"/>
      <c r="ODX1" s="9"/>
      <c r="ODY1" s="9"/>
      <c r="ODZ1" s="9"/>
      <c r="OEA1" s="9"/>
      <c r="OEB1" s="9"/>
      <c r="OEC1" s="9"/>
      <c r="OED1" s="9"/>
      <c r="OEE1" s="9"/>
      <c r="OEF1" s="9"/>
      <c r="OEG1" s="9"/>
      <c r="OEH1" s="9"/>
      <c r="OEI1" s="9"/>
      <c r="OEJ1" s="9"/>
      <c r="OEK1" s="9"/>
      <c r="OEL1" s="9"/>
      <c r="OEM1" s="9"/>
      <c r="OEN1" s="9"/>
      <c r="OEO1" s="9"/>
      <c r="OEP1" s="9"/>
      <c r="OEQ1" s="9"/>
      <c r="OER1" s="9"/>
      <c r="OES1" s="9"/>
      <c r="OET1" s="9"/>
      <c r="OEU1" s="9"/>
      <c r="OEV1" s="9"/>
      <c r="OEW1" s="9"/>
      <c r="OEX1" s="9"/>
      <c r="OEY1" s="9"/>
      <c r="OEZ1" s="9"/>
      <c r="OFA1" s="9"/>
      <c r="OFB1" s="9"/>
      <c r="OFC1" s="9"/>
      <c r="OFD1" s="9"/>
      <c r="OFE1" s="9"/>
      <c r="OFF1" s="9"/>
      <c r="OFG1" s="9"/>
      <c r="OFH1" s="9"/>
      <c r="OFI1" s="9"/>
      <c r="OFJ1" s="9"/>
      <c r="OFK1" s="9"/>
      <c r="OFL1" s="9"/>
      <c r="OFM1" s="9"/>
      <c r="OFN1" s="9"/>
      <c r="OFO1" s="9"/>
      <c r="OFP1" s="9"/>
      <c r="OFQ1" s="9"/>
      <c r="OFR1" s="9"/>
      <c r="OFS1" s="9"/>
      <c r="OFT1" s="9"/>
      <c r="OFU1" s="9"/>
      <c r="OFV1" s="9"/>
      <c r="OFW1" s="9"/>
      <c r="OFX1" s="9"/>
      <c r="OFY1" s="9"/>
      <c r="OFZ1" s="9"/>
      <c r="OGA1" s="9"/>
      <c r="OGB1" s="9"/>
      <c r="OGC1" s="9"/>
      <c r="OGD1" s="9"/>
      <c r="OGE1" s="9"/>
      <c r="OGF1" s="9"/>
      <c r="OGG1" s="9"/>
      <c r="OGH1" s="9"/>
      <c r="OGI1" s="9"/>
      <c r="OGJ1" s="9"/>
      <c r="OGK1" s="9"/>
      <c r="OGL1" s="9"/>
      <c r="OGM1" s="9"/>
      <c r="OGN1" s="9"/>
      <c r="OGO1" s="9"/>
      <c r="OGP1" s="9"/>
      <c r="OGQ1" s="9"/>
      <c r="OGR1" s="9"/>
      <c r="OGS1" s="9"/>
      <c r="OGT1" s="9"/>
      <c r="OGU1" s="9"/>
      <c r="OGV1" s="9"/>
      <c r="OGW1" s="9"/>
      <c r="OGX1" s="9"/>
      <c r="OGY1" s="9"/>
      <c r="OGZ1" s="9"/>
      <c r="OHA1" s="9"/>
      <c r="OHB1" s="9"/>
      <c r="OHC1" s="9"/>
      <c r="OHD1" s="9"/>
      <c r="OHE1" s="9"/>
      <c r="OHF1" s="9"/>
      <c r="OHG1" s="9"/>
      <c r="OHH1" s="9"/>
      <c r="OHI1" s="9"/>
      <c r="OHJ1" s="9"/>
      <c r="OHK1" s="9"/>
      <c r="OHL1" s="9"/>
      <c r="OHM1" s="9"/>
      <c r="OHN1" s="9"/>
      <c r="OHO1" s="9"/>
      <c r="OHP1" s="9"/>
      <c r="OHQ1" s="9"/>
      <c r="OHR1" s="9"/>
      <c r="OHS1" s="9"/>
      <c r="OHT1" s="9"/>
      <c r="OHU1" s="9"/>
      <c r="OHV1" s="9"/>
      <c r="OHW1" s="9"/>
      <c r="OHX1" s="9"/>
      <c r="OHY1" s="9"/>
      <c r="OHZ1" s="9"/>
      <c r="OIA1" s="9"/>
      <c r="OIB1" s="9"/>
      <c r="OIC1" s="9"/>
      <c r="OID1" s="9"/>
      <c r="OIE1" s="9"/>
      <c r="OIF1" s="9"/>
      <c r="OIG1" s="9"/>
      <c r="OIH1" s="9"/>
      <c r="OII1" s="9"/>
      <c r="OIJ1" s="9"/>
      <c r="OIK1" s="9"/>
      <c r="OIL1" s="9"/>
      <c r="OIM1" s="9"/>
      <c r="OIN1" s="9"/>
      <c r="OIO1" s="9"/>
      <c r="OIP1" s="9"/>
      <c r="OIQ1" s="9"/>
      <c r="OIR1" s="9"/>
      <c r="OIS1" s="9"/>
      <c r="OIT1" s="9"/>
      <c r="OIU1" s="9"/>
      <c r="OIV1" s="9"/>
      <c r="OIW1" s="9"/>
      <c r="OIX1" s="9"/>
      <c r="OIY1" s="9"/>
      <c r="OIZ1" s="9"/>
      <c r="OJA1" s="9"/>
      <c r="OJB1" s="9"/>
      <c r="OJC1" s="9"/>
      <c r="OJD1" s="9"/>
      <c r="OJE1" s="9"/>
      <c r="OJF1" s="9"/>
      <c r="OJG1" s="9"/>
      <c r="OJH1" s="9"/>
      <c r="OJI1" s="9"/>
      <c r="OJJ1" s="9"/>
      <c r="OJK1" s="9"/>
      <c r="OJL1" s="9"/>
      <c r="OJM1" s="9"/>
      <c r="OJN1" s="9"/>
      <c r="OJO1" s="9"/>
      <c r="OJP1" s="9"/>
      <c r="OJQ1" s="9"/>
      <c r="OJR1" s="9"/>
      <c r="OJS1" s="9"/>
      <c r="OJT1" s="9"/>
      <c r="OJU1" s="9"/>
      <c r="OJV1" s="9"/>
      <c r="OJW1" s="9"/>
      <c r="OJX1" s="9"/>
      <c r="OJY1" s="9"/>
      <c r="OJZ1" s="9"/>
      <c r="OKA1" s="9"/>
      <c r="OKB1" s="9"/>
      <c r="OKC1" s="9"/>
      <c r="OKD1" s="9"/>
      <c r="OKE1" s="9"/>
      <c r="OKF1" s="9"/>
      <c r="OKG1" s="9"/>
      <c r="OKH1" s="9"/>
      <c r="OKI1" s="9"/>
      <c r="OKJ1" s="9"/>
      <c r="OKK1" s="9"/>
      <c r="OKL1" s="9"/>
      <c r="OKM1" s="9"/>
      <c r="OKN1" s="9"/>
      <c r="OKO1" s="9"/>
      <c r="OKP1" s="9"/>
      <c r="OKQ1" s="9"/>
      <c r="OKR1" s="9"/>
      <c r="OKS1" s="9"/>
      <c r="OKT1" s="9"/>
      <c r="OKU1" s="9"/>
      <c r="OKV1" s="9"/>
      <c r="OKW1" s="9"/>
      <c r="OKX1" s="9"/>
      <c r="OKY1" s="9"/>
      <c r="OKZ1" s="9"/>
      <c r="OLA1" s="9"/>
      <c r="OLB1" s="9"/>
      <c r="OLC1" s="9"/>
      <c r="OLD1" s="9"/>
      <c r="OLE1" s="9"/>
      <c r="OLF1" s="9"/>
      <c r="OLG1" s="9"/>
      <c r="OLH1" s="9"/>
      <c r="OLI1" s="9"/>
      <c r="OLJ1" s="9"/>
      <c r="OLK1" s="9"/>
      <c r="OLL1" s="9"/>
      <c r="OLM1" s="9"/>
      <c r="OLN1" s="9"/>
      <c r="OLO1" s="9"/>
      <c r="OLP1" s="9"/>
      <c r="OLQ1" s="9"/>
      <c r="OLR1" s="9"/>
      <c r="OLS1" s="9"/>
      <c r="OLT1" s="9"/>
      <c r="OLU1" s="9"/>
      <c r="OLV1" s="9"/>
      <c r="OLW1" s="9"/>
      <c r="OLX1" s="9"/>
      <c r="OLY1" s="9"/>
      <c r="OLZ1" s="9"/>
      <c r="OMA1" s="9"/>
      <c r="OMB1" s="9"/>
      <c r="OMC1" s="9"/>
      <c r="OMD1" s="9"/>
      <c r="OME1" s="9"/>
      <c r="OMF1" s="9"/>
      <c r="OMG1" s="9"/>
      <c r="OMH1" s="9"/>
      <c r="OMI1" s="9"/>
      <c r="OMJ1" s="9"/>
      <c r="OMK1" s="9"/>
      <c r="OML1" s="9"/>
      <c r="OMM1" s="9"/>
      <c r="OMN1" s="9"/>
      <c r="OMO1" s="9"/>
      <c r="OMP1" s="9"/>
      <c r="OMQ1" s="9"/>
      <c r="OMR1" s="9"/>
      <c r="OMS1" s="9"/>
      <c r="OMT1" s="9"/>
      <c r="OMU1" s="9"/>
      <c r="OMV1" s="9"/>
      <c r="OMW1" s="9"/>
      <c r="OMX1" s="9"/>
      <c r="OMY1" s="9"/>
      <c r="OMZ1" s="9"/>
      <c r="ONA1" s="9"/>
      <c r="ONB1" s="9"/>
      <c r="ONC1" s="9"/>
      <c r="OND1" s="9"/>
      <c r="ONE1" s="9"/>
      <c r="ONF1" s="9"/>
      <c r="ONG1" s="9"/>
      <c r="ONH1" s="9"/>
      <c r="ONI1" s="9"/>
      <c r="ONJ1" s="9"/>
      <c r="ONK1" s="9"/>
      <c r="ONL1" s="9"/>
      <c r="ONM1" s="9"/>
      <c r="ONN1" s="9"/>
      <c r="ONO1" s="9"/>
      <c r="ONP1" s="9"/>
      <c r="ONQ1" s="9"/>
      <c r="ONR1" s="9"/>
      <c r="ONS1" s="9"/>
      <c r="ONT1" s="9"/>
      <c r="ONU1" s="9"/>
      <c r="ONV1" s="9"/>
      <c r="ONW1" s="9"/>
      <c r="ONX1" s="9"/>
      <c r="ONY1" s="9"/>
      <c r="ONZ1" s="9"/>
      <c r="OOA1" s="9"/>
      <c r="OOB1" s="9"/>
      <c r="OOC1" s="9"/>
      <c r="OOD1" s="9"/>
      <c r="OOE1" s="9"/>
      <c r="OOF1" s="9"/>
      <c r="OOG1" s="9"/>
      <c r="OOH1" s="9"/>
      <c r="OOI1" s="9"/>
      <c r="OOJ1" s="9"/>
      <c r="OOK1" s="9"/>
      <c r="OOL1" s="9"/>
      <c r="OOM1" s="9"/>
      <c r="OON1" s="9"/>
      <c r="OOO1" s="9"/>
      <c r="OOP1" s="9"/>
      <c r="OOQ1" s="9"/>
      <c r="OOR1" s="9"/>
      <c r="OOS1" s="9"/>
      <c r="OOT1" s="9"/>
      <c r="OOU1" s="9"/>
      <c r="OOV1" s="9"/>
      <c r="OOW1" s="9"/>
      <c r="OOX1" s="9"/>
      <c r="OOY1" s="9"/>
      <c r="OOZ1" s="9"/>
      <c r="OPA1" s="9"/>
      <c r="OPB1" s="9"/>
      <c r="OPC1" s="9"/>
      <c r="OPD1" s="9"/>
      <c r="OPE1" s="9"/>
      <c r="OPF1" s="9"/>
      <c r="OPG1" s="9"/>
      <c r="OPH1" s="9"/>
      <c r="OPI1" s="9"/>
      <c r="OPJ1" s="9"/>
      <c r="OPK1" s="9"/>
      <c r="OPL1" s="9"/>
      <c r="OPM1" s="9"/>
      <c r="OPN1" s="9"/>
      <c r="OPO1" s="9"/>
      <c r="OPP1" s="9"/>
      <c r="OPQ1" s="9"/>
      <c r="OPR1" s="9"/>
      <c r="OPS1" s="9"/>
      <c r="OPT1" s="9"/>
      <c r="OPU1" s="9"/>
      <c r="OPV1" s="9"/>
      <c r="OPW1" s="9"/>
      <c r="OPX1" s="9"/>
      <c r="OPY1" s="9"/>
      <c r="OPZ1" s="9"/>
      <c r="OQA1" s="9"/>
      <c r="OQB1" s="9"/>
      <c r="OQC1" s="9"/>
      <c r="OQD1" s="9"/>
      <c r="OQE1" s="9"/>
      <c r="OQF1" s="9"/>
      <c r="OQG1" s="9"/>
      <c r="OQH1" s="9"/>
      <c r="OQI1" s="9"/>
      <c r="OQJ1" s="9"/>
      <c r="OQK1" s="9"/>
      <c r="OQL1" s="9"/>
      <c r="OQM1" s="9"/>
      <c r="OQN1" s="9"/>
      <c r="OQO1" s="9"/>
      <c r="OQP1" s="9"/>
      <c r="OQQ1" s="9"/>
      <c r="OQR1" s="9"/>
      <c r="OQS1" s="9"/>
      <c r="OQT1" s="9"/>
      <c r="OQU1" s="9"/>
      <c r="OQV1" s="9"/>
      <c r="OQW1" s="9"/>
      <c r="OQX1" s="9"/>
      <c r="OQY1" s="9"/>
      <c r="OQZ1" s="9"/>
      <c r="ORA1" s="9"/>
      <c r="ORB1" s="9"/>
      <c r="ORC1" s="9"/>
      <c r="ORD1" s="9"/>
      <c r="ORE1" s="9"/>
      <c r="ORF1" s="9"/>
      <c r="ORG1" s="9"/>
      <c r="ORH1" s="9"/>
      <c r="ORI1" s="9"/>
      <c r="ORJ1" s="9"/>
      <c r="ORK1" s="9"/>
      <c r="ORL1" s="9"/>
      <c r="ORM1" s="9"/>
      <c r="ORN1" s="9"/>
      <c r="ORO1" s="9"/>
      <c r="ORP1" s="9"/>
      <c r="ORQ1" s="9"/>
      <c r="ORR1" s="9"/>
      <c r="ORS1" s="9"/>
      <c r="ORT1" s="9"/>
      <c r="ORU1" s="9"/>
      <c r="ORV1" s="9"/>
      <c r="ORW1" s="9"/>
      <c r="ORX1" s="9"/>
      <c r="ORY1" s="9"/>
      <c r="ORZ1" s="9"/>
      <c r="OSA1" s="9"/>
      <c r="OSB1" s="9"/>
      <c r="OSC1" s="9"/>
      <c r="OSD1" s="9"/>
      <c r="OSE1" s="9"/>
      <c r="OSF1" s="9"/>
      <c r="OSG1" s="9"/>
      <c r="OSH1" s="9"/>
      <c r="OSI1" s="9"/>
      <c r="OSJ1" s="9"/>
      <c r="OSK1" s="9"/>
      <c r="OSL1" s="9"/>
      <c r="OSM1" s="9"/>
      <c r="OSN1" s="9"/>
      <c r="OSO1" s="9"/>
      <c r="OSP1" s="9"/>
      <c r="OSQ1" s="9"/>
      <c r="OSR1" s="9"/>
      <c r="OSS1" s="9"/>
      <c r="OST1" s="9"/>
      <c r="OSU1" s="9"/>
      <c r="OSV1" s="9"/>
      <c r="OSW1" s="9"/>
      <c r="OSX1" s="9"/>
      <c r="OSY1" s="9"/>
      <c r="OSZ1" s="9"/>
      <c r="OTA1" s="9"/>
      <c r="OTB1" s="9"/>
      <c r="OTC1" s="9"/>
      <c r="OTD1" s="9"/>
      <c r="OTE1" s="9"/>
      <c r="OTF1" s="9"/>
      <c r="OTG1" s="9"/>
      <c r="OTH1" s="9"/>
      <c r="OTI1" s="9"/>
      <c r="OTJ1" s="9"/>
      <c r="OTK1" s="9"/>
      <c r="OTL1" s="9"/>
      <c r="OTM1" s="9"/>
      <c r="OTN1" s="9"/>
      <c r="OTO1" s="9"/>
      <c r="OTP1" s="9"/>
      <c r="OTQ1" s="9"/>
      <c r="OTR1" s="9"/>
      <c r="OTS1" s="9"/>
      <c r="OTT1" s="9"/>
      <c r="OTU1" s="9"/>
      <c r="OTV1" s="9"/>
      <c r="OTW1" s="9"/>
      <c r="OTX1" s="9"/>
      <c r="OTY1" s="9"/>
      <c r="OTZ1" s="9"/>
      <c r="OUA1" s="9"/>
      <c r="OUB1" s="9"/>
      <c r="OUC1" s="9"/>
      <c r="OUD1" s="9"/>
      <c r="OUE1" s="9"/>
      <c r="OUF1" s="9"/>
      <c r="OUG1" s="9"/>
      <c r="OUH1" s="9"/>
      <c r="OUI1" s="9"/>
      <c r="OUJ1" s="9"/>
      <c r="OUK1" s="9"/>
      <c r="OUL1" s="9"/>
      <c r="OUM1" s="9"/>
      <c r="OUN1" s="9"/>
      <c r="OUO1" s="9"/>
      <c r="OUP1" s="9"/>
      <c r="OUQ1" s="9"/>
      <c r="OUR1" s="9"/>
      <c r="OUS1" s="9"/>
      <c r="OUT1" s="9"/>
      <c r="OUU1" s="9"/>
      <c r="OUV1" s="9"/>
      <c r="OUW1" s="9"/>
      <c r="OUX1" s="9"/>
      <c r="OUY1" s="9"/>
      <c r="OUZ1" s="9"/>
      <c r="OVA1" s="9"/>
      <c r="OVB1" s="9"/>
      <c r="OVC1" s="9"/>
      <c r="OVD1" s="9"/>
      <c r="OVE1" s="9"/>
      <c r="OVF1" s="9"/>
      <c r="OVG1" s="9"/>
      <c r="OVH1" s="9"/>
      <c r="OVI1" s="9"/>
      <c r="OVJ1" s="9"/>
      <c r="OVK1" s="9"/>
      <c r="OVL1" s="9"/>
      <c r="OVM1" s="9"/>
      <c r="OVN1" s="9"/>
      <c r="OVO1" s="9"/>
      <c r="OVP1" s="9"/>
      <c r="OVQ1" s="9"/>
      <c r="OVR1" s="9"/>
      <c r="OVS1" s="9"/>
      <c r="OVT1" s="9"/>
      <c r="OVU1" s="9"/>
      <c r="OVV1" s="9"/>
      <c r="OVW1" s="9"/>
      <c r="OVX1" s="9"/>
      <c r="OVY1" s="9"/>
      <c r="OVZ1" s="9"/>
      <c r="OWA1" s="9"/>
      <c r="OWB1" s="9"/>
      <c r="OWC1" s="9"/>
      <c r="OWD1" s="9"/>
      <c r="OWE1" s="9"/>
      <c r="OWF1" s="9"/>
      <c r="OWG1" s="9"/>
      <c r="OWH1" s="9"/>
      <c r="OWI1" s="9"/>
      <c r="OWJ1" s="9"/>
      <c r="OWK1" s="9"/>
      <c r="OWL1" s="9"/>
      <c r="OWM1" s="9"/>
      <c r="OWN1" s="9"/>
      <c r="OWO1" s="9"/>
      <c r="OWP1" s="9"/>
      <c r="OWQ1" s="9"/>
      <c r="OWR1" s="9"/>
      <c r="OWS1" s="9"/>
      <c r="OWT1" s="9"/>
      <c r="OWU1" s="9"/>
      <c r="OWV1" s="9"/>
      <c r="OWW1" s="9"/>
      <c r="OWX1" s="9"/>
      <c r="OWY1" s="9"/>
      <c r="OWZ1" s="9"/>
      <c r="OXA1" s="9"/>
      <c r="OXB1" s="9"/>
      <c r="OXC1" s="9"/>
      <c r="OXD1" s="9"/>
      <c r="OXE1" s="9"/>
      <c r="OXF1" s="9"/>
      <c r="OXG1" s="9"/>
      <c r="OXH1" s="9"/>
      <c r="OXI1" s="9"/>
      <c r="OXJ1" s="9"/>
      <c r="OXK1" s="9"/>
      <c r="OXL1" s="9"/>
      <c r="OXM1" s="9"/>
      <c r="OXN1" s="9"/>
      <c r="OXO1" s="9"/>
      <c r="OXP1" s="9"/>
      <c r="OXQ1" s="9"/>
      <c r="OXR1" s="9"/>
      <c r="OXS1" s="9"/>
      <c r="OXT1" s="9"/>
      <c r="OXU1" s="9"/>
      <c r="OXV1" s="9"/>
      <c r="OXW1" s="9"/>
      <c r="OXX1" s="9"/>
      <c r="OXY1" s="9"/>
      <c r="OXZ1" s="9"/>
      <c r="OYA1" s="9"/>
      <c r="OYB1" s="9"/>
      <c r="OYC1" s="9"/>
      <c r="OYD1" s="9"/>
      <c r="OYE1" s="9"/>
      <c r="OYF1" s="9"/>
      <c r="OYG1" s="9"/>
      <c r="OYH1" s="9"/>
      <c r="OYI1" s="9"/>
      <c r="OYJ1" s="9"/>
      <c r="OYK1" s="9"/>
      <c r="OYL1" s="9"/>
      <c r="OYM1" s="9"/>
      <c r="OYN1" s="9"/>
      <c r="OYO1" s="9"/>
      <c r="OYP1" s="9"/>
      <c r="OYQ1" s="9"/>
      <c r="OYR1" s="9"/>
      <c r="OYS1" s="9"/>
      <c r="OYT1" s="9"/>
      <c r="OYU1" s="9"/>
      <c r="OYV1" s="9"/>
      <c r="OYW1" s="9"/>
      <c r="OYX1" s="9"/>
      <c r="OYY1" s="9"/>
      <c r="OYZ1" s="9"/>
      <c r="OZA1" s="9"/>
      <c r="OZB1" s="9"/>
      <c r="OZC1" s="9"/>
      <c r="OZD1" s="9"/>
      <c r="OZE1" s="9"/>
      <c r="OZF1" s="9"/>
      <c r="OZG1" s="9"/>
      <c r="OZH1" s="9"/>
      <c r="OZI1" s="9"/>
      <c r="OZJ1" s="9"/>
      <c r="OZK1" s="9"/>
      <c r="OZL1" s="9"/>
      <c r="OZM1" s="9"/>
      <c r="OZN1" s="9"/>
      <c r="OZO1" s="9"/>
      <c r="OZP1" s="9"/>
      <c r="OZQ1" s="9"/>
      <c r="OZR1" s="9"/>
      <c r="OZS1" s="9"/>
      <c r="OZT1" s="9"/>
      <c r="OZU1" s="9"/>
      <c r="OZV1" s="9"/>
      <c r="OZW1" s="9"/>
      <c r="OZX1" s="9"/>
      <c r="OZY1" s="9"/>
      <c r="OZZ1" s="9"/>
      <c r="PAA1" s="9"/>
      <c r="PAB1" s="9"/>
      <c r="PAC1" s="9"/>
      <c r="PAD1" s="9"/>
      <c r="PAE1" s="9"/>
      <c r="PAF1" s="9"/>
      <c r="PAG1" s="9"/>
      <c r="PAH1" s="9"/>
      <c r="PAI1" s="9"/>
      <c r="PAJ1" s="9"/>
      <c r="PAK1" s="9"/>
      <c r="PAL1" s="9"/>
      <c r="PAM1" s="9"/>
      <c r="PAN1" s="9"/>
      <c r="PAO1" s="9"/>
      <c r="PAP1" s="9"/>
      <c r="PAQ1" s="9"/>
      <c r="PAR1" s="9"/>
      <c r="PAS1" s="9"/>
      <c r="PAT1" s="9"/>
      <c r="PAU1" s="9"/>
      <c r="PAV1" s="9"/>
      <c r="PAW1" s="9"/>
      <c r="PAX1" s="9"/>
      <c r="PAY1" s="9"/>
      <c r="PAZ1" s="9"/>
      <c r="PBA1" s="9"/>
      <c r="PBB1" s="9"/>
      <c r="PBC1" s="9"/>
      <c r="PBD1" s="9"/>
      <c r="PBE1" s="9"/>
      <c r="PBF1" s="9"/>
      <c r="PBG1" s="9"/>
      <c r="PBH1" s="9"/>
      <c r="PBI1" s="9"/>
      <c r="PBJ1" s="9"/>
      <c r="PBK1" s="9"/>
      <c r="PBL1" s="9"/>
      <c r="PBM1" s="9"/>
      <c r="PBN1" s="9"/>
      <c r="PBO1" s="9"/>
      <c r="PBP1" s="9"/>
      <c r="PBQ1" s="9"/>
      <c r="PBR1" s="9"/>
      <c r="PBS1" s="9"/>
      <c r="PBT1" s="9"/>
      <c r="PBU1" s="9"/>
      <c r="PBV1" s="9"/>
      <c r="PBW1" s="9"/>
      <c r="PBX1" s="9"/>
      <c r="PBY1" s="9"/>
      <c r="PBZ1" s="9"/>
      <c r="PCA1" s="9"/>
      <c r="PCB1" s="9"/>
      <c r="PCC1" s="9"/>
      <c r="PCD1" s="9"/>
      <c r="PCE1" s="9"/>
      <c r="PCF1" s="9"/>
      <c r="PCG1" s="9"/>
      <c r="PCH1" s="9"/>
      <c r="PCI1" s="9"/>
      <c r="PCJ1" s="9"/>
      <c r="PCK1" s="9"/>
      <c r="PCL1" s="9"/>
      <c r="PCM1" s="9"/>
      <c r="PCN1" s="9"/>
      <c r="PCO1" s="9"/>
      <c r="PCP1" s="9"/>
      <c r="PCQ1" s="9"/>
      <c r="PCR1" s="9"/>
      <c r="PCS1" s="9"/>
      <c r="PCT1" s="9"/>
      <c r="PCU1" s="9"/>
      <c r="PCV1" s="9"/>
      <c r="PCW1" s="9"/>
      <c r="PCX1" s="9"/>
      <c r="PCY1" s="9"/>
      <c r="PCZ1" s="9"/>
      <c r="PDA1" s="9"/>
      <c r="PDB1" s="9"/>
      <c r="PDC1" s="9"/>
      <c r="PDD1" s="9"/>
      <c r="PDE1" s="9"/>
      <c r="PDF1" s="9"/>
      <c r="PDG1" s="9"/>
      <c r="PDH1" s="9"/>
      <c r="PDI1" s="9"/>
      <c r="PDJ1" s="9"/>
      <c r="PDK1" s="9"/>
      <c r="PDL1" s="9"/>
      <c r="PDM1" s="9"/>
      <c r="PDN1" s="9"/>
      <c r="PDO1" s="9"/>
      <c r="PDP1" s="9"/>
      <c r="PDQ1" s="9"/>
      <c r="PDR1" s="9"/>
      <c r="PDS1" s="9"/>
      <c r="PDT1" s="9"/>
      <c r="PDU1" s="9"/>
      <c r="PDV1" s="9"/>
      <c r="PDW1" s="9"/>
      <c r="PDX1" s="9"/>
      <c r="PDY1" s="9"/>
      <c r="PDZ1" s="9"/>
      <c r="PEA1" s="9"/>
      <c r="PEB1" s="9"/>
      <c r="PEC1" s="9"/>
      <c r="PED1" s="9"/>
      <c r="PEE1" s="9"/>
      <c r="PEF1" s="9"/>
      <c r="PEG1" s="9"/>
      <c r="PEH1" s="9"/>
      <c r="PEI1" s="9"/>
      <c r="PEJ1" s="9"/>
      <c r="PEK1" s="9"/>
      <c r="PEL1" s="9"/>
      <c r="PEM1" s="9"/>
      <c r="PEN1" s="9"/>
      <c r="PEO1" s="9"/>
      <c r="PEP1" s="9"/>
      <c r="PEQ1" s="9"/>
      <c r="PER1" s="9"/>
      <c r="PES1" s="9"/>
      <c r="PET1" s="9"/>
      <c r="PEU1" s="9"/>
      <c r="PEV1" s="9"/>
      <c r="PEW1" s="9"/>
      <c r="PEX1" s="9"/>
      <c r="PEY1" s="9"/>
      <c r="PEZ1" s="9"/>
      <c r="PFA1" s="9"/>
      <c r="PFB1" s="9"/>
      <c r="PFC1" s="9"/>
      <c r="PFD1" s="9"/>
      <c r="PFE1" s="9"/>
      <c r="PFF1" s="9"/>
      <c r="PFG1" s="9"/>
      <c r="PFH1" s="9"/>
      <c r="PFI1" s="9"/>
      <c r="PFJ1" s="9"/>
      <c r="PFK1" s="9"/>
      <c r="PFL1" s="9"/>
      <c r="PFM1" s="9"/>
      <c r="PFN1" s="9"/>
      <c r="PFO1" s="9"/>
      <c r="PFP1" s="9"/>
      <c r="PFQ1" s="9"/>
      <c r="PFR1" s="9"/>
      <c r="PFS1" s="9"/>
      <c r="PFT1" s="9"/>
      <c r="PFU1" s="9"/>
      <c r="PFV1" s="9"/>
      <c r="PFW1" s="9"/>
      <c r="PFX1" s="9"/>
      <c r="PFY1" s="9"/>
      <c r="PFZ1" s="9"/>
      <c r="PGA1" s="9"/>
      <c r="PGB1" s="9"/>
      <c r="PGC1" s="9"/>
      <c r="PGD1" s="9"/>
      <c r="PGE1" s="9"/>
      <c r="PGF1" s="9"/>
      <c r="PGG1" s="9"/>
      <c r="PGH1" s="9"/>
      <c r="PGI1" s="9"/>
      <c r="PGJ1" s="9"/>
      <c r="PGK1" s="9"/>
      <c r="PGL1" s="9"/>
      <c r="PGM1" s="9"/>
      <c r="PGN1" s="9"/>
      <c r="PGO1" s="9"/>
      <c r="PGP1" s="9"/>
      <c r="PGQ1" s="9"/>
      <c r="PGR1" s="9"/>
      <c r="PGS1" s="9"/>
      <c r="PGT1" s="9"/>
      <c r="PGU1" s="9"/>
      <c r="PGV1" s="9"/>
      <c r="PGW1" s="9"/>
      <c r="PGX1" s="9"/>
      <c r="PGY1" s="9"/>
      <c r="PGZ1" s="9"/>
      <c r="PHA1" s="9"/>
      <c r="PHB1" s="9"/>
      <c r="PHC1" s="9"/>
      <c r="PHD1" s="9"/>
      <c r="PHE1" s="9"/>
      <c r="PHF1" s="9"/>
      <c r="PHG1" s="9"/>
      <c r="PHH1" s="9"/>
      <c r="PHI1" s="9"/>
      <c r="PHJ1" s="9"/>
      <c r="PHK1" s="9"/>
      <c r="PHL1" s="9"/>
      <c r="PHM1" s="9"/>
      <c r="PHN1" s="9"/>
      <c r="PHO1" s="9"/>
      <c r="PHP1" s="9"/>
      <c r="PHQ1" s="9"/>
      <c r="PHR1" s="9"/>
      <c r="PHS1" s="9"/>
      <c r="PHT1" s="9"/>
      <c r="PHU1" s="9"/>
      <c r="PHV1" s="9"/>
      <c r="PHW1" s="9"/>
      <c r="PHX1" s="9"/>
      <c r="PHY1" s="9"/>
      <c r="PHZ1" s="9"/>
      <c r="PIA1" s="9"/>
      <c r="PIB1" s="9"/>
      <c r="PIC1" s="9"/>
      <c r="PID1" s="9"/>
      <c r="PIE1" s="9"/>
      <c r="PIF1" s="9"/>
      <c r="PIG1" s="9"/>
      <c r="PIH1" s="9"/>
      <c r="PII1" s="9"/>
      <c r="PIJ1" s="9"/>
      <c r="PIK1" s="9"/>
      <c r="PIL1" s="9"/>
      <c r="PIM1" s="9"/>
      <c r="PIN1" s="9"/>
      <c r="PIO1" s="9"/>
      <c r="PIP1" s="9"/>
      <c r="PIQ1" s="9"/>
      <c r="PIR1" s="9"/>
      <c r="PIS1" s="9"/>
      <c r="PIT1" s="9"/>
      <c r="PIU1" s="9"/>
      <c r="PIV1" s="9"/>
      <c r="PIW1" s="9"/>
      <c r="PIX1" s="9"/>
      <c r="PIY1" s="9"/>
      <c r="PIZ1" s="9"/>
      <c r="PJA1" s="9"/>
      <c r="PJB1" s="9"/>
      <c r="PJC1" s="9"/>
      <c r="PJD1" s="9"/>
      <c r="PJE1" s="9"/>
      <c r="PJF1" s="9"/>
      <c r="PJG1" s="9"/>
      <c r="PJH1" s="9"/>
      <c r="PJI1" s="9"/>
      <c r="PJJ1" s="9"/>
      <c r="PJK1" s="9"/>
      <c r="PJL1" s="9"/>
      <c r="PJM1" s="9"/>
      <c r="PJN1" s="9"/>
      <c r="PJO1" s="9"/>
      <c r="PJP1" s="9"/>
      <c r="PJQ1" s="9"/>
      <c r="PJR1" s="9"/>
      <c r="PJS1" s="9"/>
      <c r="PJT1" s="9"/>
      <c r="PJU1" s="9"/>
      <c r="PJV1" s="9"/>
      <c r="PJW1" s="9"/>
      <c r="PJX1" s="9"/>
      <c r="PJY1" s="9"/>
      <c r="PJZ1" s="9"/>
      <c r="PKA1" s="9"/>
      <c r="PKB1" s="9"/>
      <c r="PKC1" s="9"/>
      <c r="PKD1" s="9"/>
      <c r="PKE1" s="9"/>
      <c r="PKF1" s="9"/>
      <c r="PKG1" s="9"/>
      <c r="PKH1" s="9"/>
      <c r="PKI1" s="9"/>
      <c r="PKJ1" s="9"/>
      <c r="PKK1" s="9"/>
      <c r="PKL1" s="9"/>
      <c r="PKM1" s="9"/>
      <c r="PKN1" s="9"/>
      <c r="PKO1" s="9"/>
      <c r="PKP1" s="9"/>
      <c r="PKQ1" s="9"/>
      <c r="PKR1" s="9"/>
      <c r="PKS1" s="9"/>
      <c r="PKT1" s="9"/>
      <c r="PKU1" s="9"/>
      <c r="PKV1" s="9"/>
      <c r="PKW1" s="9"/>
      <c r="PKX1" s="9"/>
      <c r="PKY1" s="9"/>
      <c r="PKZ1" s="9"/>
      <c r="PLA1" s="9"/>
      <c r="PLB1" s="9"/>
      <c r="PLC1" s="9"/>
      <c r="PLD1" s="9"/>
      <c r="PLE1" s="9"/>
      <c r="PLF1" s="9"/>
      <c r="PLG1" s="9"/>
      <c r="PLH1" s="9"/>
      <c r="PLI1" s="9"/>
      <c r="PLJ1" s="9"/>
      <c r="PLK1" s="9"/>
      <c r="PLL1" s="9"/>
      <c r="PLM1" s="9"/>
      <c r="PLN1" s="9"/>
      <c r="PLO1" s="9"/>
      <c r="PLP1" s="9"/>
      <c r="PLQ1" s="9"/>
      <c r="PLR1" s="9"/>
      <c r="PLS1" s="9"/>
      <c r="PLT1" s="9"/>
      <c r="PLU1" s="9"/>
      <c r="PLV1" s="9"/>
      <c r="PLW1" s="9"/>
      <c r="PLX1" s="9"/>
      <c r="PLY1" s="9"/>
      <c r="PLZ1" s="9"/>
      <c r="PMA1" s="9"/>
      <c r="PMB1" s="9"/>
      <c r="PMC1" s="9"/>
      <c r="PMD1" s="9"/>
      <c r="PME1" s="9"/>
      <c r="PMF1" s="9"/>
      <c r="PMG1" s="9"/>
      <c r="PMH1" s="9"/>
      <c r="PMI1" s="9"/>
      <c r="PMJ1" s="9"/>
      <c r="PMK1" s="9"/>
      <c r="PML1" s="9"/>
      <c r="PMM1" s="9"/>
      <c r="PMN1" s="9"/>
      <c r="PMO1" s="9"/>
      <c r="PMP1" s="9"/>
      <c r="PMQ1" s="9"/>
      <c r="PMR1" s="9"/>
      <c r="PMS1" s="9"/>
      <c r="PMT1" s="9"/>
      <c r="PMU1" s="9"/>
      <c r="PMV1" s="9"/>
      <c r="PMW1" s="9"/>
      <c r="PMX1" s="9"/>
      <c r="PMY1" s="9"/>
      <c r="PMZ1" s="9"/>
      <c r="PNA1" s="9"/>
      <c r="PNB1" s="9"/>
      <c r="PNC1" s="9"/>
      <c r="PND1" s="9"/>
      <c r="PNE1" s="9"/>
      <c r="PNF1" s="9"/>
      <c r="PNG1" s="9"/>
      <c r="PNH1" s="9"/>
      <c r="PNI1" s="9"/>
      <c r="PNJ1" s="9"/>
      <c r="PNK1" s="9"/>
      <c r="PNL1" s="9"/>
      <c r="PNM1" s="9"/>
      <c r="PNN1" s="9"/>
      <c r="PNO1" s="9"/>
      <c r="PNP1" s="9"/>
      <c r="PNQ1" s="9"/>
      <c r="PNR1" s="9"/>
      <c r="PNS1" s="9"/>
      <c r="PNT1" s="9"/>
      <c r="PNU1" s="9"/>
      <c r="PNV1" s="9"/>
      <c r="PNW1" s="9"/>
      <c r="PNX1" s="9"/>
      <c r="PNY1" s="9"/>
      <c r="PNZ1" s="9"/>
      <c r="POA1" s="9"/>
      <c r="POB1" s="9"/>
      <c r="POC1" s="9"/>
      <c r="POD1" s="9"/>
      <c r="POE1" s="9"/>
      <c r="POF1" s="9"/>
      <c r="POG1" s="9"/>
      <c r="POH1" s="9"/>
      <c r="POI1" s="9"/>
      <c r="POJ1" s="9"/>
      <c r="POK1" s="9"/>
      <c r="POL1" s="9"/>
      <c r="POM1" s="9"/>
      <c r="PON1" s="9"/>
      <c r="POO1" s="9"/>
      <c r="POP1" s="9"/>
      <c r="POQ1" s="9"/>
      <c r="POR1" s="9"/>
      <c r="POS1" s="9"/>
      <c r="POT1" s="9"/>
      <c r="POU1" s="9"/>
      <c r="POV1" s="9"/>
      <c r="POW1" s="9"/>
      <c r="POX1" s="9"/>
      <c r="POY1" s="9"/>
      <c r="POZ1" s="9"/>
      <c r="PPA1" s="9"/>
      <c r="PPB1" s="9"/>
      <c r="PPC1" s="9"/>
      <c r="PPD1" s="9"/>
      <c r="PPE1" s="9"/>
      <c r="PPF1" s="9"/>
      <c r="PPG1" s="9"/>
      <c r="PPH1" s="9"/>
      <c r="PPI1" s="9"/>
      <c r="PPJ1" s="9"/>
      <c r="PPK1" s="9"/>
      <c r="PPL1" s="9"/>
      <c r="PPM1" s="9"/>
      <c r="PPN1" s="9"/>
      <c r="PPO1" s="9"/>
      <c r="PPP1" s="9"/>
      <c r="PPQ1" s="9"/>
      <c r="PPR1" s="9"/>
      <c r="PPS1" s="9"/>
      <c r="PPT1" s="9"/>
      <c r="PPU1" s="9"/>
      <c r="PPV1" s="9"/>
      <c r="PPW1" s="9"/>
      <c r="PPX1" s="9"/>
      <c r="PPY1" s="9"/>
      <c r="PPZ1" s="9"/>
      <c r="PQA1" s="9"/>
      <c r="PQB1" s="9"/>
      <c r="PQC1" s="9"/>
      <c r="PQD1" s="9"/>
      <c r="PQE1" s="9"/>
      <c r="PQF1" s="9"/>
      <c r="PQG1" s="9"/>
      <c r="PQH1" s="9"/>
      <c r="PQI1" s="9"/>
      <c r="PQJ1" s="9"/>
      <c r="PQK1" s="9"/>
      <c r="PQL1" s="9"/>
      <c r="PQM1" s="9"/>
      <c r="PQN1" s="9"/>
      <c r="PQO1" s="9"/>
      <c r="PQP1" s="9"/>
      <c r="PQQ1" s="9"/>
      <c r="PQR1" s="9"/>
      <c r="PQS1" s="9"/>
      <c r="PQT1" s="9"/>
      <c r="PQU1" s="9"/>
      <c r="PQV1" s="9"/>
      <c r="PQW1" s="9"/>
      <c r="PQX1" s="9"/>
      <c r="PQY1" s="9"/>
      <c r="PQZ1" s="9"/>
      <c r="PRA1" s="9"/>
      <c r="PRB1" s="9"/>
      <c r="PRC1" s="9"/>
      <c r="PRD1" s="9"/>
      <c r="PRE1" s="9"/>
      <c r="PRF1" s="9"/>
      <c r="PRG1" s="9"/>
      <c r="PRH1" s="9"/>
      <c r="PRI1" s="9"/>
      <c r="PRJ1" s="9"/>
      <c r="PRK1" s="9"/>
      <c r="PRL1" s="9"/>
      <c r="PRM1" s="9"/>
      <c r="PRN1" s="9"/>
      <c r="PRO1" s="9"/>
      <c r="PRP1" s="9"/>
      <c r="PRQ1" s="9"/>
      <c r="PRR1" s="9"/>
      <c r="PRS1" s="9"/>
      <c r="PRT1" s="9"/>
      <c r="PRU1" s="9"/>
      <c r="PRV1" s="9"/>
      <c r="PRW1" s="9"/>
      <c r="PRX1" s="9"/>
      <c r="PRY1" s="9"/>
      <c r="PRZ1" s="9"/>
      <c r="PSA1" s="9"/>
      <c r="PSB1" s="9"/>
      <c r="PSC1" s="9"/>
      <c r="PSD1" s="9"/>
      <c r="PSE1" s="9"/>
      <c r="PSF1" s="9"/>
      <c r="PSG1" s="9"/>
      <c r="PSH1" s="9"/>
      <c r="PSI1" s="9"/>
      <c r="PSJ1" s="9"/>
      <c r="PSK1" s="9"/>
      <c r="PSL1" s="9"/>
      <c r="PSM1" s="9"/>
      <c r="PSN1" s="9"/>
      <c r="PSO1" s="9"/>
      <c r="PSP1" s="9"/>
      <c r="PSQ1" s="9"/>
      <c r="PSR1" s="9"/>
      <c r="PSS1" s="9"/>
      <c r="PST1" s="9"/>
      <c r="PSU1" s="9"/>
      <c r="PSV1" s="9"/>
      <c r="PSW1" s="9"/>
      <c r="PSX1" s="9"/>
      <c r="PSY1" s="9"/>
      <c r="PSZ1" s="9"/>
      <c r="PTA1" s="9"/>
      <c r="PTB1" s="9"/>
      <c r="PTC1" s="9"/>
      <c r="PTD1" s="9"/>
      <c r="PTE1" s="9"/>
      <c r="PTF1" s="9"/>
      <c r="PTG1" s="9"/>
      <c r="PTH1" s="9"/>
      <c r="PTI1" s="9"/>
      <c r="PTJ1" s="9"/>
      <c r="PTK1" s="9"/>
      <c r="PTL1" s="9"/>
      <c r="PTM1" s="9"/>
      <c r="PTN1" s="9"/>
      <c r="PTO1" s="9"/>
      <c r="PTP1" s="9"/>
      <c r="PTQ1" s="9"/>
      <c r="PTR1" s="9"/>
      <c r="PTS1" s="9"/>
      <c r="PTT1" s="9"/>
      <c r="PTU1" s="9"/>
      <c r="PTV1" s="9"/>
      <c r="PTW1" s="9"/>
      <c r="PTX1" s="9"/>
      <c r="PTY1" s="9"/>
      <c r="PTZ1" s="9"/>
      <c r="PUA1" s="9"/>
      <c r="PUB1" s="9"/>
      <c r="PUC1" s="9"/>
      <c r="PUD1" s="9"/>
      <c r="PUE1" s="9"/>
      <c r="PUF1" s="9"/>
      <c r="PUG1" s="9"/>
      <c r="PUH1" s="9"/>
      <c r="PUI1" s="9"/>
      <c r="PUJ1" s="9"/>
      <c r="PUK1" s="9"/>
      <c r="PUL1" s="9"/>
      <c r="PUM1" s="9"/>
      <c r="PUN1" s="9"/>
      <c r="PUO1" s="9"/>
      <c r="PUP1" s="9"/>
      <c r="PUQ1" s="9"/>
      <c r="PUR1" s="9"/>
      <c r="PUS1" s="9"/>
      <c r="PUT1" s="9"/>
      <c r="PUU1" s="9"/>
      <c r="PUV1" s="9"/>
      <c r="PUW1" s="9"/>
      <c r="PUX1" s="9"/>
      <c r="PUY1" s="9"/>
      <c r="PUZ1" s="9"/>
      <c r="PVA1" s="9"/>
      <c r="PVB1" s="9"/>
      <c r="PVC1" s="9"/>
      <c r="PVD1" s="9"/>
      <c r="PVE1" s="9"/>
      <c r="PVF1" s="9"/>
      <c r="PVG1" s="9"/>
      <c r="PVH1" s="9"/>
      <c r="PVI1" s="9"/>
      <c r="PVJ1" s="9"/>
      <c r="PVK1" s="9"/>
      <c r="PVL1" s="9"/>
      <c r="PVM1" s="9"/>
      <c r="PVN1" s="9"/>
      <c r="PVO1" s="9"/>
      <c r="PVP1" s="9"/>
      <c r="PVQ1" s="9"/>
      <c r="PVR1" s="9"/>
      <c r="PVS1" s="9"/>
      <c r="PVT1" s="9"/>
      <c r="PVU1" s="9"/>
      <c r="PVV1" s="9"/>
      <c r="PVW1" s="9"/>
      <c r="PVX1" s="9"/>
      <c r="PVY1" s="9"/>
      <c r="PVZ1" s="9"/>
      <c r="PWA1" s="9"/>
      <c r="PWB1" s="9"/>
      <c r="PWC1" s="9"/>
      <c r="PWD1" s="9"/>
      <c r="PWE1" s="9"/>
      <c r="PWF1" s="9"/>
      <c r="PWG1" s="9"/>
      <c r="PWH1" s="9"/>
      <c r="PWI1" s="9"/>
      <c r="PWJ1" s="9"/>
      <c r="PWK1" s="9"/>
      <c r="PWL1" s="9"/>
      <c r="PWM1" s="9"/>
      <c r="PWN1" s="9"/>
      <c r="PWO1" s="9"/>
      <c r="PWP1" s="9"/>
      <c r="PWQ1" s="9"/>
      <c r="PWR1" s="9"/>
      <c r="PWS1" s="9"/>
      <c r="PWT1" s="9"/>
      <c r="PWU1" s="9"/>
      <c r="PWV1" s="9"/>
      <c r="PWW1" s="9"/>
      <c r="PWX1" s="9"/>
      <c r="PWY1" s="9"/>
      <c r="PWZ1" s="9"/>
      <c r="PXA1" s="9"/>
      <c r="PXB1" s="9"/>
      <c r="PXC1" s="9"/>
      <c r="PXD1" s="9"/>
      <c r="PXE1" s="9"/>
      <c r="PXF1" s="9"/>
      <c r="PXG1" s="9"/>
      <c r="PXH1" s="9"/>
      <c r="PXI1" s="9"/>
      <c r="PXJ1" s="9"/>
      <c r="PXK1" s="9"/>
      <c r="PXL1" s="9"/>
      <c r="PXM1" s="9"/>
      <c r="PXN1" s="9"/>
      <c r="PXO1" s="9"/>
      <c r="PXP1" s="9"/>
      <c r="PXQ1" s="9"/>
      <c r="PXR1" s="9"/>
      <c r="PXS1" s="9"/>
      <c r="PXT1" s="9"/>
      <c r="PXU1" s="9"/>
      <c r="PXV1" s="9"/>
      <c r="PXW1" s="9"/>
      <c r="PXX1" s="9"/>
      <c r="PXY1" s="9"/>
      <c r="PXZ1" s="9"/>
      <c r="PYA1" s="9"/>
      <c r="PYB1" s="9"/>
      <c r="PYC1" s="9"/>
      <c r="PYD1" s="9"/>
      <c r="PYE1" s="9"/>
      <c r="PYF1" s="9"/>
      <c r="PYG1" s="9"/>
      <c r="PYH1" s="9"/>
      <c r="PYI1" s="9"/>
      <c r="PYJ1" s="9"/>
      <c r="PYK1" s="9"/>
      <c r="PYL1" s="9"/>
      <c r="PYM1" s="9"/>
      <c r="PYN1" s="9"/>
      <c r="PYO1" s="9"/>
      <c r="PYP1" s="9"/>
      <c r="PYQ1" s="9"/>
      <c r="PYR1" s="9"/>
      <c r="PYS1" s="9"/>
      <c r="PYT1" s="9"/>
      <c r="PYU1" s="9"/>
      <c r="PYV1" s="9"/>
      <c r="PYW1" s="9"/>
      <c r="PYX1" s="9"/>
      <c r="PYY1" s="9"/>
      <c r="PYZ1" s="9"/>
      <c r="PZA1" s="9"/>
      <c r="PZB1" s="9"/>
      <c r="PZC1" s="9"/>
      <c r="PZD1" s="9"/>
      <c r="PZE1" s="9"/>
      <c r="PZF1" s="9"/>
      <c r="PZG1" s="9"/>
      <c r="PZH1" s="9"/>
      <c r="PZI1" s="9"/>
      <c r="PZJ1" s="9"/>
      <c r="PZK1" s="9"/>
      <c r="PZL1" s="9"/>
      <c r="PZM1" s="9"/>
      <c r="PZN1" s="9"/>
      <c r="PZO1" s="9"/>
      <c r="PZP1" s="9"/>
      <c r="PZQ1" s="9"/>
      <c r="PZR1" s="9"/>
      <c r="PZS1" s="9"/>
      <c r="PZT1" s="9"/>
      <c r="PZU1" s="9"/>
      <c r="PZV1" s="9"/>
      <c r="PZW1" s="9"/>
      <c r="PZX1" s="9"/>
      <c r="PZY1" s="9"/>
      <c r="PZZ1" s="9"/>
      <c r="QAA1" s="9"/>
      <c r="QAB1" s="9"/>
      <c r="QAC1" s="9"/>
      <c r="QAD1" s="9"/>
      <c r="QAE1" s="9"/>
      <c r="QAF1" s="9"/>
      <c r="QAG1" s="9"/>
      <c r="QAH1" s="9"/>
      <c r="QAI1" s="9"/>
      <c r="QAJ1" s="9"/>
      <c r="QAK1" s="9"/>
      <c r="QAL1" s="9"/>
      <c r="QAM1" s="9"/>
      <c r="QAN1" s="9"/>
      <c r="QAO1" s="9"/>
      <c r="QAP1" s="9"/>
      <c r="QAQ1" s="9"/>
      <c r="QAR1" s="9"/>
      <c r="QAS1" s="9"/>
      <c r="QAT1" s="9"/>
      <c r="QAU1" s="9"/>
      <c r="QAV1" s="9"/>
      <c r="QAW1" s="9"/>
      <c r="QAX1" s="9"/>
      <c r="QAY1" s="9"/>
      <c r="QAZ1" s="9"/>
      <c r="QBA1" s="9"/>
      <c r="QBB1" s="9"/>
      <c r="QBC1" s="9"/>
      <c r="QBD1" s="9"/>
      <c r="QBE1" s="9"/>
      <c r="QBF1" s="9"/>
      <c r="QBG1" s="9"/>
      <c r="QBH1" s="9"/>
      <c r="QBI1" s="9"/>
      <c r="QBJ1" s="9"/>
      <c r="QBK1" s="9"/>
      <c r="QBL1" s="9"/>
      <c r="QBM1" s="9"/>
      <c r="QBN1" s="9"/>
      <c r="QBO1" s="9"/>
      <c r="QBP1" s="9"/>
      <c r="QBQ1" s="9"/>
      <c r="QBR1" s="9"/>
      <c r="QBS1" s="9"/>
      <c r="QBT1" s="9"/>
      <c r="QBU1" s="9"/>
      <c r="QBV1" s="9"/>
      <c r="QBW1" s="9"/>
      <c r="QBX1" s="9"/>
      <c r="QBY1" s="9"/>
      <c r="QBZ1" s="9"/>
      <c r="QCA1" s="9"/>
      <c r="QCB1" s="9"/>
      <c r="QCC1" s="9"/>
      <c r="QCD1" s="9"/>
      <c r="QCE1" s="9"/>
      <c r="QCF1" s="9"/>
      <c r="QCG1" s="9"/>
      <c r="QCH1" s="9"/>
      <c r="QCI1" s="9"/>
      <c r="QCJ1" s="9"/>
      <c r="QCK1" s="9"/>
      <c r="QCL1" s="9"/>
      <c r="QCM1" s="9"/>
      <c r="QCN1" s="9"/>
      <c r="QCO1" s="9"/>
      <c r="QCP1" s="9"/>
      <c r="QCQ1" s="9"/>
      <c r="QCR1" s="9"/>
      <c r="QCS1" s="9"/>
      <c r="QCT1" s="9"/>
      <c r="QCU1" s="9"/>
      <c r="QCV1" s="9"/>
      <c r="QCW1" s="9"/>
      <c r="QCX1" s="9"/>
      <c r="QCY1" s="9"/>
      <c r="QCZ1" s="9"/>
      <c r="QDA1" s="9"/>
      <c r="QDB1" s="9"/>
      <c r="QDC1" s="9"/>
      <c r="QDD1" s="9"/>
      <c r="QDE1" s="9"/>
      <c r="QDF1" s="9"/>
      <c r="QDG1" s="9"/>
      <c r="QDH1" s="9"/>
      <c r="QDI1" s="9"/>
      <c r="QDJ1" s="9"/>
      <c r="QDK1" s="9"/>
      <c r="QDL1" s="9"/>
      <c r="QDM1" s="9"/>
      <c r="QDN1" s="9"/>
      <c r="QDO1" s="9"/>
      <c r="QDP1" s="9"/>
      <c r="QDQ1" s="9"/>
      <c r="QDR1" s="9"/>
      <c r="QDS1" s="9"/>
      <c r="QDT1" s="9"/>
      <c r="QDU1" s="9"/>
      <c r="QDV1" s="9"/>
      <c r="QDW1" s="9"/>
      <c r="QDX1" s="9"/>
      <c r="QDY1" s="9"/>
      <c r="QDZ1" s="9"/>
      <c r="QEA1" s="9"/>
      <c r="QEB1" s="9"/>
      <c r="QEC1" s="9"/>
      <c r="QED1" s="9"/>
      <c r="QEE1" s="9"/>
      <c r="QEF1" s="9"/>
      <c r="QEG1" s="9"/>
      <c r="QEH1" s="9"/>
      <c r="QEI1" s="9"/>
      <c r="QEJ1" s="9"/>
      <c r="QEK1" s="9"/>
      <c r="QEL1" s="9"/>
      <c r="QEM1" s="9"/>
      <c r="QEN1" s="9"/>
      <c r="QEO1" s="9"/>
      <c r="QEP1" s="9"/>
      <c r="QEQ1" s="9"/>
      <c r="QER1" s="9"/>
      <c r="QES1" s="9"/>
      <c r="QET1" s="9"/>
      <c r="QEU1" s="9"/>
      <c r="QEV1" s="9"/>
      <c r="QEW1" s="9"/>
      <c r="QEX1" s="9"/>
      <c r="QEY1" s="9"/>
      <c r="QEZ1" s="9"/>
      <c r="QFA1" s="9"/>
      <c r="QFB1" s="9"/>
      <c r="QFC1" s="9"/>
      <c r="QFD1" s="9"/>
      <c r="QFE1" s="9"/>
      <c r="QFF1" s="9"/>
      <c r="QFG1" s="9"/>
      <c r="QFH1" s="9"/>
      <c r="QFI1" s="9"/>
      <c r="QFJ1" s="9"/>
      <c r="QFK1" s="9"/>
      <c r="QFL1" s="9"/>
      <c r="QFM1" s="9"/>
      <c r="QFN1" s="9"/>
      <c r="QFO1" s="9"/>
      <c r="QFP1" s="9"/>
      <c r="QFQ1" s="9"/>
      <c r="QFR1" s="9"/>
      <c r="QFS1" s="9"/>
      <c r="QFT1" s="9"/>
      <c r="QFU1" s="9"/>
      <c r="QFV1" s="9"/>
      <c r="QFW1" s="9"/>
      <c r="QFX1" s="9"/>
      <c r="QFY1" s="9"/>
      <c r="QFZ1" s="9"/>
      <c r="QGA1" s="9"/>
      <c r="QGB1" s="9"/>
      <c r="QGC1" s="9"/>
      <c r="QGD1" s="9"/>
      <c r="QGE1" s="9"/>
      <c r="QGF1" s="9"/>
      <c r="QGG1" s="9"/>
      <c r="QGH1" s="9"/>
      <c r="QGI1" s="9"/>
      <c r="QGJ1" s="9"/>
      <c r="QGK1" s="9"/>
      <c r="QGL1" s="9"/>
      <c r="QGM1" s="9"/>
      <c r="QGN1" s="9"/>
      <c r="QGO1" s="9"/>
      <c r="QGP1" s="9"/>
      <c r="QGQ1" s="9"/>
      <c r="QGR1" s="9"/>
      <c r="QGS1" s="9"/>
      <c r="QGT1" s="9"/>
      <c r="QGU1" s="9"/>
      <c r="QGV1" s="9"/>
      <c r="QGW1" s="9"/>
      <c r="QGX1" s="9"/>
      <c r="QGY1" s="9"/>
      <c r="QGZ1" s="9"/>
      <c r="QHA1" s="9"/>
      <c r="QHB1" s="9"/>
      <c r="QHC1" s="9"/>
      <c r="QHD1" s="9"/>
      <c r="QHE1" s="9"/>
      <c r="QHF1" s="9"/>
      <c r="QHG1" s="9"/>
      <c r="QHH1" s="9"/>
      <c r="QHI1" s="9"/>
      <c r="QHJ1" s="9"/>
      <c r="QHK1" s="9"/>
      <c r="QHL1" s="9"/>
      <c r="QHM1" s="9"/>
      <c r="QHN1" s="9"/>
      <c r="QHO1" s="9"/>
      <c r="QHP1" s="9"/>
      <c r="QHQ1" s="9"/>
      <c r="QHR1" s="9"/>
      <c r="QHS1" s="9"/>
      <c r="QHT1" s="9"/>
      <c r="QHU1" s="9"/>
      <c r="QHV1" s="9"/>
      <c r="QHW1" s="9"/>
      <c r="QHX1" s="9"/>
      <c r="QHY1" s="9"/>
      <c r="QHZ1" s="9"/>
      <c r="QIA1" s="9"/>
      <c r="QIB1" s="9"/>
      <c r="QIC1" s="9"/>
      <c r="QID1" s="9"/>
      <c r="QIE1" s="9"/>
      <c r="QIF1" s="9"/>
      <c r="QIG1" s="9"/>
      <c r="QIH1" s="9"/>
      <c r="QII1" s="9"/>
      <c r="QIJ1" s="9"/>
      <c r="QIK1" s="9"/>
      <c r="QIL1" s="9"/>
      <c r="QIM1" s="9"/>
      <c r="QIN1" s="9"/>
      <c r="QIO1" s="9"/>
      <c r="QIP1" s="9"/>
      <c r="QIQ1" s="9"/>
      <c r="QIR1" s="9"/>
      <c r="QIS1" s="9"/>
      <c r="QIT1" s="9"/>
      <c r="QIU1" s="9"/>
      <c r="QIV1" s="9"/>
      <c r="QIW1" s="9"/>
      <c r="QIX1" s="9"/>
      <c r="QIY1" s="9"/>
      <c r="QIZ1" s="9"/>
      <c r="QJA1" s="9"/>
      <c r="QJB1" s="9"/>
      <c r="QJC1" s="9"/>
      <c r="QJD1" s="9"/>
      <c r="QJE1" s="9"/>
      <c r="QJF1" s="9"/>
      <c r="QJG1" s="9"/>
      <c r="QJH1" s="9"/>
      <c r="QJI1" s="9"/>
      <c r="QJJ1" s="9"/>
      <c r="QJK1" s="9"/>
      <c r="QJL1" s="9"/>
      <c r="QJM1" s="9"/>
      <c r="QJN1" s="9"/>
      <c r="QJO1" s="9"/>
      <c r="QJP1" s="9"/>
      <c r="QJQ1" s="9"/>
      <c r="QJR1" s="9"/>
      <c r="QJS1" s="9"/>
      <c r="QJT1" s="9"/>
      <c r="QJU1" s="9"/>
      <c r="QJV1" s="9"/>
      <c r="QJW1" s="9"/>
      <c r="QJX1" s="9"/>
      <c r="QJY1" s="9"/>
      <c r="QJZ1" s="9"/>
      <c r="QKA1" s="9"/>
      <c r="QKB1" s="9"/>
      <c r="QKC1" s="9"/>
      <c r="QKD1" s="9"/>
      <c r="QKE1" s="9"/>
      <c r="QKF1" s="9"/>
      <c r="QKG1" s="9"/>
      <c r="QKH1" s="9"/>
      <c r="QKI1" s="9"/>
      <c r="QKJ1" s="9"/>
      <c r="QKK1" s="9"/>
      <c r="QKL1" s="9"/>
      <c r="QKM1" s="9"/>
      <c r="QKN1" s="9"/>
      <c r="QKO1" s="9"/>
      <c r="QKP1" s="9"/>
      <c r="QKQ1" s="9"/>
      <c r="QKR1" s="9"/>
      <c r="QKS1" s="9"/>
      <c r="QKT1" s="9"/>
      <c r="QKU1" s="9"/>
      <c r="QKV1" s="9"/>
      <c r="QKW1" s="9"/>
      <c r="QKX1" s="9"/>
      <c r="QKY1" s="9"/>
      <c r="QKZ1" s="9"/>
      <c r="QLA1" s="9"/>
      <c r="QLB1" s="9"/>
      <c r="QLC1" s="9"/>
      <c r="QLD1" s="9"/>
      <c r="QLE1" s="9"/>
      <c r="QLF1" s="9"/>
      <c r="QLG1" s="9"/>
      <c r="QLH1" s="9"/>
      <c r="QLI1" s="9"/>
      <c r="QLJ1" s="9"/>
      <c r="QLK1" s="9"/>
      <c r="QLL1" s="9"/>
      <c r="QLM1" s="9"/>
      <c r="QLN1" s="9"/>
      <c r="QLO1" s="9"/>
      <c r="QLP1" s="9"/>
      <c r="QLQ1" s="9"/>
      <c r="QLR1" s="9"/>
      <c r="QLS1" s="9"/>
      <c r="QLT1" s="9"/>
      <c r="QLU1" s="9"/>
      <c r="QLV1" s="9"/>
      <c r="QLW1" s="9"/>
      <c r="QLX1" s="9"/>
      <c r="QLY1" s="9"/>
      <c r="QLZ1" s="9"/>
      <c r="QMA1" s="9"/>
      <c r="QMB1" s="9"/>
      <c r="QMC1" s="9"/>
      <c r="QMD1" s="9"/>
      <c r="QME1" s="9"/>
      <c r="QMF1" s="9"/>
      <c r="QMG1" s="9"/>
      <c r="QMH1" s="9"/>
      <c r="QMI1" s="9"/>
      <c r="QMJ1" s="9"/>
      <c r="QMK1" s="9"/>
      <c r="QML1" s="9"/>
      <c r="QMM1" s="9"/>
      <c r="QMN1" s="9"/>
      <c r="QMO1" s="9"/>
      <c r="QMP1" s="9"/>
      <c r="QMQ1" s="9"/>
      <c r="QMR1" s="9"/>
      <c r="QMS1" s="9"/>
      <c r="QMT1" s="9"/>
      <c r="QMU1" s="9"/>
      <c r="QMV1" s="9"/>
      <c r="QMW1" s="9"/>
      <c r="QMX1" s="9"/>
      <c r="QMY1" s="9"/>
      <c r="QMZ1" s="9"/>
      <c r="QNA1" s="9"/>
      <c r="QNB1" s="9"/>
      <c r="QNC1" s="9"/>
      <c r="QND1" s="9"/>
      <c r="QNE1" s="9"/>
      <c r="QNF1" s="9"/>
      <c r="QNG1" s="9"/>
      <c r="QNH1" s="9"/>
      <c r="QNI1" s="9"/>
      <c r="QNJ1" s="9"/>
      <c r="QNK1" s="9"/>
      <c r="QNL1" s="9"/>
      <c r="QNM1" s="9"/>
      <c r="QNN1" s="9"/>
      <c r="QNO1" s="9"/>
      <c r="QNP1" s="9"/>
      <c r="QNQ1" s="9"/>
      <c r="QNR1" s="9"/>
      <c r="QNS1" s="9"/>
      <c r="QNT1" s="9"/>
      <c r="QNU1" s="9"/>
      <c r="QNV1" s="9"/>
      <c r="QNW1" s="9"/>
      <c r="QNX1" s="9"/>
      <c r="QNY1" s="9"/>
      <c r="QNZ1" s="9"/>
      <c r="QOA1" s="9"/>
      <c r="QOB1" s="9"/>
      <c r="QOC1" s="9"/>
      <c r="QOD1" s="9"/>
      <c r="QOE1" s="9"/>
      <c r="QOF1" s="9"/>
      <c r="QOG1" s="9"/>
      <c r="QOH1" s="9"/>
      <c r="QOI1" s="9"/>
      <c r="QOJ1" s="9"/>
      <c r="QOK1" s="9"/>
      <c r="QOL1" s="9"/>
      <c r="QOM1" s="9"/>
      <c r="QON1" s="9"/>
      <c r="QOO1" s="9"/>
      <c r="QOP1" s="9"/>
      <c r="QOQ1" s="9"/>
      <c r="QOR1" s="9"/>
      <c r="QOS1" s="9"/>
      <c r="QOT1" s="9"/>
      <c r="QOU1" s="9"/>
      <c r="QOV1" s="9"/>
      <c r="QOW1" s="9"/>
      <c r="QOX1" s="9"/>
      <c r="QOY1" s="9"/>
      <c r="QOZ1" s="9"/>
      <c r="QPA1" s="9"/>
      <c r="QPB1" s="9"/>
      <c r="QPC1" s="9"/>
      <c r="QPD1" s="9"/>
      <c r="QPE1" s="9"/>
      <c r="QPF1" s="9"/>
      <c r="QPG1" s="9"/>
      <c r="QPH1" s="9"/>
      <c r="QPI1" s="9"/>
      <c r="QPJ1" s="9"/>
      <c r="QPK1" s="9"/>
      <c r="QPL1" s="9"/>
      <c r="QPM1" s="9"/>
      <c r="QPN1" s="9"/>
      <c r="QPO1" s="9"/>
      <c r="QPP1" s="9"/>
      <c r="QPQ1" s="9"/>
      <c r="QPR1" s="9"/>
      <c r="QPS1" s="9"/>
      <c r="QPT1" s="9"/>
      <c r="QPU1" s="9"/>
      <c r="QPV1" s="9"/>
      <c r="QPW1" s="9"/>
      <c r="QPX1" s="9"/>
      <c r="QPY1" s="9"/>
      <c r="QPZ1" s="9"/>
      <c r="QQA1" s="9"/>
      <c r="QQB1" s="9"/>
      <c r="QQC1" s="9"/>
      <c r="QQD1" s="9"/>
      <c r="QQE1" s="9"/>
      <c r="QQF1" s="9"/>
      <c r="QQG1" s="9"/>
      <c r="QQH1" s="9"/>
      <c r="QQI1" s="9"/>
      <c r="QQJ1" s="9"/>
      <c r="QQK1" s="9"/>
      <c r="QQL1" s="9"/>
      <c r="QQM1" s="9"/>
      <c r="QQN1" s="9"/>
      <c r="QQO1" s="9"/>
      <c r="QQP1" s="9"/>
      <c r="QQQ1" s="9"/>
      <c r="QQR1" s="9"/>
      <c r="QQS1" s="9"/>
      <c r="QQT1" s="9"/>
      <c r="QQU1" s="9"/>
      <c r="QQV1" s="9"/>
      <c r="QQW1" s="9"/>
      <c r="QQX1" s="9"/>
      <c r="QQY1" s="9"/>
      <c r="QQZ1" s="9"/>
      <c r="QRA1" s="9"/>
      <c r="QRB1" s="9"/>
      <c r="QRC1" s="9"/>
      <c r="QRD1" s="9"/>
      <c r="QRE1" s="9"/>
      <c r="QRF1" s="9"/>
      <c r="QRG1" s="9"/>
      <c r="QRH1" s="9"/>
      <c r="QRI1" s="9"/>
      <c r="QRJ1" s="9"/>
      <c r="QRK1" s="9"/>
      <c r="QRL1" s="9"/>
      <c r="QRM1" s="9"/>
      <c r="QRN1" s="9"/>
      <c r="QRO1" s="9"/>
      <c r="QRP1" s="9"/>
      <c r="QRQ1" s="9"/>
      <c r="QRR1" s="9"/>
      <c r="QRS1" s="9"/>
      <c r="QRT1" s="9"/>
      <c r="QRU1" s="9"/>
      <c r="QRV1" s="9"/>
      <c r="QRW1" s="9"/>
      <c r="QRX1" s="9"/>
      <c r="QRY1" s="9"/>
      <c r="QRZ1" s="9"/>
      <c r="QSA1" s="9"/>
      <c r="QSB1" s="9"/>
      <c r="QSC1" s="9"/>
      <c r="QSD1" s="9"/>
      <c r="QSE1" s="9"/>
      <c r="QSF1" s="9"/>
      <c r="QSG1" s="9"/>
      <c r="QSH1" s="9"/>
      <c r="QSI1" s="9"/>
      <c r="QSJ1" s="9"/>
      <c r="QSK1" s="9"/>
      <c r="QSL1" s="9"/>
      <c r="QSM1" s="9"/>
      <c r="QSN1" s="9"/>
      <c r="QSO1" s="9"/>
      <c r="QSP1" s="9"/>
      <c r="QSQ1" s="9"/>
      <c r="QSR1" s="9"/>
      <c r="QSS1" s="9"/>
      <c r="QST1" s="9"/>
      <c r="QSU1" s="9"/>
      <c r="QSV1" s="9"/>
      <c r="QSW1" s="9"/>
      <c r="QSX1" s="9"/>
      <c r="QSY1" s="9"/>
      <c r="QSZ1" s="9"/>
      <c r="QTA1" s="9"/>
      <c r="QTB1" s="9"/>
      <c r="QTC1" s="9"/>
      <c r="QTD1" s="9"/>
      <c r="QTE1" s="9"/>
      <c r="QTF1" s="9"/>
      <c r="QTG1" s="9"/>
      <c r="QTH1" s="9"/>
      <c r="QTI1" s="9"/>
      <c r="QTJ1" s="9"/>
      <c r="QTK1" s="9"/>
      <c r="QTL1" s="9"/>
      <c r="QTM1" s="9"/>
      <c r="QTN1" s="9"/>
      <c r="QTO1" s="9"/>
      <c r="QTP1" s="9"/>
      <c r="QTQ1" s="9"/>
      <c r="QTR1" s="9"/>
      <c r="QTS1" s="9"/>
      <c r="QTT1" s="9"/>
      <c r="QTU1" s="9"/>
      <c r="QTV1" s="9"/>
      <c r="QTW1" s="9"/>
      <c r="QTX1" s="9"/>
      <c r="QTY1" s="9"/>
      <c r="QTZ1" s="9"/>
      <c r="QUA1" s="9"/>
      <c r="QUB1" s="9"/>
      <c r="QUC1" s="9"/>
      <c r="QUD1" s="9"/>
      <c r="QUE1" s="9"/>
      <c r="QUF1" s="9"/>
      <c r="QUG1" s="9"/>
      <c r="QUH1" s="9"/>
      <c r="QUI1" s="9"/>
      <c r="QUJ1" s="9"/>
      <c r="QUK1" s="9"/>
      <c r="QUL1" s="9"/>
      <c r="QUM1" s="9"/>
      <c r="QUN1" s="9"/>
      <c r="QUO1" s="9"/>
      <c r="QUP1" s="9"/>
      <c r="QUQ1" s="9"/>
      <c r="QUR1" s="9"/>
      <c r="QUS1" s="9"/>
      <c r="QUT1" s="9"/>
      <c r="QUU1" s="9"/>
      <c r="QUV1" s="9"/>
      <c r="QUW1" s="9"/>
      <c r="QUX1" s="9"/>
      <c r="QUY1" s="9"/>
      <c r="QUZ1" s="9"/>
      <c r="QVA1" s="9"/>
      <c r="QVB1" s="9"/>
      <c r="QVC1" s="9"/>
      <c r="QVD1" s="9"/>
      <c r="QVE1" s="9"/>
      <c r="QVF1" s="9"/>
      <c r="QVG1" s="9"/>
      <c r="QVH1" s="9"/>
      <c r="QVI1" s="9"/>
      <c r="QVJ1" s="9"/>
      <c r="QVK1" s="9"/>
      <c r="QVL1" s="9"/>
      <c r="QVM1" s="9"/>
      <c r="QVN1" s="9"/>
      <c r="QVO1" s="9"/>
      <c r="QVP1" s="9"/>
      <c r="QVQ1" s="9"/>
      <c r="QVR1" s="9"/>
      <c r="QVS1" s="9"/>
      <c r="QVT1" s="9"/>
      <c r="QVU1" s="9"/>
      <c r="QVV1" s="9"/>
      <c r="QVW1" s="9"/>
      <c r="QVX1" s="9"/>
      <c r="QVY1" s="9"/>
      <c r="QVZ1" s="9"/>
      <c r="QWA1" s="9"/>
      <c r="QWB1" s="9"/>
      <c r="QWC1" s="9"/>
      <c r="QWD1" s="9"/>
      <c r="QWE1" s="9"/>
      <c r="QWF1" s="9"/>
      <c r="QWG1" s="9"/>
      <c r="QWH1" s="9"/>
      <c r="QWI1" s="9"/>
      <c r="QWJ1" s="9"/>
      <c r="QWK1" s="9"/>
      <c r="QWL1" s="9"/>
      <c r="QWM1" s="9"/>
      <c r="QWN1" s="9"/>
      <c r="QWO1" s="9"/>
      <c r="QWP1" s="9"/>
      <c r="QWQ1" s="9"/>
      <c r="QWR1" s="9"/>
      <c r="QWS1" s="9"/>
      <c r="QWT1" s="9"/>
      <c r="QWU1" s="9"/>
      <c r="QWV1" s="9"/>
      <c r="QWW1" s="9"/>
      <c r="QWX1" s="9"/>
      <c r="QWY1" s="9"/>
      <c r="QWZ1" s="9"/>
      <c r="QXA1" s="9"/>
      <c r="QXB1" s="9"/>
      <c r="QXC1" s="9"/>
      <c r="QXD1" s="9"/>
      <c r="QXE1" s="9"/>
      <c r="QXF1" s="9"/>
      <c r="QXG1" s="9"/>
      <c r="QXH1" s="9"/>
      <c r="QXI1" s="9"/>
      <c r="QXJ1" s="9"/>
      <c r="QXK1" s="9"/>
      <c r="QXL1" s="9"/>
      <c r="QXM1" s="9"/>
      <c r="QXN1" s="9"/>
      <c r="QXO1" s="9"/>
      <c r="QXP1" s="9"/>
      <c r="QXQ1" s="9"/>
      <c r="QXR1" s="9"/>
      <c r="QXS1" s="9"/>
      <c r="QXT1" s="9"/>
      <c r="QXU1" s="9"/>
      <c r="QXV1" s="9"/>
      <c r="QXW1" s="9"/>
      <c r="QXX1" s="9"/>
      <c r="QXY1" s="9"/>
      <c r="QXZ1" s="9"/>
      <c r="QYA1" s="9"/>
      <c r="QYB1" s="9"/>
      <c r="QYC1" s="9"/>
      <c r="QYD1" s="9"/>
      <c r="QYE1" s="9"/>
      <c r="QYF1" s="9"/>
      <c r="QYG1" s="9"/>
      <c r="QYH1" s="9"/>
      <c r="QYI1" s="9"/>
      <c r="QYJ1" s="9"/>
      <c r="QYK1" s="9"/>
      <c r="QYL1" s="9"/>
      <c r="QYM1" s="9"/>
      <c r="QYN1" s="9"/>
      <c r="QYO1" s="9"/>
      <c r="QYP1" s="9"/>
      <c r="QYQ1" s="9"/>
      <c r="QYR1" s="9"/>
      <c r="QYS1" s="9"/>
      <c r="QYT1" s="9"/>
      <c r="QYU1" s="9"/>
      <c r="QYV1" s="9"/>
      <c r="QYW1" s="9"/>
      <c r="QYX1" s="9"/>
      <c r="QYY1" s="9"/>
      <c r="QYZ1" s="9"/>
      <c r="QZA1" s="9"/>
      <c r="QZB1" s="9"/>
      <c r="QZC1" s="9"/>
      <c r="QZD1" s="9"/>
      <c r="QZE1" s="9"/>
      <c r="QZF1" s="9"/>
      <c r="QZG1" s="9"/>
      <c r="QZH1" s="9"/>
      <c r="QZI1" s="9"/>
      <c r="QZJ1" s="9"/>
      <c r="QZK1" s="9"/>
      <c r="QZL1" s="9"/>
      <c r="QZM1" s="9"/>
      <c r="QZN1" s="9"/>
      <c r="QZO1" s="9"/>
      <c r="QZP1" s="9"/>
      <c r="QZQ1" s="9"/>
      <c r="QZR1" s="9"/>
      <c r="QZS1" s="9"/>
      <c r="QZT1" s="9"/>
      <c r="QZU1" s="9"/>
      <c r="QZV1" s="9"/>
      <c r="QZW1" s="9"/>
      <c r="QZX1" s="9"/>
      <c r="QZY1" s="9"/>
      <c r="QZZ1" s="9"/>
      <c r="RAA1" s="9"/>
      <c r="RAB1" s="9"/>
      <c r="RAC1" s="9"/>
      <c r="RAD1" s="9"/>
      <c r="RAE1" s="9"/>
      <c r="RAF1" s="9"/>
      <c r="RAG1" s="9"/>
      <c r="RAH1" s="9"/>
      <c r="RAI1" s="9"/>
      <c r="RAJ1" s="9"/>
      <c r="RAK1" s="9"/>
      <c r="RAL1" s="9"/>
      <c r="RAM1" s="9"/>
      <c r="RAN1" s="9"/>
      <c r="RAO1" s="9"/>
      <c r="RAP1" s="9"/>
      <c r="RAQ1" s="9"/>
      <c r="RAR1" s="9"/>
      <c r="RAS1" s="9"/>
      <c r="RAT1" s="9"/>
      <c r="RAU1" s="9"/>
      <c r="RAV1" s="9"/>
      <c r="RAW1" s="9"/>
      <c r="RAX1" s="9"/>
      <c r="RAY1" s="9"/>
      <c r="RAZ1" s="9"/>
      <c r="RBA1" s="9"/>
      <c r="RBB1" s="9"/>
      <c r="RBC1" s="9"/>
      <c r="RBD1" s="9"/>
      <c r="RBE1" s="9"/>
      <c r="RBF1" s="9"/>
      <c r="RBG1" s="9"/>
      <c r="RBH1" s="9"/>
      <c r="RBI1" s="9"/>
      <c r="RBJ1" s="9"/>
      <c r="RBK1" s="9"/>
      <c r="RBL1" s="9"/>
      <c r="RBM1" s="9"/>
      <c r="RBN1" s="9"/>
      <c r="RBO1" s="9"/>
      <c r="RBP1" s="9"/>
      <c r="RBQ1" s="9"/>
      <c r="RBR1" s="9"/>
      <c r="RBS1" s="9"/>
      <c r="RBT1" s="9"/>
      <c r="RBU1" s="9"/>
      <c r="RBV1" s="9"/>
      <c r="RBW1" s="9"/>
      <c r="RBX1" s="9"/>
      <c r="RBY1" s="9"/>
      <c r="RBZ1" s="9"/>
      <c r="RCA1" s="9"/>
      <c r="RCB1" s="9"/>
      <c r="RCC1" s="9"/>
      <c r="RCD1" s="9"/>
      <c r="RCE1" s="9"/>
      <c r="RCF1" s="9"/>
      <c r="RCG1" s="9"/>
      <c r="RCH1" s="9"/>
      <c r="RCI1" s="9"/>
      <c r="RCJ1" s="9"/>
      <c r="RCK1" s="9"/>
      <c r="RCL1" s="9"/>
      <c r="RCM1" s="9"/>
      <c r="RCN1" s="9"/>
      <c r="RCO1" s="9"/>
      <c r="RCP1" s="9"/>
      <c r="RCQ1" s="9"/>
      <c r="RCR1" s="9"/>
      <c r="RCS1" s="9"/>
      <c r="RCT1" s="9"/>
      <c r="RCU1" s="9"/>
      <c r="RCV1" s="9"/>
      <c r="RCW1" s="9"/>
      <c r="RCX1" s="9"/>
      <c r="RCY1" s="9"/>
      <c r="RCZ1" s="9"/>
      <c r="RDA1" s="9"/>
      <c r="RDB1" s="9"/>
      <c r="RDC1" s="9"/>
      <c r="RDD1" s="9"/>
      <c r="RDE1" s="9"/>
      <c r="RDF1" s="9"/>
      <c r="RDG1" s="9"/>
      <c r="RDH1" s="9"/>
      <c r="RDI1" s="9"/>
      <c r="RDJ1" s="9"/>
      <c r="RDK1" s="9"/>
      <c r="RDL1" s="9"/>
      <c r="RDM1" s="9"/>
      <c r="RDN1" s="9"/>
      <c r="RDO1" s="9"/>
      <c r="RDP1" s="9"/>
      <c r="RDQ1" s="9"/>
      <c r="RDR1" s="9"/>
      <c r="RDS1" s="9"/>
      <c r="RDT1" s="9"/>
      <c r="RDU1" s="9"/>
      <c r="RDV1" s="9"/>
      <c r="RDW1" s="9"/>
      <c r="RDX1" s="9"/>
      <c r="RDY1" s="9"/>
      <c r="RDZ1" s="9"/>
      <c r="REA1" s="9"/>
      <c r="REB1" s="9"/>
      <c r="REC1" s="9"/>
      <c r="RED1" s="9"/>
      <c r="REE1" s="9"/>
      <c r="REF1" s="9"/>
      <c r="REG1" s="9"/>
      <c r="REH1" s="9"/>
      <c r="REI1" s="9"/>
      <c r="REJ1" s="9"/>
      <c r="REK1" s="9"/>
      <c r="REL1" s="9"/>
      <c r="REM1" s="9"/>
      <c r="REN1" s="9"/>
      <c r="REO1" s="9"/>
      <c r="REP1" s="9"/>
      <c r="REQ1" s="9"/>
      <c r="RER1" s="9"/>
      <c r="RES1" s="9"/>
      <c r="RET1" s="9"/>
      <c r="REU1" s="9"/>
      <c r="REV1" s="9"/>
      <c r="REW1" s="9"/>
      <c r="REX1" s="9"/>
      <c r="REY1" s="9"/>
      <c r="REZ1" s="9"/>
      <c r="RFA1" s="9"/>
      <c r="RFB1" s="9"/>
      <c r="RFC1" s="9"/>
      <c r="RFD1" s="9"/>
      <c r="RFE1" s="9"/>
      <c r="RFF1" s="9"/>
      <c r="RFG1" s="9"/>
      <c r="RFH1" s="9"/>
      <c r="RFI1" s="9"/>
      <c r="RFJ1" s="9"/>
      <c r="RFK1" s="9"/>
      <c r="RFL1" s="9"/>
      <c r="RFM1" s="9"/>
      <c r="RFN1" s="9"/>
      <c r="RFO1" s="9"/>
      <c r="RFP1" s="9"/>
      <c r="RFQ1" s="9"/>
      <c r="RFR1" s="9"/>
      <c r="RFS1" s="9"/>
      <c r="RFT1" s="9"/>
      <c r="RFU1" s="9"/>
      <c r="RFV1" s="9"/>
      <c r="RFW1" s="9"/>
      <c r="RFX1" s="9"/>
      <c r="RFY1" s="9"/>
      <c r="RFZ1" s="9"/>
      <c r="RGA1" s="9"/>
      <c r="RGB1" s="9"/>
      <c r="RGC1" s="9"/>
      <c r="RGD1" s="9"/>
      <c r="RGE1" s="9"/>
      <c r="RGF1" s="9"/>
      <c r="RGG1" s="9"/>
      <c r="RGH1" s="9"/>
      <c r="RGI1" s="9"/>
      <c r="RGJ1" s="9"/>
      <c r="RGK1" s="9"/>
      <c r="RGL1" s="9"/>
      <c r="RGM1" s="9"/>
      <c r="RGN1" s="9"/>
      <c r="RGO1" s="9"/>
      <c r="RGP1" s="9"/>
      <c r="RGQ1" s="9"/>
      <c r="RGR1" s="9"/>
      <c r="RGS1" s="9"/>
      <c r="RGT1" s="9"/>
      <c r="RGU1" s="9"/>
      <c r="RGV1" s="9"/>
      <c r="RGW1" s="9"/>
      <c r="RGX1" s="9"/>
      <c r="RGY1" s="9"/>
      <c r="RGZ1" s="9"/>
      <c r="RHA1" s="9"/>
      <c r="RHB1" s="9"/>
      <c r="RHC1" s="9"/>
      <c r="RHD1" s="9"/>
      <c r="RHE1" s="9"/>
      <c r="RHF1" s="9"/>
      <c r="RHG1" s="9"/>
      <c r="RHH1" s="9"/>
      <c r="RHI1" s="9"/>
      <c r="RHJ1" s="9"/>
      <c r="RHK1" s="9"/>
      <c r="RHL1" s="9"/>
      <c r="RHM1" s="9"/>
      <c r="RHN1" s="9"/>
      <c r="RHO1" s="9"/>
      <c r="RHP1" s="9"/>
      <c r="RHQ1" s="9"/>
      <c r="RHR1" s="9"/>
      <c r="RHS1" s="9"/>
      <c r="RHT1" s="9"/>
      <c r="RHU1" s="9"/>
      <c r="RHV1" s="9"/>
      <c r="RHW1" s="9"/>
      <c r="RHX1" s="9"/>
      <c r="RHY1" s="9"/>
      <c r="RHZ1" s="9"/>
      <c r="RIA1" s="9"/>
      <c r="RIB1" s="9"/>
      <c r="RIC1" s="9"/>
      <c r="RID1" s="9"/>
      <c r="RIE1" s="9"/>
      <c r="RIF1" s="9"/>
      <c r="RIG1" s="9"/>
      <c r="RIH1" s="9"/>
      <c r="RII1" s="9"/>
      <c r="RIJ1" s="9"/>
      <c r="RIK1" s="9"/>
      <c r="RIL1" s="9"/>
      <c r="RIM1" s="9"/>
      <c r="RIN1" s="9"/>
      <c r="RIO1" s="9"/>
      <c r="RIP1" s="9"/>
      <c r="RIQ1" s="9"/>
      <c r="RIR1" s="9"/>
      <c r="RIS1" s="9"/>
      <c r="RIT1" s="9"/>
      <c r="RIU1" s="9"/>
      <c r="RIV1" s="9"/>
      <c r="RIW1" s="9"/>
      <c r="RIX1" s="9"/>
      <c r="RIY1" s="9"/>
      <c r="RIZ1" s="9"/>
      <c r="RJA1" s="9"/>
      <c r="RJB1" s="9"/>
      <c r="RJC1" s="9"/>
      <c r="RJD1" s="9"/>
      <c r="RJE1" s="9"/>
      <c r="RJF1" s="9"/>
      <c r="RJG1" s="9"/>
      <c r="RJH1" s="9"/>
      <c r="RJI1" s="9"/>
      <c r="RJJ1" s="9"/>
      <c r="RJK1" s="9"/>
      <c r="RJL1" s="9"/>
      <c r="RJM1" s="9"/>
      <c r="RJN1" s="9"/>
      <c r="RJO1" s="9"/>
      <c r="RJP1" s="9"/>
      <c r="RJQ1" s="9"/>
      <c r="RJR1" s="9"/>
      <c r="RJS1" s="9"/>
      <c r="RJT1" s="9"/>
      <c r="RJU1" s="9"/>
      <c r="RJV1" s="9"/>
      <c r="RJW1" s="9"/>
      <c r="RJX1" s="9"/>
      <c r="RJY1" s="9"/>
      <c r="RJZ1" s="9"/>
      <c r="RKA1" s="9"/>
      <c r="RKB1" s="9"/>
      <c r="RKC1" s="9"/>
      <c r="RKD1" s="9"/>
      <c r="RKE1" s="9"/>
      <c r="RKF1" s="9"/>
      <c r="RKG1" s="9"/>
      <c r="RKH1" s="9"/>
      <c r="RKI1" s="9"/>
      <c r="RKJ1" s="9"/>
      <c r="RKK1" s="9"/>
      <c r="RKL1" s="9"/>
      <c r="RKM1" s="9"/>
      <c r="RKN1" s="9"/>
      <c r="RKO1" s="9"/>
      <c r="RKP1" s="9"/>
      <c r="RKQ1" s="9"/>
      <c r="RKR1" s="9"/>
      <c r="RKS1" s="9"/>
      <c r="RKT1" s="9"/>
      <c r="RKU1" s="9"/>
      <c r="RKV1" s="9"/>
      <c r="RKW1" s="9"/>
      <c r="RKX1" s="9"/>
      <c r="RKY1" s="9"/>
      <c r="RKZ1" s="9"/>
      <c r="RLA1" s="9"/>
      <c r="RLB1" s="9"/>
      <c r="RLC1" s="9"/>
      <c r="RLD1" s="9"/>
      <c r="RLE1" s="9"/>
      <c r="RLF1" s="9"/>
      <c r="RLG1" s="9"/>
      <c r="RLH1" s="9"/>
      <c r="RLI1" s="9"/>
      <c r="RLJ1" s="9"/>
      <c r="RLK1" s="9"/>
      <c r="RLL1" s="9"/>
      <c r="RLM1" s="9"/>
      <c r="RLN1" s="9"/>
      <c r="RLO1" s="9"/>
      <c r="RLP1" s="9"/>
      <c r="RLQ1" s="9"/>
      <c r="RLR1" s="9"/>
      <c r="RLS1" s="9"/>
      <c r="RLT1" s="9"/>
      <c r="RLU1" s="9"/>
      <c r="RLV1" s="9"/>
      <c r="RLW1" s="9"/>
      <c r="RLX1" s="9"/>
      <c r="RLY1" s="9"/>
      <c r="RLZ1" s="9"/>
      <c r="RMA1" s="9"/>
      <c r="RMB1" s="9"/>
      <c r="RMC1" s="9"/>
      <c r="RMD1" s="9"/>
      <c r="RME1" s="9"/>
      <c r="RMF1" s="9"/>
      <c r="RMG1" s="9"/>
      <c r="RMH1" s="9"/>
      <c r="RMI1" s="9"/>
      <c r="RMJ1" s="9"/>
      <c r="RMK1" s="9"/>
      <c r="RML1" s="9"/>
      <c r="RMM1" s="9"/>
      <c r="RMN1" s="9"/>
      <c r="RMO1" s="9"/>
      <c r="RMP1" s="9"/>
      <c r="RMQ1" s="9"/>
      <c r="RMR1" s="9"/>
      <c r="RMS1" s="9"/>
      <c r="RMT1" s="9"/>
      <c r="RMU1" s="9"/>
      <c r="RMV1" s="9"/>
      <c r="RMW1" s="9"/>
      <c r="RMX1" s="9"/>
      <c r="RMY1" s="9"/>
      <c r="RMZ1" s="9"/>
      <c r="RNA1" s="9"/>
      <c r="RNB1" s="9"/>
      <c r="RNC1" s="9"/>
      <c r="RND1" s="9"/>
      <c r="RNE1" s="9"/>
      <c r="RNF1" s="9"/>
      <c r="RNG1" s="9"/>
      <c r="RNH1" s="9"/>
      <c r="RNI1" s="9"/>
      <c r="RNJ1" s="9"/>
      <c r="RNK1" s="9"/>
      <c r="RNL1" s="9"/>
      <c r="RNM1" s="9"/>
      <c r="RNN1" s="9"/>
      <c r="RNO1" s="9"/>
      <c r="RNP1" s="9"/>
      <c r="RNQ1" s="9"/>
      <c r="RNR1" s="9"/>
      <c r="RNS1" s="9"/>
      <c r="RNT1" s="9"/>
      <c r="RNU1" s="9"/>
      <c r="RNV1" s="9"/>
      <c r="RNW1" s="9"/>
      <c r="RNX1" s="9"/>
      <c r="RNY1" s="9"/>
      <c r="RNZ1" s="9"/>
      <c r="ROA1" s="9"/>
      <c r="ROB1" s="9"/>
      <c r="ROC1" s="9"/>
      <c r="ROD1" s="9"/>
      <c r="ROE1" s="9"/>
      <c r="ROF1" s="9"/>
      <c r="ROG1" s="9"/>
      <c r="ROH1" s="9"/>
      <c r="ROI1" s="9"/>
      <c r="ROJ1" s="9"/>
      <c r="ROK1" s="9"/>
      <c r="ROL1" s="9"/>
      <c r="ROM1" s="9"/>
      <c r="RON1" s="9"/>
      <c r="ROO1" s="9"/>
      <c r="ROP1" s="9"/>
      <c r="ROQ1" s="9"/>
      <c r="ROR1" s="9"/>
      <c r="ROS1" s="9"/>
      <c r="ROT1" s="9"/>
      <c r="ROU1" s="9"/>
      <c r="ROV1" s="9"/>
      <c r="ROW1" s="9"/>
      <c r="ROX1" s="9"/>
      <c r="ROY1" s="9"/>
      <c r="ROZ1" s="9"/>
      <c r="RPA1" s="9"/>
      <c r="RPB1" s="9"/>
      <c r="RPC1" s="9"/>
      <c r="RPD1" s="9"/>
      <c r="RPE1" s="9"/>
      <c r="RPF1" s="9"/>
      <c r="RPG1" s="9"/>
      <c r="RPH1" s="9"/>
      <c r="RPI1" s="9"/>
      <c r="RPJ1" s="9"/>
      <c r="RPK1" s="9"/>
      <c r="RPL1" s="9"/>
      <c r="RPM1" s="9"/>
      <c r="RPN1" s="9"/>
      <c r="RPO1" s="9"/>
      <c r="RPP1" s="9"/>
      <c r="RPQ1" s="9"/>
      <c r="RPR1" s="9"/>
      <c r="RPS1" s="9"/>
      <c r="RPT1" s="9"/>
      <c r="RPU1" s="9"/>
      <c r="RPV1" s="9"/>
      <c r="RPW1" s="9"/>
      <c r="RPX1" s="9"/>
      <c r="RPY1" s="9"/>
      <c r="RPZ1" s="9"/>
      <c r="RQA1" s="9"/>
      <c r="RQB1" s="9"/>
      <c r="RQC1" s="9"/>
      <c r="RQD1" s="9"/>
      <c r="RQE1" s="9"/>
      <c r="RQF1" s="9"/>
      <c r="RQG1" s="9"/>
      <c r="RQH1" s="9"/>
      <c r="RQI1" s="9"/>
      <c r="RQJ1" s="9"/>
      <c r="RQK1" s="9"/>
      <c r="RQL1" s="9"/>
      <c r="RQM1" s="9"/>
      <c r="RQN1" s="9"/>
      <c r="RQO1" s="9"/>
      <c r="RQP1" s="9"/>
      <c r="RQQ1" s="9"/>
      <c r="RQR1" s="9"/>
      <c r="RQS1" s="9"/>
      <c r="RQT1" s="9"/>
      <c r="RQU1" s="9"/>
      <c r="RQV1" s="9"/>
      <c r="RQW1" s="9"/>
      <c r="RQX1" s="9"/>
      <c r="RQY1" s="9"/>
      <c r="RQZ1" s="9"/>
      <c r="RRA1" s="9"/>
      <c r="RRB1" s="9"/>
      <c r="RRC1" s="9"/>
      <c r="RRD1" s="9"/>
      <c r="RRE1" s="9"/>
      <c r="RRF1" s="9"/>
      <c r="RRG1" s="9"/>
      <c r="RRH1" s="9"/>
      <c r="RRI1" s="9"/>
      <c r="RRJ1" s="9"/>
      <c r="RRK1" s="9"/>
      <c r="RRL1" s="9"/>
      <c r="RRM1" s="9"/>
      <c r="RRN1" s="9"/>
      <c r="RRO1" s="9"/>
      <c r="RRP1" s="9"/>
      <c r="RRQ1" s="9"/>
      <c r="RRR1" s="9"/>
      <c r="RRS1" s="9"/>
      <c r="RRT1" s="9"/>
      <c r="RRU1" s="9"/>
      <c r="RRV1" s="9"/>
      <c r="RRW1" s="9"/>
      <c r="RRX1" s="9"/>
      <c r="RRY1" s="9"/>
      <c r="RRZ1" s="9"/>
      <c r="RSA1" s="9"/>
      <c r="RSB1" s="9"/>
      <c r="RSC1" s="9"/>
      <c r="RSD1" s="9"/>
      <c r="RSE1" s="9"/>
      <c r="RSF1" s="9"/>
      <c r="RSG1" s="9"/>
      <c r="RSH1" s="9"/>
      <c r="RSI1" s="9"/>
      <c r="RSJ1" s="9"/>
      <c r="RSK1" s="9"/>
      <c r="RSL1" s="9"/>
      <c r="RSM1" s="9"/>
      <c r="RSN1" s="9"/>
      <c r="RSO1" s="9"/>
      <c r="RSP1" s="9"/>
      <c r="RSQ1" s="9"/>
      <c r="RSR1" s="9"/>
      <c r="RSS1" s="9"/>
      <c r="RST1" s="9"/>
      <c r="RSU1" s="9"/>
      <c r="RSV1" s="9"/>
      <c r="RSW1" s="9"/>
      <c r="RSX1" s="9"/>
      <c r="RSY1" s="9"/>
      <c r="RSZ1" s="9"/>
      <c r="RTA1" s="9"/>
      <c r="RTB1" s="9"/>
      <c r="RTC1" s="9"/>
      <c r="RTD1" s="9"/>
      <c r="RTE1" s="9"/>
      <c r="RTF1" s="9"/>
      <c r="RTG1" s="9"/>
      <c r="RTH1" s="9"/>
      <c r="RTI1" s="9"/>
      <c r="RTJ1" s="9"/>
      <c r="RTK1" s="9"/>
      <c r="RTL1" s="9"/>
      <c r="RTM1" s="9"/>
      <c r="RTN1" s="9"/>
      <c r="RTO1" s="9"/>
      <c r="RTP1" s="9"/>
      <c r="RTQ1" s="9"/>
      <c r="RTR1" s="9"/>
      <c r="RTS1" s="9"/>
      <c r="RTT1" s="9"/>
      <c r="RTU1" s="9"/>
      <c r="RTV1" s="9"/>
      <c r="RTW1" s="9"/>
      <c r="RTX1" s="9"/>
      <c r="RTY1" s="9"/>
      <c r="RTZ1" s="9"/>
      <c r="RUA1" s="9"/>
      <c r="RUB1" s="9"/>
      <c r="RUC1" s="9"/>
      <c r="RUD1" s="9"/>
      <c r="RUE1" s="9"/>
      <c r="RUF1" s="9"/>
      <c r="RUG1" s="9"/>
      <c r="RUH1" s="9"/>
      <c r="RUI1" s="9"/>
      <c r="RUJ1" s="9"/>
      <c r="RUK1" s="9"/>
      <c r="RUL1" s="9"/>
      <c r="RUM1" s="9"/>
      <c r="RUN1" s="9"/>
      <c r="RUO1" s="9"/>
      <c r="RUP1" s="9"/>
      <c r="RUQ1" s="9"/>
      <c r="RUR1" s="9"/>
      <c r="RUS1" s="9"/>
      <c r="RUT1" s="9"/>
      <c r="RUU1" s="9"/>
      <c r="RUV1" s="9"/>
      <c r="RUW1" s="9"/>
      <c r="RUX1" s="9"/>
      <c r="RUY1" s="9"/>
      <c r="RUZ1" s="9"/>
      <c r="RVA1" s="9"/>
      <c r="RVB1" s="9"/>
      <c r="RVC1" s="9"/>
      <c r="RVD1" s="9"/>
      <c r="RVE1" s="9"/>
      <c r="RVF1" s="9"/>
      <c r="RVG1" s="9"/>
      <c r="RVH1" s="9"/>
      <c r="RVI1" s="9"/>
      <c r="RVJ1" s="9"/>
      <c r="RVK1" s="9"/>
      <c r="RVL1" s="9"/>
      <c r="RVM1" s="9"/>
      <c r="RVN1" s="9"/>
      <c r="RVO1" s="9"/>
      <c r="RVP1" s="9"/>
      <c r="RVQ1" s="9"/>
      <c r="RVR1" s="9"/>
      <c r="RVS1" s="9"/>
      <c r="RVT1" s="9"/>
      <c r="RVU1" s="9"/>
      <c r="RVV1" s="9"/>
      <c r="RVW1" s="9"/>
      <c r="RVX1" s="9"/>
      <c r="RVY1" s="9"/>
      <c r="RVZ1" s="9"/>
      <c r="RWA1" s="9"/>
      <c r="RWB1" s="9"/>
      <c r="RWC1" s="9"/>
      <c r="RWD1" s="9"/>
      <c r="RWE1" s="9"/>
      <c r="RWF1" s="9"/>
      <c r="RWG1" s="9"/>
      <c r="RWH1" s="9"/>
      <c r="RWI1" s="9"/>
      <c r="RWJ1" s="9"/>
      <c r="RWK1" s="9"/>
      <c r="RWL1" s="9"/>
      <c r="RWM1" s="9"/>
      <c r="RWN1" s="9"/>
      <c r="RWO1" s="9"/>
      <c r="RWP1" s="9"/>
      <c r="RWQ1" s="9"/>
      <c r="RWR1" s="9"/>
      <c r="RWS1" s="9"/>
      <c r="RWT1" s="9"/>
      <c r="RWU1" s="9"/>
      <c r="RWV1" s="9"/>
      <c r="RWW1" s="9"/>
      <c r="RWX1" s="9"/>
      <c r="RWY1" s="9"/>
      <c r="RWZ1" s="9"/>
      <c r="RXA1" s="9"/>
      <c r="RXB1" s="9"/>
      <c r="RXC1" s="9"/>
      <c r="RXD1" s="9"/>
      <c r="RXE1" s="9"/>
      <c r="RXF1" s="9"/>
      <c r="RXG1" s="9"/>
      <c r="RXH1" s="9"/>
      <c r="RXI1" s="9"/>
      <c r="RXJ1" s="9"/>
      <c r="RXK1" s="9"/>
      <c r="RXL1" s="9"/>
      <c r="RXM1" s="9"/>
      <c r="RXN1" s="9"/>
      <c r="RXO1" s="9"/>
      <c r="RXP1" s="9"/>
      <c r="RXQ1" s="9"/>
      <c r="RXR1" s="9"/>
      <c r="RXS1" s="9"/>
      <c r="RXT1" s="9"/>
      <c r="RXU1" s="9"/>
      <c r="RXV1" s="9"/>
      <c r="RXW1" s="9"/>
      <c r="RXX1" s="9"/>
      <c r="RXY1" s="9"/>
      <c r="RXZ1" s="9"/>
      <c r="RYA1" s="9"/>
      <c r="RYB1" s="9"/>
      <c r="RYC1" s="9"/>
      <c r="RYD1" s="9"/>
      <c r="RYE1" s="9"/>
      <c r="RYF1" s="9"/>
      <c r="RYG1" s="9"/>
      <c r="RYH1" s="9"/>
      <c r="RYI1" s="9"/>
      <c r="RYJ1" s="9"/>
      <c r="RYK1" s="9"/>
      <c r="RYL1" s="9"/>
      <c r="RYM1" s="9"/>
      <c r="RYN1" s="9"/>
      <c r="RYO1" s="9"/>
      <c r="RYP1" s="9"/>
      <c r="RYQ1" s="9"/>
      <c r="RYR1" s="9"/>
      <c r="RYS1" s="9"/>
      <c r="RYT1" s="9"/>
      <c r="RYU1" s="9"/>
      <c r="RYV1" s="9"/>
      <c r="RYW1" s="9"/>
      <c r="RYX1" s="9"/>
      <c r="RYY1" s="9"/>
      <c r="RYZ1" s="9"/>
      <c r="RZA1" s="9"/>
      <c r="RZB1" s="9"/>
      <c r="RZC1" s="9"/>
      <c r="RZD1" s="9"/>
      <c r="RZE1" s="9"/>
      <c r="RZF1" s="9"/>
      <c r="RZG1" s="9"/>
      <c r="RZH1" s="9"/>
      <c r="RZI1" s="9"/>
      <c r="RZJ1" s="9"/>
      <c r="RZK1" s="9"/>
      <c r="RZL1" s="9"/>
      <c r="RZM1" s="9"/>
      <c r="RZN1" s="9"/>
      <c r="RZO1" s="9"/>
      <c r="RZP1" s="9"/>
      <c r="RZQ1" s="9"/>
      <c r="RZR1" s="9"/>
      <c r="RZS1" s="9"/>
      <c r="RZT1" s="9"/>
      <c r="RZU1" s="9"/>
      <c r="RZV1" s="9"/>
      <c r="RZW1" s="9"/>
      <c r="RZX1" s="9"/>
      <c r="RZY1" s="9"/>
      <c r="RZZ1" s="9"/>
      <c r="SAA1" s="9"/>
      <c r="SAB1" s="9"/>
      <c r="SAC1" s="9"/>
      <c r="SAD1" s="9"/>
      <c r="SAE1" s="9"/>
      <c r="SAF1" s="9"/>
      <c r="SAG1" s="9"/>
      <c r="SAH1" s="9"/>
      <c r="SAI1" s="9"/>
      <c r="SAJ1" s="9"/>
      <c r="SAK1" s="9"/>
      <c r="SAL1" s="9"/>
      <c r="SAM1" s="9"/>
      <c r="SAN1" s="9"/>
      <c r="SAO1" s="9"/>
      <c r="SAP1" s="9"/>
      <c r="SAQ1" s="9"/>
      <c r="SAR1" s="9"/>
      <c r="SAS1" s="9"/>
      <c r="SAT1" s="9"/>
      <c r="SAU1" s="9"/>
      <c r="SAV1" s="9"/>
      <c r="SAW1" s="9"/>
      <c r="SAX1" s="9"/>
      <c r="SAY1" s="9"/>
      <c r="SAZ1" s="9"/>
      <c r="SBA1" s="9"/>
      <c r="SBB1" s="9"/>
      <c r="SBC1" s="9"/>
      <c r="SBD1" s="9"/>
      <c r="SBE1" s="9"/>
      <c r="SBF1" s="9"/>
      <c r="SBG1" s="9"/>
      <c r="SBH1" s="9"/>
      <c r="SBI1" s="9"/>
      <c r="SBJ1" s="9"/>
      <c r="SBK1" s="9"/>
      <c r="SBL1" s="9"/>
      <c r="SBM1" s="9"/>
      <c r="SBN1" s="9"/>
      <c r="SBO1" s="9"/>
      <c r="SBP1" s="9"/>
      <c r="SBQ1" s="9"/>
      <c r="SBR1" s="9"/>
      <c r="SBS1" s="9"/>
      <c r="SBT1" s="9"/>
      <c r="SBU1" s="9"/>
      <c r="SBV1" s="9"/>
      <c r="SBW1" s="9"/>
      <c r="SBX1" s="9"/>
      <c r="SBY1" s="9"/>
      <c r="SBZ1" s="9"/>
      <c r="SCA1" s="9"/>
      <c r="SCB1" s="9"/>
      <c r="SCC1" s="9"/>
      <c r="SCD1" s="9"/>
      <c r="SCE1" s="9"/>
      <c r="SCF1" s="9"/>
      <c r="SCG1" s="9"/>
      <c r="SCH1" s="9"/>
      <c r="SCI1" s="9"/>
      <c r="SCJ1" s="9"/>
      <c r="SCK1" s="9"/>
      <c r="SCL1" s="9"/>
      <c r="SCM1" s="9"/>
      <c r="SCN1" s="9"/>
      <c r="SCO1" s="9"/>
      <c r="SCP1" s="9"/>
      <c r="SCQ1" s="9"/>
      <c r="SCR1" s="9"/>
      <c r="SCS1" s="9"/>
      <c r="SCT1" s="9"/>
      <c r="SCU1" s="9"/>
      <c r="SCV1" s="9"/>
      <c r="SCW1" s="9"/>
      <c r="SCX1" s="9"/>
      <c r="SCY1" s="9"/>
      <c r="SCZ1" s="9"/>
      <c r="SDA1" s="9"/>
      <c r="SDB1" s="9"/>
      <c r="SDC1" s="9"/>
      <c r="SDD1" s="9"/>
      <c r="SDE1" s="9"/>
      <c r="SDF1" s="9"/>
      <c r="SDG1" s="9"/>
      <c r="SDH1" s="9"/>
      <c r="SDI1" s="9"/>
      <c r="SDJ1" s="9"/>
      <c r="SDK1" s="9"/>
      <c r="SDL1" s="9"/>
      <c r="SDM1" s="9"/>
      <c r="SDN1" s="9"/>
      <c r="SDO1" s="9"/>
      <c r="SDP1" s="9"/>
      <c r="SDQ1" s="9"/>
      <c r="SDR1" s="9"/>
      <c r="SDS1" s="9"/>
      <c r="SDT1" s="9"/>
      <c r="SDU1" s="9"/>
      <c r="SDV1" s="9"/>
      <c r="SDW1" s="9"/>
      <c r="SDX1" s="9"/>
      <c r="SDY1" s="9"/>
      <c r="SDZ1" s="9"/>
      <c r="SEA1" s="9"/>
      <c r="SEB1" s="9"/>
      <c r="SEC1" s="9"/>
      <c r="SED1" s="9"/>
      <c r="SEE1" s="9"/>
      <c r="SEF1" s="9"/>
      <c r="SEG1" s="9"/>
      <c r="SEH1" s="9"/>
      <c r="SEI1" s="9"/>
      <c r="SEJ1" s="9"/>
      <c r="SEK1" s="9"/>
      <c r="SEL1" s="9"/>
      <c r="SEM1" s="9"/>
      <c r="SEN1" s="9"/>
      <c r="SEO1" s="9"/>
      <c r="SEP1" s="9"/>
      <c r="SEQ1" s="9"/>
      <c r="SER1" s="9"/>
      <c r="SES1" s="9"/>
      <c r="SET1" s="9"/>
      <c r="SEU1" s="9"/>
      <c r="SEV1" s="9"/>
      <c r="SEW1" s="9"/>
      <c r="SEX1" s="9"/>
      <c r="SEY1" s="9"/>
      <c r="SEZ1" s="9"/>
      <c r="SFA1" s="9"/>
      <c r="SFB1" s="9"/>
      <c r="SFC1" s="9"/>
      <c r="SFD1" s="9"/>
      <c r="SFE1" s="9"/>
      <c r="SFF1" s="9"/>
      <c r="SFG1" s="9"/>
      <c r="SFH1" s="9"/>
      <c r="SFI1" s="9"/>
      <c r="SFJ1" s="9"/>
      <c r="SFK1" s="9"/>
      <c r="SFL1" s="9"/>
      <c r="SFM1" s="9"/>
      <c r="SFN1" s="9"/>
      <c r="SFO1" s="9"/>
      <c r="SFP1" s="9"/>
      <c r="SFQ1" s="9"/>
      <c r="SFR1" s="9"/>
      <c r="SFS1" s="9"/>
      <c r="SFT1" s="9"/>
      <c r="SFU1" s="9"/>
      <c r="SFV1" s="9"/>
      <c r="SFW1" s="9"/>
      <c r="SFX1" s="9"/>
      <c r="SFY1" s="9"/>
      <c r="SFZ1" s="9"/>
      <c r="SGA1" s="9"/>
      <c r="SGB1" s="9"/>
      <c r="SGC1" s="9"/>
      <c r="SGD1" s="9"/>
      <c r="SGE1" s="9"/>
      <c r="SGF1" s="9"/>
      <c r="SGG1" s="9"/>
      <c r="SGH1" s="9"/>
      <c r="SGI1" s="9"/>
      <c r="SGJ1" s="9"/>
      <c r="SGK1" s="9"/>
      <c r="SGL1" s="9"/>
      <c r="SGM1" s="9"/>
      <c r="SGN1" s="9"/>
      <c r="SGO1" s="9"/>
      <c r="SGP1" s="9"/>
      <c r="SGQ1" s="9"/>
      <c r="SGR1" s="9"/>
      <c r="SGS1" s="9"/>
      <c r="SGT1" s="9"/>
      <c r="SGU1" s="9"/>
      <c r="SGV1" s="9"/>
      <c r="SGW1" s="9"/>
      <c r="SGX1" s="9"/>
      <c r="SGY1" s="9"/>
      <c r="SGZ1" s="9"/>
      <c r="SHA1" s="9"/>
      <c r="SHB1" s="9"/>
      <c r="SHC1" s="9"/>
      <c r="SHD1" s="9"/>
      <c r="SHE1" s="9"/>
      <c r="SHF1" s="9"/>
      <c r="SHG1" s="9"/>
      <c r="SHH1" s="9"/>
      <c r="SHI1" s="9"/>
      <c r="SHJ1" s="9"/>
      <c r="SHK1" s="9"/>
      <c r="SHL1" s="9"/>
      <c r="SHM1" s="9"/>
      <c r="SHN1" s="9"/>
      <c r="SHO1" s="9"/>
      <c r="SHP1" s="9"/>
      <c r="SHQ1" s="9"/>
      <c r="SHR1" s="9"/>
      <c r="SHS1" s="9"/>
      <c r="SHT1" s="9"/>
      <c r="SHU1" s="9"/>
      <c r="SHV1" s="9"/>
      <c r="SHW1" s="9"/>
      <c r="SHX1" s="9"/>
      <c r="SHY1" s="9"/>
      <c r="SHZ1" s="9"/>
      <c r="SIA1" s="9"/>
      <c r="SIB1" s="9"/>
      <c r="SIC1" s="9"/>
      <c r="SID1" s="9"/>
      <c r="SIE1" s="9"/>
      <c r="SIF1" s="9"/>
      <c r="SIG1" s="9"/>
      <c r="SIH1" s="9"/>
      <c r="SII1" s="9"/>
      <c r="SIJ1" s="9"/>
      <c r="SIK1" s="9"/>
      <c r="SIL1" s="9"/>
      <c r="SIM1" s="9"/>
      <c r="SIN1" s="9"/>
      <c r="SIO1" s="9"/>
      <c r="SIP1" s="9"/>
      <c r="SIQ1" s="9"/>
      <c r="SIR1" s="9"/>
      <c r="SIS1" s="9"/>
      <c r="SIT1" s="9"/>
      <c r="SIU1" s="9"/>
      <c r="SIV1" s="9"/>
      <c r="SIW1" s="9"/>
      <c r="SIX1" s="9"/>
      <c r="SIY1" s="9"/>
      <c r="SIZ1" s="9"/>
      <c r="SJA1" s="9"/>
      <c r="SJB1" s="9"/>
      <c r="SJC1" s="9"/>
      <c r="SJD1" s="9"/>
      <c r="SJE1" s="9"/>
      <c r="SJF1" s="9"/>
      <c r="SJG1" s="9"/>
      <c r="SJH1" s="9"/>
      <c r="SJI1" s="9"/>
      <c r="SJJ1" s="9"/>
      <c r="SJK1" s="9"/>
      <c r="SJL1" s="9"/>
      <c r="SJM1" s="9"/>
      <c r="SJN1" s="9"/>
      <c r="SJO1" s="9"/>
      <c r="SJP1" s="9"/>
      <c r="SJQ1" s="9"/>
      <c r="SJR1" s="9"/>
      <c r="SJS1" s="9"/>
      <c r="SJT1" s="9"/>
      <c r="SJU1" s="9"/>
      <c r="SJV1" s="9"/>
      <c r="SJW1" s="9"/>
      <c r="SJX1" s="9"/>
      <c r="SJY1" s="9"/>
      <c r="SJZ1" s="9"/>
      <c r="SKA1" s="9"/>
      <c r="SKB1" s="9"/>
      <c r="SKC1" s="9"/>
      <c r="SKD1" s="9"/>
      <c r="SKE1" s="9"/>
      <c r="SKF1" s="9"/>
      <c r="SKG1" s="9"/>
      <c r="SKH1" s="9"/>
      <c r="SKI1" s="9"/>
      <c r="SKJ1" s="9"/>
      <c r="SKK1" s="9"/>
      <c r="SKL1" s="9"/>
      <c r="SKM1" s="9"/>
      <c r="SKN1" s="9"/>
      <c r="SKO1" s="9"/>
      <c r="SKP1" s="9"/>
      <c r="SKQ1" s="9"/>
      <c r="SKR1" s="9"/>
      <c r="SKS1" s="9"/>
      <c r="SKT1" s="9"/>
      <c r="SKU1" s="9"/>
      <c r="SKV1" s="9"/>
      <c r="SKW1" s="9"/>
      <c r="SKX1" s="9"/>
      <c r="SKY1" s="9"/>
      <c r="SKZ1" s="9"/>
      <c r="SLA1" s="9"/>
      <c r="SLB1" s="9"/>
      <c r="SLC1" s="9"/>
      <c r="SLD1" s="9"/>
      <c r="SLE1" s="9"/>
      <c r="SLF1" s="9"/>
      <c r="SLG1" s="9"/>
      <c r="SLH1" s="9"/>
      <c r="SLI1" s="9"/>
      <c r="SLJ1" s="9"/>
      <c r="SLK1" s="9"/>
      <c r="SLL1" s="9"/>
      <c r="SLM1" s="9"/>
      <c r="SLN1" s="9"/>
      <c r="SLO1" s="9"/>
      <c r="SLP1" s="9"/>
      <c r="SLQ1" s="9"/>
      <c r="SLR1" s="9"/>
      <c r="SLS1" s="9"/>
      <c r="SLT1" s="9"/>
      <c r="SLU1" s="9"/>
      <c r="SLV1" s="9"/>
      <c r="SLW1" s="9"/>
      <c r="SLX1" s="9"/>
      <c r="SLY1" s="9"/>
      <c r="SLZ1" s="9"/>
      <c r="SMA1" s="9"/>
      <c r="SMB1" s="9"/>
      <c r="SMC1" s="9"/>
      <c r="SMD1" s="9"/>
      <c r="SME1" s="9"/>
      <c r="SMF1" s="9"/>
      <c r="SMG1" s="9"/>
      <c r="SMH1" s="9"/>
      <c r="SMI1" s="9"/>
      <c r="SMJ1" s="9"/>
      <c r="SMK1" s="9"/>
      <c r="SML1" s="9"/>
      <c r="SMM1" s="9"/>
      <c r="SMN1" s="9"/>
      <c r="SMO1" s="9"/>
      <c r="SMP1" s="9"/>
      <c r="SMQ1" s="9"/>
      <c r="SMR1" s="9"/>
      <c r="SMS1" s="9"/>
      <c r="SMT1" s="9"/>
      <c r="SMU1" s="9"/>
      <c r="SMV1" s="9"/>
      <c r="SMW1" s="9"/>
      <c r="SMX1" s="9"/>
      <c r="SMY1" s="9"/>
      <c r="SMZ1" s="9"/>
      <c r="SNA1" s="9"/>
      <c r="SNB1" s="9"/>
      <c r="SNC1" s="9"/>
      <c r="SND1" s="9"/>
      <c r="SNE1" s="9"/>
      <c r="SNF1" s="9"/>
      <c r="SNG1" s="9"/>
      <c r="SNH1" s="9"/>
      <c r="SNI1" s="9"/>
      <c r="SNJ1" s="9"/>
      <c r="SNK1" s="9"/>
      <c r="SNL1" s="9"/>
      <c r="SNM1" s="9"/>
      <c r="SNN1" s="9"/>
      <c r="SNO1" s="9"/>
      <c r="SNP1" s="9"/>
      <c r="SNQ1" s="9"/>
      <c r="SNR1" s="9"/>
      <c r="SNS1" s="9"/>
      <c r="SNT1" s="9"/>
      <c r="SNU1" s="9"/>
      <c r="SNV1" s="9"/>
      <c r="SNW1" s="9"/>
      <c r="SNX1" s="9"/>
      <c r="SNY1" s="9"/>
      <c r="SNZ1" s="9"/>
      <c r="SOA1" s="9"/>
      <c r="SOB1" s="9"/>
      <c r="SOC1" s="9"/>
      <c r="SOD1" s="9"/>
      <c r="SOE1" s="9"/>
      <c r="SOF1" s="9"/>
      <c r="SOG1" s="9"/>
      <c r="SOH1" s="9"/>
      <c r="SOI1" s="9"/>
      <c r="SOJ1" s="9"/>
      <c r="SOK1" s="9"/>
      <c r="SOL1" s="9"/>
      <c r="SOM1" s="9"/>
      <c r="SON1" s="9"/>
      <c r="SOO1" s="9"/>
      <c r="SOP1" s="9"/>
      <c r="SOQ1" s="9"/>
      <c r="SOR1" s="9"/>
      <c r="SOS1" s="9"/>
      <c r="SOT1" s="9"/>
      <c r="SOU1" s="9"/>
      <c r="SOV1" s="9"/>
      <c r="SOW1" s="9"/>
      <c r="SOX1" s="9"/>
      <c r="SOY1" s="9"/>
      <c r="SOZ1" s="9"/>
      <c r="SPA1" s="9"/>
      <c r="SPB1" s="9"/>
      <c r="SPC1" s="9"/>
      <c r="SPD1" s="9"/>
      <c r="SPE1" s="9"/>
      <c r="SPF1" s="9"/>
      <c r="SPG1" s="9"/>
      <c r="SPH1" s="9"/>
      <c r="SPI1" s="9"/>
      <c r="SPJ1" s="9"/>
      <c r="SPK1" s="9"/>
      <c r="SPL1" s="9"/>
      <c r="SPM1" s="9"/>
      <c r="SPN1" s="9"/>
      <c r="SPO1" s="9"/>
      <c r="SPP1" s="9"/>
      <c r="SPQ1" s="9"/>
      <c r="SPR1" s="9"/>
      <c r="SPS1" s="9"/>
      <c r="SPT1" s="9"/>
      <c r="SPU1" s="9"/>
      <c r="SPV1" s="9"/>
      <c r="SPW1" s="9"/>
      <c r="SPX1" s="9"/>
      <c r="SPY1" s="9"/>
      <c r="SPZ1" s="9"/>
      <c r="SQA1" s="9"/>
      <c r="SQB1" s="9"/>
      <c r="SQC1" s="9"/>
      <c r="SQD1" s="9"/>
      <c r="SQE1" s="9"/>
      <c r="SQF1" s="9"/>
      <c r="SQG1" s="9"/>
      <c r="SQH1" s="9"/>
      <c r="SQI1" s="9"/>
      <c r="SQJ1" s="9"/>
      <c r="SQK1" s="9"/>
      <c r="SQL1" s="9"/>
      <c r="SQM1" s="9"/>
      <c r="SQN1" s="9"/>
      <c r="SQO1" s="9"/>
      <c r="SQP1" s="9"/>
      <c r="SQQ1" s="9"/>
      <c r="SQR1" s="9"/>
      <c r="SQS1" s="9"/>
      <c r="SQT1" s="9"/>
      <c r="SQU1" s="9"/>
      <c r="SQV1" s="9"/>
      <c r="SQW1" s="9"/>
      <c r="SQX1" s="9"/>
      <c r="SQY1" s="9"/>
      <c r="SQZ1" s="9"/>
      <c r="SRA1" s="9"/>
      <c r="SRB1" s="9"/>
      <c r="SRC1" s="9"/>
      <c r="SRD1" s="9"/>
      <c r="SRE1" s="9"/>
      <c r="SRF1" s="9"/>
      <c r="SRG1" s="9"/>
      <c r="SRH1" s="9"/>
      <c r="SRI1" s="9"/>
      <c r="SRJ1" s="9"/>
      <c r="SRK1" s="9"/>
      <c r="SRL1" s="9"/>
      <c r="SRM1" s="9"/>
      <c r="SRN1" s="9"/>
      <c r="SRO1" s="9"/>
      <c r="SRP1" s="9"/>
      <c r="SRQ1" s="9"/>
      <c r="SRR1" s="9"/>
      <c r="SRS1" s="9"/>
      <c r="SRT1" s="9"/>
      <c r="SRU1" s="9"/>
      <c r="SRV1" s="9"/>
      <c r="SRW1" s="9"/>
      <c r="SRX1" s="9"/>
      <c r="SRY1" s="9"/>
      <c r="SRZ1" s="9"/>
      <c r="SSA1" s="9"/>
      <c r="SSB1" s="9"/>
      <c r="SSC1" s="9"/>
      <c r="SSD1" s="9"/>
      <c r="SSE1" s="9"/>
      <c r="SSF1" s="9"/>
      <c r="SSG1" s="9"/>
      <c r="SSH1" s="9"/>
      <c r="SSI1" s="9"/>
      <c r="SSJ1" s="9"/>
      <c r="SSK1" s="9"/>
      <c r="SSL1" s="9"/>
      <c r="SSM1" s="9"/>
      <c r="SSN1" s="9"/>
      <c r="SSO1" s="9"/>
      <c r="SSP1" s="9"/>
      <c r="SSQ1" s="9"/>
      <c r="SSR1" s="9"/>
      <c r="SSS1" s="9"/>
      <c r="SST1" s="9"/>
      <c r="SSU1" s="9"/>
      <c r="SSV1" s="9"/>
      <c r="SSW1" s="9"/>
      <c r="SSX1" s="9"/>
      <c r="SSY1" s="9"/>
      <c r="SSZ1" s="9"/>
      <c r="STA1" s="9"/>
      <c r="STB1" s="9"/>
      <c r="STC1" s="9"/>
      <c r="STD1" s="9"/>
      <c r="STE1" s="9"/>
      <c r="STF1" s="9"/>
      <c r="STG1" s="9"/>
      <c r="STH1" s="9"/>
      <c r="STI1" s="9"/>
      <c r="STJ1" s="9"/>
      <c r="STK1" s="9"/>
      <c r="STL1" s="9"/>
      <c r="STM1" s="9"/>
      <c r="STN1" s="9"/>
      <c r="STO1" s="9"/>
      <c r="STP1" s="9"/>
      <c r="STQ1" s="9"/>
      <c r="STR1" s="9"/>
      <c r="STS1" s="9"/>
      <c r="STT1" s="9"/>
      <c r="STU1" s="9"/>
      <c r="STV1" s="9"/>
      <c r="STW1" s="9"/>
      <c r="STX1" s="9"/>
      <c r="STY1" s="9"/>
      <c r="STZ1" s="9"/>
      <c r="SUA1" s="9"/>
      <c r="SUB1" s="9"/>
      <c r="SUC1" s="9"/>
      <c r="SUD1" s="9"/>
      <c r="SUE1" s="9"/>
      <c r="SUF1" s="9"/>
      <c r="SUG1" s="9"/>
      <c r="SUH1" s="9"/>
      <c r="SUI1" s="9"/>
      <c r="SUJ1" s="9"/>
      <c r="SUK1" s="9"/>
      <c r="SUL1" s="9"/>
      <c r="SUM1" s="9"/>
      <c r="SUN1" s="9"/>
      <c r="SUO1" s="9"/>
      <c r="SUP1" s="9"/>
      <c r="SUQ1" s="9"/>
      <c r="SUR1" s="9"/>
      <c r="SUS1" s="9"/>
      <c r="SUT1" s="9"/>
      <c r="SUU1" s="9"/>
      <c r="SUV1" s="9"/>
      <c r="SUW1" s="9"/>
      <c r="SUX1" s="9"/>
      <c r="SUY1" s="9"/>
      <c r="SUZ1" s="9"/>
      <c r="SVA1" s="9"/>
      <c r="SVB1" s="9"/>
      <c r="SVC1" s="9"/>
      <c r="SVD1" s="9"/>
      <c r="SVE1" s="9"/>
      <c r="SVF1" s="9"/>
      <c r="SVG1" s="9"/>
      <c r="SVH1" s="9"/>
      <c r="SVI1" s="9"/>
      <c r="SVJ1" s="9"/>
      <c r="SVK1" s="9"/>
      <c r="SVL1" s="9"/>
      <c r="SVM1" s="9"/>
      <c r="SVN1" s="9"/>
      <c r="SVO1" s="9"/>
      <c r="SVP1" s="9"/>
      <c r="SVQ1" s="9"/>
      <c r="SVR1" s="9"/>
      <c r="SVS1" s="9"/>
      <c r="SVT1" s="9"/>
      <c r="SVU1" s="9"/>
      <c r="SVV1" s="9"/>
      <c r="SVW1" s="9"/>
      <c r="SVX1" s="9"/>
      <c r="SVY1" s="9"/>
      <c r="SVZ1" s="9"/>
      <c r="SWA1" s="9"/>
      <c r="SWB1" s="9"/>
      <c r="SWC1" s="9"/>
      <c r="SWD1" s="9"/>
      <c r="SWE1" s="9"/>
      <c r="SWF1" s="9"/>
      <c r="SWG1" s="9"/>
      <c r="SWH1" s="9"/>
      <c r="SWI1" s="9"/>
      <c r="SWJ1" s="9"/>
      <c r="SWK1" s="9"/>
      <c r="SWL1" s="9"/>
      <c r="SWM1" s="9"/>
      <c r="SWN1" s="9"/>
      <c r="SWO1" s="9"/>
      <c r="SWP1" s="9"/>
      <c r="SWQ1" s="9"/>
      <c r="SWR1" s="9"/>
      <c r="SWS1" s="9"/>
      <c r="SWT1" s="9"/>
      <c r="SWU1" s="9"/>
      <c r="SWV1" s="9"/>
      <c r="SWW1" s="9"/>
      <c r="SWX1" s="9"/>
      <c r="SWY1" s="9"/>
      <c r="SWZ1" s="9"/>
      <c r="SXA1" s="9"/>
      <c r="SXB1" s="9"/>
      <c r="SXC1" s="9"/>
      <c r="SXD1" s="9"/>
      <c r="SXE1" s="9"/>
      <c r="SXF1" s="9"/>
      <c r="SXG1" s="9"/>
      <c r="SXH1" s="9"/>
      <c r="SXI1" s="9"/>
      <c r="SXJ1" s="9"/>
      <c r="SXK1" s="9"/>
      <c r="SXL1" s="9"/>
      <c r="SXM1" s="9"/>
      <c r="SXN1" s="9"/>
      <c r="SXO1" s="9"/>
      <c r="SXP1" s="9"/>
      <c r="SXQ1" s="9"/>
      <c r="SXR1" s="9"/>
      <c r="SXS1" s="9"/>
      <c r="SXT1" s="9"/>
      <c r="SXU1" s="9"/>
      <c r="SXV1" s="9"/>
      <c r="SXW1" s="9"/>
      <c r="SXX1" s="9"/>
      <c r="SXY1" s="9"/>
      <c r="SXZ1" s="9"/>
      <c r="SYA1" s="9"/>
      <c r="SYB1" s="9"/>
      <c r="SYC1" s="9"/>
      <c r="SYD1" s="9"/>
      <c r="SYE1" s="9"/>
      <c r="SYF1" s="9"/>
      <c r="SYG1" s="9"/>
      <c r="SYH1" s="9"/>
      <c r="SYI1" s="9"/>
      <c r="SYJ1" s="9"/>
      <c r="SYK1" s="9"/>
      <c r="SYL1" s="9"/>
      <c r="SYM1" s="9"/>
      <c r="SYN1" s="9"/>
      <c r="SYO1" s="9"/>
      <c r="SYP1" s="9"/>
      <c r="SYQ1" s="9"/>
      <c r="SYR1" s="9"/>
      <c r="SYS1" s="9"/>
      <c r="SYT1" s="9"/>
      <c r="SYU1" s="9"/>
      <c r="SYV1" s="9"/>
      <c r="SYW1" s="9"/>
      <c r="SYX1" s="9"/>
      <c r="SYY1" s="9"/>
      <c r="SYZ1" s="9"/>
      <c r="SZA1" s="9"/>
      <c r="SZB1" s="9"/>
      <c r="SZC1" s="9"/>
      <c r="SZD1" s="9"/>
      <c r="SZE1" s="9"/>
      <c r="SZF1" s="9"/>
      <c r="SZG1" s="9"/>
      <c r="SZH1" s="9"/>
      <c r="SZI1" s="9"/>
      <c r="SZJ1" s="9"/>
      <c r="SZK1" s="9"/>
      <c r="SZL1" s="9"/>
      <c r="SZM1" s="9"/>
      <c r="SZN1" s="9"/>
      <c r="SZO1" s="9"/>
      <c r="SZP1" s="9"/>
      <c r="SZQ1" s="9"/>
      <c r="SZR1" s="9"/>
      <c r="SZS1" s="9"/>
      <c r="SZT1" s="9"/>
      <c r="SZU1" s="9"/>
      <c r="SZV1" s="9"/>
      <c r="SZW1" s="9"/>
      <c r="SZX1" s="9"/>
      <c r="SZY1" s="9"/>
      <c r="SZZ1" s="9"/>
      <c r="TAA1" s="9"/>
      <c r="TAB1" s="9"/>
      <c r="TAC1" s="9"/>
      <c r="TAD1" s="9"/>
      <c r="TAE1" s="9"/>
      <c r="TAF1" s="9"/>
      <c r="TAG1" s="9"/>
      <c r="TAH1" s="9"/>
      <c r="TAI1" s="9"/>
      <c r="TAJ1" s="9"/>
      <c r="TAK1" s="9"/>
      <c r="TAL1" s="9"/>
      <c r="TAM1" s="9"/>
      <c r="TAN1" s="9"/>
      <c r="TAO1" s="9"/>
      <c r="TAP1" s="9"/>
      <c r="TAQ1" s="9"/>
      <c r="TAR1" s="9"/>
      <c r="TAS1" s="9"/>
      <c r="TAT1" s="9"/>
      <c r="TAU1" s="9"/>
      <c r="TAV1" s="9"/>
      <c r="TAW1" s="9"/>
      <c r="TAX1" s="9"/>
      <c r="TAY1" s="9"/>
      <c r="TAZ1" s="9"/>
      <c r="TBA1" s="9"/>
      <c r="TBB1" s="9"/>
      <c r="TBC1" s="9"/>
      <c r="TBD1" s="9"/>
      <c r="TBE1" s="9"/>
      <c r="TBF1" s="9"/>
      <c r="TBG1" s="9"/>
      <c r="TBH1" s="9"/>
      <c r="TBI1" s="9"/>
      <c r="TBJ1" s="9"/>
      <c r="TBK1" s="9"/>
      <c r="TBL1" s="9"/>
      <c r="TBM1" s="9"/>
      <c r="TBN1" s="9"/>
      <c r="TBO1" s="9"/>
      <c r="TBP1" s="9"/>
      <c r="TBQ1" s="9"/>
      <c r="TBR1" s="9"/>
      <c r="TBS1" s="9"/>
      <c r="TBT1" s="9"/>
      <c r="TBU1" s="9"/>
      <c r="TBV1" s="9"/>
      <c r="TBW1" s="9"/>
      <c r="TBX1" s="9"/>
      <c r="TBY1" s="9"/>
      <c r="TBZ1" s="9"/>
      <c r="TCA1" s="9"/>
      <c r="TCB1" s="9"/>
      <c r="TCC1" s="9"/>
      <c r="TCD1" s="9"/>
      <c r="TCE1" s="9"/>
      <c r="TCF1" s="9"/>
      <c r="TCG1" s="9"/>
      <c r="TCH1" s="9"/>
      <c r="TCI1" s="9"/>
      <c r="TCJ1" s="9"/>
      <c r="TCK1" s="9"/>
      <c r="TCL1" s="9"/>
      <c r="TCM1" s="9"/>
      <c r="TCN1" s="9"/>
      <c r="TCO1" s="9"/>
      <c r="TCP1" s="9"/>
      <c r="TCQ1" s="9"/>
      <c r="TCR1" s="9"/>
      <c r="TCS1" s="9"/>
      <c r="TCT1" s="9"/>
      <c r="TCU1" s="9"/>
      <c r="TCV1" s="9"/>
      <c r="TCW1" s="9"/>
      <c r="TCX1" s="9"/>
      <c r="TCY1" s="9"/>
      <c r="TCZ1" s="9"/>
      <c r="TDA1" s="9"/>
      <c r="TDB1" s="9"/>
      <c r="TDC1" s="9"/>
      <c r="TDD1" s="9"/>
      <c r="TDE1" s="9"/>
      <c r="TDF1" s="9"/>
      <c r="TDG1" s="9"/>
      <c r="TDH1" s="9"/>
      <c r="TDI1" s="9"/>
      <c r="TDJ1" s="9"/>
      <c r="TDK1" s="9"/>
      <c r="TDL1" s="9"/>
      <c r="TDM1" s="9"/>
      <c r="TDN1" s="9"/>
      <c r="TDO1" s="9"/>
      <c r="TDP1" s="9"/>
      <c r="TDQ1" s="9"/>
      <c r="TDR1" s="9"/>
      <c r="TDS1" s="9"/>
      <c r="TDT1" s="9"/>
      <c r="TDU1" s="9"/>
      <c r="TDV1" s="9"/>
      <c r="TDW1" s="9"/>
      <c r="TDX1" s="9"/>
      <c r="TDY1" s="9"/>
      <c r="TDZ1" s="9"/>
      <c r="TEA1" s="9"/>
      <c r="TEB1" s="9"/>
      <c r="TEC1" s="9"/>
      <c r="TED1" s="9"/>
      <c r="TEE1" s="9"/>
      <c r="TEF1" s="9"/>
      <c r="TEG1" s="9"/>
      <c r="TEH1" s="9"/>
      <c r="TEI1" s="9"/>
      <c r="TEJ1" s="9"/>
      <c r="TEK1" s="9"/>
      <c r="TEL1" s="9"/>
      <c r="TEM1" s="9"/>
      <c r="TEN1" s="9"/>
      <c r="TEO1" s="9"/>
      <c r="TEP1" s="9"/>
      <c r="TEQ1" s="9"/>
      <c r="TER1" s="9"/>
      <c r="TES1" s="9"/>
      <c r="TET1" s="9"/>
      <c r="TEU1" s="9"/>
      <c r="TEV1" s="9"/>
      <c r="TEW1" s="9"/>
      <c r="TEX1" s="9"/>
      <c r="TEY1" s="9"/>
      <c r="TEZ1" s="9"/>
      <c r="TFA1" s="9"/>
      <c r="TFB1" s="9"/>
      <c r="TFC1" s="9"/>
      <c r="TFD1" s="9"/>
      <c r="TFE1" s="9"/>
      <c r="TFF1" s="9"/>
      <c r="TFG1" s="9"/>
      <c r="TFH1" s="9"/>
      <c r="TFI1" s="9"/>
      <c r="TFJ1" s="9"/>
      <c r="TFK1" s="9"/>
      <c r="TFL1" s="9"/>
      <c r="TFM1" s="9"/>
      <c r="TFN1" s="9"/>
      <c r="TFO1" s="9"/>
      <c r="TFP1" s="9"/>
      <c r="TFQ1" s="9"/>
      <c r="TFR1" s="9"/>
      <c r="TFS1" s="9"/>
      <c r="TFT1" s="9"/>
      <c r="TFU1" s="9"/>
      <c r="TFV1" s="9"/>
      <c r="TFW1" s="9"/>
      <c r="TFX1" s="9"/>
      <c r="TFY1" s="9"/>
      <c r="TFZ1" s="9"/>
      <c r="TGA1" s="9"/>
      <c r="TGB1" s="9"/>
      <c r="TGC1" s="9"/>
      <c r="TGD1" s="9"/>
      <c r="TGE1" s="9"/>
      <c r="TGF1" s="9"/>
      <c r="TGG1" s="9"/>
      <c r="TGH1" s="9"/>
      <c r="TGI1" s="9"/>
      <c r="TGJ1" s="9"/>
      <c r="TGK1" s="9"/>
      <c r="TGL1" s="9"/>
      <c r="TGM1" s="9"/>
      <c r="TGN1" s="9"/>
      <c r="TGO1" s="9"/>
      <c r="TGP1" s="9"/>
      <c r="TGQ1" s="9"/>
      <c r="TGR1" s="9"/>
      <c r="TGS1" s="9"/>
      <c r="TGT1" s="9"/>
      <c r="TGU1" s="9"/>
      <c r="TGV1" s="9"/>
      <c r="TGW1" s="9"/>
      <c r="TGX1" s="9"/>
      <c r="TGY1" s="9"/>
      <c r="TGZ1" s="9"/>
      <c r="THA1" s="9"/>
      <c r="THB1" s="9"/>
      <c r="THC1" s="9"/>
      <c r="THD1" s="9"/>
      <c r="THE1" s="9"/>
      <c r="THF1" s="9"/>
      <c r="THG1" s="9"/>
      <c r="THH1" s="9"/>
      <c r="THI1" s="9"/>
      <c r="THJ1" s="9"/>
      <c r="THK1" s="9"/>
      <c r="THL1" s="9"/>
      <c r="THM1" s="9"/>
      <c r="THN1" s="9"/>
      <c r="THO1" s="9"/>
      <c r="THP1" s="9"/>
      <c r="THQ1" s="9"/>
      <c r="THR1" s="9"/>
      <c r="THS1" s="9"/>
      <c r="THT1" s="9"/>
      <c r="THU1" s="9"/>
      <c r="THV1" s="9"/>
      <c r="THW1" s="9"/>
      <c r="THX1" s="9"/>
      <c r="THY1" s="9"/>
      <c r="THZ1" s="9"/>
      <c r="TIA1" s="9"/>
      <c r="TIB1" s="9"/>
      <c r="TIC1" s="9"/>
      <c r="TID1" s="9"/>
      <c r="TIE1" s="9"/>
      <c r="TIF1" s="9"/>
      <c r="TIG1" s="9"/>
      <c r="TIH1" s="9"/>
      <c r="TII1" s="9"/>
      <c r="TIJ1" s="9"/>
      <c r="TIK1" s="9"/>
      <c r="TIL1" s="9"/>
      <c r="TIM1" s="9"/>
      <c r="TIN1" s="9"/>
      <c r="TIO1" s="9"/>
      <c r="TIP1" s="9"/>
      <c r="TIQ1" s="9"/>
      <c r="TIR1" s="9"/>
      <c r="TIS1" s="9"/>
      <c r="TIT1" s="9"/>
      <c r="TIU1" s="9"/>
      <c r="TIV1" s="9"/>
      <c r="TIW1" s="9"/>
      <c r="TIX1" s="9"/>
      <c r="TIY1" s="9"/>
      <c r="TIZ1" s="9"/>
      <c r="TJA1" s="9"/>
      <c r="TJB1" s="9"/>
      <c r="TJC1" s="9"/>
      <c r="TJD1" s="9"/>
      <c r="TJE1" s="9"/>
      <c r="TJF1" s="9"/>
      <c r="TJG1" s="9"/>
      <c r="TJH1" s="9"/>
      <c r="TJI1" s="9"/>
      <c r="TJJ1" s="9"/>
      <c r="TJK1" s="9"/>
      <c r="TJL1" s="9"/>
      <c r="TJM1" s="9"/>
      <c r="TJN1" s="9"/>
      <c r="TJO1" s="9"/>
      <c r="TJP1" s="9"/>
      <c r="TJQ1" s="9"/>
      <c r="TJR1" s="9"/>
      <c r="TJS1" s="9"/>
      <c r="TJT1" s="9"/>
      <c r="TJU1" s="9"/>
      <c r="TJV1" s="9"/>
      <c r="TJW1" s="9"/>
      <c r="TJX1" s="9"/>
      <c r="TJY1" s="9"/>
      <c r="TJZ1" s="9"/>
      <c r="TKA1" s="9"/>
      <c r="TKB1" s="9"/>
      <c r="TKC1" s="9"/>
      <c r="TKD1" s="9"/>
      <c r="TKE1" s="9"/>
      <c r="TKF1" s="9"/>
      <c r="TKG1" s="9"/>
      <c r="TKH1" s="9"/>
      <c r="TKI1" s="9"/>
      <c r="TKJ1" s="9"/>
      <c r="TKK1" s="9"/>
      <c r="TKL1" s="9"/>
      <c r="TKM1" s="9"/>
      <c r="TKN1" s="9"/>
      <c r="TKO1" s="9"/>
      <c r="TKP1" s="9"/>
      <c r="TKQ1" s="9"/>
      <c r="TKR1" s="9"/>
      <c r="TKS1" s="9"/>
      <c r="TKT1" s="9"/>
      <c r="TKU1" s="9"/>
      <c r="TKV1" s="9"/>
      <c r="TKW1" s="9"/>
      <c r="TKX1" s="9"/>
      <c r="TKY1" s="9"/>
      <c r="TKZ1" s="9"/>
      <c r="TLA1" s="9"/>
      <c r="TLB1" s="9"/>
      <c r="TLC1" s="9"/>
      <c r="TLD1" s="9"/>
      <c r="TLE1" s="9"/>
      <c r="TLF1" s="9"/>
      <c r="TLG1" s="9"/>
      <c r="TLH1" s="9"/>
      <c r="TLI1" s="9"/>
      <c r="TLJ1" s="9"/>
      <c r="TLK1" s="9"/>
      <c r="TLL1" s="9"/>
      <c r="TLM1" s="9"/>
      <c r="TLN1" s="9"/>
      <c r="TLO1" s="9"/>
      <c r="TLP1" s="9"/>
      <c r="TLQ1" s="9"/>
      <c r="TLR1" s="9"/>
      <c r="TLS1" s="9"/>
      <c r="TLT1" s="9"/>
      <c r="TLU1" s="9"/>
      <c r="TLV1" s="9"/>
      <c r="TLW1" s="9"/>
      <c r="TLX1" s="9"/>
      <c r="TLY1" s="9"/>
      <c r="TLZ1" s="9"/>
      <c r="TMA1" s="9"/>
      <c r="TMB1" s="9"/>
      <c r="TMC1" s="9"/>
      <c r="TMD1" s="9"/>
      <c r="TME1" s="9"/>
      <c r="TMF1" s="9"/>
      <c r="TMG1" s="9"/>
      <c r="TMH1" s="9"/>
      <c r="TMI1" s="9"/>
      <c r="TMJ1" s="9"/>
      <c r="TMK1" s="9"/>
      <c r="TML1" s="9"/>
      <c r="TMM1" s="9"/>
      <c r="TMN1" s="9"/>
      <c r="TMO1" s="9"/>
      <c r="TMP1" s="9"/>
      <c r="TMQ1" s="9"/>
      <c r="TMR1" s="9"/>
      <c r="TMS1" s="9"/>
      <c r="TMT1" s="9"/>
      <c r="TMU1" s="9"/>
      <c r="TMV1" s="9"/>
      <c r="TMW1" s="9"/>
      <c r="TMX1" s="9"/>
      <c r="TMY1" s="9"/>
      <c r="TMZ1" s="9"/>
      <c r="TNA1" s="9"/>
      <c r="TNB1" s="9"/>
      <c r="TNC1" s="9"/>
      <c r="TND1" s="9"/>
      <c r="TNE1" s="9"/>
      <c r="TNF1" s="9"/>
      <c r="TNG1" s="9"/>
      <c r="TNH1" s="9"/>
      <c r="TNI1" s="9"/>
      <c r="TNJ1" s="9"/>
      <c r="TNK1" s="9"/>
      <c r="TNL1" s="9"/>
      <c r="TNM1" s="9"/>
      <c r="TNN1" s="9"/>
      <c r="TNO1" s="9"/>
      <c r="TNP1" s="9"/>
      <c r="TNQ1" s="9"/>
      <c r="TNR1" s="9"/>
      <c r="TNS1" s="9"/>
      <c r="TNT1" s="9"/>
      <c r="TNU1" s="9"/>
      <c r="TNV1" s="9"/>
      <c r="TNW1" s="9"/>
      <c r="TNX1" s="9"/>
      <c r="TNY1" s="9"/>
      <c r="TNZ1" s="9"/>
      <c r="TOA1" s="9"/>
      <c r="TOB1" s="9"/>
      <c r="TOC1" s="9"/>
      <c r="TOD1" s="9"/>
      <c r="TOE1" s="9"/>
      <c r="TOF1" s="9"/>
      <c r="TOG1" s="9"/>
      <c r="TOH1" s="9"/>
      <c r="TOI1" s="9"/>
      <c r="TOJ1" s="9"/>
      <c r="TOK1" s="9"/>
      <c r="TOL1" s="9"/>
      <c r="TOM1" s="9"/>
      <c r="TON1" s="9"/>
      <c r="TOO1" s="9"/>
      <c r="TOP1" s="9"/>
      <c r="TOQ1" s="9"/>
      <c r="TOR1" s="9"/>
      <c r="TOS1" s="9"/>
      <c r="TOT1" s="9"/>
      <c r="TOU1" s="9"/>
      <c r="TOV1" s="9"/>
      <c r="TOW1" s="9"/>
      <c r="TOX1" s="9"/>
      <c r="TOY1" s="9"/>
      <c r="TOZ1" s="9"/>
      <c r="TPA1" s="9"/>
      <c r="TPB1" s="9"/>
      <c r="TPC1" s="9"/>
      <c r="TPD1" s="9"/>
      <c r="TPE1" s="9"/>
      <c r="TPF1" s="9"/>
      <c r="TPG1" s="9"/>
      <c r="TPH1" s="9"/>
      <c r="TPI1" s="9"/>
      <c r="TPJ1" s="9"/>
      <c r="TPK1" s="9"/>
      <c r="TPL1" s="9"/>
      <c r="TPM1" s="9"/>
      <c r="TPN1" s="9"/>
      <c r="TPO1" s="9"/>
      <c r="TPP1" s="9"/>
      <c r="TPQ1" s="9"/>
      <c r="TPR1" s="9"/>
      <c r="TPS1" s="9"/>
      <c r="TPT1" s="9"/>
      <c r="TPU1" s="9"/>
      <c r="TPV1" s="9"/>
      <c r="TPW1" s="9"/>
      <c r="TPX1" s="9"/>
      <c r="TPY1" s="9"/>
      <c r="TPZ1" s="9"/>
      <c r="TQA1" s="9"/>
      <c r="TQB1" s="9"/>
      <c r="TQC1" s="9"/>
      <c r="TQD1" s="9"/>
      <c r="TQE1" s="9"/>
      <c r="TQF1" s="9"/>
      <c r="TQG1" s="9"/>
      <c r="TQH1" s="9"/>
      <c r="TQI1" s="9"/>
      <c r="TQJ1" s="9"/>
      <c r="TQK1" s="9"/>
      <c r="TQL1" s="9"/>
      <c r="TQM1" s="9"/>
      <c r="TQN1" s="9"/>
      <c r="TQO1" s="9"/>
      <c r="TQP1" s="9"/>
      <c r="TQQ1" s="9"/>
      <c r="TQR1" s="9"/>
      <c r="TQS1" s="9"/>
      <c r="TQT1" s="9"/>
      <c r="TQU1" s="9"/>
      <c r="TQV1" s="9"/>
      <c r="TQW1" s="9"/>
      <c r="TQX1" s="9"/>
      <c r="TQY1" s="9"/>
      <c r="TQZ1" s="9"/>
      <c r="TRA1" s="9"/>
      <c r="TRB1" s="9"/>
      <c r="TRC1" s="9"/>
      <c r="TRD1" s="9"/>
      <c r="TRE1" s="9"/>
      <c r="TRF1" s="9"/>
      <c r="TRG1" s="9"/>
      <c r="TRH1" s="9"/>
      <c r="TRI1" s="9"/>
      <c r="TRJ1" s="9"/>
      <c r="TRK1" s="9"/>
      <c r="TRL1" s="9"/>
      <c r="TRM1" s="9"/>
      <c r="TRN1" s="9"/>
      <c r="TRO1" s="9"/>
      <c r="TRP1" s="9"/>
      <c r="TRQ1" s="9"/>
      <c r="TRR1" s="9"/>
      <c r="TRS1" s="9"/>
      <c r="TRT1" s="9"/>
      <c r="TRU1" s="9"/>
      <c r="TRV1" s="9"/>
      <c r="TRW1" s="9"/>
      <c r="TRX1" s="9"/>
      <c r="TRY1" s="9"/>
      <c r="TRZ1" s="9"/>
      <c r="TSA1" s="9"/>
      <c r="TSB1" s="9"/>
      <c r="TSC1" s="9"/>
      <c r="TSD1" s="9"/>
      <c r="TSE1" s="9"/>
      <c r="TSF1" s="9"/>
      <c r="TSG1" s="9"/>
      <c r="TSH1" s="9"/>
      <c r="TSI1" s="9"/>
      <c r="TSJ1" s="9"/>
      <c r="TSK1" s="9"/>
      <c r="TSL1" s="9"/>
      <c r="TSM1" s="9"/>
      <c r="TSN1" s="9"/>
      <c r="TSO1" s="9"/>
      <c r="TSP1" s="9"/>
      <c r="TSQ1" s="9"/>
      <c r="TSR1" s="9"/>
      <c r="TSS1" s="9"/>
      <c r="TST1" s="9"/>
      <c r="TSU1" s="9"/>
      <c r="TSV1" s="9"/>
      <c r="TSW1" s="9"/>
      <c r="TSX1" s="9"/>
      <c r="TSY1" s="9"/>
      <c r="TSZ1" s="9"/>
      <c r="TTA1" s="9"/>
      <c r="TTB1" s="9"/>
      <c r="TTC1" s="9"/>
      <c r="TTD1" s="9"/>
      <c r="TTE1" s="9"/>
      <c r="TTF1" s="9"/>
      <c r="TTG1" s="9"/>
      <c r="TTH1" s="9"/>
      <c r="TTI1" s="9"/>
      <c r="TTJ1" s="9"/>
      <c r="TTK1" s="9"/>
      <c r="TTL1" s="9"/>
      <c r="TTM1" s="9"/>
      <c r="TTN1" s="9"/>
      <c r="TTO1" s="9"/>
      <c r="TTP1" s="9"/>
      <c r="TTQ1" s="9"/>
      <c r="TTR1" s="9"/>
      <c r="TTS1" s="9"/>
      <c r="TTT1" s="9"/>
      <c r="TTU1" s="9"/>
      <c r="TTV1" s="9"/>
      <c r="TTW1" s="9"/>
      <c r="TTX1" s="9"/>
      <c r="TTY1" s="9"/>
      <c r="TTZ1" s="9"/>
      <c r="TUA1" s="9"/>
      <c r="TUB1" s="9"/>
      <c r="TUC1" s="9"/>
      <c r="TUD1" s="9"/>
      <c r="TUE1" s="9"/>
      <c r="TUF1" s="9"/>
      <c r="TUG1" s="9"/>
      <c r="TUH1" s="9"/>
      <c r="TUI1" s="9"/>
      <c r="TUJ1" s="9"/>
      <c r="TUK1" s="9"/>
      <c r="TUL1" s="9"/>
      <c r="TUM1" s="9"/>
      <c r="TUN1" s="9"/>
      <c r="TUO1" s="9"/>
      <c r="TUP1" s="9"/>
      <c r="TUQ1" s="9"/>
      <c r="TUR1" s="9"/>
      <c r="TUS1" s="9"/>
      <c r="TUT1" s="9"/>
      <c r="TUU1" s="9"/>
      <c r="TUV1" s="9"/>
      <c r="TUW1" s="9"/>
      <c r="TUX1" s="9"/>
      <c r="TUY1" s="9"/>
      <c r="TUZ1" s="9"/>
      <c r="TVA1" s="9"/>
      <c r="TVB1" s="9"/>
      <c r="TVC1" s="9"/>
      <c r="TVD1" s="9"/>
      <c r="TVE1" s="9"/>
      <c r="TVF1" s="9"/>
      <c r="TVG1" s="9"/>
      <c r="TVH1" s="9"/>
      <c r="TVI1" s="9"/>
      <c r="TVJ1" s="9"/>
      <c r="TVK1" s="9"/>
      <c r="TVL1" s="9"/>
      <c r="TVM1" s="9"/>
      <c r="TVN1" s="9"/>
      <c r="TVO1" s="9"/>
      <c r="TVP1" s="9"/>
      <c r="TVQ1" s="9"/>
      <c r="TVR1" s="9"/>
      <c r="TVS1" s="9"/>
      <c r="TVT1" s="9"/>
      <c r="TVU1" s="9"/>
      <c r="TVV1" s="9"/>
      <c r="TVW1" s="9"/>
      <c r="TVX1" s="9"/>
      <c r="TVY1" s="9"/>
      <c r="TVZ1" s="9"/>
      <c r="TWA1" s="9"/>
      <c r="TWB1" s="9"/>
      <c r="TWC1" s="9"/>
      <c r="TWD1" s="9"/>
      <c r="TWE1" s="9"/>
      <c r="TWF1" s="9"/>
      <c r="TWG1" s="9"/>
      <c r="TWH1" s="9"/>
      <c r="TWI1" s="9"/>
      <c r="TWJ1" s="9"/>
      <c r="TWK1" s="9"/>
      <c r="TWL1" s="9"/>
      <c r="TWM1" s="9"/>
      <c r="TWN1" s="9"/>
      <c r="TWO1" s="9"/>
      <c r="TWP1" s="9"/>
      <c r="TWQ1" s="9"/>
      <c r="TWR1" s="9"/>
      <c r="TWS1" s="9"/>
      <c r="TWT1" s="9"/>
      <c r="TWU1" s="9"/>
      <c r="TWV1" s="9"/>
      <c r="TWW1" s="9"/>
      <c r="TWX1" s="9"/>
      <c r="TWY1" s="9"/>
      <c r="TWZ1" s="9"/>
      <c r="TXA1" s="9"/>
      <c r="TXB1" s="9"/>
      <c r="TXC1" s="9"/>
      <c r="TXD1" s="9"/>
      <c r="TXE1" s="9"/>
      <c r="TXF1" s="9"/>
      <c r="TXG1" s="9"/>
      <c r="TXH1" s="9"/>
      <c r="TXI1" s="9"/>
      <c r="TXJ1" s="9"/>
      <c r="TXK1" s="9"/>
      <c r="TXL1" s="9"/>
      <c r="TXM1" s="9"/>
      <c r="TXN1" s="9"/>
      <c r="TXO1" s="9"/>
      <c r="TXP1" s="9"/>
      <c r="TXQ1" s="9"/>
      <c r="TXR1" s="9"/>
      <c r="TXS1" s="9"/>
      <c r="TXT1" s="9"/>
      <c r="TXU1" s="9"/>
      <c r="TXV1" s="9"/>
      <c r="TXW1" s="9"/>
      <c r="TXX1" s="9"/>
      <c r="TXY1" s="9"/>
      <c r="TXZ1" s="9"/>
      <c r="TYA1" s="9"/>
      <c r="TYB1" s="9"/>
      <c r="TYC1" s="9"/>
      <c r="TYD1" s="9"/>
      <c r="TYE1" s="9"/>
      <c r="TYF1" s="9"/>
      <c r="TYG1" s="9"/>
      <c r="TYH1" s="9"/>
      <c r="TYI1" s="9"/>
      <c r="TYJ1" s="9"/>
      <c r="TYK1" s="9"/>
      <c r="TYL1" s="9"/>
      <c r="TYM1" s="9"/>
      <c r="TYN1" s="9"/>
      <c r="TYO1" s="9"/>
      <c r="TYP1" s="9"/>
      <c r="TYQ1" s="9"/>
      <c r="TYR1" s="9"/>
      <c r="TYS1" s="9"/>
      <c r="TYT1" s="9"/>
      <c r="TYU1" s="9"/>
      <c r="TYV1" s="9"/>
      <c r="TYW1" s="9"/>
      <c r="TYX1" s="9"/>
      <c r="TYY1" s="9"/>
      <c r="TYZ1" s="9"/>
      <c r="TZA1" s="9"/>
      <c r="TZB1" s="9"/>
      <c r="TZC1" s="9"/>
      <c r="TZD1" s="9"/>
      <c r="TZE1" s="9"/>
      <c r="TZF1" s="9"/>
      <c r="TZG1" s="9"/>
      <c r="TZH1" s="9"/>
      <c r="TZI1" s="9"/>
      <c r="TZJ1" s="9"/>
      <c r="TZK1" s="9"/>
      <c r="TZL1" s="9"/>
      <c r="TZM1" s="9"/>
      <c r="TZN1" s="9"/>
      <c r="TZO1" s="9"/>
      <c r="TZP1" s="9"/>
      <c r="TZQ1" s="9"/>
      <c r="TZR1" s="9"/>
      <c r="TZS1" s="9"/>
      <c r="TZT1" s="9"/>
      <c r="TZU1" s="9"/>
      <c r="TZV1" s="9"/>
      <c r="TZW1" s="9"/>
      <c r="TZX1" s="9"/>
      <c r="TZY1" s="9"/>
      <c r="TZZ1" s="9"/>
      <c r="UAA1" s="9"/>
      <c r="UAB1" s="9"/>
      <c r="UAC1" s="9"/>
      <c r="UAD1" s="9"/>
      <c r="UAE1" s="9"/>
      <c r="UAF1" s="9"/>
      <c r="UAG1" s="9"/>
      <c r="UAH1" s="9"/>
      <c r="UAI1" s="9"/>
      <c r="UAJ1" s="9"/>
      <c r="UAK1" s="9"/>
      <c r="UAL1" s="9"/>
      <c r="UAM1" s="9"/>
      <c r="UAN1" s="9"/>
      <c r="UAO1" s="9"/>
      <c r="UAP1" s="9"/>
      <c r="UAQ1" s="9"/>
      <c r="UAR1" s="9"/>
      <c r="UAS1" s="9"/>
      <c r="UAT1" s="9"/>
      <c r="UAU1" s="9"/>
      <c r="UAV1" s="9"/>
      <c r="UAW1" s="9"/>
      <c r="UAX1" s="9"/>
      <c r="UAY1" s="9"/>
      <c r="UAZ1" s="9"/>
      <c r="UBA1" s="9"/>
      <c r="UBB1" s="9"/>
      <c r="UBC1" s="9"/>
      <c r="UBD1" s="9"/>
      <c r="UBE1" s="9"/>
      <c r="UBF1" s="9"/>
      <c r="UBG1" s="9"/>
      <c r="UBH1" s="9"/>
      <c r="UBI1" s="9"/>
      <c r="UBJ1" s="9"/>
      <c r="UBK1" s="9"/>
      <c r="UBL1" s="9"/>
      <c r="UBM1" s="9"/>
      <c r="UBN1" s="9"/>
      <c r="UBO1" s="9"/>
      <c r="UBP1" s="9"/>
      <c r="UBQ1" s="9"/>
      <c r="UBR1" s="9"/>
      <c r="UBS1" s="9"/>
      <c r="UBT1" s="9"/>
      <c r="UBU1" s="9"/>
      <c r="UBV1" s="9"/>
      <c r="UBW1" s="9"/>
      <c r="UBX1" s="9"/>
      <c r="UBY1" s="9"/>
      <c r="UBZ1" s="9"/>
      <c r="UCA1" s="9"/>
      <c r="UCB1" s="9"/>
      <c r="UCC1" s="9"/>
      <c r="UCD1" s="9"/>
      <c r="UCE1" s="9"/>
      <c r="UCF1" s="9"/>
      <c r="UCG1" s="9"/>
      <c r="UCH1" s="9"/>
      <c r="UCI1" s="9"/>
      <c r="UCJ1" s="9"/>
      <c r="UCK1" s="9"/>
      <c r="UCL1" s="9"/>
      <c r="UCM1" s="9"/>
      <c r="UCN1" s="9"/>
      <c r="UCO1" s="9"/>
      <c r="UCP1" s="9"/>
      <c r="UCQ1" s="9"/>
      <c r="UCR1" s="9"/>
      <c r="UCS1" s="9"/>
      <c r="UCT1" s="9"/>
      <c r="UCU1" s="9"/>
      <c r="UCV1" s="9"/>
      <c r="UCW1" s="9"/>
      <c r="UCX1" s="9"/>
      <c r="UCY1" s="9"/>
      <c r="UCZ1" s="9"/>
      <c r="UDA1" s="9"/>
      <c r="UDB1" s="9"/>
      <c r="UDC1" s="9"/>
      <c r="UDD1" s="9"/>
      <c r="UDE1" s="9"/>
      <c r="UDF1" s="9"/>
      <c r="UDG1" s="9"/>
      <c r="UDH1" s="9"/>
      <c r="UDI1" s="9"/>
      <c r="UDJ1" s="9"/>
      <c r="UDK1" s="9"/>
      <c r="UDL1" s="9"/>
      <c r="UDM1" s="9"/>
      <c r="UDN1" s="9"/>
      <c r="UDO1" s="9"/>
      <c r="UDP1" s="9"/>
      <c r="UDQ1" s="9"/>
      <c r="UDR1" s="9"/>
      <c r="UDS1" s="9"/>
      <c r="UDT1" s="9"/>
      <c r="UDU1" s="9"/>
      <c r="UDV1" s="9"/>
      <c r="UDW1" s="9"/>
      <c r="UDX1" s="9"/>
      <c r="UDY1" s="9"/>
      <c r="UDZ1" s="9"/>
      <c r="UEA1" s="9"/>
      <c r="UEB1" s="9"/>
      <c r="UEC1" s="9"/>
      <c r="UED1" s="9"/>
      <c r="UEE1" s="9"/>
      <c r="UEF1" s="9"/>
      <c r="UEG1" s="9"/>
      <c r="UEH1" s="9"/>
      <c r="UEI1" s="9"/>
      <c r="UEJ1" s="9"/>
      <c r="UEK1" s="9"/>
      <c r="UEL1" s="9"/>
      <c r="UEM1" s="9"/>
      <c r="UEN1" s="9"/>
      <c r="UEO1" s="9"/>
      <c r="UEP1" s="9"/>
      <c r="UEQ1" s="9"/>
      <c r="UER1" s="9"/>
      <c r="UES1" s="9"/>
      <c r="UET1" s="9"/>
      <c r="UEU1" s="9"/>
      <c r="UEV1" s="9"/>
      <c r="UEW1" s="9"/>
      <c r="UEX1" s="9"/>
      <c r="UEY1" s="9"/>
      <c r="UEZ1" s="9"/>
      <c r="UFA1" s="9"/>
      <c r="UFB1" s="9"/>
      <c r="UFC1" s="9"/>
      <c r="UFD1" s="9"/>
      <c r="UFE1" s="9"/>
      <c r="UFF1" s="9"/>
      <c r="UFG1" s="9"/>
      <c r="UFH1" s="9"/>
      <c r="UFI1" s="9"/>
      <c r="UFJ1" s="9"/>
      <c r="UFK1" s="9"/>
      <c r="UFL1" s="9"/>
      <c r="UFM1" s="9"/>
      <c r="UFN1" s="9"/>
      <c r="UFO1" s="9"/>
      <c r="UFP1" s="9"/>
      <c r="UFQ1" s="9"/>
      <c r="UFR1" s="9"/>
      <c r="UFS1" s="9"/>
      <c r="UFT1" s="9"/>
      <c r="UFU1" s="9"/>
      <c r="UFV1" s="9"/>
      <c r="UFW1" s="9"/>
      <c r="UFX1" s="9"/>
      <c r="UFY1" s="9"/>
      <c r="UFZ1" s="9"/>
      <c r="UGA1" s="9"/>
      <c r="UGB1" s="9"/>
      <c r="UGC1" s="9"/>
      <c r="UGD1" s="9"/>
      <c r="UGE1" s="9"/>
      <c r="UGF1" s="9"/>
      <c r="UGG1" s="9"/>
      <c r="UGH1" s="9"/>
      <c r="UGI1" s="9"/>
      <c r="UGJ1" s="9"/>
      <c r="UGK1" s="9"/>
      <c r="UGL1" s="9"/>
      <c r="UGM1" s="9"/>
      <c r="UGN1" s="9"/>
      <c r="UGO1" s="9"/>
      <c r="UGP1" s="9"/>
      <c r="UGQ1" s="9"/>
      <c r="UGR1" s="9"/>
      <c r="UGS1" s="9"/>
      <c r="UGT1" s="9"/>
      <c r="UGU1" s="9"/>
      <c r="UGV1" s="9"/>
      <c r="UGW1" s="9"/>
      <c r="UGX1" s="9"/>
      <c r="UGY1" s="9"/>
      <c r="UGZ1" s="9"/>
      <c r="UHA1" s="9"/>
      <c r="UHB1" s="9"/>
      <c r="UHC1" s="9"/>
      <c r="UHD1" s="9"/>
      <c r="UHE1" s="9"/>
      <c r="UHF1" s="9"/>
      <c r="UHG1" s="9"/>
      <c r="UHH1" s="9"/>
      <c r="UHI1" s="9"/>
      <c r="UHJ1" s="9"/>
      <c r="UHK1" s="9"/>
      <c r="UHL1" s="9"/>
      <c r="UHM1" s="9"/>
      <c r="UHN1" s="9"/>
      <c r="UHO1" s="9"/>
      <c r="UHP1" s="9"/>
      <c r="UHQ1" s="9"/>
      <c r="UHR1" s="9"/>
      <c r="UHS1" s="9"/>
      <c r="UHT1" s="9"/>
      <c r="UHU1" s="9"/>
      <c r="UHV1" s="9"/>
      <c r="UHW1" s="9"/>
      <c r="UHX1" s="9"/>
      <c r="UHY1" s="9"/>
      <c r="UHZ1" s="9"/>
      <c r="UIA1" s="9"/>
      <c r="UIB1" s="9"/>
      <c r="UIC1" s="9"/>
      <c r="UID1" s="9"/>
      <c r="UIE1" s="9"/>
      <c r="UIF1" s="9"/>
      <c r="UIG1" s="9"/>
      <c r="UIH1" s="9"/>
      <c r="UII1" s="9"/>
      <c r="UIJ1" s="9"/>
      <c r="UIK1" s="9"/>
      <c r="UIL1" s="9"/>
      <c r="UIM1" s="9"/>
      <c r="UIN1" s="9"/>
      <c r="UIO1" s="9"/>
      <c r="UIP1" s="9"/>
      <c r="UIQ1" s="9"/>
      <c r="UIR1" s="9"/>
      <c r="UIS1" s="9"/>
      <c r="UIT1" s="9"/>
      <c r="UIU1" s="9"/>
      <c r="UIV1" s="9"/>
      <c r="UIW1" s="9"/>
      <c r="UIX1" s="9"/>
      <c r="UIY1" s="9"/>
      <c r="UIZ1" s="9"/>
      <c r="UJA1" s="9"/>
      <c r="UJB1" s="9"/>
      <c r="UJC1" s="9"/>
      <c r="UJD1" s="9"/>
      <c r="UJE1" s="9"/>
      <c r="UJF1" s="9"/>
      <c r="UJG1" s="9"/>
      <c r="UJH1" s="9"/>
      <c r="UJI1" s="9"/>
      <c r="UJJ1" s="9"/>
      <c r="UJK1" s="9"/>
      <c r="UJL1" s="9"/>
      <c r="UJM1" s="9"/>
      <c r="UJN1" s="9"/>
      <c r="UJO1" s="9"/>
      <c r="UJP1" s="9"/>
      <c r="UJQ1" s="9"/>
      <c r="UJR1" s="9"/>
      <c r="UJS1" s="9"/>
      <c r="UJT1" s="9"/>
      <c r="UJU1" s="9"/>
      <c r="UJV1" s="9"/>
      <c r="UJW1" s="9"/>
      <c r="UJX1" s="9"/>
      <c r="UJY1" s="9"/>
      <c r="UJZ1" s="9"/>
      <c r="UKA1" s="9"/>
      <c r="UKB1" s="9"/>
      <c r="UKC1" s="9"/>
      <c r="UKD1" s="9"/>
      <c r="UKE1" s="9"/>
      <c r="UKF1" s="9"/>
      <c r="UKG1" s="9"/>
      <c r="UKH1" s="9"/>
      <c r="UKI1" s="9"/>
      <c r="UKJ1" s="9"/>
      <c r="UKK1" s="9"/>
      <c r="UKL1" s="9"/>
      <c r="UKM1" s="9"/>
      <c r="UKN1" s="9"/>
      <c r="UKO1" s="9"/>
      <c r="UKP1" s="9"/>
      <c r="UKQ1" s="9"/>
      <c r="UKR1" s="9"/>
      <c r="UKS1" s="9"/>
      <c r="UKT1" s="9"/>
      <c r="UKU1" s="9"/>
      <c r="UKV1" s="9"/>
      <c r="UKW1" s="9"/>
      <c r="UKX1" s="9"/>
      <c r="UKY1" s="9"/>
      <c r="UKZ1" s="9"/>
      <c r="ULA1" s="9"/>
      <c r="ULB1" s="9"/>
      <c r="ULC1" s="9"/>
      <c r="ULD1" s="9"/>
      <c r="ULE1" s="9"/>
      <c r="ULF1" s="9"/>
      <c r="ULG1" s="9"/>
      <c r="ULH1" s="9"/>
      <c r="ULI1" s="9"/>
      <c r="ULJ1" s="9"/>
      <c r="ULK1" s="9"/>
      <c r="ULL1" s="9"/>
      <c r="ULM1" s="9"/>
      <c r="ULN1" s="9"/>
      <c r="ULO1" s="9"/>
      <c r="ULP1" s="9"/>
      <c r="ULQ1" s="9"/>
      <c r="ULR1" s="9"/>
      <c r="ULS1" s="9"/>
      <c r="ULT1" s="9"/>
      <c r="ULU1" s="9"/>
      <c r="ULV1" s="9"/>
      <c r="ULW1" s="9"/>
      <c r="ULX1" s="9"/>
      <c r="ULY1" s="9"/>
      <c r="ULZ1" s="9"/>
      <c r="UMA1" s="9"/>
      <c r="UMB1" s="9"/>
      <c r="UMC1" s="9"/>
      <c r="UMD1" s="9"/>
      <c r="UME1" s="9"/>
      <c r="UMF1" s="9"/>
      <c r="UMG1" s="9"/>
      <c r="UMH1" s="9"/>
      <c r="UMI1" s="9"/>
      <c r="UMJ1" s="9"/>
      <c r="UMK1" s="9"/>
      <c r="UML1" s="9"/>
      <c r="UMM1" s="9"/>
      <c r="UMN1" s="9"/>
      <c r="UMO1" s="9"/>
      <c r="UMP1" s="9"/>
      <c r="UMQ1" s="9"/>
      <c r="UMR1" s="9"/>
      <c r="UMS1" s="9"/>
      <c r="UMT1" s="9"/>
      <c r="UMU1" s="9"/>
      <c r="UMV1" s="9"/>
      <c r="UMW1" s="9"/>
      <c r="UMX1" s="9"/>
      <c r="UMY1" s="9"/>
      <c r="UMZ1" s="9"/>
      <c r="UNA1" s="9"/>
      <c r="UNB1" s="9"/>
      <c r="UNC1" s="9"/>
      <c r="UND1" s="9"/>
      <c r="UNE1" s="9"/>
      <c r="UNF1" s="9"/>
      <c r="UNG1" s="9"/>
      <c r="UNH1" s="9"/>
      <c r="UNI1" s="9"/>
      <c r="UNJ1" s="9"/>
      <c r="UNK1" s="9"/>
      <c r="UNL1" s="9"/>
      <c r="UNM1" s="9"/>
      <c r="UNN1" s="9"/>
      <c r="UNO1" s="9"/>
      <c r="UNP1" s="9"/>
      <c r="UNQ1" s="9"/>
      <c r="UNR1" s="9"/>
      <c r="UNS1" s="9"/>
      <c r="UNT1" s="9"/>
      <c r="UNU1" s="9"/>
      <c r="UNV1" s="9"/>
      <c r="UNW1" s="9"/>
      <c r="UNX1" s="9"/>
      <c r="UNY1" s="9"/>
      <c r="UNZ1" s="9"/>
      <c r="UOA1" s="9"/>
      <c r="UOB1" s="9"/>
      <c r="UOC1" s="9"/>
      <c r="UOD1" s="9"/>
      <c r="UOE1" s="9"/>
      <c r="UOF1" s="9"/>
      <c r="UOG1" s="9"/>
      <c r="UOH1" s="9"/>
      <c r="UOI1" s="9"/>
      <c r="UOJ1" s="9"/>
      <c r="UOK1" s="9"/>
      <c r="UOL1" s="9"/>
      <c r="UOM1" s="9"/>
      <c r="UON1" s="9"/>
      <c r="UOO1" s="9"/>
      <c r="UOP1" s="9"/>
      <c r="UOQ1" s="9"/>
      <c r="UOR1" s="9"/>
      <c r="UOS1" s="9"/>
      <c r="UOT1" s="9"/>
      <c r="UOU1" s="9"/>
      <c r="UOV1" s="9"/>
      <c r="UOW1" s="9"/>
      <c r="UOX1" s="9"/>
      <c r="UOY1" s="9"/>
      <c r="UOZ1" s="9"/>
      <c r="UPA1" s="9"/>
      <c r="UPB1" s="9"/>
      <c r="UPC1" s="9"/>
      <c r="UPD1" s="9"/>
      <c r="UPE1" s="9"/>
      <c r="UPF1" s="9"/>
      <c r="UPG1" s="9"/>
      <c r="UPH1" s="9"/>
      <c r="UPI1" s="9"/>
      <c r="UPJ1" s="9"/>
      <c r="UPK1" s="9"/>
      <c r="UPL1" s="9"/>
      <c r="UPM1" s="9"/>
      <c r="UPN1" s="9"/>
      <c r="UPO1" s="9"/>
      <c r="UPP1" s="9"/>
      <c r="UPQ1" s="9"/>
      <c r="UPR1" s="9"/>
      <c r="UPS1" s="9"/>
      <c r="UPT1" s="9"/>
      <c r="UPU1" s="9"/>
      <c r="UPV1" s="9"/>
      <c r="UPW1" s="9"/>
      <c r="UPX1" s="9"/>
      <c r="UPY1" s="9"/>
      <c r="UPZ1" s="9"/>
      <c r="UQA1" s="9"/>
      <c r="UQB1" s="9"/>
      <c r="UQC1" s="9"/>
      <c r="UQD1" s="9"/>
      <c r="UQE1" s="9"/>
      <c r="UQF1" s="9"/>
      <c r="UQG1" s="9"/>
      <c r="UQH1" s="9"/>
      <c r="UQI1" s="9"/>
      <c r="UQJ1" s="9"/>
      <c r="UQK1" s="9"/>
      <c r="UQL1" s="9"/>
      <c r="UQM1" s="9"/>
      <c r="UQN1" s="9"/>
      <c r="UQO1" s="9"/>
      <c r="UQP1" s="9"/>
      <c r="UQQ1" s="9"/>
      <c r="UQR1" s="9"/>
      <c r="UQS1" s="9"/>
      <c r="UQT1" s="9"/>
      <c r="UQU1" s="9"/>
      <c r="UQV1" s="9"/>
      <c r="UQW1" s="9"/>
      <c r="UQX1" s="9"/>
      <c r="UQY1" s="9"/>
      <c r="UQZ1" s="9"/>
      <c r="URA1" s="9"/>
      <c r="URB1" s="9"/>
      <c r="URC1" s="9"/>
      <c r="URD1" s="9"/>
      <c r="URE1" s="9"/>
      <c r="URF1" s="9"/>
      <c r="URG1" s="9"/>
      <c r="URH1" s="9"/>
      <c r="URI1" s="9"/>
      <c r="URJ1" s="9"/>
      <c r="URK1" s="9"/>
      <c r="URL1" s="9"/>
      <c r="URM1" s="9"/>
      <c r="URN1" s="9"/>
      <c r="URO1" s="9"/>
      <c r="URP1" s="9"/>
      <c r="URQ1" s="9"/>
      <c r="URR1" s="9"/>
      <c r="URS1" s="9"/>
      <c r="URT1" s="9"/>
      <c r="URU1" s="9"/>
      <c r="URV1" s="9"/>
      <c r="URW1" s="9"/>
      <c r="URX1" s="9"/>
      <c r="URY1" s="9"/>
      <c r="URZ1" s="9"/>
      <c r="USA1" s="9"/>
      <c r="USB1" s="9"/>
      <c r="USC1" s="9"/>
      <c r="USD1" s="9"/>
      <c r="USE1" s="9"/>
      <c r="USF1" s="9"/>
      <c r="USG1" s="9"/>
      <c r="USH1" s="9"/>
      <c r="USI1" s="9"/>
      <c r="USJ1" s="9"/>
      <c r="USK1" s="9"/>
      <c r="USL1" s="9"/>
      <c r="USM1" s="9"/>
      <c r="USN1" s="9"/>
      <c r="USO1" s="9"/>
      <c r="USP1" s="9"/>
      <c r="USQ1" s="9"/>
      <c r="USR1" s="9"/>
      <c r="USS1" s="9"/>
      <c r="UST1" s="9"/>
      <c r="USU1" s="9"/>
      <c r="USV1" s="9"/>
      <c r="USW1" s="9"/>
      <c r="USX1" s="9"/>
      <c r="USY1" s="9"/>
      <c r="USZ1" s="9"/>
      <c r="UTA1" s="9"/>
      <c r="UTB1" s="9"/>
      <c r="UTC1" s="9"/>
      <c r="UTD1" s="9"/>
      <c r="UTE1" s="9"/>
      <c r="UTF1" s="9"/>
      <c r="UTG1" s="9"/>
      <c r="UTH1" s="9"/>
      <c r="UTI1" s="9"/>
      <c r="UTJ1" s="9"/>
      <c r="UTK1" s="9"/>
      <c r="UTL1" s="9"/>
      <c r="UTM1" s="9"/>
      <c r="UTN1" s="9"/>
      <c r="UTO1" s="9"/>
      <c r="UTP1" s="9"/>
      <c r="UTQ1" s="9"/>
      <c r="UTR1" s="9"/>
      <c r="UTS1" s="9"/>
      <c r="UTT1" s="9"/>
      <c r="UTU1" s="9"/>
      <c r="UTV1" s="9"/>
      <c r="UTW1" s="9"/>
      <c r="UTX1" s="9"/>
      <c r="UTY1" s="9"/>
      <c r="UTZ1" s="9"/>
      <c r="UUA1" s="9"/>
      <c r="UUB1" s="9"/>
      <c r="UUC1" s="9"/>
      <c r="UUD1" s="9"/>
      <c r="UUE1" s="9"/>
      <c r="UUF1" s="9"/>
      <c r="UUG1" s="9"/>
      <c r="UUH1" s="9"/>
      <c r="UUI1" s="9"/>
      <c r="UUJ1" s="9"/>
      <c r="UUK1" s="9"/>
      <c r="UUL1" s="9"/>
      <c r="UUM1" s="9"/>
      <c r="UUN1" s="9"/>
      <c r="UUO1" s="9"/>
      <c r="UUP1" s="9"/>
      <c r="UUQ1" s="9"/>
      <c r="UUR1" s="9"/>
      <c r="UUS1" s="9"/>
      <c r="UUT1" s="9"/>
      <c r="UUU1" s="9"/>
      <c r="UUV1" s="9"/>
      <c r="UUW1" s="9"/>
      <c r="UUX1" s="9"/>
      <c r="UUY1" s="9"/>
      <c r="UUZ1" s="9"/>
      <c r="UVA1" s="9"/>
      <c r="UVB1" s="9"/>
      <c r="UVC1" s="9"/>
      <c r="UVD1" s="9"/>
      <c r="UVE1" s="9"/>
      <c r="UVF1" s="9"/>
      <c r="UVG1" s="9"/>
      <c r="UVH1" s="9"/>
      <c r="UVI1" s="9"/>
      <c r="UVJ1" s="9"/>
      <c r="UVK1" s="9"/>
      <c r="UVL1" s="9"/>
      <c r="UVM1" s="9"/>
      <c r="UVN1" s="9"/>
      <c r="UVO1" s="9"/>
      <c r="UVP1" s="9"/>
      <c r="UVQ1" s="9"/>
      <c r="UVR1" s="9"/>
      <c r="UVS1" s="9"/>
      <c r="UVT1" s="9"/>
      <c r="UVU1" s="9"/>
      <c r="UVV1" s="9"/>
      <c r="UVW1" s="9"/>
      <c r="UVX1" s="9"/>
      <c r="UVY1" s="9"/>
      <c r="UVZ1" s="9"/>
      <c r="UWA1" s="9"/>
      <c r="UWB1" s="9"/>
      <c r="UWC1" s="9"/>
      <c r="UWD1" s="9"/>
      <c r="UWE1" s="9"/>
      <c r="UWF1" s="9"/>
      <c r="UWG1" s="9"/>
      <c r="UWH1" s="9"/>
      <c r="UWI1" s="9"/>
      <c r="UWJ1" s="9"/>
      <c r="UWK1" s="9"/>
      <c r="UWL1" s="9"/>
      <c r="UWM1" s="9"/>
      <c r="UWN1" s="9"/>
      <c r="UWO1" s="9"/>
      <c r="UWP1" s="9"/>
      <c r="UWQ1" s="9"/>
      <c r="UWR1" s="9"/>
      <c r="UWS1" s="9"/>
      <c r="UWT1" s="9"/>
      <c r="UWU1" s="9"/>
      <c r="UWV1" s="9"/>
      <c r="UWW1" s="9"/>
      <c r="UWX1" s="9"/>
      <c r="UWY1" s="9"/>
      <c r="UWZ1" s="9"/>
      <c r="UXA1" s="9"/>
      <c r="UXB1" s="9"/>
      <c r="UXC1" s="9"/>
      <c r="UXD1" s="9"/>
      <c r="UXE1" s="9"/>
      <c r="UXF1" s="9"/>
      <c r="UXG1" s="9"/>
      <c r="UXH1" s="9"/>
      <c r="UXI1" s="9"/>
      <c r="UXJ1" s="9"/>
      <c r="UXK1" s="9"/>
      <c r="UXL1" s="9"/>
      <c r="UXM1" s="9"/>
      <c r="UXN1" s="9"/>
      <c r="UXO1" s="9"/>
      <c r="UXP1" s="9"/>
      <c r="UXQ1" s="9"/>
      <c r="UXR1" s="9"/>
      <c r="UXS1" s="9"/>
      <c r="UXT1" s="9"/>
      <c r="UXU1" s="9"/>
      <c r="UXV1" s="9"/>
      <c r="UXW1" s="9"/>
      <c r="UXX1" s="9"/>
      <c r="UXY1" s="9"/>
      <c r="UXZ1" s="9"/>
      <c r="UYA1" s="9"/>
      <c r="UYB1" s="9"/>
      <c r="UYC1" s="9"/>
      <c r="UYD1" s="9"/>
      <c r="UYE1" s="9"/>
      <c r="UYF1" s="9"/>
      <c r="UYG1" s="9"/>
      <c r="UYH1" s="9"/>
      <c r="UYI1" s="9"/>
      <c r="UYJ1" s="9"/>
      <c r="UYK1" s="9"/>
      <c r="UYL1" s="9"/>
      <c r="UYM1" s="9"/>
      <c r="UYN1" s="9"/>
      <c r="UYO1" s="9"/>
      <c r="UYP1" s="9"/>
      <c r="UYQ1" s="9"/>
      <c r="UYR1" s="9"/>
      <c r="UYS1" s="9"/>
      <c r="UYT1" s="9"/>
      <c r="UYU1" s="9"/>
      <c r="UYV1" s="9"/>
      <c r="UYW1" s="9"/>
      <c r="UYX1" s="9"/>
      <c r="UYY1" s="9"/>
      <c r="UYZ1" s="9"/>
      <c r="UZA1" s="9"/>
      <c r="UZB1" s="9"/>
      <c r="UZC1" s="9"/>
      <c r="UZD1" s="9"/>
      <c r="UZE1" s="9"/>
      <c r="UZF1" s="9"/>
      <c r="UZG1" s="9"/>
      <c r="UZH1" s="9"/>
      <c r="UZI1" s="9"/>
      <c r="UZJ1" s="9"/>
      <c r="UZK1" s="9"/>
      <c r="UZL1" s="9"/>
      <c r="UZM1" s="9"/>
      <c r="UZN1" s="9"/>
      <c r="UZO1" s="9"/>
      <c r="UZP1" s="9"/>
      <c r="UZQ1" s="9"/>
      <c r="UZR1" s="9"/>
      <c r="UZS1" s="9"/>
      <c r="UZT1" s="9"/>
      <c r="UZU1" s="9"/>
      <c r="UZV1" s="9"/>
      <c r="UZW1" s="9"/>
      <c r="UZX1" s="9"/>
      <c r="UZY1" s="9"/>
      <c r="UZZ1" s="9"/>
      <c r="VAA1" s="9"/>
      <c r="VAB1" s="9"/>
      <c r="VAC1" s="9"/>
      <c r="VAD1" s="9"/>
      <c r="VAE1" s="9"/>
      <c r="VAF1" s="9"/>
      <c r="VAG1" s="9"/>
      <c r="VAH1" s="9"/>
      <c r="VAI1" s="9"/>
      <c r="VAJ1" s="9"/>
      <c r="VAK1" s="9"/>
      <c r="VAL1" s="9"/>
      <c r="VAM1" s="9"/>
      <c r="VAN1" s="9"/>
      <c r="VAO1" s="9"/>
      <c r="VAP1" s="9"/>
      <c r="VAQ1" s="9"/>
      <c r="VAR1" s="9"/>
      <c r="VAS1" s="9"/>
      <c r="VAT1" s="9"/>
      <c r="VAU1" s="9"/>
      <c r="VAV1" s="9"/>
      <c r="VAW1" s="9"/>
      <c r="VAX1" s="9"/>
      <c r="VAY1" s="9"/>
      <c r="VAZ1" s="9"/>
      <c r="VBA1" s="9"/>
      <c r="VBB1" s="9"/>
      <c r="VBC1" s="9"/>
      <c r="VBD1" s="9"/>
      <c r="VBE1" s="9"/>
      <c r="VBF1" s="9"/>
      <c r="VBG1" s="9"/>
      <c r="VBH1" s="9"/>
      <c r="VBI1" s="9"/>
      <c r="VBJ1" s="9"/>
      <c r="VBK1" s="9"/>
      <c r="VBL1" s="9"/>
      <c r="VBM1" s="9"/>
      <c r="VBN1" s="9"/>
      <c r="VBO1" s="9"/>
      <c r="VBP1" s="9"/>
      <c r="VBQ1" s="9"/>
      <c r="VBR1" s="9"/>
      <c r="VBS1" s="9"/>
      <c r="VBT1" s="9"/>
      <c r="VBU1" s="9"/>
      <c r="VBV1" s="9"/>
      <c r="VBW1" s="9"/>
      <c r="VBX1" s="9"/>
      <c r="VBY1" s="9"/>
      <c r="VBZ1" s="9"/>
      <c r="VCA1" s="9"/>
      <c r="VCB1" s="9"/>
      <c r="VCC1" s="9"/>
      <c r="VCD1" s="9"/>
      <c r="VCE1" s="9"/>
      <c r="VCF1" s="9"/>
      <c r="VCG1" s="9"/>
      <c r="VCH1" s="9"/>
      <c r="VCI1" s="9"/>
      <c r="VCJ1" s="9"/>
      <c r="VCK1" s="9"/>
      <c r="VCL1" s="9"/>
      <c r="VCM1" s="9"/>
      <c r="VCN1" s="9"/>
      <c r="VCO1" s="9"/>
      <c r="VCP1" s="9"/>
      <c r="VCQ1" s="9"/>
      <c r="VCR1" s="9"/>
      <c r="VCS1" s="9"/>
      <c r="VCT1" s="9"/>
      <c r="VCU1" s="9"/>
      <c r="VCV1" s="9"/>
      <c r="VCW1" s="9"/>
      <c r="VCX1" s="9"/>
      <c r="VCY1" s="9"/>
      <c r="VCZ1" s="9"/>
      <c r="VDA1" s="9"/>
      <c r="VDB1" s="9"/>
      <c r="VDC1" s="9"/>
      <c r="VDD1" s="9"/>
      <c r="VDE1" s="9"/>
      <c r="VDF1" s="9"/>
      <c r="VDG1" s="9"/>
      <c r="VDH1" s="9"/>
      <c r="VDI1" s="9"/>
      <c r="VDJ1" s="9"/>
      <c r="VDK1" s="9"/>
      <c r="VDL1" s="9"/>
      <c r="VDM1" s="9"/>
      <c r="VDN1" s="9"/>
      <c r="VDO1" s="9"/>
      <c r="VDP1" s="9"/>
      <c r="VDQ1" s="9"/>
      <c r="VDR1" s="9"/>
      <c r="VDS1" s="9"/>
      <c r="VDT1" s="9"/>
      <c r="VDU1" s="9"/>
      <c r="VDV1" s="9"/>
      <c r="VDW1" s="9"/>
      <c r="VDX1" s="9"/>
      <c r="VDY1" s="9"/>
      <c r="VDZ1" s="9"/>
      <c r="VEA1" s="9"/>
      <c r="VEB1" s="9"/>
      <c r="VEC1" s="9"/>
      <c r="VED1" s="9"/>
      <c r="VEE1" s="9"/>
      <c r="VEF1" s="9"/>
      <c r="VEG1" s="9"/>
      <c r="VEH1" s="9"/>
      <c r="VEI1" s="9"/>
      <c r="VEJ1" s="9"/>
      <c r="VEK1" s="9"/>
      <c r="VEL1" s="9"/>
      <c r="VEM1" s="9"/>
      <c r="VEN1" s="9"/>
      <c r="VEO1" s="9"/>
      <c r="VEP1" s="9"/>
      <c r="VEQ1" s="9"/>
      <c r="VER1" s="9"/>
      <c r="VES1" s="9"/>
      <c r="VET1" s="9"/>
      <c r="VEU1" s="9"/>
      <c r="VEV1" s="9"/>
      <c r="VEW1" s="9"/>
      <c r="VEX1" s="9"/>
      <c r="VEY1" s="9"/>
      <c r="VEZ1" s="9"/>
      <c r="VFA1" s="9"/>
      <c r="VFB1" s="9"/>
      <c r="VFC1" s="9"/>
      <c r="VFD1" s="9"/>
      <c r="VFE1" s="9"/>
      <c r="VFF1" s="9"/>
      <c r="VFG1" s="9"/>
      <c r="VFH1" s="9"/>
      <c r="VFI1" s="9"/>
      <c r="VFJ1" s="9"/>
      <c r="VFK1" s="9"/>
      <c r="VFL1" s="9"/>
      <c r="VFM1" s="9"/>
      <c r="VFN1" s="9"/>
      <c r="VFO1" s="9"/>
      <c r="VFP1" s="9"/>
      <c r="VFQ1" s="9"/>
      <c r="VFR1" s="9"/>
      <c r="VFS1" s="9"/>
      <c r="VFT1" s="9"/>
      <c r="VFU1" s="9"/>
      <c r="VFV1" s="9"/>
      <c r="VFW1" s="9"/>
      <c r="VFX1" s="9"/>
      <c r="VFY1" s="9"/>
      <c r="VFZ1" s="9"/>
      <c r="VGA1" s="9"/>
      <c r="VGB1" s="9"/>
      <c r="VGC1" s="9"/>
      <c r="VGD1" s="9"/>
      <c r="VGE1" s="9"/>
      <c r="VGF1" s="9"/>
      <c r="VGG1" s="9"/>
      <c r="VGH1" s="9"/>
      <c r="VGI1" s="9"/>
      <c r="VGJ1" s="9"/>
      <c r="VGK1" s="9"/>
      <c r="VGL1" s="9"/>
      <c r="VGM1" s="9"/>
      <c r="VGN1" s="9"/>
      <c r="VGO1" s="9"/>
      <c r="VGP1" s="9"/>
      <c r="VGQ1" s="9"/>
      <c r="VGR1" s="9"/>
      <c r="VGS1" s="9"/>
      <c r="VGT1" s="9"/>
      <c r="VGU1" s="9"/>
      <c r="VGV1" s="9"/>
      <c r="VGW1" s="9"/>
      <c r="VGX1" s="9"/>
      <c r="VGY1" s="9"/>
      <c r="VGZ1" s="9"/>
      <c r="VHA1" s="9"/>
      <c r="VHB1" s="9"/>
      <c r="VHC1" s="9"/>
      <c r="VHD1" s="9"/>
      <c r="VHE1" s="9"/>
      <c r="VHF1" s="9"/>
      <c r="VHG1" s="9"/>
      <c r="VHH1" s="9"/>
      <c r="VHI1" s="9"/>
      <c r="VHJ1" s="9"/>
      <c r="VHK1" s="9"/>
      <c r="VHL1" s="9"/>
      <c r="VHM1" s="9"/>
      <c r="VHN1" s="9"/>
      <c r="VHO1" s="9"/>
      <c r="VHP1" s="9"/>
      <c r="VHQ1" s="9"/>
      <c r="VHR1" s="9"/>
      <c r="VHS1" s="9"/>
      <c r="VHT1" s="9"/>
      <c r="VHU1" s="9"/>
      <c r="VHV1" s="9"/>
      <c r="VHW1" s="9"/>
      <c r="VHX1" s="9"/>
      <c r="VHY1" s="9"/>
      <c r="VHZ1" s="9"/>
      <c r="VIA1" s="9"/>
      <c r="VIB1" s="9"/>
      <c r="VIC1" s="9"/>
      <c r="VID1" s="9"/>
      <c r="VIE1" s="9"/>
      <c r="VIF1" s="9"/>
      <c r="VIG1" s="9"/>
      <c r="VIH1" s="9"/>
      <c r="VII1" s="9"/>
      <c r="VIJ1" s="9"/>
      <c r="VIK1" s="9"/>
      <c r="VIL1" s="9"/>
      <c r="VIM1" s="9"/>
      <c r="VIN1" s="9"/>
      <c r="VIO1" s="9"/>
      <c r="VIP1" s="9"/>
      <c r="VIQ1" s="9"/>
      <c r="VIR1" s="9"/>
      <c r="VIS1" s="9"/>
      <c r="VIT1" s="9"/>
      <c r="VIU1" s="9"/>
      <c r="VIV1" s="9"/>
      <c r="VIW1" s="9"/>
      <c r="VIX1" s="9"/>
      <c r="VIY1" s="9"/>
      <c r="VIZ1" s="9"/>
      <c r="VJA1" s="9"/>
      <c r="VJB1" s="9"/>
      <c r="VJC1" s="9"/>
      <c r="VJD1" s="9"/>
      <c r="VJE1" s="9"/>
      <c r="VJF1" s="9"/>
      <c r="VJG1" s="9"/>
      <c r="VJH1" s="9"/>
      <c r="VJI1" s="9"/>
      <c r="VJJ1" s="9"/>
      <c r="VJK1" s="9"/>
      <c r="VJL1" s="9"/>
      <c r="VJM1" s="9"/>
      <c r="VJN1" s="9"/>
      <c r="VJO1" s="9"/>
      <c r="VJP1" s="9"/>
      <c r="VJQ1" s="9"/>
      <c r="VJR1" s="9"/>
      <c r="VJS1" s="9"/>
      <c r="VJT1" s="9"/>
      <c r="VJU1" s="9"/>
      <c r="VJV1" s="9"/>
      <c r="VJW1" s="9"/>
      <c r="VJX1" s="9"/>
      <c r="VJY1" s="9"/>
      <c r="VJZ1" s="9"/>
      <c r="VKA1" s="9"/>
      <c r="VKB1" s="9"/>
      <c r="VKC1" s="9"/>
      <c r="VKD1" s="9"/>
      <c r="VKE1" s="9"/>
      <c r="VKF1" s="9"/>
      <c r="VKG1" s="9"/>
      <c r="VKH1" s="9"/>
      <c r="VKI1" s="9"/>
      <c r="VKJ1" s="9"/>
      <c r="VKK1" s="9"/>
      <c r="VKL1" s="9"/>
      <c r="VKM1" s="9"/>
      <c r="VKN1" s="9"/>
      <c r="VKO1" s="9"/>
      <c r="VKP1" s="9"/>
      <c r="VKQ1" s="9"/>
      <c r="VKR1" s="9"/>
      <c r="VKS1" s="9"/>
      <c r="VKT1" s="9"/>
      <c r="VKU1" s="9"/>
      <c r="VKV1" s="9"/>
      <c r="VKW1" s="9"/>
      <c r="VKX1" s="9"/>
      <c r="VKY1" s="9"/>
      <c r="VKZ1" s="9"/>
      <c r="VLA1" s="9"/>
      <c r="VLB1" s="9"/>
      <c r="VLC1" s="9"/>
      <c r="VLD1" s="9"/>
      <c r="VLE1" s="9"/>
      <c r="VLF1" s="9"/>
      <c r="VLG1" s="9"/>
      <c r="VLH1" s="9"/>
      <c r="VLI1" s="9"/>
      <c r="VLJ1" s="9"/>
      <c r="VLK1" s="9"/>
      <c r="VLL1" s="9"/>
      <c r="VLM1" s="9"/>
      <c r="VLN1" s="9"/>
      <c r="VLO1" s="9"/>
      <c r="VLP1" s="9"/>
      <c r="VLQ1" s="9"/>
      <c r="VLR1" s="9"/>
      <c r="VLS1" s="9"/>
      <c r="VLT1" s="9"/>
      <c r="VLU1" s="9"/>
      <c r="VLV1" s="9"/>
      <c r="VLW1" s="9"/>
      <c r="VLX1" s="9"/>
      <c r="VLY1" s="9"/>
      <c r="VLZ1" s="9"/>
      <c r="VMA1" s="9"/>
      <c r="VMB1" s="9"/>
      <c r="VMC1" s="9"/>
      <c r="VMD1" s="9"/>
      <c r="VME1" s="9"/>
      <c r="VMF1" s="9"/>
      <c r="VMG1" s="9"/>
      <c r="VMH1" s="9"/>
      <c r="VMI1" s="9"/>
      <c r="VMJ1" s="9"/>
      <c r="VMK1" s="9"/>
      <c r="VML1" s="9"/>
      <c r="VMM1" s="9"/>
      <c r="VMN1" s="9"/>
      <c r="VMO1" s="9"/>
      <c r="VMP1" s="9"/>
      <c r="VMQ1" s="9"/>
      <c r="VMR1" s="9"/>
      <c r="VMS1" s="9"/>
      <c r="VMT1" s="9"/>
      <c r="VMU1" s="9"/>
      <c r="VMV1" s="9"/>
      <c r="VMW1" s="9"/>
      <c r="VMX1" s="9"/>
      <c r="VMY1" s="9"/>
      <c r="VMZ1" s="9"/>
      <c r="VNA1" s="9"/>
      <c r="VNB1" s="9"/>
      <c r="VNC1" s="9"/>
      <c r="VND1" s="9"/>
      <c r="VNE1" s="9"/>
      <c r="VNF1" s="9"/>
      <c r="VNG1" s="9"/>
      <c r="VNH1" s="9"/>
      <c r="VNI1" s="9"/>
      <c r="VNJ1" s="9"/>
      <c r="VNK1" s="9"/>
      <c r="VNL1" s="9"/>
      <c r="VNM1" s="9"/>
      <c r="VNN1" s="9"/>
      <c r="VNO1" s="9"/>
      <c r="VNP1" s="9"/>
      <c r="VNQ1" s="9"/>
      <c r="VNR1" s="9"/>
      <c r="VNS1" s="9"/>
      <c r="VNT1" s="9"/>
      <c r="VNU1" s="9"/>
      <c r="VNV1" s="9"/>
      <c r="VNW1" s="9"/>
      <c r="VNX1" s="9"/>
      <c r="VNY1" s="9"/>
      <c r="VNZ1" s="9"/>
      <c r="VOA1" s="9"/>
      <c r="VOB1" s="9"/>
      <c r="VOC1" s="9"/>
      <c r="VOD1" s="9"/>
      <c r="VOE1" s="9"/>
      <c r="VOF1" s="9"/>
      <c r="VOG1" s="9"/>
      <c r="VOH1" s="9"/>
      <c r="VOI1" s="9"/>
      <c r="VOJ1" s="9"/>
      <c r="VOK1" s="9"/>
      <c r="VOL1" s="9"/>
      <c r="VOM1" s="9"/>
      <c r="VON1" s="9"/>
      <c r="VOO1" s="9"/>
      <c r="VOP1" s="9"/>
      <c r="VOQ1" s="9"/>
      <c r="VOR1" s="9"/>
      <c r="VOS1" s="9"/>
      <c r="VOT1" s="9"/>
      <c r="VOU1" s="9"/>
      <c r="VOV1" s="9"/>
      <c r="VOW1" s="9"/>
      <c r="VOX1" s="9"/>
      <c r="VOY1" s="9"/>
      <c r="VOZ1" s="9"/>
      <c r="VPA1" s="9"/>
      <c r="VPB1" s="9"/>
      <c r="VPC1" s="9"/>
      <c r="VPD1" s="9"/>
      <c r="VPE1" s="9"/>
      <c r="VPF1" s="9"/>
      <c r="VPG1" s="9"/>
      <c r="VPH1" s="9"/>
      <c r="VPI1" s="9"/>
      <c r="VPJ1" s="9"/>
      <c r="VPK1" s="9"/>
      <c r="VPL1" s="9"/>
      <c r="VPM1" s="9"/>
      <c r="VPN1" s="9"/>
      <c r="VPO1" s="9"/>
      <c r="VPP1" s="9"/>
      <c r="VPQ1" s="9"/>
      <c r="VPR1" s="9"/>
      <c r="VPS1" s="9"/>
      <c r="VPT1" s="9"/>
      <c r="VPU1" s="9"/>
      <c r="VPV1" s="9"/>
      <c r="VPW1" s="9"/>
      <c r="VPX1" s="9"/>
      <c r="VPY1" s="9"/>
      <c r="VPZ1" s="9"/>
      <c r="VQA1" s="9"/>
      <c r="VQB1" s="9"/>
      <c r="VQC1" s="9"/>
      <c r="VQD1" s="9"/>
      <c r="VQE1" s="9"/>
      <c r="VQF1" s="9"/>
      <c r="VQG1" s="9"/>
      <c r="VQH1" s="9"/>
      <c r="VQI1" s="9"/>
      <c r="VQJ1" s="9"/>
      <c r="VQK1" s="9"/>
      <c r="VQL1" s="9"/>
      <c r="VQM1" s="9"/>
      <c r="VQN1" s="9"/>
      <c r="VQO1" s="9"/>
      <c r="VQP1" s="9"/>
      <c r="VQQ1" s="9"/>
      <c r="VQR1" s="9"/>
      <c r="VQS1" s="9"/>
      <c r="VQT1" s="9"/>
      <c r="VQU1" s="9"/>
      <c r="VQV1" s="9"/>
      <c r="VQW1" s="9"/>
      <c r="VQX1" s="9"/>
      <c r="VQY1" s="9"/>
      <c r="VQZ1" s="9"/>
      <c r="VRA1" s="9"/>
      <c r="VRB1" s="9"/>
      <c r="VRC1" s="9"/>
      <c r="VRD1" s="9"/>
      <c r="VRE1" s="9"/>
      <c r="VRF1" s="9"/>
      <c r="VRG1" s="9"/>
      <c r="VRH1" s="9"/>
      <c r="VRI1" s="9"/>
      <c r="VRJ1" s="9"/>
      <c r="VRK1" s="9"/>
      <c r="VRL1" s="9"/>
      <c r="VRM1" s="9"/>
      <c r="VRN1" s="9"/>
      <c r="VRO1" s="9"/>
      <c r="VRP1" s="9"/>
      <c r="VRQ1" s="9"/>
      <c r="VRR1" s="9"/>
      <c r="VRS1" s="9"/>
      <c r="VRT1" s="9"/>
      <c r="VRU1" s="9"/>
      <c r="VRV1" s="9"/>
      <c r="VRW1" s="9"/>
      <c r="VRX1" s="9"/>
      <c r="VRY1" s="9"/>
      <c r="VRZ1" s="9"/>
      <c r="VSA1" s="9"/>
      <c r="VSB1" s="9"/>
      <c r="VSC1" s="9"/>
      <c r="VSD1" s="9"/>
      <c r="VSE1" s="9"/>
      <c r="VSF1" s="9"/>
      <c r="VSG1" s="9"/>
      <c r="VSH1" s="9"/>
      <c r="VSI1" s="9"/>
      <c r="VSJ1" s="9"/>
      <c r="VSK1" s="9"/>
      <c r="VSL1" s="9"/>
      <c r="VSM1" s="9"/>
      <c r="VSN1" s="9"/>
      <c r="VSO1" s="9"/>
      <c r="VSP1" s="9"/>
      <c r="VSQ1" s="9"/>
      <c r="VSR1" s="9"/>
      <c r="VSS1" s="9"/>
      <c r="VST1" s="9"/>
      <c r="VSU1" s="9"/>
      <c r="VSV1" s="9"/>
      <c r="VSW1" s="9"/>
      <c r="VSX1" s="9"/>
      <c r="VSY1" s="9"/>
      <c r="VSZ1" s="9"/>
      <c r="VTA1" s="9"/>
      <c r="VTB1" s="9"/>
      <c r="VTC1" s="9"/>
      <c r="VTD1" s="9"/>
      <c r="VTE1" s="9"/>
      <c r="VTF1" s="9"/>
      <c r="VTG1" s="9"/>
      <c r="VTH1" s="9"/>
      <c r="VTI1" s="9"/>
      <c r="VTJ1" s="9"/>
      <c r="VTK1" s="9"/>
      <c r="VTL1" s="9"/>
      <c r="VTM1" s="9"/>
      <c r="VTN1" s="9"/>
      <c r="VTO1" s="9"/>
      <c r="VTP1" s="9"/>
      <c r="VTQ1" s="9"/>
      <c r="VTR1" s="9"/>
      <c r="VTS1" s="9"/>
      <c r="VTT1" s="9"/>
      <c r="VTU1" s="9"/>
      <c r="VTV1" s="9"/>
      <c r="VTW1" s="9"/>
      <c r="VTX1" s="9"/>
      <c r="VTY1" s="9"/>
      <c r="VTZ1" s="9"/>
      <c r="VUA1" s="9"/>
      <c r="VUB1" s="9"/>
      <c r="VUC1" s="9"/>
      <c r="VUD1" s="9"/>
      <c r="VUE1" s="9"/>
      <c r="VUF1" s="9"/>
      <c r="VUG1" s="9"/>
      <c r="VUH1" s="9"/>
      <c r="VUI1" s="9"/>
      <c r="VUJ1" s="9"/>
      <c r="VUK1" s="9"/>
      <c r="VUL1" s="9"/>
      <c r="VUM1" s="9"/>
      <c r="VUN1" s="9"/>
      <c r="VUO1" s="9"/>
      <c r="VUP1" s="9"/>
      <c r="VUQ1" s="9"/>
      <c r="VUR1" s="9"/>
      <c r="VUS1" s="9"/>
      <c r="VUT1" s="9"/>
      <c r="VUU1" s="9"/>
      <c r="VUV1" s="9"/>
      <c r="VUW1" s="9"/>
      <c r="VUX1" s="9"/>
      <c r="VUY1" s="9"/>
      <c r="VUZ1" s="9"/>
      <c r="VVA1" s="9"/>
      <c r="VVB1" s="9"/>
      <c r="VVC1" s="9"/>
      <c r="VVD1" s="9"/>
      <c r="VVE1" s="9"/>
      <c r="VVF1" s="9"/>
      <c r="VVG1" s="9"/>
      <c r="VVH1" s="9"/>
      <c r="VVI1" s="9"/>
      <c r="VVJ1" s="9"/>
      <c r="VVK1" s="9"/>
      <c r="VVL1" s="9"/>
      <c r="VVM1" s="9"/>
      <c r="VVN1" s="9"/>
      <c r="VVO1" s="9"/>
      <c r="VVP1" s="9"/>
      <c r="VVQ1" s="9"/>
      <c r="VVR1" s="9"/>
      <c r="VVS1" s="9"/>
      <c r="VVT1" s="9"/>
      <c r="VVU1" s="9"/>
      <c r="VVV1" s="9"/>
      <c r="VVW1" s="9"/>
      <c r="VVX1" s="9"/>
      <c r="VVY1" s="9"/>
      <c r="VVZ1" s="9"/>
      <c r="VWA1" s="9"/>
      <c r="VWB1" s="9"/>
      <c r="VWC1" s="9"/>
      <c r="VWD1" s="9"/>
      <c r="VWE1" s="9"/>
      <c r="VWF1" s="9"/>
      <c r="VWG1" s="9"/>
      <c r="VWH1" s="9"/>
      <c r="VWI1" s="9"/>
      <c r="VWJ1" s="9"/>
      <c r="VWK1" s="9"/>
      <c r="VWL1" s="9"/>
      <c r="VWM1" s="9"/>
      <c r="VWN1" s="9"/>
      <c r="VWO1" s="9"/>
      <c r="VWP1" s="9"/>
      <c r="VWQ1" s="9"/>
      <c r="VWR1" s="9"/>
      <c r="VWS1" s="9"/>
      <c r="VWT1" s="9"/>
      <c r="VWU1" s="9"/>
      <c r="VWV1" s="9"/>
      <c r="VWW1" s="9"/>
      <c r="VWX1" s="9"/>
      <c r="VWY1" s="9"/>
      <c r="VWZ1" s="9"/>
      <c r="VXA1" s="9"/>
      <c r="VXB1" s="9"/>
      <c r="VXC1" s="9"/>
      <c r="VXD1" s="9"/>
      <c r="VXE1" s="9"/>
      <c r="VXF1" s="9"/>
      <c r="VXG1" s="9"/>
      <c r="VXH1" s="9"/>
      <c r="VXI1" s="9"/>
      <c r="VXJ1" s="9"/>
      <c r="VXK1" s="9"/>
      <c r="VXL1" s="9"/>
      <c r="VXM1" s="9"/>
      <c r="VXN1" s="9"/>
      <c r="VXO1" s="9"/>
      <c r="VXP1" s="9"/>
      <c r="VXQ1" s="9"/>
      <c r="VXR1" s="9"/>
      <c r="VXS1" s="9"/>
      <c r="VXT1" s="9"/>
      <c r="VXU1" s="9"/>
      <c r="VXV1" s="9"/>
      <c r="VXW1" s="9"/>
      <c r="VXX1" s="9"/>
      <c r="VXY1" s="9"/>
      <c r="VXZ1" s="9"/>
      <c r="VYA1" s="9"/>
      <c r="VYB1" s="9"/>
      <c r="VYC1" s="9"/>
      <c r="VYD1" s="9"/>
      <c r="VYE1" s="9"/>
      <c r="VYF1" s="9"/>
      <c r="VYG1" s="9"/>
      <c r="VYH1" s="9"/>
      <c r="VYI1" s="9"/>
      <c r="VYJ1" s="9"/>
      <c r="VYK1" s="9"/>
      <c r="VYL1" s="9"/>
      <c r="VYM1" s="9"/>
      <c r="VYN1" s="9"/>
      <c r="VYO1" s="9"/>
      <c r="VYP1" s="9"/>
      <c r="VYQ1" s="9"/>
      <c r="VYR1" s="9"/>
      <c r="VYS1" s="9"/>
      <c r="VYT1" s="9"/>
      <c r="VYU1" s="9"/>
      <c r="VYV1" s="9"/>
      <c r="VYW1" s="9"/>
      <c r="VYX1" s="9"/>
      <c r="VYY1" s="9"/>
      <c r="VYZ1" s="9"/>
      <c r="VZA1" s="9"/>
      <c r="VZB1" s="9"/>
      <c r="VZC1" s="9"/>
      <c r="VZD1" s="9"/>
      <c r="VZE1" s="9"/>
      <c r="VZF1" s="9"/>
      <c r="VZG1" s="9"/>
      <c r="VZH1" s="9"/>
      <c r="VZI1" s="9"/>
      <c r="VZJ1" s="9"/>
      <c r="VZK1" s="9"/>
      <c r="VZL1" s="9"/>
      <c r="VZM1" s="9"/>
      <c r="VZN1" s="9"/>
      <c r="VZO1" s="9"/>
      <c r="VZP1" s="9"/>
      <c r="VZQ1" s="9"/>
      <c r="VZR1" s="9"/>
      <c r="VZS1" s="9"/>
      <c r="VZT1" s="9"/>
      <c r="VZU1" s="9"/>
      <c r="VZV1" s="9"/>
      <c r="VZW1" s="9"/>
      <c r="VZX1" s="9"/>
      <c r="VZY1" s="9"/>
      <c r="VZZ1" s="9"/>
      <c r="WAA1" s="9"/>
      <c r="WAB1" s="9"/>
      <c r="WAC1" s="9"/>
      <c r="WAD1" s="9"/>
      <c r="WAE1" s="9"/>
      <c r="WAF1" s="9"/>
      <c r="WAG1" s="9"/>
      <c r="WAH1" s="9"/>
      <c r="WAI1" s="9"/>
      <c r="WAJ1" s="9"/>
      <c r="WAK1" s="9"/>
      <c r="WAL1" s="9"/>
      <c r="WAM1" s="9"/>
      <c r="WAN1" s="9"/>
      <c r="WAO1" s="9"/>
      <c r="WAP1" s="9"/>
      <c r="WAQ1" s="9"/>
      <c r="WAR1" s="9"/>
      <c r="WAS1" s="9"/>
      <c r="WAT1" s="9"/>
      <c r="WAU1" s="9"/>
      <c r="WAV1" s="9"/>
      <c r="WAW1" s="9"/>
      <c r="WAX1" s="9"/>
      <c r="WAY1" s="9"/>
      <c r="WAZ1" s="9"/>
      <c r="WBA1" s="9"/>
      <c r="WBB1" s="9"/>
      <c r="WBC1" s="9"/>
      <c r="WBD1" s="9"/>
      <c r="WBE1" s="9"/>
      <c r="WBF1" s="9"/>
      <c r="WBG1" s="9"/>
      <c r="WBH1" s="9"/>
      <c r="WBI1" s="9"/>
      <c r="WBJ1" s="9"/>
      <c r="WBK1" s="9"/>
      <c r="WBL1" s="9"/>
      <c r="WBM1" s="9"/>
      <c r="WBN1" s="9"/>
      <c r="WBO1" s="9"/>
      <c r="WBP1" s="9"/>
      <c r="WBQ1" s="9"/>
      <c r="WBR1" s="9"/>
      <c r="WBS1" s="9"/>
      <c r="WBT1" s="9"/>
      <c r="WBU1" s="9"/>
      <c r="WBV1" s="9"/>
      <c r="WBW1" s="9"/>
      <c r="WBX1" s="9"/>
      <c r="WBY1" s="9"/>
      <c r="WBZ1" s="9"/>
      <c r="WCA1" s="9"/>
      <c r="WCB1" s="9"/>
      <c r="WCC1" s="9"/>
      <c r="WCD1" s="9"/>
      <c r="WCE1" s="9"/>
      <c r="WCF1" s="9"/>
      <c r="WCG1" s="9"/>
      <c r="WCH1" s="9"/>
      <c r="WCI1" s="9"/>
      <c r="WCJ1" s="9"/>
      <c r="WCK1" s="9"/>
      <c r="WCL1" s="9"/>
      <c r="WCM1" s="9"/>
      <c r="WCN1" s="9"/>
      <c r="WCO1" s="9"/>
      <c r="WCP1" s="9"/>
      <c r="WCQ1" s="9"/>
      <c r="WCR1" s="9"/>
      <c r="WCS1" s="9"/>
      <c r="WCT1" s="9"/>
      <c r="WCU1" s="9"/>
      <c r="WCV1" s="9"/>
      <c r="WCW1" s="9"/>
      <c r="WCX1" s="9"/>
      <c r="WCY1" s="9"/>
      <c r="WCZ1" s="9"/>
      <c r="WDA1" s="9"/>
      <c r="WDB1" s="9"/>
      <c r="WDC1" s="9"/>
      <c r="WDD1" s="9"/>
      <c r="WDE1" s="9"/>
      <c r="WDF1" s="9"/>
      <c r="WDG1" s="9"/>
      <c r="WDH1" s="9"/>
      <c r="WDI1" s="9"/>
      <c r="WDJ1" s="9"/>
      <c r="WDK1" s="9"/>
      <c r="WDL1" s="9"/>
      <c r="WDM1" s="9"/>
      <c r="WDN1" s="9"/>
      <c r="WDO1" s="9"/>
      <c r="WDP1" s="9"/>
      <c r="WDQ1" s="9"/>
      <c r="WDR1" s="9"/>
      <c r="WDS1" s="9"/>
      <c r="WDT1" s="9"/>
      <c r="WDU1" s="9"/>
      <c r="WDV1" s="9"/>
      <c r="WDW1" s="9"/>
      <c r="WDX1" s="9"/>
      <c r="WDY1" s="9"/>
      <c r="WDZ1" s="9"/>
      <c r="WEA1" s="9"/>
      <c r="WEB1" s="9"/>
      <c r="WEC1" s="9"/>
      <c r="WED1" s="9"/>
      <c r="WEE1" s="9"/>
      <c r="WEF1" s="9"/>
      <c r="WEG1" s="9"/>
      <c r="WEH1" s="9"/>
      <c r="WEI1" s="9"/>
      <c r="WEJ1" s="9"/>
      <c r="WEK1" s="9"/>
      <c r="WEL1" s="9"/>
      <c r="WEM1" s="9"/>
      <c r="WEN1" s="9"/>
      <c r="WEO1" s="9"/>
      <c r="WEP1" s="9"/>
      <c r="WEQ1" s="9"/>
      <c r="WER1" s="9"/>
      <c r="WES1" s="9"/>
      <c r="WET1" s="9"/>
      <c r="WEU1" s="9"/>
      <c r="WEV1" s="9"/>
      <c r="WEW1" s="9"/>
      <c r="WEX1" s="9"/>
      <c r="WEY1" s="9"/>
      <c r="WEZ1" s="9"/>
      <c r="WFA1" s="9"/>
      <c r="WFB1" s="9"/>
      <c r="WFC1" s="9"/>
      <c r="WFD1" s="9"/>
      <c r="WFE1" s="9"/>
      <c r="WFF1" s="9"/>
      <c r="WFG1" s="9"/>
      <c r="WFH1" s="9"/>
      <c r="WFI1" s="9"/>
      <c r="WFJ1" s="9"/>
      <c r="WFK1" s="9"/>
      <c r="WFL1" s="9"/>
      <c r="WFM1" s="9"/>
      <c r="WFN1" s="9"/>
      <c r="WFO1" s="9"/>
      <c r="WFP1" s="9"/>
      <c r="WFQ1" s="9"/>
      <c r="WFR1" s="9"/>
      <c r="WFS1" s="9"/>
      <c r="WFT1" s="9"/>
      <c r="WFU1" s="9"/>
      <c r="WFV1" s="9"/>
      <c r="WFW1" s="9"/>
      <c r="WFX1" s="9"/>
      <c r="WFY1" s="9"/>
      <c r="WFZ1" s="9"/>
      <c r="WGA1" s="9"/>
      <c r="WGB1" s="9"/>
      <c r="WGC1" s="9"/>
      <c r="WGD1" s="9"/>
      <c r="WGE1" s="9"/>
      <c r="WGF1" s="9"/>
      <c r="WGG1" s="9"/>
      <c r="WGH1" s="9"/>
      <c r="WGI1" s="9"/>
      <c r="WGJ1" s="9"/>
      <c r="WGK1" s="9"/>
      <c r="WGL1" s="9"/>
      <c r="WGM1" s="9"/>
      <c r="WGN1" s="9"/>
      <c r="WGO1" s="9"/>
      <c r="WGP1" s="9"/>
      <c r="WGQ1" s="9"/>
      <c r="WGR1" s="9"/>
      <c r="WGS1" s="9"/>
      <c r="WGT1" s="9"/>
      <c r="WGU1" s="9"/>
      <c r="WGV1" s="9"/>
      <c r="WGW1" s="9"/>
      <c r="WGX1" s="9"/>
      <c r="WGY1" s="9"/>
      <c r="WGZ1" s="9"/>
      <c r="WHA1" s="9"/>
      <c r="WHB1" s="9"/>
      <c r="WHC1" s="9"/>
      <c r="WHD1" s="9"/>
      <c r="WHE1" s="9"/>
      <c r="WHF1" s="9"/>
      <c r="WHG1" s="9"/>
      <c r="WHH1" s="9"/>
      <c r="WHI1" s="9"/>
      <c r="WHJ1" s="9"/>
      <c r="WHK1" s="9"/>
      <c r="WHL1" s="9"/>
      <c r="WHM1" s="9"/>
      <c r="WHN1" s="9"/>
      <c r="WHO1" s="9"/>
      <c r="WHP1" s="9"/>
      <c r="WHQ1" s="9"/>
      <c r="WHR1" s="9"/>
      <c r="WHS1" s="9"/>
      <c r="WHT1" s="9"/>
      <c r="WHU1" s="9"/>
      <c r="WHV1" s="9"/>
      <c r="WHW1" s="9"/>
      <c r="WHX1" s="9"/>
      <c r="WHY1" s="9"/>
      <c r="WHZ1" s="9"/>
      <c r="WIA1" s="9"/>
      <c r="WIB1" s="9"/>
      <c r="WIC1" s="9"/>
      <c r="WID1" s="9"/>
      <c r="WIE1" s="9"/>
      <c r="WIF1" s="9"/>
      <c r="WIG1" s="9"/>
      <c r="WIH1" s="9"/>
      <c r="WII1" s="9"/>
      <c r="WIJ1" s="9"/>
      <c r="WIK1" s="9"/>
      <c r="WIL1" s="9"/>
      <c r="WIM1" s="9"/>
      <c r="WIN1" s="9"/>
      <c r="WIO1" s="9"/>
      <c r="WIP1" s="9"/>
      <c r="WIQ1" s="9"/>
      <c r="WIR1" s="9"/>
      <c r="WIS1" s="9"/>
      <c r="WIT1" s="9"/>
      <c r="WIU1" s="9"/>
      <c r="WIV1" s="9"/>
      <c r="WIW1" s="9"/>
      <c r="WIX1" s="9"/>
      <c r="WIY1" s="9"/>
      <c r="WIZ1" s="9"/>
      <c r="WJA1" s="9"/>
      <c r="WJB1" s="9"/>
      <c r="WJC1" s="9"/>
      <c r="WJD1" s="9"/>
      <c r="WJE1" s="9"/>
      <c r="WJF1" s="9"/>
      <c r="WJG1" s="9"/>
      <c r="WJH1" s="9"/>
      <c r="WJI1" s="9"/>
      <c r="WJJ1" s="9"/>
      <c r="WJK1" s="9"/>
      <c r="WJL1" s="9"/>
      <c r="WJM1" s="9"/>
      <c r="WJN1" s="9"/>
      <c r="WJO1" s="9"/>
      <c r="WJP1" s="9"/>
      <c r="WJQ1" s="9"/>
      <c r="WJR1" s="9"/>
      <c r="WJS1" s="9"/>
      <c r="WJT1" s="9"/>
      <c r="WJU1" s="9"/>
      <c r="WJV1" s="9"/>
      <c r="WJW1" s="9"/>
      <c r="WJX1" s="9"/>
      <c r="WJY1" s="9"/>
      <c r="WJZ1" s="9"/>
      <c r="WKA1" s="9"/>
      <c r="WKB1" s="9"/>
      <c r="WKC1" s="9"/>
      <c r="WKD1" s="9"/>
      <c r="WKE1" s="9"/>
      <c r="WKF1" s="9"/>
      <c r="WKG1" s="9"/>
      <c r="WKH1" s="9"/>
      <c r="WKI1" s="9"/>
      <c r="WKJ1" s="9"/>
      <c r="WKK1" s="9"/>
      <c r="WKL1" s="9"/>
      <c r="WKM1" s="9"/>
      <c r="WKN1" s="9"/>
      <c r="WKO1" s="9"/>
      <c r="WKP1" s="9"/>
      <c r="WKQ1" s="9"/>
      <c r="WKR1" s="9"/>
      <c r="WKS1" s="9"/>
      <c r="WKT1" s="9"/>
      <c r="WKU1" s="9"/>
      <c r="WKV1" s="9"/>
      <c r="WKW1" s="9"/>
      <c r="WKX1" s="9"/>
      <c r="WKY1" s="9"/>
      <c r="WKZ1" s="9"/>
      <c r="WLA1" s="9"/>
      <c r="WLB1" s="9"/>
      <c r="WLC1" s="9"/>
      <c r="WLD1" s="9"/>
      <c r="WLE1" s="9"/>
      <c r="WLF1" s="9"/>
      <c r="WLG1" s="9"/>
      <c r="WLH1" s="9"/>
      <c r="WLI1" s="9"/>
      <c r="WLJ1" s="9"/>
      <c r="WLK1" s="9"/>
      <c r="WLL1" s="9"/>
      <c r="WLM1" s="9"/>
      <c r="WLN1" s="9"/>
      <c r="WLO1" s="9"/>
      <c r="WLP1" s="9"/>
      <c r="WLQ1" s="9"/>
      <c r="WLR1" s="9"/>
      <c r="WLS1" s="9"/>
      <c r="WLT1" s="9"/>
      <c r="WLU1" s="9"/>
      <c r="WLV1" s="9"/>
      <c r="WLW1" s="9"/>
      <c r="WLX1" s="9"/>
      <c r="WLY1" s="9"/>
      <c r="WLZ1" s="9"/>
      <c r="WMA1" s="9"/>
      <c r="WMB1" s="9"/>
      <c r="WMC1" s="9"/>
      <c r="WMD1" s="9"/>
      <c r="WME1" s="9"/>
      <c r="WMF1" s="9"/>
      <c r="WMG1" s="9"/>
      <c r="WMH1" s="9"/>
      <c r="WMI1" s="9"/>
      <c r="WMJ1" s="9"/>
      <c r="WMK1" s="9"/>
      <c r="WML1" s="9"/>
      <c r="WMM1" s="9"/>
      <c r="WMN1" s="9"/>
      <c r="WMO1" s="9"/>
      <c r="WMP1" s="9"/>
      <c r="WMQ1" s="9"/>
      <c r="WMR1" s="9"/>
      <c r="WMS1" s="9"/>
      <c r="WMT1" s="9"/>
      <c r="WMU1" s="9"/>
      <c r="WMV1" s="9"/>
      <c r="WMW1" s="9"/>
      <c r="WMX1" s="9"/>
      <c r="WMY1" s="9"/>
      <c r="WMZ1" s="9"/>
      <c r="WNA1" s="9"/>
      <c r="WNB1" s="9"/>
      <c r="WNC1" s="9"/>
      <c r="WND1" s="9"/>
      <c r="WNE1" s="9"/>
      <c r="WNF1" s="9"/>
      <c r="WNG1" s="9"/>
      <c r="WNH1" s="9"/>
      <c r="WNI1" s="9"/>
      <c r="WNJ1" s="9"/>
      <c r="WNK1" s="9"/>
      <c r="WNL1" s="9"/>
      <c r="WNM1" s="9"/>
      <c r="WNN1" s="9"/>
      <c r="WNO1" s="9"/>
      <c r="WNP1" s="9"/>
      <c r="WNQ1" s="9"/>
      <c r="WNR1" s="9"/>
      <c r="WNS1" s="9"/>
      <c r="WNT1" s="9"/>
      <c r="WNU1" s="9"/>
      <c r="WNV1" s="9"/>
      <c r="WNW1" s="9"/>
      <c r="WNX1" s="9"/>
      <c r="WNY1" s="9"/>
      <c r="WNZ1" s="9"/>
      <c r="WOA1" s="9"/>
      <c r="WOB1" s="9"/>
      <c r="WOC1" s="9"/>
      <c r="WOD1" s="9"/>
      <c r="WOE1" s="9"/>
      <c r="WOF1" s="9"/>
      <c r="WOG1" s="9"/>
      <c r="WOH1" s="9"/>
      <c r="WOI1" s="9"/>
      <c r="WOJ1" s="9"/>
      <c r="WOK1" s="9"/>
      <c r="WOL1" s="9"/>
      <c r="WOM1" s="9"/>
      <c r="WON1" s="9"/>
      <c r="WOO1" s="9"/>
      <c r="WOP1" s="9"/>
      <c r="WOQ1" s="9"/>
      <c r="WOR1" s="9"/>
      <c r="WOS1" s="9"/>
      <c r="WOT1" s="9"/>
      <c r="WOU1" s="9"/>
      <c r="WOV1" s="9"/>
      <c r="WOW1" s="9"/>
      <c r="WOX1" s="9"/>
      <c r="WOY1" s="9"/>
      <c r="WOZ1" s="9"/>
      <c r="WPA1" s="9"/>
      <c r="WPB1" s="9"/>
      <c r="WPC1" s="9"/>
      <c r="WPD1" s="9"/>
      <c r="WPE1" s="9"/>
      <c r="WPF1" s="9"/>
      <c r="WPG1" s="9"/>
      <c r="WPH1" s="9"/>
      <c r="WPI1" s="9"/>
      <c r="WPJ1" s="9"/>
      <c r="WPK1" s="9"/>
      <c r="WPL1" s="9"/>
      <c r="WPM1" s="9"/>
      <c r="WPN1" s="9"/>
      <c r="WPO1" s="9"/>
      <c r="WPP1" s="9"/>
      <c r="WPQ1" s="9"/>
      <c r="WPR1" s="9"/>
      <c r="WPS1" s="9"/>
      <c r="WPT1" s="9"/>
      <c r="WPU1" s="9"/>
      <c r="WPV1" s="9"/>
      <c r="WPW1" s="9"/>
      <c r="WPX1" s="9"/>
      <c r="WPY1" s="9"/>
      <c r="WPZ1" s="9"/>
      <c r="WQA1" s="9"/>
      <c r="WQB1" s="9"/>
      <c r="WQC1" s="9"/>
      <c r="WQD1" s="9"/>
      <c r="WQE1" s="9"/>
      <c r="WQF1" s="9"/>
      <c r="WQG1" s="9"/>
      <c r="WQH1" s="9"/>
      <c r="WQI1" s="9"/>
      <c r="WQJ1" s="9"/>
      <c r="WQK1" s="9"/>
      <c r="WQL1" s="9"/>
      <c r="WQM1" s="9"/>
      <c r="WQN1" s="9"/>
      <c r="WQO1" s="9"/>
      <c r="WQP1" s="9"/>
      <c r="WQQ1" s="9"/>
      <c r="WQR1" s="9"/>
      <c r="WQS1" s="9"/>
      <c r="WQT1" s="9"/>
      <c r="WQU1" s="9"/>
      <c r="WQV1" s="9"/>
      <c r="WQW1" s="9"/>
      <c r="WQX1" s="9"/>
      <c r="WQY1" s="9"/>
      <c r="WQZ1" s="9"/>
      <c r="WRA1" s="9"/>
      <c r="WRB1" s="9"/>
      <c r="WRC1" s="9"/>
      <c r="WRD1" s="9"/>
      <c r="WRE1" s="9"/>
      <c r="WRF1" s="9"/>
      <c r="WRG1" s="9"/>
      <c r="WRH1" s="9"/>
      <c r="WRI1" s="9"/>
      <c r="WRJ1" s="9"/>
      <c r="WRK1" s="9"/>
      <c r="WRL1" s="9"/>
      <c r="WRM1" s="9"/>
      <c r="WRN1" s="9"/>
      <c r="WRO1" s="9"/>
      <c r="WRP1" s="9"/>
      <c r="WRQ1" s="9"/>
      <c r="WRR1" s="9"/>
      <c r="WRS1" s="9"/>
      <c r="WRT1" s="9"/>
      <c r="WRU1" s="9"/>
      <c r="WRV1" s="9"/>
      <c r="WRW1" s="9"/>
      <c r="WRX1" s="9"/>
      <c r="WRY1" s="9"/>
      <c r="WRZ1" s="9"/>
      <c r="WSA1" s="9"/>
      <c r="WSB1" s="9"/>
      <c r="WSC1" s="9"/>
      <c r="WSD1" s="9"/>
      <c r="WSE1" s="9"/>
      <c r="WSF1" s="9"/>
      <c r="WSG1" s="9"/>
      <c r="WSH1" s="9"/>
      <c r="WSI1" s="9"/>
      <c r="WSJ1" s="9"/>
      <c r="WSK1" s="9"/>
      <c r="WSL1" s="9"/>
      <c r="WSM1" s="9"/>
      <c r="WSN1" s="9"/>
      <c r="WSO1" s="9"/>
      <c r="WSP1" s="9"/>
      <c r="WSQ1" s="9"/>
      <c r="WSR1" s="9"/>
      <c r="WSS1" s="9"/>
      <c r="WST1" s="9"/>
      <c r="WSU1" s="9"/>
      <c r="WSV1" s="9"/>
      <c r="WSW1" s="9"/>
      <c r="WSX1" s="9"/>
      <c r="WSY1" s="9"/>
      <c r="WSZ1" s="9"/>
      <c r="WTA1" s="9"/>
      <c r="WTB1" s="9"/>
      <c r="WTC1" s="9"/>
      <c r="WTD1" s="9"/>
      <c r="WTE1" s="9"/>
      <c r="WTF1" s="9"/>
      <c r="WTG1" s="9"/>
      <c r="WTH1" s="9"/>
      <c r="WTI1" s="9"/>
      <c r="WTJ1" s="9"/>
      <c r="WTK1" s="9"/>
      <c r="WTL1" s="9"/>
      <c r="WTM1" s="9"/>
      <c r="WTN1" s="9"/>
      <c r="WTO1" s="9"/>
      <c r="WTP1" s="9"/>
      <c r="WTQ1" s="9"/>
      <c r="WTR1" s="9"/>
      <c r="WTS1" s="9"/>
      <c r="WTT1" s="9"/>
      <c r="WTU1" s="9"/>
      <c r="WTV1" s="9"/>
      <c r="WTW1" s="9"/>
      <c r="WTX1" s="9"/>
      <c r="WTY1" s="9"/>
      <c r="WTZ1" s="9"/>
      <c r="WUA1" s="9"/>
      <c r="WUB1" s="9"/>
      <c r="WUC1" s="9"/>
      <c r="WUD1" s="9"/>
      <c r="WUE1" s="9"/>
      <c r="WUF1" s="9"/>
      <c r="WUG1" s="9"/>
      <c r="WUH1" s="9"/>
      <c r="WUI1" s="9"/>
      <c r="WUJ1" s="9"/>
      <c r="WUK1" s="9"/>
      <c r="WUL1" s="9"/>
      <c r="WUM1" s="9"/>
      <c r="WUN1" s="9"/>
      <c r="WUO1" s="9"/>
      <c r="WUP1" s="9"/>
      <c r="WUQ1" s="9"/>
      <c r="WUR1" s="9"/>
      <c r="WUS1" s="9"/>
      <c r="WUT1" s="9"/>
      <c r="WUU1" s="9"/>
      <c r="WUV1" s="9"/>
      <c r="WUW1" s="9"/>
      <c r="WUX1" s="9"/>
      <c r="WUY1" s="9"/>
      <c r="WUZ1" s="9"/>
      <c r="WVA1" s="9"/>
      <c r="WVB1" s="9"/>
      <c r="WVC1" s="9"/>
      <c r="WVD1" s="9"/>
      <c r="WVE1" s="9"/>
      <c r="WVF1" s="9"/>
      <c r="WVG1" s="9"/>
      <c r="WVH1" s="9"/>
      <c r="WVI1" s="9"/>
      <c r="WVJ1" s="9"/>
      <c r="WVK1" s="9"/>
      <c r="WVL1" s="9"/>
      <c r="WVM1" s="9"/>
      <c r="WVN1" s="9"/>
      <c r="WVO1" s="9"/>
      <c r="WVP1" s="9"/>
      <c r="WVQ1" s="9"/>
      <c r="WVR1" s="9"/>
      <c r="WVS1" s="9"/>
      <c r="WVT1" s="9"/>
      <c r="WVU1" s="9"/>
      <c r="WVV1" s="9"/>
      <c r="WVW1" s="9"/>
      <c r="WVX1" s="9"/>
      <c r="WVY1" s="9"/>
      <c r="WVZ1" s="9"/>
      <c r="WWA1" s="9"/>
      <c r="WWB1" s="9"/>
      <c r="WWC1" s="9"/>
      <c r="WWD1" s="9"/>
      <c r="WWE1" s="9"/>
      <c r="WWF1" s="9"/>
      <c r="WWG1" s="9"/>
      <c r="WWH1" s="9"/>
      <c r="WWI1" s="9"/>
      <c r="WWJ1" s="9"/>
      <c r="WWK1" s="9"/>
      <c r="WWL1" s="9"/>
      <c r="WWM1" s="9"/>
      <c r="WWN1" s="9"/>
      <c r="WWO1" s="9"/>
      <c r="WWP1" s="9"/>
      <c r="WWQ1" s="9"/>
      <c r="WWR1" s="9"/>
      <c r="WWS1" s="9"/>
      <c r="WWT1" s="9"/>
      <c r="WWU1" s="9"/>
      <c r="WWV1" s="9"/>
      <c r="WWW1" s="9"/>
      <c r="WWX1" s="9"/>
      <c r="WWY1" s="9"/>
      <c r="WWZ1" s="9"/>
      <c r="WXA1" s="9"/>
      <c r="WXB1" s="9"/>
      <c r="WXC1" s="9"/>
      <c r="WXD1" s="9"/>
      <c r="WXE1" s="9"/>
      <c r="WXF1" s="9"/>
      <c r="WXG1" s="9"/>
      <c r="WXH1" s="9"/>
      <c r="WXI1" s="9"/>
      <c r="WXJ1" s="9"/>
      <c r="WXK1" s="9"/>
      <c r="WXL1" s="9"/>
      <c r="WXM1" s="9"/>
      <c r="WXN1" s="9"/>
      <c r="WXO1" s="9"/>
      <c r="WXP1" s="9"/>
      <c r="WXQ1" s="9"/>
      <c r="WXR1" s="9"/>
      <c r="WXS1" s="9"/>
      <c r="WXT1" s="9"/>
      <c r="WXU1" s="9"/>
      <c r="WXV1" s="9"/>
      <c r="WXW1" s="9"/>
      <c r="WXX1" s="9"/>
      <c r="WXY1" s="9"/>
      <c r="WXZ1" s="9"/>
      <c r="WYA1" s="9"/>
      <c r="WYB1" s="9"/>
      <c r="WYC1" s="9"/>
      <c r="WYD1" s="9"/>
      <c r="WYE1" s="9"/>
      <c r="WYF1" s="9"/>
      <c r="WYG1" s="9"/>
      <c r="WYH1" s="9"/>
      <c r="WYI1" s="9"/>
      <c r="WYJ1" s="9"/>
      <c r="WYK1" s="9"/>
      <c r="WYL1" s="9"/>
      <c r="WYM1" s="9"/>
      <c r="WYN1" s="9"/>
      <c r="WYO1" s="9"/>
      <c r="WYP1" s="9"/>
      <c r="WYQ1" s="9"/>
      <c r="WYR1" s="9"/>
      <c r="WYS1" s="9"/>
      <c r="WYT1" s="9"/>
      <c r="WYU1" s="9"/>
      <c r="WYV1" s="9"/>
      <c r="WYW1" s="9"/>
      <c r="WYX1" s="9"/>
      <c r="WYY1" s="9"/>
      <c r="WYZ1" s="9"/>
      <c r="WZA1" s="9"/>
      <c r="WZB1" s="9"/>
      <c r="WZC1" s="9"/>
      <c r="WZD1" s="9"/>
      <c r="WZE1" s="9"/>
      <c r="WZF1" s="9"/>
      <c r="WZG1" s="9"/>
      <c r="WZH1" s="9"/>
      <c r="WZI1" s="9"/>
      <c r="WZJ1" s="9"/>
      <c r="WZK1" s="9"/>
      <c r="WZL1" s="9"/>
      <c r="WZM1" s="9"/>
      <c r="WZN1" s="9"/>
      <c r="WZO1" s="9"/>
      <c r="WZP1" s="9"/>
      <c r="WZQ1" s="9"/>
      <c r="WZR1" s="9"/>
      <c r="WZS1" s="9"/>
      <c r="WZT1" s="9"/>
      <c r="WZU1" s="9"/>
      <c r="WZV1" s="9"/>
      <c r="WZW1" s="9"/>
      <c r="WZX1" s="9"/>
      <c r="WZY1" s="9"/>
      <c r="WZZ1" s="9"/>
      <c r="XAA1" s="9"/>
      <c r="XAB1" s="9"/>
      <c r="XAC1" s="9"/>
      <c r="XAD1" s="9"/>
      <c r="XAE1" s="9"/>
      <c r="XAF1" s="9"/>
      <c r="XAG1" s="9"/>
      <c r="XAH1" s="9"/>
      <c r="XAI1" s="9"/>
      <c r="XAJ1" s="9"/>
      <c r="XAK1" s="9"/>
      <c r="XAL1" s="9"/>
      <c r="XAM1" s="9"/>
      <c r="XAN1" s="9"/>
      <c r="XAO1" s="9"/>
      <c r="XAP1" s="9"/>
      <c r="XAQ1" s="9"/>
      <c r="XAR1" s="9"/>
      <c r="XAS1" s="9"/>
      <c r="XAT1" s="9"/>
      <c r="XAU1" s="9"/>
      <c r="XAV1" s="9"/>
      <c r="XAW1" s="9"/>
      <c r="XAX1" s="9"/>
      <c r="XAY1" s="9"/>
      <c r="XAZ1" s="9"/>
      <c r="XBA1" s="9"/>
      <c r="XBB1" s="9"/>
      <c r="XBC1" s="9"/>
      <c r="XBD1" s="9"/>
      <c r="XBE1" s="9"/>
      <c r="XBF1" s="9"/>
      <c r="XBG1" s="9"/>
      <c r="XBH1" s="9"/>
      <c r="XBI1" s="9"/>
      <c r="XBJ1" s="9"/>
      <c r="XBK1" s="9"/>
      <c r="XBL1" s="9"/>
      <c r="XBM1" s="9"/>
      <c r="XBN1" s="9"/>
      <c r="XBO1" s="9"/>
      <c r="XBP1" s="9"/>
      <c r="XBQ1" s="9"/>
      <c r="XBR1" s="9"/>
      <c r="XBS1" s="9"/>
      <c r="XBT1" s="9"/>
      <c r="XBU1" s="9"/>
      <c r="XBV1" s="9"/>
      <c r="XBW1" s="9"/>
      <c r="XBX1" s="9"/>
      <c r="XBY1" s="9"/>
      <c r="XBZ1" s="9"/>
      <c r="XCA1" s="9"/>
      <c r="XCB1" s="9"/>
      <c r="XCC1" s="9"/>
      <c r="XCD1" s="9"/>
      <c r="XCE1" s="9"/>
      <c r="XCF1" s="9"/>
      <c r="XCG1" s="9"/>
      <c r="XCH1" s="9"/>
      <c r="XCI1" s="9"/>
      <c r="XCJ1" s="9"/>
      <c r="XCK1" s="9"/>
      <c r="XCL1" s="9"/>
      <c r="XCM1" s="9"/>
      <c r="XCN1" s="9"/>
      <c r="XCO1" s="9"/>
      <c r="XCP1" s="9"/>
      <c r="XCQ1" s="9"/>
      <c r="XCR1" s="9"/>
      <c r="XCS1" s="9"/>
      <c r="XCT1" s="9"/>
      <c r="XCU1" s="9"/>
      <c r="XCV1" s="9"/>
      <c r="XCW1" s="9"/>
      <c r="XCX1" s="9"/>
      <c r="XCY1" s="9"/>
      <c r="XCZ1" s="9"/>
      <c r="XDA1" s="9"/>
      <c r="XDB1" s="9"/>
      <c r="XDC1" s="9"/>
      <c r="XDD1" s="9"/>
      <c r="XDE1" s="9"/>
      <c r="XDF1" s="9"/>
      <c r="XDG1" s="9"/>
      <c r="XDH1" s="9"/>
      <c r="XDI1" s="9"/>
      <c r="XDJ1" s="9"/>
      <c r="XDK1" s="9"/>
      <c r="XDL1" s="9"/>
      <c r="XDM1" s="9"/>
      <c r="XDN1" s="9"/>
      <c r="XDO1" s="9"/>
      <c r="XDP1" s="9"/>
      <c r="XDQ1" s="9"/>
      <c r="XDR1" s="9"/>
      <c r="XDS1" s="9"/>
      <c r="XDT1" s="9"/>
      <c r="XDU1" s="9"/>
      <c r="XDV1" s="9"/>
      <c r="XDW1" s="9"/>
      <c r="XDX1" s="9"/>
      <c r="XDY1" s="9"/>
      <c r="XDZ1" s="9"/>
      <c r="XEA1" s="9"/>
      <c r="XEB1" s="9"/>
      <c r="XEC1" s="9"/>
      <c r="XED1" s="9"/>
      <c r="XEE1" s="9"/>
      <c r="XEF1" s="9"/>
      <c r="XEG1" s="9"/>
      <c r="XEH1" s="9"/>
      <c r="XEI1" s="9"/>
      <c r="XEJ1" s="9"/>
      <c r="XEK1" s="9"/>
      <c r="XEL1" s="9"/>
      <c r="XEM1" s="9"/>
      <c r="XEN1" s="9"/>
      <c r="XEO1" s="9"/>
      <c r="XEP1" s="9"/>
      <c r="XEQ1" s="9"/>
      <c r="XER1" s="9"/>
      <c r="XES1" s="9"/>
      <c r="XET1" s="9"/>
      <c r="XEU1" s="9"/>
      <c r="XEV1" s="9"/>
      <c r="XEW1" s="9"/>
      <c r="XEX1" s="9"/>
      <c r="XEY1" s="9"/>
      <c r="XEZ1" s="9"/>
      <c r="XFA1" s="9"/>
      <c r="XFB1" s="9"/>
    </row>
    <row r="2" spans="1:16382">
      <c r="A2" s="13"/>
      <c r="B2" s="13"/>
      <c r="C2" s="13"/>
      <c r="D2" s="13"/>
      <c r="E2" s="13"/>
      <c r="F2" s="13"/>
      <c r="G2" s="13"/>
      <c r="H2" s="13"/>
      <c r="I2" s="13"/>
      <c r="J2" s="13"/>
      <c r="K2" s="13"/>
      <c r="L2" s="13"/>
      <c r="M2" s="13"/>
    </row>
    <row r="3" spans="1:16382" ht="19">
      <c r="A3" s="108" t="s">
        <v>3416</v>
      </c>
      <c r="B3" s="108"/>
      <c r="C3" s="108"/>
      <c r="D3" s="108"/>
      <c r="E3" s="108"/>
      <c r="F3" s="108"/>
      <c r="G3" s="108"/>
      <c r="H3" s="108"/>
      <c r="I3" s="108"/>
      <c r="J3" s="108"/>
      <c r="K3" s="108"/>
      <c r="L3" s="108"/>
      <c r="M3" s="108"/>
    </row>
    <row r="4" spans="1:16382" s="9" customFormat="1" ht="19">
      <c r="A4" s="52" t="s">
        <v>4558</v>
      </c>
      <c r="B4" s="38"/>
      <c r="C4" s="38"/>
      <c r="D4" s="38"/>
      <c r="E4" s="38"/>
      <c r="F4" s="38"/>
      <c r="G4" s="38"/>
      <c r="H4" s="38"/>
      <c r="I4" s="38"/>
      <c r="J4" s="38"/>
      <c r="K4" s="38"/>
      <c r="L4" s="38"/>
      <c r="M4" s="38"/>
    </row>
    <row r="5" spans="1:16382" s="9" customFormat="1" ht="16">
      <c r="A5" s="39"/>
      <c r="B5" s="40"/>
      <c r="C5" s="40"/>
      <c r="D5" s="40"/>
      <c r="E5" s="13"/>
      <c r="F5" s="13"/>
      <c r="G5" s="13"/>
      <c r="H5" s="13"/>
      <c r="I5" s="13"/>
      <c r="J5" s="13"/>
      <c r="K5" s="13"/>
      <c r="L5" s="13"/>
      <c r="M5" s="13"/>
    </row>
    <row r="6" spans="1:16382">
      <c r="A6" s="102" t="s">
        <v>3413</v>
      </c>
      <c r="B6" s="103"/>
      <c r="C6" s="103"/>
      <c r="D6" s="103"/>
      <c r="E6" s="103"/>
      <c r="F6" s="103"/>
      <c r="G6" s="103"/>
      <c r="H6" s="103"/>
      <c r="I6" s="103"/>
      <c r="J6" s="103"/>
      <c r="K6" s="103"/>
      <c r="L6" s="103"/>
      <c r="M6" s="103"/>
    </row>
    <row r="7" spans="1:16382" ht="154.5" customHeight="1">
      <c r="A7" s="109" t="s">
        <v>3894</v>
      </c>
      <c r="B7" s="109"/>
      <c r="C7" s="109"/>
      <c r="D7" s="109"/>
      <c r="E7" s="109"/>
      <c r="F7" s="109"/>
      <c r="G7" s="109"/>
      <c r="H7" s="109"/>
      <c r="I7" s="109"/>
      <c r="J7" s="109"/>
      <c r="K7" s="109"/>
      <c r="L7" s="109"/>
      <c r="M7" s="109"/>
    </row>
    <row r="8" spans="1:16382" ht="15" customHeight="1">
      <c r="A8" s="102" t="s">
        <v>3405</v>
      </c>
      <c r="B8" s="103"/>
      <c r="C8" s="103"/>
      <c r="D8" s="103"/>
      <c r="E8" s="103"/>
      <c r="F8" s="103"/>
      <c r="G8" s="103"/>
      <c r="H8" s="103"/>
      <c r="I8" s="103"/>
      <c r="J8" s="103"/>
      <c r="K8" s="103"/>
      <c r="L8" s="103"/>
      <c r="M8" s="103"/>
    </row>
    <row r="9" spans="1:16382" s="9" customFormat="1" ht="15" customHeight="1">
      <c r="A9" s="104" t="s">
        <v>3406</v>
      </c>
      <c r="B9" s="104"/>
      <c r="C9" s="104"/>
      <c r="D9" s="104"/>
      <c r="E9" s="104"/>
      <c r="F9" s="104"/>
      <c r="G9" s="104"/>
      <c r="H9" s="104"/>
      <c r="I9" s="104"/>
      <c r="J9" s="104"/>
      <c r="K9" s="104"/>
      <c r="L9" s="104"/>
      <c r="M9" s="104"/>
    </row>
    <row r="10" spans="1:16382" ht="15" customHeight="1">
      <c r="A10" s="13"/>
      <c r="B10" s="13"/>
      <c r="C10" s="13"/>
      <c r="D10" s="13"/>
      <c r="E10" s="13"/>
      <c r="F10" s="13"/>
      <c r="G10" s="13"/>
      <c r="H10" s="13"/>
      <c r="I10" s="13"/>
      <c r="J10" s="13"/>
      <c r="K10" s="13"/>
      <c r="L10" s="13"/>
      <c r="M10" s="13"/>
    </row>
    <row r="11" spans="1:16382" ht="15" customHeight="1">
      <c r="A11" s="45" t="s">
        <v>3397</v>
      </c>
      <c r="B11" s="105" t="s">
        <v>3407</v>
      </c>
      <c r="C11" s="105"/>
      <c r="D11" s="105"/>
      <c r="E11" s="105"/>
      <c r="F11" s="105"/>
      <c r="G11" s="105"/>
      <c r="H11" s="105"/>
      <c r="I11" s="105"/>
      <c r="J11" s="105"/>
      <c r="K11" s="105"/>
      <c r="L11" s="105"/>
      <c r="M11" s="105"/>
    </row>
    <row r="12" spans="1:16382" ht="15" customHeight="1">
      <c r="A12" s="45" t="s">
        <v>3398</v>
      </c>
      <c r="B12" s="105" t="s">
        <v>3408</v>
      </c>
      <c r="C12" s="105"/>
      <c r="D12" s="105"/>
      <c r="E12" s="105"/>
      <c r="F12" s="105"/>
      <c r="G12" s="105"/>
      <c r="H12" s="105"/>
      <c r="I12" s="105"/>
      <c r="J12" s="105"/>
      <c r="K12" s="105"/>
      <c r="L12" s="105"/>
      <c r="M12" s="105"/>
    </row>
    <row r="13" spans="1:16382" ht="15" customHeight="1">
      <c r="A13" s="45" t="s">
        <v>3404</v>
      </c>
      <c r="B13" s="105" t="s">
        <v>3409</v>
      </c>
      <c r="C13" s="105"/>
      <c r="D13" s="105"/>
      <c r="E13" s="105"/>
      <c r="F13" s="105"/>
      <c r="G13" s="105"/>
      <c r="H13" s="105"/>
      <c r="I13" s="105"/>
      <c r="J13" s="105"/>
      <c r="K13" s="105"/>
      <c r="L13" s="105"/>
      <c r="M13" s="105"/>
    </row>
    <row r="14" spans="1:16382" ht="15" customHeight="1">
      <c r="A14" s="45" t="s">
        <v>1886</v>
      </c>
      <c r="B14" s="105" t="s">
        <v>3410</v>
      </c>
      <c r="C14" s="105"/>
      <c r="D14" s="105"/>
      <c r="E14" s="105"/>
      <c r="F14" s="105"/>
      <c r="G14" s="105"/>
      <c r="H14" s="105"/>
      <c r="I14" s="105"/>
      <c r="J14" s="105"/>
      <c r="K14" s="105"/>
      <c r="L14" s="105"/>
      <c r="M14" s="105"/>
    </row>
    <row r="15" spans="1:16382" ht="15" customHeight="1">
      <c r="A15" s="46" t="s">
        <v>3399</v>
      </c>
      <c r="B15" s="105" t="s">
        <v>3411</v>
      </c>
      <c r="C15" s="105"/>
      <c r="D15" s="105"/>
      <c r="E15" s="105"/>
      <c r="F15" s="105"/>
      <c r="G15" s="105"/>
      <c r="H15" s="105"/>
      <c r="I15" s="105"/>
      <c r="J15" s="105"/>
      <c r="K15" s="105"/>
      <c r="L15" s="105"/>
      <c r="M15" s="105"/>
    </row>
    <row r="16" spans="1:16382" ht="15" customHeight="1">
      <c r="A16" s="45" t="s">
        <v>3323</v>
      </c>
      <c r="B16" s="105" t="s">
        <v>3412</v>
      </c>
      <c r="C16" s="105"/>
      <c r="D16" s="105"/>
      <c r="E16" s="105"/>
      <c r="F16" s="105"/>
      <c r="G16" s="105"/>
      <c r="H16" s="105"/>
      <c r="I16" s="105"/>
      <c r="J16" s="105"/>
      <c r="K16" s="105"/>
      <c r="L16" s="105"/>
      <c r="M16" s="105"/>
    </row>
    <row r="17" spans="1:16384" ht="15" customHeight="1">
      <c r="A17" s="13"/>
      <c r="B17" s="13"/>
      <c r="C17" s="13"/>
      <c r="D17" s="13"/>
      <c r="E17" s="13"/>
      <c r="F17" s="13"/>
      <c r="G17" s="13"/>
      <c r="H17" s="13"/>
      <c r="I17" s="13"/>
      <c r="J17" s="13"/>
      <c r="K17" s="13"/>
      <c r="L17" s="13"/>
      <c r="M17" s="13"/>
    </row>
    <row r="18" spans="1:16384" s="9" customFormat="1" ht="15" customHeight="1">
      <c r="A18" s="102" t="s">
        <v>3419</v>
      </c>
      <c r="B18" s="103"/>
      <c r="C18" s="103"/>
      <c r="D18" s="103"/>
      <c r="E18" s="103"/>
      <c r="F18" s="103"/>
      <c r="G18" s="103"/>
      <c r="H18" s="103"/>
      <c r="I18" s="103"/>
      <c r="J18" s="103"/>
      <c r="K18" s="103"/>
      <c r="L18" s="103"/>
      <c r="M18" s="103"/>
    </row>
    <row r="19" spans="1:16384" ht="92.25" customHeight="1">
      <c r="A19" s="107" t="s">
        <v>3445</v>
      </c>
      <c r="B19" s="107"/>
      <c r="C19" s="107"/>
      <c r="D19" s="107"/>
      <c r="E19" s="107"/>
      <c r="F19" s="107"/>
      <c r="G19" s="107"/>
      <c r="H19" s="107"/>
      <c r="I19" s="107"/>
      <c r="J19" s="107"/>
      <c r="K19" s="107"/>
      <c r="L19" s="107"/>
      <c r="M19" s="107"/>
    </row>
    <row r="20" spans="1:16384" s="9" customFormat="1" ht="15" customHeight="1">
      <c r="A20" s="102" t="s">
        <v>3441</v>
      </c>
      <c r="B20" s="103"/>
      <c r="C20" s="103"/>
      <c r="D20" s="103"/>
      <c r="E20" s="103"/>
      <c r="F20" s="103"/>
      <c r="G20" s="103"/>
      <c r="H20" s="103"/>
      <c r="I20" s="103"/>
      <c r="J20" s="103"/>
      <c r="K20" s="103"/>
      <c r="L20" s="103"/>
      <c r="M20" s="103"/>
    </row>
    <row r="21" spans="1:16384" s="9" customFormat="1" ht="30.75" customHeight="1">
      <c r="A21" s="99" t="s">
        <v>3449</v>
      </c>
      <c r="B21" s="99"/>
      <c r="C21" s="99"/>
      <c r="D21" s="99"/>
      <c r="E21" s="99"/>
      <c r="F21" s="99"/>
      <c r="G21" s="99"/>
      <c r="H21" s="99"/>
      <c r="I21" s="99"/>
      <c r="J21" s="99"/>
      <c r="K21" s="99"/>
      <c r="L21" s="99"/>
      <c r="M21" s="99"/>
    </row>
    <row r="22" spans="1:16384" ht="15" customHeight="1">
      <c r="A22" s="13"/>
      <c r="B22" s="13"/>
      <c r="C22" s="13"/>
      <c r="D22" s="13"/>
      <c r="E22" s="13"/>
      <c r="F22" s="13"/>
      <c r="G22" s="13"/>
      <c r="H22" s="13"/>
      <c r="I22" s="13"/>
      <c r="J22" s="13"/>
      <c r="K22" s="13"/>
      <c r="L22" s="13"/>
      <c r="M22" s="13"/>
    </row>
    <row r="23" spans="1:16384" s="9" customFormat="1" ht="15" customHeight="1">
      <c r="A23" s="71" t="s">
        <v>3444</v>
      </c>
      <c r="B23" s="72" t="s">
        <v>3442</v>
      </c>
      <c r="C23" s="72" t="s">
        <v>3400</v>
      </c>
      <c r="D23" s="33"/>
      <c r="E23" s="33"/>
      <c r="F23" s="33"/>
      <c r="G23" s="33"/>
      <c r="H23" s="33"/>
      <c r="I23" s="33"/>
      <c r="J23" s="33"/>
      <c r="K23" s="33"/>
      <c r="L23" s="33"/>
      <c r="M23" s="33"/>
    </row>
    <row r="24" spans="1:16384" ht="15" customHeight="1">
      <c r="A24" s="42" t="s">
        <v>1760</v>
      </c>
      <c r="B24" s="36"/>
      <c r="C24" s="43">
        <v>1</v>
      </c>
      <c r="D24" s="13"/>
      <c r="E24" s="13"/>
      <c r="F24" s="33"/>
      <c r="G24" s="13"/>
      <c r="H24" s="13"/>
      <c r="I24" s="13"/>
      <c r="J24" s="13"/>
      <c r="K24" s="13"/>
      <c r="L24" s="13"/>
      <c r="M24" s="13"/>
    </row>
    <row r="25" spans="1:16384" ht="15" customHeight="1">
      <c r="A25" s="42" t="s">
        <v>1174</v>
      </c>
      <c r="B25" s="36"/>
      <c r="C25" s="44">
        <v>0.75</v>
      </c>
      <c r="D25" s="13"/>
      <c r="E25" s="13"/>
      <c r="F25" s="33"/>
      <c r="G25" s="13"/>
      <c r="H25" s="13"/>
      <c r="I25" s="13"/>
      <c r="J25" s="13"/>
      <c r="K25" s="13"/>
      <c r="L25" s="13"/>
      <c r="M25" s="13"/>
    </row>
    <row r="26" spans="1:16384" ht="15" customHeight="1">
      <c r="A26" s="42" t="s">
        <v>142</v>
      </c>
      <c r="B26" s="35"/>
      <c r="C26" s="44">
        <v>0.5</v>
      </c>
      <c r="D26" s="13"/>
      <c r="E26" s="13"/>
      <c r="F26" s="33"/>
      <c r="G26" s="13"/>
      <c r="H26" s="13"/>
      <c r="I26" s="13"/>
      <c r="J26" s="13"/>
      <c r="K26" s="13"/>
      <c r="L26" s="13"/>
      <c r="M26" s="13"/>
    </row>
    <row r="27" spans="1:16384" ht="15" customHeight="1">
      <c r="A27" s="42" t="s">
        <v>1149</v>
      </c>
      <c r="B27" s="34"/>
      <c r="C27" s="44">
        <v>0.25</v>
      </c>
      <c r="D27" s="13"/>
      <c r="E27" s="13"/>
      <c r="F27" s="33"/>
      <c r="G27" s="13"/>
      <c r="H27" s="13"/>
      <c r="I27" s="13"/>
      <c r="J27" s="13"/>
      <c r="K27" s="13"/>
      <c r="L27" s="13"/>
      <c r="M27" s="13"/>
    </row>
    <row r="28" spans="1:16384" ht="15" customHeight="1">
      <c r="A28" s="41" t="s">
        <v>1164</v>
      </c>
      <c r="B28" s="34"/>
      <c r="C28" s="44">
        <v>0</v>
      </c>
      <c r="D28" s="13"/>
      <c r="E28" s="13"/>
      <c r="F28" s="13"/>
      <c r="G28" s="13"/>
      <c r="H28" s="13"/>
      <c r="I28" s="13"/>
      <c r="J28" s="13"/>
      <c r="K28" s="13"/>
      <c r="L28" s="13"/>
      <c r="M28" s="13"/>
    </row>
    <row r="29" spans="1:16384" ht="15" customHeight="1">
      <c r="A29" s="13"/>
      <c r="B29" s="13"/>
      <c r="C29" s="13"/>
      <c r="D29" s="13"/>
      <c r="E29" s="13"/>
      <c r="F29" s="13"/>
      <c r="G29" s="13"/>
      <c r="H29" s="13"/>
      <c r="I29" s="13"/>
      <c r="J29" s="13"/>
      <c r="K29" s="13"/>
      <c r="L29" s="13"/>
      <c r="M29" s="13"/>
    </row>
    <row r="30" spans="1:16384" ht="35.25" customHeight="1">
      <c r="A30" s="37" t="s">
        <v>3447</v>
      </c>
      <c r="B30" s="99" t="s">
        <v>3446</v>
      </c>
      <c r="C30" s="99"/>
      <c r="D30" s="99"/>
      <c r="E30" s="99"/>
      <c r="F30" s="99"/>
      <c r="G30" s="99"/>
      <c r="H30" s="99"/>
      <c r="I30" s="99"/>
      <c r="J30" s="99"/>
      <c r="K30" s="99"/>
      <c r="L30" s="99"/>
      <c r="M30" s="99"/>
    </row>
    <row r="31" spans="1:16384" ht="15" customHeight="1">
      <c r="A31" s="13"/>
      <c r="B31" s="13"/>
      <c r="C31" s="13"/>
      <c r="D31" s="13"/>
      <c r="E31" s="13"/>
      <c r="F31" s="13"/>
      <c r="G31" s="13"/>
      <c r="H31" s="13"/>
      <c r="I31" s="13"/>
      <c r="J31" s="13"/>
      <c r="K31" s="13"/>
      <c r="L31" s="13"/>
      <c r="M31" s="13"/>
    </row>
    <row r="32" spans="1:16384" s="13" customFormat="1">
      <c r="A32" s="102" t="s">
        <v>3420</v>
      </c>
      <c r="B32" s="103"/>
      <c r="C32" s="103"/>
      <c r="D32" s="103"/>
      <c r="E32" s="103"/>
      <c r="F32" s="103"/>
      <c r="G32" s="103"/>
      <c r="H32" s="103"/>
      <c r="I32" s="103"/>
      <c r="J32" s="103"/>
      <c r="K32" s="103"/>
      <c r="L32" s="103"/>
      <c r="M32" s="103"/>
      <c r="N32" s="100"/>
      <c r="O32" s="101"/>
      <c r="P32" s="101"/>
      <c r="Q32" s="101"/>
      <c r="R32" s="101"/>
      <c r="S32" s="101"/>
      <c r="T32" s="101"/>
      <c r="U32" s="101"/>
      <c r="V32" s="101"/>
      <c r="W32" s="101"/>
      <c r="X32" s="101"/>
      <c r="Y32" s="101"/>
      <c r="Z32" s="101"/>
      <c r="AA32" s="100"/>
      <c r="AB32" s="101"/>
      <c r="AC32" s="101"/>
      <c r="AD32" s="101"/>
      <c r="AE32" s="101"/>
      <c r="AF32" s="101"/>
      <c r="AG32" s="101"/>
      <c r="AH32" s="101"/>
      <c r="AI32" s="101"/>
      <c r="AJ32" s="101"/>
      <c r="AK32" s="101"/>
      <c r="AL32" s="101"/>
      <c r="AM32" s="101"/>
      <c r="AN32" s="100"/>
      <c r="AO32" s="101"/>
      <c r="AP32" s="101"/>
      <c r="AQ32" s="101"/>
      <c r="AR32" s="101"/>
      <c r="AS32" s="101"/>
      <c r="AT32" s="101"/>
      <c r="AU32" s="101"/>
      <c r="AV32" s="101"/>
      <c r="AW32" s="101"/>
      <c r="AX32" s="101"/>
      <c r="AY32" s="101"/>
      <c r="AZ32" s="101"/>
      <c r="BA32" s="100"/>
      <c r="BB32" s="101"/>
      <c r="BC32" s="101"/>
      <c r="BD32" s="101"/>
      <c r="BE32" s="101"/>
      <c r="BF32" s="101"/>
      <c r="BG32" s="101"/>
      <c r="BH32" s="101"/>
      <c r="BI32" s="101"/>
      <c r="BJ32" s="101"/>
      <c r="BK32" s="101"/>
      <c r="BL32" s="101"/>
      <c r="BM32" s="101"/>
      <c r="BN32" s="100"/>
      <c r="BO32" s="101"/>
      <c r="BP32" s="101"/>
      <c r="BQ32" s="101"/>
      <c r="BR32" s="101"/>
      <c r="BS32" s="101"/>
      <c r="BT32" s="101"/>
      <c r="BU32" s="101"/>
      <c r="BV32" s="101"/>
      <c r="BW32" s="101"/>
      <c r="BX32" s="101"/>
      <c r="BY32" s="101"/>
      <c r="BZ32" s="101"/>
      <c r="CA32" s="100"/>
      <c r="CB32" s="101"/>
      <c r="CC32" s="101"/>
      <c r="CD32" s="101"/>
      <c r="CE32" s="101"/>
      <c r="CF32" s="101"/>
      <c r="CG32" s="101"/>
      <c r="CH32" s="101"/>
      <c r="CI32" s="101"/>
      <c r="CJ32" s="101"/>
      <c r="CK32" s="101"/>
      <c r="CL32" s="101"/>
      <c r="CM32" s="101"/>
      <c r="CN32" s="100"/>
      <c r="CO32" s="101"/>
      <c r="CP32" s="101"/>
      <c r="CQ32" s="101"/>
      <c r="CR32" s="101"/>
      <c r="CS32" s="101"/>
      <c r="CT32" s="101"/>
      <c r="CU32" s="101"/>
      <c r="CV32" s="101"/>
      <c r="CW32" s="101"/>
      <c r="CX32" s="101"/>
      <c r="CY32" s="101"/>
      <c r="CZ32" s="101"/>
      <c r="DA32" s="100"/>
      <c r="DB32" s="101"/>
      <c r="DC32" s="101"/>
      <c r="DD32" s="101"/>
      <c r="DE32" s="101"/>
      <c r="DF32" s="101"/>
      <c r="DG32" s="101"/>
      <c r="DH32" s="101"/>
      <c r="DI32" s="101"/>
      <c r="DJ32" s="101"/>
      <c r="DK32" s="101"/>
      <c r="DL32" s="101"/>
      <c r="DM32" s="101"/>
      <c r="DN32" s="100"/>
      <c r="DO32" s="101"/>
      <c r="DP32" s="101"/>
      <c r="DQ32" s="101"/>
      <c r="DR32" s="101"/>
      <c r="DS32" s="101"/>
      <c r="DT32" s="101"/>
      <c r="DU32" s="101"/>
      <c r="DV32" s="101"/>
      <c r="DW32" s="101"/>
      <c r="DX32" s="101"/>
      <c r="DY32" s="101"/>
      <c r="DZ32" s="101"/>
      <c r="EA32" s="100"/>
      <c r="EB32" s="101"/>
      <c r="EC32" s="101"/>
      <c r="ED32" s="101"/>
      <c r="EE32" s="101"/>
      <c r="EF32" s="101"/>
      <c r="EG32" s="101"/>
      <c r="EH32" s="101"/>
      <c r="EI32" s="101"/>
      <c r="EJ32" s="101"/>
      <c r="EK32" s="101"/>
      <c r="EL32" s="101"/>
      <c r="EM32" s="101"/>
      <c r="EN32" s="100"/>
      <c r="EO32" s="101"/>
      <c r="EP32" s="101"/>
      <c r="EQ32" s="101"/>
      <c r="ER32" s="101"/>
      <c r="ES32" s="101"/>
      <c r="ET32" s="101"/>
      <c r="EU32" s="101"/>
      <c r="EV32" s="101"/>
      <c r="EW32" s="101"/>
      <c r="EX32" s="101"/>
      <c r="EY32" s="101"/>
      <c r="EZ32" s="101"/>
      <c r="FA32" s="100"/>
      <c r="FB32" s="101"/>
      <c r="FC32" s="101"/>
      <c r="FD32" s="101"/>
      <c r="FE32" s="101"/>
      <c r="FF32" s="101"/>
      <c r="FG32" s="101"/>
      <c r="FH32" s="101"/>
      <c r="FI32" s="101"/>
      <c r="FJ32" s="101"/>
      <c r="FK32" s="101"/>
      <c r="FL32" s="101"/>
      <c r="FM32" s="101"/>
      <c r="FN32" s="100"/>
      <c r="FO32" s="101"/>
      <c r="FP32" s="101"/>
      <c r="FQ32" s="101"/>
      <c r="FR32" s="101"/>
      <c r="FS32" s="101"/>
      <c r="FT32" s="101"/>
      <c r="FU32" s="101"/>
      <c r="FV32" s="101"/>
      <c r="FW32" s="101"/>
      <c r="FX32" s="101"/>
      <c r="FY32" s="101"/>
      <c r="FZ32" s="101"/>
      <c r="GA32" s="100"/>
      <c r="GB32" s="101"/>
      <c r="GC32" s="101"/>
      <c r="GD32" s="101"/>
      <c r="GE32" s="101"/>
      <c r="GF32" s="101"/>
      <c r="GG32" s="101"/>
      <c r="GH32" s="101"/>
      <c r="GI32" s="101"/>
      <c r="GJ32" s="101"/>
      <c r="GK32" s="101"/>
      <c r="GL32" s="101"/>
      <c r="GM32" s="101"/>
      <c r="GN32" s="100"/>
      <c r="GO32" s="101"/>
      <c r="GP32" s="101"/>
      <c r="GQ32" s="101"/>
      <c r="GR32" s="101"/>
      <c r="GS32" s="101"/>
      <c r="GT32" s="101"/>
      <c r="GU32" s="101"/>
      <c r="GV32" s="101"/>
      <c r="GW32" s="101"/>
      <c r="GX32" s="101"/>
      <c r="GY32" s="101"/>
      <c r="GZ32" s="101"/>
      <c r="HA32" s="100"/>
      <c r="HB32" s="101"/>
      <c r="HC32" s="101"/>
      <c r="HD32" s="101"/>
      <c r="HE32" s="101"/>
      <c r="HF32" s="101"/>
      <c r="HG32" s="101"/>
      <c r="HH32" s="101"/>
      <c r="HI32" s="101"/>
      <c r="HJ32" s="101"/>
      <c r="HK32" s="101"/>
      <c r="HL32" s="101"/>
      <c r="HM32" s="101"/>
      <c r="HN32" s="100"/>
      <c r="HO32" s="101"/>
      <c r="HP32" s="101"/>
      <c r="HQ32" s="101"/>
      <c r="HR32" s="101"/>
      <c r="HS32" s="101"/>
      <c r="HT32" s="101"/>
      <c r="HU32" s="101"/>
      <c r="HV32" s="101"/>
      <c r="HW32" s="101"/>
      <c r="HX32" s="101"/>
      <c r="HY32" s="101"/>
      <c r="HZ32" s="101"/>
      <c r="IA32" s="100"/>
      <c r="IB32" s="101"/>
      <c r="IC32" s="101"/>
      <c r="ID32" s="101"/>
      <c r="IE32" s="101"/>
      <c r="IF32" s="101"/>
      <c r="IG32" s="101"/>
      <c r="IH32" s="101"/>
      <c r="II32" s="101"/>
      <c r="IJ32" s="101"/>
      <c r="IK32" s="101"/>
      <c r="IL32" s="101"/>
      <c r="IM32" s="101"/>
      <c r="IN32" s="100"/>
      <c r="IO32" s="101"/>
      <c r="IP32" s="101"/>
      <c r="IQ32" s="101"/>
      <c r="IR32" s="101"/>
      <c r="IS32" s="101"/>
      <c r="IT32" s="101"/>
      <c r="IU32" s="101"/>
      <c r="IV32" s="101"/>
      <c r="IW32" s="101"/>
      <c r="IX32" s="101"/>
      <c r="IY32" s="101"/>
      <c r="IZ32" s="101"/>
      <c r="JA32" s="100"/>
      <c r="JB32" s="101"/>
      <c r="JC32" s="101"/>
      <c r="JD32" s="101"/>
      <c r="JE32" s="101"/>
      <c r="JF32" s="101"/>
      <c r="JG32" s="101"/>
      <c r="JH32" s="101"/>
      <c r="JI32" s="101"/>
      <c r="JJ32" s="101"/>
      <c r="JK32" s="101"/>
      <c r="JL32" s="101"/>
      <c r="JM32" s="101"/>
      <c r="JN32" s="100"/>
      <c r="JO32" s="101"/>
      <c r="JP32" s="101"/>
      <c r="JQ32" s="101"/>
      <c r="JR32" s="101"/>
      <c r="JS32" s="101"/>
      <c r="JT32" s="101"/>
      <c r="JU32" s="101"/>
      <c r="JV32" s="101"/>
      <c r="JW32" s="101"/>
      <c r="JX32" s="101"/>
      <c r="JY32" s="101"/>
      <c r="JZ32" s="101"/>
      <c r="KA32" s="100"/>
      <c r="KB32" s="101"/>
      <c r="KC32" s="101"/>
      <c r="KD32" s="101"/>
      <c r="KE32" s="101"/>
      <c r="KF32" s="101"/>
      <c r="KG32" s="101"/>
      <c r="KH32" s="101"/>
      <c r="KI32" s="101"/>
      <c r="KJ32" s="101"/>
      <c r="KK32" s="101"/>
      <c r="KL32" s="101"/>
      <c r="KM32" s="101"/>
      <c r="KN32" s="100"/>
      <c r="KO32" s="101"/>
      <c r="KP32" s="101"/>
      <c r="KQ32" s="101"/>
      <c r="KR32" s="101"/>
      <c r="KS32" s="101"/>
      <c r="KT32" s="101"/>
      <c r="KU32" s="101"/>
      <c r="KV32" s="101"/>
      <c r="KW32" s="101"/>
      <c r="KX32" s="101"/>
      <c r="KY32" s="101"/>
      <c r="KZ32" s="101"/>
      <c r="LA32" s="100"/>
      <c r="LB32" s="101"/>
      <c r="LC32" s="101"/>
      <c r="LD32" s="101"/>
      <c r="LE32" s="101"/>
      <c r="LF32" s="101"/>
      <c r="LG32" s="101"/>
      <c r="LH32" s="101"/>
      <c r="LI32" s="101"/>
      <c r="LJ32" s="101"/>
      <c r="LK32" s="101"/>
      <c r="LL32" s="101"/>
      <c r="LM32" s="101"/>
      <c r="LN32" s="100"/>
      <c r="LO32" s="101"/>
      <c r="LP32" s="101"/>
      <c r="LQ32" s="101"/>
      <c r="LR32" s="101"/>
      <c r="LS32" s="101"/>
      <c r="LT32" s="101"/>
      <c r="LU32" s="101"/>
      <c r="LV32" s="101"/>
      <c r="LW32" s="101"/>
      <c r="LX32" s="101"/>
      <c r="LY32" s="101"/>
      <c r="LZ32" s="101"/>
      <c r="MA32" s="100"/>
      <c r="MB32" s="101"/>
      <c r="MC32" s="101"/>
      <c r="MD32" s="101"/>
      <c r="ME32" s="101"/>
      <c r="MF32" s="101"/>
      <c r="MG32" s="101"/>
      <c r="MH32" s="101"/>
      <c r="MI32" s="101"/>
      <c r="MJ32" s="101"/>
      <c r="MK32" s="101"/>
      <c r="ML32" s="101"/>
      <c r="MM32" s="101"/>
      <c r="MN32" s="100"/>
      <c r="MO32" s="101"/>
      <c r="MP32" s="101"/>
      <c r="MQ32" s="101"/>
      <c r="MR32" s="101"/>
      <c r="MS32" s="101"/>
      <c r="MT32" s="101"/>
      <c r="MU32" s="101"/>
      <c r="MV32" s="101"/>
      <c r="MW32" s="101"/>
      <c r="MX32" s="101"/>
      <c r="MY32" s="101"/>
      <c r="MZ32" s="101"/>
      <c r="NA32" s="100"/>
      <c r="NB32" s="101"/>
      <c r="NC32" s="101"/>
      <c r="ND32" s="101"/>
      <c r="NE32" s="101"/>
      <c r="NF32" s="101"/>
      <c r="NG32" s="101"/>
      <c r="NH32" s="101"/>
      <c r="NI32" s="101"/>
      <c r="NJ32" s="101"/>
      <c r="NK32" s="101"/>
      <c r="NL32" s="101"/>
      <c r="NM32" s="101"/>
      <c r="NN32" s="100"/>
      <c r="NO32" s="101"/>
      <c r="NP32" s="101"/>
      <c r="NQ32" s="101"/>
      <c r="NR32" s="101"/>
      <c r="NS32" s="101"/>
      <c r="NT32" s="101"/>
      <c r="NU32" s="101"/>
      <c r="NV32" s="101"/>
      <c r="NW32" s="101"/>
      <c r="NX32" s="101"/>
      <c r="NY32" s="101"/>
      <c r="NZ32" s="101"/>
      <c r="OA32" s="100"/>
      <c r="OB32" s="101"/>
      <c r="OC32" s="101"/>
      <c r="OD32" s="101"/>
      <c r="OE32" s="101"/>
      <c r="OF32" s="101"/>
      <c r="OG32" s="101"/>
      <c r="OH32" s="101"/>
      <c r="OI32" s="101"/>
      <c r="OJ32" s="101"/>
      <c r="OK32" s="101"/>
      <c r="OL32" s="101"/>
      <c r="OM32" s="101"/>
      <c r="ON32" s="100"/>
      <c r="OO32" s="101"/>
      <c r="OP32" s="101"/>
      <c r="OQ32" s="101"/>
      <c r="OR32" s="101"/>
      <c r="OS32" s="101"/>
      <c r="OT32" s="101"/>
      <c r="OU32" s="101"/>
      <c r="OV32" s="101"/>
      <c r="OW32" s="101"/>
      <c r="OX32" s="101"/>
      <c r="OY32" s="101"/>
      <c r="OZ32" s="101"/>
      <c r="PA32" s="100"/>
      <c r="PB32" s="101"/>
      <c r="PC32" s="101"/>
      <c r="PD32" s="101"/>
      <c r="PE32" s="101"/>
      <c r="PF32" s="101"/>
      <c r="PG32" s="101"/>
      <c r="PH32" s="101"/>
      <c r="PI32" s="101"/>
      <c r="PJ32" s="101"/>
      <c r="PK32" s="101"/>
      <c r="PL32" s="101"/>
      <c r="PM32" s="101"/>
      <c r="PN32" s="100"/>
      <c r="PO32" s="101"/>
      <c r="PP32" s="101"/>
      <c r="PQ32" s="101"/>
      <c r="PR32" s="101"/>
      <c r="PS32" s="101"/>
      <c r="PT32" s="101"/>
      <c r="PU32" s="101"/>
      <c r="PV32" s="101"/>
      <c r="PW32" s="101"/>
      <c r="PX32" s="101"/>
      <c r="PY32" s="101"/>
      <c r="PZ32" s="101"/>
      <c r="QA32" s="100"/>
      <c r="QB32" s="101"/>
      <c r="QC32" s="101"/>
      <c r="QD32" s="101"/>
      <c r="QE32" s="101"/>
      <c r="QF32" s="101"/>
      <c r="QG32" s="101"/>
      <c r="QH32" s="101"/>
      <c r="QI32" s="101"/>
      <c r="QJ32" s="101"/>
      <c r="QK32" s="101"/>
      <c r="QL32" s="101"/>
      <c r="QM32" s="101"/>
      <c r="QN32" s="100"/>
      <c r="QO32" s="101"/>
      <c r="QP32" s="101"/>
      <c r="QQ32" s="101"/>
      <c r="QR32" s="101"/>
      <c r="QS32" s="101"/>
      <c r="QT32" s="101"/>
      <c r="QU32" s="101"/>
      <c r="QV32" s="101"/>
      <c r="QW32" s="101"/>
      <c r="QX32" s="101"/>
      <c r="QY32" s="101"/>
      <c r="QZ32" s="101"/>
      <c r="RA32" s="100"/>
      <c r="RB32" s="101"/>
      <c r="RC32" s="101"/>
      <c r="RD32" s="101"/>
      <c r="RE32" s="101"/>
      <c r="RF32" s="101"/>
      <c r="RG32" s="101"/>
      <c r="RH32" s="101"/>
      <c r="RI32" s="101"/>
      <c r="RJ32" s="101"/>
      <c r="RK32" s="101"/>
      <c r="RL32" s="101"/>
      <c r="RM32" s="101"/>
      <c r="RN32" s="100"/>
      <c r="RO32" s="101"/>
      <c r="RP32" s="101"/>
      <c r="RQ32" s="101"/>
      <c r="RR32" s="101"/>
      <c r="RS32" s="101"/>
      <c r="RT32" s="101"/>
      <c r="RU32" s="101"/>
      <c r="RV32" s="101"/>
      <c r="RW32" s="101"/>
      <c r="RX32" s="101"/>
      <c r="RY32" s="101"/>
      <c r="RZ32" s="101"/>
      <c r="SA32" s="100"/>
      <c r="SB32" s="101"/>
      <c r="SC32" s="101"/>
      <c r="SD32" s="101"/>
      <c r="SE32" s="101"/>
      <c r="SF32" s="101"/>
      <c r="SG32" s="101"/>
      <c r="SH32" s="101"/>
      <c r="SI32" s="101"/>
      <c r="SJ32" s="101"/>
      <c r="SK32" s="101"/>
      <c r="SL32" s="101"/>
      <c r="SM32" s="101"/>
      <c r="SN32" s="100"/>
      <c r="SO32" s="101"/>
      <c r="SP32" s="101"/>
      <c r="SQ32" s="101"/>
      <c r="SR32" s="101"/>
      <c r="SS32" s="101"/>
      <c r="ST32" s="101"/>
      <c r="SU32" s="101"/>
      <c r="SV32" s="101"/>
      <c r="SW32" s="101"/>
      <c r="SX32" s="101"/>
      <c r="SY32" s="101"/>
      <c r="SZ32" s="101"/>
      <c r="TA32" s="100"/>
      <c r="TB32" s="101"/>
      <c r="TC32" s="101"/>
      <c r="TD32" s="101"/>
      <c r="TE32" s="101"/>
      <c r="TF32" s="101"/>
      <c r="TG32" s="101"/>
      <c r="TH32" s="101"/>
      <c r="TI32" s="101"/>
      <c r="TJ32" s="101"/>
      <c r="TK32" s="101"/>
      <c r="TL32" s="101"/>
      <c r="TM32" s="101"/>
      <c r="TN32" s="100"/>
      <c r="TO32" s="101"/>
      <c r="TP32" s="101"/>
      <c r="TQ32" s="101"/>
      <c r="TR32" s="101"/>
      <c r="TS32" s="101"/>
      <c r="TT32" s="101"/>
      <c r="TU32" s="101"/>
      <c r="TV32" s="101"/>
      <c r="TW32" s="101"/>
      <c r="TX32" s="101"/>
      <c r="TY32" s="101"/>
      <c r="TZ32" s="101"/>
      <c r="UA32" s="100"/>
      <c r="UB32" s="101"/>
      <c r="UC32" s="101"/>
      <c r="UD32" s="101"/>
      <c r="UE32" s="101"/>
      <c r="UF32" s="101"/>
      <c r="UG32" s="101"/>
      <c r="UH32" s="101"/>
      <c r="UI32" s="101"/>
      <c r="UJ32" s="101"/>
      <c r="UK32" s="101"/>
      <c r="UL32" s="101"/>
      <c r="UM32" s="101"/>
      <c r="UN32" s="100"/>
      <c r="UO32" s="101"/>
      <c r="UP32" s="101"/>
      <c r="UQ32" s="101"/>
      <c r="UR32" s="101"/>
      <c r="US32" s="101"/>
      <c r="UT32" s="101"/>
      <c r="UU32" s="101"/>
      <c r="UV32" s="101"/>
      <c r="UW32" s="101"/>
      <c r="UX32" s="101"/>
      <c r="UY32" s="101"/>
      <c r="UZ32" s="101"/>
      <c r="VA32" s="100"/>
      <c r="VB32" s="101"/>
      <c r="VC32" s="101"/>
      <c r="VD32" s="101"/>
      <c r="VE32" s="101"/>
      <c r="VF32" s="101"/>
      <c r="VG32" s="101"/>
      <c r="VH32" s="101"/>
      <c r="VI32" s="101"/>
      <c r="VJ32" s="101"/>
      <c r="VK32" s="101"/>
      <c r="VL32" s="101"/>
      <c r="VM32" s="101"/>
      <c r="VN32" s="100"/>
      <c r="VO32" s="101"/>
      <c r="VP32" s="101"/>
      <c r="VQ32" s="101"/>
      <c r="VR32" s="101"/>
      <c r="VS32" s="101"/>
      <c r="VT32" s="101"/>
      <c r="VU32" s="101"/>
      <c r="VV32" s="101"/>
      <c r="VW32" s="101"/>
      <c r="VX32" s="101"/>
      <c r="VY32" s="101"/>
      <c r="VZ32" s="101"/>
      <c r="WA32" s="100"/>
      <c r="WB32" s="101"/>
      <c r="WC32" s="101"/>
      <c r="WD32" s="101"/>
      <c r="WE32" s="101"/>
      <c r="WF32" s="101"/>
      <c r="WG32" s="101"/>
      <c r="WH32" s="101"/>
      <c r="WI32" s="101"/>
      <c r="WJ32" s="101"/>
      <c r="WK32" s="101"/>
      <c r="WL32" s="101"/>
      <c r="WM32" s="101"/>
      <c r="WN32" s="100"/>
      <c r="WO32" s="101"/>
      <c r="WP32" s="101"/>
      <c r="WQ32" s="101"/>
      <c r="WR32" s="101"/>
      <c r="WS32" s="101"/>
      <c r="WT32" s="101"/>
      <c r="WU32" s="101"/>
      <c r="WV32" s="101"/>
      <c r="WW32" s="101"/>
      <c r="WX32" s="101"/>
      <c r="WY32" s="101"/>
      <c r="WZ32" s="101"/>
      <c r="XA32" s="100"/>
      <c r="XB32" s="101"/>
      <c r="XC32" s="101"/>
      <c r="XD32" s="101"/>
      <c r="XE32" s="101"/>
      <c r="XF32" s="101"/>
      <c r="XG32" s="101"/>
      <c r="XH32" s="101"/>
      <c r="XI32" s="101"/>
      <c r="XJ32" s="101"/>
      <c r="XK32" s="101"/>
      <c r="XL32" s="101"/>
      <c r="XM32" s="101"/>
      <c r="XN32" s="100"/>
      <c r="XO32" s="101"/>
      <c r="XP32" s="101"/>
      <c r="XQ32" s="101"/>
      <c r="XR32" s="101"/>
      <c r="XS32" s="101"/>
      <c r="XT32" s="101"/>
      <c r="XU32" s="101"/>
      <c r="XV32" s="101"/>
      <c r="XW32" s="101"/>
      <c r="XX32" s="101"/>
      <c r="XY32" s="101"/>
      <c r="XZ32" s="101"/>
      <c r="YA32" s="100"/>
      <c r="YB32" s="101"/>
      <c r="YC32" s="101"/>
      <c r="YD32" s="101"/>
      <c r="YE32" s="101"/>
      <c r="YF32" s="101"/>
      <c r="YG32" s="101"/>
      <c r="YH32" s="101"/>
      <c r="YI32" s="101"/>
      <c r="YJ32" s="101"/>
      <c r="YK32" s="101"/>
      <c r="YL32" s="101"/>
      <c r="YM32" s="101"/>
      <c r="YN32" s="100"/>
      <c r="YO32" s="101"/>
      <c r="YP32" s="101"/>
      <c r="YQ32" s="101"/>
      <c r="YR32" s="101"/>
      <c r="YS32" s="101"/>
      <c r="YT32" s="101"/>
      <c r="YU32" s="101"/>
      <c r="YV32" s="101"/>
      <c r="YW32" s="101"/>
      <c r="YX32" s="101"/>
      <c r="YY32" s="101"/>
      <c r="YZ32" s="101"/>
      <c r="ZA32" s="100"/>
      <c r="ZB32" s="101"/>
      <c r="ZC32" s="101"/>
      <c r="ZD32" s="101"/>
      <c r="ZE32" s="101"/>
      <c r="ZF32" s="101"/>
      <c r="ZG32" s="101"/>
      <c r="ZH32" s="101"/>
      <c r="ZI32" s="101"/>
      <c r="ZJ32" s="101"/>
      <c r="ZK32" s="101"/>
      <c r="ZL32" s="101"/>
      <c r="ZM32" s="101"/>
      <c r="ZN32" s="100"/>
      <c r="ZO32" s="101"/>
      <c r="ZP32" s="101"/>
      <c r="ZQ32" s="101"/>
      <c r="ZR32" s="101"/>
      <c r="ZS32" s="101"/>
      <c r="ZT32" s="101"/>
      <c r="ZU32" s="101"/>
      <c r="ZV32" s="101"/>
      <c r="ZW32" s="101"/>
      <c r="ZX32" s="101"/>
      <c r="ZY32" s="101"/>
      <c r="ZZ32" s="101"/>
      <c r="AAA32" s="100"/>
      <c r="AAB32" s="101"/>
      <c r="AAC32" s="101"/>
      <c r="AAD32" s="101"/>
      <c r="AAE32" s="101"/>
      <c r="AAF32" s="101"/>
      <c r="AAG32" s="101"/>
      <c r="AAH32" s="101"/>
      <c r="AAI32" s="101"/>
      <c r="AAJ32" s="101"/>
      <c r="AAK32" s="101"/>
      <c r="AAL32" s="101"/>
      <c r="AAM32" s="101"/>
      <c r="AAN32" s="100"/>
      <c r="AAO32" s="101"/>
      <c r="AAP32" s="101"/>
      <c r="AAQ32" s="101"/>
      <c r="AAR32" s="101"/>
      <c r="AAS32" s="101"/>
      <c r="AAT32" s="101"/>
      <c r="AAU32" s="101"/>
      <c r="AAV32" s="101"/>
      <c r="AAW32" s="101"/>
      <c r="AAX32" s="101"/>
      <c r="AAY32" s="101"/>
      <c r="AAZ32" s="101"/>
      <c r="ABA32" s="100"/>
      <c r="ABB32" s="101"/>
      <c r="ABC32" s="101"/>
      <c r="ABD32" s="101"/>
      <c r="ABE32" s="101"/>
      <c r="ABF32" s="101"/>
      <c r="ABG32" s="101"/>
      <c r="ABH32" s="101"/>
      <c r="ABI32" s="101"/>
      <c r="ABJ32" s="101"/>
      <c r="ABK32" s="101"/>
      <c r="ABL32" s="101"/>
      <c r="ABM32" s="101"/>
      <c r="ABN32" s="100"/>
      <c r="ABO32" s="101"/>
      <c r="ABP32" s="101"/>
      <c r="ABQ32" s="101"/>
      <c r="ABR32" s="101"/>
      <c r="ABS32" s="101"/>
      <c r="ABT32" s="101"/>
      <c r="ABU32" s="101"/>
      <c r="ABV32" s="101"/>
      <c r="ABW32" s="101"/>
      <c r="ABX32" s="101"/>
      <c r="ABY32" s="101"/>
      <c r="ABZ32" s="101"/>
      <c r="ACA32" s="100"/>
      <c r="ACB32" s="101"/>
      <c r="ACC32" s="101"/>
      <c r="ACD32" s="101"/>
      <c r="ACE32" s="101"/>
      <c r="ACF32" s="101"/>
      <c r="ACG32" s="101"/>
      <c r="ACH32" s="101"/>
      <c r="ACI32" s="101"/>
      <c r="ACJ32" s="101"/>
      <c r="ACK32" s="101"/>
      <c r="ACL32" s="101"/>
      <c r="ACM32" s="101"/>
      <c r="ACN32" s="100"/>
      <c r="ACO32" s="101"/>
      <c r="ACP32" s="101"/>
      <c r="ACQ32" s="101"/>
      <c r="ACR32" s="101"/>
      <c r="ACS32" s="101"/>
      <c r="ACT32" s="101"/>
      <c r="ACU32" s="101"/>
      <c r="ACV32" s="101"/>
      <c r="ACW32" s="101"/>
      <c r="ACX32" s="101"/>
      <c r="ACY32" s="101"/>
      <c r="ACZ32" s="101"/>
      <c r="ADA32" s="100"/>
      <c r="ADB32" s="101"/>
      <c r="ADC32" s="101"/>
      <c r="ADD32" s="101"/>
      <c r="ADE32" s="101"/>
      <c r="ADF32" s="101"/>
      <c r="ADG32" s="101"/>
      <c r="ADH32" s="101"/>
      <c r="ADI32" s="101"/>
      <c r="ADJ32" s="101"/>
      <c r="ADK32" s="101"/>
      <c r="ADL32" s="101"/>
      <c r="ADM32" s="101"/>
      <c r="ADN32" s="100"/>
      <c r="ADO32" s="101"/>
      <c r="ADP32" s="101"/>
      <c r="ADQ32" s="101"/>
      <c r="ADR32" s="101"/>
      <c r="ADS32" s="101"/>
      <c r="ADT32" s="101"/>
      <c r="ADU32" s="101"/>
      <c r="ADV32" s="101"/>
      <c r="ADW32" s="101"/>
      <c r="ADX32" s="101"/>
      <c r="ADY32" s="101"/>
      <c r="ADZ32" s="101"/>
      <c r="AEA32" s="100"/>
      <c r="AEB32" s="101"/>
      <c r="AEC32" s="101"/>
      <c r="AED32" s="101"/>
      <c r="AEE32" s="101"/>
      <c r="AEF32" s="101"/>
      <c r="AEG32" s="101"/>
      <c r="AEH32" s="101"/>
      <c r="AEI32" s="101"/>
      <c r="AEJ32" s="101"/>
      <c r="AEK32" s="101"/>
      <c r="AEL32" s="101"/>
      <c r="AEM32" s="101"/>
      <c r="AEN32" s="100"/>
      <c r="AEO32" s="101"/>
      <c r="AEP32" s="101"/>
      <c r="AEQ32" s="101"/>
      <c r="AER32" s="101"/>
      <c r="AES32" s="101"/>
      <c r="AET32" s="101"/>
      <c r="AEU32" s="101"/>
      <c r="AEV32" s="101"/>
      <c r="AEW32" s="101"/>
      <c r="AEX32" s="101"/>
      <c r="AEY32" s="101"/>
      <c r="AEZ32" s="101"/>
      <c r="AFA32" s="100"/>
      <c r="AFB32" s="101"/>
      <c r="AFC32" s="101"/>
      <c r="AFD32" s="101"/>
      <c r="AFE32" s="101"/>
      <c r="AFF32" s="101"/>
      <c r="AFG32" s="101"/>
      <c r="AFH32" s="101"/>
      <c r="AFI32" s="101"/>
      <c r="AFJ32" s="101"/>
      <c r="AFK32" s="101"/>
      <c r="AFL32" s="101"/>
      <c r="AFM32" s="101"/>
      <c r="AFN32" s="100"/>
      <c r="AFO32" s="101"/>
      <c r="AFP32" s="101"/>
      <c r="AFQ32" s="101"/>
      <c r="AFR32" s="101"/>
      <c r="AFS32" s="101"/>
      <c r="AFT32" s="101"/>
      <c r="AFU32" s="101"/>
      <c r="AFV32" s="101"/>
      <c r="AFW32" s="101"/>
      <c r="AFX32" s="101"/>
      <c r="AFY32" s="101"/>
      <c r="AFZ32" s="101"/>
      <c r="AGA32" s="100"/>
      <c r="AGB32" s="101"/>
      <c r="AGC32" s="101"/>
      <c r="AGD32" s="101"/>
      <c r="AGE32" s="101"/>
      <c r="AGF32" s="101"/>
      <c r="AGG32" s="101"/>
      <c r="AGH32" s="101"/>
      <c r="AGI32" s="101"/>
      <c r="AGJ32" s="101"/>
      <c r="AGK32" s="101"/>
      <c r="AGL32" s="101"/>
      <c r="AGM32" s="101"/>
      <c r="AGN32" s="100"/>
      <c r="AGO32" s="101"/>
      <c r="AGP32" s="101"/>
      <c r="AGQ32" s="101"/>
      <c r="AGR32" s="101"/>
      <c r="AGS32" s="101"/>
      <c r="AGT32" s="101"/>
      <c r="AGU32" s="101"/>
      <c r="AGV32" s="101"/>
      <c r="AGW32" s="101"/>
      <c r="AGX32" s="101"/>
      <c r="AGY32" s="101"/>
      <c r="AGZ32" s="101"/>
      <c r="AHA32" s="100"/>
      <c r="AHB32" s="101"/>
      <c r="AHC32" s="101"/>
      <c r="AHD32" s="101"/>
      <c r="AHE32" s="101"/>
      <c r="AHF32" s="101"/>
      <c r="AHG32" s="101"/>
      <c r="AHH32" s="101"/>
      <c r="AHI32" s="101"/>
      <c r="AHJ32" s="101"/>
      <c r="AHK32" s="101"/>
      <c r="AHL32" s="101"/>
      <c r="AHM32" s="101"/>
      <c r="AHN32" s="100"/>
      <c r="AHO32" s="101"/>
      <c r="AHP32" s="101"/>
      <c r="AHQ32" s="101"/>
      <c r="AHR32" s="101"/>
      <c r="AHS32" s="101"/>
      <c r="AHT32" s="101"/>
      <c r="AHU32" s="101"/>
      <c r="AHV32" s="101"/>
      <c r="AHW32" s="101"/>
      <c r="AHX32" s="101"/>
      <c r="AHY32" s="101"/>
      <c r="AHZ32" s="101"/>
      <c r="AIA32" s="100"/>
      <c r="AIB32" s="101"/>
      <c r="AIC32" s="101"/>
      <c r="AID32" s="101"/>
      <c r="AIE32" s="101"/>
      <c r="AIF32" s="101"/>
      <c r="AIG32" s="101"/>
      <c r="AIH32" s="101"/>
      <c r="AII32" s="101"/>
      <c r="AIJ32" s="101"/>
      <c r="AIK32" s="101"/>
      <c r="AIL32" s="101"/>
      <c r="AIM32" s="101"/>
      <c r="AIN32" s="100"/>
      <c r="AIO32" s="101"/>
      <c r="AIP32" s="101"/>
      <c r="AIQ32" s="101"/>
      <c r="AIR32" s="101"/>
      <c r="AIS32" s="101"/>
      <c r="AIT32" s="101"/>
      <c r="AIU32" s="101"/>
      <c r="AIV32" s="101"/>
      <c r="AIW32" s="101"/>
      <c r="AIX32" s="101"/>
      <c r="AIY32" s="101"/>
      <c r="AIZ32" s="101"/>
      <c r="AJA32" s="100"/>
      <c r="AJB32" s="101"/>
      <c r="AJC32" s="101"/>
      <c r="AJD32" s="101"/>
      <c r="AJE32" s="101"/>
      <c r="AJF32" s="101"/>
      <c r="AJG32" s="101"/>
      <c r="AJH32" s="101"/>
      <c r="AJI32" s="101"/>
      <c r="AJJ32" s="101"/>
      <c r="AJK32" s="101"/>
      <c r="AJL32" s="101"/>
      <c r="AJM32" s="101"/>
      <c r="AJN32" s="100"/>
      <c r="AJO32" s="101"/>
      <c r="AJP32" s="101"/>
      <c r="AJQ32" s="101"/>
      <c r="AJR32" s="101"/>
      <c r="AJS32" s="101"/>
      <c r="AJT32" s="101"/>
      <c r="AJU32" s="101"/>
      <c r="AJV32" s="101"/>
      <c r="AJW32" s="101"/>
      <c r="AJX32" s="101"/>
      <c r="AJY32" s="101"/>
      <c r="AJZ32" s="101"/>
      <c r="AKA32" s="100"/>
      <c r="AKB32" s="101"/>
      <c r="AKC32" s="101"/>
      <c r="AKD32" s="101"/>
      <c r="AKE32" s="101"/>
      <c r="AKF32" s="101"/>
      <c r="AKG32" s="101"/>
      <c r="AKH32" s="101"/>
      <c r="AKI32" s="101"/>
      <c r="AKJ32" s="101"/>
      <c r="AKK32" s="101"/>
      <c r="AKL32" s="101"/>
      <c r="AKM32" s="101"/>
      <c r="AKN32" s="100"/>
      <c r="AKO32" s="101"/>
      <c r="AKP32" s="101"/>
      <c r="AKQ32" s="101"/>
      <c r="AKR32" s="101"/>
      <c r="AKS32" s="101"/>
      <c r="AKT32" s="101"/>
      <c r="AKU32" s="101"/>
      <c r="AKV32" s="101"/>
      <c r="AKW32" s="101"/>
      <c r="AKX32" s="101"/>
      <c r="AKY32" s="101"/>
      <c r="AKZ32" s="101"/>
      <c r="ALA32" s="100"/>
      <c r="ALB32" s="101"/>
      <c r="ALC32" s="101"/>
      <c r="ALD32" s="101"/>
      <c r="ALE32" s="101"/>
      <c r="ALF32" s="101"/>
      <c r="ALG32" s="101"/>
      <c r="ALH32" s="101"/>
      <c r="ALI32" s="101"/>
      <c r="ALJ32" s="101"/>
      <c r="ALK32" s="101"/>
      <c r="ALL32" s="101"/>
      <c r="ALM32" s="101"/>
      <c r="ALN32" s="100"/>
      <c r="ALO32" s="101"/>
      <c r="ALP32" s="101"/>
      <c r="ALQ32" s="101"/>
      <c r="ALR32" s="101"/>
      <c r="ALS32" s="101"/>
      <c r="ALT32" s="101"/>
      <c r="ALU32" s="101"/>
      <c r="ALV32" s="101"/>
      <c r="ALW32" s="101"/>
      <c r="ALX32" s="101"/>
      <c r="ALY32" s="101"/>
      <c r="ALZ32" s="101"/>
      <c r="AMA32" s="100"/>
      <c r="AMB32" s="101"/>
      <c r="AMC32" s="101"/>
      <c r="AMD32" s="101"/>
      <c r="AME32" s="101"/>
      <c r="AMF32" s="101"/>
      <c r="AMG32" s="101"/>
      <c r="AMH32" s="101"/>
      <c r="AMI32" s="101"/>
      <c r="AMJ32" s="101"/>
      <c r="AMK32" s="101"/>
      <c r="AML32" s="101"/>
      <c r="AMM32" s="101"/>
      <c r="AMN32" s="100"/>
      <c r="AMO32" s="101"/>
      <c r="AMP32" s="101"/>
      <c r="AMQ32" s="101"/>
      <c r="AMR32" s="101"/>
      <c r="AMS32" s="101"/>
      <c r="AMT32" s="101"/>
      <c r="AMU32" s="101"/>
      <c r="AMV32" s="101"/>
      <c r="AMW32" s="101"/>
      <c r="AMX32" s="101"/>
      <c r="AMY32" s="101"/>
      <c r="AMZ32" s="101"/>
      <c r="ANA32" s="100"/>
      <c r="ANB32" s="101"/>
      <c r="ANC32" s="101"/>
      <c r="AND32" s="101"/>
      <c r="ANE32" s="101"/>
      <c r="ANF32" s="101"/>
      <c r="ANG32" s="101"/>
      <c r="ANH32" s="101"/>
      <c r="ANI32" s="101"/>
      <c r="ANJ32" s="101"/>
      <c r="ANK32" s="101"/>
      <c r="ANL32" s="101"/>
      <c r="ANM32" s="101"/>
      <c r="ANN32" s="100"/>
      <c r="ANO32" s="101"/>
      <c r="ANP32" s="101"/>
      <c r="ANQ32" s="101"/>
      <c r="ANR32" s="101"/>
      <c r="ANS32" s="101"/>
      <c r="ANT32" s="101"/>
      <c r="ANU32" s="101"/>
      <c r="ANV32" s="101"/>
      <c r="ANW32" s="101"/>
      <c r="ANX32" s="101"/>
      <c r="ANY32" s="101"/>
      <c r="ANZ32" s="101"/>
      <c r="AOA32" s="100"/>
      <c r="AOB32" s="101"/>
      <c r="AOC32" s="101"/>
      <c r="AOD32" s="101"/>
      <c r="AOE32" s="101"/>
      <c r="AOF32" s="101"/>
      <c r="AOG32" s="101"/>
      <c r="AOH32" s="101"/>
      <c r="AOI32" s="101"/>
      <c r="AOJ32" s="101"/>
      <c r="AOK32" s="101"/>
      <c r="AOL32" s="101"/>
      <c r="AOM32" s="101"/>
      <c r="AON32" s="100"/>
      <c r="AOO32" s="101"/>
      <c r="AOP32" s="101"/>
      <c r="AOQ32" s="101"/>
      <c r="AOR32" s="101"/>
      <c r="AOS32" s="101"/>
      <c r="AOT32" s="101"/>
      <c r="AOU32" s="101"/>
      <c r="AOV32" s="101"/>
      <c r="AOW32" s="101"/>
      <c r="AOX32" s="101"/>
      <c r="AOY32" s="101"/>
      <c r="AOZ32" s="101"/>
      <c r="APA32" s="100"/>
      <c r="APB32" s="101"/>
      <c r="APC32" s="101"/>
      <c r="APD32" s="101"/>
      <c r="APE32" s="101"/>
      <c r="APF32" s="101"/>
      <c r="APG32" s="101"/>
      <c r="APH32" s="101"/>
      <c r="API32" s="101"/>
      <c r="APJ32" s="101"/>
      <c r="APK32" s="101"/>
      <c r="APL32" s="101"/>
      <c r="APM32" s="101"/>
      <c r="APN32" s="100"/>
      <c r="APO32" s="101"/>
      <c r="APP32" s="101"/>
      <c r="APQ32" s="101"/>
      <c r="APR32" s="101"/>
      <c r="APS32" s="101"/>
      <c r="APT32" s="101"/>
      <c r="APU32" s="101"/>
      <c r="APV32" s="101"/>
      <c r="APW32" s="101"/>
      <c r="APX32" s="101"/>
      <c r="APY32" s="101"/>
      <c r="APZ32" s="101"/>
      <c r="AQA32" s="100"/>
      <c r="AQB32" s="101"/>
      <c r="AQC32" s="101"/>
      <c r="AQD32" s="101"/>
      <c r="AQE32" s="101"/>
      <c r="AQF32" s="101"/>
      <c r="AQG32" s="101"/>
      <c r="AQH32" s="101"/>
      <c r="AQI32" s="101"/>
      <c r="AQJ32" s="101"/>
      <c r="AQK32" s="101"/>
      <c r="AQL32" s="101"/>
      <c r="AQM32" s="101"/>
      <c r="AQN32" s="100"/>
      <c r="AQO32" s="101"/>
      <c r="AQP32" s="101"/>
      <c r="AQQ32" s="101"/>
      <c r="AQR32" s="101"/>
      <c r="AQS32" s="101"/>
      <c r="AQT32" s="101"/>
      <c r="AQU32" s="101"/>
      <c r="AQV32" s="101"/>
      <c r="AQW32" s="101"/>
      <c r="AQX32" s="101"/>
      <c r="AQY32" s="101"/>
      <c r="AQZ32" s="101"/>
      <c r="ARA32" s="100"/>
      <c r="ARB32" s="101"/>
      <c r="ARC32" s="101"/>
      <c r="ARD32" s="101"/>
      <c r="ARE32" s="101"/>
      <c r="ARF32" s="101"/>
      <c r="ARG32" s="101"/>
      <c r="ARH32" s="101"/>
      <c r="ARI32" s="101"/>
      <c r="ARJ32" s="101"/>
      <c r="ARK32" s="101"/>
      <c r="ARL32" s="101"/>
      <c r="ARM32" s="101"/>
      <c r="ARN32" s="100"/>
      <c r="ARO32" s="101"/>
      <c r="ARP32" s="101"/>
      <c r="ARQ32" s="101"/>
      <c r="ARR32" s="101"/>
      <c r="ARS32" s="101"/>
      <c r="ART32" s="101"/>
      <c r="ARU32" s="101"/>
      <c r="ARV32" s="101"/>
      <c r="ARW32" s="101"/>
      <c r="ARX32" s="101"/>
      <c r="ARY32" s="101"/>
      <c r="ARZ32" s="101"/>
      <c r="ASA32" s="100"/>
      <c r="ASB32" s="101"/>
      <c r="ASC32" s="101"/>
      <c r="ASD32" s="101"/>
      <c r="ASE32" s="101"/>
      <c r="ASF32" s="101"/>
      <c r="ASG32" s="101"/>
      <c r="ASH32" s="101"/>
      <c r="ASI32" s="101"/>
      <c r="ASJ32" s="101"/>
      <c r="ASK32" s="101"/>
      <c r="ASL32" s="101"/>
      <c r="ASM32" s="101"/>
      <c r="ASN32" s="100"/>
      <c r="ASO32" s="101"/>
      <c r="ASP32" s="101"/>
      <c r="ASQ32" s="101"/>
      <c r="ASR32" s="101"/>
      <c r="ASS32" s="101"/>
      <c r="AST32" s="101"/>
      <c r="ASU32" s="101"/>
      <c r="ASV32" s="101"/>
      <c r="ASW32" s="101"/>
      <c r="ASX32" s="101"/>
      <c r="ASY32" s="101"/>
      <c r="ASZ32" s="101"/>
      <c r="ATA32" s="100"/>
      <c r="ATB32" s="101"/>
      <c r="ATC32" s="101"/>
      <c r="ATD32" s="101"/>
      <c r="ATE32" s="101"/>
      <c r="ATF32" s="101"/>
      <c r="ATG32" s="101"/>
      <c r="ATH32" s="101"/>
      <c r="ATI32" s="101"/>
      <c r="ATJ32" s="101"/>
      <c r="ATK32" s="101"/>
      <c r="ATL32" s="101"/>
      <c r="ATM32" s="101"/>
      <c r="ATN32" s="100"/>
      <c r="ATO32" s="101"/>
      <c r="ATP32" s="101"/>
      <c r="ATQ32" s="101"/>
      <c r="ATR32" s="101"/>
      <c r="ATS32" s="101"/>
      <c r="ATT32" s="101"/>
      <c r="ATU32" s="101"/>
      <c r="ATV32" s="101"/>
      <c r="ATW32" s="101"/>
      <c r="ATX32" s="101"/>
      <c r="ATY32" s="101"/>
      <c r="ATZ32" s="101"/>
      <c r="AUA32" s="100"/>
      <c r="AUB32" s="101"/>
      <c r="AUC32" s="101"/>
      <c r="AUD32" s="101"/>
      <c r="AUE32" s="101"/>
      <c r="AUF32" s="101"/>
      <c r="AUG32" s="101"/>
      <c r="AUH32" s="101"/>
      <c r="AUI32" s="101"/>
      <c r="AUJ32" s="101"/>
      <c r="AUK32" s="101"/>
      <c r="AUL32" s="101"/>
      <c r="AUM32" s="101"/>
      <c r="AUN32" s="100"/>
      <c r="AUO32" s="101"/>
      <c r="AUP32" s="101"/>
      <c r="AUQ32" s="101"/>
      <c r="AUR32" s="101"/>
      <c r="AUS32" s="101"/>
      <c r="AUT32" s="101"/>
      <c r="AUU32" s="101"/>
      <c r="AUV32" s="101"/>
      <c r="AUW32" s="101"/>
      <c r="AUX32" s="101"/>
      <c r="AUY32" s="101"/>
      <c r="AUZ32" s="101"/>
      <c r="AVA32" s="100"/>
      <c r="AVB32" s="101"/>
      <c r="AVC32" s="101"/>
      <c r="AVD32" s="101"/>
      <c r="AVE32" s="101"/>
      <c r="AVF32" s="101"/>
      <c r="AVG32" s="101"/>
      <c r="AVH32" s="101"/>
      <c r="AVI32" s="101"/>
      <c r="AVJ32" s="101"/>
      <c r="AVK32" s="101"/>
      <c r="AVL32" s="101"/>
      <c r="AVM32" s="101"/>
      <c r="AVN32" s="100"/>
      <c r="AVO32" s="101"/>
      <c r="AVP32" s="101"/>
      <c r="AVQ32" s="101"/>
      <c r="AVR32" s="101"/>
      <c r="AVS32" s="101"/>
      <c r="AVT32" s="101"/>
      <c r="AVU32" s="101"/>
      <c r="AVV32" s="101"/>
      <c r="AVW32" s="101"/>
      <c r="AVX32" s="101"/>
      <c r="AVY32" s="101"/>
      <c r="AVZ32" s="101"/>
      <c r="AWA32" s="100"/>
      <c r="AWB32" s="101"/>
      <c r="AWC32" s="101"/>
      <c r="AWD32" s="101"/>
      <c r="AWE32" s="101"/>
      <c r="AWF32" s="101"/>
      <c r="AWG32" s="101"/>
      <c r="AWH32" s="101"/>
      <c r="AWI32" s="101"/>
      <c r="AWJ32" s="101"/>
      <c r="AWK32" s="101"/>
      <c r="AWL32" s="101"/>
      <c r="AWM32" s="101"/>
      <c r="AWN32" s="100"/>
      <c r="AWO32" s="101"/>
      <c r="AWP32" s="101"/>
      <c r="AWQ32" s="101"/>
      <c r="AWR32" s="101"/>
      <c r="AWS32" s="101"/>
      <c r="AWT32" s="101"/>
      <c r="AWU32" s="101"/>
      <c r="AWV32" s="101"/>
      <c r="AWW32" s="101"/>
      <c r="AWX32" s="101"/>
      <c r="AWY32" s="101"/>
      <c r="AWZ32" s="101"/>
      <c r="AXA32" s="100"/>
      <c r="AXB32" s="101"/>
      <c r="AXC32" s="101"/>
      <c r="AXD32" s="101"/>
      <c r="AXE32" s="101"/>
      <c r="AXF32" s="101"/>
      <c r="AXG32" s="101"/>
      <c r="AXH32" s="101"/>
      <c r="AXI32" s="101"/>
      <c r="AXJ32" s="101"/>
      <c r="AXK32" s="101"/>
      <c r="AXL32" s="101"/>
      <c r="AXM32" s="101"/>
      <c r="AXN32" s="100"/>
      <c r="AXO32" s="101"/>
      <c r="AXP32" s="101"/>
      <c r="AXQ32" s="101"/>
      <c r="AXR32" s="101"/>
      <c r="AXS32" s="101"/>
      <c r="AXT32" s="101"/>
      <c r="AXU32" s="101"/>
      <c r="AXV32" s="101"/>
      <c r="AXW32" s="101"/>
      <c r="AXX32" s="101"/>
      <c r="AXY32" s="101"/>
      <c r="AXZ32" s="101"/>
      <c r="AYA32" s="100"/>
      <c r="AYB32" s="101"/>
      <c r="AYC32" s="101"/>
      <c r="AYD32" s="101"/>
      <c r="AYE32" s="101"/>
      <c r="AYF32" s="101"/>
      <c r="AYG32" s="101"/>
      <c r="AYH32" s="101"/>
      <c r="AYI32" s="101"/>
      <c r="AYJ32" s="101"/>
      <c r="AYK32" s="101"/>
      <c r="AYL32" s="101"/>
      <c r="AYM32" s="101"/>
      <c r="AYN32" s="100"/>
      <c r="AYO32" s="101"/>
      <c r="AYP32" s="101"/>
      <c r="AYQ32" s="101"/>
      <c r="AYR32" s="101"/>
      <c r="AYS32" s="101"/>
      <c r="AYT32" s="101"/>
      <c r="AYU32" s="101"/>
      <c r="AYV32" s="101"/>
      <c r="AYW32" s="101"/>
      <c r="AYX32" s="101"/>
      <c r="AYY32" s="101"/>
      <c r="AYZ32" s="101"/>
      <c r="AZA32" s="100"/>
      <c r="AZB32" s="101"/>
      <c r="AZC32" s="101"/>
      <c r="AZD32" s="101"/>
      <c r="AZE32" s="101"/>
      <c r="AZF32" s="101"/>
      <c r="AZG32" s="101"/>
      <c r="AZH32" s="101"/>
      <c r="AZI32" s="101"/>
      <c r="AZJ32" s="101"/>
      <c r="AZK32" s="101"/>
      <c r="AZL32" s="101"/>
      <c r="AZM32" s="101"/>
      <c r="AZN32" s="100"/>
      <c r="AZO32" s="101"/>
      <c r="AZP32" s="101"/>
      <c r="AZQ32" s="101"/>
      <c r="AZR32" s="101"/>
      <c r="AZS32" s="101"/>
      <c r="AZT32" s="101"/>
      <c r="AZU32" s="101"/>
      <c r="AZV32" s="101"/>
      <c r="AZW32" s="101"/>
      <c r="AZX32" s="101"/>
      <c r="AZY32" s="101"/>
      <c r="AZZ32" s="101"/>
      <c r="BAA32" s="100"/>
      <c r="BAB32" s="101"/>
      <c r="BAC32" s="101"/>
      <c r="BAD32" s="101"/>
      <c r="BAE32" s="101"/>
      <c r="BAF32" s="101"/>
      <c r="BAG32" s="101"/>
      <c r="BAH32" s="101"/>
      <c r="BAI32" s="101"/>
      <c r="BAJ32" s="101"/>
      <c r="BAK32" s="101"/>
      <c r="BAL32" s="101"/>
      <c r="BAM32" s="101"/>
      <c r="BAN32" s="100"/>
      <c r="BAO32" s="101"/>
      <c r="BAP32" s="101"/>
      <c r="BAQ32" s="101"/>
      <c r="BAR32" s="101"/>
      <c r="BAS32" s="101"/>
      <c r="BAT32" s="101"/>
      <c r="BAU32" s="101"/>
      <c r="BAV32" s="101"/>
      <c r="BAW32" s="101"/>
      <c r="BAX32" s="101"/>
      <c r="BAY32" s="101"/>
      <c r="BAZ32" s="101"/>
      <c r="BBA32" s="100"/>
      <c r="BBB32" s="101"/>
      <c r="BBC32" s="101"/>
      <c r="BBD32" s="101"/>
      <c r="BBE32" s="101"/>
      <c r="BBF32" s="101"/>
      <c r="BBG32" s="101"/>
      <c r="BBH32" s="101"/>
      <c r="BBI32" s="101"/>
      <c r="BBJ32" s="101"/>
      <c r="BBK32" s="101"/>
      <c r="BBL32" s="101"/>
      <c r="BBM32" s="101"/>
      <c r="BBN32" s="100"/>
      <c r="BBO32" s="101"/>
      <c r="BBP32" s="101"/>
      <c r="BBQ32" s="101"/>
      <c r="BBR32" s="101"/>
      <c r="BBS32" s="101"/>
      <c r="BBT32" s="101"/>
      <c r="BBU32" s="101"/>
      <c r="BBV32" s="101"/>
      <c r="BBW32" s="101"/>
      <c r="BBX32" s="101"/>
      <c r="BBY32" s="101"/>
      <c r="BBZ32" s="101"/>
      <c r="BCA32" s="100"/>
      <c r="BCB32" s="101"/>
      <c r="BCC32" s="101"/>
      <c r="BCD32" s="101"/>
      <c r="BCE32" s="101"/>
      <c r="BCF32" s="101"/>
      <c r="BCG32" s="101"/>
      <c r="BCH32" s="101"/>
      <c r="BCI32" s="101"/>
      <c r="BCJ32" s="101"/>
      <c r="BCK32" s="101"/>
      <c r="BCL32" s="101"/>
      <c r="BCM32" s="101"/>
      <c r="BCN32" s="100"/>
      <c r="BCO32" s="101"/>
      <c r="BCP32" s="101"/>
      <c r="BCQ32" s="101"/>
      <c r="BCR32" s="101"/>
      <c r="BCS32" s="101"/>
      <c r="BCT32" s="101"/>
      <c r="BCU32" s="101"/>
      <c r="BCV32" s="101"/>
      <c r="BCW32" s="101"/>
      <c r="BCX32" s="101"/>
      <c r="BCY32" s="101"/>
      <c r="BCZ32" s="101"/>
      <c r="BDA32" s="100"/>
      <c r="BDB32" s="101"/>
      <c r="BDC32" s="101"/>
      <c r="BDD32" s="101"/>
      <c r="BDE32" s="101"/>
      <c r="BDF32" s="101"/>
      <c r="BDG32" s="101"/>
      <c r="BDH32" s="101"/>
      <c r="BDI32" s="101"/>
      <c r="BDJ32" s="101"/>
      <c r="BDK32" s="101"/>
      <c r="BDL32" s="101"/>
      <c r="BDM32" s="101"/>
      <c r="BDN32" s="100"/>
      <c r="BDO32" s="101"/>
      <c r="BDP32" s="101"/>
      <c r="BDQ32" s="101"/>
      <c r="BDR32" s="101"/>
      <c r="BDS32" s="101"/>
      <c r="BDT32" s="101"/>
      <c r="BDU32" s="101"/>
      <c r="BDV32" s="101"/>
      <c r="BDW32" s="101"/>
      <c r="BDX32" s="101"/>
      <c r="BDY32" s="101"/>
      <c r="BDZ32" s="101"/>
      <c r="BEA32" s="100"/>
      <c r="BEB32" s="101"/>
      <c r="BEC32" s="101"/>
      <c r="BED32" s="101"/>
      <c r="BEE32" s="101"/>
      <c r="BEF32" s="101"/>
      <c r="BEG32" s="101"/>
      <c r="BEH32" s="101"/>
      <c r="BEI32" s="101"/>
      <c r="BEJ32" s="101"/>
      <c r="BEK32" s="101"/>
      <c r="BEL32" s="101"/>
      <c r="BEM32" s="101"/>
      <c r="BEN32" s="100"/>
      <c r="BEO32" s="101"/>
      <c r="BEP32" s="101"/>
      <c r="BEQ32" s="101"/>
      <c r="BER32" s="101"/>
      <c r="BES32" s="101"/>
      <c r="BET32" s="101"/>
      <c r="BEU32" s="101"/>
      <c r="BEV32" s="101"/>
      <c r="BEW32" s="101"/>
      <c r="BEX32" s="101"/>
      <c r="BEY32" s="101"/>
      <c r="BEZ32" s="101"/>
      <c r="BFA32" s="100"/>
      <c r="BFB32" s="101"/>
      <c r="BFC32" s="101"/>
      <c r="BFD32" s="101"/>
      <c r="BFE32" s="101"/>
      <c r="BFF32" s="101"/>
      <c r="BFG32" s="101"/>
      <c r="BFH32" s="101"/>
      <c r="BFI32" s="101"/>
      <c r="BFJ32" s="101"/>
      <c r="BFK32" s="101"/>
      <c r="BFL32" s="101"/>
      <c r="BFM32" s="101"/>
      <c r="BFN32" s="100"/>
      <c r="BFO32" s="101"/>
      <c r="BFP32" s="101"/>
      <c r="BFQ32" s="101"/>
      <c r="BFR32" s="101"/>
      <c r="BFS32" s="101"/>
      <c r="BFT32" s="101"/>
      <c r="BFU32" s="101"/>
      <c r="BFV32" s="101"/>
      <c r="BFW32" s="101"/>
      <c r="BFX32" s="101"/>
      <c r="BFY32" s="101"/>
      <c r="BFZ32" s="101"/>
      <c r="BGA32" s="100"/>
      <c r="BGB32" s="101"/>
      <c r="BGC32" s="101"/>
      <c r="BGD32" s="101"/>
      <c r="BGE32" s="101"/>
      <c r="BGF32" s="101"/>
      <c r="BGG32" s="101"/>
      <c r="BGH32" s="101"/>
      <c r="BGI32" s="101"/>
      <c r="BGJ32" s="101"/>
      <c r="BGK32" s="101"/>
      <c r="BGL32" s="101"/>
      <c r="BGM32" s="101"/>
      <c r="BGN32" s="100"/>
      <c r="BGO32" s="101"/>
      <c r="BGP32" s="101"/>
      <c r="BGQ32" s="101"/>
      <c r="BGR32" s="101"/>
      <c r="BGS32" s="101"/>
      <c r="BGT32" s="101"/>
      <c r="BGU32" s="101"/>
      <c r="BGV32" s="101"/>
      <c r="BGW32" s="101"/>
      <c r="BGX32" s="101"/>
      <c r="BGY32" s="101"/>
      <c r="BGZ32" s="101"/>
      <c r="BHA32" s="100"/>
      <c r="BHB32" s="101"/>
      <c r="BHC32" s="101"/>
      <c r="BHD32" s="101"/>
      <c r="BHE32" s="101"/>
      <c r="BHF32" s="101"/>
      <c r="BHG32" s="101"/>
      <c r="BHH32" s="101"/>
      <c r="BHI32" s="101"/>
      <c r="BHJ32" s="101"/>
      <c r="BHK32" s="101"/>
      <c r="BHL32" s="101"/>
      <c r="BHM32" s="101"/>
      <c r="BHN32" s="100"/>
      <c r="BHO32" s="101"/>
      <c r="BHP32" s="101"/>
      <c r="BHQ32" s="101"/>
      <c r="BHR32" s="101"/>
      <c r="BHS32" s="101"/>
      <c r="BHT32" s="101"/>
      <c r="BHU32" s="101"/>
      <c r="BHV32" s="101"/>
      <c r="BHW32" s="101"/>
      <c r="BHX32" s="101"/>
      <c r="BHY32" s="101"/>
      <c r="BHZ32" s="101"/>
      <c r="BIA32" s="100"/>
      <c r="BIB32" s="101"/>
      <c r="BIC32" s="101"/>
      <c r="BID32" s="101"/>
      <c r="BIE32" s="101"/>
      <c r="BIF32" s="101"/>
      <c r="BIG32" s="101"/>
      <c r="BIH32" s="101"/>
      <c r="BII32" s="101"/>
      <c r="BIJ32" s="101"/>
      <c r="BIK32" s="101"/>
      <c r="BIL32" s="101"/>
      <c r="BIM32" s="101"/>
      <c r="BIN32" s="100"/>
      <c r="BIO32" s="101"/>
      <c r="BIP32" s="101"/>
      <c r="BIQ32" s="101"/>
      <c r="BIR32" s="101"/>
      <c r="BIS32" s="101"/>
      <c r="BIT32" s="101"/>
      <c r="BIU32" s="101"/>
      <c r="BIV32" s="101"/>
      <c r="BIW32" s="101"/>
      <c r="BIX32" s="101"/>
      <c r="BIY32" s="101"/>
      <c r="BIZ32" s="101"/>
      <c r="BJA32" s="100"/>
      <c r="BJB32" s="101"/>
      <c r="BJC32" s="101"/>
      <c r="BJD32" s="101"/>
      <c r="BJE32" s="101"/>
      <c r="BJF32" s="101"/>
      <c r="BJG32" s="101"/>
      <c r="BJH32" s="101"/>
      <c r="BJI32" s="101"/>
      <c r="BJJ32" s="101"/>
      <c r="BJK32" s="101"/>
      <c r="BJL32" s="101"/>
      <c r="BJM32" s="101"/>
      <c r="BJN32" s="100"/>
      <c r="BJO32" s="101"/>
      <c r="BJP32" s="101"/>
      <c r="BJQ32" s="101"/>
      <c r="BJR32" s="101"/>
      <c r="BJS32" s="101"/>
      <c r="BJT32" s="101"/>
      <c r="BJU32" s="101"/>
      <c r="BJV32" s="101"/>
      <c r="BJW32" s="101"/>
      <c r="BJX32" s="101"/>
      <c r="BJY32" s="101"/>
      <c r="BJZ32" s="101"/>
      <c r="BKA32" s="100"/>
      <c r="BKB32" s="101"/>
      <c r="BKC32" s="101"/>
      <c r="BKD32" s="101"/>
      <c r="BKE32" s="101"/>
      <c r="BKF32" s="101"/>
      <c r="BKG32" s="101"/>
      <c r="BKH32" s="101"/>
      <c r="BKI32" s="101"/>
      <c r="BKJ32" s="101"/>
      <c r="BKK32" s="101"/>
      <c r="BKL32" s="101"/>
      <c r="BKM32" s="101"/>
      <c r="BKN32" s="100"/>
      <c r="BKO32" s="101"/>
      <c r="BKP32" s="101"/>
      <c r="BKQ32" s="101"/>
      <c r="BKR32" s="101"/>
      <c r="BKS32" s="101"/>
      <c r="BKT32" s="101"/>
      <c r="BKU32" s="101"/>
      <c r="BKV32" s="101"/>
      <c r="BKW32" s="101"/>
      <c r="BKX32" s="101"/>
      <c r="BKY32" s="101"/>
      <c r="BKZ32" s="101"/>
      <c r="BLA32" s="100"/>
      <c r="BLB32" s="101"/>
      <c r="BLC32" s="101"/>
      <c r="BLD32" s="101"/>
      <c r="BLE32" s="101"/>
      <c r="BLF32" s="101"/>
      <c r="BLG32" s="101"/>
      <c r="BLH32" s="101"/>
      <c r="BLI32" s="101"/>
      <c r="BLJ32" s="101"/>
      <c r="BLK32" s="101"/>
      <c r="BLL32" s="101"/>
      <c r="BLM32" s="101"/>
      <c r="BLN32" s="100"/>
      <c r="BLO32" s="101"/>
      <c r="BLP32" s="101"/>
      <c r="BLQ32" s="101"/>
      <c r="BLR32" s="101"/>
      <c r="BLS32" s="101"/>
      <c r="BLT32" s="101"/>
      <c r="BLU32" s="101"/>
      <c r="BLV32" s="101"/>
      <c r="BLW32" s="101"/>
      <c r="BLX32" s="101"/>
      <c r="BLY32" s="101"/>
      <c r="BLZ32" s="101"/>
      <c r="BMA32" s="100"/>
      <c r="BMB32" s="101"/>
      <c r="BMC32" s="101"/>
      <c r="BMD32" s="101"/>
      <c r="BME32" s="101"/>
      <c r="BMF32" s="101"/>
      <c r="BMG32" s="101"/>
      <c r="BMH32" s="101"/>
      <c r="BMI32" s="101"/>
      <c r="BMJ32" s="101"/>
      <c r="BMK32" s="101"/>
      <c r="BML32" s="101"/>
      <c r="BMM32" s="101"/>
      <c r="BMN32" s="100"/>
      <c r="BMO32" s="101"/>
      <c r="BMP32" s="101"/>
      <c r="BMQ32" s="101"/>
      <c r="BMR32" s="101"/>
      <c r="BMS32" s="101"/>
      <c r="BMT32" s="101"/>
      <c r="BMU32" s="101"/>
      <c r="BMV32" s="101"/>
      <c r="BMW32" s="101"/>
      <c r="BMX32" s="101"/>
      <c r="BMY32" s="101"/>
      <c r="BMZ32" s="101"/>
      <c r="BNA32" s="100"/>
      <c r="BNB32" s="101"/>
      <c r="BNC32" s="101"/>
      <c r="BND32" s="101"/>
      <c r="BNE32" s="101"/>
      <c r="BNF32" s="101"/>
      <c r="BNG32" s="101"/>
      <c r="BNH32" s="101"/>
      <c r="BNI32" s="101"/>
      <c r="BNJ32" s="101"/>
      <c r="BNK32" s="101"/>
      <c r="BNL32" s="101"/>
      <c r="BNM32" s="101"/>
      <c r="BNN32" s="100"/>
      <c r="BNO32" s="101"/>
      <c r="BNP32" s="101"/>
      <c r="BNQ32" s="101"/>
      <c r="BNR32" s="101"/>
      <c r="BNS32" s="101"/>
      <c r="BNT32" s="101"/>
      <c r="BNU32" s="101"/>
      <c r="BNV32" s="101"/>
      <c r="BNW32" s="101"/>
      <c r="BNX32" s="101"/>
      <c r="BNY32" s="101"/>
      <c r="BNZ32" s="101"/>
      <c r="BOA32" s="100"/>
      <c r="BOB32" s="101"/>
      <c r="BOC32" s="101"/>
      <c r="BOD32" s="101"/>
      <c r="BOE32" s="101"/>
      <c r="BOF32" s="101"/>
      <c r="BOG32" s="101"/>
      <c r="BOH32" s="101"/>
      <c r="BOI32" s="101"/>
      <c r="BOJ32" s="101"/>
      <c r="BOK32" s="101"/>
      <c r="BOL32" s="101"/>
      <c r="BOM32" s="101"/>
      <c r="BON32" s="100"/>
      <c r="BOO32" s="101"/>
      <c r="BOP32" s="101"/>
      <c r="BOQ32" s="101"/>
      <c r="BOR32" s="101"/>
      <c r="BOS32" s="101"/>
      <c r="BOT32" s="101"/>
      <c r="BOU32" s="101"/>
      <c r="BOV32" s="101"/>
      <c r="BOW32" s="101"/>
      <c r="BOX32" s="101"/>
      <c r="BOY32" s="101"/>
      <c r="BOZ32" s="101"/>
      <c r="BPA32" s="100"/>
      <c r="BPB32" s="101"/>
      <c r="BPC32" s="101"/>
      <c r="BPD32" s="101"/>
      <c r="BPE32" s="101"/>
      <c r="BPF32" s="101"/>
      <c r="BPG32" s="101"/>
      <c r="BPH32" s="101"/>
      <c r="BPI32" s="101"/>
      <c r="BPJ32" s="101"/>
      <c r="BPK32" s="101"/>
      <c r="BPL32" s="101"/>
      <c r="BPM32" s="101"/>
      <c r="BPN32" s="100"/>
      <c r="BPO32" s="101"/>
      <c r="BPP32" s="101"/>
      <c r="BPQ32" s="101"/>
      <c r="BPR32" s="101"/>
      <c r="BPS32" s="101"/>
      <c r="BPT32" s="101"/>
      <c r="BPU32" s="101"/>
      <c r="BPV32" s="101"/>
      <c r="BPW32" s="101"/>
      <c r="BPX32" s="101"/>
      <c r="BPY32" s="101"/>
      <c r="BPZ32" s="101"/>
      <c r="BQA32" s="100"/>
      <c r="BQB32" s="101"/>
      <c r="BQC32" s="101"/>
      <c r="BQD32" s="101"/>
      <c r="BQE32" s="101"/>
      <c r="BQF32" s="101"/>
      <c r="BQG32" s="101"/>
      <c r="BQH32" s="101"/>
      <c r="BQI32" s="101"/>
      <c r="BQJ32" s="101"/>
      <c r="BQK32" s="101"/>
      <c r="BQL32" s="101"/>
      <c r="BQM32" s="101"/>
      <c r="BQN32" s="100"/>
      <c r="BQO32" s="101"/>
      <c r="BQP32" s="101"/>
      <c r="BQQ32" s="101"/>
      <c r="BQR32" s="101"/>
      <c r="BQS32" s="101"/>
      <c r="BQT32" s="101"/>
      <c r="BQU32" s="101"/>
      <c r="BQV32" s="101"/>
      <c r="BQW32" s="101"/>
      <c r="BQX32" s="101"/>
      <c r="BQY32" s="101"/>
      <c r="BQZ32" s="101"/>
      <c r="BRA32" s="100"/>
      <c r="BRB32" s="101"/>
      <c r="BRC32" s="101"/>
      <c r="BRD32" s="101"/>
      <c r="BRE32" s="101"/>
      <c r="BRF32" s="101"/>
      <c r="BRG32" s="101"/>
      <c r="BRH32" s="101"/>
      <c r="BRI32" s="101"/>
      <c r="BRJ32" s="101"/>
      <c r="BRK32" s="101"/>
      <c r="BRL32" s="101"/>
      <c r="BRM32" s="101"/>
      <c r="BRN32" s="100"/>
      <c r="BRO32" s="101"/>
      <c r="BRP32" s="101"/>
      <c r="BRQ32" s="101"/>
      <c r="BRR32" s="101"/>
      <c r="BRS32" s="101"/>
      <c r="BRT32" s="101"/>
      <c r="BRU32" s="101"/>
      <c r="BRV32" s="101"/>
      <c r="BRW32" s="101"/>
      <c r="BRX32" s="101"/>
      <c r="BRY32" s="101"/>
      <c r="BRZ32" s="101"/>
      <c r="BSA32" s="100"/>
      <c r="BSB32" s="101"/>
      <c r="BSC32" s="101"/>
      <c r="BSD32" s="101"/>
      <c r="BSE32" s="101"/>
      <c r="BSF32" s="101"/>
      <c r="BSG32" s="101"/>
      <c r="BSH32" s="101"/>
      <c r="BSI32" s="101"/>
      <c r="BSJ32" s="101"/>
      <c r="BSK32" s="101"/>
      <c r="BSL32" s="101"/>
      <c r="BSM32" s="101"/>
      <c r="BSN32" s="100"/>
      <c r="BSO32" s="101"/>
      <c r="BSP32" s="101"/>
      <c r="BSQ32" s="101"/>
      <c r="BSR32" s="101"/>
      <c r="BSS32" s="101"/>
      <c r="BST32" s="101"/>
      <c r="BSU32" s="101"/>
      <c r="BSV32" s="101"/>
      <c r="BSW32" s="101"/>
      <c r="BSX32" s="101"/>
      <c r="BSY32" s="101"/>
      <c r="BSZ32" s="101"/>
      <c r="BTA32" s="100"/>
      <c r="BTB32" s="101"/>
      <c r="BTC32" s="101"/>
      <c r="BTD32" s="101"/>
      <c r="BTE32" s="101"/>
      <c r="BTF32" s="101"/>
      <c r="BTG32" s="101"/>
      <c r="BTH32" s="101"/>
      <c r="BTI32" s="101"/>
      <c r="BTJ32" s="101"/>
      <c r="BTK32" s="101"/>
      <c r="BTL32" s="101"/>
      <c r="BTM32" s="101"/>
      <c r="BTN32" s="100"/>
      <c r="BTO32" s="101"/>
      <c r="BTP32" s="101"/>
      <c r="BTQ32" s="101"/>
      <c r="BTR32" s="101"/>
      <c r="BTS32" s="101"/>
      <c r="BTT32" s="101"/>
      <c r="BTU32" s="101"/>
      <c r="BTV32" s="101"/>
      <c r="BTW32" s="101"/>
      <c r="BTX32" s="101"/>
      <c r="BTY32" s="101"/>
      <c r="BTZ32" s="101"/>
      <c r="BUA32" s="100"/>
      <c r="BUB32" s="101"/>
      <c r="BUC32" s="101"/>
      <c r="BUD32" s="101"/>
      <c r="BUE32" s="101"/>
      <c r="BUF32" s="101"/>
      <c r="BUG32" s="101"/>
      <c r="BUH32" s="101"/>
      <c r="BUI32" s="101"/>
      <c r="BUJ32" s="101"/>
      <c r="BUK32" s="101"/>
      <c r="BUL32" s="101"/>
      <c r="BUM32" s="101"/>
      <c r="BUN32" s="100"/>
      <c r="BUO32" s="101"/>
      <c r="BUP32" s="101"/>
      <c r="BUQ32" s="101"/>
      <c r="BUR32" s="101"/>
      <c r="BUS32" s="101"/>
      <c r="BUT32" s="101"/>
      <c r="BUU32" s="101"/>
      <c r="BUV32" s="101"/>
      <c r="BUW32" s="101"/>
      <c r="BUX32" s="101"/>
      <c r="BUY32" s="101"/>
      <c r="BUZ32" s="101"/>
      <c r="BVA32" s="100"/>
      <c r="BVB32" s="101"/>
      <c r="BVC32" s="101"/>
      <c r="BVD32" s="101"/>
      <c r="BVE32" s="101"/>
      <c r="BVF32" s="101"/>
      <c r="BVG32" s="101"/>
      <c r="BVH32" s="101"/>
      <c r="BVI32" s="101"/>
      <c r="BVJ32" s="101"/>
      <c r="BVK32" s="101"/>
      <c r="BVL32" s="101"/>
      <c r="BVM32" s="101"/>
      <c r="BVN32" s="100"/>
      <c r="BVO32" s="101"/>
      <c r="BVP32" s="101"/>
      <c r="BVQ32" s="101"/>
      <c r="BVR32" s="101"/>
      <c r="BVS32" s="101"/>
      <c r="BVT32" s="101"/>
      <c r="BVU32" s="101"/>
      <c r="BVV32" s="101"/>
      <c r="BVW32" s="101"/>
      <c r="BVX32" s="101"/>
      <c r="BVY32" s="101"/>
      <c r="BVZ32" s="101"/>
      <c r="BWA32" s="100"/>
      <c r="BWB32" s="101"/>
      <c r="BWC32" s="101"/>
      <c r="BWD32" s="101"/>
      <c r="BWE32" s="101"/>
      <c r="BWF32" s="101"/>
      <c r="BWG32" s="101"/>
      <c r="BWH32" s="101"/>
      <c r="BWI32" s="101"/>
      <c r="BWJ32" s="101"/>
      <c r="BWK32" s="101"/>
      <c r="BWL32" s="101"/>
      <c r="BWM32" s="101"/>
      <c r="BWN32" s="100"/>
      <c r="BWO32" s="101"/>
      <c r="BWP32" s="101"/>
      <c r="BWQ32" s="101"/>
      <c r="BWR32" s="101"/>
      <c r="BWS32" s="101"/>
      <c r="BWT32" s="101"/>
      <c r="BWU32" s="101"/>
      <c r="BWV32" s="101"/>
      <c r="BWW32" s="101"/>
      <c r="BWX32" s="101"/>
      <c r="BWY32" s="101"/>
      <c r="BWZ32" s="101"/>
      <c r="BXA32" s="100"/>
      <c r="BXB32" s="101"/>
      <c r="BXC32" s="101"/>
      <c r="BXD32" s="101"/>
      <c r="BXE32" s="101"/>
      <c r="BXF32" s="101"/>
      <c r="BXG32" s="101"/>
      <c r="BXH32" s="101"/>
      <c r="BXI32" s="101"/>
      <c r="BXJ32" s="101"/>
      <c r="BXK32" s="101"/>
      <c r="BXL32" s="101"/>
      <c r="BXM32" s="101"/>
      <c r="BXN32" s="100"/>
      <c r="BXO32" s="101"/>
      <c r="BXP32" s="101"/>
      <c r="BXQ32" s="101"/>
      <c r="BXR32" s="101"/>
      <c r="BXS32" s="101"/>
      <c r="BXT32" s="101"/>
      <c r="BXU32" s="101"/>
      <c r="BXV32" s="101"/>
      <c r="BXW32" s="101"/>
      <c r="BXX32" s="101"/>
      <c r="BXY32" s="101"/>
      <c r="BXZ32" s="101"/>
      <c r="BYA32" s="100"/>
      <c r="BYB32" s="101"/>
      <c r="BYC32" s="101"/>
      <c r="BYD32" s="101"/>
      <c r="BYE32" s="101"/>
      <c r="BYF32" s="101"/>
      <c r="BYG32" s="101"/>
      <c r="BYH32" s="101"/>
      <c r="BYI32" s="101"/>
      <c r="BYJ32" s="101"/>
      <c r="BYK32" s="101"/>
      <c r="BYL32" s="101"/>
      <c r="BYM32" s="101"/>
      <c r="BYN32" s="100"/>
      <c r="BYO32" s="101"/>
      <c r="BYP32" s="101"/>
      <c r="BYQ32" s="101"/>
      <c r="BYR32" s="101"/>
      <c r="BYS32" s="101"/>
      <c r="BYT32" s="101"/>
      <c r="BYU32" s="101"/>
      <c r="BYV32" s="101"/>
      <c r="BYW32" s="101"/>
      <c r="BYX32" s="101"/>
      <c r="BYY32" s="101"/>
      <c r="BYZ32" s="101"/>
      <c r="BZA32" s="100"/>
      <c r="BZB32" s="101"/>
      <c r="BZC32" s="101"/>
      <c r="BZD32" s="101"/>
      <c r="BZE32" s="101"/>
      <c r="BZF32" s="101"/>
      <c r="BZG32" s="101"/>
      <c r="BZH32" s="101"/>
      <c r="BZI32" s="101"/>
      <c r="BZJ32" s="101"/>
      <c r="BZK32" s="101"/>
      <c r="BZL32" s="101"/>
      <c r="BZM32" s="101"/>
      <c r="BZN32" s="100"/>
      <c r="BZO32" s="101"/>
      <c r="BZP32" s="101"/>
      <c r="BZQ32" s="101"/>
      <c r="BZR32" s="101"/>
      <c r="BZS32" s="101"/>
      <c r="BZT32" s="101"/>
      <c r="BZU32" s="101"/>
      <c r="BZV32" s="101"/>
      <c r="BZW32" s="101"/>
      <c r="BZX32" s="101"/>
      <c r="BZY32" s="101"/>
      <c r="BZZ32" s="101"/>
      <c r="CAA32" s="100"/>
      <c r="CAB32" s="101"/>
      <c r="CAC32" s="101"/>
      <c r="CAD32" s="101"/>
      <c r="CAE32" s="101"/>
      <c r="CAF32" s="101"/>
      <c r="CAG32" s="101"/>
      <c r="CAH32" s="101"/>
      <c r="CAI32" s="101"/>
      <c r="CAJ32" s="101"/>
      <c r="CAK32" s="101"/>
      <c r="CAL32" s="101"/>
      <c r="CAM32" s="101"/>
      <c r="CAN32" s="100"/>
      <c r="CAO32" s="101"/>
      <c r="CAP32" s="101"/>
      <c r="CAQ32" s="101"/>
      <c r="CAR32" s="101"/>
      <c r="CAS32" s="101"/>
      <c r="CAT32" s="101"/>
      <c r="CAU32" s="101"/>
      <c r="CAV32" s="101"/>
      <c r="CAW32" s="101"/>
      <c r="CAX32" s="101"/>
      <c r="CAY32" s="101"/>
      <c r="CAZ32" s="101"/>
      <c r="CBA32" s="100"/>
      <c r="CBB32" s="101"/>
      <c r="CBC32" s="101"/>
      <c r="CBD32" s="101"/>
      <c r="CBE32" s="101"/>
      <c r="CBF32" s="101"/>
      <c r="CBG32" s="101"/>
      <c r="CBH32" s="101"/>
      <c r="CBI32" s="101"/>
      <c r="CBJ32" s="101"/>
      <c r="CBK32" s="101"/>
      <c r="CBL32" s="101"/>
      <c r="CBM32" s="101"/>
      <c r="CBN32" s="100"/>
      <c r="CBO32" s="101"/>
      <c r="CBP32" s="101"/>
      <c r="CBQ32" s="101"/>
      <c r="CBR32" s="101"/>
      <c r="CBS32" s="101"/>
      <c r="CBT32" s="101"/>
      <c r="CBU32" s="101"/>
      <c r="CBV32" s="101"/>
      <c r="CBW32" s="101"/>
      <c r="CBX32" s="101"/>
      <c r="CBY32" s="101"/>
      <c r="CBZ32" s="101"/>
      <c r="CCA32" s="100"/>
      <c r="CCB32" s="101"/>
      <c r="CCC32" s="101"/>
      <c r="CCD32" s="101"/>
      <c r="CCE32" s="101"/>
      <c r="CCF32" s="101"/>
      <c r="CCG32" s="101"/>
      <c r="CCH32" s="101"/>
      <c r="CCI32" s="101"/>
      <c r="CCJ32" s="101"/>
      <c r="CCK32" s="101"/>
      <c r="CCL32" s="101"/>
      <c r="CCM32" s="101"/>
      <c r="CCN32" s="100"/>
      <c r="CCO32" s="101"/>
      <c r="CCP32" s="101"/>
      <c r="CCQ32" s="101"/>
      <c r="CCR32" s="101"/>
      <c r="CCS32" s="101"/>
      <c r="CCT32" s="101"/>
      <c r="CCU32" s="101"/>
      <c r="CCV32" s="101"/>
      <c r="CCW32" s="101"/>
      <c r="CCX32" s="101"/>
      <c r="CCY32" s="101"/>
      <c r="CCZ32" s="101"/>
      <c r="CDA32" s="100"/>
      <c r="CDB32" s="101"/>
      <c r="CDC32" s="101"/>
      <c r="CDD32" s="101"/>
      <c r="CDE32" s="101"/>
      <c r="CDF32" s="101"/>
      <c r="CDG32" s="101"/>
      <c r="CDH32" s="101"/>
      <c r="CDI32" s="101"/>
      <c r="CDJ32" s="101"/>
      <c r="CDK32" s="101"/>
      <c r="CDL32" s="101"/>
      <c r="CDM32" s="101"/>
      <c r="CDN32" s="100"/>
      <c r="CDO32" s="101"/>
      <c r="CDP32" s="101"/>
      <c r="CDQ32" s="101"/>
      <c r="CDR32" s="101"/>
      <c r="CDS32" s="101"/>
      <c r="CDT32" s="101"/>
      <c r="CDU32" s="101"/>
      <c r="CDV32" s="101"/>
      <c r="CDW32" s="101"/>
      <c r="CDX32" s="101"/>
      <c r="CDY32" s="101"/>
      <c r="CDZ32" s="101"/>
      <c r="CEA32" s="100"/>
      <c r="CEB32" s="101"/>
      <c r="CEC32" s="101"/>
      <c r="CED32" s="101"/>
      <c r="CEE32" s="101"/>
      <c r="CEF32" s="101"/>
      <c r="CEG32" s="101"/>
      <c r="CEH32" s="101"/>
      <c r="CEI32" s="101"/>
      <c r="CEJ32" s="101"/>
      <c r="CEK32" s="101"/>
      <c r="CEL32" s="101"/>
      <c r="CEM32" s="101"/>
      <c r="CEN32" s="100"/>
      <c r="CEO32" s="101"/>
      <c r="CEP32" s="101"/>
      <c r="CEQ32" s="101"/>
      <c r="CER32" s="101"/>
      <c r="CES32" s="101"/>
      <c r="CET32" s="101"/>
      <c r="CEU32" s="101"/>
      <c r="CEV32" s="101"/>
      <c r="CEW32" s="101"/>
      <c r="CEX32" s="101"/>
      <c r="CEY32" s="101"/>
      <c r="CEZ32" s="101"/>
      <c r="CFA32" s="100"/>
      <c r="CFB32" s="101"/>
      <c r="CFC32" s="101"/>
      <c r="CFD32" s="101"/>
      <c r="CFE32" s="101"/>
      <c r="CFF32" s="101"/>
      <c r="CFG32" s="101"/>
      <c r="CFH32" s="101"/>
      <c r="CFI32" s="101"/>
      <c r="CFJ32" s="101"/>
      <c r="CFK32" s="101"/>
      <c r="CFL32" s="101"/>
      <c r="CFM32" s="101"/>
      <c r="CFN32" s="100"/>
      <c r="CFO32" s="101"/>
      <c r="CFP32" s="101"/>
      <c r="CFQ32" s="101"/>
      <c r="CFR32" s="101"/>
      <c r="CFS32" s="101"/>
      <c r="CFT32" s="101"/>
      <c r="CFU32" s="101"/>
      <c r="CFV32" s="101"/>
      <c r="CFW32" s="101"/>
      <c r="CFX32" s="101"/>
      <c r="CFY32" s="101"/>
      <c r="CFZ32" s="101"/>
      <c r="CGA32" s="100"/>
      <c r="CGB32" s="101"/>
      <c r="CGC32" s="101"/>
      <c r="CGD32" s="101"/>
      <c r="CGE32" s="101"/>
      <c r="CGF32" s="101"/>
      <c r="CGG32" s="101"/>
      <c r="CGH32" s="101"/>
      <c r="CGI32" s="101"/>
      <c r="CGJ32" s="101"/>
      <c r="CGK32" s="101"/>
      <c r="CGL32" s="101"/>
      <c r="CGM32" s="101"/>
      <c r="CGN32" s="100"/>
      <c r="CGO32" s="101"/>
      <c r="CGP32" s="101"/>
      <c r="CGQ32" s="101"/>
      <c r="CGR32" s="101"/>
      <c r="CGS32" s="101"/>
      <c r="CGT32" s="101"/>
      <c r="CGU32" s="101"/>
      <c r="CGV32" s="101"/>
      <c r="CGW32" s="101"/>
      <c r="CGX32" s="101"/>
      <c r="CGY32" s="101"/>
      <c r="CGZ32" s="101"/>
      <c r="CHA32" s="100"/>
      <c r="CHB32" s="101"/>
      <c r="CHC32" s="101"/>
      <c r="CHD32" s="101"/>
      <c r="CHE32" s="101"/>
      <c r="CHF32" s="101"/>
      <c r="CHG32" s="101"/>
      <c r="CHH32" s="101"/>
      <c r="CHI32" s="101"/>
      <c r="CHJ32" s="101"/>
      <c r="CHK32" s="101"/>
      <c r="CHL32" s="101"/>
      <c r="CHM32" s="101"/>
      <c r="CHN32" s="100"/>
      <c r="CHO32" s="101"/>
      <c r="CHP32" s="101"/>
      <c r="CHQ32" s="101"/>
      <c r="CHR32" s="101"/>
      <c r="CHS32" s="101"/>
      <c r="CHT32" s="101"/>
      <c r="CHU32" s="101"/>
      <c r="CHV32" s="101"/>
      <c r="CHW32" s="101"/>
      <c r="CHX32" s="101"/>
      <c r="CHY32" s="101"/>
      <c r="CHZ32" s="101"/>
      <c r="CIA32" s="100"/>
      <c r="CIB32" s="101"/>
      <c r="CIC32" s="101"/>
      <c r="CID32" s="101"/>
      <c r="CIE32" s="101"/>
      <c r="CIF32" s="101"/>
      <c r="CIG32" s="101"/>
      <c r="CIH32" s="101"/>
      <c r="CII32" s="101"/>
      <c r="CIJ32" s="101"/>
      <c r="CIK32" s="101"/>
      <c r="CIL32" s="101"/>
      <c r="CIM32" s="101"/>
      <c r="CIN32" s="100"/>
      <c r="CIO32" s="101"/>
      <c r="CIP32" s="101"/>
      <c r="CIQ32" s="101"/>
      <c r="CIR32" s="101"/>
      <c r="CIS32" s="101"/>
      <c r="CIT32" s="101"/>
      <c r="CIU32" s="101"/>
      <c r="CIV32" s="101"/>
      <c r="CIW32" s="101"/>
      <c r="CIX32" s="101"/>
      <c r="CIY32" s="101"/>
      <c r="CIZ32" s="101"/>
      <c r="CJA32" s="100"/>
      <c r="CJB32" s="101"/>
      <c r="CJC32" s="101"/>
      <c r="CJD32" s="101"/>
      <c r="CJE32" s="101"/>
      <c r="CJF32" s="101"/>
      <c r="CJG32" s="101"/>
      <c r="CJH32" s="101"/>
      <c r="CJI32" s="101"/>
      <c r="CJJ32" s="101"/>
      <c r="CJK32" s="101"/>
      <c r="CJL32" s="101"/>
      <c r="CJM32" s="101"/>
      <c r="CJN32" s="100"/>
      <c r="CJO32" s="101"/>
      <c r="CJP32" s="101"/>
      <c r="CJQ32" s="101"/>
      <c r="CJR32" s="101"/>
      <c r="CJS32" s="101"/>
      <c r="CJT32" s="101"/>
      <c r="CJU32" s="101"/>
      <c r="CJV32" s="101"/>
      <c r="CJW32" s="101"/>
      <c r="CJX32" s="101"/>
      <c r="CJY32" s="101"/>
      <c r="CJZ32" s="101"/>
      <c r="CKA32" s="100"/>
      <c r="CKB32" s="101"/>
      <c r="CKC32" s="101"/>
      <c r="CKD32" s="101"/>
      <c r="CKE32" s="101"/>
      <c r="CKF32" s="101"/>
      <c r="CKG32" s="101"/>
      <c r="CKH32" s="101"/>
      <c r="CKI32" s="101"/>
      <c r="CKJ32" s="101"/>
      <c r="CKK32" s="101"/>
      <c r="CKL32" s="101"/>
      <c r="CKM32" s="101"/>
      <c r="CKN32" s="100"/>
      <c r="CKO32" s="101"/>
      <c r="CKP32" s="101"/>
      <c r="CKQ32" s="101"/>
      <c r="CKR32" s="101"/>
      <c r="CKS32" s="101"/>
      <c r="CKT32" s="101"/>
      <c r="CKU32" s="101"/>
      <c r="CKV32" s="101"/>
      <c r="CKW32" s="101"/>
      <c r="CKX32" s="101"/>
      <c r="CKY32" s="101"/>
      <c r="CKZ32" s="101"/>
      <c r="CLA32" s="100"/>
      <c r="CLB32" s="101"/>
      <c r="CLC32" s="101"/>
      <c r="CLD32" s="101"/>
      <c r="CLE32" s="101"/>
      <c r="CLF32" s="101"/>
      <c r="CLG32" s="101"/>
      <c r="CLH32" s="101"/>
      <c r="CLI32" s="101"/>
      <c r="CLJ32" s="101"/>
      <c r="CLK32" s="101"/>
      <c r="CLL32" s="101"/>
      <c r="CLM32" s="101"/>
      <c r="CLN32" s="100"/>
      <c r="CLO32" s="101"/>
      <c r="CLP32" s="101"/>
      <c r="CLQ32" s="101"/>
      <c r="CLR32" s="101"/>
      <c r="CLS32" s="101"/>
      <c r="CLT32" s="101"/>
      <c r="CLU32" s="101"/>
      <c r="CLV32" s="101"/>
      <c r="CLW32" s="101"/>
      <c r="CLX32" s="101"/>
      <c r="CLY32" s="101"/>
      <c r="CLZ32" s="101"/>
      <c r="CMA32" s="100"/>
      <c r="CMB32" s="101"/>
      <c r="CMC32" s="101"/>
      <c r="CMD32" s="101"/>
      <c r="CME32" s="101"/>
      <c r="CMF32" s="101"/>
      <c r="CMG32" s="101"/>
      <c r="CMH32" s="101"/>
      <c r="CMI32" s="101"/>
      <c r="CMJ32" s="101"/>
      <c r="CMK32" s="101"/>
      <c r="CML32" s="101"/>
      <c r="CMM32" s="101"/>
      <c r="CMN32" s="100"/>
      <c r="CMO32" s="101"/>
      <c r="CMP32" s="101"/>
      <c r="CMQ32" s="101"/>
      <c r="CMR32" s="101"/>
      <c r="CMS32" s="101"/>
      <c r="CMT32" s="101"/>
      <c r="CMU32" s="101"/>
      <c r="CMV32" s="101"/>
      <c r="CMW32" s="101"/>
      <c r="CMX32" s="101"/>
      <c r="CMY32" s="101"/>
      <c r="CMZ32" s="101"/>
      <c r="CNA32" s="100"/>
      <c r="CNB32" s="101"/>
      <c r="CNC32" s="101"/>
      <c r="CND32" s="101"/>
      <c r="CNE32" s="101"/>
      <c r="CNF32" s="101"/>
      <c r="CNG32" s="101"/>
      <c r="CNH32" s="101"/>
      <c r="CNI32" s="101"/>
      <c r="CNJ32" s="101"/>
      <c r="CNK32" s="101"/>
      <c r="CNL32" s="101"/>
      <c r="CNM32" s="101"/>
      <c r="CNN32" s="100"/>
      <c r="CNO32" s="101"/>
      <c r="CNP32" s="101"/>
      <c r="CNQ32" s="101"/>
      <c r="CNR32" s="101"/>
      <c r="CNS32" s="101"/>
      <c r="CNT32" s="101"/>
      <c r="CNU32" s="101"/>
      <c r="CNV32" s="101"/>
      <c r="CNW32" s="101"/>
      <c r="CNX32" s="101"/>
      <c r="CNY32" s="101"/>
      <c r="CNZ32" s="101"/>
      <c r="COA32" s="100"/>
      <c r="COB32" s="101"/>
      <c r="COC32" s="101"/>
      <c r="COD32" s="101"/>
      <c r="COE32" s="101"/>
      <c r="COF32" s="101"/>
      <c r="COG32" s="101"/>
      <c r="COH32" s="101"/>
      <c r="COI32" s="101"/>
      <c r="COJ32" s="101"/>
      <c r="COK32" s="101"/>
      <c r="COL32" s="101"/>
      <c r="COM32" s="101"/>
      <c r="CON32" s="100"/>
      <c r="COO32" s="101"/>
      <c r="COP32" s="101"/>
      <c r="COQ32" s="101"/>
      <c r="COR32" s="101"/>
      <c r="COS32" s="101"/>
      <c r="COT32" s="101"/>
      <c r="COU32" s="101"/>
      <c r="COV32" s="101"/>
      <c r="COW32" s="101"/>
      <c r="COX32" s="101"/>
      <c r="COY32" s="101"/>
      <c r="COZ32" s="101"/>
      <c r="CPA32" s="100"/>
      <c r="CPB32" s="101"/>
      <c r="CPC32" s="101"/>
      <c r="CPD32" s="101"/>
      <c r="CPE32" s="101"/>
      <c r="CPF32" s="101"/>
      <c r="CPG32" s="101"/>
      <c r="CPH32" s="101"/>
      <c r="CPI32" s="101"/>
      <c r="CPJ32" s="101"/>
      <c r="CPK32" s="101"/>
      <c r="CPL32" s="101"/>
      <c r="CPM32" s="101"/>
      <c r="CPN32" s="100"/>
      <c r="CPO32" s="101"/>
      <c r="CPP32" s="101"/>
      <c r="CPQ32" s="101"/>
      <c r="CPR32" s="101"/>
      <c r="CPS32" s="101"/>
      <c r="CPT32" s="101"/>
      <c r="CPU32" s="101"/>
      <c r="CPV32" s="101"/>
      <c r="CPW32" s="101"/>
      <c r="CPX32" s="101"/>
      <c r="CPY32" s="101"/>
      <c r="CPZ32" s="101"/>
      <c r="CQA32" s="100"/>
      <c r="CQB32" s="101"/>
      <c r="CQC32" s="101"/>
      <c r="CQD32" s="101"/>
      <c r="CQE32" s="101"/>
      <c r="CQF32" s="101"/>
      <c r="CQG32" s="101"/>
      <c r="CQH32" s="101"/>
      <c r="CQI32" s="101"/>
      <c r="CQJ32" s="101"/>
      <c r="CQK32" s="101"/>
      <c r="CQL32" s="101"/>
      <c r="CQM32" s="101"/>
      <c r="CQN32" s="100"/>
      <c r="CQO32" s="101"/>
      <c r="CQP32" s="101"/>
      <c r="CQQ32" s="101"/>
      <c r="CQR32" s="101"/>
      <c r="CQS32" s="101"/>
      <c r="CQT32" s="101"/>
      <c r="CQU32" s="101"/>
      <c r="CQV32" s="101"/>
      <c r="CQW32" s="101"/>
      <c r="CQX32" s="101"/>
      <c r="CQY32" s="101"/>
      <c r="CQZ32" s="101"/>
      <c r="CRA32" s="100"/>
      <c r="CRB32" s="101"/>
      <c r="CRC32" s="101"/>
      <c r="CRD32" s="101"/>
      <c r="CRE32" s="101"/>
      <c r="CRF32" s="101"/>
      <c r="CRG32" s="101"/>
      <c r="CRH32" s="101"/>
      <c r="CRI32" s="101"/>
      <c r="CRJ32" s="101"/>
      <c r="CRK32" s="101"/>
      <c r="CRL32" s="101"/>
      <c r="CRM32" s="101"/>
      <c r="CRN32" s="100"/>
      <c r="CRO32" s="101"/>
      <c r="CRP32" s="101"/>
      <c r="CRQ32" s="101"/>
      <c r="CRR32" s="101"/>
      <c r="CRS32" s="101"/>
      <c r="CRT32" s="101"/>
      <c r="CRU32" s="101"/>
      <c r="CRV32" s="101"/>
      <c r="CRW32" s="101"/>
      <c r="CRX32" s="101"/>
      <c r="CRY32" s="101"/>
      <c r="CRZ32" s="101"/>
      <c r="CSA32" s="100"/>
      <c r="CSB32" s="101"/>
      <c r="CSC32" s="101"/>
      <c r="CSD32" s="101"/>
      <c r="CSE32" s="101"/>
      <c r="CSF32" s="101"/>
      <c r="CSG32" s="101"/>
      <c r="CSH32" s="101"/>
      <c r="CSI32" s="101"/>
      <c r="CSJ32" s="101"/>
      <c r="CSK32" s="101"/>
      <c r="CSL32" s="101"/>
      <c r="CSM32" s="101"/>
      <c r="CSN32" s="100"/>
      <c r="CSO32" s="101"/>
      <c r="CSP32" s="101"/>
      <c r="CSQ32" s="101"/>
      <c r="CSR32" s="101"/>
      <c r="CSS32" s="101"/>
      <c r="CST32" s="101"/>
      <c r="CSU32" s="101"/>
      <c r="CSV32" s="101"/>
      <c r="CSW32" s="101"/>
      <c r="CSX32" s="101"/>
      <c r="CSY32" s="101"/>
      <c r="CSZ32" s="101"/>
      <c r="CTA32" s="100"/>
      <c r="CTB32" s="101"/>
      <c r="CTC32" s="101"/>
      <c r="CTD32" s="101"/>
      <c r="CTE32" s="101"/>
      <c r="CTF32" s="101"/>
      <c r="CTG32" s="101"/>
      <c r="CTH32" s="101"/>
      <c r="CTI32" s="101"/>
      <c r="CTJ32" s="101"/>
      <c r="CTK32" s="101"/>
      <c r="CTL32" s="101"/>
      <c r="CTM32" s="101"/>
      <c r="CTN32" s="100"/>
      <c r="CTO32" s="101"/>
      <c r="CTP32" s="101"/>
      <c r="CTQ32" s="101"/>
      <c r="CTR32" s="101"/>
      <c r="CTS32" s="101"/>
      <c r="CTT32" s="101"/>
      <c r="CTU32" s="101"/>
      <c r="CTV32" s="101"/>
      <c r="CTW32" s="101"/>
      <c r="CTX32" s="101"/>
      <c r="CTY32" s="101"/>
      <c r="CTZ32" s="101"/>
      <c r="CUA32" s="100"/>
      <c r="CUB32" s="101"/>
      <c r="CUC32" s="101"/>
      <c r="CUD32" s="101"/>
      <c r="CUE32" s="101"/>
      <c r="CUF32" s="101"/>
      <c r="CUG32" s="101"/>
      <c r="CUH32" s="101"/>
      <c r="CUI32" s="101"/>
      <c r="CUJ32" s="101"/>
      <c r="CUK32" s="101"/>
      <c r="CUL32" s="101"/>
      <c r="CUM32" s="101"/>
      <c r="CUN32" s="100"/>
      <c r="CUO32" s="101"/>
      <c r="CUP32" s="101"/>
      <c r="CUQ32" s="101"/>
      <c r="CUR32" s="101"/>
      <c r="CUS32" s="101"/>
      <c r="CUT32" s="101"/>
      <c r="CUU32" s="101"/>
      <c r="CUV32" s="101"/>
      <c r="CUW32" s="101"/>
      <c r="CUX32" s="101"/>
      <c r="CUY32" s="101"/>
      <c r="CUZ32" s="101"/>
      <c r="CVA32" s="100"/>
      <c r="CVB32" s="101"/>
      <c r="CVC32" s="101"/>
      <c r="CVD32" s="101"/>
      <c r="CVE32" s="101"/>
      <c r="CVF32" s="101"/>
      <c r="CVG32" s="101"/>
      <c r="CVH32" s="101"/>
      <c r="CVI32" s="101"/>
      <c r="CVJ32" s="101"/>
      <c r="CVK32" s="101"/>
      <c r="CVL32" s="101"/>
      <c r="CVM32" s="101"/>
      <c r="CVN32" s="100"/>
      <c r="CVO32" s="101"/>
      <c r="CVP32" s="101"/>
      <c r="CVQ32" s="101"/>
      <c r="CVR32" s="101"/>
      <c r="CVS32" s="101"/>
      <c r="CVT32" s="101"/>
      <c r="CVU32" s="101"/>
      <c r="CVV32" s="101"/>
      <c r="CVW32" s="101"/>
      <c r="CVX32" s="101"/>
      <c r="CVY32" s="101"/>
      <c r="CVZ32" s="101"/>
      <c r="CWA32" s="100"/>
      <c r="CWB32" s="101"/>
      <c r="CWC32" s="101"/>
      <c r="CWD32" s="101"/>
      <c r="CWE32" s="101"/>
      <c r="CWF32" s="101"/>
      <c r="CWG32" s="101"/>
      <c r="CWH32" s="101"/>
      <c r="CWI32" s="101"/>
      <c r="CWJ32" s="101"/>
      <c r="CWK32" s="101"/>
      <c r="CWL32" s="101"/>
      <c r="CWM32" s="101"/>
      <c r="CWN32" s="100"/>
      <c r="CWO32" s="101"/>
      <c r="CWP32" s="101"/>
      <c r="CWQ32" s="101"/>
      <c r="CWR32" s="101"/>
      <c r="CWS32" s="101"/>
      <c r="CWT32" s="101"/>
      <c r="CWU32" s="101"/>
      <c r="CWV32" s="101"/>
      <c r="CWW32" s="101"/>
      <c r="CWX32" s="101"/>
      <c r="CWY32" s="101"/>
      <c r="CWZ32" s="101"/>
      <c r="CXA32" s="100"/>
      <c r="CXB32" s="101"/>
      <c r="CXC32" s="101"/>
      <c r="CXD32" s="101"/>
      <c r="CXE32" s="101"/>
      <c r="CXF32" s="101"/>
      <c r="CXG32" s="101"/>
      <c r="CXH32" s="101"/>
      <c r="CXI32" s="101"/>
      <c r="CXJ32" s="101"/>
      <c r="CXK32" s="101"/>
      <c r="CXL32" s="101"/>
      <c r="CXM32" s="101"/>
      <c r="CXN32" s="100"/>
      <c r="CXO32" s="101"/>
      <c r="CXP32" s="101"/>
      <c r="CXQ32" s="101"/>
      <c r="CXR32" s="101"/>
      <c r="CXS32" s="101"/>
      <c r="CXT32" s="101"/>
      <c r="CXU32" s="101"/>
      <c r="CXV32" s="101"/>
      <c r="CXW32" s="101"/>
      <c r="CXX32" s="101"/>
      <c r="CXY32" s="101"/>
      <c r="CXZ32" s="101"/>
      <c r="CYA32" s="100"/>
      <c r="CYB32" s="101"/>
      <c r="CYC32" s="101"/>
      <c r="CYD32" s="101"/>
      <c r="CYE32" s="101"/>
      <c r="CYF32" s="101"/>
      <c r="CYG32" s="101"/>
      <c r="CYH32" s="101"/>
      <c r="CYI32" s="101"/>
      <c r="CYJ32" s="101"/>
      <c r="CYK32" s="101"/>
      <c r="CYL32" s="101"/>
      <c r="CYM32" s="101"/>
      <c r="CYN32" s="100"/>
      <c r="CYO32" s="101"/>
      <c r="CYP32" s="101"/>
      <c r="CYQ32" s="101"/>
      <c r="CYR32" s="101"/>
      <c r="CYS32" s="101"/>
      <c r="CYT32" s="101"/>
      <c r="CYU32" s="101"/>
      <c r="CYV32" s="101"/>
      <c r="CYW32" s="101"/>
      <c r="CYX32" s="101"/>
      <c r="CYY32" s="101"/>
      <c r="CYZ32" s="101"/>
      <c r="CZA32" s="100"/>
      <c r="CZB32" s="101"/>
      <c r="CZC32" s="101"/>
      <c r="CZD32" s="101"/>
      <c r="CZE32" s="101"/>
      <c r="CZF32" s="101"/>
      <c r="CZG32" s="101"/>
      <c r="CZH32" s="101"/>
      <c r="CZI32" s="101"/>
      <c r="CZJ32" s="101"/>
      <c r="CZK32" s="101"/>
      <c r="CZL32" s="101"/>
      <c r="CZM32" s="101"/>
      <c r="CZN32" s="100"/>
      <c r="CZO32" s="101"/>
      <c r="CZP32" s="101"/>
      <c r="CZQ32" s="101"/>
      <c r="CZR32" s="101"/>
      <c r="CZS32" s="101"/>
      <c r="CZT32" s="101"/>
      <c r="CZU32" s="101"/>
      <c r="CZV32" s="101"/>
      <c r="CZW32" s="101"/>
      <c r="CZX32" s="101"/>
      <c r="CZY32" s="101"/>
      <c r="CZZ32" s="101"/>
      <c r="DAA32" s="100"/>
      <c r="DAB32" s="101"/>
      <c r="DAC32" s="101"/>
      <c r="DAD32" s="101"/>
      <c r="DAE32" s="101"/>
      <c r="DAF32" s="101"/>
      <c r="DAG32" s="101"/>
      <c r="DAH32" s="101"/>
      <c r="DAI32" s="101"/>
      <c r="DAJ32" s="101"/>
      <c r="DAK32" s="101"/>
      <c r="DAL32" s="101"/>
      <c r="DAM32" s="101"/>
      <c r="DAN32" s="100"/>
      <c r="DAO32" s="101"/>
      <c r="DAP32" s="101"/>
      <c r="DAQ32" s="101"/>
      <c r="DAR32" s="101"/>
      <c r="DAS32" s="101"/>
      <c r="DAT32" s="101"/>
      <c r="DAU32" s="101"/>
      <c r="DAV32" s="101"/>
      <c r="DAW32" s="101"/>
      <c r="DAX32" s="101"/>
      <c r="DAY32" s="101"/>
      <c r="DAZ32" s="101"/>
      <c r="DBA32" s="100"/>
      <c r="DBB32" s="101"/>
      <c r="DBC32" s="101"/>
      <c r="DBD32" s="101"/>
      <c r="DBE32" s="101"/>
      <c r="DBF32" s="101"/>
      <c r="DBG32" s="101"/>
      <c r="DBH32" s="101"/>
      <c r="DBI32" s="101"/>
      <c r="DBJ32" s="101"/>
      <c r="DBK32" s="101"/>
      <c r="DBL32" s="101"/>
      <c r="DBM32" s="101"/>
      <c r="DBN32" s="100"/>
      <c r="DBO32" s="101"/>
      <c r="DBP32" s="101"/>
      <c r="DBQ32" s="101"/>
      <c r="DBR32" s="101"/>
      <c r="DBS32" s="101"/>
      <c r="DBT32" s="101"/>
      <c r="DBU32" s="101"/>
      <c r="DBV32" s="101"/>
      <c r="DBW32" s="101"/>
      <c r="DBX32" s="101"/>
      <c r="DBY32" s="101"/>
      <c r="DBZ32" s="101"/>
      <c r="DCA32" s="100"/>
      <c r="DCB32" s="101"/>
      <c r="DCC32" s="101"/>
      <c r="DCD32" s="101"/>
      <c r="DCE32" s="101"/>
      <c r="DCF32" s="101"/>
      <c r="DCG32" s="101"/>
      <c r="DCH32" s="101"/>
      <c r="DCI32" s="101"/>
      <c r="DCJ32" s="101"/>
      <c r="DCK32" s="101"/>
      <c r="DCL32" s="101"/>
      <c r="DCM32" s="101"/>
      <c r="DCN32" s="100"/>
      <c r="DCO32" s="101"/>
      <c r="DCP32" s="101"/>
      <c r="DCQ32" s="101"/>
      <c r="DCR32" s="101"/>
      <c r="DCS32" s="101"/>
      <c r="DCT32" s="101"/>
      <c r="DCU32" s="101"/>
      <c r="DCV32" s="101"/>
      <c r="DCW32" s="101"/>
      <c r="DCX32" s="101"/>
      <c r="DCY32" s="101"/>
      <c r="DCZ32" s="101"/>
      <c r="DDA32" s="100"/>
      <c r="DDB32" s="101"/>
      <c r="DDC32" s="101"/>
      <c r="DDD32" s="101"/>
      <c r="DDE32" s="101"/>
      <c r="DDF32" s="101"/>
      <c r="DDG32" s="101"/>
      <c r="DDH32" s="101"/>
      <c r="DDI32" s="101"/>
      <c r="DDJ32" s="101"/>
      <c r="DDK32" s="101"/>
      <c r="DDL32" s="101"/>
      <c r="DDM32" s="101"/>
      <c r="DDN32" s="100"/>
      <c r="DDO32" s="101"/>
      <c r="DDP32" s="101"/>
      <c r="DDQ32" s="101"/>
      <c r="DDR32" s="101"/>
      <c r="DDS32" s="101"/>
      <c r="DDT32" s="101"/>
      <c r="DDU32" s="101"/>
      <c r="DDV32" s="101"/>
      <c r="DDW32" s="101"/>
      <c r="DDX32" s="101"/>
      <c r="DDY32" s="101"/>
      <c r="DDZ32" s="101"/>
      <c r="DEA32" s="100"/>
      <c r="DEB32" s="101"/>
      <c r="DEC32" s="101"/>
      <c r="DED32" s="101"/>
      <c r="DEE32" s="101"/>
      <c r="DEF32" s="101"/>
      <c r="DEG32" s="101"/>
      <c r="DEH32" s="101"/>
      <c r="DEI32" s="101"/>
      <c r="DEJ32" s="101"/>
      <c r="DEK32" s="101"/>
      <c r="DEL32" s="101"/>
      <c r="DEM32" s="101"/>
      <c r="DEN32" s="100"/>
      <c r="DEO32" s="101"/>
      <c r="DEP32" s="101"/>
      <c r="DEQ32" s="101"/>
      <c r="DER32" s="101"/>
      <c r="DES32" s="101"/>
      <c r="DET32" s="101"/>
      <c r="DEU32" s="101"/>
      <c r="DEV32" s="101"/>
      <c r="DEW32" s="101"/>
      <c r="DEX32" s="101"/>
      <c r="DEY32" s="101"/>
      <c r="DEZ32" s="101"/>
      <c r="DFA32" s="100"/>
      <c r="DFB32" s="101"/>
      <c r="DFC32" s="101"/>
      <c r="DFD32" s="101"/>
      <c r="DFE32" s="101"/>
      <c r="DFF32" s="101"/>
      <c r="DFG32" s="101"/>
      <c r="DFH32" s="101"/>
      <c r="DFI32" s="101"/>
      <c r="DFJ32" s="101"/>
      <c r="DFK32" s="101"/>
      <c r="DFL32" s="101"/>
      <c r="DFM32" s="101"/>
      <c r="DFN32" s="100"/>
      <c r="DFO32" s="101"/>
      <c r="DFP32" s="101"/>
      <c r="DFQ32" s="101"/>
      <c r="DFR32" s="101"/>
      <c r="DFS32" s="101"/>
      <c r="DFT32" s="101"/>
      <c r="DFU32" s="101"/>
      <c r="DFV32" s="101"/>
      <c r="DFW32" s="101"/>
      <c r="DFX32" s="101"/>
      <c r="DFY32" s="101"/>
      <c r="DFZ32" s="101"/>
      <c r="DGA32" s="100"/>
      <c r="DGB32" s="101"/>
      <c r="DGC32" s="101"/>
      <c r="DGD32" s="101"/>
      <c r="DGE32" s="101"/>
      <c r="DGF32" s="101"/>
      <c r="DGG32" s="101"/>
      <c r="DGH32" s="101"/>
      <c r="DGI32" s="101"/>
      <c r="DGJ32" s="101"/>
      <c r="DGK32" s="101"/>
      <c r="DGL32" s="101"/>
      <c r="DGM32" s="101"/>
      <c r="DGN32" s="100"/>
      <c r="DGO32" s="101"/>
      <c r="DGP32" s="101"/>
      <c r="DGQ32" s="101"/>
      <c r="DGR32" s="101"/>
      <c r="DGS32" s="101"/>
      <c r="DGT32" s="101"/>
      <c r="DGU32" s="101"/>
      <c r="DGV32" s="101"/>
      <c r="DGW32" s="101"/>
      <c r="DGX32" s="101"/>
      <c r="DGY32" s="101"/>
      <c r="DGZ32" s="101"/>
      <c r="DHA32" s="100"/>
      <c r="DHB32" s="101"/>
      <c r="DHC32" s="101"/>
      <c r="DHD32" s="101"/>
      <c r="DHE32" s="101"/>
      <c r="DHF32" s="101"/>
      <c r="DHG32" s="101"/>
      <c r="DHH32" s="101"/>
      <c r="DHI32" s="101"/>
      <c r="DHJ32" s="101"/>
      <c r="DHK32" s="101"/>
      <c r="DHL32" s="101"/>
      <c r="DHM32" s="101"/>
      <c r="DHN32" s="100"/>
      <c r="DHO32" s="101"/>
      <c r="DHP32" s="101"/>
      <c r="DHQ32" s="101"/>
      <c r="DHR32" s="101"/>
      <c r="DHS32" s="101"/>
      <c r="DHT32" s="101"/>
      <c r="DHU32" s="101"/>
      <c r="DHV32" s="101"/>
      <c r="DHW32" s="101"/>
      <c r="DHX32" s="101"/>
      <c r="DHY32" s="101"/>
      <c r="DHZ32" s="101"/>
      <c r="DIA32" s="100"/>
      <c r="DIB32" s="101"/>
      <c r="DIC32" s="101"/>
      <c r="DID32" s="101"/>
      <c r="DIE32" s="101"/>
      <c r="DIF32" s="101"/>
      <c r="DIG32" s="101"/>
      <c r="DIH32" s="101"/>
      <c r="DII32" s="101"/>
      <c r="DIJ32" s="101"/>
      <c r="DIK32" s="101"/>
      <c r="DIL32" s="101"/>
      <c r="DIM32" s="101"/>
      <c r="DIN32" s="100"/>
      <c r="DIO32" s="101"/>
      <c r="DIP32" s="101"/>
      <c r="DIQ32" s="101"/>
      <c r="DIR32" s="101"/>
      <c r="DIS32" s="101"/>
      <c r="DIT32" s="101"/>
      <c r="DIU32" s="101"/>
      <c r="DIV32" s="101"/>
      <c r="DIW32" s="101"/>
      <c r="DIX32" s="101"/>
      <c r="DIY32" s="101"/>
      <c r="DIZ32" s="101"/>
      <c r="DJA32" s="100"/>
      <c r="DJB32" s="101"/>
      <c r="DJC32" s="101"/>
      <c r="DJD32" s="101"/>
      <c r="DJE32" s="101"/>
      <c r="DJF32" s="101"/>
      <c r="DJG32" s="101"/>
      <c r="DJH32" s="101"/>
      <c r="DJI32" s="101"/>
      <c r="DJJ32" s="101"/>
      <c r="DJK32" s="101"/>
      <c r="DJL32" s="101"/>
      <c r="DJM32" s="101"/>
      <c r="DJN32" s="100"/>
      <c r="DJO32" s="101"/>
      <c r="DJP32" s="101"/>
      <c r="DJQ32" s="101"/>
      <c r="DJR32" s="101"/>
      <c r="DJS32" s="101"/>
      <c r="DJT32" s="101"/>
      <c r="DJU32" s="101"/>
      <c r="DJV32" s="101"/>
      <c r="DJW32" s="101"/>
      <c r="DJX32" s="101"/>
      <c r="DJY32" s="101"/>
      <c r="DJZ32" s="101"/>
      <c r="DKA32" s="100"/>
      <c r="DKB32" s="101"/>
      <c r="DKC32" s="101"/>
      <c r="DKD32" s="101"/>
      <c r="DKE32" s="101"/>
      <c r="DKF32" s="101"/>
      <c r="DKG32" s="101"/>
      <c r="DKH32" s="101"/>
      <c r="DKI32" s="101"/>
      <c r="DKJ32" s="101"/>
      <c r="DKK32" s="101"/>
      <c r="DKL32" s="101"/>
      <c r="DKM32" s="101"/>
      <c r="DKN32" s="100"/>
      <c r="DKO32" s="101"/>
      <c r="DKP32" s="101"/>
      <c r="DKQ32" s="101"/>
      <c r="DKR32" s="101"/>
      <c r="DKS32" s="101"/>
      <c r="DKT32" s="101"/>
      <c r="DKU32" s="101"/>
      <c r="DKV32" s="101"/>
      <c r="DKW32" s="101"/>
      <c r="DKX32" s="101"/>
      <c r="DKY32" s="101"/>
      <c r="DKZ32" s="101"/>
      <c r="DLA32" s="100"/>
      <c r="DLB32" s="101"/>
      <c r="DLC32" s="101"/>
      <c r="DLD32" s="101"/>
      <c r="DLE32" s="101"/>
      <c r="DLF32" s="101"/>
      <c r="DLG32" s="101"/>
      <c r="DLH32" s="101"/>
      <c r="DLI32" s="101"/>
      <c r="DLJ32" s="101"/>
      <c r="DLK32" s="101"/>
      <c r="DLL32" s="101"/>
      <c r="DLM32" s="101"/>
      <c r="DLN32" s="100"/>
      <c r="DLO32" s="101"/>
      <c r="DLP32" s="101"/>
      <c r="DLQ32" s="101"/>
      <c r="DLR32" s="101"/>
      <c r="DLS32" s="101"/>
      <c r="DLT32" s="101"/>
      <c r="DLU32" s="101"/>
      <c r="DLV32" s="101"/>
      <c r="DLW32" s="101"/>
      <c r="DLX32" s="101"/>
      <c r="DLY32" s="101"/>
      <c r="DLZ32" s="101"/>
      <c r="DMA32" s="100"/>
      <c r="DMB32" s="101"/>
      <c r="DMC32" s="101"/>
      <c r="DMD32" s="101"/>
      <c r="DME32" s="101"/>
      <c r="DMF32" s="101"/>
      <c r="DMG32" s="101"/>
      <c r="DMH32" s="101"/>
      <c r="DMI32" s="101"/>
      <c r="DMJ32" s="101"/>
      <c r="DMK32" s="101"/>
      <c r="DML32" s="101"/>
      <c r="DMM32" s="101"/>
      <c r="DMN32" s="100"/>
      <c r="DMO32" s="101"/>
      <c r="DMP32" s="101"/>
      <c r="DMQ32" s="101"/>
      <c r="DMR32" s="101"/>
      <c r="DMS32" s="101"/>
      <c r="DMT32" s="101"/>
      <c r="DMU32" s="101"/>
      <c r="DMV32" s="101"/>
      <c r="DMW32" s="101"/>
      <c r="DMX32" s="101"/>
      <c r="DMY32" s="101"/>
      <c r="DMZ32" s="101"/>
      <c r="DNA32" s="100"/>
      <c r="DNB32" s="101"/>
      <c r="DNC32" s="101"/>
      <c r="DND32" s="101"/>
      <c r="DNE32" s="101"/>
      <c r="DNF32" s="101"/>
      <c r="DNG32" s="101"/>
      <c r="DNH32" s="101"/>
      <c r="DNI32" s="101"/>
      <c r="DNJ32" s="101"/>
      <c r="DNK32" s="101"/>
      <c r="DNL32" s="101"/>
      <c r="DNM32" s="101"/>
      <c r="DNN32" s="100"/>
      <c r="DNO32" s="101"/>
      <c r="DNP32" s="101"/>
      <c r="DNQ32" s="101"/>
      <c r="DNR32" s="101"/>
      <c r="DNS32" s="101"/>
      <c r="DNT32" s="101"/>
      <c r="DNU32" s="101"/>
      <c r="DNV32" s="101"/>
      <c r="DNW32" s="101"/>
      <c r="DNX32" s="101"/>
      <c r="DNY32" s="101"/>
      <c r="DNZ32" s="101"/>
      <c r="DOA32" s="100"/>
      <c r="DOB32" s="101"/>
      <c r="DOC32" s="101"/>
      <c r="DOD32" s="101"/>
      <c r="DOE32" s="101"/>
      <c r="DOF32" s="101"/>
      <c r="DOG32" s="101"/>
      <c r="DOH32" s="101"/>
      <c r="DOI32" s="101"/>
      <c r="DOJ32" s="101"/>
      <c r="DOK32" s="101"/>
      <c r="DOL32" s="101"/>
      <c r="DOM32" s="101"/>
      <c r="DON32" s="100"/>
      <c r="DOO32" s="101"/>
      <c r="DOP32" s="101"/>
      <c r="DOQ32" s="101"/>
      <c r="DOR32" s="101"/>
      <c r="DOS32" s="101"/>
      <c r="DOT32" s="101"/>
      <c r="DOU32" s="101"/>
      <c r="DOV32" s="101"/>
      <c r="DOW32" s="101"/>
      <c r="DOX32" s="101"/>
      <c r="DOY32" s="101"/>
      <c r="DOZ32" s="101"/>
      <c r="DPA32" s="100"/>
      <c r="DPB32" s="101"/>
      <c r="DPC32" s="101"/>
      <c r="DPD32" s="101"/>
      <c r="DPE32" s="101"/>
      <c r="DPF32" s="101"/>
      <c r="DPG32" s="101"/>
      <c r="DPH32" s="101"/>
      <c r="DPI32" s="101"/>
      <c r="DPJ32" s="101"/>
      <c r="DPK32" s="101"/>
      <c r="DPL32" s="101"/>
      <c r="DPM32" s="101"/>
      <c r="DPN32" s="100"/>
      <c r="DPO32" s="101"/>
      <c r="DPP32" s="101"/>
      <c r="DPQ32" s="101"/>
      <c r="DPR32" s="101"/>
      <c r="DPS32" s="101"/>
      <c r="DPT32" s="101"/>
      <c r="DPU32" s="101"/>
      <c r="DPV32" s="101"/>
      <c r="DPW32" s="101"/>
      <c r="DPX32" s="101"/>
      <c r="DPY32" s="101"/>
      <c r="DPZ32" s="101"/>
      <c r="DQA32" s="100"/>
      <c r="DQB32" s="101"/>
      <c r="DQC32" s="101"/>
      <c r="DQD32" s="101"/>
      <c r="DQE32" s="101"/>
      <c r="DQF32" s="101"/>
      <c r="DQG32" s="101"/>
      <c r="DQH32" s="101"/>
      <c r="DQI32" s="101"/>
      <c r="DQJ32" s="101"/>
      <c r="DQK32" s="101"/>
      <c r="DQL32" s="101"/>
      <c r="DQM32" s="101"/>
      <c r="DQN32" s="100"/>
      <c r="DQO32" s="101"/>
      <c r="DQP32" s="101"/>
      <c r="DQQ32" s="101"/>
      <c r="DQR32" s="101"/>
      <c r="DQS32" s="101"/>
      <c r="DQT32" s="101"/>
      <c r="DQU32" s="101"/>
      <c r="DQV32" s="101"/>
      <c r="DQW32" s="101"/>
      <c r="DQX32" s="101"/>
      <c r="DQY32" s="101"/>
      <c r="DQZ32" s="101"/>
      <c r="DRA32" s="100"/>
      <c r="DRB32" s="101"/>
      <c r="DRC32" s="101"/>
      <c r="DRD32" s="101"/>
      <c r="DRE32" s="101"/>
      <c r="DRF32" s="101"/>
      <c r="DRG32" s="101"/>
      <c r="DRH32" s="101"/>
      <c r="DRI32" s="101"/>
      <c r="DRJ32" s="101"/>
      <c r="DRK32" s="101"/>
      <c r="DRL32" s="101"/>
      <c r="DRM32" s="101"/>
      <c r="DRN32" s="100"/>
      <c r="DRO32" s="101"/>
      <c r="DRP32" s="101"/>
      <c r="DRQ32" s="101"/>
      <c r="DRR32" s="101"/>
      <c r="DRS32" s="101"/>
      <c r="DRT32" s="101"/>
      <c r="DRU32" s="101"/>
      <c r="DRV32" s="101"/>
      <c r="DRW32" s="101"/>
      <c r="DRX32" s="101"/>
      <c r="DRY32" s="101"/>
      <c r="DRZ32" s="101"/>
      <c r="DSA32" s="100"/>
      <c r="DSB32" s="101"/>
      <c r="DSC32" s="101"/>
      <c r="DSD32" s="101"/>
      <c r="DSE32" s="101"/>
      <c r="DSF32" s="101"/>
      <c r="DSG32" s="101"/>
      <c r="DSH32" s="101"/>
      <c r="DSI32" s="101"/>
      <c r="DSJ32" s="101"/>
      <c r="DSK32" s="101"/>
      <c r="DSL32" s="101"/>
      <c r="DSM32" s="101"/>
      <c r="DSN32" s="100"/>
      <c r="DSO32" s="101"/>
      <c r="DSP32" s="101"/>
      <c r="DSQ32" s="101"/>
      <c r="DSR32" s="101"/>
      <c r="DSS32" s="101"/>
      <c r="DST32" s="101"/>
      <c r="DSU32" s="101"/>
      <c r="DSV32" s="101"/>
      <c r="DSW32" s="101"/>
      <c r="DSX32" s="101"/>
      <c r="DSY32" s="101"/>
      <c r="DSZ32" s="101"/>
      <c r="DTA32" s="100"/>
      <c r="DTB32" s="101"/>
      <c r="DTC32" s="101"/>
      <c r="DTD32" s="101"/>
      <c r="DTE32" s="101"/>
      <c r="DTF32" s="101"/>
      <c r="DTG32" s="101"/>
      <c r="DTH32" s="101"/>
      <c r="DTI32" s="101"/>
      <c r="DTJ32" s="101"/>
      <c r="DTK32" s="101"/>
      <c r="DTL32" s="101"/>
      <c r="DTM32" s="101"/>
      <c r="DTN32" s="100"/>
      <c r="DTO32" s="101"/>
      <c r="DTP32" s="101"/>
      <c r="DTQ32" s="101"/>
      <c r="DTR32" s="101"/>
      <c r="DTS32" s="101"/>
      <c r="DTT32" s="101"/>
      <c r="DTU32" s="101"/>
      <c r="DTV32" s="101"/>
      <c r="DTW32" s="101"/>
      <c r="DTX32" s="101"/>
      <c r="DTY32" s="101"/>
      <c r="DTZ32" s="101"/>
      <c r="DUA32" s="100"/>
      <c r="DUB32" s="101"/>
      <c r="DUC32" s="101"/>
      <c r="DUD32" s="101"/>
      <c r="DUE32" s="101"/>
      <c r="DUF32" s="101"/>
      <c r="DUG32" s="101"/>
      <c r="DUH32" s="101"/>
      <c r="DUI32" s="101"/>
      <c r="DUJ32" s="101"/>
      <c r="DUK32" s="101"/>
      <c r="DUL32" s="101"/>
      <c r="DUM32" s="101"/>
      <c r="DUN32" s="100"/>
      <c r="DUO32" s="101"/>
      <c r="DUP32" s="101"/>
      <c r="DUQ32" s="101"/>
      <c r="DUR32" s="101"/>
      <c r="DUS32" s="101"/>
      <c r="DUT32" s="101"/>
      <c r="DUU32" s="101"/>
      <c r="DUV32" s="101"/>
      <c r="DUW32" s="101"/>
      <c r="DUX32" s="101"/>
      <c r="DUY32" s="101"/>
      <c r="DUZ32" s="101"/>
      <c r="DVA32" s="100"/>
      <c r="DVB32" s="101"/>
      <c r="DVC32" s="101"/>
      <c r="DVD32" s="101"/>
      <c r="DVE32" s="101"/>
      <c r="DVF32" s="101"/>
      <c r="DVG32" s="101"/>
      <c r="DVH32" s="101"/>
      <c r="DVI32" s="101"/>
      <c r="DVJ32" s="101"/>
      <c r="DVK32" s="101"/>
      <c r="DVL32" s="101"/>
      <c r="DVM32" s="101"/>
      <c r="DVN32" s="100"/>
      <c r="DVO32" s="101"/>
      <c r="DVP32" s="101"/>
      <c r="DVQ32" s="101"/>
      <c r="DVR32" s="101"/>
      <c r="DVS32" s="101"/>
      <c r="DVT32" s="101"/>
      <c r="DVU32" s="101"/>
      <c r="DVV32" s="101"/>
      <c r="DVW32" s="101"/>
      <c r="DVX32" s="101"/>
      <c r="DVY32" s="101"/>
      <c r="DVZ32" s="101"/>
      <c r="DWA32" s="100"/>
      <c r="DWB32" s="101"/>
      <c r="DWC32" s="101"/>
      <c r="DWD32" s="101"/>
      <c r="DWE32" s="101"/>
      <c r="DWF32" s="101"/>
      <c r="DWG32" s="101"/>
      <c r="DWH32" s="101"/>
      <c r="DWI32" s="101"/>
      <c r="DWJ32" s="101"/>
      <c r="DWK32" s="101"/>
      <c r="DWL32" s="101"/>
      <c r="DWM32" s="101"/>
      <c r="DWN32" s="100"/>
      <c r="DWO32" s="101"/>
      <c r="DWP32" s="101"/>
      <c r="DWQ32" s="101"/>
      <c r="DWR32" s="101"/>
      <c r="DWS32" s="101"/>
      <c r="DWT32" s="101"/>
      <c r="DWU32" s="101"/>
      <c r="DWV32" s="101"/>
      <c r="DWW32" s="101"/>
      <c r="DWX32" s="101"/>
      <c r="DWY32" s="101"/>
      <c r="DWZ32" s="101"/>
      <c r="DXA32" s="100"/>
      <c r="DXB32" s="101"/>
      <c r="DXC32" s="101"/>
      <c r="DXD32" s="101"/>
      <c r="DXE32" s="101"/>
      <c r="DXF32" s="101"/>
      <c r="DXG32" s="101"/>
      <c r="DXH32" s="101"/>
      <c r="DXI32" s="101"/>
      <c r="DXJ32" s="101"/>
      <c r="DXK32" s="101"/>
      <c r="DXL32" s="101"/>
      <c r="DXM32" s="101"/>
      <c r="DXN32" s="100"/>
      <c r="DXO32" s="101"/>
      <c r="DXP32" s="101"/>
      <c r="DXQ32" s="101"/>
      <c r="DXR32" s="101"/>
      <c r="DXS32" s="101"/>
      <c r="DXT32" s="101"/>
      <c r="DXU32" s="101"/>
      <c r="DXV32" s="101"/>
      <c r="DXW32" s="101"/>
      <c r="DXX32" s="101"/>
      <c r="DXY32" s="101"/>
      <c r="DXZ32" s="101"/>
      <c r="DYA32" s="100"/>
      <c r="DYB32" s="101"/>
      <c r="DYC32" s="101"/>
      <c r="DYD32" s="101"/>
      <c r="DYE32" s="101"/>
      <c r="DYF32" s="101"/>
      <c r="DYG32" s="101"/>
      <c r="DYH32" s="101"/>
      <c r="DYI32" s="101"/>
      <c r="DYJ32" s="101"/>
      <c r="DYK32" s="101"/>
      <c r="DYL32" s="101"/>
      <c r="DYM32" s="101"/>
      <c r="DYN32" s="100"/>
      <c r="DYO32" s="101"/>
      <c r="DYP32" s="101"/>
      <c r="DYQ32" s="101"/>
      <c r="DYR32" s="101"/>
      <c r="DYS32" s="101"/>
      <c r="DYT32" s="101"/>
      <c r="DYU32" s="101"/>
      <c r="DYV32" s="101"/>
      <c r="DYW32" s="101"/>
      <c r="DYX32" s="101"/>
      <c r="DYY32" s="101"/>
      <c r="DYZ32" s="101"/>
      <c r="DZA32" s="100"/>
      <c r="DZB32" s="101"/>
      <c r="DZC32" s="101"/>
      <c r="DZD32" s="101"/>
      <c r="DZE32" s="101"/>
      <c r="DZF32" s="101"/>
      <c r="DZG32" s="101"/>
      <c r="DZH32" s="101"/>
      <c r="DZI32" s="101"/>
      <c r="DZJ32" s="101"/>
      <c r="DZK32" s="101"/>
      <c r="DZL32" s="101"/>
      <c r="DZM32" s="101"/>
      <c r="DZN32" s="100"/>
      <c r="DZO32" s="101"/>
      <c r="DZP32" s="101"/>
      <c r="DZQ32" s="101"/>
      <c r="DZR32" s="101"/>
      <c r="DZS32" s="101"/>
      <c r="DZT32" s="101"/>
      <c r="DZU32" s="101"/>
      <c r="DZV32" s="101"/>
      <c r="DZW32" s="101"/>
      <c r="DZX32" s="101"/>
      <c r="DZY32" s="101"/>
      <c r="DZZ32" s="101"/>
      <c r="EAA32" s="100"/>
      <c r="EAB32" s="101"/>
      <c r="EAC32" s="101"/>
      <c r="EAD32" s="101"/>
      <c r="EAE32" s="101"/>
      <c r="EAF32" s="101"/>
      <c r="EAG32" s="101"/>
      <c r="EAH32" s="101"/>
      <c r="EAI32" s="101"/>
      <c r="EAJ32" s="101"/>
      <c r="EAK32" s="101"/>
      <c r="EAL32" s="101"/>
      <c r="EAM32" s="101"/>
      <c r="EAN32" s="100"/>
      <c r="EAO32" s="101"/>
      <c r="EAP32" s="101"/>
      <c r="EAQ32" s="101"/>
      <c r="EAR32" s="101"/>
      <c r="EAS32" s="101"/>
      <c r="EAT32" s="101"/>
      <c r="EAU32" s="101"/>
      <c r="EAV32" s="101"/>
      <c r="EAW32" s="101"/>
      <c r="EAX32" s="101"/>
      <c r="EAY32" s="101"/>
      <c r="EAZ32" s="101"/>
      <c r="EBA32" s="100"/>
      <c r="EBB32" s="101"/>
      <c r="EBC32" s="101"/>
      <c r="EBD32" s="101"/>
      <c r="EBE32" s="101"/>
      <c r="EBF32" s="101"/>
      <c r="EBG32" s="101"/>
      <c r="EBH32" s="101"/>
      <c r="EBI32" s="101"/>
      <c r="EBJ32" s="101"/>
      <c r="EBK32" s="101"/>
      <c r="EBL32" s="101"/>
      <c r="EBM32" s="101"/>
      <c r="EBN32" s="100"/>
      <c r="EBO32" s="101"/>
      <c r="EBP32" s="101"/>
      <c r="EBQ32" s="101"/>
      <c r="EBR32" s="101"/>
      <c r="EBS32" s="101"/>
      <c r="EBT32" s="101"/>
      <c r="EBU32" s="101"/>
      <c r="EBV32" s="101"/>
      <c r="EBW32" s="101"/>
      <c r="EBX32" s="101"/>
      <c r="EBY32" s="101"/>
      <c r="EBZ32" s="101"/>
      <c r="ECA32" s="100"/>
      <c r="ECB32" s="101"/>
      <c r="ECC32" s="101"/>
      <c r="ECD32" s="101"/>
      <c r="ECE32" s="101"/>
      <c r="ECF32" s="101"/>
      <c r="ECG32" s="101"/>
      <c r="ECH32" s="101"/>
      <c r="ECI32" s="101"/>
      <c r="ECJ32" s="101"/>
      <c r="ECK32" s="101"/>
      <c r="ECL32" s="101"/>
      <c r="ECM32" s="101"/>
      <c r="ECN32" s="100"/>
      <c r="ECO32" s="101"/>
      <c r="ECP32" s="101"/>
      <c r="ECQ32" s="101"/>
      <c r="ECR32" s="101"/>
      <c r="ECS32" s="101"/>
      <c r="ECT32" s="101"/>
      <c r="ECU32" s="101"/>
      <c r="ECV32" s="101"/>
      <c r="ECW32" s="101"/>
      <c r="ECX32" s="101"/>
      <c r="ECY32" s="101"/>
      <c r="ECZ32" s="101"/>
      <c r="EDA32" s="100"/>
      <c r="EDB32" s="101"/>
      <c r="EDC32" s="101"/>
      <c r="EDD32" s="101"/>
      <c r="EDE32" s="101"/>
      <c r="EDF32" s="101"/>
      <c r="EDG32" s="101"/>
      <c r="EDH32" s="101"/>
      <c r="EDI32" s="101"/>
      <c r="EDJ32" s="101"/>
      <c r="EDK32" s="101"/>
      <c r="EDL32" s="101"/>
      <c r="EDM32" s="101"/>
      <c r="EDN32" s="100"/>
      <c r="EDO32" s="101"/>
      <c r="EDP32" s="101"/>
      <c r="EDQ32" s="101"/>
      <c r="EDR32" s="101"/>
      <c r="EDS32" s="101"/>
      <c r="EDT32" s="101"/>
      <c r="EDU32" s="101"/>
      <c r="EDV32" s="101"/>
      <c r="EDW32" s="101"/>
      <c r="EDX32" s="101"/>
      <c r="EDY32" s="101"/>
      <c r="EDZ32" s="101"/>
      <c r="EEA32" s="100"/>
      <c r="EEB32" s="101"/>
      <c r="EEC32" s="101"/>
      <c r="EED32" s="101"/>
      <c r="EEE32" s="101"/>
      <c r="EEF32" s="101"/>
      <c r="EEG32" s="101"/>
      <c r="EEH32" s="101"/>
      <c r="EEI32" s="101"/>
      <c r="EEJ32" s="101"/>
      <c r="EEK32" s="101"/>
      <c r="EEL32" s="101"/>
      <c r="EEM32" s="101"/>
      <c r="EEN32" s="100"/>
      <c r="EEO32" s="101"/>
      <c r="EEP32" s="101"/>
      <c r="EEQ32" s="101"/>
      <c r="EER32" s="101"/>
      <c r="EES32" s="101"/>
      <c r="EET32" s="101"/>
      <c r="EEU32" s="101"/>
      <c r="EEV32" s="101"/>
      <c r="EEW32" s="101"/>
      <c r="EEX32" s="101"/>
      <c r="EEY32" s="101"/>
      <c r="EEZ32" s="101"/>
      <c r="EFA32" s="100"/>
      <c r="EFB32" s="101"/>
      <c r="EFC32" s="101"/>
      <c r="EFD32" s="101"/>
      <c r="EFE32" s="101"/>
      <c r="EFF32" s="101"/>
      <c r="EFG32" s="101"/>
      <c r="EFH32" s="101"/>
      <c r="EFI32" s="101"/>
      <c r="EFJ32" s="101"/>
      <c r="EFK32" s="101"/>
      <c r="EFL32" s="101"/>
      <c r="EFM32" s="101"/>
      <c r="EFN32" s="100"/>
      <c r="EFO32" s="101"/>
      <c r="EFP32" s="101"/>
      <c r="EFQ32" s="101"/>
      <c r="EFR32" s="101"/>
      <c r="EFS32" s="101"/>
      <c r="EFT32" s="101"/>
      <c r="EFU32" s="101"/>
      <c r="EFV32" s="101"/>
      <c r="EFW32" s="101"/>
      <c r="EFX32" s="101"/>
      <c r="EFY32" s="101"/>
      <c r="EFZ32" s="101"/>
      <c r="EGA32" s="100"/>
      <c r="EGB32" s="101"/>
      <c r="EGC32" s="101"/>
      <c r="EGD32" s="101"/>
      <c r="EGE32" s="101"/>
      <c r="EGF32" s="101"/>
      <c r="EGG32" s="101"/>
      <c r="EGH32" s="101"/>
      <c r="EGI32" s="101"/>
      <c r="EGJ32" s="101"/>
      <c r="EGK32" s="101"/>
      <c r="EGL32" s="101"/>
      <c r="EGM32" s="101"/>
      <c r="EGN32" s="100"/>
      <c r="EGO32" s="101"/>
      <c r="EGP32" s="101"/>
      <c r="EGQ32" s="101"/>
      <c r="EGR32" s="101"/>
      <c r="EGS32" s="101"/>
      <c r="EGT32" s="101"/>
      <c r="EGU32" s="101"/>
      <c r="EGV32" s="101"/>
      <c r="EGW32" s="101"/>
      <c r="EGX32" s="101"/>
      <c r="EGY32" s="101"/>
      <c r="EGZ32" s="101"/>
      <c r="EHA32" s="100"/>
      <c r="EHB32" s="101"/>
      <c r="EHC32" s="101"/>
      <c r="EHD32" s="101"/>
      <c r="EHE32" s="101"/>
      <c r="EHF32" s="101"/>
      <c r="EHG32" s="101"/>
      <c r="EHH32" s="101"/>
      <c r="EHI32" s="101"/>
      <c r="EHJ32" s="101"/>
      <c r="EHK32" s="101"/>
      <c r="EHL32" s="101"/>
      <c r="EHM32" s="101"/>
      <c r="EHN32" s="100"/>
      <c r="EHO32" s="101"/>
      <c r="EHP32" s="101"/>
      <c r="EHQ32" s="101"/>
      <c r="EHR32" s="101"/>
      <c r="EHS32" s="101"/>
      <c r="EHT32" s="101"/>
      <c r="EHU32" s="101"/>
      <c r="EHV32" s="101"/>
      <c r="EHW32" s="101"/>
      <c r="EHX32" s="101"/>
      <c r="EHY32" s="101"/>
      <c r="EHZ32" s="101"/>
      <c r="EIA32" s="100"/>
      <c r="EIB32" s="101"/>
      <c r="EIC32" s="101"/>
      <c r="EID32" s="101"/>
      <c r="EIE32" s="101"/>
      <c r="EIF32" s="101"/>
      <c r="EIG32" s="101"/>
      <c r="EIH32" s="101"/>
      <c r="EII32" s="101"/>
      <c r="EIJ32" s="101"/>
      <c r="EIK32" s="101"/>
      <c r="EIL32" s="101"/>
      <c r="EIM32" s="101"/>
      <c r="EIN32" s="100"/>
      <c r="EIO32" s="101"/>
      <c r="EIP32" s="101"/>
      <c r="EIQ32" s="101"/>
      <c r="EIR32" s="101"/>
      <c r="EIS32" s="101"/>
      <c r="EIT32" s="101"/>
      <c r="EIU32" s="101"/>
      <c r="EIV32" s="101"/>
      <c r="EIW32" s="101"/>
      <c r="EIX32" s="101"/>
      <c r="EIY32" s="101"/>
      <c r="EIZ32" s="101"/>
      <c r="EJA32" s="100"/>
      <c r="EJB32" s="101"/>
      <c r="EJC32" s="101"/>
      <c r="EJD32" s="101"/>
      <c r="EJE32" s="101"/>
      <c r="EJF32" s="101"/>
      <c r="EJG32" s="101"/>
      <c r="EJH32" s="101"/>
      <c r="EJI32" s="101"/>
      <c r="EJJ32" s="101"/>
      <c r="EJK32" s="101"/>
      <c r="EJL32" s="101"/>
      <c r="EJM32" s="101"/>
      <c r="EJN32" s="100"/>
      <c r="EJO32" s="101"/>
      <c r="EJP32" s="101"/>
      <c r="EJQ32" s="101"/>
      <c r="EJR32" s="101"/>
      <c r="EJS32" s="101"/>
      <c r="EJT32" s="101"/>
      <c r="EJU32" s="101"/>
      <c r="EJV32" s="101"/>
      <c r="EJW32" s="101"/>
      <c r="EJX32" s="101"/>
      <c r="EJY32" s="101"/>
      <c r="EJZ32" s="101"/>
      <c r="EKA32" s="100"/>
      <c r="EKB32" s="101"/>
      <c r="EKC32" s="101"/>
      <c r="EKD32" s="101"/>
      <c r="EKE32" s="101"/>
      <c r="EKF32" s="101"/>
      <c r="EKG32" s="101"/>
      <c r="EKH32" s="101"/>
      <c r="EKI32" s="101"/>
      <c r="EKJ32" s="101"/>
      <c r="EKK32" s="101"/>
      <c r="EKL32" s="101"/>
      <c r="EKM32" s="101"/>
      <c r="EKN32" s="100"/>
      <c r="EKO32" s="101"/>
      <c r="EKP32" s="101"/>
      <c r="EKQ32" s="101"/>
      <c r="EKR32" s="101"/>
      <c r="EKS32" s="101"/>
      <c r="EKT32" s="101"/>
      <c r="EKU32" s="101"/>
      <c r="EKV32" s="101"/>
      <c r="EKW32" s="101"/>
      <c r="EKX32" s="101"/>
      <c r="EKY32" s="101"/>
      <c r="EKZ32" s="101"/>
      <c r="ELA32" s="100"/>
      <c r="ELB32" s="101"/>
      <c r="ELC32" s="101"/>
      <c r="ELD32" s="101"/>
      <c r="ELE32" s="101"/>
      <c r="ELF32" s="101"/>
      <c r="ELG32" s="101"/>
      <c r="ELH32" s="101"/>
      <c r="ELI32" s="101"/>
      <c r="ELJ32" s="101"/>
      <c r="ELK32" s="101"/>
      <c r="ELL32" s="101"/>
      <c r="ELM32" s="101"/>
      <c r="ELN32" s="100"/>
      <c r="ELO32" s="101"/>
      <c r="ELP32" s="101"/>
      <c r="ELQ32" s="101"/>
      <c r="ELR32" s="101"/>
      <c r="ELS32" s="101"/>
      <c r="ELT32" s="101"/>
      <c r="ELU32" s="101"/>
      <c r="ELV32" s="101"/>
      <c r="ELW32" s="101"/>
      <c r="ELX32" s="101"/>
      <c r="ELY32" s="101"/>
      <c r="ELZ32" s="101"/>
      <c r="EMA32" s="100"/>
      <c r="EMB32" s="101"/>
      <c r="EMC32" s="101"/>
      <c r="EMD32" s="101"/>
      <c r="EME32" s="101"/>
      <c r="EMF32" s="101"/>
      <c r="EMG32" s="101"/>
      <c r="EMH32" s="101"/>
      <c r="EMI32" s="101"/>
      <c r="EMJ32" s="101"/>
      <c r="EMK32" s="101"/>
      <c r="EML32" s="101"/>
      <c r="EMM32" s="101"/>
      <c r="EMN32" s="100"/>
      <c r="EMO32" s="101"/>
      <c r="EMP32" s="101"/>
      <c r="EMQ32" s="101"/>
      <c r="EMR32" s="101"/>
      <c r="EMS32" s="101"/>
      <c r="EMT32" s="101"/>
      <c r="EMU32" s="101"/>
      <c r="EMV32" s="101"/>
      <c r="EMW32" s="101"/>
      <c r="EMX32" s="101"/>
      <c r="EMY32" s="101"/>
      <c r="EMZ32" s="101"/>
      <c r="ENA32" s="100"/>
      <c r="ENB32" s="101"/>
      <c r="ENC32" s="101"/>
      <c r="END32" s="101"/>
      <c r="ENE32" s="101"/>
      <c r="ENF32" s="101"/>
      <c r="ENG32" s="101"/>
      <c r="ENH32" s="101"/>
      <c r="ENI32" s="101"/>
      <c r="ENJ32" s="101"/>
      <c r="ENK32" s="101"/>
      <c r="ENL32" s="101"/>
      <c r="ENM32" s="101"/>
      <c r="ENN32" s="100"/>
      <c r="ENO32" s="101"/>
      <c r="ENP32" s="101"/>
      <c r="ENQ32" s="101"/>
      <c r="ENR32" s="101"/>
      <c r="ENS32" s="101"/>
      <c r="ENT32" s="101"/>
      <c r="ENU32" s="101"/>
      <c r="ENV32" s="101"/>
      <c r="ENW32" s="101"/>
      <c r="ENX32" s="101"/>
      <c r="ENY32" s="101"/>
      <c r="ENZ32" s="101"/>
      <c r="EOA32" s="100"/>
      <c r="EOB32" s="101"/>
      <c r="EOC32" s="101"/>
      <c r="EOD32" s="101"/>
      <c r="EOE32" s="101"/>
      <c r="EOF32" s="101"/>
      <c r="EOG32" s="101"/>
      <c r="EOH32" s="101"/>
      <c r="EOI32" s="101"/>
      <c r="EOJ32" s="101"/>
      <c r="EOK32" s="101"/>
      <c r="EOL32" s="101"/>
      <c r="EOM32" s="101"/>
      <c r="EON32" s="100"/>
      <c r="EOO32" s="101"/>
      <c r="EOP32" s="101"/>
      <c r="EOQ32" s="101"/>
      <c r="EOR32" s="101"/>
      <c r="EOS32" s="101"/>
      <c r="EOT32" s="101"/>
      <c r="EOU32" s="101"/>
      <c r="EOV32" s="101"/>
      <c r="EOW32" s="101"/>
      <c r="EOX32" s="101"/>
      <c r="EOY32" s="101"/>
      <c r="EOZ32" s="101"/>
      <c r="EPA32" s="100"/>
      <c r="EPB32" s="101"/>
      <c r="EPC32" s="101"/>
      <c r="EPD32" s="101"/>
      <c r="EPE32" s="101"/>
      <c r="EPF32" s="101"/>
      <c r="EPG32" s="101"/>
      <c r="EPH32" s="101"/>
      <c r="EPI32" s="101"/>
      <c r="EPJ32" s="101"/>
      <c r="EPK32" s="101"/>
      <c r="EPL32" s="101"/>
      <c r="EPM32" s="101"/>
      <c r="EPN32" s="100"/>
      <c r="EPO32" s="101"/>
      <c r="EPP32" s="101"/>
      <c r="EPQ32" s="101"/>
      <c r="EPR32" s="101"/>
      <c r="EPS32" s="101"/>
      <c r="EPT32" s="101"/>
      <c r="EPU32" s="101"/>
      <c r="EPV32" s="101"/>
      <c r="EPW32" s="101"/>
      <c r="EPX32" s="101"/>
      <c r="EPY32" s="101"/>
      <c r="EPZ32" s="101"/>
      <c r="EQA32" s="100"/>
      <c r="EQB32" s="101"/>
      <c r="EQC32" s="101"/>
      <c r="EQD32" s="101"/>
      <c r="EQE32" s="101"/>
      <c r="EQF32" s="101"/>
      <c r="EQG32" s="101"/>
      <c r="EQH32" s="101"/>
      <c r="EQI32" s="101"/>
      <c r="EQJ32" s="101"/>
      <c r="EQK32" s="101"/>
      <c r="EQL32" s="101"/>
      <c r="EQM32" s="101"/>
      <c r="EQN32" s="100"/>
      <c r="EQO32" s="101"/>
      <c r="EQP32" s="101"/>
      <c r="EQQ32" s="101"/>
      <c r="EQR32" s="101"/>
      <c r="EQS32" s="101"/>
      <c r="EQT32" s="101"/>
      <c r="EQU32" s="101"/>
      <c r="EQV32" s="101"/>
      <c r="EQW32" s="101"/>
      <c r="EQX32" s="101"/>
      <c r="EQY32" s="101"/>
      <c r="EQZ32" s="101"/>
      <c r="ERA32" s="100"/>
      <c r="ERB32" s="101"/>
      <c r="ERC32" s="101"/>
      <c r="ERD32" s="101"/>
      <c r="ERE32" s="101"/>
      <c r="ERF32" s="101"/>
      <c r="ERG32" s="101"/>
      <c r="ERH32" s="101"/>
      <c r="ERI32" s="101"/>
      <c r="ERJ32" s="101"/>
      <c r="ERK32" s="101"/>
      <c r="ERL32" s="101"/>
      <c r="ERM32" s="101"/>
      <c r="ERN32" s="100"/>
      <c r="ERO32" s="101"/>
      <c r="ERP32" s="101"/>
      <c r="ERQ32" s="101"/>
      <c r="ERR32" s="101"/>
      <c r="ERS32" s="101"/>
      <c r="ERT32" s="101"/>
      <c r="ERU32" s="101"/>
      <c r="ERV32" s="101"/>
      <c r="ERW32" s="101"/>
      <c r="ERX32" s="101"/>
      <c r="ERY32" s="101"/>
      <c r="ERZ32" s="101"/>
      <c r="ESA32" s="100"/>
      <c r="ESB32" s="101"/>
      <c r="ESC32" s="101"/>
      <c r="ESD32" s="101"/>
      <c r="ESE32" s="101"/>
      <c r="ESF32" s="101"/>
      <c r="ESG32" s="101"/>
      <c r="ESH32" s="101"/>
      <c r="ESI32" s="101"/>
      <c r="ESJ32" s="101"/>
      <c r="ESK32" s="101"/>
      <c r="ESL32" s="101"/>
      <c r="ESM32" s="101"/>
      <c r="ESN32" s="100"/>
      <c r="ESO32" s="101"/>
      <c r="ESP32" s="101"/>
      <c r="ESQ32" s="101"/>
      <c r="ESR32" s="101"/>
      <c r="ESS32" s="101"/>
      <c r="EST32" s="101"/>
      <c r="ESU32" s="101"/>
      <c r="ESV32" s="101"/>
      <c r="ESW32" s="101"/>
      <c r="ESX32" s="101"/>
      <c r="ESY32" s="101"/>
      <c r="ESZ32" s="101"/>
      <c r="ETA32" s="100"/>
      <c r="ETB32" s="101"/>
      <c r="ETC32" s="101"/>
      <c r="ETD32" s="101"/>
      <c r="ETE32" s="101"/>
      <c r="ETF32" s="101"/>
      <c r="ETG32" s="101"/>
      <c r="ETH32" s="101"/>
      <c r="ETI32" s="101"/>
      <c r="ETJ32" s="101"/>
      <c r="ETK32" s="101"/>
      <c r="ETL32" s="101"/>
      <c r="ETM32" s="101"/>
      <c r="ETN32" s="100"/>
      <c r="ETO32" s="101"/>
      <c r="ETP32" s="101"/>
      <c r="ETQ32" s="101"/>
      <c r="ETR32" s="101"/>
      <c r="ETS32" s="101"/>
      <c r="ETT32" s="101"/>
      <c r="ETU32" s="101"/>
      <c r="ETV32" s="101"/>
      <c r="ETW32" s="101"/>
      <c r="ETX32" s="101"/>
      <c r="ETY32" s="101"/>
      <c r="ETZ32" s="101"/>
      <c r="EUA32" s="100"/>
      <c r="EUB32" s="101"/>
      <c r="EUC32" s="101"/>
      <c r="EUD32" s="101"/>
      <c r="EUE32" s="101"/>
      <c r="EUF32" s="101"/>
      <c r="EUG32" s="101"/>
      <c r="EUH32" s="101"/>
      <c r="EUI32" s="101"/>
      <c r="EUJ32" s="101"/>
      <c r="EUK32" s="101"/>
      <c r="EUL32" s="101"/>
      <c r="EUM32" s="101"/>
      <c r="EUN32" s="100"/>
      <c r="EUO32" s="101"/>
      <c r="EUP32" s="101"/>
      <c r="EUQ32" s="101"/>
      <c r="EUR32" s="101"/>
      <c r="EUS32" s="101"/>
      <c r="EUT32" s="101"/>
      <c r="EUU32" s="101"/>
      <c r="EUV32" s="101"/>
      <c r="EUW32" s="101"/>
      <c r="EUX32" s="101"/>
      <c r="EUY32" s="101"/>
      <c r="EUZ32" s="101"/>
      <c r="EVA32" s="100"/>
      <c r="EVB32" s="101"/>
      <c r="EVC32" s="101"/>
      <c r="EVD32" s="101"/>
      <c r="EVE32" s="101"/>
      <c r="EVF32" s="101"/>
      <c r="EVG32" s="101"/>
      <c r="EVH32" s="101"/>
      <c r="EVI32" s="101"/>
      <c r="EVJ32" s="101"/>
      <c r="EVK32" s="101"/>
      <c r="EVL32" s="101"/>
      <c r="EVM32" s="101"/>
      <c r="EVN32" s="100"/>
      <c r="EVO32" s="101"/>
      <c r="EVP32" s="101"/>
      <c r="EVQ32" s="101"/>
      <c r="EVR32" s="101"/>
      <c r="EVS32" s="101"/>
      <c r="EVT32" s="101"/>
      <c r="EVU32" s="101"/>
      <c r="EVV32" s="101"/>
      <c r="EVW32" s="101"/>
      <c r="EVX32" s="101"/>
      <c r="EVY32" s="101"/>
      <c r="EVZ32" s="101"/>
      <c r="EWA32" s="100"/>
      <c r="EWB32" s="101"/>
      <c r="EWC32" s="101"/>
      <c r="EWD32" s="101"/>
      <c r="EWE32" s="101"/>
      <c r="EWF32" s="101"/>
      <c r="EWG32" s="101"/>
      <c r="EWH32" s="101"/>
      <c r="EWI32" s="101"/>
      <c r="EWJ32" s="101"/>
      <c r="EWK32" s="101"/>
      <c r="EWL32" s="101"/>
      <c r="EWM32" s="101"/>
      <c r="EWN32" s="100"/>
      <c r="EWO32" s="101"/>
      <c r="EWP32" s="101"/>
      <c r="EWQ32" s="101"/>
      <c r="EWR32" s="101"/>
      <c r="EWS32" s="101"/>
      <c r="EWT32" s="101"/>
      <c r="EWU32" s="101"/>
      <c r="EWV32" s="101"/>
      <c r="EWW32" s="101"/>
      <c r="EWX32" s="101"/>
      <c r="EWY32" s="101"/>
      <c r="EWZ32" s="101"/>
      <c r="EXA32" s="100"/>
      <c r="EXB32" s="101"/>
      <c r="EXC32" s="101"/>
      <c r="EXD32" s="101"/>
      <c r="EXE32" s="101"/>
      <c r="EXF32" s="101"/>
      <c r="EXG32" s="101"/>
      <c r="EXH32" s="101"/>
      <c r="EXI32" s="101"/>
      <c r="EXJ32" s="101"/>
      <c r="EXK32" s="101"/>
      <c r="EXL32" s="101"/>
      <c r="EXM32" s="101"/>
      <c r="EXN32" s="100"/>
      <c r="EXO32" s="101"/>
      <c r="EXP32" s="101"/>
      <c r="EXQ32" s="101"/>
      <c r="EXR32" s="101"/>
      <c r="EXS32" s="101"/>
      <c r="EXT32" s="101"/>
      <c r="EXU32" s="101"/>
      <c r="EXV32" s="101"/>
      <c r="EXW32" s="101"/>
      <c r="EXX32" s="101"/>
      <c r="EXY32" s="101"/>
      <c r="EXZ32" s="101"/>
      <c r="EYA32" s="100"/>
      <c r="EYB32" s="101"/>
      <c r="EYC32" s="101"/>
      <c r="EYD32" s="101"/>
      <c r="EYE32" s="101"/>
      <c r="EYF32" s="101"/>
      <c r="EYG32" s="101"/>
      <c r="EYH32" s="101"/>
      <c r="EYI32" s="101"/>
      <c r="EYJ32" s="101"/>
      <c r="EYK32" s="101"/>
      <c r="EYL32" s="101"/>
      <c r="EYM32" s="101"/>
      <c r="EYN32" s="100"/>
      <c r="EYO32" s="101"/>
      <c r="EYP32" s="101"/>
      <c r="EYQ32" s="101"/>
      <c r="EYR32" s="101"/>
      <c r="EYS32" s="101"/>
      <c r="EYT32" s="101"/>
      <c r="EYU32" s="101"/>
      <c r="EYV32" s="101"/>
      <c r="EYW32" s="101"/>
      <c r="EYX32" s="101"/>
      <c r="EYY32" s="101"/>
      <c r="EYZ32" s="101"/>
      <c r="EZA32" s="100"/>
      <c r="EZB32" s="101"/>
      <c r="EZC32" s="101"/>
      <c r="EZD32" s="101"/>
      <c r="EZE32" s="101"/>
      <c r="EZF32" s="101"/>
      <c r="EZG32" s="101"/>
      <c r="EZH32" s="101"/>
      <c r="EZI32" s="101"/>
      <c r="EZJ32" s="101"/>
      <c r="EZK32" s="101"/>
      <c r="EZL32" s="101"/>
      <c r="EZM32" s="101"/>
      <c r="EZN32" s="100"/>
      <c r="EZO32" s="101"/>
      <c r="EZP32" s="101"/>
      <c r="EZQ32" s="101"/>
      <c r="EZR32" s="101"/>
      <c r="EZS32" s="101"/>
      <c r="EZT32" s="101"/>
      <c r="EZU32" s="101"/>
      <c r="EZV32" s="101"/>
      <c r="EZW32" s="101"/>
      <c r="EZX32" s="101"/>
      <c r="EZY32" s="101"/>
      <c r="EZZ32" s="101"/>
      <c r="FAA32" s="100"/>
      <c r="FAB32" s="101"/>
      <c r="FAC32" s="101"/>
      <c r="FAD32" s="101"/>
      <c r="FAE32" s="101"/>
      <c r="FAF32" s="101"/>
      <c r="FAG32" s="101"/>
      <c r="FAH32" s="101"/>
      <c r="FAI32" s="101"/>
      <c r="FAJ32" s="101"/>
      <c r="FAK32" s="101"/>
      <c r="FAL32" s="101"/>
      <c r="FAM32" s="101"/>
      <c r="FAN32" s="100"/>
      <c r="FAO32" s="101"/>
      <c r="FAP32" s="101"/>
      <c r="FAQ32" s="101"/>
      <c r="FAR32" s="101"/>
      <c r="FAS32" s="101"/>
      <c r="FAT32" s="101"/>
      <c r="FAU32" s="101"/>
      <c r="FAV32" s="101"/>
      <c r="FAW32" s="101"/>
      <c r="FAX32" s="101"/>
      <c r="FAY32" s="101"/>
      <c r="FAZ32" s="101"/>
      <c r="FBA32" s="100"/>
      <c r="FBB32" s="101"/>
      <c r="FBC32" s="101"/>
      <c r="FBD32" s="101"/>
      <c r="FBE32" s="101"/>
      <c r="FBF32" s="101"/>
      <c r="FBG32" s="101"/>
      <c r="FBH32" s="101"/>
      <c r="FBI32" s="101"/>
      <c r="FBJ32" s="101"/>
      <c r="FBK32" s="101"/>
      <c r="FBL32" s="101"/>
      <c r="FBM32" s="101"/>
      <c r="FBN32" s="100"/>
      <c r="FBO32" s="101"/>
      <c r="FBP32" s="101"/>
      <c r="FBQ32" s="101"/>
      <c r="FBR32" s="101"/>
      <c r="FBS32" s="101"/>
      <c r="FBT32" s="101"/>
      <c r="FBU32" s="101"/>
      <c r="FBV32" s="101"/>
      <c r="FBW32" s="101"/>
      <c r="FBX32" s="101"/>
      <c r="FBY32" s="101"/>
      <c r="FBZ32" s="101"/>
      <c r="FCA32" s="100"/>
      <c r="FCB32" s="101"/>
      <c r="FCC32" s="101"/>
      <c r="FCD32" s="101"/>
      <c r="FCE32" s="101"/>
      <c r="FCF32" s="101"/>
      <c r="FCG32" s="101"/>
      <c r="FCH32" s="101"/>
      <c r="FCI32" s="101"/>
      <c r="FCJ32" s="101"/>
      <c r="FCK32" s="101"/>
      <c r="FCL32" s="101"/>
      <c r="FCM32" s="101"/>
      <c r="FCN32" s="100"/>
      <c r="FCO32" s="101"/>
      <c r="FCP32" s="101"/>
      <c r="FCQ32" s="101"/>
      <c r="FCR32" s="101"/>
      <c r="FCS32" s="101"/>
      <c r="FCT32" s="101"/>
      <c r="FCU32" s="101"/>
      <c r="FCV32" s="101"/>
      <c r="FCW32" s="101"/>
      <c r="FCX32" s="101"/>
      <c r="FCY32" s="101"/>
      <c r="FCZ32" s="101"/>
      <c r="FDA32" s="100"/>
      <c r="FDB32" s="101"/>
      <c r="FDC32" s="101"/>
      <c r="FDD32" s="101"/>
      <c r="FDE32" s="101"/>
      <c r="FDF32" s="101"/>
      <c r="FDG32" s="101"/>
      <c r="FDH32" s="101"/>
      <c r="FDI32" s="101"/>
      <c r="FDJ32" s="101"/>
      <c r="FDK32" s="101"/>
      <c r="FDL32" s="101"/>
      <c r="FDM32" s="101"/>
      <c r="FDN32" s="100"/>
      <c r="FDO32" s="101"/>
      <c r="FDP32" s="101"/>
      <c r="FDQ32" s="101"/>
      <c r="FDR32" s="101"/>
      <c r="FDS32" s="101"/>
      <c r="FDT32" s="101"/>
      <c r="FDU32" s="101"/>
      <c r="FDV32" s="101"/>
      <c r="FDW32" s="101"/>
      <c r="FDX32" s="101"/>
      <c r="FDY32" s="101"/>
      <c r="FDZ32" s="101"/>
      <c r="FEA32" s="100"/>
      <c r="FEB32" s="101"/>
      <c r="FEC32" s="101"/>
      <c r="FED32" s="101"/>
      <c r="FEE32" s="101"/>
      <c r="FEF32" s="101"/>
      <c r="FEG32" s="101"/>
      <c r="FEH32" s="101"/>
      <c r="FEI32" s="101"/>
      <c r="FEJ32" s="101"/>
      <c r="FEK32" s="101"/>
      <c r="FEL32" s="101"/>
      <c r="FEM32" s="101"/>
      <c r="FEN32" s="100"/>
      <c r="FEO32" s="101"/>
      <c r="FEP32" s="101"/>
      <c r="FEQ32" s="101"/>
      <c r="FER32" s="101"/>
      <c r="FES32" s="101"/>
      <c r="FET32" s="101"/>
      <c r="FEU32" s="101"/>
      <c r="FEV32" s="101"/>
      <c r="FEW32" s="101"/>
      <c r="FEX32" s="101"/>
      <c r="FEY32" s="101"/>
      <c r="FEZ32" s="101"/>
      <c r="FFA32" s="100"/>
      <c r="FFB32" s="101"/>
      <c r="FFC32" s="101"/>
      <c r="FFD32" s="101"/>
      <c r="FFE32" s="101"/>
      <c r="FFF32" s="101"/>
      <c r="FFG32" s="101"/>
      <c r="FFH32" s="101"/>
      <c r="FFI32" s="101"/>
      <c r="FFJ32" s="101"/>
      <c r="FFK32" s="101"/>
      <c r="FFL32" s="101"/>
      <c r="FFM32" s="101"/>
      <c r="FFN32" s="100"/>
      <c r="FFO32" s="101"/>
      <c r="FFP32" s="101"/>
      <c r="FFQ32" s="101"/>
      <c r="FFR32" s="101"/>
      <c r="FFS32" s="101"/>
      <c r="FFT32" s="101"/>
      <c r="FFU32" s="101"/>
      <c r="FFV32" s="101"/>
      <c r="FFW32" s="101"/>
      <c r="FFX32" s="101"/>
      <c r="FFY32" s="101"/>
      <c r="FFZ32" s="101"/>
      <c r="FGA32" s="100"/>
      <c r="FGB32" s="101"/>
      <c r="FGC32" s="101"/>
      <c r="FGD32" s="101"/>
      <c r="FGE32" s="101"/>
      <c r="FGF32" s="101"/>
      <c r="FGG32" s="101"/>
      <c r="FGH32" s="101"/>
      <c r="FGI32" s="101"/>
      <c r="FGJ32" s="101"/>
      <c r="FGK32" s="101"/>
      <c r="FGL32" s="101"/>
      <c r="FGM32" s="101"/>
      <c r="FGN32" s="100"/>
      <c r="FGO32" s="101"/>
      <c r="FGP32" s="101"/>
      <c r="FGQ32" s="101"/>
      <c r="FGR32" s="101"/>
      <c r="FGS32" s="101"/>
      <c r="FGT32" s="101"/>
      <c r="FGU32" s="101"/>
      <c r="FGV32" s="101"/>
      <c r="FGW32" s="101"/>
      <c r="FGX32" s="101"/>
      <c r="FGY32" s="101"/>
      <c r="FGZ32" s="101"/>
      <c r="FHA32" s="100"/>
      <c r="FHB32" s="101"/>
      <c r="FHC32" s="101"/>
      <c r="FHD32" s="101"/>
      <c r="FHE32" s="101"/>
      <c r="FHF32" s="101"/>
      <c r="FHG32" s="101"/>
      <c r="FHH32" s="101"/>
      <c r="FHI32" s="101"/>
      <c r="FHJ32" s="101"/>
      <c r="FHK32" s="101"/>
      <c r="FHL32" s="101"/>
      <c r="FHM32" s="101"/>
      <c r="FHN32" s="100"/>
      <c r="FHO32" s="101"/>
      <c r="FHP32" s="101"/>
      <c r="FHQ32" s="101"/>
      <c r="FHR32" s="101"/>
      <c r="FHS32" s="101"/>
      <c r="FHT32" s="101"/>
      <c r="FHU32" s="101"/>
      <c r="FHV32" s="101"/>
      <c r="FHW32" s="101"/>
      <c r="FHX32" s="101"/>
      <c r="FHY32" s="101"/>
      <c r="FHZ32" s="101"/>
      <c r="FIA32" s="100"/>
      <c r="FIB32" s="101"/>
      <c r="FIC32" s="101"/>
      <c r="FID32" s="101"/>
      <c r="FIE32" s="101"/>
      <c r="FIF32" s="101"/>
      <c r="FIG32" s="101"/>
      <c r="FIH32" s="101"/>
      <c r="FII32" s="101"/>
      <c r="FIJ32" s="101"/>
      <c r="FIK32" s="101"/>
      <c r="FIL32" s="101"/>
      <c r="FIM32" s="101"/>
      <c r="FIN32" s="100"/>
      <c r="FIO32" s="101"/>
      <c r="FIP32" s="101"/>
      <c r="FIQ32" s="101"/>
      <c r="FIR32" s="101"/>
      <c r="FIS32" s="101"/>
      <c r="FIT32" s="101"/>
      <c r="FIU32" s="101"/>
      <c r="FIV32" s="101"/>
      <c r="FIW32" s="101"/>
      <c r="FIX32" s="101"/>
      <c r="FIY32" s="101"/>
      <c r="FIZ32" s="101"/>
      <c r="FJA32" s="100"/>
      <c r="FJB32" s="101"/>
      <c r="FJC32" s="101"/>
      <c r="FJD32" s="101"/>
      <c r="FJE32" s="101"/>
      <c r="FJF32" s="101"/>
      <c r="FJG32" s="101"/>
      <c r="FJH32" s="101"/>
      <c r="FJI32" s="101"/>
      <c r="FJJ32" s="101"/>
      <c r="FJK32" s="101"/>
      <c r="FJL32" s="101"/>
      <c r="FJM32" s="101"/>
      <c r="FJN32" s="100"/>
      <c r="FJO32" s="101"/>
      <c r="FJP32" s="101"/>
      <c r="FJQ32" s="101"/>
      <c r="FJR32" s="101"/>
      <c r="FJS32" s="101"/>
      <c r="FJT32" s="101"/>
      <c r="FJU32" s="101"/>
      <c r="FJV32" s="101"/>
      <c r="FJW32" s="101"/>
      <c r="FJX32" s="101"/>
      <c r="FJY32" s="101"/>
      <c r="FJZ32" s="101"/>
      <c r="FKA32" s="100"/>
      <c r="FKB32" s="101"/>
      <c r="FKC32" s="101"/>
      <c r="FKD32" s="101"/>
      <c r="FKE32" s="101"/>
      <c r="FKF32" s="101"/>
      <c r="FKG32" s="101"/>
      <c r="FKH32" s="101"/>
      <c r="FKI32" s="101"/>
      <c r="FKJ32" s="101"/>
      <c r="FKK32" s="101"/>
      <c r="FKL32" s="101"/>
      <c r="FKM32" s="101"/>
      <c r="FKN32" s="100"/>
      <c r="FKO32" s="101"/>
      <c r="FKP32" s="101"/>
      <c r="FKQ32" s="101"/>
      <c r="FKR32" s="101"/>
      <c r="FKS32" s="101"/>
      <c r="FKT32" s="101"/>
      <c r="FKU32" s="101"/>
      <c r="FKV32" s="101"/>
      <c r="FKW32" s="101"/>
      <c r="FKX32" s="101"/>
      <c r="FKY32" s="101"/>
      <c r="FKZ32" s="101"/>
      <c r="FLA32" s="100"/>
      <c r="FLB32" s="101"/>
      <c r="FLC32" s="101"/>
      <c r="FLD32" s="101"/>
      <c r="FLE32" s="101"/>
      <c r="FLF32" s="101"/>
      <c r="FLG32" s="101"/>
      <c r="FLH32" s="101"/>
      <c r="FLI32" s="101"/>
      <c r="FLJ32" s="101"/>
      <c r="FLK32" s="101"/>
      <c r="FLL32" s="101"/>
      <c r="FLM32" s="101"/>
      <c r="FLN32" s="100"/>
      <c r="FLO32" s="101"/>
      <c r="FLP32" s="101"/>
      <c r="FLQ32" s="101"/>
      <c r="FLR32" s="101"/>
      <c r="FLS32" s="101"/>
      <c r="FLT32" s="101"/>
      <c r="FLU32" s="101"/>
      <c r="FLV32" s="101"/>
      <c r="FLW32" s="101"/>
      <c r="FLX32" s="101"/>
      <c r="FLY32" s="101"/>
      <c r="FLZ32" s="101"/>
      <c r="FMA32" s="100"/>
      <c r="FMB32" s="101"/>
      <c r="FMC32" s="101"/>
      <c r="FMD32" s="101"/>
      <c r="FME32" s="101"/>
      <c r="FMF32" s="101"/>
      <c r="FMG32" s="101"/>
      <c r="FMH32" s="101"/>
      <c r="FMI32" s="101"/>
      <c r="FMJ32" s="101"/>
      <c r="FMK32" s="101"/>
      <c r="FML32" s="101"/>
      <c r="FMM32" s="101"/>
      <c r="FMN32" s="100"/>
      <c r="FMO32" s="101"/>
      <c r="FMP32" s="101"/>
      <c r="FMQ32" s="101"/>
      <c r="FMR32" s="101"/>
      <c r="FMS32" s="101"/>
      <c r="FMT32" s="101"/>
      <c r="FMU32" s="101"/>
      <c r="FMV32" s="101"/>
      <c r="FMW32" s="101"/>
      <c r="FMX32" s="101"/>
      <c r="FMY32" s="101"/>
      <c r="FMZ32" s="101"/>
      <c r="FNA32" s="100"/>
      <c r="FNB32" s="101"/>
      <c r="FNC32" s="101"/>
      <c r="FND32" s="101"/>
      <c r="FNE32" s="101"/>
      <c r="FNF32" s="101"/>
      <c r="FNG32" s="101"/>
      <c r="FNH32" s="101"/>
      <c r="FNI32" s="101"/>
      <c r="FNJ32" s="101"/>
      <c r="FNK32" s="101"/>
      <c r="FNL32" s="101"/>
      <c r="FNM32" s="101"/>
      <c r="FNN32" s="100"/>
      <c r="FNO32" s="101"/>
      <c r="FNP32" s="101"/>
      <c r="FNQ32" s="101"/>
      <c r="FNR32" s="101"/>
      <c r="FNS32" s="101"/>
      <c r="FNT32" s="101"/>
      <c r="FNU32" s="101"/>
      <c r="FNV32" s="101"/>
      <c r="FNW32" s="101"/>
      <c r="FNX32" s="101"/>
      <c r="FNY32" s="101"/>
      <c r="FNZ32" s="101"/>
      <c r="FOA32" s="100"/>
      <c r="FOB32" s="101"/>
      <c r="FOC32" s="101"/>
      <c r="FOD32" s="101"/>
      <c r="FOE32" s="101"/>
      <c r="FOF32" s="101"/>
      <c r="FOG32" s="101"/>
      <c r="FOH32" s="101"/>
      <c r="FOI32" s="101"/>
      <c r="FOJ32" s="101"/>
      <c r="FOK32" s="101"/>
      <c r="FOL32" s="101"/>
      <c r="FOM32" s="101"/>
      <c r="FON32" s="100"/>
      <c r="FOO32" s="101"/>
      <c r="FOP32" s="101"/>
      <c r="FOQ32" s="101"/>
      <c r="FOR32" s="101"/>
      <c r="FOS32" s="101"/>
      <c r="FOT32" s="101"/>
      <c r="FOU32" s="101"/>
      <c r="FOV32" s="101"/>
      <c r="FOW32" s="101"/>
      <c r="FOX32" s="101"/>
      <c r="FOY32" s="101"/>
      <c r="FOZ32" s="101"/>
      <c r="FPA32" s="100"/>
      <c r="FPB32" s="101"/>
      <c r="FPC32" s="101"/>
      <c r="FPD32" s="101"/>
      <c r="FPE32" s="101"/>
      <c r="FPF32" s="101"/>
      <c r="FPG32" s="101"/>
      <c r="FPH32" s="101"/>
      <c r="FPI32" s="101"/>
      <c r="FPJ32" s="101"/>
      <c r="FPK32" s="101"/>
      <c r="FPL32" s="101"/>
      <c r="FPM32" s="101"/>
      <c r="FPN32" s="100"/>
      <c r="FPO32" s="101"/>
      <c r="FPP32" s="101"/>
      <c r="FPQ32" s="101"/>
      <c r="FPR32" s="101"/>
      <c r="FPS32" s="101"/>
      <c r="FPT32" s="101"/>
      <c r="FPU32" s="101"/>
      <c r="FPV32" s="101"/>
      <c r="FPW32" s="101"/>
      <c r="FPX32" s="101"/>
      <c r="FPY32" s="101"/>
      <c r="FPZ32" s="101"/>
      <c r="FQA32" s="100"/>
      <c r="FQB32" s="101"/>
      <c r="FQC32" s="101"/>
      <c r="FQD32" s="101"/>
      <c r="FQE32" s="101"/>
      <c r="FQF32" s="101"/>
      <c r="FQG32" s="101"/>
      <c r="FQH32" s="101"/>
      <c r="FQI32" s="101"/>
      <c r="FQJ32" s="101"/>
      <c r="FQK32" s="101"/>
      <c r="FQL32" s="101"/>
      <c r="FQM32" s="101"/>
      <c r="FQN32" s="100"/>
      <c r="FQO32" s="101"/>
      <c r="FQP32" s="101"/>
      <c r="FQQ32" s="101"/>
      <c r="FQR32" s="101"/>
      <c r="FQS32" s="101"/>
      <c r="FQT32" s="101"/>
      <c r="FQU32" s="101"/>
      <c r="FQV32" s="101"/>
      <c r="FQW32" s="101"/>
      <c r="FQX32" s="101"/>
      <c r="FQY32" s="101"/>
      <c r="FQZ32" s="101"/>
      <c r="FRA32" s="100"/>
      <c r="FRB32" s="101"/>
      <c r="FRC32" s="101"/>
      <c r="FRD32" s="101"/>
      <c r="FRE32" s="101"/>
      <c r="FRF32" s="101"/>
      <c r="FRG32" s="101"/>
      <c r="FRH32" s="101"/>
      <c r="FRI32" s="101"/>
      <c r="FRJ32" s="101"/>
      <c r="FRK32" s="101"/>
      <c r="FRL32" s="101"/>
      <c r="FRM32" s="101"/>
      <c r="FRN32" s="100"/>
      <c r="FRO32" s="101"/>
      <c r="FRP32" s="101"/>
      <c r="FRQ32" s="101"/>
      <c r="FRR32" s="101"/>
      <c r="FRS32" s="101"/>
      <c r="FRT32" s="101"/>
      <c r="FRU32" s="101"/>
      <c r="FRV32" s="101"/>
      <c r="FRW32" s="101"/>
      <c r="FRX32" s="101"/>
      <c r="FRY32" s="101"/>
      <c r="FRZ32" s="101"/>
      <c r="FSA32" s="100"/>
      <c r="FSB32" s="101"/>
      <c r="FSC32" s="101"/>
      <c r="FSD32" s="101"/>
      <c r="FSE32" s="101"/>
      <c r="FSF32" s="101"/>
      <c r="FSG32" s="101"/>
      <c r="FSH32" s="101"/>
      <c r="FSI32" s="101"/>
      <c r="FSJ32" s="101"/>
      <c r="FSK32" s="101"/>
      <c r="FSL32" s="101"/>
      <c r="FSM32" s="101"/>
      <c r="FSN32" s="100"/>
      <c r="FSO32" s="101"/>
      <c r="FSP32" s="101"/>
      <c r="FSQ32" s="101"/>
      <c r="FSR32" s="101"/>
      <c r="FSS32" s="101"/>
      <c r="FST32" s="101"/>
      <c r="FSU32" s="101"/>
      <c r="FSV32" s="101"/>
      <c r="FSW32" s="101"/>
      <c r="FSX32" s="101"/>
      <c r="FSY32" s="101"/>
      <c r="FSZ32" s="101"/>
      <c r="FTA32" s="100"/>
      <c r="FTB32" s="101"/>
      <c r="FTC32" s="101"/>
      <c r="FTD32" s="101"/>
      <c r="FTE32" s="101"/>
      <c r="FTF32" s="101"/>
      <c r="FTG32" s="101"/>
      <c r="FTH32" s="101"/>
      <c r="FTI32" s="101"/>
      <c r="FTJ32" s="101"/>
      <c r="FTK32" s="101"/>
      <c r="FTL32" s="101"/>
      <c r="FTM32" s="101"/>
      <c r="FTN32" s="100"/>
      <c r="FTO32" s="101"/>
      <c r="FTP32" s="101"/>
      <c r="FTQ32" s="101"/>
      <c r="FTR32" s="101"/>
      <c r="FTS32" s="101"/>
      <c r="FTT32" s="101"/>
      <c r="FTU32" s="101"/>
      <c r="FTV32" s="101"/>
      <c r="FTW32" s="101"/>
      <c r="FTX32" s="101"/>
      <c r="FTY32" s="101"/>
      <c r="FTZ32" s="101"/>
      <c r="FUA32" s="100"/>
      <c r="FUB32" s="101"/>
      <c r="FUC32" s="101"/>
      <c r="FUD32" s="101"/>
      <c r="FUE32" s="101"/>
      <c r="FUF32" s="101"/>
      <c r="FUG32" s="101"/>
      <c r="FUH32" s="101"/>
      <c r="FUI32" s="101"/>
      <c r="FUJ32" s="101"/>
      <c r="FUK32" s="101"/>
      <c r="FUL32" s="101"/>
      <c r="FUM32" s="101"/>
      <c r="FUN32" s="100"/>
      <c r="FUO32" s="101"/>
      <c r="FUP32" s="101"/>
      <c r="FUQ32" s="101"/>
      <c r="FUR32" s="101"/>
      <c r="FUS32" s="101"/>
      <c r="FUT32" s="101"/>
      <c r="FUU32" s="101"/>
      <c r="FUV32" s="101"/>
      <c r="FUW32" s="101"/>
      <c r="FUX32" s="101"/>
      <c r="FUY32" s="101"/>
      <c r="FUZ32" s="101"/>
      <c r="FVA32" s="100"/>
      <c r="FVB32" s="101"/>
      <c r="FVC32" s="101"/>
      <c r="FVD32" s="101"/>
      <c r="FVE32" s="101"/>
      <c r="FVF32" s="101"/>
      <c r="FVG32" s="101"/>
      <c r="FVH32" s="101"/>
      <c r="FVI32" s="101"/>
      <c r="FVJ32" s="101"/>
      <c r="FVK32" s="101"/>
      <c r="FVL32" s="101"/>
      <c r="FVM32" s="101"/>
      <c r="FVN32" s="100"/>
      <c r="FVO32" s="101"/>
      <c r="FVP32" s="101"/>
      <c r="FVQ32" s="101"/>
      <c r="FVR32" s="101"/>
      <c r="FVS32" s="101"/>
      <c r="FVT32" s="101"/>
      <c r="FVU32" s="101"/>
      <c r="FVV32" s="101"/>
      <c r="FVW32" s="101"/>
      <c r="FVX32" s="101"/>
      <c r="FVY32" s="101"/>
      <c r="FVZ32" s="101"/>
      <c r="FWA32" s="100"/>
      <c r="FWB32" s="101"/>
      <c r="FWC32" s="101"/>
      <c r="FWD32" s="101"/>
      <c r="FWE32" s="101"/>
      <c r="FWF32" s="101"/>
      <c r="FWG32" s="101"/>
      <c r="FWH32" s="101"/>
      <c r="FWI32" s="101"/>
      <c r="FWJ32" s="101"/>
      <c r="FWK32" s="101"/>
      <c r="FWL32" s="101"/>
      <c r="FWM32" s="101"/>
      <c r="FWN32" s="100"/>
      <c r="FWO32" s="101"/>
      <c r="FWP32" s="101"/>
      <c r="FWQ32" s="101"/>
      <c r="FWR32" s="101"/>
      <c r="FWS32" s="101"/>
      <c r="FWT32" s="101"/>
      <c r="FWU32" s="101"/>
      <c r="FWV32" s="101"/>
      <c r="FWW32" s="101"/>
      <c r="FWX32" s="101"/>
      <c r="FWY32" s="101"/>
      <c r="FWZ32" s="101"/>
      <c r="FXA32" s="100"/>
      <c r="FXB32" s="101"/>
      <c r="FXC32" s="101"/>
      <c r="FXD32" s="101"/>
      <c r="FXE32" s="101"/>
      <c r="FXF32" s="101"/>
      <c r="FXG32" s="101"/>
      <c r="FXH32" s="101"/>
      <c r="FXI32" s="101"/>
      <c r="FXJ32" s="101"/>
      <c r="FXK32" s="101"/>
      <c r="FXL32" s="101"/>
      <c r="FXM32" s="101"/>
      <c r="FXN32" s="100"/>
      <c r="FXO32" s="101"/>
      <c r="FXP32" s="101"/>
      <c r="FXQ32" s="101"/>
      <c r="FXR32" s="101"/>
      <c r="FXS32" s="101"/>
      <c r="FXT32" s="101"/>
      <c r="FXU32" s="101"/>
      <c r="FXV32" s="101"/>
      <c r="FXW32" s="101"/>
      <c r="FXX32" s="101"/>
      <c r="FXY32" s="101"/>
      <c r="FXZ32" s="101"/>
      <c r="FYA32" s="100"/>
      <c r="FYB32" s="101"/>
      <c r="FYC32" s="101"/>
      <c r="FYD32" s="101"/>
      <c r="FYE32" s="101"/>
      <c r="FYF32" s="101"/>
      <c r="FYG32" s="101"/>
      <c r="FYH32" s="101"/>
      <c r="FYI32" s="101"/>
      <c r="FYJ32" s="101"/>
      <c r="FYK32" s="101"/>
      <c r="FYL32" s="101"/>
      <c r="FYM32" s="101"/>
      <c r="FYN32" s="100"/>
      <c r="FYO32" s="101"/>
      <c r="FYP32" s="101"/>
      <c r="FYQ32" s="101"/>
      <c r="FYR32" s="101"/>
      <c r="FYS32" s="101"/>
      <c r="FYT32" s="101"/>
      <c r="FYU32" s="101"/>
      <c r="FYV32" s="101"/>
      <c r="FYW32" s="101"/>
      <c r="FYX32" s="101"/>
      <c r="FYY32" s="101"/>
      <c r="FYZ32" s="101"/>
      <c r="FZA32" s="100"/>
      <c r="FZB32" s="101"/>
      <c r="FZC32" s="101"/>
      <c r="FZD32" s="101"/>
      <c r="FZE32" s="101"/>
      <c r="FZF32" s="101"/>
      <c r="FZG32" s="101"/>
      <c r="FZH32" s="101"/>
      <c r="FZI32" s="101"/>
      <c r="FZJ32" s="101"/>
      <c r="FZK32" s="101"/>
      <c r="FZL32" s="101"/>
      <c r="FZM32" s="101"/>
      <c r="FZN32" s="100"/>
      <c r="FZO32" s="101"/>
      <c r="FZP32" s="101"/>
      <c r="FZQ32" s="101"/>
      <c r="FZR32" s="101"/>
      <c r="FZS32" s="101"/>
      <c r="FZT32" s="101"/>
      <c r="FZU32" s="101"/>
      <c r="FZV32" s="101"/>
      <c r="FZW32" s="101"/>
      <c r="FZX32" s="101"/>
      <c r="FZY32" s="101"/>
      <c r="FZZ32" s="101"/>
      <c r="GAA32" s="100"/>
      <c r="GAB32" s="101"/>
      <c r="GAC32" s="101"/>
      <c r="GAD32" s="101"/>
      <c r="GAE32" s="101"/>
      <c r="GAF32" s="101"/>
      <c r="GAG32" s="101"/>
      <c r="GAH32" s="101"/>
      <c r="GAI32" s="101"/>
      <c r="GAJ32" s="101"/>
      <c r="GAK32" s="101"/>
      <c r="GAL32" s="101"/>
      <c r="GAM32" s="101"/>
      <c r="GAN32" s="100"/>
      <c r="GAO32" s="101"/>
      <c r="GAP32" s="101"/>
      <c r="GAQ32" s="101"/>
      <c r="GAR32" s="101"/>
      <c r="GAS32" s="101"/>
      <c r="GAT32" s="101"/>
      <c r="GAU32" s="101"/>
      <c r="GAV32" s="101"/>
      <c r="GAW32" s="101"/>
      <c r="GAX32" s="101"/>
      <c r="GAY32" s="101"/>
      <c r="GAZ32" s="101"/>
      <c r="GBA32" s="100"/>
      <c r="GBB32" s="101"/>
      <c r="GBC32" s="101"/>
      <c r="GBD32" s="101"/>
      <c r="GBE32" s="101"/>
      <c r="GBF32" s="101"/>
      <c r="GBG32" s="101"/>
      <c r="GBH32" s="101"/>
      <c r="GBI32" s="101"/>
      <c r="GBJ32" s="101"/>
      <c r="GBK32" s="101"/>
      <c r="GBL32" s="101"/>
      <c r="GBM32" s="101"/>
      <c r="GBN32" s="100"/>
      <c r="GBO32" s="101"/>
      <c r="GBP32" s="101"/>
      <c r="GBQ32" s="101"/>
      <c r="GBR32" s="101"/>
      <c r="GBS32" s="101"/>
      <c r="GBT32" s="101"/>
      <c r="GBU32" s="101"/>
      <c r="GBV32" s="101"/>
      <c r="GBW32" s="101"/>
      <c r="GBX32" s="101"/>
      <c r="GBY32" s="101"/>
      <c r="GBZ32" s="101"/>
      <c r="GCA32" s="100"/>
      <c r="GCB32" s="101"/>
      <c r="GCC32" s="101"/>
      <c r="GCD32" s="101"/>
      <c r="GCE32" s="101"/>
      <c r="GCF32" s="101"/>
      <c r="GCG32" s="101"/>
      <c r="GCH32" s="101"/>
      <c r="GCI32" s="101"/>
      <c r="GCJ32" s="101"/>
      <c r="GCK32" s="101"/>
      <c r="GCL32" s="101"/>
      <c r="GCM32" s="101"/>
      <c r="GCN32" s="100"/>
      <c r="GCO32" s="101"/>
      <c r="GCP32" s="101"/>
      <c r="GCQ32" s="101"/>
      <c r="GCR32" s="101"/>
      <c r="GCS32" s="101"/>
      <c r="GCT32" s="101"/>
      <c r="GCU32" s="101"/>
      <c r="GCV32" s="101"/>
      <c r="GCW32" s="101"/>
      <c r="GCX32" s="101"/>
      <c r="GCY32" s="101"/>
      <c r="GCZ32" s="101"/>
      <c r="GDA32" s="100"/>
      <c r="GDB32" s="101"/>
      <c r="GDC32" s="101"/>
      <c r="GDD32" s="101"/>
      <c r="GDE32" s="101"/>
      <c r="GDF32" s="101"/>
      <c r="GDG32" s="101"/>
      <c r="GDH32" s="101"/>
      <c r="GDI32" s="101"/>
      <c r="GDJ32" s="101"/>
      <c r="GDK32" s="101"/>
      <c r="GDL32" s="101"/>
      <c r="GDM32" s="101"/>
      <c r="GDN32" s="100"/>
      <c r="GDO32" s="101"/>
      <c r="GDP32" s="101"/>
      <c r="GDQ32" s="101"/>
      <c r="GDR32" s="101"/>
      <c r="GDS32" s="101"/>
      <c r="GDT32" s="101"/>
      <c r="GDU32" s="101"/>
      <c r="GDV32" s="101"/>
      <c r="GDW32" s="101"/>
      <c r="GDX32" s="101"/>
      <c r="GDY32" s="101"/>
      <c r="GDZ32" s="101"/>
      <c r="GEA32" s="100"/>
      <c r="GEB32" s="101"/>
      <c r="GEC32" s="101"/>
      <c r="GED32" s="101"/>
      <c r="GEE32" s="101"/>
      <c r="GEF32" s="101"/>
      <c r="GEG32" s="101"/>
      <c r="GEH32" s="101"/>
      <c r="GEI32" s="101"/>
      <c r="GEJ32" s="101"/>
      <c r="GEK32" s="101"/>
      <c r="GEL32" s="101"/>
      <c r="GEM32" s="101"/>
      <c r="GEN32" s="100"/>
      <c r="GEO32" s="101"/>
      <c r="GEP32" s="101"/>
      <c r="GEQ32" s="101"/>
      <c r="GER32" s="101"/>
      <c r="GES32" s="101"/>
      <c r="GET32" s="101"/>
      <c r="GEU32" s="101"/>
      <c r="GEV32" s="101"/>
      <c r="GEW32" s="101"/>
      <c r="GEX32" s="101"/>
      <c r="GEY32" s="101"/>
      <c r="GEZ32" s="101"/>
      <c r="GFA32" s="100"/>
      <c r="GFB32" s="101"/>
      <c r="GFC32" s="101"/>
      <c r="GFD32" s="101"/>
      <c r="GFE32" s="101"/>
      <c r="GFF32" s="101"/>
      <c r="GFG32" s="101"/>
      <c r="GFH32" s="101"/>
      <c r="GFI32" s="101"/>
      <c r="GFJ32" s="101"/>
      <c r="GFK32" s="101"/>
      <c r="GFL32" s="101"/>
      <c r="GFM32" s="101"/>
      <c r="GFN32" s="100"/>
      <c r="GFO32" s="101"/>
      <c r="GFP32" s="101"/>
      <c r="GFQ32" s="101"/>
      <c r="GFR32" s="101"/>
      <c r="GFS32" s="101"/>
      <c r="GFT32" s="101"/>
      <c r="GFU32" s="101"/>
      <c r="GFV32" s="101"/>
      <c r="GFW32" s="101"/>
      <c r="GFX32" s="101"/>
      <c r="GFY32" s="101"/>
      <c r="GFZ32" s="101"/>
      <c r="GGA32" s="100"/>
      <c r="GGB32" s="101"/>
      <c r="GGC32" s="101"/>
      <c r="GGD32" s="101"/>
      <c r="GGE32" s="101"/>
      <c r="GGF32" s="101"/>
      <c r="GGG32" s="101"/>
      <c r="GGH32" s="101"/>
      <c r="GGI32" s="101"/>
      <c r="GGJ32" s="101"/>
      <c r="GGK32" s="101"/>
      <c r="GGL32" s="101"/>
      <c r="GGM32" s="101"/>
      <c r="GGN32" s="100"/>
      <c r="GGO32" s="101"/>
      <c r="GGP32" s="101"/>
      <c r="GGQ32" s="101"/>
      <c r="GGR32" s="101"/>
      <c r="GGS32" s="101"/>
      <c r="GGT32" s="101"/>
      <c r="GGU32" s="101"/>
      <c r="GGV32" s="101"/>
      <c r="GGW32" s="101"/>
      <c r="GGX32" s="101"/>
      <c r="GGY32" s="101"/>
      <c r="GGZ32" s="101"/>
      <c r="GHA32" s="100"/>
      <c r="GHB32" s="101"/>
      <c r="GHC32" s="101"/>
      <c r="GHD32" s="101"/>
      <c r="GHE32" s="101"/>
      <c r="GHF32" s="101"/>
      <c r="GHG32" s="101"/>
      <c r="GHH32" s="101"/>
      <c r="GHI32" s="101"/>
      <c r="GHJ32" s="101"/>
      <c r="GHK32" s="101"/>
      <c r="GHL32" s="101"/>
      <c r="GHM32" s="101"/>
      <c r="GHN32" s="100"/>
      <c r="GHO32" s="101"/>
      <c r="GHP32" s="101"/>
      <c r="GHQ32" s="101"/>
      <c r="GHR32" s="101"/>
      <c r="GHS32" s="101"/>
      <c r="GHT32" s="101"/>
      <c r="GHU32" s="101"/>
      <c r="GHV32" s="101"/>
      <c r="GHW32" s="101"/>
      <c r="GHX32" s="101"/>
      <c r="GHY32" s="101"/>
      <c r="GHZ32" s="101"/>
      <c r="GIA32" s="100"/>
      <c r="GIB32" s="101"/>
      <c r="GIC32" s="101"/>
      <c r="GID32" s="101"/>
      <c r="GIE32" s="101"/>
      <c r="GIF32" s="101"/>
      <c r="GIG32" s="101"/>
      <c r="GIH32" s="101"/>
      <c r="GII32" s="101"/>
      <c r="GIJ32" s="101"/>
      <c r="GIK32" s="101"/>
      <c r="GIL32" s="101"/>
      <c r="GIM32" s="101"/>
      <c r="GIN32" s="100"/>
      <c r="GIO32" s="101"/>
      <c r="GIP32" s="101"/>
      <c r="GIQ32" s="101"/>
      <c r="GIR32" s="101"/>
      <c r="GIS32" s="101"/>
      <c r="GIT32" s="101"/>
      <c r="GIU32" s="101"/>
      <c r="GIV32" s="101"/>
      <c r="GIW32" s="101"/>
      <c r="GIX32" s="101"/>
      <c r="GIY32" s="101"/>
      <c r="GIZ32" s="101"/>
      <c r="GJA32" s="100"/>
      <c r="GJB32" s="101"/>
      <c r="GJC32" s="101"/>
      <c r="GJD32" s="101"/>
      <c r="GJE32" s="101"/>
      <c r="GJF32" s="101"/>
      <c r="GJG32" s="101"/>
      <c r="GJH32" s="101"/>
      <c r="GJI32" s="101"/>
      <c r="GJJ32" s="101"/>
      <c r="GJK32" s="101"/>
      <c r="GJL32" s="101"/>
      <c r="GJM32" s="101"/>
      <c r="GJN32" s="100"/>
      <c r="GJO32" s="101"/>
      <c r="GJP32" s="101"/>
      <c r="GJQ32" s="101"/>
      <c r="GJR32" s="101"/>
      <c r="GJS32" s="101"/>
      <c r="GJT32" s="101"/>
      <c r="GJU32" s="101"/>
      <c r="GJV32" s="101"/>
      <c r="GJW32" s="101"/>
      <c r="GJX32" s="101"/>
      <c r="GJY32" s="101"/>
      <c r="GJZ32" s="101"/>
      <c r="GKA32" s="100"/>
      <c r="GKB32" s="101"/>
      <c r="GKC32" s="101"/>
      <c r="GKD32" s="101"/>
      <c r="GKE32" s="101"/>
      <c r="GKF32" s="101"/>
      <c r="GKG32" s="101"/>
      <c r="GKH32" s="101"/>
      <c r="GKI32" s="101"/>
      <c r="GKJ32" s="101"/>
      <c r="GKK32" s="101"/>
      <c r="GKL32" s="101"/>
      <c r="GKM32" s="101"/>
      <c r="GKN32" s="100"/>
      <c r="GKO32" s="101"/>
      <c r="GKP32" s="101"/>
      <c r="GKQ32" s="101"/>
      <c r="GKR32" s="101"/>
      <c r="GKS32" s="101"/>
      <c r="GKT32" s="101"/>
      <c r="GKU32" s="101"/>
      <c r="GKV32" s="101"/>
      <c r="GKW32" s="101"/>
      <c r="GKX32" s="101"/>
      <c r="GKY32" s="101"/>
      <c r="GKZ32" s="101"/>
      <c r="GLA32" s="100"/>
      <c r="GLB32" s="101"/>
      <c r="GLC32" s="101"/>
      <c r="GLD32" s="101"/>
      <c r="GLE32" s="101"/>
      <c r="GLF32" s="101"/>
      <c r="GLG32" s="101"/>
      <c r="GLH32" s="101"/>
      <c r="GLI32" s="101"/>
      <c r="GLJ32" s="101"/>
      <c r="GLK32" s="101"/>
      <c r="GLL32" s="101"/>
      <c r="GLM32" s="101"/>
      <c r="GLN32" s="100"/>
      <c r="GLO32" s="101"/>
      <c r="GLP32" s="101"/>
      <c r="GLQ32" s="101"/>
      <c r="GLR32" s="101"/>
      <c r="GLS32" s="101"/>
      <c r="GLT32" s="101"/>
      <c r="GLU32" s="101"/>
      <c r="GLV32" s="101"/>
      <c r="GLW32" s="101"/>
      <c r="GLX32" s="101"/>
      <c r="GLY32" s="101"/>
      <c r="GLZ32" s="101"/>
      <c r="GMA32" s="100"/>
      <c r="GMB32" s="101"/>
      <c r="GMC32" s="101"/>
      <c r="GMD32" s="101"/>
      <c r="GME32" s="101"/>
      <c r="GMF32" s="101"/>
      <c r="GMG32" s="101"/>
      <c r="GMH32" s="101"/>
      <c r="GMI32" s="101"/>
      <c r="GMJ32" s="101"/>
      <c r="GMK32" s="101"/>
      <c r="GML32" s="101"/>
      <c r="GMM32" s="101"/>
      <c r="GMN32" s="100"/>
      <c r="GMO32" s="101"/>
      <c r="GMP32" s="101"/>
      <c r="GMQ32" s="101"/>
      <c r="GMR32" s="101"/>
      <c r="GMS32" s="101"/>
      <c r="GMT32" s="101"/>
      <c r="GMU32" s="101"/>
      <c r="GMV32" s="101"/>
      <c r="GMW32" s="101"/>
      <c r="GMX32" s="101"/>
      <c r="GMY32" s="101"/>
      <c r="GMZ32" s="101"/>
      <c r="GNA32" s="100"/>
      <c r="GNB32" s="101"/>
      <c r="GNC32" s="101"/>
      <c r="GND32" s="101"/>
      <c r="GNE32" s="101"/>
      <c r="GNF32" s="101"/>
      <c r="GNG32" s="101"/>
      <c r="GNH32" s="101"/>
      <c r="GNI32" s="101"/>
      <c r="GNJ32" s="101"/>
      <c r="GNK32" s="101"/>
      <c r="GNL32" s="101"/>
      <c r="GNM32" s="101"/>
      <c r="GNN32" s="100"/>
      <c r="GNO32" s="101"/>
      <c r="GNP32" s="101"/>
      <c r="GNQ32" s="101"/>
      <c r="GNR32" s="101"/>
      <c r="GNS32" s="101"/>
      <c r="GNT32" s="101"/>
      <c r="GNU32" s="101"/>
      <c r="GNV32" s="101"/>
      <c r="GNW32" s="101"/>
      <c r="GNX32" s="101"/>
      <c r="GNY32" s="101"/>
      <c r="GNZ32" s="101"/>
      <c r="GOA32" s="100"/>
      <c r="GOB32" s="101"/>
      <c r="GOC32" s="101"/>
      <c r="GOD32" s="101"/>
      <c r="GOE32" s="101"/>
      <c r="GOF32" s="101"/>
      <c r="GOG32" s="101"/>
      <c r="GOH32" s="101"/>
      <c r="GOI32" s="101"/>
      <c r="GOJ32" s="101"/>
      <c r="GOK32" s="101"/>
      <c r="GOL32" s="101"/>
      <c r="GOM32" s="101"/>
      <c r="GON32" s="100"/>
      <c r="GOO32" s="101"/>
      <c r="GOP32" s="101"/>
      <c r="GOQ32" s="101"/>
      <c r="GOR32" s="101"/>
      <c r="GOS32" s="101"/>
      <c r="GOT32" s="101"/>
      <c r="GOU32" s="101"/>
      <c r="GOV32" s="101"/>
      <c r="GOW32" s="101"/>
      <c r="GOX32" s="101"/>
      <c r="GOY32" s="101"/>
      <c r="GOZ32" s="101"/>
      <c r="GPA32" s="100"/>
      <c r="GPB32" s="101"/>
      <c r="GPC32" s="101"/>
      <c r="GPD32" s="101"/>
      <c r="GPE32" s="101"/>
      <c r="GPF32" s="101"/>
      <c r="GPG32" s="101"/>
      <c r="GPH32" s="101"/>
      <c r="GPI32" s="101"/>
      <c r="GPJ32" s="101"/>
      <c r="GPK32" s="101"/>
      <c r="GPL32" s="101"/>
      <c r="GPM32" s="101"/>
      <c r="GPN32" s="100"/>
      <c r="GPO32" s="101"/>
      <c r="GPP32" s="101"/>
      <c r="GPQ32" s="101"/>
      <c r="GPR32" s="101"/>
      <c r="GPS32" s="101"/>
      <c r="GPT32" s="101"/>
      <c r="GPU32" s="101"/>
      <c r="GPV32" s="101"/>
      <c r="GPW32" s="101"/>
      <c r="GPX32" s="101"/>
      <c r="GPY32" s="101"/>
      <c r="GPZ32" s="101"/>
      <c r="GQA32" s="100"/>
      <c r="GQB32" s="101"/>
      <c r="GQC32" s="101"/>
      <c r="GQD32" s="101"/>
      <c r="GQE32" s="101"/>
      <c r="GQF32" s="101"/>
      <c r="GQG32" s="101"/>
      <c r="GQH32" s="101"/>
      <c r="GQI32" s="101"/>
      <c r="GQJ32" s="101"/>
      <c r="GQK32" s="101"/>
      <c r="GQL32" s="101"/>
      <c r="GQM32" s="101"/>
      <c r="GQN32" s="100"/>
      <c r="GQO32" s="101"/>
      <c r="GQP32" s="101"/>
      <c r="GQQ32" s="101"/>
      <c r="GQR32" s="101"/>
      <c r="GQS32" s="101"/>
      <c r="GQT32" s="101"/>
      <c r="GQU32" s="101"/>
      <c r="GQV32" s="101"/>
      <c r="GQW32" s="101"/>
      <c r="GQX32" s="101"/>
      <c r="GQY32" s="101"/>
      <c r="GQZ32" s="101"/>
      <c r="GRA32" s="100"/>
      <c r="GRB32" s="101"/>
      <c r="GRC32" s="101"/>
      <c r="GRD32" s="101"/>
      <c r="GRE32" s="101"/>
      <c r="GRF32" s="101"/>
      <c r="GRG32" s="101"/>
      <c r="GRH32" s="101"/>
      <c r="GRI32" s="101"/>
      <c r="GRJ32" s="101"/>
      <c r="GRK32" s="101"/>
      <c r="GRL32" s="101"/>
      <c r="GRM32" s="101"/>
      <c r="GRN32" s="100"/>
      <c r="GRO32" s="101"/>
      <c r="GRP32" s="101"/>
      <c r="GRQ32" s="101"/>
      <c r="GRR32" s="101"/>
      <c r="GRS32" s="101"/>
      <c r="GRT32" s="101"/>
      <c r="GRU32" s="101"/>
      <c r="GRV32" s="101"/>
      <c r="GRW32" s="101"/>
      <c r="GRX32" s="101"/>
      <c r="GRY32" s="101"/>
      <c r="GRZ32" s="101"/>
      <c r="GSA32" s="100"/>
      <c r="GSB32" s="101"/>
      <c r="GSC32" s="101"/>
      <c r="GSD32" s="101"/>
      <c r="GSE32" s="101"/>
      <c r="GSF32" s="101"/>
      <c r="GSG32" s="101"/>
      <c r="GSH32" s="101"/>
      <c r="GSI32" s="101"/>
      <c r="GSJ32" s="101"/>
      <c r="GSK32" s="101"/>
      <c r="GSL32" s="101"/>
      <c r="GSM32" s="101"/>
      <c r="GSN32" s="100"/>
      <c r="GSO32" s="101"/>
      <c r="GSP32" s="101"/>
      <c r="GSQ32" s="101"/>
      <c r="GSR32" s="101"/>
      <c r="GSS32" s="101"/>
      <c r="GST32" s="101"/>
      <c r="GSU32" s="101"/>
      <c r="GSV32" s="101"/>
      <c r="GSW32" s="101"/>
      <c r="GSX32" s="101"/>
      <c r="GSY32" s="101"/>
      <c r="GSZ32" s="101"/>
      <c r="GTA32" s="100"/>
      <c r="GTB32" s="101"/>
      <c r="GTC32" s="101"/>
      <c r="GTD32" s="101"/>
      <c r="GTE32" s="101"/>
      <c r="GTF32" s="101"/>
      <c r="GTG32" s="101"/>
      <c r="GTH32" s="101"/>
      <c r="GTI32" s="101"/>
      <c r="GTJ32" s="101"/>
      <c r="GTK32" s="101"/>
      <c r="GTL32" s="101"/>
      <c r="GTM32" s="101"/>
      <c r="GTN32" s="100"/>
      <c r="GTO32" s="101"/>
      <c r="GTP32" s="101"/>
      <c r="GTQ32" s="101"/>
      <c r="GTR32" s="101"/>
      <c r="GTS32" s="101"/>
      <c r="GTT32" s="101"/>
      <c r="GTU32" s="101"/>
      <c r="GTV32" s="101"/>
      <c r="GTW32" s="101"/>
      <c r="GTX32" s="101"/>
      <c r="GTY32" s="101"/>
      <c r="GTZ32" s="101"/>
      <c r="GUA32" s="100"/>
      <c r="GUB32" s="101"/>
      <c r="GUC32" s="101"/>
      <c r="GUD32" s="101"/>
      <c r="GUE32" s="101"/>
      <c r="GUF32" s="101"/>
      <c r="GUG32" s="101"/>
      <c r="GUH32" s="101"/>
      <c r="GUI32" s="101"/>
      <c r="GUJ32" s="101"/>
      <c r="GUK32" s="101"/>
      <c r="GUL32" s="101"/>
      <c r="GUM32" s="101"/>
      <c r="GUN32" s="100"/>
      <c r="GUO32" s="101"/>
      <c r="GUP32" s="101"/>
      <c r="GUQ32" s="101"/>
      <c r="GUR32" s="101"/>
      <c r="GUS32" s="101"/>
      <c r="GUT32" s="101"/>
      <c r="GUU32" s="101"/>
      <c r="GUV32" s="101"/>
      <c r="GUW32" s="101"/>
      <c r="GUX32" s="101"/>
      <c r="GUY32" s="101"/>
      <c r="GUZ32" s="101"/>
      <c r="GVA32" s="100"/>
      <c r="GVB32" s="101"/>
      <c r="GVC32" s="101"/>
      <c r="GVD32" s="101"/>
      <c r="GVE32" s="101"/>
      <c r="GVF32" s="101"/>
      <c r="GVG32" s="101"/>
      <c r="GVH32" s="101"/>
      <c r="GVI32" s="101"/>
      <c r="GVJ32" s="101"/>
      <c r="GVK32" s="101"/>
      <c r="GVL32" s="101"/>
      <c r="GVM32" s="101"/>
      <c r="GVN32" s="100"/>
      <c r="GVO32" s="101"/>
      <c r="GVP32" s="101"/>
      <c r="GVQ32" s="101"/>
      <c r="GVR32" s="101"/>
      <c r="GVS32" s="101"/>
      <c r="GVT32" s="101"/>
      <c r="GVU32" s="101"/>
      <c r="GVV32" s="101"/>
      <c r="GVW32" s="101"/>
      <c r="GVX32" s="101"/>
      <c r="GVY32" s="101"/>
      <c r="GVZ32" s="101"/>
      <c r="GWA32" s="100"/>
      <c r="GWB32" s="101"/>
      <c r="GWC32" s="101"/>
      <c r="GWD32" s="101"/>
      <c r="GWE32" s="101"/>
      <c r="GWF32" s="101"/>
      <c r="GWG32" s="101"/>
      <c r="GWH32" s="101"/>
      <c r="GWI32" s="101"/>
      <c r="GWJ32" s="101"/>
      <c r="GWK32" s="101"/>
      <c r="GWL32" s="101"/>
      <c r="GWM32" s="101"/>
      <c r="GWN32" s="100"/>
      <c r="GWO32" s="101"/>
      <c r="GWP32" s="101"/>
      <c r="GWQ32" s="101"/>
      <c r="GWR32" s="101"/>
      <c r="GWS32" s="101"/>
      <c r="GWT32" s="101"/>
      <c r="GWU32" s="101"/>
      <c r="GWV32" s="101"/>
      <c r="GWW32" s="101"/>
      <c r="GWX32" s="101"/>
      <c r="GWY32" s="101"/>
      <c r="GWZ32" s="101"/>
      <c r="GXA32" s="100"/>
      <c r="GXB32" s="101"/>
      <c r="GXC32" s="101"/>
      <c r="GXD32" s="101"/>
      <c r="GXE32" s="101"/>
      <c r="GXF32" s="101"/>
      <c r="GXG32" s="101"/>
      <c r="GXH32" s="101"/>
      <c r="GXI32" s="101"/>
      <c r="GXJ32" s="101"/>
      <c r="GXK32" s="101"/>
      <c r="GXL32" s="101"/>
      <c r="GXM32" s="101"/>
      <c r="GXN32" s="100"/>
      <c r="GXO32" s="101"/>
      <c r="GXP32" s="101"/>
      <c r="GXQ32" s="101"/>
      <c r="GXR32" s="101"/>
      <c r="GXS32" s="101"/>
      <c r="GXT32" s="101"/>
      <c r="GXU32" s="101"/>
      <c r="GXV32" s="101"/>
      <c r="GXW32" s="101"/>
      <c r="GXX32" s="101"/>
      <c r="GXY32" s="101"/>
      <c r="GXZ32" s="101"/>
      <c r="GYA32" s="100"/>
      <c r="GYB32" s="101"/>
      <c r="GYC32" s="101"/>
      <c r="GYD32" s="101"/>
      <c r="GYE32" s="101"/>
      <c r="GYF32" s="101"/>
      <c r="GYG32" s="101"/>
      <c r="GYH32" s="101"/>
      <c r="GYI32" s="101"/>
      <c r="GYJ32" s="101"/>
      <c r="GYK32" s="101"/>
      <c r="GYL32" s="101"/>
      <c r="GYM32" s="101"/>
      <c r="GYN32" s="100"/>
      <c r="GYO32" s="101"/>
      <c r="GYP32" s="101"/>
      <c r="GYQ32" s="101"/>
      <c r="GYR32" s="101"/>
      <c r="GYS32" s="101"/>
      <c r="GYT32" s="101"/>
      <c r="GYU32" s="101"/>
      <c r="GYV32" s="101"/>
      <c r="GYW32" s="101"/>
      <c r="GYX32" s="101"/>
      <c r="GYY32" s="101"/>
      <c r="GYZ32" s="101"/>
      <c r="GZA32" s="100"/>
      <c r="GZB32" s="101"/>
      <c r="GZC32" s="101"/>
      <c r="GZD32" s="101"/>
      <c r="GZE32" s="101"/>
      <c r="GZF32" s="101"/>
      <c r="GZG32" s="101"/>
      <c r="GZH32" s="101"/>
      <c r="GZI32" s="101"/>
      <c r="GZJ32" s="101"/>
      <c r="GZK32" s="101"/>
      <c r="GZL32" s="101"/>
      <c r="GZM32" s="101"/>
      <c r="GZN32" s="100"/>
      <c r="GZO32" s="101"/>
      <c r="GZP32" s="101"/>
      <c r="GZQ32" s="101"/>
      <c r="GZR32" s="101"/>
      <c r="GZS32" s="101"/>
      <c r="GZT32" s="101"/>
      <c r="GZU32" s="101"/>
      <c r="GZV32" s="101"/>
      <c r="GZW32" s="101"/>
      <c r="GZX32" s="101"/>
      <c r="GZY32" s="101"/>
      <c r="GZZ32" s="101"/>
      <c r="HAA32" s="100"/>
      <c r="HAB32" s="101"/>
      <c r="HAC32" s="101"/>
      <c r="HAD32" s="101"/>
      <c r="HAE32" s="101"/>
      <c r="HAF32" s="101"/>
      <c r="HAG32" s="101"/>
      <c r="HAH32" s="101"/>
      <c r="HAI32" s="101"/>
      <c r="HAJ32" s="101"/>
      <c r="HAK32" s="101"/>
      <c r="HAL32" s="101"/>
      <c r="HAM32" s="101"/>
      <c r="HAN32" s="100"/>
      <c r="HAO32" s="101"/>
      <c r="HAP32" s="101"/>
      <c r="HAQ32" s="101"/>
      <c r="HAR32" s="101"/>
      <c r="HAS32" s="101"/>
      <c r="HAT32" s="101"/>
      <c r="HAU32" s="101"/>
      <c r="HAV32" s="101"/>
      <c r="HAW32" s="101"/>
      <c r="HAX32" s="101"/>
      <c r="HAY32" s="101"/>
      <c r="HAZ32" s="101"/>
      <c r="HBA32" s="100"/>
      <c r="HBB32" s="101"/>
      <c r="HBC32" s="101"/>
      <c r="HBD32" s="101"/>
      <c r="HBE32" s="101"/>
      <c r="HBF32" s="101"/>
      <c r="HBG32" s="101"/>
      <c r="HBH32" s="101"/>
      <c r="HBI32" s="101"/>
      <c r="HBJ32" s="101"/>
      <c r="HBK32" s="101"/>
      <c r="HBL32" s="101"/>
      <c r="HBM32" s="101"/>
      <c r="HBN32" s="100"/>
      <c r="HBO32" s="101"/>
      <c r="HBP32" s="101"/>
      <c r="HBQ32" s="101"/>
      <c r="HBR32" s="101"/>
      <c r="HBS32" s="101"/>
      <c r="HBT32" s="101"/>
      <c r="HBU32" s="101"/>
      <c r="HBV32" s="101"/>
      <c r="HBW32" s="101"/>
      <c r="HBX32" s="101"/>
      <c r="HBY32" s="101"/>
      <c r="HBZ32" s="101"/>
      <c r="HCA32" s="100"/>
      <c r="HCB32" s="101"/>
      <c r="HCC32" s="101"/>
      <c r="HCD32" s="101"/>
      <c r="HCE32" s="101"/>
      <c r="HCF32" s="101"/>
      <c r="HCG32" s="101"/>
      <c r="HCH32" s="101"/>
      <c r="HCI32" s="101"/>
      <c r="HCJ32" s="101"/>
      <c r="HCK32" s="101"/>
      <c r="HCL32" s="101"/>
      <c r="HCM32" s="101"/>
      <c r="HCN32" s="100"/>
      <c r="HCO32" s="101"/>
      <c r="HCP32" s="101"/>
      <c r="HCQ32" s="101"/>
      <c r="HCR32" s="101"/>
      <c r="HCS32" s="101"/>
      <c r="HCT32" s="101"/>
      <c r="HCU32" s="101"/>
      <c r="HCV32" s="101"/>
      <c r="HCW32" s="101"/>
      <c r="HCX32" s="101"/>
      <c r="HCY32" s="101"/>
      <c r="HCZ32" s="101"/>
      <c r="HDA32" s="100"/>
      <c r="HDB32" s="101"/>
      <c r="HDC32" s="101"/>
      <c r="HDD32" s="101"/>
      <c r="HDE32" s="101"/>
      <c r="HDF32" s="101"/>
      <c r="HDG32" s="101"/>
      <c r="HDH32" s="101"/>
      <c r="HDI32" s="101"/>
      <c r="HDJ32" s="101"/>
      <c r="HDK32" s="101"/>
      <c r="HDL32" s="101"/>
      <c r="HDM32" s="101"/>
      <c r="HDN32" s="100"/>
      <c r="HDO32" s="101"/>
      <c r="HDP32" s="101"/>
      <c r="HDQ32" s="101"/>
      <c r="HDR32" s="101"/>
      <c r="HDS32" s="101"/>
      <c r="HDT32" s="101"/>
      <c r="HDU32" s="101"/>
      <c r="HDV32" s="101"/>
      <c r="HDW32" s="101"/>
      <c r="HDX32" s="101"/>
      <c r="HDY32" s="101"/>
      <c r="HDZ32" s="101"/>
      <c r="HEA32" s="100"/>
      <c r="HEB32" s="101"/>
      <c r="HEC32" s="101"/>
      <c r="HED32" s="101"/>
      <c r="HEE32" s="101"/>
      <c r="HEF32" s="101"/>
      <c r="HEG32" s="101"/>
      <c r="HEH32" s="101"/>
      <c r="HEI32" s="101"/>
      <c r="HEJ32" s="101"/>
      <c r="HEK32" s="101"/>
      <c r="HEL32" s="101"/>
      <c r="HEM32" s="101"/>
      <c r="HEN32" s="100"/>
      <c r="HEO32" s="101"/>
      <c r="HEP32" s="101"/>
      <c r="HEQ32" s="101"/>
      <c r="HER32" s="101"/>
      <c r="HES32" s="101"/>
      <c r="HET32" s="101"/>
      <c r="HEU32" s="101"/>
      <c r="HEV32" s="101"/>
      <c r="HEW32" s="101"/>
      <c r="HEX32" s="101"/>
      <c r="HEY32" s="101"/>
      <c r="HEZ32" s="101"/>
      <c r="HFA32" s="100"/>
      <c r="HFB32" s="101"/>
      <c r="HFC32" s="101"/>
      <c r="HFD32" s="101"/>
      <c r="HFE32" s="101"/>
      <c r="HFF32" s="101"/>
      <c r="HFG32" s="101"/>
      <c r="HFH32" s="101"/>
      <c r="HFI32" s="101"/>
      <c r="HFJ32" s="101"/>
      <c r="HFK32" s="101"/>
      <c r="HFL32" s="101"/>
      <c r="HFM32" s="101"/>
      <c r="HFN32" s="100"/>
      <c r="HFO32" s="101"/>
      <c r="HFP32" s="101"/>
      <c r="HFQ32" s="101"/>
      <c r="HFR32" s="101"/>
      <c r="HFS32" s="101"/>
      <c r="HFT32" s="101"/>
      <c r="HFU32" s="101"/>
      <c r="HFV32" s="101"/>
      <c r="HFW32" s="101"/>
      <c r="HFX32" s="101"/>
      <c r="HFY32" s="101"/>
      <c r="HFZ32" s="101"/>
      <c r="HGA32" s="100"/>
      <c r="HGB32" s="101"/>
      <c r="HGC32" s="101"/>
      <c r="HGD32" s="101"/>
      <c r="HGE32" s="101"/>
      <c r="HGF32" s="101"/>
      <c r="HGG32" s="101"/>
      <c r="HGH32" s="101"/>
      <c r="HGI32" s="101"/>
      <c r="HGJ32" s="101"/>
      <c r="HGK32" s="101"/>
      <c r="HGL32" s="101"/>
      <c r="HGM32" s="101"/>
      <c r="HGN32" s="100"/>
      <c r="HGO32" s="101"/>
      <c r="HGP32" s="101"/>
      <c r="HGQ32" s="101"/>
      <c r="HGR32" s="101"/>
      <c r="HGS32" s="101"/>
      <c r="HGT32" s="101"/>
      <c r="HGU32" s="101"/>
      <c r="HGV32" s="101"/>
      <c r="HGW32" s="101"/>
      <c r="HGX32" s="101"/>
      <c r="HGY32" s="101"/>
      <c r="HGZ32" s="101"/>
      <c r="HHA32" s="100"/>
      <c r="HHB32" s="101"/>
      <c r="HHC32" s="101"/>
      <c r="HHD32" s="101"/>
      <c r="HHE32" s="101"/>
      <c r="HHF32" s="101"/>
      <c r="HHG32" s="101"/>
      <c r="HHH32" s="101"/>
      <c r="HHI32" s="101"/>
      <c r="HHJ32" s="101"/>
      <c r="HHK32" s="101"/>
      <c r="HHL32" s="101"/>
      <c r="HHM32" s="101"/>
      <c r="HHN32" s="100"/>
      <c r="HHO32" s="101"/>
      <c r="HHP32" s="101"/>
      <c r="HHQ32" s="101"/>
      <c r="HHR32" s="101"/>
      <c r="HHS32" s="101"/>
      <c r="HHT32" s="101"/>
      <c r="HHU32" s="101"/>
      <c r="HHV32" s="101"/>
      <c r="HHW32" s="101"/>
      <c r="HHX32" s="101"/>
      <c r="HHY32" s="101"/>
      <c r="HHZ32" s="101"/>
      <c r="HIA32" s="100"/>
      <c r="HIB32" s="101"/>
      <c r="HIC32" s="101"/>
      <c r="HID32" s="101"/>
      <c r="HIE32" s="101"/>
      <c r="HIF32" s="101"/>
      <c r="HIG32" s="101"/>
      <c r="HIH32" s="101"/>
      <c r="HII32" s="101"/>
      <c r="HIJ32" s="101"/>
      <c r="HIK32" s="101"/>
      <c r="HIL32" s="101"/>
      <c r="HIM32" s="101"/>
      <c r="HIN32" s="100"/>
      <c r="HIO32" s="101"/>
      <c r="HIP32" s="101"/>
      <c r="HIQ32" s="101"/>
      <c r="HIR32" s="101"/>
      <c r="HIS32" s="101"/>
      <c r="HIT32" s="101"/>
      <c r="HIU32" s="101"/>
      <c r="HIV32" s="101"/>
      <c r="HIW32" s="101"/>
      <c r="HIX32" s="101"/>
      <c r="HIY32" s="101"/>
      <c r="HIZ32" s="101"/>
      <c r="HJA32" s="100"/>
      <c r="HJB32" s="101"/>
      <c r="HJC32" s="101"/>
      <c r="HJD32" s="101"/>
      <c r="HJE32" s="101"/>
      <c r="HJF32" s="101"/>
      <c r="HJG32" s="101"/>
      <c r="HJH32" s="101"/>
      <c r="HJI32" s="101"/>
      <c r="HJJ32" s="101"/>
      <c r="HJK32" s="101"/>
      <c r="HJL32" s="101"/>
      <c r="HJM32" s="101"/>
      <c r="HJN32" s="100"/>
      <c r="HJO32" s="101"/>
      <c r="HJP32" s="101"/>
      <c r="HJQ32" s="101"/>
      <c r="HJR32" s="101"/>
      <c r="HJS32" s="101"/>
      <c r="HJT32" s="101"/>
      <c r="HJU32" s="101"/>
      <c r="HJV32" s="101"/>
      <c r="HJW32" s="101"/>
      <c r="HJX32" s="101"/>
      <c r="HJY32" s="101"/>
      <c r="HJZ32" s="101"/>
      <c r="HKA32" s="100"/>
      <c r="HKB32" s="101"/>
      <c r="HKC32" s="101"/>
      <c r="HKD32" s="101"/>
      <c r="HKE32" s="101"/>
      <c r="HKF32" s="101"/>
      <c r="HKG32" s="101"/>
      <c r="HKH32" s="101"/>
      <c r="HKI32" s="101"/>
      <c r="HKJ32" s="101"/>
      <c r="HKK32" s="101"/>
      <c r="HKL32" s="101"/>
      <c r="HKM32" s="101"/>
      <c r="HKN32" s="100"/>
      <c r="HKO32" s="101"/>
      <c r="HKP32" s="101"/>
      <c r="HKQ32" s="101"/>
      <c r="HKR32" s="101"/>
      <c r="HKS32" s="101"/>
      <c r="HKT32" s="101"/>
      <c r="HKU32" s="101"/>
      <c r="HKV32" s="101"/>
      <c r="HKW32" s="101"/>
      <c r="HKX32" s="101"/>
      <c r="HKY32" s="101"/>
      <c r="HKZ32" s="101"/>
      <c r="HLA32" s="100"/>
      <c r="HLB32" s="101"/>
      <c r="HLC32" s="101"/>
      <c r="HLD32" s="101"/>
      <c r="HLE32" s="101"/>
      <c r="HLF32" s="101"/>
      <c r="HLG32" s="101"/>
      <c r="HLH32" s="101"/>
      <c r="HLI32" s="101"/>
      <c r="HLJ32" s="101"/>
      <c r="HLK32" s="101"/>
      <c r="HLL32" s="101"/>
      <c r="HLM32" s="101"/>
      <c r="HLN32" s="100"/>
      <c r="HLO32" s="101"/>
      <c r="HLP32" s="101"/>
      <c r="HLQ32" s="101"/>
      <c r="HLR32" s="101"/>
      <c r="HLS32" s="101"/>
      <c r="HLT32" s="101"/>
      <c r="HLU32" s="101"/>
      <c r="HLV32" s="101"/>
      <c r="HLW32" s="101"/>
      <c r="HLX32" s="101"/>
      <c r="HLY32" s="101"/>
      <c r="HLZ32" s="101"/>
      <c r="HMA32" s="100"/>
      <c r="HMB32" s="101"/>
      <c r="HMC32" s="101"/>
      <c r="HMD32" s="101"/>
      <c r="HME32" s="101"/>
      <c r="HMF32" s="101"/>
      <c r="HMG32" s="101"/>
      <c r="HMH32" s="101"/>
      <c r="HMI32" s="101"/>
      <c r="HMJ32" s="101"/>
      <c r="HMK32" s="101"/>
      <c r="HML32" s="101"/>
      <c r="HMM32" s="101"/>
      <c r="HMN32" s="100"/>
      <c r="HMO32" s="101"/>
      <c r="HMP32" s="101"/>
      <c r="HMQ32" s="101"/>
      <c r="HMR32" s="101"/>
      <c r="HMS32" s="101"/>
      <c r="HMT32" s="101"/>
      <c r="HMU32" s="101"/>
      <c r="HMV32" s="101"/>
      <c r="HMW32" s="101"/>
      <c r="HMX32" s="101"/>
      <c r="HMY32" s="101"/>
      <c r="HMZ32" s="101"/>
      <c r="HNA32" s="100"/>
      <c r="HNB32" s="101"/>
      <c r="HNC32" s="101"/>
      <c r="HND32" s="101"/>
      <c r="HNE32" s="101"/>
      <c r="HNF32" s="101"/>
      <c r="HNG32" s="101"/>
      <c r="HNH32" s="101"/>
      <c r="HNI32" s="101"/>
      <c r="HNJ32" s="101"/>
      <c r="HNK32" s="101"/>
      <c r="HNL32" s="101"/>
      <c r="HNM32" s="101"/>
      <c r="HNN32" s="100"/>
      <c r="HNO32" s="101"/>
      <c r="HNP32" s="101"/>
      <c r="HNQ32" s="101"/>
      <c r="HNR32" s="101"/>
      <c r="HNS32" s="101"/>
      <c r="HNT32" s="101"/>
      <c r="HNU32" s="101"/>
      <c r="HNV32" s="101"/>
      <c r="HNW32" s="101"/>
      <c r="HNX32" s="101"/>
      <c r="HNY32" s="101"/>
      <c r="HNZ32" s="101"/>
      <c r="HOA32" s="100"/>
      <c r="HOB32" s="101"/>
      <c r="HOC32" s="101"/>
      <c r="HOD32" s="101"/>
      <c r="HOE32" s="101"/>
      <c r="HOF32" s="101"/>
      <c r="HOG32" s="101"/>
      <c r="HOH32" s="101"/>
      <c r="HOI32" s="101"/>
      <c r="HOJ32" s="101"/>
      <c r="HOK32" s="101"/>
      <c r="HOL32" s="101"/>
      <c r="HOM32" s="101"/>
      <c r="HON32" s="100"/>
      <c r="HOO32" s="101"/>
      <c r="HOP32" s="101"/>
      <c r="HOQ32" s="101"/>
      <c r="HOR32" s="101"/>
      <c r="HOS32" s="101"/>
      <c r="HOT32" s="101"/>
      <c r="HOU32" s="101"/>
      <c r="HOV32" s="101"/>
      <c r="HOW32" s="101"/>
      <c r="HOX32" s="101"/>
      <c r="HOY32" s="101"/>
      <c r="HOZ32" s="101"/>
      <c r="HPA32" s="100"/>
      <c r="HPB32" s="101"/>
      <c r="HPC32" s="101"/>
      <c r="HPD32" s="101"/>
      <c r="HPE32" s="101"/>
      <c r="HPF32" s="101"/>
      <c r="HPG32" s="101"/>
      <c r="HPH32" s="101"/>
      <c r="HPI32" s="101"/>
      <c r="HPJ32" s="101"/>
      <c r="HPK32" s="101"/>
      <c r="HPL32" s="101"/>
      <c r="HPM32" s="101"/>
      <c r="HPN32" s="100"/>
      <c r="HPO32" s="101"/>
      <c r="HPP32" s="101"/>
      <c r="HPQ32" s="101"/>
      <c r="HPR32" s="101"/>
      <c r="HPS32" s="101"/>
      <c r="HPT32" s="101"/>
      <c r="HPU32" s="101"/>
      <c r="HPV32" s="101"/>
      <c r="HPW32" s="101"/>
      <c r="HPX32" s="101"/>
      <c r="HPY32" s="101"/>
      <c r="HPZ32" s="101"/>
      <c r="HQA32" s="100"/>
      <c r="HQB32" s="101"/>
      <c r="HQC32" s="101"/>
      <c r="HQD32" s="101"/>
      <c r="HQE32" s="101"/>
      <c r="HQF32" s="101"/>
      <c r="HQG32" s="101"/>
      <c r="HQH32" s="101"/>
      <c r="HQI32" s="101"/>
      <c r="HQJ32" s="101"/>
      <c r="HQK32" s="101"/>
      <c r="HQL32" s="101"/>
      <c r="HQM32" s="101"/>
      <c r="HQN32" s="100"/>
      <c r="HQO32" s="101"/>
      <c r="HQP32" s="101"/>
      <c r="HQQ32" s="101"/>
      <c r="HQR32" s="101"/>
      <c r="HQS32" s="101"/>
      <c r="HQT32" s="101"/>
      <c r="HQU32" s="101"/>
      <c r="HQV32" s="101"/>
      <c r="HQW32" s="101"/>
      <c r="HQX32" s="101"/>
      <c r="HQY32" s="101"/>
      <c r="HQZ32" s="101"/>
      <c r="HRA32" s="100"/>
      <c r="HRB32" s="101"/>
      <c r="HRC32" s="101"/>
      <c r="HRD32" s="101"/>
      <c r="HRE32" s="101"/>
      <c r="HRF32" s="101"/>
      <c r="HRG32" s="101"/>
      <c r="HRH32" s="101"/>
      <c r="HRI32" s="101"/>
      <c r="HRJ32" s="101"/>
      <c r="HRK32" s="101"/>
      <c r="HRL32" s="101"/>
      <c r="HRM32" s="101"/>
      <c r="HRN32" s="100"/>
      <c r="HRO32" s="101"/>
      <c r="HRP32" s="101"/>
      <c r="HRQ32" s="101"/>
      <c r="HRR32" s="101"/>
      <c r="HRS32" s="101"/>
      <c r="HRT32" s="101"/>
      <c r="HRU32" s="101"/>
      <c r="HRV32" s="101"/>
      <c r="HRW32" s="101"/>
      <c r="HRX32" s="101"/>
      <c r="HRY32" s="101"/>
      <c r="HRZ32" s="101"/>
      <c r="HSA32" s="100"/>
      <c r="HSB32" s="101"/>
      <c r="HSC32" s="101"/>
      <c r="HSD32" s="101"/>
      <c r="HSE32" s="101"/>
      <c r="HSF32" s="101"/>
      <c r="HSG32" s="101"/>
      <c r="HSH32" s="101"/>
      <c r="HSI32" s="101"/>
      <c r="HSJ32" s="101"/>
      <c r="HSK32" s="101"/>
      <c r="HSL32" s="101"/>
      <c r="HSM32" s="101"/>
      <c r="HSN32" s="100"/>
      <c r="HSO32" s="101"/>
      <c r="HSP32" s="101"/>
      <c r="HSQ32" s="101"/>
      <c r="HSR32" s="101"/>
      <c r="HSS32" s="101"/>
      <c r="HST32" s="101"/>
      <c r="HSU32" s="101"/>
      <c r="HSV32" s="101"/>
      <c r="HSW32" s="101"/>
      <c r="HSX32" s="101"/>
      <c r="HSY32" s="101"/>
      <c r="HSZ32" s="101"/>
      <c r="HTA32" s="100"/>
      <c r="HTB32" s="101"/>
      <c r="HTC32" s="101"/>
      <c r="HTD32" s="101"/>
      <c r="HTE32" s="101"/>
      <c r="HTF32" s="101"/>
      <c r="HTG32" s="101"/>
      <c r="HTH32" s="101"/>
      <c r="HTI32" s="101"/>
      <c r="HTJ32" s="101"/>
      <c r="HTK32" s="101"/>
      <c r="HTL32" s="101"/>
      <c r="HTM32" s="101"/>
      <c r="HTN32" s="100"/>
      <c r="HTO32" s="101"/>
      <c r="HTP32" s="101"/>
      <c r="HTQ32" s="101"/>
      <c r="HTR32" s="101"/>
      <c r="HTS32" s="101"/>
      <c r="HTT32" s="101"/>
      <c r="HTU32" s="101"/>
      <c r="HTV32" s="101"/>
      <c r="HTW32" s="101"/>
      <c r="HTX32" s="101"/>
      <c r="HTY32" s="101"/>
      <c r="HTZ32" s="101"/>
      <c r="HUA32" s="100"/>
      <c r="HUB32" s="101"/>
      <c r="HUC32" s="101"/>
      <c r="HUD32" s="101"/>
      <c r="HUE32" s="101"/>
      <c r="HUF32" s="101"/>
      <c r="HUG32" s="101"/>
      <c r="HUH32" s="101"/>
      <c r="HUI32" s="101"/>
      <c r="HUJ32" s="101"/>
      <c r="HUK32" s="101"/>
      <c r="HUL32" s="101"/>
      <c r="HUM32" s="101"/>
      <c r="HUN32" s="100"/>
      <c r="HUO32" s="101"/>
      <c r="HUP32" s="101"/>
      <c r="HUQ32" s="101"/>
      <c r="HUR32" s="101"/>
      <c r="HUS32" s="101"/>
      <c r="HUT32" s="101"/>
      <c r="HUU32" s="101"/>
      <c r="HUV32" s="101"/>
      <c r="HUW32" s="101"/>
      <c r="HUX32" s="101"/>
      <c r="HUY32" s="101"/>
      <c r="HUZ32" s="101"/>
      <c r="HVA32" s="100"/>
      <c r="HVB32" s="101"/>
      <c r="HVC32" s="101"/>
      <c r="HVD32" s="101"/>
      <c r="HVE32" s="101"/>
      <c r="HVF32" s="101"/>
      <c r="HVG32" s="101"/>
      <c r="HVH32" s="101"/>
      <c r="HVI32" s="101"/>
      <c r="HVJ32" s="101"/>
      <c r="HVK32" s="101"/>
      <c r="HVL32" s="101"/>
      <c r="HVM32" s="101"/>
      <c r="HVN32" s="100"/>
      <c r="HVO32" s="101"/>
      <c r="HVP32" s="101"/>
      <c r="HVQ32" s="101"/>
      <c r="HVR32" s="101"/>
      <c r="HVS32" s="101"/>
      <c r="HVT32" s="101"/>
      <c r="HVU32" s="101"/>
      <c r="HVV32" s="101"/>
      <c r="HVW32" s="101"/>
      <c r="HVX32" s="101"/>
      <c r="HVY32" s="101"/>
      <c r="HVZ32" s="101"/>
      <c r="HWA32" s="100"/>
      <c r="HWB32" s="101"/>
      <c r="HWC32" s="101"/>
      <c r="HWD32" s="101"/>
      <c r="HWE32" s="101"/>
      <c r="HWF32" s="101"/>
      <c r="HWG32" s="101"/>
      <c r="HWH32" s="101"/>
      <c r="HWI32" s="101"/>
      <c r="HWJ32" s="101"/>
      <c r="HWK32" s="101"/>
      <c r="HWL32" s="101"/>
      <c r="HWM32" s="101"/>
      <c r="HWN32" s="100"/>
      <c r="HWO32" s="101"/>
      <c r="HWP32" s="101"/>
      <c r="HWQ32" s="101"/>
      <c r="HWR32" s="101"/>
      <c r="HWS32" s="101"/>
      <c r="HWT32" s="101"/>
      <c r="HWU32" s="101"/>
      <c r="HWV32" s="101"/>
      <c r="HWW32" s="101"/>
      <c r="HWX32" s="101"/>
      <c r="HWY32" s="101"/>
      <c r="HWZ32" s="101"/>
      <c r="HXA32" s="100"/>
      <c r="HXB32" s="101"/>
      <c r="HXC32" s="101"/>
      <c r="HXD32" s="101"/>
      <c r="HXE32" s="101"/>
      <c r="HXF32" s="101"/>
      <c r="HXG32" s="101"/>
      <c r="HXH32" s="101"/>
      <c r="HXI32" s="101"/>
      <c r="HXJ32" s="101"/>
      <c r="HXK32" s="101"/>
      <c r="HXL32" s="101"/>
      <c r="HXM32" s="101"/>
      <c r="HXN32" s="100"/>
      <c r="HXO32" s="101"/>
      <c r="HXP32" s="101"/>
      <c r="HXQ32" s="101"/>
      <c r="HXR32" s="101"/>
      <c r="HXS32" s="101"/>
      <c r="HXT32" s="101"/>
      <c r="HXU32" s="101"/>
      <c r="HXV32" s="101"/>
      <c r="HXW32" s="101"/>
      <c r="HXX32" s="101"/>
      <c r="HXY32" s="101"/>
      <c r="HXZ32" s="101"/>
      <c r="HYA32" s="100"/>
      <c r="HYB32" s="101"/>
      <c r="HYC32" s="101"/>
      <c r="HYD32" s="101"/>
      <c r="HYE32" s="101"/>
      <c r="HYF32" s="101"/>
      <c r="HYG32" s="101"/>
      <c r="HYH32" s="101"/>
      <c r="HYI32" s="101"/>
      <c r="HYJ32" s="101"/>
      <c r="HYK32" s="101"/>
      <c r="HYL32" s="101"/>
      <c r="HYM32" s="101"/>
      <c r="HYN32" s="100"/>
      <c r="HYO32" s="101"/>
      <c r="HYP32" s="101"/>
      <c r="HYQ32" s="101"/>
      <c r="HYR32" s="101"/>
      <c r="HYS32" s="101"/>
      <c r="HYT32" s="101"/>
      <c r="HYU32" s="101"/>
      <c r="HYV32" s="101"/>
      <c r="HYW32" s="101"/>
      <c r="HYX32" s="101"/>
      <c r="HYY32" s="101"/>
      <c r="HYZ32" s="101"/>
      <c r="HZA32" s="100"/>
      <c r="HZB32" s="101"/>
      <c r="HZC32" s="101"/>
      <c r="HZD32" s="101"/>
      <c r="HZE32" s="101"/>
      <c r="HZF32" s="101"/>
      <c r="HZG32" s="101"/>
      <c r="HZH32" s="101"/>
      <c r="HZI32" s="101"/>
      <c r="HZJ32" s="101"/>
      <c r="HZK32" s="101"/>
      <c r="HZL32" s="101"/>
      <c r="HZM32" s="101"/>
      <c r="HZN32" s="100"/>
      <c r="HZO32" s="101"/>
      <c r="HZP32" s="101"/>
      <c r="HZQ32" s="101"/>
      <c r="HZR32" s="101"/>
      <c r="HZS32" s="101"/>
      <c r="HZT32" s="101"/>
      <c r="HZU32" s="101"/>
      <c r="HZV32" s="101"/>
      <c r="HZW32" s="101"/>
      <c r="HZX32" s="101"/>
      <c r="HZY32" s="101"/>
      <c r="HZZ32" s="101"/>
      <c r="IAA32" s="100"/>
      <c r="IAB32" s="101"/>
      <c r="IAC32" s="101"/>
      <c r="IAD32" s="101"/>
      <c r="IAE32" s="101"/>
      <c r="IAF32" s="101"/>
      <c r="IAG32" s="101"/>
      <c r="IAH32" s="101"/>
      <c r="IAI32" s="101"/>
      <c r="IAJ32" s="101"/>
      <c r="IAK32" s="101"/>
      <c r="IAL32" s="101"/>
      <c r="IAM32" s="101"/>
      <c r="IAN32" s="100"/>
      <c r="IAO32" s="101"/>
      <c r="IAP32" s="101"/>
      <c r="IAQ32" s="101"/>
      <c r="IAR32" s="101"/>
      <c r="IAS32" s="101"/>
      <c r="IAT32" s="101"/>
      <c r="IAU32" s="101"/>
      <c r="IAV32" s="101"/>
      <c r="IAW32" s="101"/>
      <c r="IAX32" s="101"/>
      <c r="IAY32" s="101"/>
      <c r="IAZ32" s="101"/>
      <c r="IBA32" s="100"/>
      <c r="IBB32" s="101"/>
      <c r="IBC32" s="101"/>
      <c r="IBD32" s="101"/>
      <c r="IBE32" s="101"/>
      <c r="IBF32" s="101"/>
      <c r="IBG32" s="101"/>
      <c r="IBH32" s="101"/>
      <c r="IBI32" s="101"/>
      <c r="IBJ32" s="101"/>
      <c r="IBK32" s="101"/>
      <c r="IBL32" s="101"/>
      <c r="IBM32" s="101"/>
      <c r="IBN32" s="100"/>
      <c r="IBO32" s="101"/>
      <c r="IBP32" s="101"/>
      <c r="IBQ32" s="101"/>
      <c r="IBR32" s="101"/>
      <c r="IBS32" s="101"/>
      <c r="IBT32" s="101"/>
      <c r="IBU32" s="101"/>
      <c r="IBV32" s="101"/>
      <c r="IBW32" s="101"/>
      <c r="IBX32" s="101"/>
      <c r="IBY32" s="101"/>
      <c r="IBZ32" s="101"/>
      <c r="ICA32" s="100"/>
      <c r="ICB32" s="101"/>
      <c r="ICC32" s="101"/>
      <c r="ICD32" s="101"/>
      <c r="ICE32" s="101"/>
      <c r="ICF32" s="101"/>
      <c r="ICG32" s="101"/>
      <c r="ICH32" s="101"/>
      <c r="ICI32" s="101"/>
      <c r="ICJ32" s="101"/>
      <c r="ICK32" s="101"/>
      <c r="ICL32" s="101"/>
      <c r="ICM32" s="101"/>
      <c r="ICN32" s="100"/>
      <c r="ICO32" s="101"/>
      <c r="ICP32" s="101"/>
      <c r="ICQ32" s="101"/>
      <c r="ICR32" s="101"/>
      <c r="ICS32" s="101"/>
      <c r="ICT32" s="101"/>
      <c r="ICU32" s="101"/>
      <c r="ICV32" s="101"/>
      <c r="ICW32" s="101"/>
      <c r="ICX32" s="101"/>
      <c r="ICY32" s="101"/>
      <c r="ICZ32" s="101"/>
      <c r="IDA32" s="100"/>
      <c r="IDB32" s="101"/>
      <c r="IDC32" s="101"/>
      <c r="IDD32" s="101"/>
      <c r="IDE32" s="101"/>
      <c r="IDF32" s="101"/>
      <c r="IDG32" s="101"/>
      <c r="IDH32" s="101"/>
      <c r="IDI32" s="101"/>
      <c r="IDJ32" s="101"/>
      <c r="IDK32" s="101"/>
      <c r="IDL32" s="101"/>
      <c r="IDM32" s="101"/>
      <c r="IDN32" s="100"/>
      <c r="IDO32" s="101"/>
      <c r="IDP32" s="101"/>
      <c r="IDQ32" s="101"/>
      <c r="IDR32" s="101"/>
      <c r="IDS32" s="101"/>
      <c r="IDT32" s="101"/>
      <c r="IDU32" s="101"/>
      <c r="IDV32" s="101"/>
      <c r="IDW32" s="101"/>
      <c r="IDX32" s="101"/>
      <c r="IDY32" s="101"/>
      <c r="IDZ32" s="101"/>
      <c r="IEA32" s="100"/>
      <c r="IEB32" s="101"/>
      <c r="IEC32" s="101"/>
      <c r="IED32" s="101"/>
      <c r="IEE32" s="101"/>
      <c r="IEF32" s="101"/>
      <c r="IEG32" s="101"/>
      <c r="IEH32" s="101"/>
      <c r="IEI32" s="101"/>
      <c r="IEJ32" s="101"/>
      <c r="IEK32" s="101"/>
      <c r="IEL32" s="101"/>
      <c r="IEM32" s="101"/>
      <c r="IEN32" s="100"/>
      <c r="IEO32" s="101"/>
      <c r="IEP32" s="101"/>
      <c r="IEQ32" s="101"/>
      <c r="IER32" s="101"/>
      <c r="IES32" s="101"/>
      <c r="IET32" s="101"/>
      <c r="IEU32" s="101"/>
      <c r="IEV32" s="101"/>
      <c r="IEW32" s="101"/>
      <c r="IEX32" s="101"/>
      <c r="IEY32" s="101"/>
      <c r="IEZ32" s="101"/>
      <c r="IFA32" s="100"/>
      <c r="IFB32" s="101"/>
      <c r="IFC32" s="101"/>
      <c r="IFD32" s="101"/>
      <c r="IFE32" s="101"/>
      <c r="IFF32" s="101"/>
      <c r="IFG32" s="101"/>
      <c r="IFH32" s="101"/>
      <c r="IFI32" s="101"/>
      <c r="IFJ32" s="101"/>
      <c r="IFK32" s="101"/>
      <c r="IFL32" s="101"/>
      <c r="IFM32" s="101"/>
      <c r="IFN32" s="100"/>
      <c r="IFO32" s="101"/>
      <c r="IFP32" s="101"/>
      <c r="IFQ32" s="101"/>
      <c r="IFR32" s="101"/>
      <c r="IFS32" s="101"/>
      <c r="IFT32" s="101"/>
      <c r="IFU32" s="101"/>
      <c r="IFV32" s="101"/>
      <c r="IFW32" s="101"/>
      <c r="IFX32" s="101"/>
      <c r="IFY32" s="101"/>
      <c r="IFZ32" s="101"/>
      <c r="IGA32" s="100"/>
      <c r="IGB32" s="101"/>
      <c r="IGC32" s="101"/>
      <c r="IGD32" s="101"/>
      <c r="IGE32" s="101"/>
      <c r="IGF32" s="101"/>
      <c r="IGG32" s="101"/>
      <c r="IGH32" s="101"/>
      <c r="IGI32" s="101"/>
      <c r="IGJ32" s="101"/>
      <c r="IGK32" s="101"/>
      <c r="IGL32" s="101"/>
      <c r="IGM32" s="101"/>
      <c r="IGN32" s="100"/>
      <c r="IGO32" s="101"/>
      <c r="IGP32" s="101"/>
      <c r="IGQ32" s="101"/>
      <c r="IGR32" s="101"/>
      <c r="IGS32" s="101"/>
      <c r="IGT32" s="101"/>
      <c r="IGU32" s="101"/>
      <c r="IGV32" s="101"/>
      <c r="IGW32" s="101"/>
      <c r="IGX32" s="101"/>
      <c r="IGY32" s="101"/>
      <c r="IGZ32" s="101"/>
      <c r="IHA32" s="100"/>
      <c r="IHB32" s="101"/>
      <c r="IHC32" s="101"/>
      <c r="IHD32" s="101"/>
      <c r="IHE32" s="101"/>
      <c r="IHF32" s="101"/>
      <c r="IHG32" s="101"/>
      <c r="IHH32" s="101"/>
      <c r="IHI32" s="101"/>
      <c r="IHJ32" s="101"/>
      <c r="IHK32" s="101"/>
      <c r="IHL32" s="101"/>
      <c r="IHM32" s="101"/>
      <c r="IHN32" s="100"/>
      <c r="IHO32" s="101"/>
      <c r="IHP32" s="101"/>
      <c r="IHQ32" s="101"/>
      <c r="IHR32" s="101"/>
      <c r="IHS32" s="101"/>
      <c r="IHT32" s="101"/>
      <c r="IHU32" s="101"/>
      <c r="IHV32" s="101"/>
      <c r="IHW32" s="101"/>
      <c r="IHX32" s="101"/>
      <c r="IHY32" s="101"/>
      <c r="IHZ32" s="101"/>
      <c r="IIA32" s="100"/>
      <c r="IIB32" s="101"/>
      <c r="IIC32" s="101"/>
      <c r="IID32" s="101"/>
      <c r="IIE32" s="101"/>
      <c r="IIF32" s="101"/>
      <c r="IIG32" s="101"/>
      <c r="IIH32" s="101"/>
      <c r="III32" s="101"/>
      <c r="IIJ32" s="101"/>
      <c r="IIK32" s="101"/>
      <c r="IIL32" s="101"/>
      <c r="IIM32" s="101"/>
      <c r="IIN32" s="100"/>
      <c r="IIO32" s="101"/>
      <c r="IIP32" s="101"/>
      <c r="IIQ32" s="101"/>
      <c r="IIR32" s="101"/>
      <c r="IIS32" s="101"/>
      <c r="IIT32" s="101"/>
      <c r="IIU32" s="101"/>
      <c r="IIV32" s="101"/>
      <c r="IIW32" s="101"/>
      <c r="IIX32" s="101"/>
      <c r="IIY32" s="101"/>
      <c r="IIZ32" s="101"/>
      <c r="IJA32" s="100"/>
      <c r="IJB32" s="101"/>
      <c r="IJC32" s="101"/>
      <c r="IJD32" s="101"/>
      <c r="IJE32" s="101"/>
      <c r="IJF32" s="101"/>
      <c r="IJG32" s="101"/>
      <c r="IJH32" s="101"/>
      <c r="IJI32" s="101"/>
      <c r="IJJ32" s="101"/>
      <c r="IJK32" s="101"/>
      <c r="IJL32" s="101"/>
      <c r="IJM32" s="101"/>
      <c r="IJN32" s="100"/>
      <c r="IJO32" s="101"/>
      <c r="IJP32" s="101"/>
      <c r="IJQ32" s="101"/>
      <c r="IJR32" s="101"/>
      <c r="IJS32" s="101"/>
      <c r="IJT32" s="101"/>
      <c r="IJU32" s="101"/>
      <c r="IJV32" s="101"/>
      <c r="IJW32" s="101"/>
      <c r="IJX32" s="101"/>
      <c r="IJY32" s="101"/>
      <c r="IJZ32" s="101"/>
      <c r="IKA32" s="100"/>
      <c r="IKB32" s="101"/>
      <c r="IKC32" s="101"/>
      <c r="IKD32" s="101"/>
      <c r="IKE32" s="101"/>
      <c r="IKF32" s="101"/>
      <c r="IKG32" s="101"/>
      <c r="IKH32" s="101"/>
      <c r="IKI32" s="101"/>
      <c r="IKJ32" s="101"/>
      <c r="IKK32" s="101"/>
      <c r="IKL32" s="101"/>
      <c r="IKM32" s="101"/>
      <c r="IKN32" s="100"/>
      <c r="IKO32" s="101"/>
      <c r="IKP32" s="101"/>
      <c r="IKQ32" s="101"/>
      <c r="IKR32" s="101"/>
      <c r="IKS32" s="101"/>
      <c r="IKT32" s="101"/>
      <c r="IKU32" s="101"/>
      <c r="IKV32" s="101"/>
      <c r="IKW32" s="101"/>
      <c r="IKX32" s="101"/>
      <c r="IKY32" s="101"/>
      <c r="IKZ32" s="101"/>
      <c r="ILA32" s="100"/>
      <c r="ILB32" s="101"/>
      <c r="ILC32" s="101"/>
      <c r="ILD32" s="101"/>
      <c r="ILE32" s="101"/>
      <c r="ILF32" s="101"/>
      <c r="ILG32" s="101"/>
      <c r="ILH32" s="101"/>
      <c r="ILI32" s="101"/>
      <c r="ILJ32" s="101"/>
      <c r="ILK32" s="101"/>
      <c r="ILL32" s="101"/>
      <c r="ILM32" s="101"/>
      <c r="ILN32" s="100"/>
      <c r="ILO32" s="101"/>
      <c r="ILP32" s="101"/>
      <c r="ILQ32" s="101"/>
      <c r="ILR32" s="101"/>
      <c r="ILS32" s="101"/>
      <c r="ILT32" s="101"/>
      <c r="ILU32" s="101"/>
      <c r="ILV32" s="101"/>
      <c r="ILW32" s="101"/>
      <c r="ILX32" s="101"/>
      <c r="ILY32" s="101"/>
      <c r="ILZ32" s="101"/>
      <c r="IMA32" s="100"/>
      <c r="IMB32" s="101"/>
      <c r="IMC32" s="101"/>
      <c r="IMD32" s="101"/>
      <c r="IME32" s="101"/>
      <c r="IMF32" s="101"/>
      <c r="IMG32" s="101"/>
      <c r="IMH32" s="101"/>
      <c r="IMI32" s="101"/>
      <c r="IMJ32" s="101"/>
      <c r="IMK32" s="101"/>
      <c r="IML32" s="101"/>
      <c r="IMM32" s="101"/>
      <c r="IMN32" s="100"/>
      <c r="IMO32" s="101"/>
      <c r="IMP32" s="101"/>
      <c r="IMQ32" s="101"/>
      <c r="IMR32" s="101"/>
      <c r="IMS32" s="101"/>
      <c r="IMT32" s="101"/>
      <c r="IMU32" s="101"/>
      <c r="IMV32" s="101"/>
      <c r="IMW32" s="101"/>
      <c r="IMX32" s="101"/>
      <c r="IMY32" s="101"/>
      <c r="IMZ32" s="101"/>
      <c r="INA32" s="100"/>
      <c r="INB32" s="101"/>
      <c r="INC32" s="101"/>
      <c r="IND32" s="101"/>
      <c r="INE32" s="101"/>
      <c r="INF32" s="101"/>
      <c r="ING32" s="101"/>
      <c r="INH32" s="101"/>
      <c r="INI32" s="101"/>
      <c r="INJ32" s="101"/>
      <c r="INK32" s="101"/>
      <c r="INL32" s="101"/>
      <c r="INM32" s="101"/>
      <c r="INN32" s="100"/>
      <c r="INO32" s="101"/>
      <c r="INP32" s="101"/>
      <c r="INQ32" s="101"/>
      <c r="INR32" s="101"/>
      <c r="INS32" s="101"/>
      <c r="INT32" s="101"/>
      <c r="INU32" s="101"/>
      <c r="INV32" s="101"/>
      <c r="INW32" s="101"/>
      <c r="INX32" s="101"/>
      <c r="INY32" s="101"/>
      <c r="INZ32" s="101"/>
      <c r="IOA32" s="100"/>
      <c r="IOB32" s="101"/>
      <c r="IOC32" s="101"/>
      <c r="IOD32" s="101"/>
      <c r="IOE32" s="101"/>
      <c r="IOF32" s="101"/>
      <c r="IOG32" s="101"/>
      <c r="IOH32" s="101"/>
      <c r="IOI32" s="101"/>
      <c r="IOJ32" s="101"/>
      <c r="IOK32" s="101"/>
      <c r="IOL32" s="101"/>
      <c r="IOM32" s="101"/>
      <c r="ION32" s="100"/>
      <c r="IOO32" s="101"/>
      <c r="IOP32" s="101"/>
      <c r="IOQ32" s="101"/>
      <c r="IOR32" s="101"/>
      <c r="IOS32" s="101"/>
      <c r="IOT32" s="101"/>
      <c r="IOU32" s="101"/>
      <c r="IOV32" s="101"/>
      <c r="IOW32" s="101"/>
      <c r="IOX32" s="101"/>
      <c r="IOY32" s="101"/>
      <c r="IOZ32" s="101"/>
      <c r="IPA32" s="100"/>
      <c r="IPB32" s="101"/>
      <c r="IPC32" s="101"/>
      <c r="IPD32" s="101"/>
      <c r="IPE32" s="101"/>
      <c r="IPF32" s="101"/>
      <c r="IPG32" s="101"/>
      <c r="IPH32" s="101"/>
      <c r="IPI32" s="101"/>
      <c r="IPJ32" s="101"/>
      <c r="IPK32" s="101"/>
      <c r="IPL32" s="101"/>
      <c r="IPM32" s="101"/>
      <c r="IPN32" s="100"/>
      <c r="IPO32" s="101"/>
      <c r="IPP32" s="101"/>
      <c r="IPQ32" s="101"/>
      <c r="IPR32" s="101"/>
      <c r="IPS32" s="101"/>
      <c r="IPT32" s="101"/>
      <c r="IPU32" s="101"/>
      <c r="IPV32" s="101"/>
      <c r="IPW32" s="101"/>
      <c r="IPX32" s="101"/>
      <c r="IPY32" s="101"/>
      <c r="IPZ32" s="101"/>
      <c r="IQA32" s="100"/>
      <c r="IQB32" s="101"/>
      <c r="IQC32" s="101"/>
      <c r="IQD32" s="101"/>
      <c r="IQE32" s="101"/>
      <c r="IQF32" s="101"/>
      <c r="IQG32" s="101"/>
      <c r="IQH32" s="101"/>
      <c r="IQI32" s="101"/>
      <c r="IQJ32" s="101"/>
      <c r="IQK32" s="101"/>
      <c r="IQL32" s="101"/>
      <c r="IQM32" s="101"/>
      <c r="IQN32" s="100"/>
      <c r="IQO32" s="101"/>
      <c r="IQP32" s="101"/>
      <c r="IQQ32" s="101"/>
      <c r="IQR32" s="101"/>
      <c r="IQS32" s="101"/>
      <c r="IQT32" s="101"/>
      <c r="IQU32" s="101"/>
      <c r="IQV32" s="101"/>
      <c r="IQW32" s="101"/>
      <c r="IQX32" s="101"/>
      <c r="IQY32" s="101"/>
      <c r="IQZ32" s="101"/>
      <c r="IRA32" s="100"/>
      <c r="IRB32" s="101"/>
      <c r="IRC32" s="101"/>
      <c r="IRD32" s="101"/>
      <c r="IRE32" s="101"/>
      <c r="IRF32" s="101"/>
      <c r="IRG32" s="101"/>
      <c r="IRH32" s="101"/>
      <c r="IRI32" s="101"/>
      <c r="IRJ32" s="101"/>
      <c r="IRK32" s="101"/>
      <c r="IRL32" s="101"/>
      <c r="IRM32" s="101"/>
      <c r="IRN32" s="100"/>
      <c r="IRO32" s="101"/>
      <c r="IRP32" s="101"/>
      <c r="IRQ32" s="101"/>
      <c r="IRR32" s="101"/>
      <c r="IRS32" s="101"/>
      <c r="IRT32" s="101"/>
      <c r="IRU32" s="101"/>
      <c r="IRV32" s="101"/>
      <c r="IRW32" s="101"/>
      <c r="IRX32" s="101"/>
      <c r="IRY32" s="101"/>
      <c r="IRZ32" s="101"/>
      <c r="ISA32" s="100"/>
      <c r="ISB32" s="101"/>
      <c r="ISC32" s="101"/>
      <c r="ISD32" s="101"/>
      <c r="ISE32" s="101"/>
      <c r="ISF32" s="101"/>
      <c r="ISG32" s="101"/>
      <c r="ISH32" s="101"/>
      <c r="ISI32" s="101"/>
      <c r="ISJ32" s="101"/>
      <c r="ISK32" s="101"/>
      <c r="ISL32" s="101"/>
      <c r="ISM32" s="101"/>
      <c r="ISN32" s="100"/>
      <c r="ISO32" s="101"/>
      <c r="ISP32" s="101"/>
      <c r="ISQ32" s="101"/>
      <c r="ISR32" s="101"/>
      <c r="ISS32" s="101"/>
      <c r="IST32" s="101"/>
      <c r="ISU32" s="101"/>
      <c r="ISV32" s="101"/>
      <c r="ISW32" s="101"/>
      <c r="ISX32" s="101"/>
      <c r="ISY32" s="101"/>
      <c r="ISZ32" s="101"/>
      <c r="ITA32" s="100"/>
      <c r="ITB32" s="101"/>
      <c r="ITC32" s="101"/>
      <c r="ITD32" s="101"/>
      <c r="ITE32" s="101"/>
      <c r="ITF32" s="101"/>
      <c r="ITG32" s="101"/>
      <c r="ITH32" s="101"/>
      <c r="ITI32" s="101"/>
      <c r="ITJ32" s="101"/>
      <c r="ITK32" s="101"/>
      <c r="ITL32" s="101"/>
      <c r="ITM32" s="101"/>
      <c r="ITN32" s="100"/>
      <c r="ITO32" s="101"/>
      <c r="ITP32" s="101"/>
      <c r="ITQ32" s="101"/>
      <c r="ITR32" s="101"/>
      <c r="ITS32" s="101"/>
      <c r="ITT32" s="101"/>
      <c r="ITU32" s="101"/>
      <c r="ITV32" s="101"/>
      <c r="ITW32" s="101"/>
      <c r="ITX32" s="101"/>
      <c r="ITY32" s="101"/>
      <c r="ITZ32" s="101"/>
      <c r="IUA32" s="100"/>
      <c r="IUB32" s="101"/>
      <c r="IUC32" s="101"/>
      <c r="IUD32" s="101"/>
      <c r="IUE32" s="101"/>
      <c r="IUF32" s="101"/>
      <c r="IUG32" s="101"/>
      <c r="IUH32" s="101"/>
      <c r="IUI32" s="101"/>
      <c r="IUJ32" s="101"/>
      <c r="IUK32" s="101"/>
      <c r="IUL32" s="101"/>
      <c r="IUM32" s="101"/>
      <c r="IUN32" s="100"/>
      <c r="IUO32" s="101"/>
      <c r="IUP32" s="101"/>
      <c r="IUQ32" s="101"/>
      <c r="IUR32" s="101"/>
      <c r="IUS32" s="101"/>
      <c r="IUT32" s="101"/>
      <c r="IUU32" s="101"/>
      <c r="IUV32" s="101"/>
      <c r="IUW32" s="101"/>
      <c r="IUX32" s="101"/>
      <c r="IUY32" s="101"/>
      <c r="IUZ32" s="101"/>
      <c r="IVA32" s="100"/>
      <c r="IVB32" s="101"/>
      <c r="IVC32" s="101"/>
      <c r="IVD32" s="101"/>
      <c r="IVE32" s="101"/>
      <c r="IVF32" s="101"/>
      <c r="IVG32" s="101"/>
      <c r="IVH32" s="101"/>
      <c r="IVI32" s="101"/>
      <c r="IVJ32" s="101"/>
      <c r="IVK32" s="101"/>
      <c r="IVL32" s="101"/>
      <c r="IVM32" s="101"/>
      <c r="IVN32" s="100"/>
      <c r="IVO32" s="101"/>
      <c r="IVP32" s="101"/>
      <c r="IVQ32" s="101"/>
      <c r="IVR32" s="101"/>
      <c r="IVS32" s="101"/>
      <c r="IVT32" s="101"/>
      <c r="IVU32" s="101"/>
      <c r="IVV32" s="101"/>
      <c r="IVW32" s="101"/>
      <c r="IVX32" s="101"/>
      <c r="IVY32" s="101"/>
      <c r="IVZ32" s="101"/>
      <c r="IWA32" s="100"/>
      <c r="IWB32" s="101"/>
      <c r="IWC32" s="101"/>
      <c r="IWD32" s="101"/>
      <c r="IWE32" s="101"/>
      <c r="IWF32" s="101"/>
      <c r="IWG32" s="101"/>
      <c r="IWH32" s="101"/>
      <c r="IWI32" s="101"/>
      <c r="IWJ32" s="101"/>
      <c r="IWK32" s="101"/>
      <c r="IWL32" s="101"/>
      <c r="IWM32" s="101"/>
      <c r="IWN32" s="100"/>
      <c r="IWO32" s="101"/>
      <c r="IWP32" s="101"/>
      <c r="IWQ32" s="101"/>
      <c r="IWR32" s="101"/>
      <c r="IWS32" s="101"/>
      <c r="IWT32" s="101"/>
      <c r="IWU32" s="101"/>
      <c r="IWV32" s="101"/>
      <c r="IWW32" s="101"/>
      <c r="IWX32" s="101"/>
      <c r="IWY32" s="101"/>
      <c r="IWZ32" s="101"/>
      <c r="IXA32" s="100"/>
      <c r="IXB32" s="101"/>
      <c r="IXC32" s="101"/>
      <c r="IXD32" s="101"/>
      <c r="IXE32" s="101"/>
      <c r="IXF32" s="101"/>
      <c r="IXG32" s="101"/>
      <c r="IXH32" s="101"/>
      <c r="IXI32" s="101"/>
      <c r="IXJ32" s="101"/>
      <c r="IXK32" s="101"/>
      <c r="IXL32" s="101"/>
      <c r="IXM32" s="101"/>
      <c r="IXN32" s="100"/>
      <c r="IXO32" s="101"/>
      <c r="IXP32" s="101"/>
      <c r="IXQ32" s="101"/>
      <c r="IXR32" s="101"/>
      <c r="IXS32" s="101"/>
      <c r="IXT32" s="101"/>
      <c r="IXU32" s="101"/>
      <c r="IXV32" s="101"/>
      <c r="IXW32" s="101"/>
      <c r="IXX32" s="101"/>
      <c r="IXY32" s="101"/>
      <c r="IXZ32" s="101"/>
      <c r="IYA32" s="100"/>
      <c r="IYB32" s="101"/>
      <c r="IYC32" s="101"/>
      <c r="IYD32" s="101"/>
      <c r="IYE32" s="101"/>
      <c r="IYF32" s="101"/>
      <c r="IYG32" s="101"/>
      <c r="IYH32" s="101"/>
      <c r="IYI32" s="101"/>
      <c r="IYJ32" s="101"/>
      <c r="IYK32" s="101"/>
      <c r="IYL32" s="101"/>
      <c r="IYM32" s="101"/>
      <c r="IYN32" s="100"/>
      <c r="IYO32" s="101"/>
      <c r="IYP32" s="101"/>
      <c r="IYQ32" s="101"/>
      <c r="IYR32" s="101"/>
      <c r="IYS32" s="101"/>
      <c r="IYT32" s="101"/>
      <c r="IYU32" s="101"/>
      <c r="IYV32" s="101"/>
      <c r="IYW32" s="101"/>
      <c r="IYX32" s="101"/>
      <c r="IYY32" s="101"/>
      <c r="IYZ32" s="101"/>
      <c r="IZA32" s="100"/>
      <c r="IZB32" s="101"/>
      <c r="IZC32" s="101"/>
      <c r="IZD32" s="101"/>
      <c r="IZE32" s="101"/>
      <c r="IZF32" s="101"/>
      <c r="IZG32" s="101"/>
      <c r="IZH32" s="101"/>
      <c r="IZI32" s="101"/>
      <c r="IZJ32" s="101"/>
      <c r="IZK32" s="101"/>
      <c r="IZL32" s="101"/>
      <c r="IZM32" s="101"/>
      <c r="IZN32" s="100"/>
      <c r="IZO32" s="101"/>
      <c r="IZP32" s="101"/>
      <c r="IZQ32" s="101"/>
      <c r="IZR32" s="101"/>
      <c r="IZS32" s="101"/>
      <c r="IZT32" s="101"/>
      <c r="IZU32" s="101"/>
      <c r="IZV32" s="101"/>
      <c r="IZW32" s="101"/>
      <c r="IZX32" s="101"/>
      <c r="IZY32" s="101"/>
      <c r="IZZ32" s="101"/>
      <c r="JAA32" s="100"/>
      <c r="JAB32" s="101"/>
      <c r="JAC32" s="101"/>
      <c r="JAD32" s="101"/>
      <c r="JAE32" s="101"/>
      <c r="JAF32" s="101"/>
      <c r="JAG32" s="101"/>
      <c r="JAH32" s="101"/>
      <c r="JAI32" s="101"/>
      <c r="JAJ32" s="101"/>
      <c r="JAK32" s="101"/>
      <c r="JAL32" s="101"/>
      <c r="JAM32" s="101"/>
      <c r="JAN32" s="100"/>
      <c r="JAO32" s="101"/>
      <c r="JAP32" s="101"/>
      <c r="JAQ32" s="101"/>
      <c r="JAR32" s="101"/>
      <c r="JAS32" s="101"/>
      <c r="JAT32" s="101"/>
      <c r="JAU32" s="101"/>
      <c r="JAV32" s="101"/>
      <c r="JAW32" s="101"/>
      <c r="JAX32" s="101"/>
      <c r="JAY32" s="101"/>
      <c r="JAZ32" s="101"/>
      <c r="JBA32" s="100"/>
      <c r="JBB32" s="101"/>
      <c r="JBC32" s="101"/>
      <c r="JBD32" s="101"/>
      <c r="JBE32" s="101"/>
      <c r="JBF32" s="101"/>
      <c r="JBG32" s="101"/>
      <c r="JBH32" s="101"/>
      <c r="JBI32" s="101"/>
      <c r="JBJ32" s="101"/>
      <c r="JBK32" s="101"/>
      <c r="JBL32" s="101"/>
      <c r="JBM32" s="101"/>
      <c r="JBN32" s="100"/>
      <c r="JBO32" s="101"/>
      <c r="JBP32" s="101"/>
      <c r="JBQ32" s="101"/>
      <c r="JBR32" s="101"/>
      <c r="JBS32" s="101"/>
      <c r="JBT32" s="101"/>
      <c r="JBU32" s="101"/>
      <c r="JBV32" s="101"/>
      <c r="JBW32" s="101"/>
      <c r="JBX32" s="101"/>
      <c r="JBY32" s="101"/>
      <c r="JBZ32" s="101"/>
      <c r="JCA32" s="100"/>
      <c r="JCB32" s="101"/>
      <c r="JCC32" s="101"/>
      <c r="JCD32" s="101"/>
      <c r="JCE32" s="101"/>
      <c r="JCF32" s="101"/>
      <c r="JCG32" s="101"/>
      <c r="JCH32" s="101"/>
      <c r="JCI32" s="101"/>
      <c r="JCJ32" s="101"/>
      <c r="JCK32" s="101"/>
      <c r="JCL32" s="101"/>
      <c r="JCM32" s="101"/>
      <c r="JCN32" s="100"/>
      <c r="JCO32" s="101"/>
      <c r="JCP32" s="101"/>
      <c r="JCQ32" s="101"/>
      <c r="JCR32" s="101"/>
      <c r="JCS32" s="101"/>
      <c r="JCT32" s="101"/>
      <c r="JCU32" s="101"/>
      <c r="JCV32" s="101"/>
      <c r="JCW32" s="101"/>
      <c r="JCX32" s="101"/>
      <c r="JCY32" s="101"/>
      <c r="JCZ32" s="101"/>
      <c r="JDA32" s="100"/>
      <c r="JDB32" s="101"/>
      <c r="JDC32" s="101"/>
      <c r="JDD32" s="101"/>
      <c r="JDE32" s="101"/>
      <c r="JDF32" s="101"/>
      <c r="JDG32" s="101"/>
      <c r="JDH32" s="101"/>
      <c r="JDI32" s="101"/>
      <c r="JDJ32" s="101"/>
      <c r="JDK32" s="101"/>
      <c r="JDL32" s="101"/>
      <c r="JDM32" s="101"/>
      <c r="JDN32" s="100"/>
      <c r="JDO32" s="101"/>
      <c r="JDP32" s="101"/>
      <c r="JDQ32" s="101"/>
      <c r="JDR32" s="101"/>
      <c r="JDS32" s="101"/>
      <c r="JDT32" s="101"/>
      <c r="JDU32" s="101"/>
      <c r="JDV32" s="101"/>
      <c r="JDW32" s="101"/>
      <c r="JDX32" s="101"/>
      <c r="JDY32" s="101"/>
      <c r="JDZ32" s="101"/>
      <c r="JEA32" s="100"/>
      <c r="JEB32" s="101"/>
      <c r="JEC32" s="101"/>
      <c r="JED32" s="101"/>
      <c r="JEE32" s="101"/>
      <c r="JEF32" s="101"/>
      <c r="JEG32" s="101"/>
      <c r="JEH32" s="101"/>
      <c r="JEI32" s="101"/>
      <c r="JEJ32" s="101"/>
      <c r="JEK32" s="101"/>
      <c r="JEL32" s="101"/>
      <c r="JEM32" s="101"/>
      <c r="JEN32" s="100"/>
      <c r="JEO32" s="101"/>
      <c r="JEP32" s="101"/>
      <c r="JEQ32" s="101"/>
      <c r="JER32" s="101"/>
      <c r="JES32" s="101"/>
      <c r="JET32" s="101"/>
      <c r="JEU32" s="101"/>
      <c r="JEV32" s="101"/>
      <c r="JEW32" s="101"/>
      <c r="JEX32" s="101"/>
      <c r="JEY32" s="101"/>
      <c r="JEZ32" s="101"/>
      <c r="JFA32" s="100"/>
      <c r="JFB32" s="101"/>
      <c r="JFC32" s="101"/>
      <c r="JFD32" s="101"/>
      <c r="JFE32" s="101"/>
      <c r="JFF32" s="101"/>
      <c r="JFG32" s="101"/>
      <c r="JFH32" s="101"/>
      <c r="JFI32" s="101"/>
      <c r="JFJ32" s="101"/>
      <c r="JFK32" s="101"/>
      <c r="JFL32" s="101"/>
      <c r="JFM32" s="101"/>
      <c r="JFN32" s="100"/>
      <c r="JFO32" s="101"/>
      <c r="JFP32" s="101"/>
      <c r="JFQ32" s="101"/>
      <c r="JFR32" s="101"/>
      <c r="JFS32" s="101"/>
      <c r="JFT32" s="101"/>
      <c r="JFU32" s="101"/>
      <c r="JFV32" s="101"/>
      <c r="JFW32" s="101"/>
      <c r="JFX32" s="101"/>
      <c r="JFY32" s="101"/>
      <c r="JFZ32" s="101"/>
      <c r="JGA32" s="100"/>
      <c r="JGB32" s="101"/>
      <c r="JGC32" s="101"/>
      <c r="JGD32" s="101"/>
      <c r="JGE32" s="101"/>
      <c r="JGF32" s="101"/>
      <c r="JGG32" s="101"/>
      <c r="JGH32" s="101"/>
      <c r="JGI32" s="101"/>
      <c r="JGJ32" s="101"/>
      <c r="JGK32" s="101"/>
      <c r="JGL32" s="101"/>
      <c r="JGM32" s="101"/>
      <c r="JGN32" s="100"/>
      <c r="JGO32" s="101"/>
      <c r="JGP32" s="101"/>
      <c r="JGQ32" s="101"/>
      <c r="JGR32" s="101"/>
      <c r="JGS32" s="101"/>
      <c r="JGT32" s="101"/>
      <c r="JGU32" s="101"/>
      <c r="JGV32" s="101"/>
      <c r="JGW32" s="101"/>
      <c r="JGX32" s="101"/>
      <c r="JGY32" s="101"/>
      <c r="JGZ32" s="101"/>
      <c r="JHA32" s="100"/>
      <c r="JHB32" s="101"/>
      <c r="JHC32" s="101"/>
      <c r="JHD32" s="101"/>
      <c r="JHE32" s="101"/>
      <c r="JHF32" s="101"/>
      <c r="JHG32" s="101"/>
      <c r="JHH32" s="101"/>
      <c r="JHI32" s="101"/>
      <c r="JHJ32" s="101"/>
      <c r="JHK32" s="101"/>
      <c r="JHL32" s="101"/>
      <c r="JHM32" s="101"/>
      <c r="JHN32" s="100"/>
      <c r="JHO32" s="101"/>
      <c r="JHP32" s="101"/>
      <c r="JHQ32" s="101"/>
      <c r="JHR32" s="101"/>
      <c r="JHS32" s="101"/>
      <c r="JHT32" s="101"/>
      <c r="JHU32" s="101"/>
      <c r="JHV32" s="101"/>
      <c r="JHW32" s="101"/>
      <c r="JHX32" s="101"/>
      <c r="JHY32" s="101"/>
      <c r="JHZ32" s="101"/>
      <c r="JIA32" s="100"/>
      <c r="JIB32" s="101"/>
      <c r="JIC32" s="101"/>
      <c r="JID32" s="101"/>
      <c r="JIE32" s="101"/>
      <c r="JIF32" s="101"/>
      <c r="JIG32" s="101"/>
      <c r="JIH32" s="101"/>
      <c r="JII32" s="101"/>
      <c r="JIJ32" s="101"/>
      <c r="JIK32" s="101"/>
      <c r="JIL32" s="101"/>
      <c r="JIM32" s="101"/>
      <c r="JIN32" s="100"/>
      <c r="JIO32" s="101"/>
      <c r="JIP32" s="101"/>
      <c r="JIQ32" s="101"/>
      <c r="JIR32" s="101"/>
      <c r="JIS32" s="101"/>
      <c r="JIT32" s="101"/>
      <c r="JIU32" s="101"/>
      <c r="JIV32" s="101"/>
      <c r="JIW32" s="101"/>
      <c r="JIX32" s="101"/>
      <c r="JIY32" s="101"/>
      <c r="JIZ32" s="101"/>
      <c r="JJA32" s="100"/>
      <c r="JJB32" s="101"/>
      <c r="JJC32" s="101"/>
      <c r="JJD32" s="101"/>
      <c r="JJE32" s="101"/>
      <c r="JJF32" s="101"/>
      <c r="JJG32" s="101"/>
      <c r="JJH32" s="101"/>
      <c r="JJI32" s="101"/>
      <c r="JJJ32" s="101"/>
      <c r="JJK32" s="101"/>
      <c r="JJL32" s="101"/>
      <c r="JJM32" s="101"/>
      <c r="JJN32" s="100"/>
      <c r="JJO32" s="101"/>
      <c r="JJP32" s="101"/>
      <c r="JJQ32" s="101"/>
      <c r="JJR32" s="101"/>
      <c r="JJS32" s="101"/>
      <c r="JJT32" s="101"/>
      <c r="JJU32" s="101"/>
      <c r="JJV32" s="101"/>
      <c r="JJW32" s="101"/>
      <c r="JJX32" s="101"/>
      <c r="JJY32" s="101"/>
      <c r="JJZ32" s="101"/>
      <c r="JKA32" s="100"/>
      <c r="JKB32" s="101"/>
      <c r="JKC32" s="101"/>
      <c r="JKD32" s="101"/>
      <c r="JKE32" s="101"/>
      <c r="JKF32" s="101"/>
      <c r="JKG32" s="101"/>
      <c r="JKH32" s="101"/>
      <c r="JKI32" s="101"/>
      <c r="JKJ32" s="101"/>
      <c r="JKK32" s="101"/>
      <c r="JKL32" s="101"/>
      <c r="JKM32" s="101"/>
      <c r="JKN32" s="100"/>
      <c r="JKO32" s="101"/>
      <c r="JKP32" s="101"/>
      <c r="JKQ32" s="101"/>
      <c r="JKR32" s="101"/>
      <c r="JKS32" s="101"/>
      <c r="JKT32" s="101"/>
      <c r="JKU32" s="101"/>
      <c r="JKV32" s="101"/>
      <c r="JKW32" s="101"/>
      <c r="JKX32" s="101"/>
      <c r="JKY32" s="101"/>
      <c r="JKZ32" s="101"/>
      <c r="JLA32" s="100"/>
      <c r="JLB32" s="101"/>
      <c r="JLC32" s="101"/>
      <c r="JLD32" s="101"/>
      <c r="JLE32" s="101"/>
      <c r="JLF32" s="101"/>
      <c r="JLG32" s="101"/>
      <c r="JLH32" s="101"/>
      <c r="JLI32" s="101"/>
      <c r="JLJ32" s="101"/>
      <c r="JLK32" s="101"/>
      <c r="JLL32" s="101"/>
      <c r="JLM32" s="101"/>
      <c r="JLN32" s="100"/>
      <c r="JLO32" s="101"/>
      <c r="JLP32" s="101"/>
      <c r="JLQ32" s="101"/>
      <c r="JLR32" s="101"/>
      <c r="JLS32" s="101"/>
      <c r="JLT32" s="101"/>
      <c r="JLU32" s="101"/>
      <c r="JLV32" s="101"/>
      <c r="JLW32" s="101"/>
      <c r="JLX32" s="101"/>
      <c r="JLY32" s="101"/>
      <c r="JLZ32" s="101"/>
      <c r="JMA32" s="100"/>
      <c r="JMB32" s="101"/>
      <c r="JMC32" s="101"/>
      <c r="JMD32" s="101"/>
      <c r="JME32" s="101"/>
      <c r="JMF32" s="101"/>
      <c r="JMG32" s="101"/>
      <c r="JMH32" s="101"/>
      <c r="JMI32" s="101"/>
      <c r="JMJ32" s="101"/>
      <c r="JMK32" s="101"/>
      <c r="JML32" s="101"/>
      <c r="JMM32" s="101"/>
      <c r="JMN32" s="100"/>
      <c r="JMO32" s="101"/>
      <c r="JMP32" s="101"/>
      <c r="JMQ32" s="101"/>
      <c r="JMR32" s="101"/>
      <c r="JMS32" s="101"/>
      <c r="JMT32" s="101"/>
      <c r="JMU32" s="101"/>
      <c r="JMV32" s="101"/>
      <c r="JMW32" s="101"/>
      <c r="JMX32" s="101"/>
      <c r="JMY32" s="101"/>
      <c r="JMZ32" s="101"/>
      <c r="JNA32" s="100"/>
      <c r="JNB32" s="101"/>
      <c r="JNC32" s="101"/>
      <c r="JND32" s="101"/>
      <c r="JNE32" s="101"/>
      <c r="JNF32" s="101"/>
      <c r="JNG32" s="101"/>
      <c r="JNH32" s="101"/>
      <c r="JNI32" s="101"/>
      <c r="JNJ32" s="101"/>
      <c r="JNK32" s="101"/>
      <c r="JNL32" s="101"/>
      <c r="JNM32" s="101"/>
      <c r="JNN32" s="100"/>
      <c r="JNO32" s="101"/>
      <c r="JNP32" s="101"/>
      <c r="JNQ32" s="101"/>
      <c r="JNR32" s="101"/>
      <c r="JNS32" s="101"/>
      <c r="JNT32" s="101"/>
      <c r="JNU32" s="101"/>
      <c r="JNV32" s="101"/>
      <c r="JNW32" s="101"/>
      <c r="JNX32" s="101"/>
      <c r="JNY32" s="101"/>
      <c r="JNZ32" s="101"/>
      <c r="JOA32" s="100"/>
      <c r="JOB32" s="101"/>
      <c r="JOC32" s="101"/>
      <c r="JOD32" s="101"/>
      <c r="JOE32" s="101"/>
      <c r="JOF32" s="101"/>
      <c r="JOG32" s="101"/>
      <c r="JOH32" s="101"/>
      <c r="JOI32" s="101"/>
      <c r="JOJ32" s="101"/>
      <c r="JOK32" s="101"/>
      <c r="JOL32" s="101"/>
      <c r="JOM32" s="101"/>
      <c r="JON32" s="100"/>
      <c r="JOO32" s="101"/>
      <c r="JOP32" s="101"/>
      <c r="JOQ32" s="101"/>
      <c r="JOR32" s="101"/>
      <c r="JOS32" s="101"/>
      <c r="JOT32" s="101"/>
      <c r="JOU32" s="101"/>
      <c r="JOV32" s="101"/>
      <c r="JOW32" s="101"/>
      <c r="JOX32" s="101"/>
      <c r="JOY32" s="101"/>
      <c r="JOZ32" s="101"/>
      <c r="JPA32" s="100"/>
      <c r="JPB32" s="101"/>
      <c r="JPC32" s="101"/>
      <c r="JPD32" s="101"/>
      <c r="JPE32" s="101"/>
      <c r="JPF32" s="101"/>
      <c r="JPG32" s="101"/>
      <c r="JPH32" s="101"/>
      <c r="JPI32" s="101"/>
      <c r="JPJ32" s="101"/>
      <c r="JPK32" s="101"/>
      <c r="JPL32" s="101"/>
      <c r="JPM32" s="101"/>
      <c r="JPN32" s="100"/>
      <c r="JPO32" s="101"/>
      <c r="JPP32" s="101"/>
      <c r="JPQ32" s="101"/>
      <c r="JPR32" s="101"/>
      <c r="JPS32" s="101"/>
      <c r="JPT32" s="101"/>
      <c r="JPU32" s="101"/>
      <c r="JPV32" s="101"/>
      <c r="JPW32" s="101"/>
      <c r="JPX32" s="101"/>
      <c r="JPY32" s="101"/>
      <c r="JPZ32" s="101"/>
      <c r="JQA32" s="100"/>
      <c r="JQB32" s="101"/>
      <c r="JQC32" s="101"/>
      <c r="JQD32" s="101"/>
      <c r="JQE32" s="101"/>
      <c r="JQF32" s="101"/>
      <c r="JQG32" s="101"/>
      <c r="JQH32" s="101"/>
      <c r="JQI32" s="101"/>
      <c r="JQJ32" s="101"/>
      <c r="JQK32" s="101"/>
      <c r="JQL32" s="101"/>
      <c r="JQM32" s="101"/>
      <c r="JQN32" s="100"/>
      <c r="JQO32" s="101"/>
      <c r="JQP32" s="101"/>
      <c r="JQQ32" s="101"/>
      <c r="JQR32" s="101"/>
      <c r="JQS32" s="101"/>
      <c r="JQT32" s="101"/>
      <c r="JQU32" s="101"/>
      <c r="JQV32" s="101"/>
      <c r="JQW32" s="101"/>
      <c r="JQX32" s="101"/>
      <c r="JQY32" s="101"/>
      <c r="JQZ32" s="101"/>
      <c r="JRA32" s="100"/>
      <c r="JRB32" s="101"/>
      <c r="JRC32" s="101"/>
      <c r="JRD32" s="101"/>
      <c r="JRE32" s="101"/>
      <c r="JRF32" s="101"/>
      <c r="JRG32" s="101"/>
      <c r="JRH32" s="101"/>
      <c r="JRI32" s="101"/>
      <c r="JRJ32" s="101"/>
      <c r="JRK32" s="101"/>
      <c r="JRL32" s="101"/>
      <c r="JRM32" s="101"/>
      <c r="JRN32" s="100"/>
      <c r="JRO32" s="101"/>
      <c r="JRP32" s="101"/>
      <c r="JRQ32" s="101"/>
      <c r="JRR32" s="101"/>
      <c r="JRS32" s="101"/>
      <c r="JRT32" s="101"/>
      <c r="JRU32" s="101"/>
      <c r="JRV32" s="101"/>
      <c r="JRW32" s="101"/>
      <c r="JRX32" s="101"/>
      <c r="JRY32" s="101"/>
      <c r="JRZ32" s="101"/>
      <c r="JSA32" s="100"/>
      <c r="JSB32" s="101"/>
      <c r="JSC32" s="101"/>
      <c r="JSD32" s="101"/>
      <c r="JSE32" s="101"/>
      <c r="JSF32" s="101"/>
      <c r="JSG32" s="101"/>
      <c r="JSH32" s="101"/>
      <c r="JSI32" s="101"/>
      <c r="JSJ32" s="101"/>
      <c r="JSK32" s="101"/>
      <c r="JSL32" s="101"/>
      <c r="JSM32" s="101"/>
      <c r="JSN32" s="100"/>
      <c r="JSO32" s="101"/>
      <c r="JSP32" s="101"/>
      <c r="JSQ32" s="101"/>
      <c r="JSR32" s="101"/>
      <c r="JSS32" s="101"/>
      <c r="JST32" s="101"/>
      <c r="JSU32" s="101"/>
      <c r="JSV32" s="101"/>
      <c r="JSW32" s="101"/>
      <c r="JSX32" s="101"/>
      <c r="JSY32" s="101"/>
      <c r="JSZ32" s="101"/>
      <c r="JTA32" s="100"/>
      <c r="JTB32" s="101"/>
      <c r="JTC32" s="101"/>
      <c r="JTD32" s="101"/>
      <c r="JTE32" s="101"/>
      <c r="JTF32" s="101"/>
      <c r="JTG32" s="101"/>
      <c r="JTH32" s="101"/>
      <c r="JTI32" s="101"/>
      <c r="JTJ32" s="101"/>
      <c r="JTK32" s="101"/>
      <c r="JTL32" s="101"/>
      <c r="JTM32" s="101"/>
      <c r="JTN32" s="100"/>
      <c r="JTO32" s="101"/>
      <c r="JTP32" s="101"/>
      <c r="JTQ32" s="101"/>
      <c r="JTR32" s="101"/>
      <c r="JTS32" s="101"/>
      <c r="JTT32" s="101"/>
      <c r="JTU32" s="101"/>
      <c r="JTV32" s="101"/>
      <c r="JTW32" s="101"/>
      <c r="JTX32" s="101"/>
      <c r="JTY32" s="101"/>
      <c r="JTZ32" s="101"/>
      <c r="JUA32" s="100"/>
      <c r="JUB32" s="101"/>
      <c r="JUC32" s="101"/>
      <c r="JUD32" s="101"/>
      <c r="JUE32" s="101"/>
      <c r="JUF32" s="101"/>
      <c r="JUG32" s="101"/>
      <c r="JUH32" s="101"/>
      <c r="JUI32" s="101"/>
      <c r="JUJ32" s="101"/>
      <c r="JUK32" s="101"/>
      <c r="JUL32" s="101"/>
      <c r="JUM32" s="101"/>
      <c r="JUN32" s="100"/>
      <c r="JUO32" s="101"/>
      <c r="JUP32" s="101"/>
      <c r="JUQ32" s="101"/>
      <c r="JUR32" s="101"/>
      <c r="JUS32" s="101"/>
      <c r="JUT32" s="101"/>
      <c r="JUU32" s="101"/>
      <c r="JUV32" s="101"/>
      <c r="JUW32" s="101"/>
      <c r="JUX32" s="101"/>
      <c r="JUY32" s="101"/>
      <c r="JUZ32" s="101"/>
      <c r="JVA32" s="100"/>
      <c r="JVB32" s="101"/>
      <c r="JVC32" s="101"/>
      <c r="JVD32" s="101"/>
      <c r="JVE32" s="101"/>
      <c r="JVF32" s="101"/>
      <c r="JVG32" s="101"/>
      <c r="JVH32" s="101"/>
      <c r="JVI32" s="101"/>
      <c r="JVJ32" s="101"/>
      <c r="JVK32" s="101"/>
      <c r="JVL32" s="101"/>
      <c r="JVM32" s="101"/>
      <c r="JVN32" s="100"/>
      <c r="JVO32" s="101"/>
      <c r="JVP32" s="101"/>
      <c r="JVQ32" s="101"/>
      <c r="JVR32" s="101"/>
      <c r="JVS32" s="101"/>
      <c r="JVT32" s="101"/>
      <c r="JVU32" s="101"/>
      <c r="JVV32" s="101"/>
      <c r="JVW32" s="101"/>
      <c r="JVX32" s="101"/>
      <c r="JVY32" s="101"/>
      <c r="JVZ32" s="101"/>
      <c r="JWA32" s="100"/>
      <c r="JWB32" s="101"/>
      <c r="JWC32" s="101"/>
      <c r="JWD32" s="101"/>
      <c r="JWE32" s="101"/>
      <c r="JWF32" s="101"/>
      <c r="JWG32" s="101"/>
      <c r="JWH32" s="101"/>
      <c r="JWI32" s="101"/>
      <c r="JWJ32" s="101"/>
      <c r="JWK32" s="101"/>
      <c r="JWL32" s="101"/>
      <c r="JWM32" s="101"/>
      <c r="JWN32" s="100"/>
      <c r="JWO32" s="101"/>
      <c r="JWP32" s="101"/>
      <c r="JWQ32" s="101"/>
      <c r="JWR32" s="101"/>
      <c r="JWS32" s="101"/>
      <c r="JWT32" s="101"/>
      <c r="JWU32" s="101"/>
      <c r="JWV32" s="101"/>
      <c r="JWW32" s="101"/>
      <c r="JWX32" s="101"/>
      <c r="JWY32" s="101"/>
      <c r="JWZ32" s="101"/>
      <c r="JXA32" s="100"/>
      <c r="JXB32" s="101"/>
      <c r="JXC32" s="101"/>
      <c r="JXD32" s="101"/>
      <c r="JXE32" s="101"/>
      <c r="JXF32" s="101"/>
      <c r="JXG32" s="101"/>
      <c r="JXH32" s="101"/>
      <c r="JXI32" s="101"/>
      <c r="JXJ32" s="101"/>
      <c r="JXK32" s="101"/>
      <c r="JXL32" s="101"/>
      <c r="JXM32" s="101"/>
      <c r="JXN32" s="100"/>
      <c r="JXO32" s="101"/>
      <c r="JXP32" s="101"/>
      <c r="JXQ32" s="101"/>
      <c r="JXR32" s="101"/>
      <c r="JXS32" s="101"/>
      <c r="JXT32" s="101"/>
      <c r="JXU32" s="101"/>
      <c r="JXV32" s="101"/>
      <c r="JXW32" s="101"/>
      <c r="JXX32" s="101"/>
      <c r="JXY32" s="101"/>
      <c r="JXZ32" s="101"/>
      <c r="JYA32" s="100"/>
      <c r="JYB32" s="101"/>
      <c r="JYC32" s="101"/>
      <c r="JYD32" s="101"/>
      <c r="JYE32" s="101"/>
      <c r="JYF32" s="101"/>
      <c r="JYG32" s="101"/>
      <c r="JYH32" s="101"/>
      <c r="JYI32" s="101"/>
      <c r="JYJ32" s="101"/>
      <c r="JYK32" s="101"/>
      <c r="JYL32" s="101"/>
      <c r="JYM32" s="101"/>
      <c r="JYN32" s="100"/>
      <c r="JYO32" s="101"/>
      <c r="JYP32" s="101"/>
      <c r="JYQ32" s="101"/>
      <c r="JYR32" s="101"/>
      <c r="JYS32" s="101"/>
      <c r="JYT32" s="101"/>
      <c r="JYU32" s="101"/>
      <c r="JYV32" s="101"/>
      <c r="JYW32" s="101"/>
      <c r="JYX32" s="101"/>
      <c r="JYY32" s="101"/>
      <c r="JYZ32" s="101"/>
      <c r="JZA32" s="100"/>
      <c r="JZB32" s="101"/>
      <c r="JZC32" s="101"/>
      <c r="JZD32" s="101"/>
      <c r="JZE32" s="101"/>
      <c r="JZF32" s="101"/>
      <c r="JZG32" s="101"/>
      <c r="JZH32" s="101"/>
      <c r="JZI32" s="101"/>
      <c r="JZJ32" s="101"/>
      <c r="JZK32" s="101"/>
      <c r="JZL32" s="101"/>
      <c r="JZM32" s="101"/>
      <c r="JZN32" s="100"/>
      <c r="JZO32" s="101"/>
      <c r="JZP32" s="101"/>
      <c r="JZQ32" s="101"/>
      <c r="JZR32" s="101"/>
      <c r="JZS32" s="101"/>
      <c r="JZT32" s="101"/>
      <c r="JZU32" s="101"/>
      <c r="JZV32" s="101"/>
      <c r="JZW32" s="101"/>
      <c r="JZX32" s="101"/>
      <c r="JZY32" s="101"/>
      <c r="JZZ32" s="101"/>
      <c r="KAA32" s="100"/>
      <c r="KAB32" s="101"/>
      <c r="KAC32" s="101"/>
      <c r="KAD32" s="101"/>
      <c r="KAE32" s="101"/>
      <c r="KAF32" s="101"/>
      <c r="KAG32" s="101"/>
      <c r="KAH32" s="101"/>
      <c r="KAI32" s="101"/>
      <c r="KAJ32" s="101"/>
      <c r="KAK32" s="101"/>
      <c r="KAL32" s="101"/>
      <c r="KAM32" s="101"/>
      <c r="KAN32" s="100"/>
      <c r="KAO32" s="101"/>
      <c r="KAP32" s="101"/>
      <c r="KAQ32" s="101"/>
      <c r="KAR32" s="101"/>
      <c r="KAS32" s="101"/>
      <c r="KAT32" s="101"/>
      <c r="KAU32" s="101"/>
      <c r="KAV32" s="101"/>
      <c r="KAW32" s="101"/>
      <c r="KAX32" s="101"/>
      <c r="KAY32" s="101"/>
      <c r="KAZ32" s="101"/>
      <c r="KBA32" s="100"/>
      <c r="KBB32" s="101"/>
      <c r="KBC32" s="101"/>
      <c r="KBD32" s="101"/>
      <c r="KBE32" s="101"/>
      <c r="KBF32" s="101"/>
      <c r="KBG32" s="101"/>
      <c r="KBH32" s="101"/>
      <c r="KBI32" s="101"/>
      <c r="KBJ32" s="101"/>
      <c r="KBK32" s="101"/>
      <c r="KBL32" s="101"/>
      <c r="KBM32" s="101"/>
      <c r="KBN32" s="100"/>
      <c r="KBO32" s="101"/>
      <c r="KBP32" s="101"/>
      <c r="KBQ32" s="101"/>
      <c r="KBR32" s="101"/>
      <c r="KBS32" s="101"/>
      <c r="KBT32" s="101"/>
      <c r="KBU32" s="101"/>
      <c r="KBV32" s="101"/>
      <c r="KBW32" s="101"/>
      <c r="KBX32" s="101"/>
      <c r="KBY32" s="101"/>
      <c r="KBZ32" s="101"/>
      <c r="KCA32" s="100"/>
      <c r="KCB32" s="101"/>
      <c r="KCC32" s="101"/>
      <c r="KCD32" s="101"/>
      <c r="KCE32" s="101"/>
      <c r="KCF32" s="101"/>
      <c r="KCG32" s="101"/>
      <c r="KCH32" s="101"/>
      <c r="KCI32" s="101"/>
      <c r="KCJ32" s="101"/>
      <c r="KCK32" s="101"/>
      <c r="KCL32" s="101"/>
      <c r="KCM32" s="101"/>
      <c r="KCN32" s="100"/>
      <c r="KCO32" s="101"/>
      <c r="KCP32" s="101"/>
      <c r="KCQ32" s="101"/>
      <c r="KCR32" s="101"/>
      <c r="KCS32" s="101"/>
      <c r="KCT32" s="101"/>
      <c r="KCU32" s="101"/>
      <c r="KCV32" s="101"/>
      <c r="KCW32" s="101"/>
      <c r="KCX32" s="101"/>
      <c r="KCY32" s="101"/>
      <c r="KCZ32" s="101"/>
      <c r="KDA32" s="100"/>
      <c r="KDB32" s="101"/>
      <c r="KDC32" s="101"/>
      <c r="KDD32" s="101"/>
      <c r="KDE32" s="101"/>
      <c r="KDF32" s="101"/>
      <c r="KDG32" s="101"/>
      <c r="KDH32" s="101"/>
      <c r="KDI32" s="101"/>
      <c r="KDJ32" s="101"/>
      <c r="KDK32" s="101"/>
      <c r="KDL32" s="101"/>
      <c r="KDM32" s="101"/>
      <c r="KDN32" s="100"/>
      <c r="KDO32" s="101"/>
      <c r="KDP32" s="101"/>
      <c r="KDQ32" s="101"/>
      <c r="KDR32" s="101"/>
      <c r="KDS32" s="101"/>
      <c r="KDT32" s="101"/>
      <c r="KDU32" s="101"/>
      <c r="KDV32" s="101"/>
      <c r="KDW32" s="101"/>
      <c r="KDX32" s="101"/>
      <c r="KDY32" s="101"/>
      <c r="KDZ32" s="101"/>
      <c r="KEA32" s="100"/>
      <c r="KEB32" s="101"/>
      <c r="KEC32" s="101"/>
      <c r="KED32" s="101"/>
      <c r="KEE32" s="101"/>
      <c r="KEF32" s="101"/>
      <c r="KEG32" s="101"/>
      <c r="KEH32" s="101"/>
      <c r="KEI32" s="101"/>
      <c r="KEJ32" s="101"/>
      <c r="KEK32" s="101"/>
      <c r="KEL32" s="101"/>
      <c r="KEM32" s="101"/>
      <c r="KEN32" s="100"/>
      <c r="KEO32" s="101"/>
      <c r="KEP32" s="101"/>
      <c r="KEQ32" s="101"/>
      <c r="KER32" s="101"/>
      <c r="KES32" s="101"/>
      <c r="KET32" s="101"/>
      <c r="KEU32" s="101"/>
      <c r="KEV32" s="101"/>
      <c r="KEW32" s="101"/>
      <c r="KEX32" s="101"/>
      <c r="KEY32" s="101"/>
      <c r="KEZ32" s="101"/>
      <c r="KFA32" s="100"/>
      <c r="KFB32" s="101"/>
      <c r="KFC32" s="101"/>
      <c r="KFD32" s="101"/>
      <c r="KFE32" s="101"/>
      <c r="KFF32" s="101"/>
      <c r="KFG32" s="101"/>
      <c r="KFH32" s="101"/>
      <c r="KFI32" s="101"/>
      <c r="KFJ32" s="101"/>
      <c r="KFK32" s="101"/>
      <c r="KFL32" s="101"/>
      <c r="KFM32" s="101"/>
      <c r="KFN32" s="100"/>
      <c r="KFO32" s="101"/>
      <c r="KFP32" s="101"/>
      <c r="KFQ32" s="101"/>
      <c r="KFR32" s="101"/>
      <c r="KFS32" s="101"/>
      <c r="KFT32" s="101"/>
      <c r="KFU32" s="101"/>
      <c r="KFV32" s="101"/>
      <c r="KFW32" s="101"/>
      <c r="KFX32" s="101"/>
      <c r="KFY32" s="101"/>
      <c r="KFZ32" s="101"/>
      <c r="KGA32" s="100"/>
      <c r="KGB32" s="101"/>
      <c r="KGC32" s="101"/>
      <c r="KGD32" s="101"/>
      <c r="KGE32" s="101"/>
      <c r="KGF32" s="101"/>
      <c r="KGG32" s="101"/>
      <c r="KGH32" s="101"/>
      <c r="KGI32" s="101"/>
      <c r="KGJ32" s="101"/>
      <c r="KGK32" s="101"/>
      <c r="KGL32" s="101"/>
      <c r="KGM32" s="101"/>
      <c r="KGN32" s="100"/>
      <c r="KGO32" s="101"/>
      <c r="KGP32" s="101"/>
      <c r="KGQ32" s="101"/>
      <c r="KGR32" s="101"/>
      <c r="KGS32" s="101"/>
      <c r="KGT32" s="101"/>
      <c r="KGU32" s="101"/>
      <c r="KGV32" s="101"/>
      <c r="KGW32" s="101"/>
      <c r="KGX32" s="101"/>
      <c r="KGY32" s="101"/>
      <c r="KGZ32" s="101"/>
      <c r="KHA32" s="100"/>
      <c r="KHB32" s="101"/>
      <c r="KHC32" s="101"/>
      <c r="KHD32" s="101"/>
      <c r="KHE32" s="101"/>
      <c r="KHF32" s="101"/>
      <c r="KHG32" s="101"/>
      <c r="KHH32" s="101"/>
      <c r="KHI32" s="101"/>
      <c r="KHJ32" s="101"/>
      <c r="KHK32" s="101"/>
      <c r="KHL32" s="101"/>
      <c r="KHM32" s="101"/>
      <c r="KHN32" s="100"/>
      <c r="KHO32" s="101"/>
      <c r="KHP32" s="101"/>
      <c r="KHQ32" s="101"/>
      <c r="KHR32" s="101"/>
      <c r="KHS32" s="101"/>
      <c r="KHT32" s="101"/>
      <c r="KHU32" s="101"/>
      <c r="KHV32" s="101"/>
      <c r="KHW32" s="101"/>
      <c r="KHX32" s="101"/>
      <c r="KHY32" s="101"/>
      <c r="KHZ32" s="101"/>
      <c r="KIA32" s="100"/>
      <c r="KIB32" s="101"/>
      <c r="KIC32" s="101"/>
      <c r="KID32" s="101"/>
      <c r="KIE32" s="101"/>
      <c r="KIF32" s="101"/>
      <c r="KIG32" s="101"/>
      <c r="KIH32" s="101"/>
      <c r="KII32" s="101"/>
      <c r="KIJ32" s="101"/>
      <c r="KIK32" s="101"/>
      <c r="KIL32" s="101"/>
      <c r="KIM32" s="101"/>
      <c r="KIN32" s="100"/>
      <c r="KIO32" s="101"/>
      <c r="KIP32" s="101"/>
      <c r="KIQ32" s="101"/>
      <c r="KIR32" s="101"/>
      <c r="KIS32" s="101"/>
      <c r="KIT32" s="101"/>
      <c r="KIU32" s="101"/>
      <c r="KIV32" s="101"/>
      <c r="KIW32" s="101"/>
      <c r="KIX32" s="101"/>
      <c r="KIY32" s="101"/>
      <c r="KIZ32" s="101"/>
      <c r="KJA32" s="100"/>
      <c r="KJB32" s="101"/>
      <c r="KJC32" s="101"/>
      <c r="KJD32" s="101"/>
      <c r="KJE32" s="101"/>
      <c r="KJF32" s="101"/>
      <c r="KJG32" s="101"/>
      <c r="KJH32" s="101"/>
      <c r="KJI32" s="101"/>
      <c r="KJJ32" s="101"/>
      <c r="KJK32" s="101"/>
      <c r="KJL32" s="101"/>
      <c r="KJM32" s="101"/>
      <c r="KJN32" s="100"/>
      <c r="KJO32" s="101"/>
      <c r="KJP32" s="101"/>
      <c r="KJQ32" s="101"/>
      <c r="KJR32" s="101"/>
      <c r="KJS32" s="101"/>
      <c r="KJT32" s="101"/>
      <c r="KJU32" s="101"/>
      <c r="KJV32" s="101"/>
      <c r="KJW32" s="101"/>
      <c r="KJX32" s="101"/>
      <c r="KJY32" s="101"/>
      <c r="KJZ32" s="101"/>
      <c r="KKA32" s="100"/>
      <c r="KKB32" s="101"/>
      <c r="KKC32" s="101"/>
      <c r="KKD32" s="101"/>
      <c r="KKE32" s="101"/>
      <c r="KKF32" s="101"/>
      <c r="KKG32" s="101"/>
      <c r="KKH32" s="101"/>
      <c r="KKI32" s="101"/>
      <c r="KKJ32" s="101"/>
      <c r="KKK32" s="101"/>
      <c r="KKL32" s="101"/>
      <c r="KKM32" s="101"/>
      <c r="KKN32" s="100"/>
      <c r="KKO32" s="101"/>
      <c r="KKP32" s="101"/>
      <c r="KKQ32" s="101"/>
      <c r="KKR32" s="101"/>
      <c r="KKS32" s="101"/>
      <c r="KKT32" s="101"/>
      <c r="KKU32" s="101"/>
      <c r="KKV32" s="101"/>
      <c r="KKW32" s="101"/>
      <c r="KKX32" s="101"/>
      <c r="KKY32" s="101"/>
      <c r="KKZ32" s="101"/>
      <c r="KLA32" s="100"/>
      <c r="KLB32" s="101"/>
      <c r="KLC32" s="101"/>
      <c r="KLD32" s="101"/>
      <c r="KLE32" s="101"/>
      <c r="KLF32" s="101"/>
      <c r="KLG32" s="101"/>
      <c r="KLH32" s="101"/>
      <c r="KLI32" s="101"/>
      <c r="KLJ32" s="101"/>
      <c r="KLK32" s="101"/>
      <c r="KLL32" s="101"/>
      <c r="KLM32" s="101"/>
      <c r="KLN32" s="100"/>
      <c r="KLO32" s="101"/>
      <c r="KLP32" s="101"/>
      <c r="KLQ32" s="101"/>
      <c r="KLR32" s="101"/>
      <c r="KLS32" s="101"/>
      <c r="KLT32" s="101"/>
      <c r="KLU32" s="101"/>
      <c r="KLV32" s="101"/>
      <c r="KLW32" s="101"/>
      <c r="KLX32" s="101"/>
      <c r="KLY32" s="101"/>
      <c r="KLZ32" s="101"/>
      <c r="KMA32" s="100"/>
      <c r="KMB32" s="101"/>
      <c r="KMC32" s="101"/>
      <c r="KMD32" s="101"/>
      <c r="KME32" s="101"/>
      <c r="KMF32" s="101"/>
      <c r="KMG32" s="101"/>
      <c r="KMH32" s="101"/>
      <c r="KMI32" s="101"/>
      <c r="KMJ32" s="101"/>
      <c r="KMK32" s="101"/>
      <c r="KML32" s="101"/>
      <c r="KMM32" s="101"/>
      <c r="KMN32" s="100"/>
      <c r="KMO32" s="101"/>
      <c r="KMP32" s="101"/>
      <c r="KMQ32" s="101"/>
      <c r="KMR32" s="101"/>
      <c r="KMS32" s="101"/>
      <c r="KMT32" s="101"/>
      <c r="KMU32" s="101"/>
      <c r="KMV32" s="101"/>
      <c r="KMW32" s="101"/>
      <c r="KMX32" s="101"/>
      <c r="KMY32" s="101"/>
      <c r="KMZ32" s="101"/>
      <c r="KNA32" s="100"/>
      <c r="KNB32" s="101"/>
      <c r="KNC32" s="101"/>
      <c r="KND32" s="101"/>
      <c r="KNE32" s="101"/>
      <c r="KNF32" s="101"/>
      <c r="KNG32" s="101"/>
      <c r="KNH32" s="101"/>
      <c r="KNI32" s="101"/>
      <c r="KNJ32" s="101"/>
      <c r="KNK32" s="101"/>
      <c r="KNL32" s="101"/>
      <c r="KNM32" s="101"/>
      <c r="KNN32" s="100"/>
      <c r="KNO32" s="101"/>
      <c r="KNP32" s="101"/>
      <c r="KNQ32" s="101"/>
      <c r="KNR32" s="101"/>
      <c r="KNS32" s="101"/>
      <c r="KNT32" s="101"/>
      <c r="KNU32" s="101"/>
      <c r="KNV32" s="101"/>
      <c r="KNW32" s="101"/>
      <c r="KNX32" s="101"/>
      <c r="KNY32" s="101"/>
      <c r="KNZ32" s="101"/>
      <c r="KOA32" s="100"/>
      <c r="KOB32" s="101"/>
      <c r="KOC32" s="101"/>
      <c r="KOD32" s="101"/>
      <c r="KOE32" s="101"/>
      <c r="KOF32" s="101"/>
      <c r="KOG32" s="101"/>
      <c r="KOH32" s="101"/>
      <c r="KOI32" s="101"/>
      <c r="KOJ32" s="101"/>
      <c r="KOK32" s="101"/>
      <c r="KOL32" s="101"/>
      <c r="KOM32" s="101"/>
      <c r="KON32" s="100"/>
      <c r="KOO32" s="101"/>
      <c r="KOP32" s="101"/>
      <c r="KOQ32" s="101"/>
      <c r="KOR32" s="101"/>
      <c r="KOS32" s="101"/>
      <c r="KOT32" s="101"/>
      <c r="KOU32" s="101"/>
      <c r="KOV32" s="101"/>
      <c r="KOW32" s="101"/>
      <c r="KOX32" s="101"/>
      <c r="KOY32" s="101"/>
      <c r="KOZ32" s="101"/>
      <c r="KPA32" s="100"/>
      <c r="KPB32" s="101"/>
      <c r="KPC32" s="101"/>
      <c r="KPD32" s="101"/>
      <c r="KPE32" s="101"/>
      <c r="KPF32" s="101"/>
      <c r="KPG32" s="101"/>
      <c r="KPH32" s="101"/>
      <c r="KPI32" s="101"/>
      <c r="KPJ32" s="101"/>
      <c r="KPK32" s="101"/>
      <c r="KPL32" s="101"/>
      <c r="KPM32" s="101"/>
      <c r="KPN32" s="100"/>
      <c r="KPO32" s="101"/>
      <c r="KPP32" s="101"/>
      <c r="KPQ32" s="101"/>
      <c r="KPR32" s="101"/>
      <c r="KPS32" s="101"/>
      <c r="KPT32" s="101"/>
      <c r="KPU32" s="101"/>
      <c r="KPV32" s="101"/>
      <c r="KPW32" s="101"/>
      <c r="KPX32" s="101"/>
      <c r="KPY32" s="101"/>
      <c r="KPZ32" s="101"/>
      <c r="KQA32" s="100"/>
      <c r="KQB32" s="101"/>
      <c r="KQC32" s="101"/>
      <c r="KQD32" s="101"/>
      <c r="KQE32" s="101"/>
      <c r="KQF32" s="101"/>
      <c r="KQG32" s="101"/>
      <c r="KQH32" s="101"/>
      <c r="KQI32" s="101"/>
      <c r="KQJ32" s="101"/>
      <c r="KQK32" s="101"/>
      <c r="KQL32" s="101"/>
      <c r="KQM32" s="101"/>
      <c r="KQN32" s="100"/>
      <c r="KQO32" s="101"/>
      <c r="KQP32" s="101"/>
      <c r="KQQ32" s="101"/>
      <c r="KQR32" s="101"/>
      <c r="KQS32" s="101"/>
      <c r="KQT32" s="101"/>
      <c r="KQU32" s="101"/>
      <c r="KQV32" s="101"/>
      <c r="KQW32" s="101"/>
      <c r="KQX32" s="101"/>
      <c r="KQY32" s="101"/>
      <c r="KQZ32" s="101"/>
      <c r="KRA32" s="100"/>
      <c r="KRB32" s="101"/>
      <c r="KRC32" s="101"/>
      <c r="KRD32" s="101"/>
      <c r="KRE32" s="101"/>
      <c r="KRF32" s="101"/>
      <c r="KRG32" s="101"/>
      <c r="KRH32" s="101"/>
      <c r="KRI32" s="101"/>
      <c r="KRJ32" s="101"/>
      <c r="KRK32" s="101"/>
      <c r="KRL32" s="101"/>
      <c r="KRM32" s="101"/>
      <c r="KRN32" s="100"/>
      <c r="KRO32" s="101"/>
      <c r="KRP32" s="101"/>
      <c r="KRQ32" s="101"/>
      <c r="KRR32" s="101"/>
      <c r="KRS32" s="101"/>
      <c r="KRT32" s="101"/>
      <c r="KRU32" s="101"/>
      <c r="KRV32" s="101"/>
      <c r="KRW32" s="101"/>
      <c r="KRX32" s="101"/>
      <c r="KRY32" s="101"/>
      <c r="KRZ32" s="101"/>
      <c r="KSA32" s="100"/>
      <c r="KSB32" s="101"/>
      <c r="KSC32" s="101"/>
      <c r="KSD32" s="101"/>
      <c r="KSE32" s="101"/>
      <c r="KSF32" s="101"/>
      <c r="KSG32" s="101"/>
      <c r="KSH32" s="101"/>
      <c r="KSI32" s="101"/>
      <c r="KSJ32" s="101"/>
      <c r="KSK32" s="101"/>
      <c r="KSL32" s="101"/>
      <c r="KSM32" s="101"/>
      <c r="KSN32" s="100"/>
      <c r="KSO32" s="101"/>
      <c r="KSP32" s="101"/>
      <c r="KSQ32" s="101"/>
      <c r="KSR32" s="101"/>
      <c r="KSS32" s="101"/>
      <c r="KST32" s="101"/>
      <c r="KSU32" s="101"/>
      <c r="KSV32" s="101"/>
      <c r="KSW32" s="101"/>
      <c r="KSX32" s="101"/>
      <c r="KSY32" s="101"/>
      <c r="KSZ32" s="101"/>
      <c r="KTA32" s="100"/>
      <c r="KTB32" s="101"/>
      <c r="KTC32" s="101"/>
      <c r="KTD32" s="101"/>
      <c r="KTE32" s="101"/>
      <c r="KTF32" s="101"/>
      <c r="KTG32" s="101"/>
      <c r="KTH32" s="101"/>
      <c r="KTI32" s="101"/>
      <c r="KTJ32" s="101"/>
      <c r="KTK32" s="101"/>
      <c r="KTL32" s="101"/>
      <c r="KTM32" s="101"/>
      <c r="KTN32" s="100"/>
      <c r="KTO32" s="101"/>
      <c r="KTP32" s="101"/>
      <c r="KTQ32" s="101"/>
      <c r="KTR32" s="101"/>
      <c r="KTS32" s="101"/>
      <c r="KTT32" s="101"/>
      <c r="KTU32" s="101"/>
      <c r="KTV32" s="101"/>
      <c r="KTW32" s="101"/>
      <c r="KTX32" s="101"/>
      <c r="KTY32" s="101"/>
      <c r="KTZ32" s="101"/>
      <c r="KUA32" s="100"/>
      <c r="KUB32" s="101"/>
      <c r="KUC32" s="101"/>
      <c r="KUD32" s="101"/>
      <c r="KUE32" s="101"/>
      <c r="KUF32" s="101"/>
      <c r="KUG32" s="101"/>
      <c r="KUH32" s="101"/>
      <c r="KUI32" s="101"/>
      <c r="KUJ32" s="101"/>
      <c r="KUK32" s="101"/>
      <c r="KUL32" s="101"/>
      <c r="KUM32" s="101"/>
      <c r="KUN32" s="100"/>
      <c r="KUO32" s="101"/>
      <c r="KUP32" s="101"/>
      <c r="KUQ32" s="101"/>
      <c r="KUR32" s="101"/>
      <c r="KUS32" s="101"/>
      <c r="KUT32" s="101"/>
      <c r="KUU32" s="101"/>
      <c r="KUV32" s="101"/>
      <c r="KUW32" s="101"/>
      <c r="KUX32" s="101"/>
      <c r="KUY32" s="101"/>
      <c r="KUZ32" s="101"/>
      <c r="KVA32" s="100"/>
      <c r="KVB32" s="101"/>
      <c r="KVC32" s="101"/>
      <c r="KVD32" s="101"/>
      <c r="KVE32" s="101"/>
      <c r="KVF32" s="101"/>
      <c r="KVG32" s="101"/>
      <c r="KVH32" s="101"/>
      <c r="KVI32" s="101"/>
      <c r="KVJ32" s="101"/>
      <c r="KVK32" s="101"/>
      <c r="KVL32" s="101"/>
      <c r="KVM32" s="101"/>
      <c r="KVN32" s="100"/>
      <c r="KVO32" s="101"/>
      <c r="KVP32" s="101"/>
      <c r="KVQ32" s="101"/>
      <c r="KVR32" s="101"/>
      <c r="KVS32" s="101"/>
      <c r="KVT32" s="101"/>
      <c r="KVU32" s="101"/>
      <c r="KVV32" s="101"/>
      <c r="KVW32" s="101"/>
      <c r="KVX32" s="101"/>
      <c r="KVY32" s="101"/>
      <c r="KVZ32" s="101"/>
      <c r="KWA32" s="100"/>
      <c r="KWB32" s="101"/>
      <c r="KWC32" s="101"/>
      <c r="KWD32" s="101"/>
      <c r="KWE32" s="101"/>
      <c r="KWF32" s="101"/>
      <c r="KWG32" s="101"/>
      <c r="KWH32" s="101"/>
      <c r="KWI32" s="101"/>
      <c r="KWJ32" s="101"/>
      <c r="KWK32" s="101"/>
      <c r="KWL32" s="101"/>
      <c r="KWM32" s="101"/>
      <c r="KWN32" s="100"/>
      <c r="KWO32" s="101"/>
      <c r="KWP32" s="101"/>
      <c r="KWQ32" s="101"/>
      <c r="KWR32" s="101"/>
      <c r="KWS32" s="101"/>
      <c r="KWT32" s="101"/>
      <c r="KWU32" s="101"/>
      <c r="KWV32" s="101"/>
      <c r="KWW32" s="101"/>
      <c r="KWX32" s="101"/>
      <c r="KWY32" s="101"/>
      <c r="KWZ32" s="101"/>
      <c r="KXA32" s="100"/>
      <c r="KXB32" s="101"/>
      <c r="KXC32" s="101"/>
      <c r="KXD32" s="101"/>
      <c r="KXE32" s="101"/>
      <c r="KXF32" s="101"/>
      <c r="KXG32" s="101"/>
      <c r="KXH32" s="101"/>
      <c r="KXI32" s="101"/>
      <c r="KXJ32" s="101"/>
      <c r="KXK32" s="101"/>
      <c r="KXL32" s="101"/>
      <c r="KXM32" s="101"/>
      <c r="KXN32" s="100"/>
      <c r="KXO32" s="101"/>
      <c r="KXP32" s="101"/>
      <c r="KXQ32" s="101"/>
      <c r="KXR32" s="101"/>
      <c r="KXS32" s="101"/>
      <c r="KXT32" s="101"/>
      <c r="KXU32" s="101"/>
      <c r="KXV32" s="101"/>
      <c r="KXW32" s="101"/>
      <c r="KXX32" s="101"/>
      <c r="KXY32" s="101"/>
      <c r="KXZ32" s="101"/>
      <c r="KYA32" s="100"/>
      <c r="KYB32" s="101"/>
      <c r="KYC32" s="101"/>
      <c r="KYD32" s="101"/>
      <c r="KYE32" s="101"/>
      <c r="KYF32" s="101"/>
      <c r="KYG32" s="101"/>
      <c r="KYH32" s="101"/>
      <c r="KYI32" s="101"/>
      <c r="KYJ32" s="101"/>
      <c r="KYK32" s="101"/>
      <c r="KYL32" s="101"/>
      <c r="KYM32" s="101"/>
      <c r="KYN32" s="100"/>
      <c r="KYO32" s="101"/>
      <c r="KYP32" s="101"/>
      <c r="KYQ32" s="101"/>
      <c r="KYR32" s="101"/>
      <c r="KYS32" s="101"/>
      <c r="KYT32" s="101"/>
      <c r="KYU32" s="101"/>
      <c r="KYV32" s="101"/>
      <c r="KYW32" s="101"/>
      <c r="KYX32" s="101"/>
      <c r="KYY32" s="101"/>
      <c r="KYZ32" s="101"/>
      <c r="KZA32" s="100"/>
      <c r="KZB32" s="101"/>
      <c r="KZC32" s="101"/>
      <c r="KZD32" s="101"/>
      <c r="KZE32" s="101"/>
      <c r="KZF32" s="101"/>
      <c r="KZG32" s="101"/>
      <c r="KZH32" s="101"/>
      <c r="KZI32" s="101"/>
      <c r="KZJ32" s="101"/>
      <c r="KZK32" s="101"/>
      <c r="KZL32" s="101"/>
      <c r="KZM32" s="101"/>
      <c r="KZN32" s="100"/>
      <c r="KZO32" s="101"/>
      <c r="KZP32" s="101"/>
      <c r="KZQ32" s="101"/>
      <c r="KZR32" s="101"/>
      <c r="KZS32" s="101"/>
      <c r="KZT32" s="101"/>
      <c r="KZU32" s="101"/>
      <c r="KZV32" s="101"/>
      <c r="KZW32" s="101"/>
      <c r="KZX32" s="101"/>
      <c r="KZY32" s="101"/>
      <c r="KZZ32" s="101"/>
      <c r="LAA32" s="100"/>
      <c r="LAB32" s="101"/>
      <c r="LAC32" s="101"/>
      <c r="LAD32" s="101"/>
      <c r="LAE32" s="101"/>
      <c r="LAF32" s="101"/>
      <c r="LAG32" s="101"/>
      <c r="LAH32" s="101"/>
      <c r="LAI32" s="101"/>
      <c r="LAJ32" s="101"/>
      <c r="LAK32" s="101"/>
      <c r="LAL32" s="101"/>
      <c r="LAM32" s="101"/>
      <c r="LAN32" s="100"/>
      <c r="LAO32" s="101"/>
      <c r="LAP32" s="101"/>
      <c r="LAQ32" s="101"/>
      <c r="LAR32" s="101"/>
      <c r="LAS32" s="101"/>
      <c r="LAT32" s="101"/>
      <c r="LAU32" s="101"/>
      <c r="LAV32" s="101"/>
      <c r="LAW32" s="101"/>
      <c r="LAX32" s="101"/>
      <c r="LAY32" s="101"/>
      <c r="LAZ32" s="101"/>
      <c r="LBA32" s="100"/>
      <c r="LBB32" s="101"/>
      <c r="LBC32" s="101"/>
      <c r="LBD32" s="101"/>
      <c r="LBE32" s="101"/>
      <c r="LBF32" s="101"/>
      <c r="LBG32" s="101"/>
      <c r="LBH32" s="101"/>
      <c r="LBI32" s="101"/>
      <c r="LBJ32" s="101"/>
      <c r="LBK32" s="101"/>
      <c r="LBL32" s="101"/>
      <c r="LBM32" s="101"/>
      <c r="LBN32" s="100"/>
      <c r="LBO32" s="101"/>
      <c r="LBP32" s="101"/>
      <c r="LBQ32" s="101"/>
      <c r="LBR32" s="101"/>
      <c r="LBS32" s="101"/>
      <c r="LBT32" s="101"/>
      <c r="LBU32" s="101"/>
      <c r="LBV32" s="101"/>
      <c r="LBW32" s="101"/>
      <c r="LBX32" s="101"/>
      <c r="LBY32" s="101"/>
      <c r="LBZ32" s="101"/>
      <c r="LCA32" s="100"/>
      <c r="LCB32" s="101"/>
      <c r="LCC32" s="101"/>
      <c r="LCD32" s="101"/>
      <c r="LCE32" s="101"/>
      <c r="LCF32" s="101"/>
      <c r="LCG32" s="101"/>
      <c r="LCH32" s="101"/>
      <c r="LCI32" s="101"/>
      <c r="LCJ32" s="101"/>
      <c r="LCK32" s="101"/>
      <c r="LCL32" s="101"/>
      <c r="LCM32" s="101"/>
      <c r="LCN32" s="100"/>
      <c r="LCO32" s="101"/>
      <c r="LCP32" s="101"/>
      <c r="LCQ32" s="101"/>
      <c r="LCR32" s="101"/>
      <c r="LCS32" s="101"/>
      <c r="LCT32" s="101"/>
      <c r="LCU32" s="101"/>
      <c r="LCV32" s="101"/>
      <c r="LCW32" s="101"/>
      <c r="LCX32" s="101"/>
      <c r="LCY32" s="101"/>
      <c r="LCZ32" s="101"/>
      <c r="LDA32" s="100"/>
      <c r="LDB32" s="101"/>
      <c r="LDC32" s="101"/>
      <c r="LDD32" s="101"/>
      <c r="LDE32" s="101"/>
      <c r="LDF32" s="101"/>
      <c r="LDG32" s="101"/>
      <c r="LDH32" s="101"/>
      <c r="LDI32" s="101"/>
      <c r="LDJ32" s="101"/>
      <c r="LDK32" s="101"/>
      <c r="LDL32" s="101"/>
      <c r="LDM32" s="101"/>
      <c r="LDN32" s="100"/>
      <c r="LDO32" s="101"/>
      <c r="LDP32" s="101"/>
      <c r="LDQ32" s="101"/>
      <c r="LDR32" s="101"/>
      <c r="LDS32" s="101"/>
      <c r="LDT32" s="101"/>
      <c r="LDU32" s="101"/>
      <c r="LDV32" s="101"/>
      <c r="LDW32" s="101"/>
      <c r="LDX32" s="101"/>
      <c r="LDY32" s="101"/>
      <c r="LDZ32" s="101"/>
      <c r="LEA32" s="100"/>
      <c r="LEB32" s="101"/>
      <c r="LEC32" s="101"/>
      <c r="LED32" s="101"/>
      <c r="LEE32" s="101"/>
      <c r="LEF32" s="101"/>
      <c r="LEG32" s="101"/>
      <c r="LEH32" s="101"/>
      <c r="LEI32" s="101"/>
      <c r="LEJ32" s="101"/>
      <c r="LEK32" s="101"/>
      <c r="LEL32" s="101"/>
      <c r="LEM32" s="101"/>
      <c r="LEN32" s="100"/>
      <c r="LEO32" s="101"/>
      <c r="LEP32" s="101"/>
      <c r="LEQ32" s="101"/>
      <c r="LER32" s="101"/>
      <c r="LES32" s="101"/>
      <c r="LET32" s="101"/>
      <c r="LEU32" s="101"/>
      <c r="LEV32" s="101"/>
      <c r="LEW32" s="101"/>
      <c r="LEX32" s="101"/>
      <c r="LEY32" s="101"/>
      <c r="LEZ32" s="101"/>
      <c r="LFA32" s="100"/>
      <c r="LFB32" s="101"/>
      <c r="LFC32" s="101"/>
      <c r="LFD32" s="101"/>
      <c r="LFE32" s="101"/>
      <c r="LFF32" s="101"/>
      <c r="LFG32" s="101"/>
      <c r="LFH32" s="101"/>
      <c r="LFI32" s="101"/>
      <c r="LFJ32" s="101"/>
      <c r="LFK32" s="101"/>
      <c r="LFL32" s="101"/>
      <c r="LFM32" s="101"/>
      <c r="LFN32" s="100"/>
      <c r="LFO32" s="101"/>
      <c r="LFP32" s="101"/>
      <c r="LFQ32" s="101"/>
      <c r="LFR32" s="101"/>
      <c r="LFS32" s="101"/>
      <c r="LFT32" s="101"/>
      <c r="LFU32" s="101"/>
      <c r="LFV32" s="101"/>
      <c r="LFW32" s="101"/>
      <c r="LFX32" s="101"/>
      <c r="LFY32" s="101"/>
      <c r="LFZ32" s="101"/>
      <c r="LGA32" s="100"/>
      <c r="LGB32" s="101"/>
      <c r="LGC32" s="101"/>
      <c r="LGD32" s="101"/>
      <c r="LGE32" s="101"/>
      <c r="LGF32" s="101"/>
      <c r="LGG32" s="101"/>
      <c r="LGH32" s="101"/>
      <c r="LGI32" s="101"/>
      <c r="LGJ32" s="101"/>
      <c r="LGK32" s="101"/>
      <c r="LGL32" s="101"/>
      <c r="LGM32" s="101"/>
      <c r="LGN32" s="100"/>
      <c r="LGO32" s="101"/>
      <c r="LGP32" s="101"/>
      <c r="LGQ32" s="101"/>
      <c r="LGR32" s="101"/>
      <c r="LGS32" s="101"/>
      <c r="LGT32" s="101"/>
      <c r="LGU32" s="101"/>
      <c r="LGV32" s="101"/>
      <c r="LGW32" s="101"/>
      <c r="LGX32" s="101"/>
      <c r="LGY32" s="101"/>
      <c r="LGZ32" s="101"/>
      <c r="LHA32" s="100"/>
      <c r="LHB32" s="101"/>
      <c r="LHC32" s="101"/>
      <c r="LHD32" s="101"/>
      <c r="LHE32" s="101"/>
      <c r="LHF32" s="101"/>
      <c r="LHG32" s="101"/>
      <c r="LHH32" s="101"/>
      <c r="LHI32" s="101"/>
      <c r="LHJ32" s="101"/>
      <c r="LHK32" s="101"/>
      <c r="LHL32" s="101"/>
      <c r="LHM32" s="101"/>
      <c r="LHN32" s="100"/>
      <c r="LHO32" s="101"/>
      <c r="LHP32" s="101"/>
      <c r="LHQ32" s="101"/>
      <c r="LHR32" s="101"/>
      <c r="LHS32" s="101"/>
      <c r="LHT32" s="101"/>
      <c r="LHU32" s="101"/>
      <c r="LHV32" s="101"/>
      <c r="LHW32" s="101"/>
      <c r="LHX32" s="101"/>
      <c r="LHY32" s="101"/>
      <c r="LHZ32" s="101"/>
      <c r="LIA32" s="100"/>
      <c r="LIB32" s="101"/>
      <c r="LIC32" s="101"/>
      <c r="LID32" s="101"/>
      <c r="LIE32" s="101"/>
      <c r="LIF32" s="101"/>
      <c r="LIG32" s="101"/>
      <c r="LIH32" s="101"/>
      <c r="LII32" s="101"/>
      <c r="LIJ32" s="101"/>
      <c r="LIK32" s="101"/>
      <c r="LIL32" s="101"/>
      <c r="LIM32" s="101"/>
      <c r="LIN32" s="100"/>
      <c r="LIO32" s="101"/>
      <c r="LIP32" s="101"/>
      <c r="LIQ32" s="101"/>
      <c r="LIR32" s="101"/>
      <c r="LIS32" s="101"/>
      <c r="LIT32" s="101"/>
      <c r="LIU32" s="101"/>
      <c r="LIV32" s="101"/>
      <c r="LIW32" s="101"/>
      <c r="LIX32" s="101"/>
      <c r="LIY32" s="101"/>
      <c r="LIZ32" s="101"/>
      <c r="LJA32" s="100"/>
      <c r="LJB32" s="101"/>
      <c r="LJC32" s="101"/>
      <c r="LJD32" s="101"/>
      <c r="LJE32" s="101"/>
      <c r="LJF32" s="101"/>
      <c r="LJG32" s="101"/>
      <c r="LJH32" s="101"/>
      <c r="LJI32" s="101"/>
      <c r="LJJ32" s="101"/>
      <c r="LJK32" s="101"/>
      <c r="LJL32" s="101"/>
      <c r="LJM32" s="101"/>
      <c r="LJN32" s="100"/>
      <c r="LJO32" s="101"/>
      <c r="LJP32" s="101"/>
      <c r="LJQ32" s="101"/>
      <c r="LJR32" s="101"/>
      <c r="LJS32" s="101"/>
      <c r="LJT32" s="101"/>
      <c r="LJU32" s="101"/>
      <c r="LJV32" s="101"/>
      <c r="LJW32" s="101"/>
      <c r="LJX32" s="101"/>
      <c r="LJY32" s="101"/>
      <c r="LJZ32" s="101"/>
      <c r="LKA32" s="100"/>
      <c r="LKB32" s="101"/>
      <c r="LKC32" s="101"/>
      <c r="LKD32" s="101"/>
      <c r="LKE32" s="101"/>
      <c r="LKF32" s="101"/>
      <c r="LKG32" s="101"/>
      <c r="LKH32" s="101"/>
      <c r="LKI32" s="101"/>
      <c r="LKJ32" s="101"/>
      <c r="LKK32" s="101"/>
      <c r="LKL32" s="101"/>
      <c r="LKM32" s="101"/>
      <c r="LKN32" s="100"/>
      <c r="LKO32" s="101"/>
      <c r="LKP32" s="101"/>
      <c r="LKQ32" s="101"/>
      <c r="LKR32" s="101"/>
      <c r="LKS32" s="101"/>
      <c r="LKT32" s="101"/>
      <c r="LKU32" s="101"/>
      <c r="LKV32" s="101"/>
      <c r="LKW32" s="101"/>
      <c r="LKX32" s="101"/>
      <c r="LKY32" s="101"/>
      <c r="LKZ32" s="101"/>
      <c r="LLA32" s="100"/>
      <c r="LLB32" s="101"/>
      <c r="LLC32" s="101"/>
      <c r="LLD32" s="101"/>
      <c r="LLE32" s="101"/>
      <c r="LLF32" s="101"/>
      <c r="LLG32" s="101"/>
      <c r="LLH32" s="101"/>
      <c r="LLI32" s="101"/>
      <c r="LLJ32" s="101"/>
      <c r="LLK32" s="101"/>
      <c r="LLL32" s="101"/>
      <c r="LLM32" s="101"/>
      <c r="LLN32" s="100"/>
      <c r="LLO32" s="101"/>
      <c r="LLP32" s="101"/>
      <c r="LLQ32" s="101"/>
      <c r="LLR32" s="101"/>
      <c r="LLS32" s="101"/>
      <c r="LLT32" s="101"/>
      <c r="LLU32" s="101"/>
      <c r="LLV32" s="101"/>
      <c r="LLW32" s="101"/>
      <c r="LLX32" s="101"/>
      <c r="LLY32" s="101"/>
      <c r="LLZ32" s="101"/>
      <c r="LMA32" s="100"/>
      <c r="LMB32" s="101"/>
      <c r="LMC32" s="101"/>
      <c r="LMD32" s="101"/>
      <c r="LME32" s="101"/>
      <c r="LMF32" s="101"/>
      <c r="LMG32" s="101"/>
      <c r="LMH32" s="101"/>
      <c r="LMI32" s="101"/>
      <c r="LMJ32" s="101"/>
      <c r="LMK32" s="101"/>
      <c r="LML32" s="101"/>
      <c r="LMM32" s="101"/>
      <c r="LMN32" s="100"/>
      <c r="LMO32" s="101"/>
      <c r="LMP32" s="101"/>
      <c r="LMQ32" s="101"/>
      <c r="LMR32" s="101"/>
      <c r="LMS32" s="101"/>
      <c r="LMT32" s="101"/>
      <c r="LMU32" s="101"/>
      <c r="LMV32" s="101"/>
      <c r="LMW32" s="101"/>
      <c r="LMX32" s="101"/>
      <c r="LMY32" s="101"/>
      <c r="LMZ32" s="101"/>
      <c r="LNA32" s="100"/>
      <c r="LNB32" s="101"/>
      <c r="LNC32" s="101"/>
      <c r="LND32" s="101"/>
      <c r="LNE32" s="101"/>
      <c r="LNF32" s="101"/>
      <c r="LNG32" s="101"/>
      <c r="LNH32" s="101"/>
      <c r="LNI32" s="101"/>
      <c r="LNJ32" s="101"/>
      <c r="LNK32" s="101"/>
      <c r="LNL32" s="101"/>
      <c r="LNM32" s="101"/>
      <c r="LNN32" s="100"/>
      <c r="LNO32" s="101"/>
      <c r="LNP32" s="101"/>
      <c r="LNQ32" s="101"/>
      <c r="LNR32" s="101"/>
      <c r="LNS32" s="101"/>
      <c r="LNT32" s="101"/>
      <c r="LNU32" s="101"/>
      <c r="LNV32" s="101"/>
      <c r="LNW32" s="101"/>
      <c r="LNX32" s="101"/>
      <c r="LNY32" s="101"/>
      <c r="LNZ32" s="101"/>
      <c r="LOA32" s="100"/>
      <c r="LOB32" s="101"/>
      <c r="LOC32" s="101"/>
      <c r="LOD32" s="101"/>
      <c r="LOE32" s="101"/>
      <c r="LOF32" s="101"/>
      <c r="LOG32" s="101"/>
      <c r="LOH32" s="101"/>
      <c r="LOI32" s="101"/>
      <c r="LOJ32" s="101"/>
      <c r="LOK32" s="101"/>
      <c r="LOL32" s="101"/>
      <c r="LOM32" s="101"/>
      <c r="LON32" s="100"/>
      <c r="LOO32" s="101"/>
      <c r="LOP32" s="101"/>
      <c r="LOQ32" s="101"/>
      <c r="LOR32" s="101"/>
      <c r="LOS32" s="101"/>
      <c r="LOT32" s="101"/>
      <c r="LOU32" s="101"/>
      <c r="LOV32" s="101"/>
      <c r="LOW32" s="101"/>
      <c r="LOX32" s="101"/>
      <c r="LOY32" s="101"/>
      <c r="LOZ32" s="101"/>
      <c r="LPA32" s="100"/>
      <c r="LPB32" s="101"/>
      <c r="LPC32" s="101"/>
      <c r="LPD32" s="101"/>
      <c r="LPE32" s="101"/>
      <c r="LPF32" s="101"/>
      <c r="LPG32" s="101"/>
      <c r="LPH32" s="101"/>
      <c r="LPI32" s="101"/>
      <c r="LPJ32" s="101"/>
      <c r="LPK32" s="101"/>
      <c r="LPL32" s="101"/>
      <c r="LPM32" s="101"/>
      <c r="LPN32" s="100"/>
      <c r="LPO32" s="101"/>
      <c r="LPP32" s="101"/>
      <c r="LPQ32" s="101"/>
      <c r="LPR32" s="101"/>
      <c r="LPS32" s="101"/>
      <c r="LPT32" s="101"/>
      <c r="LPU32" s="101"/>
      <c r="LPV32" s="101"/>
      <c r="LPW32" s="101"/>
      <c r="LPX32" s="101"/>
      <c r="LPY32" s="101"/>
      <c r="LPZ32" s="101"/>
      <c r="LQA32" s="100"/>
      <c r="LQB32" s="101"/>
      <c r="LQC32" s="101"/>
      <c r="LQD32" s="101"/>
      <c r="LQE32" s="101"/>
      <c r="LQF32" s="101"/>
      <c r="LQG32" s="101"/>
      <c r="LQH32" s="101"/>
      <c r="LQI32" s="101"/>
      <c r="LQJ32" s="101"/>
      <c r="LQK32" s="101"/>
      <c r="LQL32" s="101"/>
      <c r="LQM32" s="101"/>
      <c r="LQN32" s="100"/>
      <c r="LQO32" s="101"/>
      <c r="LQP32" s="101"/>
      <c r="LQQ32" s="101"/>
      <c r="LQR32" s="101"/>
      <c r="LQS32" s="101"/>
      <c r="LQT32" s="101"/>
      <c r="LQU32" s="101"/>
      <c r="LQV32" s="101"/>
      <c r="LQW32" s="101"/>
      <c r="LQX32" s="101"/>
      <c r="LQY32" s="101"/>
      <c r="LQZ32" s="101"/>
      <c r="LRA32" s="100"/>
      <c r="LRB32" s="101"/>
      <c r="LRC32" s="101"/>
      <c r="LRD32" s="101"/>
      <c r="LRE32" s="101"/>
      <c r="LRF32" s="101"/>
      <c r="LRG32" s="101"/>
      <c r="LRH32" s="101"/>
      <c r="LRI32" s="101"/>
      <c r="LRJ32" s="101"/>
      <c r="LRK32" s="101"/>
      <c r="LRL32" s="101"/>
      <c r="LRM32" s="101"/>
      <c r="LRN32" s="100"/>
      <c r="LRO32" s="101"/>
      <c r="LRP32" s="101"/>
      <c r="LRQ32" s="101"/>
      <c r="LRR32" s="101"/>
      <c r="LRS32" s="101"/>
      <c r="LRT32" s="101"/>
      <c r="LRU32" s="101"/>
      <c r="LRV32" s="101"/>
      <c r="LRW32" s="101"/>
      <c r="LRX32" s="101"/>
      <c r="LRY32" s="101"/>
      <c r="LRZ32" s="101"/>
      <c r="LSA32" s="100"/>
      <c r="LSB32" s="101"/>
      <c r="LSC32" s="101"/>
      <c r="LSD32" s="101"/>
      <c r="LSE32" s="101"/>
      <c r="LSF32" s="101"/>
      <c r="LSG32" s="101"/>
      <c r="LSH32" s="101"/>
      <c r="LSI32" s="101"/>
      <c r="LSJ32" s="101"/>
      <c r="LSK32" s="101"/>
      <c r="LSL32" s="101"/>
      <c r="LSM32" s="101"/>
      <c r="LSN32" s="100"/>
      <c r="LSO32" s="101"/>
      <c r="LSP32" s="101"/>
      <c r="LSQ32" s="101"/>
      <c r="LSR32" s="101"/>
      <c r="LSS32" s="101"/>
      <c r="LST32" s="101"/>
      <c r="LSU32" s="101"/>
      <c r="LSV32" s="101"/>
      <c r="LSW32" s="101"/>
      <c r="LSX32" s="101"/>
      <c r="LSY32" s="101"/>
      <c r="LSZ32" s="101"/>
      <c r="LTA32" s="100"/>
      <c r="LTB32" s="101"/>
      <c r="LTC32" s="101"/>
      <c r="LTD32" s="101"/>
      <c r="LTE32" s="101"/>
      <c r="LTF32" s="101"/>
      <c r="LTG32" s="101"/>
      <c r="LTH32" s="101"/>
      <c r="LTI32" s="101"/>
      <c r="LTJ32" s="101"/>
      <c r="LTK32" s="101"/>
      <c r="LTL32" s="101"/>
      <c r="LTM32" s="101"/>
      <c r="LTN32" s="100"/>
      <c r="LTO32" s="101"/>
      <c r="LTP32" s="101"/>
      <c r="LTQ32" s="101"/>
      <c r="LTR32" s="101"/>
      <c r="LTS32" s="101"/>
      <c r="LTT32" s="101"/>
      <c r="LTU32" s="101"/>
      <c r="LTV32" s="101"/>
      <c r="LTW32" s="101"/>
      <c r="LTX32" s="101"/>
      <c r="LTY32" s="101"/>
      <c r="LTZ32" s="101"/>
      <c r="LUA32" s="100"/>
      <c r="LUB32" s="101"/>
      <c r="LUC32" s="101"/>
      <c r="LUD32" s="101"/>
      <c r="LUE32" s="101"/>
      <c r="LUF32" s="101"/>
      <c r="LUG32" s="101"/>
      <c r="LUH32" s="101"/>
      <c r="LUI32" s="101"/>
      <c r="LUJ32" s="101"/>
      <c r="LUK32" s="101"/>
      <c r="LUL32" s="101"/>
      <c r="LUM32" s="101"/>
      <c r="LUN32" s="100"/>
      <c r="LUO32" s="101"/>
      <c r="LUP32" s="101"/>
      <c r="LUQ32" s="101"/>
      <c r="LUR32" s="101"/>
      <c r="LUS32" s="101"/>
      <c r="LUT32" s="101"/>
      <c r="LUU32" s="101"/>
      <c r="LUV32" s="101"/>
      <c r="LUW32" s="101"/>
      <c r="LUX32" s="101"/>
      <c r="LUY32" s="101"/>
      <c r="LUZ32" s="101"/>
      <c r="LVA32" s="100"/>
      <c r="LVB32" s="101"/>
      <c r="LVC32" s="101"/>
      <c r="LVD32" s="101"/>
      <c r="LVE32" s="101"/>
      <c r="LVF32" s="101"/>
      <c r="LVG32" s="101"/>
      <c r="LVH32" s="101"/>
      <c r="LVI32" s="101"/>
      <c r="LVJ32" s="101"/>
      <c r="LVK32" s="101"/>
      <c r="LVL32" s="101"/>
      <c r="LVM32" s="101"/>
      <c r="LVN32" s="100"/>
      <c r="LVO32" s="101"/>
      <c r="LVP32" s="101"/>
      <c r="LVQ32" s="101"/>
      <c r="LVR32" s="101"/>
      <c r="LVS32" s="101"/>
      <c r="LVT32" s="101"/>
      <c r="LVU32" s="101"/>
      <c r="LVV32" s="101"/>
      <c r="LVW32" s="101"/>
      <c r="LVX32" s="101"/>
      <c r="LVY32" s="101"/>
      <c r="LVZ32" s="101"/>
      <c r="LWA32" s="100"/>
      <c r="LWB32" s="101"/>
      <c r="LWC32" s="101"/>
      <c r="LWD32" s="101"/>
      <c r="LWE32" s="101"/>
      <c r="LWF32" s="101"/>
      <c r="LWG32" s="101"/>
      <c r="LWH32" s="101"/>
      <c r="LWI32" s="101"/>
      <c r="LWJ32" s="101"/>
      <c r="LWK32" s="101"/>
      <c r="LWL32" s="101"/>
      <c r="LWM32" s="101"/>
      <c r="LWN32" s="100"/>
      <c r="LWO32" s="101"/>
      <c r="LWP32" s="101"/>
      <c r="LWQ32" s="101"/>
      <c r="LWR32" s="101"/>
      <c r="LWS32" s="101"/>
      <c r="LWT32" s="101"/>
      <c r="LWU32" s="101"/>
      <c r="LWV32" s="101"/>
      <c r="LWW32" s="101"/>
      <c r="LWX32" s="101"/>
      <c r="LWY32" s="101"/>
      <c r="LWZ32" s="101"/>
      <c r="LXA32" s="100"/>
      <c r="LXB32" s="101"/>
      <c r="LXC32" s="101"/>
      <c r="LXD32" s="101"/>
      <c r="LXE32" s="101"/>
      <c r="LXF32" s="101"/>
      <c r="LXG32" s="101"/>
      <c r="LXH32" s="101"/>
      <c r="LXI32" s="101"/>
      <c r="LXJ32" s="101"/>
      <c r="LXK32" s="101"/>
      <c r="LXL32" s="101"/>
      <c r="LXM32" s="101"/>
      <c r="LXN32" s="100"/>
      <c r="LXO32" s="101"/>
      <c r="LXP32" s="101"/>
      <c r="LXQ32" s="101"/>
      <c r="LXR32" s="101"/>
      <c r="LXS32" s="101"/>
      <c r="LXT32" s="101"/>
      <c r="LXU32" s="101"/>
      <c r="LXV32" s="101"/>
      <c r="LXW32" s="101"/>
      <c r="LXX32" s="101"/>
      <c r="LXY32" s="101"/>
      <c r="LXZ32" s="101"/>
      <c r="LYA32" s="100"/>
      <c r="LYB32" s="101"/>
      <c r="LYC32" s="101"/>
      <c r="LYD32" s="101"/>
      <c r="LYE32" s="101"/>
      <c r="LYF32" s="101"/>
      <c r="LYG32" s="101"/>
      <c r="LYH32" s="101"/>
      <c r="LYI32" s="101"/>
      <c r="LYJ32" s="101"/>
      <c r="LYK32" s="101"/>
      <c r="LYL32" s="101"/>
      <c r="LYM32" s="101"/>
      <c r="LYN32" s="100"/>
      <c r="LYO32" s="101"/>
      <c r="LYP32" s="101"/>
      <c r="LYQ32" s="101"/>
      <c r="LYR32" s="101"/>
      <c r="LYS32" s="101"/>
      <c r="LYT32" s="101"/>
      <c r="LYU32" s="101"/>
      <c r="LYV32" s="101"/>
      <c r="LYW32" s="101"/>
      <c r="LYX32" s="101"/>
      <c r="LYY32" s="101"/>
      <c r="LYZ32" s="101"/>
      <c r="LZA32" s="100"/>
      <c r="LZB32" s="101"/>
      <c r="LZC32" s="101"/>
      <c r="LZD32" s="101"/>
      <c r="LZE32" s="101"/>
      <c r="LZF32" s="101"/>
      <c r="LZG32" s="101"/>
      <c r="LZH32" s="101"/>
      <c r="LZI32" s="101"/>
      <c r="LZJ32" s="101"/>
      <c r="LZK32" s="101"/>
      <c r="LZL32" s="101"/>
      <c r="LZM32" s="101"/>
      <c r="LZN32" s="100"/>
      <c r="LZO32" s="101"/>
      <c r="LZP32" s="101"/>
      <c r="LZQ32" s="101"/>
      <c r="LZR32" s="101"/>
      <c r="LZS32" s="101"/>
      <c r="LZT32" s="101"/>
      <c r="LZU32" s="101"/>
      <c r="LZV32" s="101"/>
      <c r="LZW32" s="101"/>
      <c r="LZX32" s="101"/>
      <c r="LZY32" s="101"/>
      <c r="LZZ32" s="101"/>
      <c r="MAA32" s="100"/>
      <c r="MAB32" s="101"/>
      <c r="MAC32" s="101"/>
      <c r="MAD32" s="101"/>
      <c r="MAE32" s="101"/>
      <c r="MAF32" s="101"/>
      <c r="MAG32" s="101"/>
      <c r="MAH32" s="101"/>
      <c r="MAI32" s="101"/>
      <c r="MAJ32" s="101"/>
      <c r="MAK32" s="101"/>
      <c r="MAL32" s="101"/>
      <c r="MAM32" s="101"/>
      <c r="MAN32" s="100"/>
      <c r="MAO32" s="101"/>
      <c r="MAP32" s="101"/>
      <c r="MAQ32" s="101"/>
      <c r="MAR32" s="101"/>
      <c r="MAS32" s="101"/>
      <c r="MAT32" s="101"/>
      <c r="MAU32" s="101"/>
      <c r="MAV32" s="101"/>
      <c r="MAW32" s="101"/>
      <c r="MAX32" s="101"/>
      <c r="MAY32" s="101"/>
      <c r="MAZ32" s="101"/>
      <c r="MBA32" s="100"/>
      <c r="MBB32" s="101"/>
      <c r="MBC32" s="101"/>
      <c r="MBD32" s="101"/>
      <c r="MBE32" s="101"/>
      <c r="MBF32" s="101"/>
      <c r="MBG32" s="101"/>
      <c r="MBH32" s="101"/>
      <c r="MBI32" s="101"/>
      <c r="MBJ32" s="101"/>
      <c r="MBK32" s="101"/>
      <c r="MBL32" s="101"/>
      <c r="MBM32" s="101"/>
      <c r="MBN32" s="100"/>
      <c r="MBO32" s="101"/>
      <c r="MBP32" s="101"/>
      <c r="MBQ32" s="101"/>
      <c r="MBR32" s="101"/>
      <c r="MBS32" s="101"/>
      <c r="MBT32" s="101"/>
      <c r="MBU32" s="101"/>
      <c r="MBV32" s="101"/>
      <c r="MBW32" s="101"/>
      <c r="MBX32" s="101"/>
      <c r="MBY32" s="101"/>
      <c r="MBZ32" s="101"/>
      <c r="MCA32" s="100"/>
      <c r="MCB32" s="101"/>
      <c r="MCC32" s="101"/>
      <c r="MCD32" s="101"/>
      <c r="MCE32" s="101"/>
      <c r="MCF32" s="101"/>
      <c r="MCG32" s="101"/>
      <c r="MCH32" s="101"/>
      <c r="MCI32" s="101"/>
      <c r="MCJ32" s="101"/>
      <c r="MCK32" s="101"/>
      <c r="MCL32" s="101"/>
      <c r="MCM32" s="101"/>
      <c r="MCN32" s="100"/>
      <c r="MCO32" s="101"/>
      <c r="MCP32" s="101"/>
      <c r="MCQ32" s="101"/>
      <c r="MCR32" s="101"/>
      <c r="MCS32" s="101"/>
      <c r="MCT32" s="101"/>
      <c r="MCU32" s="101"/>
      <c r="MCV32" s="101"/>
      <c r="MCW32" s="101"/>
      <c r="MCX32" s="101"/>
      <c r="MCY32" s="101"/>
      <c r="MCZ32" s="101"/>
      <c r="MDA32" s="100"/>
      <c r="MDB32" s="101"/>
      <c r="MDC32" s="101"/>
      <c r="MDD32" s="101"/>
      <c r="MDE32" s="101"/>
      <c r="MDF32" s="101"/>
      <c r="MDG32" s="101"/>
      <c r="MDH32" s="101"/>
      <c r="MDI32" s="101"/>
      <c r="MDJ32" s="101"/>
      <c r="MDK32" s="101"/>
      <c r="MDL32" s="101"/>
      <c r="MDM32" s="101"/>
      <c r="MDN32" s="100"/>
      <c r="MDO32" s="101"/>
      <c r="MDP32" s="101"/>
      <c r="MDQ32" s="101"/>
      <c r="MDR32" s="101"/>
      <c r="MDS32" s="101"/>
      <c r="MDT32" s="101"/>
      <c r="MDU32" s="101"/>
      <c r="MDV32" s="101"/>
      <c r="MDW32" s="101"/>
      <c r="MDX32" s="101"/>
      <c r="MDY32" s="101"/>
      <c r="MDZ32" s="101"/>
      <c r="MEA32" s="100"/>
      <c r="MEB32" s="101"/>
      <c r="MEC32" s="101"/>
      <c r="MED32" s="101"/>
      <c r="MEE32" s="101"/>
      <c r="MEF32" s="101"/>
      <c r="MEG32" s="101"/>
      <c r="MEH32" s="101"/>
      <c r="MEI32" s="101"/>
      <c r="MEJ32" s="101"/>
      <c r="MEK32" s="101"/>
      <c r="MEL32" s="101"/>
      <c r="MEM32" s="101"/>
      <c r="MEN32" s="100"/>
      <c r="MEO32" s="101"/>
      <c r="MEP32" s="101"/>
      <c r="MEQ32" s="101"/>
      <c r="MER32" s="101"/>
      <c r="MES32" s="101"/>
      <c r="MET32" s="101"/>
      <c r="MEU32" s="101"/>
      <c r="MEV32" s="101"/>
      <c r="MEW32" s="101"/>
      <c r="MEX32" s="101"/>
      <c r="MEY32" s="101"/>
      <c r="MEZ32" s="101"/>
      <c r="MFA32" s="100"/>
      <c r="MFB32" s="101"/>
      <c r="MFC32" s="101"/>
      <c r="MFD32" s="101"/>
      <c r="MFE32" s="101"/>
      <c r="MFF32" s="101"/>
      <c r="MFG32" s="101"/>
      <c r="MFH32" s="101"/>
      <c r="MFI32" s="101"/>
      <c r="MFJ32" s="101"/>
      <c r="MFK32" s="101"/>
      <c r="MFL32" s="101"/>
      <c r="MFM32" s="101"/>
      <c r="MFN32" s="100"/>
      <c r="MFO32" s="101"/>
      <c r="MFP32" s="101"/>
      <c r="MFQ32" s="101"/>
      <c r="MFR32" s="101"/>
      <c r="MFS32" s="101"/>
      <c r="MFT32" s="101"/>
      <c r="MFU32" s="101"/>
      <c r="MFV32" s="101"/>
      <c r="MFW32" s="101"/>
      <c r="MFX32" s="101"/>
      <c r="MFY32" s="101"/>
      <c r="MFZ32" s="101"/>
      <c r="MGA32" s="100"/>
      <c r="MGB32" s="101"/>
      <c r="MGC32" s="101"/>
      <c r="MGD32" s="101"/>
      <c r="MGE32" s="101"/>
      <c r="MGF32" s="101"/>
      <c r="MGG32" s="101"/>
      <c r="MGH32" s="101"/>
      <c r="MGI32" s="101"/>
      <c r="MGJ32" s="101"/>
      <c r="MGK32" s="101"/>
      <c r="MGL32" s="101"/>
      <c r="MGM32" s="101"/>
      <c r="MGN32" s="100"/>
      <c r="MGO32" s="101"/>
      <c r="MGP32" s="101"/>
      <c r="MGQ32" s="101"/>
      <c r="MGR32" s="101"/>
      <c r="MGS32" s="101"/>
      <c r="MGT32" s="101"/>
      <c r="MGU32" s="101"/>
      <c r="MGV32" s="101"/>
      <c r="MGW32" s="101"/>
      <c r="MGX32" s="101"/>
      <c r="MGY32" s="101"/>
      <c r="MGZ32" s="101"/>
      <c r="MHA32" s="100"/>
      <c r="MHB32" s="101"/>
      <c r="MHC32" s="101"/>
      <c r="MHD32" s="101"/>
      <c r="MHE32" s="101"/>
      <c r="MHF32" s="101"/>
      <c r="MHG32" s="101"/>
      <c r="MHH32" s="101"/>
      <c r="MHI32" s="101"/>
      <c r="MHJ32" s="101"/>
      <c r="MHK32" s="101"/>
      <c r="MHL32" s="101"/>
      <c r="MHM32" s="101"/>
      <c r="MHN32" s="100"/>
      <c r="MHO32" s="101"/>
      <c r="MHP32" s="101"/>
      <c r="MHQ32" s="101"/>
      <c r="MHR32" s="101"/>
      <c r="MHS32" s="101"/>
      <c r="MHT32" s="101"/>
      <c r="MHU32" s="101"/>
      <c r="MHV32" s="101"/>
      <c r="MHW32" s="101"/>
      <c r="MHX32" s="101"/>
      <c r="MHY32" s="101"/>
      <c r="MHZ32" s="101"/>
      <c r="MIA32" s="100"/>
      <c r="MIB32" s="101"/>
      <c r="MIC32" s="101"/>
      <c r="MID32" s="101"/>
      <c r="MIE32" s="101"/>
      <c r="MIF32" s="101"/>
      <c r="MIG32" s="101"/>
      <c r="MIH32" s="101"/>
      <c r="MII32" s="101"/>
      <c r="MIJ32" s="101"/>
      <c r="MIK32" s="101"/>
      <c r="MIL32" s="101"/>
      <c r="MIM32" s="101"/>
      <c r="MIN32" s="100"/>
      <c r="MIO32" s="101"/>
      <c r="MIP32" s="101"/>
      <c r="MIQ32" s="101"/>
      <c r="MIR32" s="101"/>
      <c r="MIS32" s="101"/>
      <c r="MIT32" s="101"/>
      <c r="MIU32" s="101"/>
      <c r="MIV32" s="101"/>
      <c r="MIW32" s="101"/>
      <c r="MIX32" s="101"/>
      <c r="MIY32" s="101"/>
      <c r="MIZ32" s="101"/>
      <c r="MJA32" s="100"/>
      <c r="MJB32" s="101"/>
      <c r="MJC32" s="101"/>
      <c r="MJD32" s="101"/>
      <c r="MJE32" s="101"/>
      <c r="MJF32" s="101"/>
      <c r="MJG32" s="101"/>
      <c r="MJH32" s="101"/>
      <c r="MJI32" s="101"/>
      <c r="MJJ32" s="101"/>
      <c r="MJK32" s="101"/>
      <c r="MJL32" s="101"/>
      <c r="MJM32" s="101"/>
      <c r="MJN32" s="100"/>
      <c r="MJO32" s="101"/>
      <c r="MJP32" s="101"/>
      <c r="MJQ32" s="101"/>
      <c r="MJR32" s="101"/>
      <c r="MJS32" s="101"/>
      <c r="MJT32" s="101"/>
      <c r="MJU32" s="101"/>
      <c r="MJV32" s="101"/>
      <c r="MJW32" s="101"/>
      <c r="MJX32" s="101"/>
      <c r="MJY32" s="101"/>
      <c r="MJZ32" s="101"/>
      <c r="MKA32" s="100"/>
      <c r="MKB32" s="101"/>
      <c r="MKC32" s="101"/>
      <c r="MKD32" s="101"/>
      <c r="MKE32" s="101"/>
      <c r="MKF32" s="101"/>
      <c r="MKG32" s="101"/>
      <c r="MKH32" s="101"/>
      <c r="MKI32" s="101"/>
      <c r="MKJ32" s="101"/>
      <c r="MKK32" s="101"/>
      <c r="MKL32" s="101"/>
      <c r="MKM32" s="101"/>
      <c r="MKN32" s="100"/>
      <c r="MKO32" s="101"/>
      <c r="MKP32" s="101"/>
      <c r="MKQ32" s="101"/>
      <c r="MKR32" s="101"/>
      <c r="MKS32" s="101"/>
      <c r="MKT32" s="101"/>
      <c r="MKU32" s="101"/>
      <c r="MKV32" s="101"/>
      <c r="MKW32" s="101"/>
      <c r="MKX32" s="101"/>
      <c r="MKY32" s="101"/>
      <c r="MKZ32" s="101"/>
      <c r="MLA32" s="100"/>
      <c r="MLB32" s="101"/>
      <c r="MLC32" s="101"/>
      <c r="MLD32" s="101"/>
      <c r="MLE32" s="101"/>
      <c r="MLF32" s="101"/>
      <c r="MLG32" s="101"/>
      <c r="MLH32" s="101"/>
      <c r="MLI32" s="101"/>
      <c r="MLJ32" s="101"/>
      <c r="MLK32" s="101"/>
      <c r="MLL32" s="101"/>
      <c r="MLM32" s="101"/>
      <c r="MLN32" s="100"/>
      <c r="MLO32" s="101"/>
      <c r="MLP32" s="101"/>
      <c r="MLQ32" s="101"/>
      <c r="MLR32" s="101"/>
      <c r="MLS32" s="101"/>
      <c r="MLT32" s="101"/>
      <c r="MLU32" s="101"/>
      <c r="MLV32" s="101"/>
      <c r="MLW32" s="101"/>
      <c r="MLX32" s="101"/>
      <c r="MLY32" s="101"/>
      <c r="MLZ32" s="101"/>
      <c r="MMA32" s="100"/>
      <c r="MMB32" s="101"/>
      <c r="MMC32" s="101"/>
      <c r="MMD32" s="101"/>
      <c r="MME32" s="101"/>
      <c r="MMF32" s="101"/>
      <c r="MMG32" s="101"/>
      <c r="MMH32" s="101"/>
      <c r="MMI32" s="101"/>
      <c r="MMJ32" s="101"/>
      <c r="MMK32" s="101"/>
      <c r="MML32" s="101"/>
      <c r="MMM32" s="101"/>
      <c r="MMN32" s="100"/>
      <c r="MMO32" s="101"/>
      <c r="MMP32" s="101"/>
      <c r="MMQ32" s="101"/>
      <c r="MMR32" s="101"/>
      <c r="MMS32" s="101"/>
      <c r="MMT32" s="101"/>
      <c r="MMU32" s="101"/>
      <c r="MMV32" s="101"/>
      <c r="MMW32" s="101"/>
      <c r="MMX32" s="101"/>
      <c r="MMY32" s="101"/>
      <c r="MMZ32" s="101"/>
      <c r="MNA32" s="100"/>
      <c r="MNB32" s="101"/>
      <c r="MNC32" s="101"/>
      <c r="MND32" s="101"/>
      <c r="MNE32" s="101"/>
      <c r="MNF32" s="101"/>
      <c r="MNG32" s="101"/>
      <c r="MNH32" s="101"/>
      <c r="MNI32" s="101"/>
      <c r="MNJ32" s="101"/>
      <c r="MNK32" s="101"/>
      <c r="MNL32" s="101"/>
      <c r="MNM32" s="101"/>
      <c r="MNN32" s="100"/>
      <c r="MNO32" s="101"/>
      <c r="MNP32" s="101"/>
      <c r="MNQ32" s="101"/>
      <c r="MNR32" s="101"/>
      <c r="MNS32" s="101"/>
      <c r="MNT32" s="101"/>
      <c r="MNU32" s="101"/>
      <c r="MNV32" s="101"/>
      <c r="MNW32" s="101"/>
      <c r="MNX32" s="101"/>
      <c r="MNY32" s="101"/>
      <c r="MNZ32" s="101"/>
      <c r="MOA32" s="100"/>
      <c r="MOB32" s="101"/>
      <c r="MOC32" s="101"/>
      <c r="MOD32" s="101"/>
      <c r="MOE32" s="101"/>
      <c r="MOF32" s="101"/>
      <c r="MOG32" s="101"/>
      <c r="MOH32" s="101"/>
      <c r="MOI32" s="101"/>
      <c r="MOJ32" s="101"/>
      <c r="MOK32" s="101"/>
      <c r="MOL32" s="101"/>
      <c r="MOM32" s="101"/>
      <c r="MON32" s="100"/>
      <c r="MOO32" s="101"/>
      <c r="MOP32" s="101"/>
      <c r="MOQ32" s="101"/>
      <c r="MOR32" s="101"/>
      <c r="MOS32" s="101"/>
      <c r="MOT32" s="101"/>
      <c r="MOU32" s="101"/>
      <c r="MOV32" s="101"/>
      <c r="MOW32" s="101"/>
      <c r="MOX32" s="101"/>
      <c r="MOY32" s="101"/>
      <c r="MOZ32" s="101"/>
      <c r="MPA32" s="100"/>
      <c r="MPB32" s="101"/>
      <c r="MPC32" s="101"/>
      <c r="MPD32" s="101"/>
      <c r="MPE32" s="101"/>
      <c r="MPF32" s="101"/>
      <c r="MPG32" s="101"/>
      <c r="MPH32" s="101"/>
      <c r="MPI32" s="101"/>
      <c r="MPJ32" s="101"/>
      <c r="MPK32" s="101"/>
      <c r="MPL32" s="101"/>
      <c r="MPM32" s="101"/>
      <c r="MPN32" s="100"/>
      <c r="MPO32" s="101"/>
      <c r="MPP32" s="101"/>
      <c r="MPQ32" s="101"/>
      <c r="MPR32" s="101"/>
      <c r="MPS32" s="101"/>
      <c r="MPT32" s="101"/>
      <c r="MPU32" s="101"/>
      <c r="MPV32" s="101"/>
      <c r="MPW32" s="101"/>
      <c r="MPX32" s="101"/>
      <c r="MPY32" s="101"/>
      <c r="MPZ32" s="101"/>
      <c r="MQA32" s="100"/>
      <c r="MQB32" s="101"/>
      <c r="MQC32" s="101"/>
      <c r="MQD32" s="101"/>
      <c r="MQE32" s="101"/>
      <c r="MQF32" s="101"/>
      <c r="MQG32" s="101"/>
      <c r="MQH32" s="101"/>
      <c r="MQI32" s="101"/>
      <c r="MQJ32" s="101"/>
      <c r="MQK32" s="101"/>
      <c r="MQL32" s="101"/>
      <c r="MQM32" s="101"/>
      <c r="MQN32" s="100"/>
      <c r="MQO32" s="101"/>
      <c r="MQP32" s="101"/>
      <c r="MQQ32" s="101"/>
      <c r="MQR32" s="101"/>
      <c r="MQS32" s="101"/>
      <c r="MQT32" s="101"/>
      <c r="MQU32" s="101"/>
      <c r="MQV32" s="101"/>
      <c r="MQW32" s="101"/>
      <c r="MQX32" s="101"/>
      <c r="MQY32" s="101"/>
      <c r="MQZ32" s="101"/>
      <c r="MRA32" s="100"/>
      <c r="MRB32" s="101"/>
      <c r="MRC32" s="101"/>
      <c r="MRD32" s="101"/>
      <c r="MRE32" s="101"/>
      <c r="MRF32" s="101"/>
      <c r="MRG32" s="101"/>
      <c r="MRH32" s="101"/>
      <c r="MRI32" s="101"/>
      <c r="MRJ32" s="101"/>
      <c r="MRK32" s="101"/>
      <c r="MRL32" s="101"/>
      <c r="MRM32" s="101"/>
      <c r="MRN32" s="100"/>
      <c r="MRO32" s="101"/>
      <c r="MRP32" s="101"/>
      <c r="MRQ32" s="101"/>
      <c r="MRR32" s="101"/>
      <c r="MRS32" s="101"/>
      <c r="MRT32" s="101"/>
      <c r="MRU32" s="101"/>
      <c r="MRV32" s="101"/>
      <c r="MRW32" s="101"/>
      <c r="MRX32" s="101"/>
      <c r="MRY32" s="101"/>
      <c r="MRZ32" s="101"/>
      <c r="MSA32" s="100"/>
      <c r="MSB32" s="101"/>
      <c r="MSC32" s="101"/>
      <c r="MSD32" s="101"/>
      <c r="MSE32" s="101"/>
      <c r="MSF32" s="101"/>
      <c r="MSG32" s="101"/>
      <c r="MSH32" s="101"/>
      <c r="MSI32" s="101"/>
      <c r="MSJ32" s="101"/>
      <c r="MSK32" s="101"/>
      <c r="MSL32" s="101"/>
      <c r="MSM32" s="101"/>
      <c r="MSN32" s="100"/>
      <c r="MSO32" s="101"/>
      <c r="MSP32" s="101"/>
      <c r="MSQ32" s="101"/>
      <c r="MSR32" s="101"/>
      <c r="MSS32" s="101"/>
      <c r="MST32" s="101"/>
      <c r="MSU32" s="101"/>
      <c r="MSV32" s="101"/>
      <c r="MSW32" s="101"/>
      <c r="MSX32" s="101"/>
      <c r="MSY32" s="101"/>
      <c r="MSZ32" s="101"/>
      <c r="MTA32" s="100"/>
      <c r="MTB32" s="101"/>
      <c r="MTC32" s="101"/>
      <c r="MTD32" s="101"/>
      <c r="MTE32" s="101"/>
      <c r="MTF32" s="101"/>
      <c r="MTG32" s="101"/>
      <c r="MTH32" s="101"/>
      <c r="MTI32" s="101"/>
      <c r="MTJ32" s="101"/>
      <c r="MTK32" s="101"/>
      <c r="MTL32" s="101"/>
      <c r="MTM32" s="101"/>
      <c r="MTN32" s="100"/>
      <c r="MTO32" s="101"/>
      <c r="MTP32" s="101"/>
      <c r="MTQ32" s="101"/>
      <c r="MTR32" s="101"/>
      <c r="MTS32" s="101"/>
      <c r="MTT32" s="101"/>
      <c r="MTU32" s="101"/>
      <c r="MTV32" s="101"/>
      <c r="MTW32" s="101"/>
      <c r="MTX32" s="101"/>
      <c r="MTY32" s="101"/>
      <c r="MTZ32" s="101"/>
      <c r="MUA32" s="100"/>
      <c r="MUB32" s="101"/>
      <c r="MUC32" s="101"/>
      <c r="MUD32" s="101"/>
      <c r="MUE32" s="101"/>
      <c r="MUF32" s="101"/>
      <c r="MUG32" s="101"/>
      <c r="MUH32" s="101"/>
      <c r="MUI32" s="101"/>
      <c r="MUJ32" s="101"/>
      <c r="MUK32" s="101"/>
      <c r="MUL32" s="101"/>
      <c r="MUM32" s="101"/>
      <c r="MUN32" s="100"/>
      <c r="MUO32" s="101"/>
      <c r="MUP32" s="101"/>
      <c r="MUQ32" s="101"/>
      <c r="MUR32" s="101"/>
      <c r="MUS32" s="101"/>
      <c r="MUT32" s="101"/>
      <c r="MUU32" s="101"/>
      <c r="MUV32" s="101"/>
      <c r="MUW32" s="101"/>
      <c r="MUX32" s="101"/>
      <c r="MUY32" s="101"/>
      <c r="MUZ32" s="101"/>
      <c r="MVA32" s="100"/>
      <c r="MVB32" s="101"/>
      <c r="MVC32" s="101"/>
      <c r="MVD32" s="101"/>
      <c r="MVE32" s="101"/>
      <c r="MVF32" s="101"/>
      <c r="MVG32" s="101"/>
      <c r="MVH32" s="101"/>
      <c r="MVI32" s="101"/>
      <c r="MVJ32" s="101"/>
      <c r="MVK32" s="101"/>
      <c r="MVL32" s="101"/>
      <c r="MVM32" s="101"/>
      <c r="MVN32" s="100"/>
      <c r="MVO32" s="101"/>
      <c r="MVP32" s="101"/>
      <c r="MVQ32" s="101"/>
      <c r="MVR32" s="101"/>
      <c r="MVS32" s="101"/>
      <c r="MVT32" s="101"/>
      <c r="MVU32" s="101"/>
      <c r="MVV32" s="101"/>
      <c r="MVW32" s="101"/>
      <c r="MVX32" s="101"/>
      <c r="MVY32" s="101"/>
      <c r="MVZ32" s="101"/>
      <c r="MWA32" s="100"/>
      <c r="MWB32" s="101"/>
      <c r="MWC32" s="101"/>
      <c r="MWD32" s="101"/>
      <c r="MWE32" s="101"/>
      <c r="MWF32" s="101"/>
      <c r="MWG32" s="101"/>
      <c r="MWH32" s="101"/>
      <c r="MWI32" s="101"/>
      <c r="MWJ32" s="101"/>
      <c r="MWK32" s="101"/>
      <c r="MWL32" s="101"/>
      <c r="MWM32" s="101"/>
      <c r="MWN32" s="100"/>
      <c r="MWO32" s="101"/>
      <c r="MWP32" s="101"/>
      <c r="MWQ32" s="101"/>
      <c r="MWR32" s="101"/>
      <c r="MWS32" s="101"/>
      <c r="MWT32" s="101"/>
      <c r="MWU32" s="101"/>
      <c r="MWV32" s="101"/>
      <c r="MWW32" s="101"/>
      <c r="MWX32" s="101"/>
      <c r="MWY32" s="101"/>
      <c r="MWZ32" s="101"/>
      <c r="MXA32" s="100"/>
      <c r="MXB32" s="101"/>
      <c r="MXC32" s="101"/>
      <c r="MXD32" s="101"/>
      <c r="MXE32" s="101"/>
      <c r="MXF32" s="101"/>
      <c r="MXG32" s="101"/>
      <c r="MXH32" s="101"/>
      <c r="MXI32" s="101"/>
      <c r="MXJ32" s="101"/>
      <c r="MXK32" s="101"/>
      <c r="MXL32" s="101"/>
      <c r="MXM32" s="101"/>
      <c r="MXN32" s="100"/>
      <c r="MXO32" s="101"/>
      <c r="MXP32" s="101"/>
      <c r="MXQ32" s="101"/>
      <c r="MXR32" s="101"/>
      <c r="MXS32" s="101"/>
      <c r="MXT32" s="101"/>
      <c r="MXU32" s="101"/>
      <c r="MXV32" s="101"/>
      <c r="MXW32" s="101"/>
      <c r="MXX32" s="101"/>
      <c r="MXY32" s="101"/>
      <c r="MXZ32" s="101"/>
      <c r="MYA32" s="100"/>
      <c r="MYB32" s="101"/>
      <c r="MYC32" s="101"/>
      <c r="MYD32" s="101"/>
      <c r="MYE32" s="101"/>
      <c r="MYF32" s="101"/>
      <c r="MYG32" s="101"/>
      <c r="MYH32" s="101"/>
      <c r="MYI32" s="101"/>
      <c r="MYJ32" s="101"/>
      <c r="MYK32" s="101"/>
      <c r="MYL32" s="101"/>
      <c r="MYM32" s="101"/>
      <c r="MYN32" s="100"/>
      <c r="MYO32" s="101"/>
      <c r="MYP32" s="101"/>
      <c r="MYQ32" s="101"/>
      <c r="MYR32" s="101"/>
      <c r="MYS32" s="101"/>
      <c r="MYT32" s="101"/>
      <c r="MYU32" s="101"/>
      <c r="MYV32" s="101"/>
      <c r="MYW32" s="101"/>
      <c r="MYX32" s="101"/>
      <c r="MYY32" s="101"/>
      <c r="MYZ32" s="101"/>
      <c r="MZA32" s="100"/>
      <c r="MZB32" s="101"/>
      <c r="MZC32" s="101"/>
      <c r="MZD32" s="101"/>
      <c r="MZE32" s="101"/>
      <c r="MZF32" s="101"/>
      <c r="MZG32" s="101"/>
      <c r="MZH32" s="101"/>
      <c r="MZI32" s="101"/>
      <c r="MZJ32" s="101"/>
      <c r="MZK32" s="101"/>
      <c r="MZL32" s="101"/>
      <c r="MZM32" s="101"/>
      <c r="MZN32" s="100"/>
      <c r="MZO32" s="101"/>
      <c r="MZP32" s="101"/>
      <c r="MZQ32" s="101"/>
      <c r="MZR32" s="101"/>
      <c r="MZS32" s="101"/>
      <c r="MZT32" s="101"/>
      <c r="MZU32" s="101"/>
      <c r="MZV32" s="101"/>
      <c r="MZW32" s="101"/>
      <c r="MZX32" s="101"/>
      <c r="MZY32" s="101"/>
      <c r="MZZ32" s="101"/>
      <c r="NAA32" s="100"/>
      <c r="NAB32" s="101"/>
      <c r="NAC32" s="101"/>
      <c r="NAD32" s="101"/>
      <c r="NAE32" s="101"/>
      <c r="NAF32" s="101"/>
      <c r="NAG32" s="101"/>
      <c r="NAH32" s="101"/>
      <c r="NAI32" s="101"/>
      <c r="NAJ32" s="101"/>
      <c r="NAK32" s="101"/>
      <c r="NAL32" s="101"/>
      <c r="NAM32" s="101"/>
      <c r="NAN32" s="100"/>
      <c r="NAO32" s="101"/>
      <c r="NAP32" s="101"/>
      <c r="NAQ32" s="101"/>
      <c r="NAR32" s="101"/>
      <c r="NAS32" s="101"/>
      <c r="NAT32" s="101"/>
      <c r="NAU32" s="101"/>
      <c r="NAV32" s="101"/>
      <c r="NAW32" s="101"/>
      <c r="NAX32" s="101"/>
      <c r="NAY32" s="101"/>
      <c r="NAZ32" s="101"/>
      <c r="NBA32" s="100"/>
      <c r="NBB32" s="101"/>
      <c r="NBC32" s="101"/>
      <c r="NBD32" s="101"/>
      <c r="NBE32" s="101"/>
      <c r="NBF32" s="101"/>
      <c r="NBG32" s="101"/>
      <c r="NBH32" s="101"/>
      <c r="NBI32" s="101"/>
      <c r="NBJ32" s="101"/>
      <c r="NBK32" s="101"/>
      <c r="NBL32" s="101"/>
      <c r="NBM32" s="101"/>
      <c r="NBN32" s="100"/>
      <c r="NBO32" s="101"/>
      <c r="NBP32" s="101"/>
      <c r="NBQ32" s="101"/>
      <c r="NBR32" s="101"/>
      <c r="NBS32" s="101"/>
      <c r="NBT32" s="101"/>
      <c r="NBU32" s="101"/>
      <c r="NBV32" s="101"/>
      <c r="NBW32" s="101"/>
      <c r="NBX32" s="101"/>
      <c r="NBY32" s="101"/>
      <c r="NBZ32" s="101"/>
      <c r="NCA32" s="100"/>
      <c r="NCB32" s="101"/>
      <c r="NCC32" s="101"/>
      <c r="NCD32" s="101"/>
      <c r="NCE32" s="101"/>
      <c r="NCF32" s="101"/>
      <c r="NCG32" s="101"/>
      <c r="NCH32" s="101"/>
      <c r="NCI32" s="101"/>
      <c r="NCJ32" s="101"/>
      <c r="NCK32" s="101"/>
      <c r="NCL32" s="101"/>
      <c r="NCM32" s="101"/>
      <c r="NCN32" s="100"/>
      <c r="NCO32" s="101"/>
      <c r="NCP32" s="101"/>
      <c r="NCQ32" s="101"/>
      <c r="NCR32" s="101"/>
      <c r="NCS32" s="101"/>
      <c r="NCT32" s="101"/>
      <c r="NCU32" s="101"/>
      <c r="NCV32" s="101"/>
      <c r="NCW32" s="101"/>
      <c r="NCX32" s="101"/>
      <c r="NCY32" s="101"/>
      <c r="NCZ32" s="101"/>
      <c r="NDA32" s="100"/>
      <c r="NDB32" s="101"/>
      <c r="NDC32" s="101"/>
      <c r="NDD32" s="101"/>
      <c r="NDE32" s="101"/>
      <c r="NDF32" s="101"/>
      <c r="NDG32" s="101"/>
      <c r="NDH32" s="101"/>
      <c r="NDI32" s="101"/>
      <c r="NDJ32" s="101"/>
      <c r="NDK32" s="101"/>
      <c r="NDL32" s="101"/>
      <c r="NDM32" s="101"/>
      <c r="NDN32" s="100"/>
      <c r="NDO32" s="101"/>
      <c r="NDP32" s="101"/>
      <c r="NDQ32" s="101"/>
      <c r="NDR32" s="101"/>
      <c r="NDS32" s="101"/>
      <c r="NDT32" s="101"/>
      <c r="NDU32" s="101"/>
      <c r="NDV32" s="101"/>
      <c r="NDW32" s="101"/>
      <c r="NDX32" s="101"/>
      <c r="NDY32" s="101"/>
      <c r="NDZ32" s="101"/>
      <c r="NEA32" s="100"/>
      <c r="NEB32" s="101"/>
      <c r="NEC32" s="101"/>
      <c r="NED32" s="101"/>
      <c r="NEE32" s="101"/>
      <c r="NEF32" s="101"/>
      <c r="NEG32" s="101"/>
      <c r="NEH32" s="101"/>
      <c r="NEI32" s="101"/>
      <c r="NEJ32" s="101"/>
      <c r="NEK32" s="101"/>
      <c r="NEL32" s="101"/>
      <c r="NEM32" s="101"/>
      <c r="NEN32" s="100"/>
      <c r="NEO32" s="101"/>
      <c r="NEP32" s="101"/>
      <c r="NEQ32" s="101"/>
      <c r="NER32" s="101"/>
      <c r="NES32" s="101"/>
      <c r="NET32" s="101"/>
      <c r="NEU32" s="101"/>
      <c r="NEV32" s="101"/>
      <c r="NEW32" s="101"/>
      <c r="NEX32" s="101"/>
      <c r="NEY32" s="101"/>
      <c r="NEZ32" s="101"/>
      <c r="NFA32" s="100"/>
      <c r="NFB32" s="101"/>
      <c r="NFC32" s="101"/>
      <c r="NFD32" s="101"/>
      <c r="NFE32" s="101"/>
      <c r="NFF32" s="101"/>
      <c r="NFG32" s="101"/>
      <c r="NFH32" s="101"/>
      <c r="NFI32" s="101"/>
      <c r="NFJ32" s="101"/>
      <c r="NFK32" s="101"/>
      <c r="NFL32" s="101"/>
      <c r="NFM32" s="101"/>
      <c r="NFN32" s="100"/>
      <c r="NFO32" s="101"/>
      <c r="NFP32" s="101"/>
      <c r="NFQ32" s="101"/>
      <c r="NFR32" s="101"/>
      <c r="NFS32" s="101"/>
      <c r="NFT32" s="101"/>
      <c r="NFU32" s="101"/>
      <c r="NFV32" s="101"/>
      <c r="NFW32" s="101"/>
      <c r="NFX32" s="101"/>
      <c r="NFY32" s="101"/>
      <c r="NFZ32" s="101"/>
      <c r="NGA32" s="100"/>
      <c r="NGB32" s="101"/>
      <c r="NGC32" s="101"/>
      <c r="NGD32" s="101"/>
      <c r="NGE32" s="101"/>
      <c r="NGF32" s="101"/>
      <c r="NGG32" s="101"/>
      <c r="NGH32" s="101"/>
      <c r="NGI32" s="101"/>
      <c r="NGJ32" s="101"/>
      <c r="NGK32" s="101"/>
      <c r="NGL32" s="101"/>
      <c r="NGM32" s="101"/>
      <c r="NGN32" s="100"/>
      <c r="NGO32" s="101"/>
      <c r="NGP32" s="101"/>
      <c r="NGQ32" s="101"/>
      <c r="NGR32" s="101"/>
      <c r="NGS32" s="101"/>
      <c r="NGT32" s="101"/>
      <c r="NGU32" s="101"/>
      <c r="NGV32" s="101"/>
      <c r="NGW32" s="101"/>
      <c r="NGX32" s="101"/>
      <c r="NGY32" s="101"/>
      <c r="NGZ32" s="101"/>
      <c r="NHA32" s="100"/>
      <c r="NHB32" s="101"/>
      <c r="NHC32" s="101"/>
      <c r="NHD32" s="101"/>
      <c r="NHE32" s="101"/>
      <c r="NHF32" s="101"/>
      <c r="NHG32" s="101"/>
      <c r="NHH32" s="101"/>
      <c r="NHI32" s="101"/>
      <c r="NHJ32" s="101"/>
      <c r="NHK32" s="101"/>
      <c r="NHL32" s="101"/>
      <c r="NHM32" s="101"/>
      <c r="NHN32" s="100"/>
      <c r="NHO32" s="101"/>
      <c r="NHP32" s="101"/>
      <c r="NHQ32" s="101"/>
      <c r="NHR32" s="101"/>
      <c r="NHS32" s="101"/>
      <c r="NHT32" s="101"/>
      <c r="NHU32" s="101"/>
      <c r="NHV32" s="101"/>
      <c r="NHW32" s="101"/>
      <c r="NHX32" s="101"/>
      <c r="NHY32" s="101"/>
      <c r="NHZ32" s="101"/>
      <c r="NIA32" s="100"/>
      <c r="NIB32" s="101"/>
      <c r="NIC32" s="101"/>
      <c r="NID32" s="101"/>
      <c r="NIE32" s="101"/>
      <c r="NIF32" s="101"/>
      <c r="NIG32" s="101"/>
      <c r="NIH32" s="101"/>
      <c r="NII32" s="101"/>
      <c r="NIJ32" s="101"/>
      <c r="NIK32" s="101"/>
      <c r="NIL32" s="101"/>
      <c r="NIM32" s="101"/>
      <c r="NIN32" s="100"/>
      <c r="NIO32" s="101"/>
      <c r="NIP32" s="101"/>
      <c r="NIQ32" s="101"/>
      <c r="NIR32" s="101"/>
      <c r="NIS32" s="101"/>
      <c r="NIT32" s="101"/>
      <c r="NIU32" s="101"/>
      <c r="NIV32" s="101"/>
      <c r="NIW32" s="101"/>
      <c r="NIX32" s="101"/>
      <c r="NIY32" s="101"/>
      <c r="NIZ32" s="101"/>
      <c r="NJA32" s="100"/>
      <c r="NJB32" s="101"/>
      <c r="NJC32" s="101"/>
      <c r="NJD32" s="101"/>
      <c r="NJE32" s="101"/>
      <c r="NJF32" s="101"/>
      <c r="NJG32" s="101"/>
      <c r="NJH32" s="101"/>
      <c r="NJI32" s="101"/>
      <c r="NJJ32" s="101"/>
      <c r="NJK32" s="101"/>
      <c r="NJL32" s="101"/>
      <c r="NJM32" s="101"/>
      <c r="NJN32" s="100"/>
      <c r="NJO32" s="101"/>
      <c r="NJP32" s="101"/>
      <c r="NJQ32" s="101"/>
      <c r="NJR32" s="101"/>
      <c r="NJS32" s="101"/>
      <c r="NJT32" s="101"/>
      <c r="NJU32" s="101"/>
      <c r="NJV32" s="101"/>
      <c r="NJW32" s="101"/>
      <c r="NJX32" s="101"/>
      <c r="NJY32" s="101"/>
      <c r="NJZ32" s="101"/>
      <c r="NKA32" s="100"/>
      <c r="NKB32" s="101"/>
      <c r="NKC32" s="101"/>
      <c r="NKD32" s="101"/>
      <c r="NKE32" s="101"/>
      <c r="NKF32" s="101"/>
      <c r="NKG32" s="101"/>
      <c r="NKH32" s="101"/>
      <c r="NKI32" s="101"/>
      <c r="NKJ32" s="101"/>
      <c r="NKK32" s="101"/>
      <c r="NKL32" s="101"/>
      <c r="NKM32" s="101"/>
      <c r="NKN32" s="100"/>
      <c r="NKO32" s="101"/>
      <c r="NKP32" s="101"/>
      <c r="NKQ32" s="101"/>
      <c r="NKR32" s="101"/>
      <c r="NKS32" s="101"/>
      <c r="NKT32" s="101"/>
      <c r="NKU32" s="101"/>
      <c r="NKV32" s="101"/>
      <c r="NKW32" s="101"/>
      <c r="NKX32" s="101"/>
      <c r="NKY32" s="101"/>
      <c r="NKZ32" s="101"/>
      <c r="NLA32" s="100"/>
      <c r="NLB32" s="101"/>
      <c r="NLC32" s="101"/>
      <c r="NLD32" s="101"/>
      <c r="NLE32" s="101"/>
      <c r="NLF32" s="101"/>
      <c r="NLG32" s="101"/>
      <c r="NLH32" s="101"/>
      <c r="NLI32" s="101"/>
      <c r="NLJ32" s="101"/>
      <c r="NLK32" s="101"/>
      <c r="NLL32" s="101"/>
      <c r="NLM32" s="101"/>
      <c r="NLN32" s="100"/>
      <c r="NLO32" s="101"/>
      <c r="NLP32" s="101"/>
      <c r="NLQ32" s="101"/>
      <c r="NLR32" s="101"/>
      <c r="NLS32" s="101"/>
      <c r="NLT32" s="101"/>
      <c r="NLU32" s="101"/>
      <c r="NLV32" s="101"/>
      <c r="NLW32" s="101"/>
      <c r="NLX32" s="101"/>
      <c r="NLY32" s="101"/>
      <c r="NLZ32" s="101"/>
      <c r="NMA32" s="100"/>
      <c r="NMB32" s="101"/>
      <c r="NMC32" s="101"/>
      <c r="NMD32" s="101"/>
      <c r="NME32" s="101"/>
      <c r="NMF32" s="101"/>
      <c r="NMG32" s="101"/>
      <c r="NMH32" s="101"/>
      <c r="NMI32" s="101"/>
      <c r="NMJ32" s="101"/>
      <c r="NMK32" s="101"/>
      <c r="NML32" s="101"/>
      <c r="NMM32" s="101"/>
      <c r="NMN32" s="100"/>
      <c r="NMO32" s="101"/>
      <c r="NMP32" s="101"/>
      <c r="NMQ32" s="101"/>
      <c r="NMR32" s="101"/>
      <c r="NMS32" s="101"/>
      <c r="NMT32" s="101"/>
      <c r="NMU32" s="101"/>
      <c r="NMV32" s="101"/>
      <c r="NMW32" s="101"/>
      <c r="NMX32" s="101"/>
      <c r="NMY32" s="101"/>
      <c r="NMZ32" s="101"/>
      <c r="NNA32" s="100"/>
      <c r="NNB32" s="101"/>
      <c r="NNC32" s="101"/>
      <c r="NND32" s="101"/>
      <c r="NNE32" s="101"/>
      <c r="NNF32" s="101"/>
      <c r="NNG32" s="101"/>
      <c r="NNH32" s="101"/>
      <c r="NNI32" s="101"/>
      <c r="NNJ32" s="101"/>
      <c r="NNK32" s="101"/>
      <c r="NNL32" s="101"/>
      <c r="NNM32" s="101"/>
      <c r="NNN32" s="100"/>
      <c r="NNO32" s="101"/>
      <c r="NNP32" s="101"/>
      <c r="NNQ32" s="101"/>
      <c r="NNR32" s="101"/>
      <c r="NNS32" s="101"/>
      <c r="NNT32" s="101"/>
      <c r="NNU32" s="101"/>
      <c r="NNV32" s="101"/>
      <c r="NNW32" s="101"/>
      <c r="NNX32" s="101"/>
      <c r="NNY32" s="101"/>
      <c r="NNZ32" s="101"/>
      <c r="NOA32" s="100"/>
      <c r="NOB32" s="101"/>
      <c r="NOC32" s="101"/>
      <c r="NOD32" s="101"/>
      <c r="NOE32" s="101"/>
      <c r="NOF32" s="101"/>
      <c r="NOG32" s="101"/>
      <c r="NOH32" s="101"/>
      <c r="NOI32" s="101"/>
      <c r="NOJ32" s="101"/>
      <c r="NOK32" s="101"/>
      <c r="NOL32" s="101"/>
      <c r="NOM32" s="101"/>
      <c r="NON32" s="100"/>
      <c r="NOO32" s="101"/>
      <c r="NOP32" s="101"/>
      <c r="NOQ32" s="101"/>
      <c r="NOR32" s="101"/>
      <c r="NOS32" s="101"/>
      <c r="NOT32" s="101"/>
      <c r="NOU32" s="101"/>
      <c r="NOV32" s="101"/>
      <c r="NOW32" s="101"/>
      <c r="NOX32" s="101"/>
      <c r="NOY32" s="101"/>
      <c r="NOZ32" s="101"/>
      <c r="NPA32" s="100"/>
      <c r="NPB32" s="101"/>
      <c r="NPC32" s="101"/>
      <c r="NPD32" s="101"/>
      <c r="NPE32" s="101"/>
      <c r="NPF32" s="101"/>
      <c r="NPG32" s="101"/>
      <c r="NPH32" s="101"/>
      <c r="NPI32" s="101"/>
      <c r="NPJ32" s="101"/>
      <c r="NPK32" s="101"/>
      <c r="NPL32" s="101"/>
      <c r="NPM32" s="101"/>
      <c r="NPN32" s="100"/>
      <c r="NPO32" s="101"/>
      <c r="NPP32" s="101"/>
      <c r="NPQ32" s="101"/>
      <c r="NPR32" s="101"/>
      <c r="NPS32" s="101"/>
      <c r="NPT32" s="101"/>
      <c r="NPU32" s="101"/>
      <c r="NPV32" s="101"/>
      <c r="NPW32" s="101"/>
      <c r="NPX32" s="101"/>
      <c r="NPY32" s="101"/>
      <c r="NPZ32" s="101"/>
      <c r="NQA32" s="100"/>
      <c r="NQB32" s="101"/>
      <c r="NQC32" s="101"/>
      <c r="NQD32" s="101"/>
      <c r="NQE32" s="101"/>
      <c r="NQF32" s="101"/>
      <c r="NQG32" s="101"/>
      <c r="NQH32" s="101"/>
      <c r="NQI32" s="101"/>
      <c r="NQJ32" s="101"/>
      <c r="NQK32" s="101"/>
      <c r="NQL32" s="101"/>
      <c r="NQM32" s="101"/>
      <c r="NQN32" s="100"/>
      <c r="NQO32" s="101"/>
      <c r="NQP32" s="101"/>
      <c r="NQQ32" s="101"/>
      <c r="NQR32" s="101"/>
      <c r="NQS32" s="101"/>
      <c r="NQT32" s="101"/>
      <c r="NQU32" s="101"/>
      <c r="NQV32" s="101"/>
      <c r="NQW32" s="101"/>
      <c r="NQX32" s="101"/>
      <c r="NQY32" s="101"/>
      <c r="NQZ32" s="101"/>
      <c r="NRA32" s="100"/>
      <c r="NRB32" s="101"/>
      <c r="NRC32" s="101"/>
      <c r="NRD32" s="101"/>
      <c r="NRE32" s="101"/>
      <c r="NRF32" s="101"/>
      <c r="NRG32" s="101"/>
      <c r="NRH32" s="101"/>
      <c r="NRI32" s="101"/>
      <c r="NRJ32" s="101"/>
      <c r="NRK32" s="101"/>
      <c r="NRL32" s="101"/>
      <c r="NRM32" s="101"/>
      <c r="NRN32" s="100"/>
      <c r="NRO32" s="101"/>
      <c r="NRP32" s="101"/>
      <c r="NRQ32" s="101"/>
      <c r="NRR32" s="101"/>
      <c r="NRS32" s="101"/>
      <c r="NRT32" s="101"/>
      <c r="NRU32" s="101"/>
      <c r="NRV32" s="101"/>
      <c r="NRW32" s="101"/>
      <c r="NRX32" s="101"/>
      <c r="NRY32" s="101"/>
      <c r="NRZ32" s="101"/>
      <c r="NSA32" s="100"/>
      <c r="NSB32" s="101"/>
      <c r="NSC32" s="101"/>
      <c r="NSD32" s="101"/>
      <c r="NSE32" s="101"/>
      <c r="NSF32" s="101"/>
      <c r="NSG32" s="101"/>
      <c r="NSH32" s="101"/>
      <c r="NSI32" s="101"/>
      <c r="NSJ32" s="101"/>
      <c r="NSK32" s="101"/>
      <c r="NSL32" s="101"/>
      <c r="NSM32" s="101"/>
      <c r="NSN32" s="100"/>
      <c r="NSO32" s="101"/>
      <c r="NSP32" s="101"/>
      <c r="NSQ32" s="101"/>
      <c r="NSR32" s="101"/>
      <c r="NSS32" s="101"/>
      <c r="NST32" s="101"/>
      <c r="NSU32" s="101"/>
      <c r="NSV32" s="101"/>
      <c r="NSW32" s="101"/>
      <c r="NSX32" s="101"/>
      <c r="NSY32" s="101"/>
      <c r="NSZ32" s="101"/>
      <c r="NTA32" s="100"/>
      <c r="NTB32" s="101"/>
      <c r="NTC32" s="101"/>
      <c r="NTD32" s="101"/>
      <c r="NTE32" s="101"/>
      <c r="NTF32" s="101"/>
      <c r="NTG32" s="101"/>
      <c r="NTH32" s="101"/>
      <c r="NTI32" s="101"/>
      <c r="NTJ32" s="101"/>
      <c r="NTK32" s="101"/>
      <c r="NTL32" s="101"/>
      <c r="NTM32" s="101"/>
      <c r="NTN32" s="100"/>
      <c r="NTO32" s="101"/>
      <c r="NTP32" s="101"/>
      <c r="NTQ32" s="101"/>
      <c r="NTR32" s="101"/>
      <c r="NTS32" s="101"/>
      <c r="NTT32" s="101"/>
      <c r="NTU32" s="101"/>
      <c r="NTV32" s="101"/>
      <c r="NTW32" s="101"/>
      <c r="NTX32" s="101"/>
      <c r="NTY32" s="101"/>
      <c r="NTZ32" s="101"/>
      <c r="NUA32" s="100"/>
      <c r="NUB32" s="101"/>
      <c r="NUC32" s="101"/>
      <c r="NUD32" s="101"/>
      <c r="NUE32" s="101"/>
      <c r="NUF32" s="101"/>
      <c r="NUG32" s="101"/>
      <c r="NUH32" s="101"/>
      <c r="NUI32" s="101"/>
      <c r="NUJ32" s="101"/>
      <c r="NUK32" s="101"/>
      <c r="NUL32" s="101"/>
      <c r="NUM32" s="101"/>
      <c r="NUN32" s="100"/>
      <c r="NUO32" s="101"/>
      <c r="NUP32" s="101"/>
      <c r="NUQ32" s="101"/>
      <c r="NUR32" s="101"/>
      <c r="NUS32" s="101"/>
      <c r="NUT32" s="101"/>
      <c r="NUU32" s="101"/>
      <c r="NUV32" s="101"/>
      <c r="NUW32" s="101"/>
      <c r="NUX32" s="101"/>
      <c r="NUY32" s="101"/>
      <c r="NUZ32" s="101"/>
      <c r="NVA32" s="100"/>
      <c r="NVB32" s="101"/>
      <c r="NVC32" s="101"/>
      <c r="NVD32" s="101"/>
      <c r="NVE32" s="101"/>
      <c r="NVF32" s="101"/>
      <c r="NVG32" s="101"/>
      <c r="NVH32" s="101"/>
      <c r="NVI32" s="101"/>
      <c r="NVJ32" s="101"/>
      <c r="NVK32" s="101"/>
      <c r="NVL32" s="101"/>
      <c r="NVM32" s="101"/>
      <c r="NVN32" s="100"/>
      <c r="NVO32" s="101"/>
      <c r="NVP32" s="101"/>
      <c r="NVQ32" s="101"/>
      <c r="NVR32" s="101"/>
      <c r="NVS32" s="101"/>
      <c r="NVT32" s="101"/>
      <c r="NVU32" s="101"/>
      <c r="NVV32" s="101"/>
      <c r="NVW32" s="101"/>
      <c r="NVX32" s="101"/>
      <c r="NVY32" s="101"/>
      <c r="NVZ32" s="101"/>
      <c r="NWA32" s="100"/>
      <c r="NWB32" s="101"/>
      <c r="NWC32" s="101"/>
      <c r="NWD32" s="101"/>
      <c r="NWE32" s="101"/>
      <c r="NWF32" s="101"/>
      <c r="NWG32" s="101"/>
      <c r="NWH32" s="101"/>
      <c r="NWI32" s="101"/>
      <c r="NWJ32" s="101"/>
      <c r="NWK32" s="101"/>
      <c r="NWL32" s="101"/>
      <c r="NWM32" s="101"/>
      <c r="NWN32" s="100"/>
      <c r="NWO32" s="101"/>
      <c r="NWP32" s="101"/>
      <c r="NWQ32" s="101"/>
      <c r="NWR32" s="101"/>
      <c r="NWS32" s="101"/>
      <c r="NWT32" s="101"/>
      <c r="NWU32" s="101"/>
      <c r="NWV32" s="101"/>
      <c r="NWW32" s="101"/>
      <c r="NWX32" s="101"/>
      <c r="NWY32" s="101"/>
      <c r="NWZ32" s="101"/>
      <c r="NXA32" s="100"/>
      <c r="NXB32" s="101"/>
      <c r="NXC32" s="101"/>
      <c r="NXD32" s="101"/>
      <c r="NXE32" s="101"/>
      <c r="NXF32" s="101"/>
      <c r="NXG32" s="101"/>
      <c r="NXH32" s="101"/>
      <c r="NXI32" s="101"/>
      <c r="NXJ32" s="101"/>
      <c r="NXK32" s="101"/>
      <c r="NXL32" s="101"/>
      <c r="NXM32" s="101"/>
      <c r="NXN32" s="100"/>
      <c r="NXO32" s="101"/>
      <c r="NXP32" s="101"/>
      <c r="NXQ32" s="101"/>
      <c r="NXR32" s="101"/>
      <c r="NXS32" s="101"/>
      <c r="NXT32" s="101"/>
      <c r="NXU32" s="101"/>
      <c r="NXV32" s="101"/>
      <c r="NXW32" s="101"/>
      <c r="NXX32" s="101"/>
      <c r="NXY32" s="101"/>
      <c r="NXZ32" s="101"/>
      <c r="NYA32" s="100"/>
      <c r="NYB32" s="101"/>
      <c r="NYC32" s="101"/>
      <c r="NYD32" s="101"/>
      <c r="NYE32" s="101"/>
      <c r="NYF32" s="101"/>
      <c r="NYG32" s="101"/>
      <c r="NYH32" s="101"/>
      <c r="NYI32" s="101"/>
      <c r="NYJ32" s="101"/>
      <c r="NYK32" s="101"/>
      <c r="NYL32" s="101"/>
      <c r="NYM32" s="101"/>
      <c r="NYN32" s="100"/>
      <c r="NYO32" s="101"/>
      <c r="NYP32" s="101"/>
      <c r="NYQ32" s="101"/>
      <c r="NYR32" s="101"/>
      <c r="NYS32" s="101"/>
      <c r="NYT32" s="101"/>
      <c r="NYU32" s="101"/>
      <c r="NYV32" s="101"/>
      <c r="NYW32" s="101"/>
      <c r="NYX32" s="101"/>
      <c r="NYY32" s="101"/>
      <c r="NYZ32" s="101"/>
      <c r="NZA32" s="100"/>
      <c r="NZB32" s="101"/>
      <c r="NZC32" s="101"/>
      <c r="NZD32" s="101"/>
      <c r="NZE32" s="101"/>
      <c r="NZF32" s="101"/>
      <c r="NZG32" s="101"/>
      <c r="NZH32" s="101"/>
      <c r="NZI32" s="101"/>
      <c r="NZJ32" s="101"/>
      <c r="NZK32" s="101"/>
      <c r="NZL32" s="101"/>
      <c r="NZM32" s="101"/>
      <c r="NZN32" s="100"/>
      <c r="NZO32" s="101"/>
      <c r="NZP32" s="101"/>
      <c r="NZQ32" s="101"/>
      <c r="NZR32" s="101"/>
      <c r="NZS32" s="101"/>
      <c r="NZT32" s="101"/>
      <c r="NZU32" s="101"/>
      <c r="NZV32" s="101"/>
      <c r="NZW32" s="101"/>
      <c r="NZX32" s="101"/>
      <c r="NZY32" s="101"/>
      <c r="NZZ32" s="101"/>
      <c r="OAA32" s="100"/>
      <c r="OAB32" s="101"/>
      <c r="OAC32" s="101"/>
      <c r="OAD32" s="101"/>
      <c r="OAE32" s="101"/>
      <c r="OAF32" s="101"/>
      <c r="OAG32" s="101"/>
      <c r="OAH32" s="101"/>
      <c r="OAI32" s="101"/>
      <c r="OAJ32" s="101"/>
      <c r="OAK32" s="101"/>
      <c r="OAL32" s="101"/>
      <c r="OAM32" s="101"/>
      <c r="OAN32" s="100"/>
      <c r="OAO32" s="101"/>
      <c r="OAP32" s="101"/>
      <c r="OAQ32" s="101"/>
      <c r="OAR32" s="101"/>
      <c r="OAS32" s="101"/>
      <c r="OAT32" s="101"/>
      <c r="OAU32" s="101"/>
      <c r="OAV32" s="101"/>
      <c r="OAW32" s="101"/>
      <c r="OAX32" s="101"/>
      <c r="OAY32" s="101"/>
      <c r="OAZ32" s="101"/>
      <c r="OBA32" s="100"/>
      <c r="OBB32" s="101"/>
      <c r="OBC32" s="101"/>
      <c r="OBD32" s="101"/>
      <c r="OBE32" s="101"/>
      <c r="OBF32" s="101"/>
      <c r="OBG32" s="101"/>
      <c r="OBH32" s="101"/>
      <c r="OBI32" s="101"/>
      <c r="OBJ32" s="101"/>
      <c r="OBK32" s="101"/>
      <c r="OBL32" s="101"/>
      <c r="OBM32" s="101"/>
      <c r="OBN32" s="100"/>
      <c r="OBO32" s="101"/>
      <c r="OBP32" s="101"/>
      <c r="OBQ32" s="101"/>
      <c r="OBR32" s="101"/>
      <c r="OBS32" s="101"/>
      <c r="OBT32" s="101"/>
      <c r="OBU32" s="101"/>
      <c r="OBV32" s="101"/>
      <c r="OBW32" s="101"/>
      <c r="OBX32" s="101"/>
      <c r="OBY32" s="101"/>
      <c r="OBZ32" s="101"/>
      <c r="OCA32" s="100"/>
      <c r="OCB32" s="101"/>
      <c r="OCC32" s="101"/>
      <c r="OCD32" s="101"/>
      <c r="OCE32" s="101"/>
      <c r="OCF32" s="101"/>
      <c r="OCG32" s="101"/>
      <c r="OCH32" s="101"/>
      <c r="OCI32" s="101"/>
      <c r="OCJ32" s="101"/>
      <c r="OCK32" s="101"/>
      <c r="OCL32" s="101"/>
      <c r="OCM32" s="101"/>
      <c r="OCN32" s="100"/>
      <c r="OCO32" s="101"/>
      <c r="OCP32" s="101"/>
      <c r="OCQ32" s="101"/>
      <c r="OCR32" s="101"/>
      <c r="OCS32" s="101"/>
      <c r="OCT32" s="101"/>
      <c r="OCU32" s="101"/>
      <c r="OCV32" s="101"/>
      <c r="OCW32" s="101"/>
      <c r="OCX32" s="101"/>
      <c r="OCY32" s="101"/>
      <c r="OCZ32" s="101"/>
      <c r="ODA32" s="100"/>
      <c r="ODB32" s="101"/>
      <c r="ODC32" s="101"/>
      <c r="ODD32" s="101"/>
      <c r="ODE32" s="101"/>
      <c r="ODF32" s="101"/>
      <c r="ODG32" s="101"/>
      <c r="ODH32" s="101"/>
      <c r="ODI32" s="101"/>
      <c r="ODJ32" s="101"/>
      <c r="ODK32" s="101"/>
      <c r="ODL32" s="101"/>
      <c r="ODM32" s="101"/>
      <c r="ODN32" s="100"/>
      <c r="ODO32" s="101"/>
      <c r="ODP32" s="101"/>
      <c r="ODQ32" s="101"/>
      <c r="ODR32" s="101"/>
      <c r="ODS32" s="101"/>
      <c r="ODT32" s="101"/>
      <c r="ODU32" s="101"/>
      <c r="ODV32" s="101"/>
      <c r="ODW32" s="101"/>
      <c r="ODX32" s="101"/>
      <c r="ODY32" s="101"/>
      <c r="ODZ32" s="101"/>
      <c r="OEA32" s="100"/>
      <c r="OEB32" s="101"/>
      <c r="OEC32" s="101"/>
      <c r="OED32" s="101"/>
      <c r="OEE32" s="101"/>
      <c r="OEF32" s="101"/>
      <c r="OEG32" s="101"/>
      <c r="OEH32" s="101"/>
      <c r="OEI32" s="101"/>
      <c r="OEJ32" s="101"/>
      <c r="OEK32" s="101"/>
      <c r="OEL32" s="101"/>
      <c r="OEM32" s="101"/>
      <c r="OEN32" s="100"/>
      <c r="OEO32" s="101"/>
      <c r="OEP32" s="101"/>
      <c r="OEQ32" s="101"/>
      <c r="OER32" s="101"/>
      <c r="OES32" s="101"/>
      <c r="OET32" s="101"/>
      <c r="OEU32" s="101"/>
      <c r="OEV32" s="101"/>
      <c r="OEW32" s="101"/>
      <c r="OEX32" s="101"/>
      <c r="OEY32" s="101"/>
      <c r="OEZ32" s="101"/>
      <c r="OFA32" s="100"/>
      <c r="OFB32" s="101"/>
      <c r="OFC32" s="101"/>
      <c r="OFD32" s="101"/>
      <c r="OFE32" s="101"/>
      <c r="OFF32" s="101"/>
      <c r="OFG32" s="101"/>
      <c r="OFH32" s="101"/>
      <c r="OFI32" s="101"/>
      <c r="OFJ32" s="101"/>
      <c r="OFK32" s="101"/>
      <c r="OFL32" s="101"/>
      <c r="OFM32" s="101"/>
      <c r="OFN32" s="100"/>
      <c r="OFO32" s="101"/>
      <c r="OFP32" s="101"/>
      <c r="OFQ32" s="101"/>
      <c r="OFR32" s="101"/>
      <c r="OFS32" s="101"/>
      <c r="OFT32" s="101"/>
      <c r="OFU32" s="101"/>
      <c r="OFV32" s="101"/>
      <c r="OFW32" s="101"/>
      <c r="OFX32" s="101"/>
      <c r="OFY32" s="101"/>
      <c r="OFZ32" s="101"/>
      <c r="OGA32" s="100"/>
      <c r="OGB32" s="101"/>
      <c r="OGC32" s="101"/>
      <c r="OGD32" s="101"/>
      <c r="OGE32" s="101"/>
      <c r="OGF32" s="101"/>
      <c r="OGG32" s="101"/>
      <c r="OGH32" s="101"/>
      <c r="OGI32" s="101"/>
      <c r="OGJ32" s="101"/>
      <c r="OGK32" s="101"/>
      <c r="OGL32" s="101"/>
      <c r="OGM32" s="101"/>
      <c r="OGN32" s="100"/>
      <c r="OGO32" s="101"/>
      <c r="OGP32" s="101"/>
      <c r="OGQ32" s="101"/>
      <c r="OGR32" s="101"/>
      <c r="OGS32" s="101"/>
      <c r="OGT32" s="101"/>
      <c r="OGU32" s="101"/>
      <c r="OGV32" s="101"/>
      <c r="OGW32" s="101"/>
      <c r="OGX32" s="101"/>
      <c r="OGY32" s="101"/>
      <c r="OGZ32" s="101"/>
      <c r="OHA32" s="100"/>
      <c r="OHB32" s="101"/>
      <c r="OHC32" s="101"/>
      <c r="OHD32" s="101"/>
      <c r="OHE32" s="101"/>
      <c r="OHF32" s="101"/>
      <c r="OHG32" s="101"/>
      <c r="OHH32" s="101"/>
      <c r="OHI32" s="101"/>
      <c r="OHJ32" s="101"/>
      <c r="OHK32" s="101"/>
      <c r="OHL32" s="101"/>
      <c r="OHM32" s="101"/>
      <c r="OHN32" s="100"/>
      <c r="OHO32" s="101"/>
      <c r="OHP32" s="101"/>
      <c r="OHQ32" s="101"/>
      <c r="OHR32" s="101"/>
      <c r="OHS32" s="101"/>
      <c r="OHT32" s="101"/>
      <c r="OHU32" s="101"/>
      <c r="OHV32" s="101"/>
      <c r="OHW32" s="101"/>
      <c r="OHX32" s="101"/>
      <c r="OHY32" s="101"/>
      <c r="OHZ32" s="101"/>
      <c r="OIA32" s="100"/>
      <c r="OIB32" s="101"/>
      <c r="OIC32" s="101"/>
      <c r="OID32" s="101"/>
      <c r="OIE32" s="101"/>
      <c r="OIF32" s="101"/>
      <c r="OIG32" s="101"/>
      <c r="OIH32" s="101"/>
      <c r="OII32" s="101"/>
      <c r="OIJ32" s="101"/>
      <c r="OIK32" s="101"/>
      <c r="OIL32" s="101"/>
      <c r="OIM32" s="101"/>
      <c r="OIN32" s="100"/>
      <c r="OIO32" s="101"/>
      <c r="OIP32" s="101"/>
      <c r="OIQ32" s="101"/>
      <c r="OIR32" s="101"/>
      <c r="OIS32" s="101"/>
      <c r="OIT32" s="101"/>
      <c r="OIU32" s="101"/>
      <c r="OIV32" s="101"/>
      <c r="OIW32" s="101"/>
      <c r="OIX32" s="101"/>
      <c r="OIY32" s="101"/>
      <c r="OIZ32" s="101"/>
      <c r="OJA32" s="100"/>
      <c r="OJB32" s="101"/>
      <c r="OJC32" s="101"/>
      <c r="OJD32" s="101"/>
      <c r="OJE32" s="101"/>
      <c r="OJF32" s="101"/>
      <c r="OJG32" s="101"/>
      <c r="OJH32" s="101"/>
      <c r="OJI32" s="101"/>
      <c r="OJJ32" s="101"/>
      <c r="OJK32" s="101"/>
      <c r="OJL32" s="101"/>
      <c r="OJM32" s="101"/>
      <c r="OJN32" s="100"/>
      <c r="OJO32" s="101"/>
      <c r="OJP32" s="101"/>
      <c r="OJQ32" s="101"/>
      <c r="OJR32" s="101"/>
      <c r="OJS32" s="101"/>
      <c r="OJT32" s="101"/>
      <c r="OJU32" s="101"/>
      <c r="OJV32" s="101"/>
      <c r="OJW32" s="101"/>
      <c r="OJX32" s="101"/>
      <c r="OJY32" s="101"/>
      <c r="OJZ32" s="101"/>
      <c r="OKA32" s="100"/>
      <c r="OKB32" s="101"/>
      <c r="OKC32" s="101"/>
      <c r="OKD32" s="101"/>
      <c r="OKE32" s="101"/>
      <c r="OKF32" s="101"/>
      <c r="OKG32" s="101"/>
      <c r="OKH32" s="101"/>
      <c r="OKI32" s="101"/>
      <c r="OKJ32" s="101"/>
      <c r="OKK32" s="101"/>
      <c r="OKL32" s="101"/>
      <c r="OKM32" s="101"/>
      <c r="OKN32" s="100"/>
      <c r="OKO32" s="101"/>
      <c r="OKP32" s="101"/>
      <c r="OKQ32" s="101"/>
      <c r="OKR32" s="101"/>
      <c r="OKS32" s="101"/>
      <c r="OKT32" s="101"/>
      <c r="OKU32" s="101"/>
      <c r="OKV32" s="101"/>
      <c r="OKW32" s="101"/>
      <c r="OKX32" s="101"/>
      <c r="OKY32" s="101"/>
      <c r="OKZ32" s="101"/>
      <c r="OLA32" s="100"/>
      <c r="OLB32" s="101"/>
      <c r="OLC32" s="101"/>
      <c r="OLD32" s="101"/>
      <c r="OLE32" s="101"/>
      <c r="OLF32" s="101"/>
      <c r="OLG32" s="101"/>
      <c r="OLH32" s="101"/>
      <c r="OLI32" s="101"/>
      <c r="OLJ32" s="101"/>
      <c r="OLK32" s="101"/>
      <c r="OLL32" s="101"/>
      <c r="OLM32" s="101"/>
      <c r="OLN32" s="100"/>
      <c r="OLO32" s="101"/>
      <c r="OLP32" s="101"/>
      <c r="OLQ32" s="101"/>
      <c r="OLR32" s="101"/>
      <c r="OLS32" s="101"/>
      <c r="OLT32" s="101"/>
      <c r="OLU32" s="101"/>
      <c r="OLV32" s="101"/>
      <c r="OLW32" s="101"/>
      <c r="OLX32" s="101"/>
      <c r="OLY32" s="101"/>
      <c r="OLZ32" s="101"/>
      <c r="OMA32" s="100"/>
      <c r="OMB32" s="101"/>
      <c r="OMC32" s="101"/>
      <c r="OMD32" s="101"/>
      <c r="OME32" s="101"/>
      <c r="OMF32" s="101"/>
      <c r="OMG32" s="101"/>
      <c r="OMH32" s="101"/>
      <c r="OMI32" s="101"/>
      <c r="OMJ32" s="101"/>
      <c r="OMK32" s="101"/>
      <c r="OML32" s="101"/>
      <c r="OMM32" s="101"/>
      <c r="OMN32" s="100"/>
      <c r="OMO32" s="101"/>
      <c r="OMP32" s="101"/>
      <c r="OMQ32" s="101"/>
      <c r="OMR32" s="101"/>
      <c r="OMS32" s="101"/>
      <c r="OMT32" s="101"/>
      <c r="OMU32" s="101"/>
      <c r="OMV32" s="101"/>
      <c r="OMW32" s="101"/>
      <c r="OMX32" s="101"/>
      <c r="OMY32" s="101"/>
      <c r="OMZ32" s="101"/>
      <c r="ONA32" s="100"/>
      <c r="ONB32" s="101"/>
      <c r="ONC32" s="101"/>
      <c r="OND32" s="101"/>
      <c r="ONE32" s="101"/>
      <c r="ONF32" s="101"/>
      <c r="ONG32" s="101"/>
      <c r="ONH32" s="101"/>
      <c r="ONI32" s="101"/>
      <c r="ONJ32" s="101"/>
      <c r="ONK32" s="101"/>
      <c r="ONL32" s="101"/>
      <c r="ONM32" s="101"/>
      <c r="ONN32" s="100"/>
      <c r="ONO32" s="101"/>
      <c r="ONP32" s="101"/>
      <c r="ONQ32" s="101"/>
      <c r="ONR32" s="101"/>
      <c r="ONS32" s="101"/>
      <c r="ONT32" s="101"/>
      <c r="ONU32" s="101"/>
      <c r="ONV32" s="101"/>
      <c r="ONW32" s="101"/>
      <c r="ONX32" s="101"/>
      <c r="ONY32" s="101"/>
      <c r="ONZ32" s="101"/>
      <c r="OOA32" s="100"/>
      <c r="OOB32" s="101"/>
      <c r="OOC32" s="101"/>
      <c r="OOD32" s="101"/>
      <c r="OOE32" s="101"/>
      <c r="OOF32" s="101"/>
      <c r="OOG32" s="101"/>
      <c r="OOH32" s="101"/>
      <c r="OOI32" s="101"/>
      <c r="OOJ32" s="101"/>
      <c r="OOK32" s="101"/>
      <c r="OOL32" s="101"/>
      <c r="OOM32" s="101"/>
      <c r="OON32" s="100"/>
      <c r="OOO32" s="101"/>
      <c r="OOP32" s="101"/>
      <c r="OOQ32" s="101"/>
      <c r="OOR32" s="101"/>
      <c r="OOS32" s="101"/>
      <c r="OOT32" s="101"/>
      <c r="OOU32" s="101"/>
      <c r="OOV32" s="101"/>
      <c r="OOW32" s="101"/>
      <c r="OOX32" s="101"/>
      <c r="OOY32" s="101"/>
      <c r="OOZ32" s="101"/>
      <c r="OPA32" s="100"/>
      <c r="OPB32" s="101"/>
      <c r="OPC32" s="101"/>
      <c r="OPD32" s="101"/>
      <c r="OPE32" s="101"/>
      <c r="OPF32" s="101"/>
      <c r="OPG32" s="101"/>
      <c r="OPH32" s="101"/>
      <c r="OPI32" s="101"/>
      <c r="OPJ32" s="101"/>
      <c r="OPK32" s="101"/>
      <c r="OPL32" s="101"/>
      <c r="OPM32" s="101"/>
      <c r="OPN32" s="100"/>
      <c r="OPO32" s="101"/>
      <c r="OPP32" s="101"/>
      <c r="OPQ32" s="101"/>
      <c r="OPR32" s="101"/>
      <c r="OPS32" s="101"/>
      <c r="OPT32" s="101"/>
      <c r="OPU32" s="101"/>
      <c r="OPV32" s="101"/>
      <c r="OPW32" s="101"/>
      <c r="OPX32" s="101"/>
      <c r="OPY32" s="101"/>
      <c r="OPZ32" s="101"/>
      <c r="OQA32" s="100"/>
      <c r="OQB32" s="101"/>
      <c r="OQC32" s="101"/>
      <c r="OQD32" s="101"/>
      <c r="OQE32" s="101"/>
      <c r="OQF32" s="101"/>
      <c r="OQG32" s="101"/>
      <c r="OQH32" s="101"/>
      <c r="OQI32" s="101"/>
      <c r="OQJ32" s="101"/>
      <c r="OQK32" s="101"/>
      <c r="OQL32" s="101"/>
      <c r="OQM32" s="101"/>
      <c r="OQN32" s="100"/>
      <c r="OQO32" s="101"/>
      <c r="OQP32" s="101"/>
      <c r="OQQ32" s="101"/>
      <c r="OQR32" s="101"/>
      <c r="OQS32" s="101"/>
      <c r="OQT32" s="101"/>
      <c r="OQU32" s="101"/>
      <c r="OQV32" s="101"/>
      <c r="OQW32" s="101"/>
      <c r="OQX32" s="101"/>
      <c r="OQY32" s="101"/>
      <c r="OQZ32" s="101"/>
      <c r="ORA32" s="100"/>
      <c r="ORB32" s="101"/>
      <c r="ORC32" s="101"/>
      <c r="ORD32" s="101"/>
      <c r="ORE32" s="101"/>
      <c r="ORF32" s="101"/>
      <c r="ORG32" s="101"/>
      <c r="ORH32" s="101"/>
      <c r="ORI32" s="101"/>
      <c r="ORJ32" s="101"/>
      <c r="ORK32" s="101"/>
      <c r="ORL32" s="101"/>
      <c r="ORM32" s="101"/>
      <c r="ORN32" s="100"/>
      <c r="ORO32" s="101"/>
      <c r="ORP32" s="101"/>
      <c r="ORQ32" s="101"/>
      <c r="ORR32" s="101"/>
      <c r="ORS32" s="101"/>
      <c r="ORT32" s="101"/>
      <c r="ORU32" s="101"/>
      <c r="ORV32" s="101"/>
      <c r="ORW32" s="101"/>
      <c r="ORX32" s="101"/>
      <c r="ORY32" s="101"/>
      <c r="ORZ32" s="101"/>
      <c r="OSA32" s="100"/>
      <c r="OSB32" s="101"/>
      <c r="OSC32" s="101"/>
      <c r="OSD32" s="101"/>
      <c r="OSE32" s="101"/>
      <c r="OSF32" s="101"/>
      <c r="OSG32" s="101"/>
      <c r="OSH32" s="101"/>
      <c r="OSI32" s="101"/>
      <c r="OSJ32" s="101"/>
      <c r="OSK32" s="101"/>
      <c r="OSL32" s="101"/>
      <c r="OSM32" s="101"/>
      <c r="OSN32" s="100"/>
      <c r="OSO32" s="101"/>
      <c r="OSP32" s="101"/>
      <c r="OSQ32" s="101"/>
      <c r="OSR32" s="101"/>
      <c r="OSS32" s="101"/>
      <c r="OST32" s="101"/>
      <c r="OSU32" s="101"/>
      <c r="OSV32" s="101"/>
      <c r="OSW32" s="101"/>
      <c r="OSX32" s="101"/>
      <c r="OSY32" s="101"/>
      <c r="OSZ32" s="101"/>
      <c r="OTA32" s="100"/>
      <c r="OTB32" s="101"/>
      <c r="OTC32" s="101"/>
      <c r="OTD32" s="101"/>
      <c r="OTE32" s="101"/>
      <c r="OTF32" s="101"/>
      <c r="OTG32" s="101"/>
      <c r="OTH32" s="101"/>
      <c r="OTI32" s="101"/>
      <c r="OTJ32" s="101"/>
      <c r="OTK32" s="101"/>
      <c r="OTL32" s="101"/>
      <c r="OTM32" s="101"/>
      <c r="OTN32" s="100"/>
      <c r="OTO32" s="101"/>
      <c r="OTP32" s="101"/>
      <c r="OTQ32" s="101"/>
      <c r="OTR32" s="101"/>
      <c r="OTS32" s="101"/>
      <c r="OTT32" s="101"/>
      <c r="OTU32" s="101"/>
      <c r="OTV32" s="101"/>
      <c r="OTW32" s="101"/>
      <c r="OTX32" s="101"/>
      <c r="OTY32" s="101"/>
      <c r="OTZ32" s="101"/>
      <c r="OUA32" s="100"/>
      <c r="OUB32" s="101"/>
      <c r="OUC32" s="101"/>
      <c r="OUD32" s="101"/>
      <c r="OUE32" s="101"/>
      <c r="OUF32" s="101"/>
      <c r="OUG32" s="101"/>
      <c r="OUH32" s="101"/>
      <c r="OUI32" s="101"/>
      <c r="OUJ32" s="101"/>
      <c r="OUK32" s="101"/>
      <c r="OUL32" s="101"/>
      <c r="OUM32" s="101"/>
      <c r="OUN32" s="100"/>
      <c r="OUO32" s="101"/>
      <c r="OUP32" s="101"/>
      <c r="OUQ32" s="101"/>
      <c r="OUR32" s="101"/>
      <c r="OUS32" s="101"/>
      <c r="OUT32" s="101"/>
      <c r="OUU32" s="101"/>
      <c r="OUV32" s="101"/>
      <c r="OUW32" s="101"/>
      <c r="OUX32" s="101"/>
      <c r="OUY32" s="101"/>
      <c r="OUZ32" s="101"/>
      <c r="OVA32" s="100"/>
      <c r="OVB32" s="101"/>
      <c r="OVC32" s="101"/>
      <c r="OVD32" s="101"/>
      <c r="OVE32" s="101"/>
      <c r="OVF32" s="101"/>
      <c r="OVG32" s="101"/>
      <c r="OVH32" s="101"/>
      <c r="OVI32" s="101"/>
      <c r="OVJ32" s="101"/>
      <c r="OVK32" s="101"/>
      <c r="OVL32" s="101"/>
      <c r="OVM32" s="101"/>
      <c r="OVN32" s="100"/>
      <c r="OVO32" s="101"/>
      <c r="OVP32" s="101"/>
      <c r="OVQ32" s="101"/>
      <c r="OVR32" s="101"/>
      <c r="OVS32" s="101"/>
      <c r="OVT32" s="101"/>
      <c r="OVU32" s="101"/>
      <c r="OVV32" s="101"/>
      <c r="OVW32" s="101"/>
      <c r="OVX32" s="101"/>
      <c r="OVY32" s="101"/>
      <c r="OVZ32" s="101"/>
      <c r="OWA32" s="100"/>
      <c r="OWB32" s="101"/>
      <c r="OWC32" s="101"/>
      <c r="OWD32" s="101"/>
      <c r="OWE32" s="101"/>
      <c r="OWF32" s="101"/>
      <c r="OWG32" s="101"/>
      <c r="OWH32" s="101"/>
      <c r="OWI32" s="101"/>
      <c r="OWJ32" s="101"/>
      <c r="OWK32" s="101"/>
      <c r="OWL32" s="101"/>
      <c r="OWM32" s="101"/>
      <c r="OWN32" s="100"/>
      <c r="OWO32" s="101"/>
      <c r="OWP32" s="101"/>
      <c r="OWQ32" s="101"/>
      <c r="OWR32" s="101"/>
      <c r="OWS32" s="101"/>
      <c r="OWT32" s="101"/>
      <c r="OWU32" s="101"/>
      <c r="OWV32" s="101"/>
      <c r="OWW32" s="101"/>
      <c r="OWX32" s="101"/>
      <c r="OWY32" s="101"/>
      <c r="OWZ32" s="101"/>
      <c r="OXA32" s="100"/>
      <c r="OXB32" s="101"/>
      <c r="OXC32" s="101"/>
      <c r="OXD32" s="101"/>
      <c r="OXE32" s="101"/>
      <c r="OXF32" s="101"/>
      <c r="OXG32" s="101"/>
      <c r="OXH32" s="101"/>
      <c r="OXI32" s="101"/>
      <c r="OXJ32" s="101"/>
      <c r="OXK32" s="101"/>
      <c r="OXL32" s="101"/>
      <c r="OXM32" s="101"/>
      <c r="OXN32" s="100"/>
      <c r="OXO32" s="101"/>
      <c r="OXP32" s="101"/>
      <c r="OXQ32" s="101"/>
      <c r="OXR32" s="101"/>
      <c r="OXS32" s="101"/>
      <c r="OXT32" s="101"/>
      <c r="OXU32" s="101"/>
      <c r="OXV32" s="101"/>
      <c r="OXW32" s="101"/>
      <c r="OXX32" s="101"/>
      <c r="OXY32" s="101"/>
      <c r="OXZ32" s="101"/>
      <c r="OYA32" s="100"/>
      <c r="OYB32" s="101"/>
      <c r="OYC32" s="101"/>
      <c r="OYD32" s="101"/>
      <c r="OYE32" s="101"/>
      <c r="OYF32" s="101"/>
      <c r="OYG32" s="101"/>
      <c r="OYH32" s="101"/>
      <c r="OYI32" s="101"/>
      <c r="OYJ32" s="101"/>
      <c r="OYK32" s="101"/>
      <c r="OYL32" s="101"/>
      <c r="OYM32" s="101"/>
      <c r="OYN32" s="100"/>
      <c r="OYO32" s="101"/>
      <c r="OYP32" s="101"/>
      <c r="OYQ32" s="101"/>
      <c r="OYR32" s="101"/>
      <c r="OYS32" s="101"/>
      <c r="OYT32" s="101"/>
      <c r="OYU32" s="101"/>
      <c r="OYV32" s="101"/>
      <c r="OYW32" s="101"/>
      <c r="OYX32" s="101"/>
      <c r="OYY32" s="101"/>
      <c r="OYZ32" s="101"/>
      <c r="OZA32" s="100"/>
      <c r="OZB32" s="101"/>
      <c r="OZC32" s="101"/>
      <c r="OZD32" s="101"/>
      <c r="OZE32" s="101"/>
      <c r="OZF32" s="101"/>
      <c r="OZG32" s="101"/>
      <c r="OZH32" s="101"/>
      <c r="OZI32" s="101"/>
      <c r="OZJ32" s="101"/>
      <c r="OZK32" s="101"/>
      <c r="OZL32" s="101"/>
      <c r="OZM32" s="101"/>
      <c r="OZN32" s="100"/>
      <c r="OZO32" s="101"/>
      <c r="OZP32" s="101"/>
      <c r="OZQ32" s="101"/>
      <c r="OZR32" s="101"/>
      <c r="OZS32" s="101"/>
      <c r="OZT32" s="101"/>
      <c r="OZU32" s="101"/>
      <c r="OZV32" s="101"/>
      <c r="OZW32" s="101"/>
      <c r="OZX32" s="101"/>
      <c r="OZY32" s="101"/>
      <c r="OZZ32" s="101"/>
      <c r="PAA32" s="100"/>
      <c r="PAB32" s="101"/>
      <c r="PAC32" s="101"/>
      <c r="PAD32" s="101"/>
      <c r="PAE32" s="101"/>
      <c r="PAF32" s="101"/>
      <c r="PAG32" s="101"/>
      <c r="PAH32" s="101"/>
      <c r="PAI32" s="101"/>
      <c r="PAJ32" s="101"/>
      <c r="PAK32" s="101"/>
      <c r="PAL32" s="101"/>
      <c r="PAM32" s="101"/>
      <c r="PAN32" s="100"/>
      <c r="PAO32" s="101"/>
      <c r="PAP32" s="101"/>
      <c r="PAQ32" s="101"/>
      <c r="PAR32" s="101"/>
      <c r="PAS32" s="101"/>
      <c r="PAT32" s="101"/>
      <c r="PAU32" s="101"/>
      <c r="PAV32" s="101"/>
      <c r="PAW32" s="101"/>
      <c r="PAX32" s="101"/>
      <c r="PAY32" s="101"/>
      <c r="PAZ32" s="101"/>
      <c r="PBA32" s="100"/>
      <c r="PBB32" s="101"/>
      <c r="PBC32" s="101"/>
      <c r="PBD32" s="101"/>
      <c r="PBE32" s="101"/>
      <c r="PBF32" s="101"/>
      <c r="PBG32" s="101"/>
      <c r="PBH32" s="101"/>
      <c r="PBI32" s="101"/>
      <c r="PBJ32" s="101"/>
      <c r="PBK32" s="101"/>
      <c r="PBL32" s="101"/>
      <c r="PBM32" s="101"/>
      <c r="PBN32" s="100"/>
      <c r="PBO32" s="101"/>
      <c r="PBP32" s="101"/>
      <c r="PBQ32" s="101"/>
      <c r="PBR32" s="101"/>
      <c r="PBS32" s="101"/>
      <c r="PBT32" s="101"/>
      <c r="PBU32" s="101"/>
      <c r="PBV32" s="101"/>
      <c r="PBW32" s="101"/>
      <c r="PBX32" s="101"/>
      <c r="PBY32" s="101"/>
      <c r="PBZ32" s="101"/>
      <c r="PCA32" s="100"/>
      <c r="PCB32" s="101"/>
      <c r="PCC32" s="101"/>
      <c r="PCD32" s="101"/>
      <c r="PCE32" s="101"/>
      <c r="PCF32" s="101"/>
      <c r="PCG32" s="101"/>
      <c r="PCH32" s="101"/>
      <c r="PCI32" s="101"/>
      <c r="PCJ32" s="101"/>
      <c r="PCK32" s="101"/>
      <c r="PCL32" s="101"/>
      <c r="PCM32" s="101"/>
      <c r="PCN32" s="100"/>
      <c r="PCO32" s="101"/>
      <c r="PCP32" s="101"/>
      <c r="PCQ32" s="101"/>
      <c r="PCR32" s="101"/>
      <c r="PCS32" s="101"/>
      <c r="PCT32" s="101"/>
      <c r="PCU32" s="101"/>
      <c r="PCV32" s="101"/>
      <c r="PCW32" s="101"/>
      <c r="PCX32" s="101"/>
      <c r="PCY32" s="101"/>
      <c r="PCZ32" s="101"/>
      <c r="PDA32" s="100"/>
      <c r="PDB32" s="101"/>
      <c r="PDC32" s="101"/>
      <c r="PDD32" s="101"/>
      <c r="PDE32" s="101"/>
      <c r="PDF32" s="101"/>
      <c r="PDG32" s="101"/>
      <c r="PDH32" s="101"/>
      <c r="PDI32" s="101"/>
      <c r="PDJ32" s="101"/>
      <c r="PDK32" s="101"/>
      <c r="PDL32" s="101"/>
      <c r="PDM32" s="101"/>
      <c r="PDN32" s="100"/>
      <c r="PDO32" s="101"/>
      <c r="PDP32" s="101"/>
      <c r="PDQ32" s="101"/>
      <c r="PDR32" s="101"/>
      <c r="PDS32" s="101"/>
      <c r="PDT32" s="101"/>
      <c r="PDU32" s="101"/>
      <c r="PDV32" s="101"/>
      <c r="PDW32" s="101"/>
      <c r="PDX32" s="101"/>
      <c r="PDY32" s="101"/>
      <c r="PDZ32" s="101"/>
      <c r="PEA32" s="100"/>
      <c r="PEB32" s="101"/>
      <c r="PEC32" s="101"/>
      <c r="PED32" s="101"/>
      <c r="PEE32" s="101"/>
      <c r="PEF32" s="101"/>
      <c r="PEG32" s="101"/>
      <c r="PEH32" s="101"/>
      <c r="PEI32" s="101"/>
      <c r="PEJ32" s="101"/>
      <c r="PEK32" s="101"/>
      <c r="PEL32" s="101"/>
      <c r="PEM32" s="101"/>
      <c r="PEN32" s="100"/>
      <c r="PEO32" s="101"/>
      <c r="PEP32" s="101"/>
      <c r="PEQ32" s="101"/>
      <c r="PER32" s="101"/>
      <c r="PES32" s="101"/>
      <c r="PET32" s="101"/>
      <c r="PEU32" s="101"/>
      <c r="PEV32" s="101"/>
      <c r="PEW32" s="101"/>
      <c r="PEX32" s="101"/>
      <c r="PEY32" s="101"/>
      <c r="PEZ32" s="101"/>
      <c r="PFA32" s="100"/>
      <c r="PFB32" s="101"/>
      <c r="PFC32" s="101"/>
      <c r="PFD32" s="101"/>
      <c r="PFE32" s="101"/>
      <c r="PFF32" s="101"/>
      <c r="PFG32" s="101"/>
      <c r="PFH32" s="101"/>
      <c r="PFI32" s="101"/>
      <c r="PFJ32" s="101"/>
      <c r="PFK32" s="101"/>
      <c r="PFL32" s="101"/>
      <c r="PFM32" s="101"/>
      <c r="PFN32" s="100"/>
      <c r="PFO32" s="101"/>
      <c r="PFP32" s="101"/>
      <c r="PFQ32" s="101"/>
      <c r="PFR32" s="101"/>
      <c r="PFS32" s="101"/>
      <c r="PFT32" s="101"/>
      <c r="PFU32" s="101"/>
      <c r="PFV32" s="101"/>
      <c r="PFW32" s="101"/>
      <c r="PFX32" s="101"/>
      <c r="PFY32" s="101"/>
      <c r="PFZ32" s="101"/>
      <c r="PGA32" s="100"/>
      <c r="PGB32" s="101"/>
      <c r="PGC32" s="101"/>
      <c r="PGD32" s="101"/>
      <c r="PGE32" s="101"/>
      <c r="PGF32" s="101"/>
      <c r="PGG32" s="101"/>
      <c r="PGH32" s="101"/>
      <c r="PGI32" s="101"/>
      <c r="PGJ32" s="101"/>
      <c r="PGK32" s="101"/>
      <c r="PGL32" s="101"/>
      <c r="PGM32" s="101"/>
      <c r="PGN32" s="100"/>
      <c r="PGO32" s="101"/>
      <c r="PGP32" s="101"/>
      <c r="PGQ32" s="101"/>
      <c r="PGR32" s="101"/>
      <c r="PGS32" s="101"/>
      <c r="PGT32" s="101"/>
      <c r="PGU32" s="101"/>
      <c r="PGV32" s="101"/>
      <c r="PGW32" s="101"/>
      <c r="PGX32" s="101"/>
      <c r="PGY32" s="101"/>
      <c r="PGZ32" s="101"/>
      <c r="PHA32" s="100"/>
      <c r="PHB32" s="101"/>
      <c r="PHC32" s="101"/>
      <c r="PHD32" s="101"/>
      <c r="PHE32" s="101"/>
      <c r="PHF32" s="101"/>
      <c r="PHG32" s="101"/>
      <c r="PHH32" s="101"/>
      <c r="PHI32" s="101"/>
      <c r="PHJ32" s="101"/>
      <c r="PHK32" s="101"/>
      <c r="PHL32" s="101"/>
      <c r="PHM32" s="101"/>
      <c r="PHN32" s="100"/>
      <c r="PHO32" s="101"/>
      <c r="PHP32" s="101"/>
      <c r="PHQ32" s="101"/>
      <c r="PHR32" s="101"/>
      <c r="PHS32" s="101"/>
      <c r="PHT32" s="101"/>
      <c r="PHU32" s="101"/>
      <c r="PHV32" s="101"/>
      <c r="PHW32" s="101"/>
      <c r="PHX32" s="101"/>
      <c r="PHY32" s="101"/>
      <c r="PHZ32" s="101"/>
      <c r="PIA32" s="100"/>
      <c r="PIB32" s="101"/>
      <c r="PIC32" s="101"/>
      <c r="PID32" s="101"/>
      <c r="PIE32" s="101"/>
      <c r="PIF32" s="101"/>
      <c r="PIG32" s="101"/>
      <c r="PIH32" s="101"/>
      <c r="PII32" s="101"/>
      <c r="PIJ32" s="101"/>
      <c r="PIK32" s="101"/>
      <c r="PIL32" s="101"/>
      <c r="PIM32" s="101"/>
      <c r="PIN32" s="100"/>
      <c r="PIO32" s="101"/>
      <c r="PIP32" s="101"/>
      <c r="PIQ32" s="101"/>
      <c r="PIR32" s="101"/>
      <c r="PIS32" s="101"/>
      <c r="PIT32" s="101"/>
      <c r="PIU32" s="101"/>
      <c r="PIV32" s="101"/>
      <c r="PIW32" s="101"/>
      <c r="PIX32" s="101"/>
      <c r="PIY32" s="101"/>
      <c r="PIZ32" s="101"/>
      <c r="PJA32" s="100"/>
      <c r="PJB32" s="101"/>
      <c r="PJC32" s="101"/>
      <c r="PJD32" s="101"/>
      <c r="PJE32" s="101"/>
      <c r="PJF32" s="101"/>
      <c r="PJG32" s="101"/>
      <c r="PJH32" s="101"/>
      <c r="PJI32" s="101"/>
      <c r="PJJ32" s="101"/>
      <c r="PJK32" s="101"/>
      <c r="PJL32" s="101"/>
      <c r="PJM32" s="101"/>
      <c r="PJN32" s="100"/>
      <c r="PJO32" s="101"/>
      <c r="PJP32" s="101"/>
      <c r="PJQ32" s="101"/>
      <c r="PJR32" s="101"/>
      <c r="PJS32" s="101"/>
      <c r="PJT32" s="101"/>
      <c r="PJU32" s="101"/>
      <c r="PJV32" s="101"/>
      <c r="PJW32" s="101"/>
      <c r="PJX32" s="101"/>
      <c r="PJY32" s="101"/>
      <c r="PJZ32" s="101"/>
      <c r="PKA32" s="100"/>
      <c r="PKB32" s="101"/>
      <c r="PKC32" s="101"/>
      <c r="PKD32" s="101"/>
      <c r="PKE32" s="101"/>
      <c r="PKF32" s="101"/>
      <c r="PKG32" s="101"/>
      <c r="PKH32" s="101"/>
      <c r="PKI32" s="101"/>
      <c r="PKJ32" s="101"/>
      <c r="PKK32" s="101"/>
      <c r="PKL32" s="101"/>
      <c r="PKM32" s="101"/>
      <c r="PKN32" s="100"/>
      <c r="PKO32" s="101"/>
      <c r="PKP32" s="101"/>
      <c r="PKQ32" s="101"/>
      <c r="PKR32" s="101"/>
      <c r="PKS32" s="101"/>
      <c r="PKT32" s="101"/>
      <c r="PKU32" s="101"/>
      <c r="PKV32" s="101"/>
      <c r="PKW32" s="101"/>
      <c r="PKX32" s="101"/>
      <c r="PKY32" s="101"/>
      <c r="PKZ32" s="101"/>
      <c r="PLA32" s="100"/>
      <c r="PLB32" s="101"/>
      <c r="PLC32" s="101"/>
      <c r="PLD32" s="101"/>
      <c r="PLE32" s="101"/>
      <c r="PLF32" s="101"/>
      <c r="PLG32" s="101"/>
      <c r="PLH32" s="101"/>
      <c r="PLI32" s="101"/>
      <c r="PLJ32" s="101"/>
      <c r="PLK32" s="101"/>
      <c r="PLL32" s="101"/>
      <c r="PLM32" s="101"/>
      <c r="PLN32" s="100"/>
      <c r="PLO32" s="101"/>
      <c r="PLP32" s="101"/>
      <c r="PLQ32" s="101"/>
      <c r="PLR32" s="101"/>
      <c r="PLS32" s="101"/>
      <c r="PLT32" s="101"/>
      <c r="PLU32" s="101"/>
      <c r="PLV32" s="101"/>
      <c r="PLW32" s="101"/>
      <c r="PLX32" s="101"/>
      <c r="PLY32" s="101"/>
      <c r="PLZ32" s="101"/>
      <c r="PMA32" s="100"/>
      <c r="PMB32" s="101"/>
      <c r="PMC32" s="101"/>
      <c r="PMD32" s="101"/>
      <c r="PME32" s="101"/>
      <c r="PMF32" s="101"/>
      <c r="PMG32" s="101"/>
      <c r="PMH32" s="101"/>
      <c r="PMI32" s="101"/>
      <c r="PMJ32" s="101"/>
      <c r="PMK32" s="101"/>
      <c r="PML32" s="101"/>
      <c r="PMM32" s="101"/>
      <c r="PMN32" s="100"/>
      <c r="PMO32" s="101"/>
      <c r="PMP32" s="101"/>
      <c r="PMQ32" s="101"/>
      <c r="PMR32" s="101"/>
      <c r="PMS32" s="101"/>
      <c r="PMT32" s="101"/>
      <c r="PMU32" s="101"/>
      <c r="PMV32" s="101"/>
      <c r="PMW32" s="101"/>
      <c r="PMX32" s="101"/>
      <c r="PMY32" s="101"/>
      <c r="PMZ32" s="101"/>
      <c r="PNA32" s="100"/>
      <c r="PNB32" s="101"/>
      <c r="PNC32" s="101"/>
      <c r="PND32" s="101"/>
      <c r="PNE32" s="101"/>
      <c r="PNF32" s="101"/>
      <c r="PNG32" s="101"/>
      <c r="PNH32" s="101"/>
      <c r="PNI32" s="101"/>
      <c r="PNJ32" s="101"/>
      <c r="PNK32" s="101"/>
      <c r="PNL32" s="101"/>
      <c r="PNM32" s="101"/>
      <c r="PNN32" s="100"/>
      <c r="PNO32" s="101"/>
      <c r="PNP32" s="101"/>
      <c r="PNQ32" s="101"/>
      <c r="PNR32" s="101"/>
      <c r="PNS32" s="101"/>
      <c r="PNT32" s="101"/>
      <c r="PNU32" s="101"/>
      <c r="PNV32" s="101"/>
      <c r="PNW32" s="101"/>
      <c r="PNX32" s="101"/>
      <c r="PNY32" s="101"/>
      <c r="PNZ32" s="101"/>
      <c r="POA32" s="100"/>
      <c r="POB32" s="101"/>
      <c r="POC32" s="101"/>
      <c r="POD32" s="101"/>
      <c r="POE32" s="101"/>
      <c r="POF32" s="101"/>
      <c r="POG32" s="101"/>
      <c r="POH32" s="101"/>
      <c r="POI32" s="101"/>
      <c r="POJ32" s="101"/>
      <c r="POK32" s="101"/>
      <c r="POL32" s="101"/>
      <c r="POM32" s="101"/>
      <c r="PON32" s="100"/>
      <c r="POO32" s="101"/>
      <c r="POP32" s="101"/>
      <c r="POQ32" s="101"/>
      <c r="POR32" s="101"/>
      <c r="POS32" s="101"/>
      <c r="POT32" s="101"/>
      <c r="POU32" s="101"/>
      <c r="POV32" s="101"/>
      <c r="POW32" s="101"/>
      <c r="POX32" s="101"/>
      <c r="POY32" s="101"/>
      <c r="POZ32" s="101"/>
      <c r="PPA32" s="100"/>
      <c r="PPB32" s="101"/>
      <c r="PPC32" s="101"/>
      <c r="PPD32" s="101"/>
      <c r="PPE32" s="101"/>
      <c r="PPF32" s="101"/>
      <c r="PPG32" s="101"/>
      <c r="PPH32" s="101"/>
      <c r="PPI32" s="101"/>
      <c r="PPJ32" s="101"/>
      <c r="PPK32" s="101"/>
      <c r="PPL32" s="101"/>
      <c r="PPM32" s="101"/>
      <c r="PPN32" s="100"/>
      <c r="PPO32" s="101"/>
      <c r="PPP32" s="101"/>
      <c r="PPQ32" s="101"/>
      <c r="PPR32" s="101"/>
      <c r="PPS32" s="101"/>
      <c r="PPT32" s="101"/>
      <c r="PPU32" s="101"/>
      <c r="PPV32" s="101"/>
      <c r="PPW32" s="101"/>
      <c r="PPX32" s="101"/>
      <c r="PPY32" s="101"/>
      <c r="PPZ32" s="101"/>
      <c r="PQA32" s="100"/>
      <c r="PQB32" s="101"/>
      <c r="PQC32" s="101"/>
      <c r="PQD32" s="101"/>
      <c r="PQE32" s="101"/>
      <c r="PQF32" s="101"/>
      <c r="PQG32" s="101"/>
      <c r="PQH32" s="101"/>
      <c r="PQI32" s="101"/>
      <c r="PQJ32" s="101"/>
      <c r="PQK32" s="101"/>
      <c r="PQL32" s="101"/>
      <c r="PQM32" s="101"/>
      <c r="PQN32" s="100"/>
      <c r="PQO32" s="101"/>
      <c r="PQP32" s="101"/>
      <c r="PQQ32" s="101"/>
      <c r="PQR32" s="101"/>
      <c r="PQS32" s="101"/>
      <c r="PQT32" s="101"/>
      <c r="PQU32" s="101"/>
      <c r="PQV32" s="101"/>
      <c r="PQW32" s="101"/>
      <c r="PQX32" s="101"/>
      <c r="PQY32" s="101"/>
      <c r="PQZ32" s="101"/>
      <c r="PRA32" s="100"/>
      <c r="PRB32" s="101"/>
      <c r="PRC32" s="101"/>
      <c r="PRD32" s="101"/>
      <c r="PRE32" s="101"/>
      <c r="PRF32" s="101"/>
      <c r="PRG32" s="101"/>
      <c r="PRH32" s="101"/>
      <c r="PRI32" s="101"/>
      <c r="PRJ32" s="101"/>
      <c r="PRK32" s="101"/>
      <c r="PRL32" s="101"/>
      <c r="PRM32" s="101"/>
      <c r="PRN32" s="100"/>
      <c r="PRO32" s="101"/>
      <c r="PRP32" s="101"/>
      <c r="PRQ32" s="101"/>
      <c r="PRR32" s="101"/>
      <c r="PRS32" s="101"/>
      <c r="PRT32" s="101"/>
      <c r="PRU32" s="101"/>
      <c r="PRV32" s="101"/>
      <c r="PRW32" s="101"/>
      <c r="PRX32" s="101"/>
      <c r="PRY32" s="101"/>
      <c r="PRZ32" s="101"/>
      <c r="PSA32" s="100"/>
      <c r="PSB32" s="101"/>
      <c r="PSC32" s="101"/>
      <c r="PSD32" s="101"/>
      <c r="PSE32" s="101"/>
      <c r="PSF32" s="101"/>
      <c r="PSG32" s="101"/>
      <c r="PSH32" s="101"/>
      <c r="PSI32" s="101"/>
      <c r="PSJ32" s="101"/>
      <c r="PSK32" s="101"/>
      <c r="PSL32" s="101"/>
      <c r="PSM32" s="101"/>
      <c r="PSN32" s="100"/>
      <c r="PSO32" s="101"/>
      <c r="PSP32" s="101"/>
      <c r="PSQ32" s="101"/>
      <c r="PSR32" s="101"/>
      <c r="PSS32" s="101"/>
      <c r="PST32" s="101"/>
      <c r="PSU32" s="101"/>
      <c r="PSV32" s="101"/>
      <c r="PSW32" s="101"/>
      <c r="PSX32" s="101"/>
      <c r="PSY32" s="101"/>
      <c r="PSZ32" s="101"/>
      <c r="PTA32" s="100"/>
      <c r="PTB32" s="101"/>
      <c r="PTC32" s="101"/>
      <c r="PTD32" s="101"/>
      <c r="PTE32" s="101"/>
      <c r="PTF32" s="101"/>
      <c r="PTG32" s="101"/>
      <c r="PTH32" s="101"/>
      <c r="PTI32" s="101"/>
      <c r="PTJ32" s="101"/>
      <c r="PTK32" s="101"/>
      <c r="PTL32" s="101"/>
      <c r="PTM32" s="101"/>
      <c r="PTN32" s="100"/>
      <c r="PTO32" s="101"/>
      <c r="PTP32" s="101"/>
      <c r="PTQ32" s="101"/>
      <c r="PTR32" s="101"/>
      <c r="PTS32" s="101"/>
      <c r="PTT32" s="101"/>
      <c r="PTU32" s="101"/>
      <c r="PTV32" s="101"/>
      <c r="PTW32" s="101"/>
      <c r="PTX32" s="101"/>
      <c r="PTY32" s="101"/>
      <c r="PTZ32" s="101"/>
      <c r="PUA32" s="100"/>
      <c r="PUB32" s="101"/>
      <c r="PUC32" s="101"/>
      <c r="PUD32" s="101"/>
      <c r="PUE32" s="101"/>
      <c r="PUF32" s="101"/>
      <c r="PUG32" s="101"/>
      <c r="PUH32" s="101"/>
      <c r="PUI32" s="101"/>
      <c r="PUJ32" s="101"/>
      <c r="PUK32" s="101"/>
      <c r="PUL32" s="101"/>
      <c r="PUM32" s="101"/>
      <c r="PUN32" s="100"/>
      <c r="PUO32" s="101"/>
      <c r="PUP32" s="101"/>
      <c r="PUQ32" s="101"/>
      <c r="PUR32" s="101"/>
      <c r="PUS32" s="101"/>
      <c r="PUT32" s="101"/>
      <c r="PUU32" s="101"/>
      <c r="PUV32" s="101"/>
      <c r="PUW32" s="101"/>
      <c r="PUX32" s="101"/>
      <c r="PUY32" s="101"/>
      <c r="PUZ32" s="101"/>
      <c r="PVA32" s="100"/>
      <c r="PVB32" s="101"/>
      <c r="PVC32" s="101"/>
      <c r="PVD32" s="101"/>
      <c r="PVE32" s="101"/>
      <c r="PVF32" s="101"/>
      <c r="PVG32" s="101"/>
      <c r="PVH32" s="101"/>
      <c r="PVI32" s="101"/>
      <c r="PVJ32" s="101"/>
      <c r="PVK32" s="101"/>
      <c r="PVL32" s="101"/>
      <c r="PVM32" s="101"/>
      <c r="PVN32" s="100"/>
      <c r="PVO32" s="101"/>
      <c r="PVP32" s="101"/>
      <c r="PVQ32" s="101"/>
      <c r="PVR32" s="101"/>
      <c r="PVS32" s="101"/>
      <c r="PVT32" s="101"/>
      <c r="PVU32" s="101"/>
      <c r="PVV32" s="101"/>
      <c r="PVW32" s="101"/>
      <c r="PVX32" s="101"/>
      <c r="PVY32" s="101"/>
      <c r="PVZ32" s="101"/>
      <c r="PWA32" s="100"/>
      <c r="PWB32" s="101"/>
      <c r="PWC32" s="101"/>
      <c r="PWD32" s="101"/>
      <c r="PWE32" s="101"/>
      <c r="PWF32" s="101"/>
      <c r="PWG32" s="101"/>
      <c r="PWH32" s="101"/>
      <c r="PWI32" s="101"/>
      <c r="PWJ32" s="101"/>
      <c r="PWK32" s="101"/>
      <c r="PWL32" s="101"/>
      <c r="PWM32" s="101"/>
      <c r="PWN32" s="100"/>
      <c r="PWO32" s="101"/>
      <c r="PWP32" s="101"/>
      <c r="PWQ32" s="101"/>
      <c r="PWR32" s="101"/>
      <c r="PWS32" s="101"/>
      <c r="PWT32" s="101"/>
      <c r="PWU32" s="101"/>
      <c r="PWV32" s="101"/>
      <c r="PWW32" s="101"/>
      <c r="PWX32" s="101"/>
      <c r="PWY32" s="101"/>
      <c r="PWZ32" s="101"/>
      <c r="PXA32" s="100"/>
      <c r="PXB32" s="101"/>
      <c r="PXC32" s="101"/>
      <c r="PXD32" s="101"/>
      <c r="PXE32" s="101"/>
      <c r="PXF32" s="101"/>
      <c r="PXG32" s="101"/>
      <c r="PXH32" s="101"/>
      <c r="PXI32" s="101"/>
      <c r="PXJ32" s="101"/>
      <c r="PXK32" s="101"/>
      <c r="PXL32" s="101"/>
      <c r="PXM32" s="101"/>
      <c r="PXN32" s="100"/>
      <c r="PXO32" s="101"/>
      <c r="PXP32" s="101"/>
      <c r="PXQ32" s="101"/>
      <c r="PXR32" s="101"/>
      <c r="PXS32" s="101"/>
      <c r="PXT32" s="101"/>
      <c r="PXU32" s="101"/>
      <c r="PXV32" s="101"/>
      <c r="PXW32" s="101"/>
      <c r="PXX32" s="101"/>
      <c r="PXY32" s="101"/>
      <c r="PXZ32" s="101"/>
      <c r="PYA32" s="100"/>
      <c r="PYB32" s="101"/>
      <c r="PYC32" s="101"/>
      <c r="PYD32" s="101"/>
      <c r="PYE32" s="101"/>
      <c r="PYF32" s="101"/>
      <c r="PYG32" s="101"/>
      <c r="PYH32" s="101"/>
      <c r="PYI32" s="101"/>
      <c r="PYJ32" s="101"/>
      <c r="PYK32" s="101"/>
      <c r="PYL32" s="101"/>
      <c r="PYM32" s="101"/>
      <c r="PYN32" s="100"/>
      <c r="PYO32" s="101"/>
      <c r="PYP32" s="101"/>
      <c r="PYQ32" s="101"/>
      <c r="PYR32" s="101"/>
      <c r="PYS32" s="101"/>
      <c r="PYT32" s="101"/>
      <c r="PYU32" s="101"/>
      <c r="PYV32" s="101"/>
      <c r="PYW32" s="101"/>
      <c r="PYX32" s="101"/>
      <c r="PYY32" s="101"/>
      <c r="PYZ32" s="101"/>
      <c r="PZA32" s="100"/>
      <c r="PZB32" s="101"/>
      <c r="PZC32" s="101"/>
      <c r="PZD32" s="101"/>
      <c r="PZE32" s="101"/>
      <c r="PZF32" s="101"/>
      <c r="PZG32" s="101"/>
      <c r="PZH32" s="101"/>
      <c r="PZI32" s="101"/>
      <c r="PZJ32" s="101"/>
      <c r="PZK32" s="101"/>
      <c r="PZL32" s="101"/>
      <c r="PZM32" s="101"/>
      <c r="PZN32" s="100"/>
      <c r="PZO32" s="101"/>
      <c r="PZP32" s="101"/>
      <c r="PZQ32" s="101"/>
      <c r="PZR32" s="101"/>
      <c r="PZS32" s="101"/>
      <c r="PZT32" s="101"/>
      <c r="PZU32" s="101"/>
      <c r="PZV32" s="101"/>
      <c r="PZW32" s="101"/>
      <c r="PZX32" s="101"/>
      <c r="PZY32" s="101"/>
      <c r="PZZ32" s="101"/>
      <c r="QAA32" s="100"/>
      <c r="QAB32" s="101"/>
      <c r="QAC32" s="101"/>
      <c r="QAD32" s="101"/>
      <c r="QAE32" s="101"/>
      <c r="QAF32" s="101"/>
      <c r="QAG32" s="101"/>
      <c r="QAH32" s="101"/>
      <c r="QAI32" s="101"/>
      <c r="QAJ32" s="101"/>
      <c r="QAK32" s="101"/>
      <c r="QAL32" s="101"/>
      <c r="QAM32" s="101"/>
      <c r="QAN32" s="100"/>
      <c r="QAO32" s="101"/>
      <c r="QAP32" s="101"/>
      <c r="QAQ32" s="101"/>
      <c r="QAR32" s="101"/>
      <c r="QAS32" s="101"/>
      <c r="QAT32" s="101"/>
      <c r="QAU32" s="101"/>
      <c r="QAV32" s="101"/>
      <c r="QAW32" s="101"/>
      <c r="QAX32" s="101"/>
      <c r="QAY32" s="101"/>
      <c r="QAZ32" s="101"/>
      <c r="QBA32" s="100"/>
      <c r="QBB32" s="101"/>
      <c r="QBC32" s="101"/>
      <c r="QBD32" s="101"/>
      <c r="QBE32" s="101"/>
      <c r="QBF32" s="101"/>
      <c r="QBG32" s="101"/>
      <c r="QBH32" s="101"/>
      <c r="QBI32" s="101"/>
      <c r="QBJ32" s="101"/>
      <c r="QBK32" s="101"/>
      <c r="QBL32" s="101"/>
      <c r="QBM32" s="101"/>
      <c r="QBN32" s="100"/>
      <c r="QBO32" s="101"/>
      <c r="QBP32" s="101"/>
      <c r="QBQ32" s="101"/>
      <c r="QBR32" s="101"/>
      <c r="QBS32" s="101"/>
      <c r="QBT32" s="101"/>
      <c r="QBU32" s="101"/>
      <c r="QBV32" s="101"/>
      <c r="QBW32" s="101"/>
      <c r="QBX32" s="101"/>
      <c r="QBY32" s="101"/>
      <c r="QBZ32" s="101"/>
      <c r="QCA32" s="100"/>
      <c r="QCB32" s="101"/>
      <c r="QCC32" s="101"/>
      <c r="QCD32" s="101"/>
      <c r="QCE32" s="101"/>
      <c r="QCF32" s="101"/>
      <c r="QCG32" s="101"/>
      <c r="QCH32" s="101"/>
      <c r="QCI32" s="101"/>
      <c r="QCJ32" s="101"/>
      <c r="QCK32" s="101"/>
      <c r="QCL32" s="101"/>
      <c r="QCM32" s="101"/>
      <c r="QCN32" s="100"/>
      <c r="QCO32" s="101"/>
      <c r="QCP32" s="101"/>
      <c r="QCQ32" s="101"/>
      <c r="QCR32" s="101"/>
      <c r="QCS32" s="101"/>
      <c r="QCT32" s="101"/>
      <c r="QCU32" s="101"/>
      <c r="QCV32" s="101"/>
      <c r="QCW32" s="101"/>
      <c r="QCX32" s="101"/>
      <c r="QCY32" s="101"/>
      <c r="QCZ32" s="101"/>
      <c r="QDA32" s="100"/>
      <c r="QDB32" s="101"/>
      <c r="QDC32" s="101"/>
      <c r="QDD32" s="101"/>
      <c r="QDE32" s="101"/>
      <c r="QDF32" s="101"/>
      <c r="QDG32" s="101"/>
      <c r="QDH32" s="101"/>
      <c r="QDI32" s="101"/>
      <c r="QDJ32" s="101"/>
      <c r="QDK32" s="101"/>
      <c r="QDL32" s="101"/>
      <c r="QDM32" s="101"/>
      <c r="QDN32" s="100"/>
      <c r="QDO32" s="101"/>
      <c r="QDP32" s="101"/>
      <c r="QDQ32" s="101"/>
      <c r="QDR32" s="101"/>
      <c r="QDS32" s="101"/>
      <c r="QDT32" s="101"/>
      <c r="QDU32" s="101"/>
      <c r="QDV32" s="101"/>
      <c r="QDW32" s="101"/>
      <c r="QDX32" s="101"/>
      <c r="QDY32" s="101"/>
      <c r="QDZ32" s="101"/>
      <c r="QEA32" s="100"/>
      <c r="QEB32" s="101"/>
      <c r="QEC32" s="101"/>
      <c r="QED32" s="101"/>
      <c r="QEE32" s="101"/>
      <c r="QEF32" s="101"/>
      <c r="QEG32" s="101"/>
      <c r="QEH32" s="101"/>
      <c r="QEI32" s="101"/>
      <c r="QEJ32" s="101"/>
      <c r="QEK32" s="101"/>
      <c r="QEL32" s="101"/>
      <c r="QEM32" s="101"/>
      <c r="QEN32" s="100"/>
      <c r="QEO32" s="101"/>
      <c r="QEP32" s="101"/>
      <c r="QEQ32" s="101"/>
      <c r="QER32" s="101"/>
      <c r="QES32" s="101"/>
      <c r="QET32" s="101"/>
      <c r="QEU32" s="101"/>
      <c r="QEV32" s="101"/>
      <c r="QEW32" s="101"/>
      <c r="QEX32" s="101"/>
      <c r="QEY32" s="101"/>
      <c r="QEZ32" s="101"/>
      <c r="QFA32" s="100"/>
      <c r="QFB32" s="101"/>
      <c r="QFC32" s="101"/>
      <c r="QFD32" s="101"/>
      <c r="QFE32" s="101"/>
      <c r="QFF32" s="101"/>
      <c r="QFG32" s="101"/>
      <c r="QFH32" s="101"/>
      <c r="QFI32" s="101"/>
      <c r="QFJ32" s="101"/>
      <c r="QFK32" s="101"/>
      <c r="QFL32" s="101"/>
      <c r="QFM32" s="101"/>
      <c r="QFN32" s="100"/>
      <c r="QFO32" s="101"/>
      <c r="QFP32" s="101"/>
      <c r="QFQ32" s="101"/>
      <c r="QFR32" s="101"/>
      <c r="QFS32" s="101"/>
      <c r="QFT32" s="101"/>
      <c r="QFU32" s="101"/>
      <c r="QFV32" s="101"/>
      <c r="QFW32" s="101"/>
      <c r="QFX32" s="101"/>
      <c r="QFY32" s="101"/>
      <c r="QFZ32" s="101"/>
      <c r="QGA32" s="100"/>
      <c r="QGB32" s="101"/>
      <c r="QGC32" s="101"/>
      <c r="QGD32" s="101"/>
      <c r="QGE32" s="101"/>
      <c r="QGF32" s="101"/>
      <c r="QGG32" s="101"/>
      <c r="QGH32" s="101"/>
      <c r="QGI32" s="101"/>
      <c r="QGJ32" s="101"/>
      <c r="QGK32" s="101"/>
      <c r="QGL32" s="101"/>
      <c r="QGM32" s="101"/>
      <c r="QGN32" s="100"/>
      <c r="QGO32" s="101"/>
      <c r="QGP32" s="101"/>
      <c r="QGQ32" s="101"/>
      <c r="QGR32" s="101"/>
      <c r="QGS32" s="101"/>
      <c r="QGT32" s="101"/>
      <c r="QGU32" s="101"/>
      <c r="QGV32" s="101"/>
      <c r="QGW32" s="101"/>
      <c r="QGX32" s="101"/>
      <c r="QGY32" s="101"/>
      <c r="QGZ32" s="101"/>
      <c r="QHA32" s="100"/>
      <c r="QHB32" s="101"/>
      <c r="QHC32" s="101"/>
      <c r="QHD32" s="101"/>
      <c r="QHE32" s="101"/>
      <c r="QHF32" s="101"/>
      <c r="QHG32" s="101"/>
      <c r="QHH32" s="101"/>
      <c r="QHI32" s="101"/>
      <c r="QHJ32" s="101"/>
      <c r="QHK32" s="101"/>
      <c r="QHL32" s="101"/>
      <c r="QHM32" s="101"/>
      <c r="QHN32" s="100"/>
      <c r="QHO32" s="101"/>
      <c r="QHP32" s="101"/>
      <c r="QHQ32" s="101"/>
      <c r="QHR32" s="101"/>
      <c r="QHS32" s="101"/>
      <c r="QHT32" s="101"/>
      <c r="QHU32" s="101"/>
      <c r="QHV32" s="101"/>
      <c r="QHW32" s="101"/>
      <c r="QHX32" s="101"/>
      <c r="QHY32" s="101"/>
      <c r="QHZ32" s="101"/>
      <c r="QIA32" s="100"/>
      <c r="QIB32" s="101"/>
      <c r="QIC32" s="101"/>
      <c r="QID32" s="101"/>
      <c r="QIE32" s="101"/>
      <c r="QIF32" s="101"/>
      <c r="QIG32" s="101"/>
      <c r="QIH32" s="101"/>
      <c r="QII32" s="101"/>
      <c r="QIJ32" s="101"/>
      <c r="QIK32" s="101"/>
      <c r="QIL32" s="101"/>
      <c r="QIM32" s="101"/>
      <c r="QIN32" s="100"/>
      <c r="QIO32" s="101"/>
      <c r="QIP32" s="101"/>
      <c r="QIQ32" s="101"/>
      <c r="QIR32" s="101"/>
      <c r="QIS32" s="101"/>
      <c r="QIT32" s="101"/>
      <c r="QIU32" s="101"/>
      <c r="QIV32" s="101"/>
      <c r="QIW32" s="101"/>
      <c r="QIX32" s="101"/>
      <c r="QIY32" s="101"/>
      <c r="QIZ32" s="101"/>
      <c r="QJA32" s="100"/>
      <c r="QJB32" s="101"/>
      <c r="QJC32" s="101"/>
      <c r="QJD32" s="101"/>
      <c r="QJE32" s="101"/>
      <c r="QJF32" s="101"/>
      <c r="QJG32" s="101"/>
      <c r="QJH32" s="101"/>
      <c r="QJI32" s="101"/>
      <c r="QJJ32" s="101"/>
      <c r="QJK32" s="101"/>
      <c r="QJL32" s="101"/>
      <c r="QJM32" s="101"/>
      <c r="QJN32" s="100"/>
      <c r="QJO32" s="101"/>
      <c r="QJP32" s="101"/>
      <c r="QJQ32" s="101"/>
      <c r="QJR32" s="101"/>
      <c r="QJS32" s="101"/>
      <c r="QJT32" s="101"/>
      <c r="QJU32" s="101"/>
      <c r="QJV32" s="101"/>
      <c r="QJW32" s="101"/>
      <c r="QJX32" s="101"/>
      <c r="QJY32" s="101"/>
      <c r="QJZ32" s="101"/>
      <c r="QKA32" s="100"/>
      <c r="QKB32" s="101"/>
      <c r="QKC32" s="101"/>
      <c r="QKD32" s="101"/>
      <c r="QKE32" s="101"/>
      <c r="QKF32" s="101"/>
      <c r="QKG32" s="101"/>
      <c r="QKH32" s="101"/>
      <c r="QKI32" s="101"/>
      <c r="QKJ32" s="101"/>
      <c r="QKK32" s="101"/>
      <c r="QKL32" s="101"/>
      <c r="QKM32" s="101"/>
      <c r="QKN32" s="100"/>
      <c r="QKO32" s="101"/>
      <c r="QKP32" s="101"/>
      <c r="QKQ32" s="101"/>
      <c r="QKR32" s="101"/>
      <c r="QKS32" s="101"/>
      <c r="QKT32" s="101"/>
      <c r="QKU32" s="101"/>
      <c r="QKV32" s="101"/>
      <c r="QKW32" s="101"/>
      <c r="QKX32" s="101"/>
      <c r="QKY32" s="101"/>
      <c r="QKZ32" s="101"/>
      <c r="QLA32" s="100"/>
      <c r="QLB32" s="101"/>
      <c r="QLC32" s="101"/>
      <c r="QLD32" s="101"/>
      <c r="QLE32" s="101"/>
      <c r="QLF32" s="101"/>
      <c r="QLG32" s="101"/>
      <c r="QLH32" s="101"/>
      <c r="QLI32" s="101"/>
      <c r="QLJ32" s="101"/>
      <c r="QLK32" s="101"/>
      <c r="QLL32" s="101"/>
      <c r="QLM32" s="101"/>
      <c r="QLN32" s="100"/>
      <c r="QLO32" s="101"/>
      <c r="QLP32" s="101"/>
      <c r="QLQ32" s="101"/>
      <c r="QLR32" s="101"/>
      <c r="QLS32" s="101"/>
      <c r="QLT32" s="101"/>
      <c r="QLU32" s="101"/>
      <c r="QLV32" s="101"/>
      <c r="QLW32" s="101"/>
      <c r="QLX32" s="101"/>
      <c r="QLY32" s="101"/>
      <c r="QLZ32" s="101"/>
      <c r="QMA32" s="100"/>
      <c r="QMB32" s="101"/>
      <c r="QMC32" s="101"/>
      <c r="QMD32" s="101"/>
      <c r="QME32" s="101"/>
      <c r="QMF32" s="101"/>
      <c r="QMG32" s="101"/>
      <c r="QMH32" s="101"/>
      <c r="QMI32" s="101"/>
      <c r="QMJ32" s="101"/>
      <c r="QMK32" s="101"/>
      <c r="QML32" s="101"/>
      <c r="QMM32" s="101"/>
      <c r="QMN32" s="100"/>
      <c r="QMO32" s="101"/>
      <c r="QMP32" s="101"/>
      <c r="QMQ32" s="101"/>
      <c r="QMR32" s="101"/>
      <c r="QMS32" s="101"/>
      <c r="QMT32" s="101"/>
      <c r="QMU32" s="101"/>
      <c r="QMV32" s="101"/>
      <c r="QMW32" s="101"/>
      <c r="QMX32" s="101"/>
      <c r="QMY32" s="101"/>
      <c r="QMZ32" s="101"/>
      <c r="QNA32" s="100"/>
      <c r="QNB32" s="101"/>
      <c r="QNC32" s="101"/>
      <c r="QND32" s="101"/>
      <c r="QNE32" s="101"/>
      <c r="QNF32" s="101"/>
      <c r="QNG32" s="101"/>
      <c r="QNH32" s="101"/>
      <c r="QNI32" s="101"/>
      <c r="QNJ32" s="101"/>
      <c r="QNK32" s="101"/>
      <c r="QNL32" s="101"/>
      <c r="QNM32" s="101"/>
      <c r="QNN32" s="100"/>
      <c r="QNO32" s="101"/>
      <c r="QNP32" s="101"/>
      <c r="QNQ32" s="101"/>
      <c r="QNR32" s="101"/>
      <c r="QNS32" s="101"/>
      <c r="QNT32" s="101"/>
      <c r="QNU32" s="101"/>
      <c r="QNV32" s="101"/>
      <c r="QNW32" s="101"/>
      <c r="QNX32" s="101"/>
      <c r="QNY32" s="101"/>
      <c r="QNZ32" s="101"/>
      <c r="QOA32" s="100"/>
      <c r="QOB32" s="101"/>
      <c r="QOC32" s="101"/>
      <c r="QOD32" s="101"/>
      <c r="QOE32" s="101"/>
      <c r="QOF32" s="101"/>
      <c r="QOG32" s="101"/>
      <c r="QOH32" s="101"/>
      <c r="QOI32" s="101"/>
      <c r="QOJ32" s="101"/>
      <c r="QOK32" s="101"/>
      <c r="QOL32" s="101"/>
      <c r="QOM32" s="101"/>
      <c r="QON32" s="100"/>
      <c r="QOO32" s="101"/>
      <c r="QOP32" s="101"/>
      <c r="QOQ32" s="101"/>
      <c r="QOR32" s="101"/>
      <c r="QOS32" s="101"/>
      <c r="QOT32" s="101"/>
      <c r="QOU32" s="101"/>
      <c r="QOV32" s="101"/>
      <c r="QOW32" s="101"/>
      <c r="QOX32" s="101"/>
      <c r="QOY32" s="101"/>
      <c r="QOZ32" s="101"/>
      <c r="QPA32" s="100"/>
      <c r="QPB32" s="101"/>
      <c r="QPC32" s="101"/>
      <c r="QPD32" s="101"/>
      <c r="QPE32" s="101"/>
      <c r="QPF32" s="101"/>
      <c r="QPG32" s="101"/>
      <c r="QPH32" s="101"/>
      <c r="QPI32" s="101"/>
      <c r="QPJ32" s="101"/>
      <c r="QPK32" s="101"/>
      <c r="QPL32" s="101"/>
      <c r="QPM32" s="101"/>
      <c r="QPN32" s="100"/>
      <c r="QPO32" s="101"/>
      <c r="QPP32" s="101"/>
      <c r="QPQ32" s="101"/>
      <c r="QPR32" s="101"/>
      <c r="QPS32" s="101"/>
      <c r="QPT32" s="101"/>
      <c r="QPU32" s="101"/>
      <c r="QPV32" s="101"/>
      <c r="QPW32" s="101"/>
      <c r="QPX32" s="101"/>
      <c r="QPY32" s="101"/>
      <c r="QPZ32" s="101"/>
      <c r="QQA32" s="100"/>
      <c r="QQB32" s="101"/>
      <c r="QQC32" s="101"/>
      <c r="QQD32" s="101"/>
      <c r="QQE32" s="101"/>
      <c r="QQF32" s="101"/>
      <c r="QQG32" s="101"/>
      <c r="QQH32" s="101"/>
      <c r="QQI32" s="101"/>
      <c r="QQJ32" s="101"/>
      <c r="QQK32" s="101"/>
      <c r="QQL32" s="101"/>
      <c r="QQM32" s="101"/>
      <c r="QQN32" s="100"/>
      <c r="QQO32" s="101"/>
      <c r="QQP32" s="101"/>
      <c r="QQQ32" s="101"/>
      <c r="QQR32" s="101"/>
      <c r="QQS32" s="101"/>
      <c r="QQT32" s="101"/>
      <c r="QQU32" s="101"/>
      <c r="QQV32" s="101"/>
      <c r="QQW32" s="101"/>
      <c r="QQX32" s="101"/>
      <c r="QQY32" s="101"/>
      <c r="QQZ32" s="101"/>
      <c r="QRA32" s="100"/>
      <c r="QRB32" s="101"/>
      <c r="QRC32" s="101"/>
      <c r="QRD32" s="101"/>
      <c r="QRE32" s="101"/>
      <c r="QRF32" s="101"/>
      <c r="QRG32" s="101"/>
      <c r="QRH32" s="101"/>
      <c r="QRI32" s="101"/>
      <c r="QRJ32" s="101"/>
      <c r="QRK32" s="101"/>
      <c r="QRL32" s="101"/>
      <c r="QRM32" s="101"/>
      <c r="QRN32" s="100"/>
      <c r="QRO32" s="101"/>
      <c r="QRP32" s="101"/>
      <c r="QRQ32" s="101"/>
      <c r="QRR32" s="101"/>
      <c r="QRS32" s="101"/>
      <c r="QRT32" s="101"/>
      <c r="QRU32" s="101"/>
      <c r="QRV32" s="101"/>
      <c r="QRW32" s="101"/>
      <c r="QRX32" s="101"/>
      <c r="QRY32" s="101"/>
      <c r="QRZ32" s="101"/>
      <c r="QSA32" s="100"/>
      <c r="QSB32" s="101"/>
      <c r="QSC32" s="101"/>
      <c r="QSD32" s="101"/>
      <c r="QSE32" s="101"/>
      <c r="QSF32" s="101"/>
      <c r="QSG32" s="101"/>
      <c r="QSH32" s="101"/>
      <c r="QSI32" s="101"/>
      <c r="QSJ32" s="101"/>
      <c r="QSK32" s="101"/>
      <c r="QSL32" s="101"/>
      <c r="QSM32" s="101"/>
      <c r="QSN32" s="100"/>
      <c r="QSO32" s="101"/>
      <c r="QSP32" s="101"/>
      <c r="QSQ32" s="101"/>
      <c r="QSR32" s="101"/>
      <c r="QSS32" s="101"/>
      <c r="QST32" s="101"/>
      <c r="QSU32" s="101"/>
      <c r="QSV32" s="101"/>
      <c r="QSW32" s="101"/>
      <c r="QSX32" s="101"/>
      <c r="QSY32" s="101"/>
      <c r="QSZ32" s="101"/>
      <c r="QTA32" s="100"/>
      <c r="QTB32" s="101"/>
      <c r="QTC32" s="101"/>
      <c r="QTD32" s="101"/>
      <c r="QTE32" s="101"/>
      <c r="QTF32" s="101"/>
      <c r="QTG32" s="101"/>
      <c r="QTH32" s="101"/>
      <c r="QTI32" s="101"/>
      <c r="QTJ32" s="101"/>
      <c r="QTK32" s="101"/>
      <c r="QTL32" s="101"/>
      <c r="QTM32" s="101"/>
      <c r="QTN32" s="100"/>
      <c r="QTO32" s="101"/>
      <c r="QTP32" s="101"/>
      <c r="QTQ32" s="101"/>
      <c r="QTR32" s="101"/>
      <c r="QTS32" s="101"/>
      <c r="QTT32" s="101"/>
      <c r="QTU32" s="101"/>
      <c r="QTV32" s="101"/>
      <c r="QTW32" s="101"/>
      <c r="QTX32" s="101"/>
      <c r="QTY32" s="101"/>
      <c r="QTZ32" s="101"/>
      <c r="QUA32" s="100"/>
      <c r="QUB32" s="101"/>
      <c r="QUC32" s="101"/>
      <c r="QUD32" s="101"/>
      <c r="QUE32" s="101"/>
      <c r="QUF32" s="101"/>
      <c r="QUG32" s="101"/>
      <c r="QUH32" s="101"/>
      <c r="QUI32" s="101"/>
      <c r="QUJ32" s="101"/>
      <c r="QUK32" s="101"/>
      <c r="QUL32" s="101"/>
      <c r="QUM32" s="101"/>
      <c r="QUN32" s="100"/>
      <c r="QUO32" s="101"/>
      <c r="QUP32" s="101"/>
      <c r="QUQ32" s="101"/>
      <c r="QUR32" s="101"/>
      <c r="QUS32" s="101"/>
      <c r="QUT32" s="101"/>
      <c r="QUU32" s="101"/>
      <c r="QUV32" s="101"/>
      <c r="QUW32" s="101"/>
      <c r="QUX32" s="101"/>
      <c r="QUY32" s="101"/>
      <c r="QUZ32" s="101"/>
      <c r="QVA32" s="100"/>
      <c r="QVB32" s="101"/>
      <c r="QVC32" s="101"/>
      <c r="QVD32" s="101"/>
      <c r="QVE32" s="101"/>
      <c r="QVF32" s="101"/>
      <c r="QVG32" s="101"/>
      <c r="QVH32" s="101"/>
      <c r="QVI32" s="101"/>
      <c r="QVJ32" s="101"/>
      <c r="QVK32" s="101"/>
      <c r="QVL32" s="101"/>
      <c r="QVM32" s="101"/>
      <c r="QVN32" s="100"/>
      <c r="QVO32" s="101"/>
      <c r="QVP32" s="101"/>
      <c r="QVQ32" s="101"/>
      <c r="QVR32" s="101"/>
      <c r="QVS32" s="101"/>
      <c r="QVT32" s="101"/>
      <c r="QVU32" s="101"/>
      <c r="QVV32" s="101"/>
      <c r="QVW32" s="101"/>
      <c r="QVX32" s="101"/>
      <c r="QVY32" s="101"/>
      <c r="QVZ32" s="101"/>
      <c r="QWA32" s="100"/>
      <c r="QWB32" s="101"/>
      <c r="QWC32" s="101"/>
      <c r="QWD32" s="101"/>
      <c r="QWE32" s="101"/>
      <c r="QWF32" s="101"/>
      <c r="QWG32" s="101"/>
      <c r="QWH32" s="101"/>
      <c r="QWI32" s="101"/>
      <c r="QWJ32" s="101"/>
      <c r="QWK32" s="101"/>
      <c r="QWL32" s="101"/>
      <c r="QWM32" s="101"/>
      <c r="QWN32" s="100"/>
      <c r="QWO32" s="101"/>
      <c r="QWP32" s="101"/>
      <c r="QWQ32" s="101"/>
      <c r="QWR32" s="101"/>
      <c r="QWS32" s="101"/>
      <c r="QWT32" s="101"/>
      <c r="QWU32" s="101"/>
      <c r="QWV32" s="101"/>
      <c r="QWW32" s="101"/>
      <c r="QWX32" s="101"/>
      <c r="QWY32" s="101"/>
      <c r="QWZ32" s="101"/>
      <c r="QXA32" s="100"/>
      <c r="QXB32" s="101"/>
      <c r="QXC32" s="101"/>
      <c r="QXD32" s="101"/>
      <c r="QXE32" s="101"/>
      <c r="QXF32" s="101"/>
      <c r="QXG32" s="101"/>
      <c r="QXH32" s="101"/>
      <c r="QXI32" s="101"/>
      <c r="QXJ32" s="101"/>
      <c r="QXK32" s="101"/>
      <c r="QXL32" s="101"/>
      <c r="QXM32" s="101"/>
      <c r="QXN32" s="100"/>
      <c r="QXO32" s="101"/>
      <c r="QXP32" s="101"/>
      <c r="QXQ32" s="101"/>
      <c r="QXR32" s="101"/>
      <c r="QXS32" s="101"/>
      <c r="QXT32" s="101"/>
      <c r="QXU32" s="101"/>
      <c r="QXV32" s="101"/>
      <c r="QXW32" s="101"/>
      <c r="QXX32" s="101"/>
      <c r="QXY32" s="101"/>
      <c r="QXZ32" s="101"/>
      <c r="QYA32" s="100"/>
      <c r="QYB32" s="101"/>
      <c r="QYC32" s="101"/>
      <c r="QYD32" s="101"/>
      <c r="QYE32" s="101"/>
      <c r="QYF32" s="101"/>
      <c r="QYG32" s="101"/>
      <c r="QYH32" s="101"/>
      <c r="QYI32" s="101"/>
      <c r="QYJ32" s="101"/>
      <c r="QYK32" s="101"/>
      <c r="QYL32" s="101"/>
      <c r="QYM32" s="101"/>
      <c r="QYN32" s="100"/>
      <c r="QYO32" s="101"/>
      <c r="QYP32" s="101"/>
      <c r="QYQ32" s="101"/>
      <c r="QYR32" s="101"/>
      <c r="QYS32" s="101"/>
      <c r="QYT32" s="101"/>
      <c r="QYU32" s="101"/>
      <c r="QYV32" s="101"/>
      <c r="QYW32" s="101"/>
      <c r="QYX32" s="101"/>
      <c r="QYY32" s="101"/>
      <c r="QYZ32" s="101"/>
      <c r="QZA32" s="100"/>
      <c r="QZB32" s="101"/>
      <c r="QZC32" s="101"/>
      <c r="QZD32" s="101"/>
      <c r="QZE32" s="101"/>
      <c r="QZF32" s="101"/>
      <c r="QZG32" s="101"/>
      <c r="QZH32" s="101"/>
      <c r="QZI32" s="101"/>
      <c r="QZJ32" s="101"/>
      <c r="QZK32" s="101"/>
      <c r="QZL32" s="101"/>
      <c r="QZM32" s="101"/>
      <c r="QZN32" s="100"/>
      <c r="QZO32" s="101"/>
      <c r="QZP32" s="101"/>
      <c r="QZQ32" s="101"/>
      <c r="QZR32" s="101"/>
      <c r="QZS32" s="101"/>
      <c r="QZT32" s="101"/>
      <c r="QZU32" s="101"/>
      <c r="QZV32" s="101"/>
      <c r="QZW32" s="101"/>
      <c r="QZX32" s="101"/>
      <c r="QZY32" s="101"/>
      <c r="QZZ32" s="101"/>
      <c r="RAA32" s="100"/>
      <c r="RAB32" s="101"/>
      <c r="RAC32" s="101"/>
      <c r="RAD32" s="101"/>
      <c r="RAE32" s="101"/>
      <c r="RAF32" s="101"/>
      <c r="RAG32" s="101"/>
      <c r="RAH32" s="101"/>
      <c r="RAI32" s="101"/>
      <c r="RAJ32" s="101"/>
      <c r="RAK32" s="101"/>
      <c r="RAL32" s="101"/>
      <c r="RAM32" s="101"/>
      <c r="RAN32" s="100"/>
      <c r="RAO32" s="101"/>
      <c r="RAP32" s="101"/>
      <c r="RAQ32" s="101"/>
      <c r="RAR32" s="101"/>
      <c r="RAS32" s="101"/>
      <c r="RAT32" s="101"/>
      <c r="RAU32" s="101"/>
      <c r="RAV32" s="101"/>
      <c r="RAW32" s="101"/>
      <c r="RAX32" s="101"/>
      <c r="RAY32" s="101"/>
      <c r="RAZ32" s="101"/>
      <c r="RBA32" s="100"/>
      <c r="RBB32" s="101"/>
      <c r="RBC32" s="101"/>
      <c r="RBD32" s="101"/>
      <c r="RBE32" s="101"/>
      <c r="RBF32" s="101"/>
      <c r="RBG32" s="101"/>
      <c r="RBH32" s="101"/>
      <c r="RBI32" s="101"/>
      <c r="RBJ32" s="101"/>
      <c r="RBK32" s="101"/>
      <c r="RBL32" s="101"/>
      <c r="RBM32" s="101"/>
      <c r="RBN32" s="100"/>
      <c r="RBO32" s="101"/>
      <c r="RBP32" s="101"/>
      <c r="RBQ32" s="101"/>
      <c r="RBR32" s="101"/>
      <c r="RBS32" s="101"/>
      <c r="RBT32" s="101"/>
      <c r="RBU32" s="101"/>
      <c r="RBV32" s="101"/>
      <c r="RBW32" s="101"/>
      <c r="RBX32" s="101"/>
      <c r="RBY32" s="101"/>
      <c r="RBZ32" s="101"/>
      <c r="RCA32" s="100"/>
      <c r="RCB32" s="101"/>
      <c r="RCC32" s="101"/>
      <c r="RCD32" s="101"/>
      <c r="RCE32" s="101"/>
      <c r="RCF32" s="101"/>
      <c r="RCG32" s="101"/>
      <c r="RCH32" s="101"/>
      <c r="RCI32" s="101"/>
      <c r="RCJ32" s="101"/>
      <c r="RCK32" s="101"/>
      <c r="RCL32" s="101"/>
      <c r="RCM32" s="101"/>
      <c r="RCN32" s="100"/>
      <c r="RCO32" s="101"/>
      <c r="RCP32" s="101"/>
      <c r="RCQ32" s="101"/>
      <c r="RCR32" s="101"/>
      <c r="RCS32" s="101"/>
      <c r="RCT32" s="101"/>
      <c r="RCU32" s="101"/>
      <c r="RCV32" s="101"/>
      <c r="RCW32" s="101"/>
      <c r="RCX32" s="101"/>
      <c r="RCY32" s="101"/>
      <c r="RCZ32" s="101"/>
      <c r="RDA32" s="100"/>
      <c r="RDB32" s="101"/>
      <c r="RDC32" s="101"/>
      <c r="RDD32" s="101"/>
      <c r="RDE32" s="101"/>
      <c r="RDF32" s="101"/>
      <c r="RDG32" s="101"/>
      <c r="RDH32" s="101"/>
      <c r="RDI32" s="101"/>
      <c r="RDJ32" s="101"/>
      <c r="RDK32" s="101"/>
      <c r="RDL32" s="101"/>
      <c r="RDM32" s="101"/>
      <c r="RDN32" s="100"/>
      <c r="RDO32" s="101"/>
      <c r="RDP32" s="101"/>
      <c r="RDQ32" s="101"/>
      <c r="RDR32" s="101"/>
      <c r="RDS32" s="101"/>
      <c r="RDT32" s="101"/>
      <c r="RDU32" s="101"/>
      <c r="RDV32" s="101"/>
      <c r="RDW32" s="101"/>
      <c r="RDX32" s="101"/>
      <c r="RDY32" s="101"/>
      <c r="RDZ32" s="101"/>
      <c r="REA32" s="100"/>
      <c r="REB32" s="101"/>
      <c r="REC32" s="101"/>
      <c r="RED32" s="101"/>
      <c r="REE32" s="101"/>
      <c r="REF32" s="101"/>
      <c r="REG32" s="101"/>
      <c r="REH32" s="101"/>
      <c r="REI32" s="101"/>
      <c r="REJ32" s="101"/>
      <c r="REK32" s="101"/>
      <c r="REL32" s="101"/>
      <c r="REM32" s="101"/>
      <c r="REN32" s="100"/>
      <c r="REO32" s="101"/>
      <c r="REP32" s="101"/>
      <c r="REQ32" s="101"/>
      <c r="RER32" s="101"/>
      <c r="RES32" s="101"/>
      <c r="RET32" s="101"/>
      <c r="REU32" s="101"/>
      <c r="REV32" s="101"/>
      <c r="REW32" s="101"/>
      <c r="REX32" s="101"/>
      <c r="REY32" s="101"/>
      <c r="REZ32" s="101"/>
      <c r="RFA32" s="100"/>
      <c r="RFB32" s="101"/>
      <c r="RFC32" s="101"/>
      <c r="RFD32" s="101"/>
      <c r="RFE32" s="101"/>
      <c r="RFF32" s="101"/>
      <c r="RFG32" s="101"/>
      <c r="RFH32" s="101"/>
      <c r="RFI32" s="101"/>
      <c r="RFJ32" s="101"/>
      <c r="RFK32" s="101"/>
      <c r="RFL32" s="101"/>
      <c r="RFM32" s="101"/>
      <c r="RFN32" s="100"/>
      <c r="RFO32" s="101"/>
      <c r="RFP32" s="101"/>
      <c r="RFQ32" s="101"/>
      <c r="RFR32" s="101"/>
      <c r="RFS32" s="101"/>
      <c r="RFT32" s="101"/>
      <c r="RFU32" s="101"/>
      <c r="RFV32" s="101"/>
      <c r="RFW32" s="101"/>
      <c r="RFX32" s="101"/>
      <c r="RFY32" s="101"/>
      <c r="RFZ32" s="101"/>
      <c r="RGA32" s="100"/>
      <c r="RGB32" s="101"/>
      <c r="RGC32" s="101"/>
      <c r="RGD32" s="101"/>
      <c r="RGE32" s="101"/>
      <c r="RGF32" s="101"/>
      <c r="RGG32" s="101"/>
      <c r="RGH32" s="101"/>
      <c r="RGI32" s="101"/>
      <c r="RGJ32" s="101"/>
      <c r="RGK32" s="101"/>
      <c r="RGL32" s="101"/>
      <c r="RGM32" s="101"/>
      <c r="RGN32" s="100"/>
      <c r="RGO32" s="101"/>
      <c r="RGP32" s="101"/>
      <c r="RGQ32" s="101"/>
      <c r="RGR32" s="101"/>
      <c r="RGS32" s="101"/>
      <c r="RGT32" s="101"/>
      <c r="RGU32" s="101"/>
      <c r="RGV32" s="101"/>
      <c r="RGW32" s="101"/>
      <c r="RGX32" s="101"/>
      <c r="RGY32" s="101"/>
      <c r="RGZ32" s="101"/>
      <c r="RHA32" s="100"/>
      <c r="RHB32" s="101"/>
      <c r="RHC32" s="101"/>
      <c r="RHD32" s="101"/>
      <c r="RHE32" s="101"/>
      <c r="RHF32" s="101"/>
      <c r="RHG32" s="101"/>
      <c r="RHH32" s="101"/>
      <c r="RHI32" s="101"/>
      <c r="RHJ32" s="101"/>
      <c r="RHK32" s="101"/>
      <c r="RHL32" s="101"/>
      <c r="RHM32" s="101"/>
      <c r="RHN32" s="100"/>
      <c r="RHO32" s="101"/>
      <c r="RHP32" s="101"/>
      <c r="RHQ32" s="101"/>
      <c r="RHR32" s="101"/>
      <c r="RHS32" s="101"/>
      <c r="RHT32" s="101"/>
      <c r="RHU32" s="101"/>
      <c r="RHV32" s="101"/>
      <c r="RHW32" s="101"/>
      <c r="RHX32" s="101"/>
      <c r="RHY32" s="101"/>
      <c r="RHZ32" s="101"/>
      <c r="RIA32" s="100"/>
      <c r="RIB32" s="101"/>
      <c r="RIC32" s="101"/>
      <c r="RID32" s="101"/>
      <c r="RIE32" s="101"/>
      <c r="RIF32" s="101"/>
      <c r="RIG32" s="101"/>
      <c r="RIH32" s="101"/>
      <c r="RII32" s="101"/>
      <c r="RIJ32" s="101"/>
      <c r="RIK32" s="101"/>
      <c r="RIL32" s="101"/>
      <c r="RIM32" s="101"/>
      <c r="RIN32" s="100"/>
      <c r="RIO32" s="101"/>
      <c r="RIP32" s="101"/>
      <c r="RIQ32" s="101"/>
      <c r="RIR32" s="101"/>
      <c r="RIS32" s="101"/>
      <c r="RIT32" s="101"/>
      <c r="RIU32" s="101"/>
      <c r="RIV32" s="101"/>
      <c r="RIW32" s="101"/>
      <c r="RIX32" s="101"/>
      <c r="RIY32" s="101"/>
      <c r="RIZ32" s="101"/>
      <c r="RJA32" s="100"/>
      <c r="RJB32" s="101"/>
      <c r="RJC32" s="101"/>
      <c r="RJD32" s="101"/>
      <c r="RJE32" s="101"/>
      <c r="RJF32" s="101"/>
      <c r="RJG32" s="101"/>
      <c r="RJH32" s="101"/>
      <c r="RJI32" s="101"/>
      <c r="RJJ32" s="101"/>
      <c r="RJK32" s="101"/>
      <c r="RJL32" s="101"/>
      <c r="RJM32" s="101"/>
      <c r="RJN32" s="100"/>
      <c r="RJO32" s="101"/>
      <c r="RJP32" s="101"/>
      <c r="RJQ32" s="101"/>
      <c r="RJR32" s="101"/>
      <c r="RJS32" s="101"/>
      <c r="RJT32" s="101"/>
      <c r="RJU32" s="101"/>
      <c r="RJV32" s="101"/>
      <c r="RJW32" s="101"/>
      <c r="RJX32" s="101"/>
      <c r="RJY32" s="101"/>
      <c r="RJZ32" s="101"/>
      <c r="RKA32" s="100"/>
      <c r="RKB32" s="101"/>
      <c r="RKC32" s="101"/>
      <c r="RKD32" s="101"/>
      <c r="RKE32" s="101"/>
      <c r="RKF32" s="101"/>
      <c r="RKG32" s="101"/>
      <c r="RKH32" s="101"/>
      <c r="RKI32" s="101"/>
      <c r="RKJ32" s="101"/>
      <c r="RKK32" s="101"/>
      <c r="RKL32" s="101"/>
      <c r="RKM32" s="101"/>
      <c r="RKN32" s="100"/>
      <c r="RKO32" s="101"/>
      <c r="RKP32" s="101"/>
      <c r="RKQ32" s="101"/>
      <c r="RKR32" s="101"/>
      <c r="RKS32" s="101"/>
      <c r="RKT32" s="101"/>
      <c r="RKU32" s="101"/>
      <c r="RKV32" s="101"/>
      <c r="RKW32" s="101"/>
      <c r="RKX32" s="101"/>
      <c r="RKY32" s="101"/>
      <c r="RKZ32" s="101"/>
      <c r="RLA32" s="100"/>
      <c r="RLB32" s="101"/>
      <c r="RLC32" s="101"/>
      <c r="RLD32" s="101"/>
      <c r="RLE32" s="101"/>
      <c r="RLF32" s="101"/>
      <c r="RLG32" s="101"/>
      <c r="RLH32" s="101"/>
      <c r="RLI32" s="101"/>
      <c r="RLJ32" s="101"/>
      <c r="RLK32" s="101"/>
      <c r="RLL32" s="101"/>
      <c r="RLM32" s="101"/>
      <c r="RLN32" s="100"/>
      <c r="RLO32" s="101"/>
      <c r="RLP32" s="101"/>
      <c r="RLQ32" s="101"/>
      <c r="RLR32" s="101"/>
      <c r="RLS32" s="101"/>
      <c r="RLT32" s="101"/>
      <c r="RLU32" s="101"/>
      <c r="RLV32" s="101"/>
      <c r="RLW32" s="101"/>
      <c r="RLX32" s="101"/>
      <c r="RLY32" s="101"/>
      <c r="RLZ32" s="101"/>
      <c r="RMA32" s="100"/>
      <c r="RMB32" s="101"/>
      <c r="RMC32" s="101"/>
      <c r="RMD32" s="101"/>
      <c r="RME32" s="101"/>
      <c r="RMF32" s="101"/>
      <c r="RMG32" s="101"/>
      <c r="RMH32" s="101"/>
      <c r="RMI32" s="101"/>
      <c r="RMJ32" s="101"/>
      <c r="RMK32" s="101"/>
      <c r="RML32" s="101"/>
      <c r="RMM32" s="101"/>
      <c r="RMN32" s="100"/>
      <c r="RMO32" s="101"/>
      <c r="RMP32" s="101"/>
      <c r="RMQ32" s="101"/>
      <c r="RMR32" s="101"/>
      <c r="RMS32" s="101"/>
      <c r="RMT32" s="101"/>
      <c r="RMU32" s="101"/>
      <c r="RMV32" s="101"/>
      <c r="RMW32" s="101"/>
      <c r="RMX32" s="101"/>
      <c r="RMY32" s="101"/>
      <c r="RMZ32" s="101"/>
      <c r="RNA32" s="100"/>
      <c r="RNB32" s="101"/>
      <c r="RNC32" s="101"/>
      <c r="RND32" s="101"/>
      <c r="RNE32" s="101"/>
      <c r="RNF32" s="101"/>
      <c r="RNG32" s="101"/>
      <c r="RNH32" s="101"/>
      <c r="RNI32" s="101"/>
      <c r="RNJ32" s="101"/>
      <c r="RNK32" s="101"/>
      <c r="RNL32" s="101"/>
      <c r="RNM32" s="101"/>
      <c r="RNN32" s="100"/>
      <c r="RNO32" s="101"/>
      <c r="RNP32" s="101"/>
      <c r="RNQ32" s="101"/>
      <c r="RNR32" s="101"/>
      <c r="RNS32" s="101"/>
      <c r="RNT32" s="101"/>
      <c r="RNU32" s="101"/>
      <c r="RNV32" s="101"/>
      <c r="RNW32" s="101"/>
      <c r="RNX32" s="101"/>
      <c r="RNY32" s="101"/>
      <c r="RNZ32" s="101"/>
      <c r="ROA32" s="100"/>
      <c r="ROB32" s="101"/>
      <c r="ROC32" s="101"/>
      <c r="ROD32" s="101"/>
      <c r="ROE32" s="101"/>
      <c r="ROF32" s="101"/>
      <c r="ROG32" s="101"/>
      <c r="ROH32" s="101"/>
      <c r="ROI32" s="101"/>
      <c r="ROJ32" s="101"/>
      <c r="ROK32" s="101"/>
      <c r="ROL32" s="101"/>
      <c r="ROM32" s="101"/>
      <c r="RON32" s="100"/>
      <c r="ROO32" s="101"/>
      <c r="ROP32" s="101"/>
      <c r="ROQ32" s="101"/>
      <c r="ROR32" s="101"/>
      <c r="ROS32" s="101"/>
      <c r="ROT32" s="101"/>
      <c r="ROU32" s="101"/>
      <c r="ROV32" s="101"/>
      <c r="ROW32" s="101"/>
      <c r="ROX32" s="101"/>
      <c r="ROY32" s="101"/>
      <c r="ROZ32" s="101"/>
      <c r="RPA32" s="100"/>
      <c r="RPB32" s="101"/>
      <c r="RPC32" s="101"/>
      <c r="RPD32" s="101"/>
      <c r="RPE32" s="101"/>
      <c r="RPF32" s="101"/>
      <c r="RPG32" s="101"/>
      <c r="RPH32" s="101"/>
      <c r="RPI32" s="101"/>
      <c r="RPJ32" s="101"/>
      <c r="RPK32" s="101"/>
      <c r="RPL32" s="101"/>
      <c r="RPM32" s="101"/>
      <c r="RPN32" s="100"/>
      <c r="RPO32" s="101"/>
      <c r="RPP32" s="101"/>
      <c r="RPQ32" s="101"/>
      <c r="RPR32" s="101"/>
      <c r="RPS32" s="101"/>
      <c r="RPT32" s="101"/>
      <c r="RPU32" s="101"/>
      <c r="RPV32" s="101"/>
      <c r="RPW32" s="101"/>
      <c r="RPX32" s="101"/>
      <c r="RPY32" s="101"/>
      <c r="RPZ32" s="101"/>
      <c r="RQA32" s="100"/>
      <c r="RQB32" s="101"/>
      <c r="RQC32" s="101"/>
      <c r="RQD32" s="101"/>
      <c r="RQE32" s="101"/>
      <c r="RQF32" s="101"/>
      <c r="RQG32" s="101"/>
      <c r="RQH32" s="101"/>
      <c r="RQI32" s="101"/>
      <c r="RQJ32" s="101"/>
      <c r="RQK32" s="101"/>
      <c r="RQL32" s="101"/>
      <c r="RQM32" s="101"/>
      <c r="RQN32" s="100"/>
      <c r="RQO32" s="101"/>
      <c r="RQP32" s="101"/>
      <c r="RQQ32" s="101"/>
      <c r="RQR32" s="101"/>
      <c r="RQS32" s="101"/>
      <c r="RQT32" s="101"/>
      <c r="RQU32" s="101"/>
      <c r="RQV32" s="101"/>
      <c r="RQW32" s="101"/>
      <c r="RQX32" s="101"/>
      <c r="RQY32" s="101"/>
      <c r="RQZ32" s="101"/>
      <c r="RRA32" s="100"/>
      <c r="RRB32" s="101"/>
      <c r="RRC32" s="101"/>
      <c r="RRD32" s="101"/>
      <c r="RRE32" s="101"/>
      <c r="RRF32" s="101"/>
      <c r="RRG32" s="101"/>
      <c r="RRH32" s="101"/>
      <c r="RRI32" s="101"/>
      <c r="RRJ32" s="101"/>
      <c r="RRK32" s="101"/>
      <c r="RRL32" s="101"/>
      <c r="RRM32" s="101"/>
      <c r="RRN32" s="100"/>
      <c r="RRO32" s="101"/>
      <c r="RRP32" s="101"/>
      <c r="RRQ32" s="101"/>
      <c r="RRR32" s="101"/>
      <c r="RRS32" s="101"/>
      <c r="RRT32" s="101"/>
      <c r="RRU32" s="101"/>
      <c r="RRV32" s="101"/>
      <c r="RRW32" s="101"/>
      <c r="RRX32" s="101"/>
      <c r="RRY32" s="101"/>
      <c r="RRZ32" s="101"/>
      <c r="RSA32" s="100"/>
      <c r="RSB32" s="101"/>
      <c r="RSC32" s="101"/>
      <c r="RSD32" s="101"/>
      <c r="RSE32" s="101"/>
      <c r="RSF32" s="101"/>
      <c r="RSG32" s="101"/>
      <c r="RSH32" s="101"/>
      <c r="RSI32" s="101"/>
      <c r="RSJ32" s="101"/>
      <c r="RSK32" s="101"/>
      <c r="RSL32" s="101"/>
      <c r="RSM32" s="101"/>
      <c r="RSN32" s="100"/>
      <c r="RSO32" s="101"/>
      <c r="RSP32" s="101"/>
      <c r="RSQ32" s="101"/>
      <c r="RSR32" s="101"/>
      <c r="RSS32" s="101"/>
      <c r="RST32" s="101"/>
      <c r="RSU32" s="101"/>
      <c r="RSV32" s="101"/>
      <c r="RSW32" s="101"/>
      <c r="RSX32" s="101"/>
      <c r="RSY32" s="101"/>
      <c r="RSZ32" s="101"/>
      <c r="RTA32" s="100"/>
      <c r="RTB32" s="101"/>
      <c r="RTC32" s="101"/>
      <c r="RTD32" s="101"/>
      <c r="RTE32" s="101"/>
      <c r="RTF32" s="101"/>
      <c r="RTG32" s="101"/>
      <c r="RTH32" s="101"/>
      <c r="RTI32" s="101"/>
      <c r="RTJ32" s="101"/>
      <c r="RTK32" s="101"/>
      <c r="RTL32" s="101"/>
      <c r="RTM32" s="101"/>
      <c r="RTN32" s="100"/>
      <c r="RTO32" s="101"/>
      <c r="RTP32" s="101"/>
      <c r="RTQ32" s="101"/>
      <c r="RTR32" s="101"/>
      <c r="RTS32" s="101"/>
      <c r="RTT32" s="101"/>
      <c r="RTU32" s="101"/>
      <c r="RTV32" s="101"/>
      <c r="RTW32" s="101"/>
      <c r="RTX32" s="101"/>
      <c r="RTY32" s="101"/>
      <c r="RTZ32" s="101"/>
      <c r="RUA32" s="100"/>
      <c r="RUB32" s="101"/>
      <c r="RUC32" s="101"/>
      <c r="RUD32" s="101"/>
      <c r="RUE32" s="101"/>
      <c r="RUF32" s="101"/>
      <c r="RUG32" s="101"/>
      <c r="RUH32" s="101"/>
      <c r="RUI32" s="101"/>
      <c r="RUJ32" s="101"/>
      <c r="RUK32" s="101"/>
      <c r="RUL32" s="101"/>
      <c r="RUM32" s="101"/>
      <c r="RUN32" s="100"/>
      <c r="RUO32" s="101"/>
      <c r="RUP32" s="101"/>
      <c r="RUQ32" s="101"/>
      <c r="RUR32" s="101"/>
      <c r="RUS32" s="101"/>
      <c r="RUT32" s="101"/>
      <c r="RUU32" s="101"/>
      <c r="RUV32" s="101"/>
      <c r="RUW32" s="101"/>
      <c r="RUX32" s="101"/>
      <c r="RUY32" s="101"/>
      <c r="RUZ32" s="101"/>
      <c r="RVA32" s="100"/>
      <c r="RVB32" s="101"/>
      <c r="RVC32" s="101"/>
      <c r="RVD32" s="101"/>
      <c r="RVE32" s="101"/>
      <c r="RVF32" s="101"/>
      <c r="RVG32" s="101"/>
      <c r="RVH32" s="101"/>
      <c r="RVI32" s="101"/>
      <c r="RVJ32" s="101"/>
      <c r="RVK32" s="101"/>
      <c r="RVL32" s="101"/>
      <c r="RVM32" s="101"/>
      <c r="RVN32" s="100"/>
      <c r="RVO32" s="101"/>
      <c r="RVP32" s="101"/>
      <c r="RVQ32" s="101"/>
      <c r="RVR32" s="101"/>
      <c r="RVS32" s="101"/>
      <c r="RVT32" s="101"/>
      <c r="RVU32" s="101"/>
      <c r="RVV32" s="101"/>
      <c r="RVW32" s="101"/>
      <c r="RVX32" s="101"/>
      <c r="RVY32" s="101"/>
      <c r="RVZ32" s="101"/>
      <c r="RWA32" s="100"/>
      <c r="RWB32" s="101"/>
      <c r="RWC32" s="101"/>
      <c r="RWD32" s="101"/>
      <c r="RWE32" s="101"/>
      <c r="RWF32" s="101"/>
      <c r="RWG32" s="101"/>
      <c r="RWH32" s="101"/>
      <c r="RWI32" s="101"/>
      <c r="RWJ32" s="101"/>
      <c r="RWK32" s="101"/>
      <c r="RWL32" s="101"/>
      <c r="RWM32" s="101"/>
      <c r="RWN32" s="100"/>
      <c r="RWO32" s="101"/>
      <c r="RWP32" s="101"/>
      <c r="RWQ32" s="101"/>
      <c r="RWR32" s="101"/>
      <c r="RWS32" s="101"/>
      <c r="RWT32" s="101"/>
      <c r="RWU32" s="101"/>
      <c r="RWV32" s="101"/>
      <c r="RWW32" s="101"/>
      <c r="RWX32" s="101"/>
      <c r="RWY32" s="101"/>
      <c r="RWZ32" s="101"/>
      <c r="RXA32" s="100"/>
      <c r="RXB32" s="101"/>
      <c r="RXC32" s="101"/>
      <c r="RXD32" s="101"/>
      <c r="RXE32" s="101"/>
      <c r="RXF32" s="101"/>
      <c r="RXG32" s="101"/>
      <c r="RXH32" s="101"/>
      <c r="RXI32" s="101"/>
      <c r="RXJ32" s="101"/>
      <c r="RXK32" s="101"/>
      <c r="RXL32" s="101"/>
      <c r="RXM32" s="101"/>
      <c r="RXN32" s="100"/>
      <c r="RXO32" s="101"/>
      <c r="RXP32" s="101"/>
      <c r="RXQ32" s="101"/>
      <c r="RXR32" s="101"/>
      <c r="RXS32" s="101"/>
      <c r="RXT32" s="101"/>
      <c r="RXU32" s="101"/>
      <c r="RXV32" s="101"/>
      <c r="RXW32" s="101"/>
      <c r="RXX32" s="101"/>
      <c r="RXY32" s="101"/>
      <c r="RXZ32" s="101"/>
      <c r="RYA32" s="100"/>
      <c r="RYB32" s="101"/>
      <c r="RYC32" s="101"/>
      <c r="RYD32" s="101"/>
      <c r="RYE32" s="101"/>
      <c r="RYF32" s="101"/>
      <c r="RYG32" s="101"/>
      <c r="RYH32" s="101"/>
      <c r="RYI32" s="101"/>
      <c r="RYJ32" s="101"/>
      <c r="RYK32" s="101"/>
      <c r="RYL32" s="101"/>
      <c r="RYM32" s="101"/>
      <c r="RYN32" s="100"/>
      <c r="RYO32" s="101"/>
      <c r="RYP32" s="101"/>
      <c r="RYQ32" s="101"/>
      <c r="RYR32" s="101"/>
      <c r="RYS32" s="101"/>
      <c r="RYT32" s="101"/>
      <c r="RYU32" s="101"/>
      <c r="RYV32" s="101"/>
      <c r="RYW32" s="101"/>
      <c r="RYX32" s="101"/>
      <c r="RYY32" s="101"/>
      <c r="RYZ32" s="101"/>
      <c r="RZA32" s="100"/>
      <c r="RZB32" s="101"/>
      <c r="RZC32" s="101"/>
      <c r="RZD32" s="101"/>
      <c r="RZE32" s="101"/>
      <c r="RZF32" s="101"/>
      <c r="RZG32" s="101"/>
      <c r="RZH32" s="101"/>
      <c r="RZI32" s="101"/>
      <c r="RZJ32" s="101"/>
      <c r="RZK32" s="101"/>
      <c r="RZL32" s="101"/>
      <c r="RZM32" s="101"/>
      <c r="RZN32" s="100"/>
      <c r="RZO32" s="101"/>
      <c r="RZP32" s="101"/>
      <c r="RZQ32" s="101"/>
      <c r="RZR32" s="101"/>
      <c r="RZS32" s="101"/>
      <c r="RZT32" s="101"/>
      <c r="RZU32" s="101"/>
      <c r="RZV32" s="101"/>
      <c r="RZW32" s="101"/>
      <c r="RZX32" s="101"/>
      <c r="RZY32" s="101"/>
      <c r="RZZ32" s="101"/>
      <c r="SAA32" s="100"/>
      <c r="SAB32" s="101"/>
      <c r="SAC32" s="101"/>
      <c r="SAD32" s="101"/>
      <c r="SAE32" s="101"/>
      <c r="SAF32" s="101"/>
      <c r="SAG32" s="101"/>
      <c r="SAH32" s="101"/>
      <c r="SAI32" s="101"/>
      <c r="SAJ32" s="101"/>
      <c r="SAK32" s="101"/>
      <c r="SAL32" s="101"/>
      <c r="SAM32" s="101"/>
      <c r="SAN32" s="100"/>
      <c r="SAO32" s="101"/>
      <c r="SAP32" s="101"/>
      <c r="SAQ32" s="101"/>
      <c r="SAR32" s="101"/>
      <c r="SAS32" s="101"/>
      <c r="SAT32" s="101"/>
      <c r="SAU32" s="101"/>
      <c r="SAV32" s="101"/>
      <c r="SAW32" s="101"/>
      <c r="SAX32" s="101"/>
      <c r="SAY32" s="101"/>
      <c r="SAZ32" s="101"/>
      <c r="SBA32" s="100"/>
      <c r="SBB32" s="101"/>
      <c r="SBC32" s="101"/>
      <c r="SBD32" s="101"/>
      <c r="SBE32" s="101"/>
      <c r="SBF32" s="101"/>
      <c r="SBG32" s="101"/>
      <c r="SBH32" s="101"/>
      <c r="SBI32" s="101"/>
      <c r="SBJ32" s="101"/>
      <c r="SBK32" s="101"/>
      <c r="SBL32" s="101"/>
      <c r="SBM32" s="101"/>
      <c r="SBN32" s="100"/>
      <c r="SBO32" s="101"/>
      <c r="SBP32" s="101"/>
      <c r="SBQ32" s="101"/>
      <c r="SBR32" s="101"/>
      <c r="SBS32" s="101"/>
      <c r="SBT32" s="101"/>
      <c r="SBU32" s="101"/>
      <c r="SBV32" s="101"/>
      <c r="SBW32" s="101"/>
      <c r="SBX32" s="101"/>
      <c r="SBY32" s="101"/>
      <c r="SBZ32" s="101"/>
      <c r="SCA32" s="100"/>
      <c r="SCB32" s="101"/>
      <c r="SCC32" s="101"/>
      <c r="SCD32" s="101"/>
      <c r="SCE32" s="101"/>
      <c r="SCF32" s="101"/>
      <c r="SCG32" s="101"/>
      <c r="SCH32" s="101"/>
      <c r="SCI32" s="101"/>
      <c r="SCJ32" s="101"/>
      <c r="SCK32" s="101"/>
      <c r="SCL32" s="101"/>
      <c r="SCM32" s="101"/>
      <c r="SCN32" s="100"/>
      <c r="SCO32" s="101"/>
      <c r="SCP32" s="101"/>
      <c r="SCQ32" s="101"/>
      <c r="SCR32" s="101"/>
      <c r="SCS32" s="101"/>
      <c r="SCT32" s="101"/>
      <c r="SCU32" s="101"/>
      <c r="SCV32" s="101"/>
      <c r="SCW32" s="101"/>
      <c r="SCX32" s="101"/>
      <c r="SCY32" s="101"/>
      <c r="SCZ32" s="101"/>
      <c r="SDA32" s="100"/>
      <c r="SDB32" s="101"/>
      <c r="SDC32" s="101"/>
      <c r="SDD32" s="101"/>
      <c r="SDE32" s="101"/>
      <c r="SDF32" s="101"/>
      <c r="SDG32" s="101"/>
      <c r="SDH32" s="101"/>
      <c r="SDI32" s="101"/>
      <c r="SDJ32" s="101"/>
      <c r="SDK32" s="101"/>
      <c r="SDL32" s="101"/>
      <c r="SDM32" s="101"/>
      <c r="SDN32" s="100"/>
      <c r="SDO32" s="101"/>
      <c r="SDP32" s="101"/>
      <c r="SDQ32" s="101"/>
      <c r="SDR32" s="101"/>
      <c r="SDS32" s="101"/>
      <c r="SDT32" s="101"/>
      <c r="SDU32" s="101"/>
      <c r="SDV32" s="101"/>
      <c r="SDW32" s="101"/>
      <c r="SDX32" s="101"/>
      <c r="SDY32" s="101"/>
      <c r="SDZ32" s="101"/>
      <c r="SEA32" s="100"/>
      <c r="SEB32" s="101"/>
      <c r="SEC32" s="101"/>
      <c r="SED32" s="101"/>
      <c r="SEE32" s="101"/>
      <c r="SEF32" s="101"/>
      <c r="SEG32" s="101"/>
      <c r="SEH32" s="101"/>
      <c r="SEI32" s="101"/>
      <c r="SEJ32" s="101"/>
      <c r="SEK32" s="101"/>
      <c r="SEL32" s="101"/>
      <c r="SEM32" s="101"/>
      <c r="SEN32" s="100"/>
      <c r="SEO32" s="101"/>
      <c r="SEP32" s="101"/>
      <c r="SEQ32" s="101"/>
      <c r="SER32" s="101"/>
      <c r="SES32" s="101"/>
      <c r="SET32" s="101"/>
      <c r="SEU32" s="101"/>
      <c r="SEV32" s="101"/>
      <c r="SEW32" s="101"/>
      <c r="SEX32" s="101"/>
      <c r="SEY32" s="101"/>
      <c r="SEZ32" s="101"/>
      <c r="SFA32" s="100"/>
      <c r="SFB32" s="101"/>
      <c r="SFC32" s="101"/>
      <c r="SFD32" s="101"/>
      <c r="SFE32" s="101"/>
      <c r="SFF32" s="101"/>
      <c r="SFG32" s="101"/>
      <c r="SFH32" s="101"/>
      <c r="SFI32" s="101"/>
      <c r="SFJ32" s="101"/>
      <c r="SFK32" s="101"/>
      <c r="SFL32" s="101"/>
      <c r="SFM32" s="101"/>
      <c r="SFN32" s="100"/>
      <c r="SFO32" s="101"/>
      <c r="SFP32" s="101"/>
      <c r="SFQ32" s="101"/>
      <c r="SFR32" s="101"/>
      <c r="SFS32" s="101"/>
      <c r="SFT32" s="101"/>
      <c r="SFU32" s="101"/>
      <c r="SFV32" s="101"/>
      <c r="SFW32" s="101"/>
      <c r="SFX32" s="101"/>
      <c r="SFY32" s="101"/>
      <c r="SFZ32" s="101"/>
      <c r="SGA32" s="100"/>
      <c r="SGB32" s="101"/>
      <c r="SGC32" s="101"/>
      <c r="SGD32" s="101"/>
      <c r="SGE32" s="101"/>
      <c r="SGF32" s="101"/>
      <c r="SGG32" s="101"/>
      <c r="SGH32" s="101"/>
      <c r="SGI32" s="101"/>
      <c r="SGJ32" s="101"/>
      <c r="SGK32" s="101"/>
      <c r="SGL32" s="101"/>
      <c r="SGM32" s="101"/>
      <c r="SGN32" s="100"/>
      <c r="SGO32" s="101"/>
      <c r="SGP32" s="101"/>
      <c r="SGQ32" s="101"/>
      <c r="SGR32" s="101"/>
      <c r="SGS32" s="101"/>
      <c r="SGT32" s="101"/>
      <c r="SGU32" s="101"/>
      <c r="SGV32" s="101"/>
      <c r="SGW32" s="101"/>
      <c r="SGX32" s="101"/>
      <c r="SGY32" s="101"/>
      <c r="SGZ32" s="101"/>
      <c r="SHA32" s="100"/>
      <c r="SHB32" s="101"/>
      <c r="SHC32" s="101"/>
      <c r="SHD32" s="101"/>
      <c r="SHE32" s="101"/>
      <c r="SHF32" s="101"/>
      <c r="SHG32" s="101"/>
      <c r="SHH32" s="101"/>
      <c r="SHI32" s="101"/>
      <c r="SHJ32" s="101"/>
      <c r="SHK32" s="101"/>
      <c r="SHL32" s="101"/>
      <c r="SHM32" s="101"/>
      <c r="SHN32" s="100"/>
      <c r="SHO32" s="101"/>
      <c r="SHP32" s="101"/>
      <c r="SHQ32" s="101"/>
      <c r="SHR32" s="101"/>
      <c r="SHS32" s="101"/>
      <c r="SHT32" s="101"/>
      <c r="SHU32" s="101"/>
      <c r="SHV32" s="101"/>
      <c r="SHW32" s="101"/>
      <c r="SHX32" s="101"/>
      <c r="SHY32" s="101"/>
      <c r="SHZ32" s="101"/>
      <c r="SIA32" s="100"/>
      <c r="SIB32" s="101"/>
      <c r="SIC32" s="101"/>
      <c r="SID32" s="101"/>
      <c r="SIE32" s="101"/>
      <c r="SIF32" s="101"/>
      <c r="SIG32" s="101"/>
      <c r="SIH32" s="101"/>
      <c r="SII32" s="101"/>
      <c r="SIJ32" s="101"/>
      <c r="SIK32" s="101"/>
      <c r="SIL32" s="101"/>
      <c r="SIM32" s="101"/>
      <c r="SIN32" s="100"/>
      <c r="SIO32" s="101"/>
      <c r="SIP32" s="101"/>
      <c r="SIQ32" s="101"/>
      <c r="SIR32" s="101"/>
      <c r="SIS32" s="101"/>
      <c r="SIT32" s="101"/>
      <c r="SIU32" s="101"/>
      <c r="SIV32" s="101"/>
      <c r="SIW32" s="101"/>
      <c r="SIX32" s="101"/>
      <c r="SIY32" s="101"/>
      <c r="SIZ32" s="101"/>
      <c r="SJA32" s="100"/>
      <c r="SJB32" s="101"/>
      <c r="SJC32" s="101"/>
      <c r="SJD32" s="101"/>
      <c r="SJE32" s="101"/>
      <c r="SJF32" s="101"/>
      <c r="SJG32" s="101"/>
      <c r="SJH32" s="101"/>
      <c r="SJI32" s="101"/>
      <c r="SJJ32" s="101"/>
      <c r="SJK32" s="101"/>
      <c r="SJL32" s="101"/>
      <c r="SJM32" s="101"/>
      <c r="SJN32" s="100"/>
      <c r="SJO32" s="101"/>
      <c r="SJP32" s="101"/>
      <c r="SJQ32" s="101"/>
      <c r="SJR32" s="101"/>
      <c r="SJS32" s="101"/>
      <c r="SJT32" s="101"/>
      <c r="SJU32" s="101"/>
      <c r="SJV32" s="101"/>
      <c r="SJW32" s="101"/>
      <c r="SJX32" s="101"/>
      <c r="SJY32" s="101"/>
      <c r="SJZ32" s="101"/>
      <c r="SKA32" s="100"/>
      <c r="SKB32" s="101"/>
      <c r="SKC32" s="101"/>
      <c r="SKD32" s="101"/>
      <c r="SKE32" s="101"/>
      <c r="SKF32" s="101"/>
      <c r="SKG32" s="101"/>
      <c r="SKH32" s="101"/>
      <c r="SKI32" s="101"/>
      <c r="SKJ32" s="101"/>
      <c r="SKK32" s="101"/>
      <c r="SKL32" s="101"/>
      <c r="SKM32" s="101"/>
      <c r="SKN32" s="100"/>
      <c r="SKO32" s="101"/>
      <c r="SKP32" s="101"/>
      <c r="SKQ32" s="101"/>
      <c r="SKR32" s="101"/>
      <c r="SKS32" s="101"/>
      <c r="SKT32" s="101"/>
      <c r="SKU32" s="101"/>
      <c r="SKV32" s="101"/>
      <c r="SKW32" s="101"/>
      <c r="SKX32" s="101"/>
      <c r="SKY32" s="101"/>
      <c r="SKZ32" s="101"/>
      <c r="SLA32" s="100"/>
      <c r="SLB32" s="101"/>
      <c r="SLC32" s="101"/>
      <c r="SLD32" s="101"/>
      <c r="SLE32" s="101"/>
      <c r="SLF32" s="101"/>
      <c r="SLG32" s="101"/>
      <c r="SLH32" s="101"/>
      <c r="SLI32" s="101"/>
      <c r="SLJ32" s="101"/>
      <c r="SLK32" s="101"/>
      <c r="SLL32" s="101"/>
      <c r="SLM32" s="101"/>
      <c r="SLN32" s="100"/>
      <c r="SLO32" s="101"/>
      <c r="SLP32" s="101"/>
      <c r="SLQ32" s="101"/>
      <c r="SLR32" s="101"/>
      <c r="SLS32" s="101"/>
      <c r="SLT32" s="101"/>
      <c r="SLU32" s="101"/>
      <c r="SLV32" s="101"/>
      <c r="SLW32" s="101"/>
      <c r="SLX32" s="101"/>
      <c r="SLY32" s="101"/>
      <c r="SLZ32" s="101"/>
      <c r="SMA32" s="100"/>
      <c r="SMB32" s="101"/>
      <c r="SMC32" s="101"/>
      <c r="SMD32" s="101"/>
      <c r="SME32" s="101"/>
      <c r="SMF32" s="101"/>
      <c r="SMG32" s="101"/>
      <c r="SMH32" s="101"/>
      <c r="SMI32" s="101"/>
      <c r="SMJ32" s="101"/>
      <c r="SMK32" s="101"/>
      <c r="SML32" s="101"/>
      <c r="SMM32" s="101"/>
      <c r="SMN32" s="100"/>
      <c r="SMO32" s="101"/>
      <c r="SMP32" s="101"/>
      <c r="SMQ32" s="101"/>
      <c r="SMR32" s="101"/>
      <c r="SMS32" s="101"/>
      <c r="SMT32" s="101"/>
      <c r="SMU32" s="101"/>
      <c r="SMV32" s="101"/>
      <c r="SMW32" s="101"/>
      <c r="SMX32" s="101"/>
      <c r="SMY32" s="101"/>
      <c r="SMZ32" s="101"/>
      <c r="SNA32" s="100"/>
      <c r="SNB32" s="101"/>
      <c r="SNC32" s="101"/>
      <c r="SND32" s="101"/>
      <c r="SNE32" s="101"/>
      <c r="SNF32" s="101"/>
      <c r="SNG32" s="101"/>
      <c r="SNH32" s="101"/>
      <c r="SNI32" s="101"/>
      <c r="SNJ32" s="101"/>
      <c r="SNK32" s="101"/>
      <c r="SNL32" s="101"/>
      <c r="SNM32" s="101"/>
      <c r="SNN32" s="100"/>
      <c r="SNO32" s="101"/>
      <c r="SNP32" s="101"/>
      <c r="SNQ32" s="101"/>
      <c r="SNR32" s="101"/>
      <c r="SNS32" s="101"/>
      <c r="SNT32" s="101"/>
      <c r="SNU32" s="101"/>
      <c r="SNV32" s="101"/>
      <c r="SNW32" s="101"/>
      <c r="SNX32" s="101"/>
      <c r="SNY32" s="101"/>
      <c r="SNZ32" s="101"/>
      <c r="SOA32" s="100"/>
      <c r="SOB32" s="101"/>
      <c r="SOC32" s="101"/>
      <c r="SOD32" s="101"/>
      <c r="SOE32" s="101"/>
      <c r="SOF32" s="101"/>
      <c r="SOG32" s="101"/>
      <c r="SOH32" s="101"/>
      <c r="SOI32" s="101"/>
      <c r="SOJ32" s="101"/>
      <c r="SOK32" s="101"/>
      <c r="SOL32" s="101"/>
      <c r="SOM32" s="101"/>
      <c r="SON32" s="100"/>
      <c r="SOO32" s="101"/>
      <c r="SOP32" s="101"/>
      <c r="SOQ32" s="101"/>
      <c r="SOR32" s="101"/>
      <c r="SOS32" s="101"/>
      <c r="SOT32" s="101"/>
      <c r="SOU32" s="101"/>
      <c r="SOV32" s="101"/>
      <c r="SOW32" s="101"/>
      <c r="SOX32" s="101"/>
      <c r="SOY32" s="101"/>
      <c r="SOZ32" s="101"/>
      <c r="SPA32" s="100"/>
      <c r="SPB32" s="101"/>
      <c r="SPC32" s="101"/>
      <c r="SPD32" s="101"/>
      <c r="SPE32" s="101"/>
      <c r="SPF32" s="101"/>
      <c r="SPG32" s="101"/>
      <c r="SPH32" s="101"/>
      <c r="SPI32" s="101"/>
      <c r="SPJ32" s="101"/>
      <c r="SPK32" s="101"/>
      <c r="SPL32" s="101"/>
      <c r="SPM32" s="101"/>
      <c r="SPN32" s="100"/>
      <c r="SPO32" s="101"/>
      <c r="SPP32" s="101"/>
      <c r="SPQ32" s="101"/>
      <c r="SPR32" s="101"/>
      <c r="SPS32" s="101"/>
      <c r="SPT32" s="101"/>
      <c r="SPU32" s="101"/>
      <c r="SPV32" s="101"/>
      <c r="SPW32" s="101"/>
      <c r="SPX32" s="101"/>
      <c r="SPY32" s="101"/>
      <c r="SPZ32" s="101"/>
      <c r="SQA32" s="100"/>
      <c r="SQB32" s="101"/>
      <c r="SQC32" s="101"/>
      <c r="SQD32" s="101"/>
      <c r="SQE32" s="101"/>
      <c r="SQF32" s="101"/>
      <c r="SQG32" s="101"/>
      <c r="SQH32" s="101"/>
      <c r="SQI32" s="101"/>
      <c r="SQJ32" s="101"/>
      <c r="SQK32" s="101"/>
      <c r="SQL32" s="101"/>
      <c r="SQM32" s="101"/>
      <c r="SQN32" s="100"/>
      <c r="SQO32" s="101"/>
      <c r="SQP32" s="101"/>
      <c r="SQQ32" s="101"/>
      <c r="SQR32" s="101"/>
      <c r="SQS32" s="101"/>
      <c r="SQT32" s="101"/>
      <c r="SQU32" s="101"/>
      <c r="SQV32" s="101"/>
      <c r="SQW32" s="101"/>
      <c r="SQX32" s="101"/>
      <c r="SQY32" s="101"/>
      <c r="SQZ32" s="101"/>
      <c r="SRA32" s="100"/>
      <c r="SRB32" s="101"/>
      <c r="SRC32" s="101"/>
      <c r="SRD32" s="101"/>
      <c r="SRE32" s="101"/>
      <c r="SRF32" s="101"/>
      <c r="SRG32" s="101"/>
      <c r="SRH32" s="101"/>
      <c r="SRI32" s="101"/>
      <c r="SRJ32" s="101"/>
      <c r="SRK32" s="101"/>
      <c r="SRL32" s="101"/>
      <c r="SRM32" s="101"/>
      <c r="SRN32" s="100"/>
      <c r="SRO32" s="101"/>
      <c r="SRP32" s="101"/>
      <c r="SRQ32" s="101"/>
      <c r="SRR32" s="101"/>
      <c r="SRS32" s="101"/>
      <c r="SRT32" s="101"/>
      <c r="SRU32" s="101"/>
      <c r="SRV32" s="101"/>
      <c r="SRW32" s="101"/>
      <c r="SRX32" s="101"/>
      <c r="SRY32" s="101"/>
      <c r="SRZ32" s="101"/>
      <c r="SSA32" s="100"/>
      <c r="SSB32" s="101"/>
      <c r="SSC32" s="101"/>
      <c r="SSD32" s="101"/>
      <c r="SSE32" s="101"/>
      <c r="SSF32" s="101"/>
      <c r="SSG32" s="101"/>
      <c r="SSH32" s="101"/>
      <c r="SSI32" s="101"/>
      <c r="SSJ32" s="101"/>
      <c r="SSK32" s="101"/>
      <c r="SSL32" s="101"/>
      <c r="SSM32" s="101"/>
      <c r="SSN32" s="100"/>
      <c r="SSO32" s="101"/>
      <c r="SSP32" s="101"/>
      <c r="SSQ32" s="101"/>
      <c r="SSR32" s="101"/>
      <c r="SSS32" s="101"/>
      <c r="SST32" s="101"/>
      <c r="SSU32" s="101"/>
      <c r="SSV32" s="101"/>
      <c r="SSW32" s="101"/>
      <c r="SSX32" s="101"/>
      <c r="SSY32" s="101"/>
      <c r="SSZ32" s="101"/>
      <c r="STA32" s="100"/>
      <c r="STB32" s="101"/>
      <c r="STC32" s="101"/>
      <c r="STD32" s="101"/>
      <c r="STE32" s="101"/>
      <c r="STF32" s="101"/>
      <c r="STG32" s="101"/>
      <c r="STH32" s="101"/>
      <c r="STI32" s="101"/>
      <c r="STJ32" s="101"/>
      <c r="STK32" s="101"/>
      <c r="STL32" s="101"/>
      <c r="STM32" s="101"/>
      <c r="STN32" s="100"/>
      <c r="STO32" s="101"/>
      <c r="STP32" s="101"/>
      <c r="STQ32" s="101"/>
      <c r="STR32" s="101"/>
      <c r="STS32" s="101"/>
      <c r="STT32" s="101"/>
      <c r="STU32" s="101"/>
      <c r="STV32" s="101"/>
      <c r="STW32" s="101"/>
      <c r="STX32" s="101"/>
      <c r="STY32" s="101"/>
      <c r="STZ32" s="101"/>
      <c r="SUA32" s="100"/>
      <c r="SUB32" s="101"/>
      <c r="SUC32" s="101"/>
      <c r="SUD32" s="101"/>
      <c r="SUE32" s="101"/>
      <c r="SUF32" s="101"/>
      <c r="SUG32" s="101"/>
      <c r="SUH32" s="101"/>
      <c r="SUI32" s="101"/>
      <c r="SUJ32" s="101"/>
      <c r="SUK32" s="101"/>
      <c r="SUL32" s="101"/>
      <c r="SUM32" s="101"/>
      <c r="SUN32" s="100"/>
      <c r="SUO32" s="101"/>
      <c r="SUP32" s="101"/>
      <c r="SUQ32" s="101"/>
      <c r="SUR32" s="101"/>
      <c r="SUS32" s="101"/>
      <c r="SUT32" s="101"/>
      <c r="SUU32" s="101"/>
      <c r="SUV32" s="101"/>
      <c r="SUW32" s="101"/>
      <c r="SUX32" s="101"/>
      <c r="SUY32" s="101"/>
      <c r="SUZ32" s="101"/>
      <c r="SVA32" s="100"/>
      <c r="SVB32" s="101"/>
      <c r="SVC32" s="101"/>
      <c r="SVD32" s="101"/>
      <c r="SVE32" s="101"/>
      <c r="SVF32" s="101"/>
      <c r="SVG32" s="101"/>
      <c r="SVH32" s="101"/>
      <c r="SVI32" s="101"/>
      <c r="SVJ32" s="101"/>
      <c r="SVK32" s="101"/>
      <c r="SVL32" s="101"/>
      <c r="SVM32" s="101"/>
      <c r="SVN32" s="100"/>
      <c r="SVO32" s="101"/>
      <c r="SVP32" s="101"/>
      <c r="SVQ32" s="101"/>
      <c r="SVR32" s="101"/>
      <c r="SVS32" s="101"/>
      <c r="SVT32" s="101"/>
      <c r="SVU32" s="101"/>
      <c r="SVV32" s="101"/>
      <c r="SVW32" s="101"/>
      <c r="SVX32" s="101"/>
      <c r="SVY32" s="101"/>
      <c r="SVZ32" s="101"/>
      <c r="SWA32" s="100"/>
      <c r="SWB32" s="101"/>
      <c r="SWC32" s="101"/>
      <c r="SWD32" s="101"/>
      <c r="SWE32" s="101"/>
      <c r="SWF32" s="101"/>
      <c r="SWG32" s="101"/>
      <c r="SWH32" s="101"/>
      <c r="SWI32" s="101"/>
      <c r="SWJ32" s="101"/>
      <c r="SWK32" s="101"/>
      <c r="SWL32" s="101"/>
      <c r="SWM32" s="101"/>
      <c r="SWN32" s="100"/>
      <c r="SWO32" s="101"/>
      <c r="SWP32" s="101"/>
      <c r="SWQ32" s="101"/>
      <c r="SWR32" s="101"/>
      <c r="SWS32" s="101"/>
      <c r="SWT32" s="101"/>
      <c r="SWU32" s="101"/>
      <c r="SWV32" s="101"/>
      <c r="SWW32" s="101"/>
      <c r="SWX32" s="101"/>
      <c r="SWY32" s="101"/>
      <c r="SWZ32" s="101"/>
      <c r="SXA32" s="100"/>
      <c r="SXB32" s="101"/>
      <c r="SXC32" s="101"/>
      <c r="SXD32" s="101"/>
      <c r="SXE32" s="101"/>
      <c r="SXF32" s="101"/>
      <c r="SXG32" s="101"/>
      <c r="SXH32" s="101"/>
      <c r="SXI32" s="101"/>
      <c r="SXJ32" s="101"/>
      <c r="SXK32" s="101"/>
      <c r="SXL32" s="101"/>
      <c r="SXM32" s="101"/>
      <c r="SXN32" s="100"/>
      <c r="SXO32" s="101"/>
      <c r="SXP32" s="101"/>
      <c r="SXQ32" s="101"/>
      <c r="SXR32" s="101"/>
      <c r="SXS32" s="101"/>
      <c r="SXT32" s="101"/>
      <c r="SXU32" s="101"/>
      <c r="SXV32" s="101"/>
      <c r="SXW32" s="101"/>
      <c r="SXX32" s="101"/>
      <c r="SXY32" s="101"/>
      <c r="SXZ32" s="101"/>
      <c r="SYA32" s="100"/>
      <c r="SYB32" s="101"/>
      <c r="SYC32" s="101"/>
      <c r="SYD32" s="101"/>
      <c r="SYE32" s="101"/>
      <c r="SYF32" s="101"/>
      <c r="SYG32" s="101"/>
      <c r="SYH32" s="101"/>
      <c r="SYI32" s="101"/>
      <c r="SYJ32" s="101"/>
      <c r="SYK32" s="101"/>
      <c r="SYL32" s="101"/>
      <c r="SYM32" s="101"/>
      <c r="SYN32" s="100"/>
      <c r="SYO32" s="101"/>
      <c r="SYP32" s="101"/>
      <c r="SYQ32" s="101"/>
      <c r="SYR32" s="101"/>
      <c r="SYS32" s="101"/>
      <c r="SYT32" s="101"/>
      <c r="SYU32" s="101"/>
      <c r="SYV32" s="101"/>
      <c r="SYW32" s="101"/>
      <c r="SYX32" s="101"/>
      <c r="SYY32" s="101"/>
      <c r="SYZ32" s="101"/>
      <c r="SZA32" s="100"/>
      <c r="SZB32" s="101"/>
      <c r="SZC32" s="101"/>
      <c r="SZD32" s="101"/>
      <c r="SZE32" s="101"/>
      <c r="SZF32" s="101"/>
      <c r="SZG32" s="101"/>
      <c r="SZH32" s="101"/>
      <c r="SZI32" s="101"/>
      <c r="SZJ32" s="101"/>
      <c r="SZK32" s="101"/>
      <c r="SZL32" s="101"/>
      <c r="SZM32" s="101"/>
      <c r="SZN32" s="100"/>
      <c r="SZO32" s="101"/>
      <c r="SZP32" s="101"/>
      <c r="SZQ32" s="101"/>
      <c r="SZR32" s="101"/>
      <c r="SZS32" s="101"/>
      <c r="SZT32" s="101"/>
      <c r="SZU32" s="101"/>
      <c r="SZV32" s="101"/>
      <c r="SZW32" s="101"/>
      <c r="SZX32" s="101"/>
      <c r="SZY32" s="101"/>
      <c r="SZZ32" s="101"/>
      <c r="TAA32" s="100"/>
      <c r="TAB32" s="101"/>
      <c r="TAC32" s="101"/>
      <c r="TAD32" s="101"/>
      <c r="TAE32" s="101"/>
      <c r="TAF32" s="101"/>
      <c r="TAG32" s="101"/>
      <c r="TAH32" s="101"/>
      <c r="TAI32" s="101"/>
      <c r="TAJ32" s="101"/>
      <c r="TAK32" s="101"/>
      <c r="TAL32" s="101"/>
      <c r="TAM32" s="101"/>
      <c r="TAN32" s="100"/>
      <c r="TAO32" s="101"/>
      <c r="TAP32" s="101"/>
      <c r="TAQ32" s="101"/>
      <c r="TAR32" s="101"/>
      <c r="TAS32" s="101"/>
      <c r="TAT32" s="101"/>
      <c r="TAU32" s="101"/>
      <c r="TAV32" s="101"/>
      <c r="TAW32" s="101"/>
      <c r="TAX32" s="101"/>
      <c r="TAY32" s="101"/>
      <c r="TAZ32" s="101"/>
      <c r="TBA32" s="100"/>
      <c r="TBB32" s="101"/>
      <c r="TBC32" s="101"/>
      <c r="TBD32" s="101"/>
      <c r="TBE32" s="101"/>
      <c r="TBF32" s="101"/>
      <c r="TBG32" s="101"/>
      <c r="TBH32" s="101"/>
      <c r="TBI32" s="101"/>
      <c r="TBJ32" s="101"/>
      <c r="TBK32" s="101"/>
      <c r="TBL32" s="101"/>
      <c r="TBM32" s="101"/>
      <c r="TBN32" s="100"/>
      <c r="TBO32" s="101"/>
      <c r="TBP32" s="101"/>
      <c r="TBQ32" s="101"/>
      <c r="TBR32" s="101"/>
      <c r="TBS32" s="101"/>
      <c r="TBT32" s="101"/>
      <c r="TBU32" s="101"/>
      <c r="TBV32" s="101"/>
      <c r="TBW32" s="101"/>
      <c r="TBX32" s="101"/>
      <c r="TBY32" s="101"/>
      <c r="TBZ32" s="101"/>
      <c r="TCA32" s="100"/>
      <c r="TCB32" s="101"/>
      <c r="TCC32" s="101"/>
      <c r="TCD32" s="101"/>
      <c r="TCE32" s="101"/>
      <c r="TCF32" s="101"/>
      <c r="TCG32" s="101"/>
      <c r="TCH32" s="101"/>
      <c r="TCI32" s="101"/>
      <c r="TCJ32" s="101"/>
      <c r="TCK32" s="101"/>
      <c r="TCL32" s="101"/>
      <c r="TCM32" s="101"/>
      <c r="TCN32" s="100"/>
      <c r="TCO32" s="101"/>
      <c r="TCP32" s="101"/>
      <c r="TCQ32" s="101"/>
      <c r="TCR32" s="101"/>
      <c r="TCS32" s="101"/>
      <c r="TCT32" s="101"/>
      <c r="TCU32" s="101"/>
      <c r="TCV32" s="101"/>
      <c r="TCW32" s="101"/>
      <c r="TCX32" s="101"/>
      <c r="TCY32" s="101"/>
      <c r="TCZ32" s="101"/>
      <c r="TDA32" s="100"/>
      <c r="TDB32" s="101"/>
      <c r="TDC32" s="101"/>
      <c r="TDD32" s="101"/>
      <c r="TDE32" s="101"/>
      <c r="TDF32" s="101"/>
      <c r="TDG32" s="101"/>
      <c r="TDH32" s="101"/>
      <c r="TDI32" s="101"/>
      <c r="TDJ32" s="101"/>
      <c r="TDK32" s="101"/>
      <c r="TDL32" s="101"/>
      <c r="TDM32" s="101"/>
      <c r="TDN32" s="100"/>
      <c r="TDO32" s="101"/>
      <c r="TDP32" s="101"/>
      <c r="TDQ32" s="101"/>
      <c r="TDR32" s="101"/>
      <c r="TDS32" s="101"/>
      <c r="TDT32" s="101"/>
      <c r="TDU32" s="101"/>
      <c r="TDV32" s="101"/>
      <c r="TDW32" s="101"/>
      <c r="TDX32" s="101"/>
      <c r="TDY32" s="101"/>
      <c r="TDZ32" s="101"/>
      <c r="TEA32" s="100"/>
      <c r="TEB32" s="101"/>
      <c r="TEC32" s="101"/>
      <c r="TED32" s="101"/>
      <c r="TEE32" s="101"/>
      <c r="TEF32" s="101"/>
      <c r="TEG32" s="101"/>
      <c r="TEH32" s="101"/>
      <c r="TEI32" s="101"/>
      <c r="TEJ32" s="101"/>
      <c r="TEK32" s="101"/>
      <c r="TEL32" s="101"/>
      <c r="TEM32" s="101"/>
      <c r="TEN32" s="100"/>
      <c r="TEO32" s="101"/>
      <c r="TEP32" s="101"/>
      <c r="TEQ32" s="101"/>
      <c r="TER32" s="101"/>
      <c r="TES32" s="101"/>
      <c r="TET32" s="101"/>
      <c r="TEU32" s="101"/>
      <c r="TEV32" s="101"/>
      <c r="TEW32" s="101"/>
      <c r="TEX32" s="101"/>
      <c r="TEY32" s="101"/>
      <c r="TEZ32" s="101"/>
      <c r="TFA32" s="100"/>
      <c r="TFB32" s="101"/>
      <c r="TFC32" s="101"/>
      <c r="TFD32" s="101"/>
      <c r="TFE32" s="101"/>
      <c r="TFF32" s="101"/>
      <c r="TFG32" s="101"/>
      <c r="TFH32" s="101"/>
      <c r="TFI32" s="101"/>
      <c r="TFJ32" s="101"/>
      <c r="TFK32" s="101"/>
      <c r="TFL32" s="101"/>
      <c r="TFM32" s="101"/>
      <c r="TFN32" s="100"/>
      <c r="TFO32" s="101"/>
      <c r="TFP32" s="101"/>
      <c r="TFQ32" s="101"/>
      <c r="TFR32" s="101"/>
      <c r="TFS32" s="101"/>
      <c r="TFT32" s="101"/>
      <c r="TFU32" s="101"/>
      <c r="TFV32" s="101"/>
      <c r="TFW32" s="101"/>
      <c r="TFX32" s="101"/>
      <c r="TFY32" s="101"/>
      <c r="TFZ32" s="101"/>
      <c r="TGA32" s="100"/>
      <c r="TGB32" s="101"/>
      <c r="TGC32" s="101"/>
      <c r="TGD32" s="101"/>
      <c r="TGE32" s="101"/>
      <c r="TGF32" s="101"/>
      <c r="TGG32" s="101"/>
      <c r="TGH32" s="101"/>
      <c r="TGI32" s="101"/>
      <c r="TGJ32" s="101"/>
      <c r="TGK32" s="101"/>
      <c r="TGL32" s="101"/>
      <c r="TGM32" s="101"/>
      <c r="TGN32" s="100"/>
      <c r="TGO32" s="101"/>
      <c r="TGP32" s="101"/>
      <c r="TGQ32" s="101"/>
      <c r="TGR32" s="101"/>
      <c r="TGS32" s="101"/>
      <c r="TGT32" s="101"/>
      <c r="TGU32" s="101"/>
      <c r="TGV32" s="101"/>
      <c r="TGW32" s="101"/>
      <c r="TGX32" s="101"/>
      <c r="TGY32" s="101"/>
      <c r="TGZ32" s="101"/>
      <c r="THA32" s="100"/>
      <c r="THB32" s="101"/>
      <c r="THC32" s="101"/>
      <c r="THD32" s="101"/>
      <c r="THE32" s="101"/>
      <c r="THF32" s="101"/>
      <c r="THG32" s="101"/>
      <c r="THH32" s="101"/>
      <c r="THI32" s="101"/>
      <c r="THJ32" s="101"/>
      <c r="THK32" s="101"/>
      <c r="THL32" s="101"/>
      <c r="THM32" s="101"/>
      <c r="THN32" s="100"/>
      <c r="THO32" s="101"/>
      <c r="THP32" s="101"/>
      <c r="THQ32" s="101"/>
      <c r="THR32" s="101"/>
      <c r="THS32" s="101"/>
      <c r="THT32" s="101"/>
      <c r="THU32" s="101"/>
      <c r="THV32" s="101"/>
      <c r="THW32" s="101"/>
      <c r="THX32" s="101"/>
      <c r="THY32" s="101"/>
      <c r="THZ32" s="101"/>
      <c r="TIA32" s="100"/>
      <c r="TIB32" s="101"/>
      <c r="TIC32" s="101"/>
      <c r="TID32" s="101"/>
      <c r="TIE32" s="101"/>
      <c r="TIF32" s="101"/>
      <c r="TIG32" s="101"/>
      <c r="TIH32" s="101"/>
      <c r="TII32" s="101"/>
      <c r="TIJ32" s="101"/>
      <c r="TIK32" s="101"/>
      <c r="TIL32" s="101"/>
      <c r="TIM32" s="101"/>
      <c r="TIN32" s="100"/>
      <c r="TIO32" s="101"/>
      <c r="TIP32" s="101"/>
      <c r="TIQ32" s="101"/>
      <c r="TIR32" s="101"/>
      <c r="TIS32" s="101"/>
      <c r="TIT32" s="101"/>
      <c r="TIU32" s="101"/>
      <c r="TIV32" s="101"/>
      <c r="TIW32" s="101"/>
      <c r="TIX32" s="101"/>
      <c r="TIY32" s="101"/>
      <c r="TIZ32" s="101"/>
      <c r="TJA32" s="100"/>
      <c r="TJB32" s="101"/>
      <c r="TJC32" s="101"/>
      <c r="TJD32" s="101"/>
      <c r="TJE32" s="101"/>
      <c r="TJF32" s="101"/>
      <c r="TJG32" s="101"/>
      <c r="TJH32" s="101"/>
      <c r="TJI32" s="101"/>
      <c r="TJJ32" s="101"/>
      <c r="TJK32" s="101"/>
      <c r="TJL32" s="101"/>
      <c r="TJM32" s="101"/>
      <c r="TJN32" s="100"/>
      <c r="TJO32" s="101"/>
      <c r="TJP32" s="101"/>
      <c r="TJQ32" s="101"/>
      <c r="TJR32" s="101"/>
      <c r="TJS32" s="101"/>
      <c r="TJT32" s="101"/>
      <c r="TJU32" s="101"/>
      <c r="TJV32" s="101"/>
      <c r="TJW32" s="101"/>
      <c r="TJX32" s="101"/>
      <c r="TJY32" s="101"/>
      <c r="TJZ32" s="101"/>
      <c r="TKA32" s="100"/>
      <c r="TKB32" s="101"/>
      <c r="TKC32" s="101"/>
      <c r="TKD32" s="101"/>
      <c r="TKE32" s="101"/>
      <c r="TKF32" s="101"/>
      <c r="TKG32" s="101"/>
      <c r="TKH32" s="101"/>
      <c r="TKI32" s="101"/>
      <c r="TKJ32" s="101"/>
      <c r="TKK32" s="101"/>
      <c r="TKL32" s="101"/>
      <c r="TKM32" s="101"/>
      <c r="TKN32" s="100"/>
      <c r="TKO32" s="101"/>
      <c r="TKP32" s="101"/>
      <c r="TKQ32" s="101"/>
      <c r="TKR32" s="101"/>
      <c r="TKS32" s="101"/>
      <c r="TKT32" s="101"/>
      <c r="TKU32" s="101"/>
      <c r="TKV32" s="101"/>
      <c r="TKW32" s="101"/>
      <c r="TKX32" s="101"/>
      <c r="TKY32" s="101"/>
      <c r="TKZ32" s="101"/>
      <c r="TLA32" s="100"/>
      <c r="TLB32" s="101"/>
      <c r="TLC32" s="101"/>
      <c r="TLD32" s="101"/>
      <c r="TLE32" s="101"/>
      <c r="TLF32" s="101"/>
      <c r="TLG32" s="101"/>
      <c r="TLH32" s="101"/>
      <c r="TLI32" s="101"/>
      <c r="TLJ32" s="101"/>
      <c r="TLK32" s="101"/>
      <c r="TLL32" s="101"/>
      <c r="TLM32" s="101"/>
      <c r="TLN32" s="100"/>
      <c r="TLO32" s="101"/>
      <c r="TLP32" s="101"/>
      <c r="TLQ32" s="101"/>
      <c r="TLR32" s="101"/>
      <c r="TLS32" s="101"/>
      <c r="TLT32" s="101"/>
      <c r="TLU32" s="101"/>
      <c r="TLV32" s="101"/>
      <c r="TLW32" s="101"/>
      <c r="TLX32" s="101"/>
      <c r="TLY32" s="101"/>
      <c r="TLZ32" s="101"/>
      <c r="TMA32" s="100"/>
      <c r="TMB32" s="101"/>
      <c r="TMC32" s="101"/>
      <c r="TMD32" s="101"/>
      <c r="TME32" s="101"/>
      <c r="TMF32" s="101"/>
      <c r="TMG32" s="101"/>
      <c r="TMH32" s="101"/>
      <c r="TMI32" s="101"/>
      <c r="TMJ32" s="101"/>
      <c r="TMK32" s="101"/>
      <c r="TML32" s="101"/>
      <c r="TMM32" s="101"/>
      <c r="TMN32" s="100"/>
      <c r="TMO32" s="101"/>
      <c r="TMP32" s="101"/>
      <c r="TMQ32" s="101"/>
      <c r="TMR32" s="101"/>
      <c r="TMS32" s="101"/>
      <c r="TMT32" s="101"/>
      <c r="TMU32" s="101"/>
      <c r="TMV32" s="101"/>
      <c r="TMW32" s="101"/>
      <c r="TMX32" s="101"/>
      <c r="TMY32" s="101"/>
      <c r="TMZ32" s="101"/>
      <c r="TNA32" s="100"/>
      <c r="TNB32" s="101"/>
      <c r="TNC32" s="101"/>
      <c r="TND32" s="101"/>
      <c r="TNE32" s="101"/>
      <c r="TNF32" s="101"/>
      <c r="TNG32" s="101"/>
      <c r="TNH32" s="101"/>
      <c r="TNI32" s="101"/>
      <c r="TNJ32" s="101"/>
      <c r="TNK32" s="101"/>
      <c r="TNL32" s="101"/>
      <c r="TNM32" s="101"/>
      <c r="TNN32" s="100"/>
      <c r="TNO32" s="101"/>
      <c r="TNP32" s="101"/>
      <c r="TNQ32" s="101"/>
      <c r="TNR32" s="101"/>
      <c r="TNS32" s="101"/>
      <c r="TNT32" s="101"/>
      <c r="TNU32" s="101"/>
      <c r="TNV32" s="101"/>
      <c r="TNW32" s="101"/>
      <c r="TNX32" s="101"/>
      <c r="TNY32" s="101"/>
      <c r="TNZ32" s="101"/>
      <c r="TOA32" s="100"/>
      <c r="TOB32" s="101"/>
      <c r="TOC32" s="101"/>
      <c r="TOD32" s="101"/>
      <c r="TOE32" s="101"/>
      <c r="TOF32" s="101"/>
      <c r="TOG32" s="101"/>
      <c r="TOH32" s="101"/>
      <c r="TOI32" s="101"/>
      <c r="TOJ32" s="101"/>
      <c r="TOK32" s="101"/>
      <c r="TOL32" s="101"/>
      <c r="TOM32" s="101"/>
      <c r="TON32" s="100"/>
      <c r="TOO32" s="101"/>
      <c r="TOP32" s="101"/>
      <c r="TOQ32" s="101"/>
      <c r="TOR32" s="101"/>
      <c r="TOS32" s="101"/>
      <c r="TOT32" s="101"/>
      <c r="TOU32" s="101"/>
      <c r="TOV32" s="101"/>
      <c r="TOW32" s="101"/>
      <c r="TOX32" s="101"/>
      <c r="TOY32" s="101"/>
      <c r="TOZ32" s="101"/>
      <c r="TPA32" s="100"/>
      <c r="TPB32" s="101"/>
      <c r="TPC32" s="101"/>
      <c r="TPD32" s="101"/>
      <c r="TPE32" s="101"/>
      <c r="TPF32" s="101"/>
      <c r="TPG32" s="101"/>
      <c r="TPH32" s="101"/>
      <c r="TPI32" s="101"/>
      <c r="TPJ32" s="101"/>
      <c r="TPK32" s="101"/>
      <c r="TPL32" s="101"/>
      <c r="TPM32" s="101"/>
      <c r="TPN32" s="100"/>
      <c r="TPO32" s="101"/>
      <c r="TPP32" s="101"/>
      <c r="TPQ32" s="101"/>
      <c r="TPR32" s="101"/>
      <c r="TPS32" s="101"/>
      <c r="TPT32" s="101"/>
      <c r="TPU32" s="101"/>
      <c r="TPV32" s="101"/>
      <c r="TPW32" s="101"/>
      <c r="TPX32" s="101"/>
      <c r="TPY32" s="101"/>
      <c r="TPZ32" s="101"/>
      <c r="TQA32" s="100"/>
      <c r="TQB32" s="101"/>
      <c r="TQC32" s="101"/>
      <c r="TQD32" s="101"/>
      <c r="TQE32" s="101"/>
      <c r="TQF32" s="101"/>
      <c r="TQG32" s="101"/>
      <c r="TQH32" s="101"/>
      <c r="TQI32" s="101"/>
      <c r="TQJ32" s="101"/>
      <c r="TQK32" s="101"/>
      <c r="TQL32" s="101"/>
      <c r="TQM32" s="101"/>
      <c r="TQN32" s="100"/>
      <c r="TQO32" s="101"/>
      <c r="TQP32" s="101"/>
      <c r="TQQ32" s="101"/>
      <c r="TQR32" s="101"/>
      <c r="TQS32" s="101"/>
      <c r="TQT32" s="101"/>
      <c r="TQU32" s="101"/>
      <c r="TQV32" s="101"/>
      <c r="TQW32" s="101"/>
      <c r="TQX32" s="101"/>
      <c r="TQY32" s="101"/>
      <c r="TQZ32" s="101"/>
      <c r="TRA32" s="100"/>
      <c r="TRB32" s="101"/>
      <c r="TRC32" s="101"/>
      <c r="TRD32" s="101"/>
      <c r="TRE32" s="101"/>
      <c r="TRF32" s="101"/>
      <c r="TRG32" s="101"/>
      <c r="TRH32" s="101"/>
      <c r="TRI32" s="101"/>
      <c r="TRJ32" s="101"/>
      <c r="TRK32" s="101"/>
      <c r="TRL32" s="101"/>
      <c r="TRM32" s="101"/>
      <c r="TRN32" s="100"/>
      <c r="TRO32" s="101"/>
      <c r="TRP32" s="101"/>
      <c r="TRQ32" s="101"/>
      <c r="TRR32" s="101"/>
      <c r="TRS32" s="101"/>
      <c r="TRT32" s="101"/>
      <c r="TRU32" s="101"/>
      <c r="TRV32" s="101"/>
      <c r="TRW32" s="101"/>
      <c r="TRX32" s="101"/>
      <c r="TRY32" s="101"/>
      <c r="TRZ32" s="101"/>
      <c r="TSA32" s="100"/>
      <c r="TSB32" s="101"/>
      <c r="TSC32" s="101"/>
      <c r="TSD32" s="101"/>
      <c r="TSE32" s="101"/>
      <c r="TSF32" s="101"/>
      <c r="TSG32" s="101"/>
      <c r="TSH32" s="101"/>
      <c r="TSI32" s="101"/>
      <c r="TSJ32" s="101"/>
      <c r="TSK32" s="101"/>
      <c r="TSL32" s="101"/>
      <c r="TSM32" s="101"/>
      <c r="TSN32" s="100"/>
      <c r="TSO32" s="101"/>
      <c r="TSP32" s="101"/>
      <c r="TSQ32" s="101"/>
      <c r="TSR32" s="101"/>
      <c r="TSS32" s="101"/>
      <c r="TST32" s="101"/>
      <c r="TSU32" s="101"/>
      <c r="TSV32" s="101"/>
      <c r="TSW32" s="101"/>
      <c r="TSX32" s="101"/>
      <c r="TSY32" s="101"/>
      <c r="TSZ32" s="101"/>
      <c r="TTA32" s="100"/>
      <c r="TTB32" s="101"/>
      <c r="TTC32" s="101"/>
      <c r="TTD32" s="101"/>
      <c r="TTE32" s="101"/>
      <c r="TTF32" s="101"/>
      <c r="TTG32" s="101"/>
      <c r="TTH32" s="101"/>
      <c r="TTI32" s="101"/>
      <c r="TTJ32" s="101"/>
      <c r="TTK32" s="101"/>
      <c r="TTL32" s="101"/>
      <c r="TTM32" s="101"/>
      <c r="TTN32" s="100"/>
      <c r="TTO32" s="101"/>
      <c r="TTP32" s="101"/>
      <c r="TTQ32" s="101"/>
      <c r="TTR32" s="101"/>
      <c r="TTS32" s="101"/>
      <c r="TTT32" s="101"/>
      <c r="TTU32" s="101"/>
      <c r="TTV32" s="101"/>
      <c r="TTW32" s="101"/>
      <c r="TTX32" s="101"/>
      <c r="TTY32" s="101"/>
      <c r="TTZ32" s="101"/>
      <c r="TUA32" s="100"/>
      <c r="TUB32" s="101"/>
      <c r="TUC32" s="101"/>
      <c r="TUD32" s="101"/>
      <c r="TUE32" s="101"/>
      <c r="TUF32" s="101"/>
      <c r="TUG32" s="101"/>
      <c r="TUH32" s="101"/>
      <c r="TUI32" s="101"/>
      <c r="TUJ32" s="101"/>
      <c r="TUK32" s="101"/>
      <c r="TUL32" s="101"/>
      <c r="TUM32" s="101"/>
      <c r="TUN32" s="100"/>
      <c r="TUO32" s="101"/>
      <c r="TUP32" s="101"/>
      <c r="TUQ32" s="101"/>
      <c r="TUR32" s="101"/>
      <c r="TUS32" s="101"/>
      <c r="TUT32" s="101"/>
      <c r="TUU32" s="101"/>
      <c r="TUV32" s="101"/>
      <c r="TUW32" s="101"/>
      <c r="TUX32" s="101"/>
      <c r="TUY32" s="101"/>
      <c r="TUZ32" s="101"/>
      <c r="TVA32" s="100"/>
      <c r="TVB32" s="101"/>
      <c r="TVC32" s="101"/>
      <c r="TVD32" s="101"/>
      <c r="TVE32" s="101"/>
      <c r="TVF32" s="101"/>
      <c r="TVG32" s="101"/>
      <c r="TVH32" s="101"/>
      <c r="TVI32" s="101"/>
      <c r="TVJ32" s="101"/>
      <c r="TVK32" s="101"/>
      <c r="TVL32" s="101"/>
      <c r="TVM32" s="101"/>
      <c r="TVN32" s="100"/>
      <c r="TVO32" s="101"/>
      <c r="TVP32" s="101"/>
      <c r="TVQ32" s="101"/>
      <c r="TVR32" s="101"/>
      <c r="TVS32" s="101"/>
      <c r="TVT32" s="101"/>
      <c r="TVU32" s="101"/>
      <c r="TVV32" s="101"/>
      <c r="TVW32" s="101"/>
      <c r="TVX32" s="101"/>
      <c r="TVY32" s="101"/>
      <c r="TVZ32" s="101"/>
      <c r="TWA32" s="100"/>
      <c r="TWB32" s="101"/>
      <c r="TWC32" s="101"/>
      <c r="TWD32" s="101"/>
      <c r="TWE32" s="101"/>
      <c r="TWF32" s="101"/>
      <c r="TWG32" s="101"/>
      <c r="TWH32" s="101"/>
      <c r="TWI32" s="101"/>
      <c r="TWJ32" s="101"/>
      <c r="TWK32" s="101"/>
      <c r="TWL32" s="101"/>
      <c r="TWM32" s="101"/>
      <c r="TWN32" s="100"/>
      <c r="TWO32" s="101"/>
      <c r="TWP32" s="101"/>
      <c r="TWQ32" s="101"/>
      <c r="TWR32" s="101"/>
      <c r="TWS32" s="101"/>
      <c r="TWT32" s="101"/>
      <c r="TWU32" s="101"/>
      <c r="TWV32" s="101"/>
      <c r="TWW32" s="101"/>
      <c r="TWX32" s="101"/>
      <c r="TWY32" s="101"/>
      <c r="TWZ32" s="101"/>
      <c r="TXA32" s="100"/>
      <c r="TXB32" s="101"/>
      <c r="TXC32" s="101"/>
      <c r="TXD32" s="101"/>
      <c r="TXE32" s="101"/>
      <c r="TXF32" s="101"/>
      <c r="TXG32" s="101"/>
      <c r="TXH32" s="101"/>
      <c r="TXI32" s="101"/>
      <c r="TXJ32" s="101"/>
      <c r="TXK32" s="101"/>
      <c r="TXL32" s="101"/>
      <c r="TXM32" s="101"/>
      <c r="TXN32" s="100"/>
      <c r="TXO32" s="101"/>
      <c r="TXP32" s="101"/>
      <c r="TXQ32" s="101"/>
      <c r="TXR32" s="101"/>
      <c r="TXS32" s="101"/>
      <c r="TXT32" s="101"/>
      <c r="TXU32" s="101"/>
      <c r="TXV32" s="101"/>
      <c r="TXW32" s="101"/>
      <c r="TXX32" s="101"/>
      <c r="TXY32" s="101"/>
      <c r="TXZ32" s="101"/>
      <c r="TYA32" s="100"/>
      <c r="TYB32" s="101"/>
      <c r="TYC32" s="101"/>
      <c r="TYD32" s="101"/>
      <c r="TYE32" s="101"/>
      <c r="TYF32" s="101"/>
      <c r="TYG32" s="101"/>
      <c r="TYH32" s="101"/>
      <c r="TYI32" s="101"/>
      <c r="TYJ32" s="101"/>
      <c r="TYK32" s="101"/>
      <c r="TYL32" s="101"/>
      <c r="TYM32" s="101"/>
      <c r="TYN32" s="100"/>
      <c r="TYO32" s="101"/>
      <c r="TYP32" s="101"/>
      <c r="TYQ32" s="101"/>
      <c r="TYR32" s="101"/>
      <c r="TYS32" s="101"/>
      <c r="TYT32" s="101"/>
      <c r="TYU32" s="101"/>
      <c r="TYV32" s="101"/>
      <c r="TYW32" s="101"/>
      <c r="TYX32" s="101"/>
      <c r="TYY32" s="101"/>
      <c r="TYZ32" s="101"/>
      <c r="TZA32" s="100"/>
      <c r="TZB32" s="101"/>
      <c r="TZC32" s="101"/>
      <c r="TZD32" s="101"/>
      <c r="TZE32" s="101"/>
      <c r="TZF32" s="101"/>
      <c r="TZG32" s="101"/>
      <c r="TZH32" s="101"/>
      <c r="TZI32" s="101"/>
      <c r="TZJ32" s="101"/>
      <c r="TZK32" s="101"/>
      <c r="TZL32" s="101"/>
      <c r="TZM32" s="101"/>
      <c r="TZN32" s="100"/>
      <c r="TZO32" s="101"/>
      <c r="TZP32" s="101"/>
      <c r="TZQ32" s="101"/>
      <c r="TZR32" s="101"/>
      <c r="TZS32" s="101"/>
      <c r="TZT32" s="101"/>
      <c r="TZU32" s="101"/>
      <c r="TZV32" s="101"/>
      <c r="TZW32" s="101"/>
      <c r="TZX32" s="101"/>
      <c r="TZY32" s="101"/>
      <c r="TZZ32" s="101"/>
      <c r="UAA32" s="100"/>
      <c r="UAB32" s="101"/>
      <c r="UAC32" s="101"/>
      <c r="UAD32" s="101"/>
      <c r="UAE32" s="101"/>
      <c r="UAF32" s="101"/>
      <c r="UAG32" s="101"/>
      <c r="UAH32" s="101"/>
      <c r="UAI32" s="101"/>
      <c r="UAJ32" s="101"/>
      <c r="UAK32" s="101"/>
      <c r="UAL32" s="101"/>
      <c r="UAM32" s="101"/>
      <c r="UAN32" s="100"/>
      <c r="UAO32" s="101"/>
      <c r="UAP32" s="101"/>
      <c r="UAQ32" s="101"/>
      <c r="UAR32" s="101"/>
      <c r="UAS32" s="101"/>
      <c r="UAT32" s="101"/>
      <c r="UAU32" s="101"/>
      <c r="UAV32" s="101"/>
      <c r="UAW32" s="101"/>
      <c r="UAX32" s="101"/>
      <c r="UAY32" s="101"/>
      <c r="UAZ32" s="101"/>
      <c r="UBA32" s="100"/>
      <c r="UBB32" s="101"/>
      <c r="UBC32" s="101"/>
      <c r="UBD32" s="101"/>
      <c r="UBE32" s="101"/>
      <c r="UBF32" s="101"/>
      <c r="UBG32" s="101"/>
      <c r="UBH32" s="101"/>
      <c r="UBI32" s="101"/>
      <c r="UBJ32" s="101"/>
      <c r="UBK32" s="101"/>
      <c r="UBL32" s="101"/>
      <c r="UBM32" s="101"/>
      <c r="UBN32" s="100"/>
      <c r="UBO32" s="101"/>
      <c r="UBP32" s="101"/>
      <c r="UBQ32" s="101"/>
      <c r="UBR32" s="101"/>
      <c r="UBS32" s="101"/>
      <c r="UBT32" s="101"/>
      <c r="UBU32" s="101"/>
      <c r="UBV32" s="101"/>
      <c r="UBW32" s="101"/>
      <c r="UBX32" s="101"/>
      <c r="UBY32" s="101"/>
      <c r="UBZ32" s="101"/>
      <c r="UCA32" s="100"/>
      <c r="UCB32" s="101"/>
      <c r="UCC32" s="101"/>
      <c r="UCD32" s="101"/>
      <c r="UCE32" s="101"/>
      <c r="UCF32" s="101"/>
      <c r="UCG32" s="101"/>
      <c r="UCH32" s="101"/>
      <c r="UCI32" s="101"/>
      <c r="UCJ32" s="101"/>
      <c r="UCK32" s="101"/>
      <c r="UCL32" s="101"/>
      <c r="UCM32" s="101"/>
      <c r="UCN32" s="100"/>
      <c r="UCO32" s="101"/>
      <c r="UCP32" s="101"/>
      <c r="UCQ32" s="101"/>
      <c r="UCR32" s="101"/>
      <c r="UCS32" s="101"/>
      <c r="UCT32" s="101"/>
      <c r="UCU32" s="101"/>
      <c r="UCV32" s="101"/>
      <c r="UCW32" s="101"/>
      <c r="UCX32" s="101"/>
      <c r="UCY32" s="101"/>
      <c r="UCZ32" s="101"/>
      <c r="UDA32" s="100"/>
      <c r="UDB32" s="101"/>
      <c r="UDC32" s="101"/>
      <c r="UDD32" s="101"/>
      <c r="UDE32" s="101"/>
      <c r="UDF32" s="101"/>
      <c r="UDG32" s="101"/>
      <c r="UDH32" s="101"/>
      <c r="UDI32" s="101"/>
      <c r="UDJ32" s="101"/>
      <c r="UDK32" s="101"/>
      <c r="UDL32" s="101"/>
      <c r="UDM32" s="101"/>
      <c r="UDN32" s="100"/>
      <c r="UDO32" s="101"/>
      <c r="UDP32" s="101"/>
      <c r="UDQ32" s="101"/>
      <c r="UDR32" s="101"/>
      <c r="UDS32" s="101"/>
      <c r="UDT32" s="101"/>
      <c r="UDU32" s="101"/>
      <c r="UDV32" s="101"/>
      <c r="UDW32" s="101"/>
      <c r="UDX32" s="101"/>
      <c r="UDY32" s="101"/>
      <c r="UDZ32" s="101"/>
      <c r="UEA32" s="100"/>
      <c r="UEB32" s="101"/>
      <c r="UEC32" s="101"/>
      <c r="UED32" s="101"/>
      <c r="UEE32" s="101"/>
      <c r="UEF32" s="101"/>
      <c r="UEG32" s="101"/>
      <c r="UEH32" s="101"/>
      <c r="UEI32" s="101"/>
      <c r="UEJ32" s="101"/>
      <c r="UEK32" s="101"/>
      <c r="UEL32" s="101"/>
      <c r="UEM32" s="101"/>
      <c r="UEN32" s="100"/>
      <c r="UEO32" s="101"/>
      <c r="UEP32" s="101"/>
      <c r="UEQ32" s="101"/>
      <c r="UER32" s="101"/>
      <c r="UES32" s="101"/>
      <c r="UET32" s="101"/>
      <c r="UEU32" s="101"/>
      <c r="UEV32" s="101"/>
      <c r="UEW32" s="101"/>
      <c r="UEX32" s="101"/>
      <c r="UEY32" s="101"/>
      <c r="UEZ32" s="101"/>
      <c r="UFA32" s="100"/>
      <c r="UFB32" s="101"/>
      <c r="UFC32" s="101"/>
      <c r="UFD32" s="101"/>
      <c r="UFE32" s="101"/>
      <c r="UFF32" s="101"/>
      <c r="UFG32" s="101"/>
      <c r="UFH32" s="101"/>
      <c r="UFI32" s="101"/>
      <c r="UFJ32" s="101"/>
      <c r="UFK32" s="101"/>
      <c r="UFL32" s="101"/>
      <c r="UFM32" s="101"/>
      <c r="UFN32" s="100"/>
      <c r="UFO32" s="101"/>
      <c r="UFP32" s="101"/>
      <c r="UFQ32" s="101"/>
      <c r="UFR32" s="101"/>
      <c r="UFS32" s="101"/>
      <c r="UFT32" s="101"/>
      <c r="UFU32" s="101"/>
      <c r="UFV32" s="101"/>
      <c r="UFW32" s="101"/>
      <c r="UFX32" s="101"/>
      <c r="UFY32" s="101"/>
      <c r="UFZ32" s="101"/>
      <c r="UGA32" s="100"/>
      <c r="UGB32" s="101"/>
      <c r="UGC32" s="101"/>
      <c r="UGD32" s="101"/>
      <c r="UGE32" s="101"/>
      <c r="UGF32" s="101"/>
      <c r="UGG32" s="101"/>
      <c r="UGH32" s="101"/>
      <c r="UGI32" s="101"/>
      <c r="UGJ32" s="101"/>
      <c r="UGK32" s="101"/>
      <c r="UGL32" s="101"/>
      <c r="UGM32" s="101"/>
      <c r="UGN32" s="100"/>
      <c r="UGO32" s="101"/>
      <c r="UGP32" s="101"/>
      <c r="UGQ32" s="101"/>
      <c r="UGR32" s="101"/>
      <c r="UGS32" s="101"/>
      <c r="UGT32" s="101"/>
      <c r="UGU32" s="101"/>
      <c r="UGV32" s="101"/>
      <c r="UGW32" s="101"/>
      <c r="UGX32" s="101"/>
      <c r="UGY32" s="101"/>
      <c r="UGZ32" s="101"/>
      <c r="UHA32" s="100"/>
      <c r="UHB32" s="101"/>
      <c r="UHC32" s="101"/>
      <c r="UHD32" s="101"/>
      <c r="UHE32" s="101"/>
      <c r="UHF32" s="101"/>
      <c r="UHG32" s="101"/>
      <c r="UHH32" s="101"/>
      <c r="UHI32" s="101"/>
      <c r="UHJ32" s="101"/>
      <c r="UHK32" s="101"/>
      <c r="UHL32" s="101"/>
      <c r="UHM32" s="101"/>
      <c r="UHN32" s="100"/>
      <c r="UHO32" s="101"/>
      <c r="UHP32" s="101"/>
      <c r="UHQ32" s="101"/>
      <c r="UHR32" s="101"/>
      <c r="UHS32" s="101"/>
      <c r="UHT32" s="101"/>
      <c r="UHU32" s="101"/>
      <c r="UHV32" s="101"/>
      <c r="UHW32" s="101"/>
      <c r="UHX32" s="101"/>
      <c r="UHY32" s="101"/>
      <c r="UHZ32" s="101"/>
      <c r="UIA32" s="100"/>
      <c r="UIB32" s="101"/>
      <c r="UIC32" s="101"/>
      <c r="UID32" s="101"/>
      <c r="UIE32" s="101"/>
      <c r="UIF32" s="101"/>
      <c r="UIG32" s="101"/>
      <c r="UIH32" s="101"/>
      <c r="UII32" s="101"/>
      <c r="UIJ32" s="101"/>
      <c r="UIK32" s="101"/>
      <c r="UIL32" s="101"/>
      <c r="UIM32" s="101"/>
      <c r="UIN32" s="100"/>
      <c r="UIO32" s="101"/>
      <c r="UIP32" s="101"/>
      <c r="UIQ32" s="101"/>
      <c r="UIR32" s="101"/>
      <c r="UIS32" s="101"/>
      <c r="UIT32" s="101"/>
      <c r="UIU32" s="101"/>
      <c r="UIV32" s="101"/>
      <c r="UIW32" s="101"/>
      <c r="UIX32" s="101"/>
      <c r="UIY32" s="101"/>
      <c r="UIZ32" s="101"/>
      <c r="UJA32" s="100"/>
      <c r="UJB32" s="101"/>
      <c r="UJC32" s="101"/>
      <c r="UJD32" s="101"/>
      <c r="UJE32" s="101"/>
      <c r="UJF32" s="101"/>
      <c r="UJG32" s="101"/>
      <c r="UJH32" s="101"/>
      <c r="UJI32" s="101"/>
      <c r="UJJ32" s="101"/>
      <c r="UJK32" s="101"/>
      <c r="UJL32" s="101"/>
      <c r="UJM32" s="101"/>
      <c r="UJN32" s="100"/>
      <c r="UJO32" s="101"/>
      <c r="UJP32" s="101"/>
      <c r="UJQ32" s="101"/>
      <c r="UJR32" s="101"/>
      <c r="UJS32" s="101"/>
      <c r="UJT32" s="101"/>
      <c r="UJU32" s="101"/>
      <c r="UJV32" s="101"/>
      <c r="UJW32" s="101"/>
      <c r="UJX32" s="101"/>
      <c r="UJY32" s="101"/>
      <c r="UJZ32" s="101"/>
      <c r="UKA32" s="100"/>
      <c r="UKB32" s="101"/>
      <c r="UKC32" s="101"/>
      <c r="UKD32" s="101"/>
      <c r="UKE32" s="101"/>
      <c r="UKF32" s="101"/>
      <c r="UKG32" s="101"/>
      <c r="UKH32" s="101"/>
      <c r="UKI32" s="101"/>
      <c r="UKJ32" s="101"/>
      <c r="UKK32" s="101"/>
      <c r="UKL32" s="101"/>
      <c r="UKM32" s="101"/>
      <c r="UKN32" s="100"/>
      <c r="UKO32" s="101"/>
      <c r="UKP32" s="101"/>
      <c r="UKQ32" s="101"/>
      <c r="UKR32" s="101"/>
      <c r="UKS32" s="101"/>
      <c r="UKT32" s="101"/>
      <c r="UKU32" s="101"/>
      <c r="UKV32" s="101"/>
      <c r="UKW32" s="101"/>
      <c r="UKX32" s="101"/>
      <c r="UKY32" s="101"/>
      <c r="UKZ32" s="101"/>
      <c r="ULA32" s="100"/>
      <c r="ULB32" s="101"/>
      <c r="ULC32" s="101"/>
      <c r="ULD32" s="101"/>
      <c r="ULE32" s="101"/>
      <c r="ULF32" s="101"/>
      <c r="ULG32" s="101"/>
      <c r="ULH32" s="101"/>
      <c r="ULI32" s="101"/>
      <c r="ULJ32" s="101"/>
      <c r="ULK32" s="101"/>
      <c r="ULL32" s="101"/>
      <c r="ULM32" s="101"/>
      <c r="ULN32" s="100"/>
      <c r="ULO32" s="101"/>
      <c r="ULP32" s="101"/>
      <c r="ULQ32" s="101"/>
      <c r="ULR32" s="101"/>
      <c r="ULS32" s="101"/>
      <c r="ULT32" s="101"/>
      <c r="ULU32" s="101"/>
      <c r="ULV32" s="101"/>
      <c r="ULW32" s="101"/>
      <c r="ULX32" s="101"/>
      <c r="ULY32" s="101"/>
      <c r="ULZ32" s="101"/>
      <c r="UMA32" s="100"/>
      <c r="UMB32" s="101"/>
      <c r="UMC32" s="101"/>
      <c r="UMD32" s="101"/>
      <c r="UME32" s="101"/>
      <c r="UMF32" s="101"/>
      <c r="UMG32" s="101"/>
      <c r="UMH32" s="101"/>
      <c r="UMI32" s="101"/>
      <c r="UMJ32" s="101"/>
      <c r="UMK32" s="101"/>
      <c r="UML32" s="101"/>
      <c r="UMM32" s="101"/>
      <c r="UMN32" s="100"/>
      <c r="UMO32" s="101"/>
      <c r="UMP32" s="101"/>
      <c r="UMQ32" s="101"/>
      <c r="UMR32" s="101"/>
      <c r="UMS32" s="101"/>
      <c r="UMT32" s="101"/>
      <c r="UMU32" s="101"/>
      <c r="UMV32" s="101"/>
      <c r="UMW32" s="101"/>
      <c r="UMX32" s="101"/>
      <c r="UMY32" s="101"/>
      <c r="UMZ32" s="101"/>
      <c r="UNA32" s="100"/>
      <c r="UNB32" s="101"/>
      <c r="UNC32" s="101"/>
      <c r="UND32" s="101"/>
      <c r="UNE32" s="101"/>
      <c r="UNF32" s="101"/>
      <c r="UNG32" s="101"/>
      <c r="UNH32" s="101"/>
      <c r="UNI32" s="101"/>
      <c r="UNJ32" s="101"/>
      <c r="UNK32" s="101"/>
      <c r="UNL32" s="101"/>
      <c r="UNM32" s="101"/>
      <c r="UNN32" s="100"/>
      <c r="UNO32" s="101"/>
      <c r="UNP32" s="101"/>
      <c r="UNQ32" s="101"/>
      <c r="UNR32" s="101"/>
      <c r="UNS32" s="101"/>
      <c r="UNT32" s="101"/>
      <c r="UNU32" s="101"/>
      <c r="UNV32" s="101"/>
      <c r="UNW32" s="101"/>
      <c r="UNX32" s="101"/>
      <c r="UNY32" s="101"/>
      <c r="UNZ32" s="101"/>
      <c r="UOA32" s="100"/>
      <c r="UOB32" s="101"/>
      <c r="UOC32" s="101"/>
      <c r="UOD32" s="101"/>
      <c r="UOE32" s="101"/>
      <c r="UOF32" s="101"/>
      <c r="UOG32" s="101"/>
      <c r="UOH32" s="101"/>
      <c r="UOI32" s="101"/>
      <c r="UOJ32" s="101"/>
      <c r="UOK32" s="101"/>
      <c r="UOL32" s="101"/>
      <c r="UOM32" s="101"/>
      <c r="UON32" s="100"/>
      <c r="UOO32" s="101"/>
      <c r="UOP32" s="101"/>
      <c r="UOQ32" s="101"/>
      <c r="UOR32" s="101"/>
      <c r="UOS32" s="101"/>
      <c r="UOT32" s="101"/>
      <c r="UOU32" s="101"/>
      <c r="UOV32" s="101"/>
      <c r="UOW32" s="101"/>
      <c r="UOX32" s="101"/>
      <c r="UOY32" s="101"/>
      <c r="UOZ32" s="101"/>
      <c r="UPA32" s="100"/>
      <c r="UPB32" s="101"/>
      <c r="UPC32" s="101"/>
      <c r="UPD32" s="101"/>
      <c r="UPE32" s="101"/>
      <c r="UPF32" s="101"/>
      <c r="UPG32" s="101"/>
      <c r="UPH32" s="101"/>
      <c r="UPI32" s="101"/>
      <c r="UPJ32" s="101"/>
      <c r="UPK32" s="101"/>
      <c r="UPL32" s="101"/>
      <c r="UPM32" s="101"/>
      <c r="UPN32" s="100"/>
      <c r="UPO32" s="101"/>
      <c r="UPP32" s="101"/>
      <c r="UPQ32" s="101"/>
      <c r="UPR32" s="101"/>
      <c r="UPS32" s="101"/>
      <c r="UPT32" s="101"/>
      <c r="UPU32" s="101"/>
      <c r="UPV32" s="101"/>
      <c r="UPW32" s="101"/>
      <c r="UPX32" s="101"/>
      <c r="UPY32" s="101"/>
      <c r="UPZ32" s="101"/>
      <c r="UQA32" s="100"/>
      <c r="UQB32" s="101"/>
      <c r="UQC32" s="101"/>
      <c r="UQD32" s="101"/>
      <c r="UQE32" s="101"/>
      <c r="UQF32" s="101"/>
      <c r="UQG32" s="101"/>
      <c r="UQH32" s="101"/>
      <c r="UQI32" s="101"/>
      <c r="UQJ32" s="101"/>
      <c r="UQK32" s="101"/>
      <c r="UQL32" s="101"/>
      <c r="UQM32" s="101"/>
      <c r="UQN32" s="100"/>
      <c r="UQO32" s="101"/>
      <c r="UQP32" s="101"/>
      <c r="UQQ32" s="101"/>
      <c r="UQR32" s="101"/>
      <c r="UQS32" s="101"/>
      <c r="UQT32" s="101"/>
      <c r="UQU32" s="101"/>
      <c r="UQV32" s="101"/>
      <c r="UQW32" s="101"/>
      <c r="UQX32" s="101"/>
      <c r="UQY32" s="101"/>
      <c r="UQZ32" s="101"/>
      <c r="URA32" s="100"/>
      <c r="URB32" s="101"/>
      <c r="URC32" s="101"/>
      <c r="URD32" s="101"/>
      <c r="URE32" s="101"/>
      <c r="URF32" s="101"/>
      <c r="URG32" s="101"/>
      <c r="URH32" s="101"/>
      <c r="URI32" s="101"/>
      <c r="URJ32" s="101"/>
      <c r="URK32" s="101"/>
      <c r="URL32" s="101"/>
      <c r="URM32" s="101"/>
      <c r="URN32" s="100"/>
      <c r="URO32" s="101"/>
      <c r="URP32" s="101"/>
      <c r="URQ32" s="101"/>
      <c r="URR32" s="101"/>
      <c r="URS32" s="101"/>
      <c r="URT32" s="101"/>
      <c r="URU32" s="101"/>
      <c r="URV32" s="101"/>
      <c r="URW32" s="101"/>
      <c r="URX32" s="101"/>
      <c r="URY32" s="101"/>
      <c r="URZ32" s="101"/>
      <c r="USA32" s="100"/>
      <c r="USB32" s="101"/>
      <c r="USC32" s="101"/>
      <c r="USD32" s="101"/>
      <c r="USE32" s="101"/>
      <c r="USF32" s="101"/>
      <c r="USG32" s="101"/>
      <c r="USH32" s="101"/>
      <c r="USI32" s="101"/>
      <c r="USJ32" s="101"/>
      <c r="USK32" s="101"/>
      <c r="USL32" s="101"/>
      <c r="USM32" s="101"/>
      <c r="USN32" s="100"/>
      <c r="USO32" s="101"/>
      <c r="USP32" s="101"/>
      <c r="USQ32" s="101"/>
      <c r="USR32" s="101"/>
      <c r="USS32" s="101"/>
      <c r="UST32" s="101"/>
      <c r="USU32" s="101"/>
      <c r="USV32" s="101"/>
      <c r="USW32" s="101"/>
      <c r="USX32" s="101"/>
      <c r="USY32" s="101"/>
      <c r="USZ32" s="101"/>
      <c r="UTA32" s="100"/>
      <c r="UTB32" s="101"/>
      <c r="UTC32" s="101"/>
      <c r="UTD32" s="101"/>
      <c r="UTE32" s="101"/>
      <c r="UTF32" s="101"/>
      <c r="UTG32" s="101"/>
      <c r="UTH32" s="101"/>
      <c r="UTI32" s="101"/>
      <c r="UTJ32" s="101"/>
      <c r="UTK32" s="101"/>
      <c r="UTL32" s="101"/>
      <c r="UTM32" s="101"/>
      <c r="UTN32" s="100"/>
      <c r="UTO32" s="101"/>
      <c r="UTP32" s="101"/>
      <c r="UTQ32" s="101"/>
      <c r="UTR32" s="101"/>
      <c r="UTS32" s="101"/>
      <c r="UTT32" s="101"/>
      <c r="UTU32" s="101"/>
      <c r="UTV32" s="101"/>
      <c r="UTW32" s="101"/>
      <c r="UTX32" s="101"/>
      <c r="UTY32" s="101"/>
      <c r="UTZ32" s="101"/>
      <c r="UUA32" s="100"/>
      <c r="UUB32" s="101"/>
      <c r="UUC32" s="101"/>
      <c r="UUD32" s="101"/>
      <c r="UUE32" s="101"/>
      <c r="UUF32" s="101"/>
      <c r="UUG32" s="101"/>
      <c r="UUH32" s="101"/>
      <c r="UUI32" s="101"/>
      <c r="UUJ32" s="101"/>
      <c r="UUK32" s="101"/>
      <c r="UUL32" s="101"/>
      <c r="UUM32" s="101"/>
      <c r="UUN32" s="100"/>
      <c r="UUO32" s="101"/>
      <c r="UUP32" s="101"/>
      <c r="UUQ32" s="101"/>
      <c r="UUR32" s="101"/>
      <c r="UUS32" s="101"/>
      <c r="UUT32" s="101"/>
      <c r="UUU32" s="101"/>
      <c r="UUV32" s="101"/>
      <c r="UUW32" s="101"/>
      <c r="UUX32" s="101"/>
      <c r="UUY32" s="101"/>
      <c r="UUZ32" s="101"/>
      <c r="UVA32" s="100"/>
      <c r="UVB32" s="101"/>
      <c r="UVC32" s="101"/>
      <c r="UVD32" s="101"/>
      <c r="UVE32" s="101"/>
      <c r="UVF32" s="101"/>
      <c r="UVG32" s="101"/>
      <c r="UVH32" s="101"/>
      <c r="UVI32" s="101"/>
      <c r="UVJ32" s="101"/>
      <c r="UVK32" s="101"/>
      <c r="UVL32" s="101"/>
      <c r="UVM32" s="101"/>
      <c r="UVN32" s="100"/>
      <c r="UVO32" s="101"/>
      <c r="UVP32" s="101"/>
      <c r="UVQ32" s="101"/>
      <c r="UVR32" s="101"/>
      <c r="UVS32" s="101"/>
      <c r="UVT32" s="101"/>
      <c r="UVU32" s="101"/>
      <c r="UVV32" s="101"/>
      <c r="UVW32" s="101"/>
      <c r="UVX32" s="101"/>
      <c r="UVY32" s="101"/>
      <c r="UVZ32" s="101"/>
      <c r="UWA32" s="100"/>
      <c r="UWB32" s="101"/>
      <c r="UWC32" s="101"/>
      <c r="UWD32" s="101"/>
      <c r="UWE32" s="101"/>
      <c r="UWF32" s="101"/>
      <c r="UWG32" s="101"/>
      <c r="UWH32" s="101"/>
      <c r="UWI32" s="101"/>
      <c r="UWJ32" s="101"/>
      <c r="UWK32" s="101"/>
      <c r="UWL32" s="101"/>
      <c r="UWM32" s="101"/>
      <c r="UWN32" s="100"/>
      <c r="UWO32" s="101"/>
      <c r="UWP32" s="101"/>
      <c r="UWQ32" s="101"/>
      <c r="UWR32" s="101"/>
      <c r="UWS32" s="101"/>
      <c r="UWT32" s="101"/>
      <c r="UWU32" s="101"/>
      <c r="UWV32" s="101"/>
      <c r="UWW32" s="101"/>
      <c r="UWX32" s="101"/>
      <c r="UWY32" s="101"/>
      <c r="UWZ32" s="101"/>
      <c r="UXA32" s="100"/>
      <c r="UXB32" s="101"/>
      <c r="UXC32" s="101"/>
      <c r="UXD32" s="101"/>
      <c r="UXE32" s="101"/>
      <c r="UXF32" s="101"/>
      <c r="UXG32" s="101"/>
      <c r="UXH32" s="101"/>
      <c r="UXI32" s="101"/>
      <c r="UXJ32" s="101"/>
      <c r="UXK32" s="101"/>
      <c r="UXL32" s="101"/>
      <c r="UXM32" s="101"/>
      <c r="UXN32" s="100"/>
      <c r="UXO32" s="101"/>
      <c r="UXP32" s="101"/>
      <c r="UXQ32" s="101"/>
      <c r="UXR32" s="101"/>
      <c r="UXS32" s="101"/>
      <c r="UXT32" s="101"/>
      <c r="UXU32" s="101"/>
      <c r="UXV32" s="101"/>
      <c r="UXW32" s="101"/>
      <c r="UXX32" s="101"/>
      <c r="UXY32" s="101"/>
      <c r="UXZ32" s="101"/>
      <c r="UYA32" s="100"/>
      <c r="UYB32" s="101"/>
      <c r="UYC32" s="101"/>
      <c r="UYD32" s="101"/>
      <c r="UYE32" s="101"/>
      <c r="UYF32" s="101"/>
      <c r="UYG32" s="101"/>
      <c r="UYH32" s="101"/>
      <c r="UYI32" s="101"/>
      <c r="UYJ32" s="101"/>
      <c r="UYK32" s="101"/>
      <c r="UYL32" s="101"/>
      <c r="UYM32" s="101"/>
      <c r="UYN32" s="100"/>
      <c r="UYO32" s="101"/>
      <c r="UYP32" s="101"/>
      <c r="UYQ32" s="101"/>
      <c r="UYR32" s="101"/>
      <c r="UYS32" s="101"/>
      <c r="UYT32" s="101"/>
      <c r="UYU32" s="101"/>
      <c r="UYV32" s="101"/>
      <c r="UYW32" s="101"/>
      <c r="UYX32" s="101"/>
      <c r="UYY32" s="101"/>
      <c r="UYZ32" s="101"/>
      <c r="UZA32" s="100"/>
      <c r="UZB32" s="101"/>
      <c r="UZC32" s="101"/>
      <c r="UZD32" s="101"/>
      <c r="UZE32" s="101"/>
      <c r="UZF32" s="101"/>
      <c r="UZG32" s="101"/>
      <c r="UZH32" s="101"/>
      <c r="UZI32" s="101"/>
      <c r="UZJ32" s="101"/>
      <c r="UZK32" s="101"/>
      <c r="UZL32" s="101"/>
      <c r="UZM32" s="101"/>
      <c r="UZN32" s="100"/>
      <c r="UZO32" s="101"/>
      <c r="UZP32" s="101"/>
      <c r="UZQ32" s="101"/>
      <c r="UZR32" s="101"/>
      <c r="UZS32" s="101"/>
      <c r="UZT32" s="101"/>
      <c r="UZU32" s="101"/>
      <c r="UZV32" s="101"/>
      <c r="UZW32" s="101"/>
      <c r="UZX32" s="101"/>
      <c r="UZY32" s="101"/>
      <c r="UZZ32" s="101"/>
      <c r="VAA32" s="100"/>
      <c r="VAB32" s="101"/>
      <c r="VAC32" s="101"/>
      <c r="VAD32" s="101"/>
      <c r="VAE32" s="101"/>
      <c r="VAF32" s="101"/>
      <c r="VAG32" s="101"/>
      <c r="VAH32" s="101"/>
      <c r="VAI32" s="101"/>
      <c r="VAJ32" s="101"/>
      <c r="VAK32" s="101"/>
      <c r="VAL32" s="101"/>
      <c r="VAM32" s="101"/>
      <c r="VAN32" s="100"/>
      <c r="VAO32" s="101"/>
      <c r="VAP32" s="101"/>
      <c r="VAQ32" s="101"/>
      <c r="VAR32" s="101"/>
      <c r="VAS32" s="101"/>
      <c r="VAT32" s="101"/>
      <c r="VAU32" s="101"/>
      <c r="VAV32" s="101"/>
      <c r="VAW32" s="101"/>
      <c r="VAX32" s="101"/>
      <c r="VAY32" s="101"/>
      <c r="VAZ32" s="101"/>
      <c r="VBA32" s="100"/>
      <c r="VBB32" s="101"/>
      <c r="VBC32" s="101"/>
      <c r="VBD32" s="101"/>
      <c r="VBE32" s="101"/>
      <c r="VBF32" s="101"/>
      <c r="VBG32" s="101"/>
      <c r="VBH32" s="101"/>
      <c r="VBI32" s="101"/>
      <c r="VBJ32" s="101"/>
      <c r="VBK32" s="101"/>
      <c r="VBL32" s="101"/>
      <c r="VBM32" s="101"/>
      <c r="VBN32" s="100"/>
      <c r="VBO32" s="101"/>
      <c r="VBP32" s="101"/>
      <c r="VBQ32" s="101"/>
      <c r="VBR32" s="101"/>
      <c r="VBS32" s="101"/>
      <c r="VBT32" s="101"/>
      <c r="VBU32" s="101"/>
      <c r="VBV32" s="101"/>
      <c r="VBW32" s="101"/>
      <c r="VBX32" s="101"/>
      <c r="VBY32" s="101"/>
      <c r="VBZ32" s="101"/>
      <c r="VCA32" s="100"/>
      <c r="VCB32" s="101"/>
      <c r="VCC32" s="101"/>
      <c r="VCD32" s="101"/>
      <c r="VCE32" s="101"/>
      <c r="VCF32" s="101"/>
      <c r="VCG32" s="101"/>
      <c r="VCH32" s="101"/>
      <c r="VCI32" s="101"/>
      <c r="VCJ32" s="101"/>
      <c r="VCK32" s="101"/>
      <c r="VCL32" s="101"/>
      <c r="VCM32" s="101"/>
      <c r="VCN32" s="100"/>
      <c r="VCO32" s="101"/>
      <c r="VCP32" s="101"/>
      <c r="VCQ32" s="101"/>
      <c r="VCR32" s="101"/>
      <c r="VCS32" s="101"/>
      <c r="VCT32" s="101"/>
      <c r="VCU32" s="101"/>
      <c r="VCV32" s="101"/>
      <c r="VCW32" s="101"/>
      <c r="VCX32" s="101"/>
      <c r="VCY32" s="101"/>
      <c r="VCZ32" s="101"/>
      <c r="VDA32" s="100"/>
      <c r="VDB32" s="101"/>
      <c r="VDC32" s="101"/>
      <c r="VDD32" s="101"/>
      <c r="VDE32" s="101"/>
      <c r="VDF32" s="101"/>
      <c r="VDG32" s="101"/>
      <c r="VDH32" s="101"/>
      <c r="VDI32" s="101"/>
      <c r="VDJ32" s="101"/>
      <c r="VDK32" s="101"/>
      <c r="VDL32" s="101"/>
      <c r="VDM32" s="101"/>
      <c r="VDN32" s="100"/>
      <c r="VDO32" s="101"/>
      <c r="VDP32" s="101"/>
      <c r="VDQ32" s="101"/>
      <c r="VDR32" s="101"/>
      <c r="VDS32" s="101"/>
      <c r="VDT32" s="101"/>
      <c r="VDU32" s="101"/>
      <c r="VDV32" s="101"/>
      <c r="VDW32" s="101"/>
      <c r="VDX32" s="101"/>
      <c r="VDY32" s="101"/>
      <c r="VDZ32" s="101"/>
      <c r="VEA32" s="100"/>
      <c r="VEB32" s="101"/>
      <c r="VEC32" s="101"/>
      <c r="VED32" s="101"/>
      <c r="VEE32" s="101"/>
      <c r="VEF32" s="101"/>
      <c r="VEG32" s="101"/>
      <c r="VEH32" s="101"/>
      <c r="VEI32" s="101"/>
      <c r="VEJ32" s="101"/>
      <c r="VEK32" s="101"/>
      <c r="VEL32" s="101"/>
      <c r="VEM32" s="101"/>
      <c r="VEN32" s="100"/>
      <c r="VEO32" s="101"/>
      <c r="VEP32" s="101"/>
      <c r="VEQ32" s="101"/>
      <c r="VER32" s="101"/>
      <c r="VES32" s="101"/>
      <c r="VET32" s="101"/>
      <c r="VEU32" s="101"/>
      <c r="VEV32" s="101"/>
      <c r="VEW32" s="101"/>
      <c r="VEX32" s="101"/>
      <c r="VEY32" s="101"/>
      <c r="VEZ32" s="101"/>
      <c r="VFA32" s="100"/>
      <c r="VFB32" s="101"/>
      <c r="VFC32" s="101"/>
      <c r="VFD32" s="101"/>
      <c r="VFE32" s="101"/>
      <c r="VFF32" s="101"/>
      <c r="VFG32" s="101"/>
      <c r="VFH32" s="101"/>
      <c r="VFI32" s="101"/>
      <c r="VFJ32" s="101"/>
      <c r="VFK32" s="101"/>
      <c r="VFL32" s="101"/>
      <c r="VFM32" s="101"/>
      <c r="VFN32" s="100"/>
      <c r="VFO32" s="101"/>
      <c r="VFP32" s="101"/>
      <c r="VFQ32" s="101"/>
      <c r="VFR32" s="101"/>
      <c r="VFS32" s="101"/>
      <c r="VFT32" s="101"/>
      <c r="VFU32" s="101"/>
      <c r="VFV32" s="101"/>
      <c r="VFW32" s="101"/>
      <c r="VFX32" s="101"/>
      <c r="VFY32" s="101"/>
      <c r="VFZ32" s="101"/>
      <c r="VGA32" s="100"/>
      <c r="VGB32" s="101"/>
      <c r="VGC32" s="101"/>
      <c r="VGD32" s="101"/>
      <c r="VGE32" s="101"/>
      <c r="VGF32" s="101"/>
      <c r="VGG32" s="101"/>
      <c r="VGH32" s="101"/>
      <c r="VGI32" s="101"/>
      <c r="VGJ32" s="101"/>
      <c r="VGK32" s="101"/>
      <c r="VGL32" s="101"/>
      <c r="VGM32" s="101"/>
      <c r="VGN32" s="100"/>
      <c r="VGO32" s="101"/>
      <c r="VGP32" s="101"/>
      <c r="VGQ32" s="101"/>
      <c r="VGR32" s="101"/>
      <c r="VGS32" s="101"/>
      <c r="VGT32" s="101"/>
      <c r="VGU32" s="101"/>
      <c r="VGV32" s="101"/>
      <c r="VGW32" s="101"/>
      <c r="VGX32" s="101"/>
      <c r="VGY32" s="101"/>
      <c r="VGZ32" s="101"/>
      <c r="VHA32" s="100"/>
      <c r="VHB32" s="101"/>
      <c r="VHC32" s="101"/>
      <c r="VHD32" s="101"/>
      <c r="VHE32" s="101"/>
      <c r="VHF32" s="101"/>
      <c r="VHG32" s="101"/>
      <c r="VHH32" s="101"/>
      <c r="VHI32" s="101"/>
      <c r="VHJ32" s="101"/>
      <c r="VHK32" s="101"/>
      <c r="VHL32" s="101"/>
      <c r="VHM32" s="101"/>
      <c r="VHN32" s="100"/>
      <c r="VHO32" s="101"/>
      <c r="VHP32" s="101"/>
      <c r="VHQ32" s="101"/>
      <c r="VHR32" s="101"/>
      <c r="VHS32" s="101"/>
      <c r="VHT32" s="101"/>
      <c r="VHU32" s="101"/>
      <c r="VHV32" s="101"/>
      <c r="VHW32" s="101"/>
      <c r="VHX32" s="101"/>
      <c r="VHY32" s="101"/>
      <c r="VHZ32" s="101"/>
      <c r="VIA32" s="100"/>
      <c r="VIB32" s="101"/>
      <c r="VIC32" s="101"/>
      <c r="VID32" s="101"/>
      <c r="VIE32" s="101"/>
      <c r="VIF32" s="101"/>
      <c r="VIG32" s="101"/>
      <c r="VIH32" s="101"/>
      <c r="VII32" s="101"/>
      <c r="VIJ32" s="101"/>
      <c r="VIK32" s="101"/>
      <c r="VIL32" s="101"/>
      <c r="VIM32" s="101"/>
      <c r="VIN32" s="100"/>
      <c r="VIO32" s="101"/>
      <c r="VIP32" s="101"/>
      <c r="VIQ32" s="101"/>
      <c r="VIR32" s="101"/>
      <c r="VIS32" s="101"/>
      <c r="VIT32" s="101"/>
      <c r="VIU32" s="101"/>
      <c r="VIV32" s="101"/>
      <c r="VIW32" s="101"/>
      <c r="VIX32" s="101"/>
      <c r="VIY32" s="101"/>
      <c r="VIZ32" s="101"/>
      <c r="VJA32" s="100"/>
      <c r="VJB32" s="101"/>
      <c r="VJC32" s="101"/>
      <c r="VJD32" s="101"/>
      <c r="VJE32" s="101"/>
      <c r="VJF32" s="101"/>
      <c r="VJG32" s="101"/>
      <c r="VJH32" s="101"/>
      <c r="VJI32" s="101"/>
      <c r="VJJ32" s="101"/>
      <c r="VJK32" s="101"/>
      <c r="VJL32" s="101"/>
      <c r="VJM32" s="101"/>
      <c r="VJN32" s="100"/>
      <c r="VJO32" s="101"/>
      <c r="VJP32" s="101"/>
      <c r="VJQ32" s="101"/>
      <c r="VJR32" s="101"/>
      <c r="VJS32" s="101"/>
      <c r="VJT32" s="101"/>
      <c r="VJU32" s="101"/>
      <c r="VJV32" s="101"/>
      <c r="VJW32" s="101"/>
      <c r="VJX32" s="101"/>
      <c r="VJY32" s="101"/>
      <c r="VJZ32" s="101"/>
      <c r="VKA32" s="100"/>
      <c r="VKB32" s="101"/>
      <c r="VKC32" s="101"/>
      <c r="VKD32" s="101"/>
      <c r="VKE32" s="101"/>
      <c r="VKF32" s="101"/>
      <c r="VKG32" s="101"/>
      <c r="VKH32" s="101"/>
      <c r="VKI32" s="101"/>
      <c r="VKJ32" s="101"/>
      <c r="VKK32" s="101"/>
      <c r="VKL32" s="101"/>
      <c r="VKM32" s="101"/>
      <c r="VKN32" s="100"/>
      <c r="VKO32" s="101"/>
      <c r="VKP32" s="101"/>
      <c r="VKQ32" s="101"/>
      <c r="VKR32" s="101"/>
      <c r="VKS32" s="101"/>
      <c r="VKT32" s="101"/>
      <c r="VKU32" s="101"/>
      <c r="VKV32" s="101"/>
      <c r="VKW32" s="101"/>
      <c r="VKX32" s="101"/>
      <c r="VKY32" s="101"/>
      <c r="VKZ32" s="101"/>
      <c r="VLA32" s="100"/>
      <c r="VLB32" s="101"/>
      <c r="VLC32" s="101"/>
      <c r="VLD32" s="101"/>
      <c r="VLE32" s="101"/>
      <c r="VLF32" s="101"/>
      <c r="VLG32" s="101"/>
      <c r="VLH32" s="101"/>
      <c r="VLI32" s="101"/>
      <c r="VLJ32" s="101"/>
      <c r="VLK32" s="101"/>
      <c r="VLL32" s="101"/>
      <c r="VLM32" s="101"/>
      <c r="VLN32" s="100"/>
      <c r="VLO32" s="101"/>
      <c r="VLP32" s="101"/>
      <c r="VLQ32" s="101"/>
      <c r="VLR32" s="101"/>
      <c r="VLS32" s="101"/>
      <c r="VLT32" s="101"/>
      <c r="VLU32" s="101"/>
      <c r="VLV32" s="101"/>
      <c r="VLW32" s="101"/>
      <c r="VLX32" s="101"/>
      <c r="VLY32" s="101"/>
      <c r="VLZ32" s="101"/>
      <c r="VMA32" s="100"/>
      <c r="VMB32" s="101"/>
      <c r="VMC32" s="101"/>
      <c r="VMD32" s="101"/>
      <c r="VME32" s="101"/>
      <c r="VMF32" s="101"/>
      <c r="VMG32" s="101"/>
      <c r="VMH32" s="101"/>
      <c r="VMI32" s="101"/>
      <c r="VMJ32" s="101"/>
      <c r="VMK32" s="101"/>
      <c r="VML32" s="101"/>
      <c r="VMM32" s="101"/>
      <c r="VMN32" s="100"/>
      <c r="VMO32" s="101"/>
      <c r="VMP32" s="101"/>
      <c r="VMQ32" s="101"/>
      <c r="VMR32" s="101"/>
      <c r="VMS32" s="101"/>
      <c r="VMT32" s="101"/>
      <c r="VMU32" s="101"/>
      <c r="VMV32" s="101"/>
      <c r="VMW32" s="101"/>
      <c r="VMX32" s="101"/>
      <c r="VMY32" s="101"/>
      <c r="VMZ32" s="101"/>
      <c r="VNA32" s="100"/>
      <c r="VNB32" s="101"/>
      <c r="VNC32" s="101"/>
      <c r="VND32" s="101"/>
      <c r="VNE32" s="101"/>
      <c r="VNF32" s="101"/>
      <c r="VNG32" s="101"/>
      <c r="VNH32" s="101"/>
      <c r="VNI32" s="101"/>
      <c r="VNJ32" s="101"/>
      <c r="VNK32" s="101"/>
      <c r="VNL32" s="101"/>
      <c r="VNM32" s="101"/>
      <c r="VNN32" s="100"/>
      <c r="VNO32" s="101"/>
      <c r="VNP32" s="101"/>
      <c r="VNQ32" s="101"/>
      <c r="VNR32" s="101"/>
      <c r="VNS32" s="101"/>
      <c r="VNT32" s="101"/>
      <c r="VNU32" s="101"/>
      <c r="VNV32" s="101"/>
      <c r="VNW32" s="101"/>
      <c r="VNX32" s="101"/>
      <c r="VNY32" s="101"/>
      <c r="VNZ32" s="101"/>
      <c r="VOA32" s="100"/>
      <c r="VOB32" s="101"/>
      <c r="VOC32" s="101"/>
      <c r="VOD32" s="101"/>
      <c r="VOE32" s="101"/>
      <c r="VOF32" s="101"/>
      <c r="VOG32" s="101"/>
      <c r="VOH32" s="101"/>
      <c r="VOI32" s="101"/>
      <c r="VOJ32" s="101"/>
      <c r="VOK32" s="101"/>
      <c r="VOL32" s="101"/>
      <c r="VOM32" s="101"/>
      <c r="VON32" s="100"/>
      <c r="VOO32" s="101"/>
      <c r="VOP32" s="101"/>
      <c r="VOQ32" s="101"/>
      <c r="VOR32" s="101"/>
      <c r="VOS32" s="101"/>
      <c r="VOT32" s="101"/>
      <c r="VOU32" s="101"/>
      <c r="VOV32" s="101"/>
      <c r="VOW32" s="101"/>
      <c r="VOX32" s="101"/>
      <c r="VOY32" s="101"/>
      <c r="VOZ32" s="101"/>
      <c r="VPA32" s="100"/>
      <c r="VPB32" s="101"/>
      <c r="VPC32" s="101"/>
      <c r="VPD32" s="101"/>
      <c r="VPE32" s="101"/>
      <c r="VPF32" s="101"/>
      <c r="VPG32" s="101"/>
      <c r="VPH32" s="101"/>
      <c r="VPI32" s="101"/>
      <c r="VPJ32" s="101"/>
      <c r="VPK32" s="101"/>
      <c r="VPL32" s="101"/>
      <c r="VPM32" s="101"/>
      <c r="VPN32" s="100"/>
      <c r="VPO32" s="101"/>
      <c r="VPP32" s="101"/>
      <c r="VPQ32" s="101"/>
      <c r="VPR32" s="101"/>
      <c r="VPS32" s="101"/>
      <c r="VPT32" s="101"/>
      <c r="VPU32" s="101"/>
      <c r="VPV32" s="101"/>
      <c r="VPW32" s="101"/>
      <c r="VPX32" s="101"/>
      <c r="VPY32" s="101"/>
      <c r="VPZ32" s="101"/>
      <c r="VQA32" s="100"/>
      <c r="VQB32" s="101"/>
      <c r="VQC32" s="101"/>
      <c r="VQD32" s="101"/>
      <c r="VQE32" s="101"/>
      <c r="VQF32" s="101"/>
      <c r="VQG32" s="101"/>
      <c r="VQH32" s="101"/>
      <c r="VQI32" s="101"/>
      <c r="VQJ32" s="101"/>
      <c r="VQK32" s="101"/>
      <c r="VQL32" s="101"/>
      <c r="VQM32" s="101"/>
      <c r="VQN32" s="100"/>
      <c r="VQO32" s="101"/>
      <c r="VQP32" s="101"/>
      <c r="VQQ32" s="101"/>
      <c r="VQR32" s="101"/>
      <c r="VQS32" s="101"/>
      <c r="VQT32" s="101"/>
      <c r="VQU32" s="101"/>
      <c r="VQV32" s="101"/>
      <c r="VQW32" s="101"/>
      <c r="VQX32" s="101"/>
      <c r="VQY32" s="101"/>
      <c r="VQZ32" s="101"/>
      <c r="VRA32" s="100"/>
      <c r="VRB32" s="101"/>
      <c r="VRC32" s="101"/>
      <c r="VRD32" s="101"/>
      <c r="VRE32" s="101"/>
      <c r="VRF32" s="101"/>
      <c r="VRG32" s="101"/>
      <c r="VRH32" s="101"/>
      <c r="VRI32" s="101"/>
      <c r="VRJ32" s="101"/>
      <c r="VRK32" s="101"/>
      <c r="VRL32" s="101"/>
      <c r="VRM32" s="101"/>
      <c r="VRN32" s="100"/>
      <c r="VRO32" s="101"/>
      <c r="VRP32" s="101"/>
      <c r="VRQ32" s="101"/>
      <c r="VRR32" s="101"/>
      <c r="VRS32" s="101"/>
      <c r="VRT32" s="101"/>
      <c r="VRU32" s="101"/>
      <c r="VRV32" s="101"/>
      <c r="VRW32" s="101"/>
      <c r="VRX32" s="101"/>
      <c r="VRY32" s="101"/>
      <c r="VRZ32" s="101"/>
      <c r="VSA32" s="100"/>
      <c r="VSB32" s="101"/>
      <c r="VSC32" s="101"/>
      <c r="VSD32" s="101"/>
      <c r="VSE32" s="101"/>
      <c r="VSF32" s="101"/>
      <c r="VSG32" s="101"/>
      <c r="VSH32" s="101"/>
      <c r="VSI32" s="101"/>
      <c r="VSJ32" s="101"/>
      <c r="VSK32" s="101"/>
      <c r="VSL32" s="101"/>
      <c r="VSM32" s="101"/>
      <c r="VSN32" s="100"/>
      <c r="VSO32" s="101"/>
      <c r="VSP32" s="101"/>
      <c r="VSQ32" s="101"/>
      <c r="VSR32" s="101"/>
      <c r="VSS32" s="101"/>
      <c r="VST32" s="101"/>
      <c r="VSU32" s="101"/>
      <c r="VSV32" s="101"/>
      <c r="VSW32" s="101"/>
      <c r="VSX32" s="101"/>
      <c r="VSY32" s="101"/>
      <c r="VSZ32" s="101"/>
      <c r="VTA32" s="100"/>
      <c r="VTB32" s="101"/>
      <c r="VTC32" s="101"/>
      <c r="VTD32" s="101"/>
      <c r="VTE32" s="101"/>
      <c r="VTF32" s="101"/>
      <c r="VTG32" s="101"/>
      <c r="VTH32" s="101"/>
      <c r="VTI32" s="101"/>
      <c r="VTJ32" s="101"/>
      <c r="VTK32" s="101"/>
      <c r="VTL32" s="101"/>
      <c r="VTM32" s="101"/>
      <c r="VTN32" s="100"/>
      <c r="VTO32" s="101"/>
      <c r="VTP32" s="101"/>
      <c r="VTQ32" s="101"/>
      <c r="VTR32" s="101"/>
      <c r="VTS32" s="101"/>
      <c r="VTT32" s="101"/>
      <c r="VTU32" s="101"/>
      <c r="VTV32" s="101"/>
      <c r="VTW32" s="101"/>
      <c r="VTX32" s="101"/>
      <c r="VTY32" s="101"/>
      <c r="VTZ32" s="101"/>
      <c r="VUA32" s="100"/>
      <c r="VUB32" s="101"/>
      <c r="VUC32" s="101"/>
      <c r="VUD32" s="101"/>
      <c r="VUE32" s="101"/>
      <c r="VUF32" s="101"/>
      <c r="VUG32" s="101"/>
      <c r="VUH32" s="101"/>
      <c r="VUI32" s="101"/>
      <c r="VUJ32" s="101"/>
      <c r="VUK32" s="101"/>
      <c r="VUL32" s="101"/>
      <c r="VUM32" s="101"/>
      <c r="VUN32" s="100"/>
      <c r="VUO32" s="101"/>
      <c r="VUP32" s="101"/>
      <c r="VUQ32" s="101"/>
      <c r="VUR32" s="101"/>
      <c r="VUS32" s="101"/>
      <c r="VUT32" s="101"/>
      <c r="VUU32" s="101"/>
      <c r="VUV32" s="101"/>
      <c r="VUW32" s="101"/>
      <c r="VUX32" s="101"/>
      <c r="VUY32" s="101"/>
      <c r="VUZ32" s="101"/>
      <c r="VVA32" s="100"/>
      <c r="VVB32" s="101"/>
      <c r="VVC32" s="101"/>
      <c r="VVD32" s="101"/>
      <c r="VVE32" s="101"/>
      <c r="VVF32" s="101"/>
      <c r="VVG32" s="101"/>
      <c r="VVH32" s="101"/>
      <c r="VVI32" s="101"/>
      <c r="VVJ32" s="101"/>
      <c r="VVK32" s="101"/>
      <c r="VVL32" s="101"/>
      <c r="VVM32" s="101"/>
      <c r="VVN32" s="100"/>
      <c r="VVO32" s="101"/>
      <c r="VVP32" s="101"/>
      <c r="VVQ32" s="101"/>
      <c r="VVR32" s="101"/>
      <c r="VVS32" s="101"/>
      <c r="VVT32" s="101"/>
      <c r="VVU32" s="101"/>
      <c r="VVV32" s="101"/>
      <c r="VVW32" s="101"/>
      <c r="VVX32" s="101"/>
      <c r="VVY32" s="101"/>
      <c r="VVZ32" s="101"/>
      <c r="VWA32" s="100"/>
      <c r="VWB32" s="101"/>
      <c r="VWC32" s="101"/>
      <c r="VWD32" s="101"/>
      <c r="VWE32" s="101"/>
      <c r="VWF32" s="101"/>
      <c r="VWG32" s="101"/>
      <c r="VWH32" s="101"/>
      <c r="VWI32" s="101"/>
      <c r="VWJ32" s="101"/>
      <c r="VWK32" s="101"/>
      <c r="VWL32" s="101"/>
      <c r="VWM32" s="101"/>
      <c r="VWN32" s="100"/>
      <c r="VWO32" s="101"/>
      <c r="VWP32" s="101"/>
      <c r="VWQ32" s="101"/>
      <c r="VWR32" s="101"/>
      <c r="VWS32" s="101"/>
      <c r="VWT32" s="101"/>
      <c r="VWU32" s="101"/>
      <c r="VWV32" s="101"/>
      <c r="VWW32" s="101"/>
      <c r="VWX32" s="101"/>
      <c r="VWY32" s="101"/>
      <c r="VWZ32" s="101"/>
      <c r="VXA32" s="100"/>
      <c r="VXB32" s="101"/>
      <c r="VXC32" s="101"/>
      <c r="VXD32" s="101"/>
      <c r="VXE32" s="101"/>
      <c r="VXF32" s="101"/>
      <c r="VXG32" s="101"/>
      <c r="VXH32" s="101"/>
      <c r="VXI32" s="101"/>
      <c r="VXJ32" s="101"/>
      <c r="VXK32" s="101"/>
      <c r="VXL32" s="101"/>
      <c r="VXM32" s="101"/>
      <c r="VXN32" s="100"/>
      <c r="VXO32" s="101"/>
      <c r="VXP32" s="101"/>
      <c r="VXQ32" s="101"/>
      <c r="VXR32" s="101"/>
      <c r="VXS32" s="101"/>
      <c r="VXT32" s="101"/>
      <c r="VXU32" s="101"/>
      <c r="VXV32" s="101"/>
      <c r="VXW32" s="101"/>
      <c r="VXX32" s="101"/>
      <c r="VXY32" s="101"/>
      <c r="VXZ32" s="101"/>
      <c r="VYA32" s="100"/>
      <c r="VYB32" s="101"/>
      <c r="VYC32" s="101"/>
      <c r="VYD32" s="101"/>
      <c r="VYE32" s="101"/>
      <c r="VYF32" s="101"/>
      <c r="VYG32" s="101"/>
      <c r="VYH32" s="101"/>
      <c r="VYI32" s="101"/>
      <c r="VYJ32" s="101"/>
      <c r="VYK32" s="101"/>
      <c r="VYL32" s="101"/>
      <c r="VYM32" s="101"/>
      <c r="VYN32" s="100"/>
      <c r="VYO32" s="101"/>
      <c r="VYP32" s="101"/>
      <c r="VYQ32" s="101"/>
      <c r="VYR32" s="101"/>
      <c r="VYS32" s="101"/>
      <c r="VYT32" s="101"/>
      <c r="VYU32" s="101"/>
      <c r="VYV32" s="101"/>
      <c r="VYW32" s="101"/>
      <c r="VYX32" s="101"/>
      <c r="VYY32" s="101"/>
      <c r="VYZ32" s="101"/>
      <c r="VZA32" s="100"/>
      <c r="VZB32" s="101"/>
      <c r="VZC32" s="101"/>
      <c r="VZD32" s="101"/>
      <c r="VZE32" s="101"/>
      <c r="VZF32" s="101"/>
      <c r="VZG32" s="101"/>
      <c r="VZH32" s="101"/>
      <c r="VZI32" s="101"/>
      <c r="VZJ32" s="101"/>
      <c r="VZK32" s="101"/>
      <c r="VZL32" s="101"/>
      <c r="VZM32" s="101"/>
      <c r="VZN32" s="100"/>
      <c r="VZO32" s="101"/>
      <c r="VZP32" s="101"/>
      <c r="VZQ32" s="101"/>
      <c r="VZR32" s="101"/>
      <c r="VZS32" s="101"/>
      <c r="VZT32" s="101"/>
      <c r="VZU32" s="101"/>
      <c r="VZV32" s="101"/>
      <c r="VZW32" s="101"/>
      <c r="VZX32" s="101"/>
      <c r="VZY32" s="101"/>
      <c r="VZZ32" s="101"/>
      <c r="WAA32" s="100"/>
      <c r="WAB32" s="101"/>
      <c r="WAC32" s="101"/>
      <c r="WAD32" s="101"/>
      <c r="WAE32" s="101"/>
      <c r="WAF32" s="101"/>
      <c r="WAG32" s="101"/>
      <c r="WAH32" s="101"/>
      <c r="WAI32" s="101"/>
      <c r="WAJ32" s="101"/>
      <c r="WAK32" s="101"/>
      <c r="WAL32" s="101"/>
      <c r="WAM32" s="101"/>
      <c r="WAN32" s="100"/>
      <c r="WAO32" s="101"/>
      <c r="WAP32" s="101"/>
      <c r="WAQ32" s="101"/>
      <c r="WAR32" s="101"/>
      <c r="WAS32" s="101"/>
      <c r="WAT32" s="101"/>
      <c r="WAU32" s="101"/>
      <c r="WAV32" s="101"/>
      <c r="WAW32" s="101"/>
      <c r="WAX32" s="101"/>
      <c r="WAY32" s="101"/>
      <c r="WAZ32" s="101"/>
      <c r="WBA32" s="100"/>
      <c r="WBB32" s="101"/>
      <c r="WBC32" s="101"/>
      <c r="WBD32" s="101"/>
      <c r="WBE32" s="101"/>
      <c r="WBF32" s="101"/>
      <c r="WBG32" s="101"/>
      <c r="WBH32" s="101"/>
      <c r="WBI32" s="101"/>
      <c r="WBJ32" s="101"/>
      <c r="WBK32" s="101"/>
      <c r="WBL32" s="101"/>
      <c r="WBM32" s="101"/>
      <c r="WBN32" s="100"/>
      <c r="WBO32" s="101"/>
      <c r="WBP32" s="101"/>
      <c r="WBQ32" s="101"/>
      <c r="WBR32" s="101"/>
      <c r="WBS32" s="101"/>
      <c r="WBT32" s="101"/>
      <c r="WBU32" s="101"/>
      <c r="WBV32" s="101"/>
      <c r="WBW32" s="101"/>
      <c r="WBX32" s="101"/>
      <c r="WBY32" s="101"/>
      <c r="WBZ32" s="101"/>
      <c r="WCA32" s="100"/>
      <c r="WCB32" s="101"/>
      <c r="WCC32" s="101"/>
      <c r="WCD32" s="101"/>
      <c r="WCE32" s="101"/>
      <c r="WCF32" s="101"/>
      <c r="WCG32" s="101"/>
      <c r="WCH32" s="101"/>
      <c r="WCI32" s="101"/>
      <c r="WCJ32" s="101"/>
      <c r="WCK32" s="101"/>
      <c r="WCL32" s="101"/>
      <c r="WCM32" s="101"/>
      <c r="WCN32" s="100"/>
      <c r="WCO32" s="101"/>
      <c r="WCP32" s="101"/>
      <c r="WCQ32" s="101"/>
      <c r="WCR32" s="101"/>
      <c r="WCS32" s="101"/>
      <c r="WCT32" s="101"/>
      <c r="WCU32" s="101"/>
      <c r="WCV32" s="101"/>
      <c r="WCW32" s="101"/>
      <c r="WCX32" s="101"/>
      <c r="WCY32" s="101"/>
      <c r="WCZ32" s="101"/>
      <c r="WDA32" s="100"/>
      <c r="WDB32" s="101"/>
      <c r="WDC32" s="101"/>
      <c r="WDD32" s="101"/>
      <c r="WDE32" s="101"/>
      <c r="WDF32" s="101"/>
      <c r="WDG32" s="101"/>
      <c r="WDH32" s="101"/>
      <c r="WDI32" s="101"/>
      <c r="WDJ32" s="101"/>
      <c r="WDK32" s="101"/>
      <c r="WDL32" s="101"/>
      <c r="WDM32" s="101"/>
      <c r="WDN32" s="100"/>
      <c r="WDO32" s="101"/>
      <c r="WDP32" s="101"/>
      <c r="WDQ32" s="101"/>
      <c r="WDR32" s="101"/>
      <c r="WDS32" s="101"/>
      <c r="WDT32" s="101"/>
      <c r="WDU32" s="101"/>
      <c r="WDV32" s="101"/>
      <c r="WDW32" s="101"/>
      <c r="WDX32" s="101"/>
      <c r="WDY32" s="101"/>
      <c r="WDZ32" s="101"/>
      <c r="WEA32" s="100"/>
      <c r="WEB32" s="101"/>
      <c r="WEC32" s="101"/>
      <c r="WED32" s="101"/>
      <c r="WEE32" s="101"/>
      <c r="WEF32" s="101"/>
      <c r="WEG32" s="101"/>
      <c r="WEH32" s="101"/>
      <c r="WEI32" s="101"/>
      <c r="WEJ32" s="101"/>
      <c r="WEK32" s="101"/>
      <c r="WEL32" s="101"/>
      <c r="WEM32" s="101"/>
      <c r="WEN32" s="100"/>
      <c r="WEO32" s="101"/>
      <c r="WEP32" s="101"/>
      <c r="WEQ32" s="101"/>
      <c r="WER32" s="101"/>
      <c r="WES32" s="101"/>
      <c r="WET32" s="101"/>
      <c r="WEU32" s="101"/>
      <c r="WEV32" s="101"/>
      <c r="WEW32" s="101"/>
      <c r="WEX32" s="101"/>
      <c r="WEY32" s="101"/>
      <c r="WEZ32" s="101"/>
      <c r="WFA32" s="100"/>
      <c r="WFB32" s="101"/>
      <c r="WFC32" s="101"/>
      <c r="WFD32" s="101"/>
      <c r="WFE32" s="101"/>
      <c r="WFF32" s="101"/>
      <c r="WFG32" s="101"/>
      <c r="WFH32" s="101"/>
      <c r="WFI32" s="101"/>
      <c r="WFJ32" s="101"/>
      <c r="WFK32" s="101"/>
      <c r="WFL32" s="101"/>
      <c r="WFM32" s="101"/>
      <c r="WFN32" s="100"/>
      <c r="WFO32" s="101"/>
      <c r="WFP32" s="101"/>
      <c r="WFQ32" s="101"/>
      <c r="WFR32" s="101"/>
      <c r="WFS32" s="101"/>
      <c r="WFT32" s="101"/>
      <c r="WFU32" s="101"/>
      <c r="WFV32" s="101"/>
      <c r="WFW32" s="101"/>
      <c r="WFX32" s="101"/>
      <c r="WFY32" s="101"/>
      <c r="WFZ32" s="101"/>
      <c r="WGA32" s="100"/>
      <c r="WGB32" s="101"/>
      <c r="WGC32" s="101"/>
      <c r="WGD32" s="101"/>
      <c r="WGE32" s="101"/>
      <c r="WGF32" s="101"/>
      <c r="WGG32" s="101"/>
      <c r="WGH32" s="101"/>
      <c r="WGI32" s="101"/>
      <c r="WGJ32" s="101"/>
      <c r="WGK32" s="101"/>
      <c r="WGL32" s="101"/>
      <c r="WGM32" s="101"/>
      <c r="WGN32" s="100"/>
      <c r="WGO32" s="101"/>
      <c r="WGP32" s="101"/>
      <c r="WGQ32" s="101"/>
      <c r="WGR32" s="101"/>
      <c r="WGS32" s="101"/>
      <c r="WGT32" s="101"/>
      <c r="WGU32" s="101"/>
      <c r="WGV32" s="101"/>
      <c r="WGW32" s="101"/>
      <c r="WGX32" s="101"/>
      <c r="WGY32" s="101"/>
      <c r="WGZ32" s="101"/>
      <c r="WHA32" s="100"/>
      <c r="WHB32" s="101"/>
      <c r="WHC32" s="101"/>
      <c r="WHD32" s="101"/>
      <c r="WHE32" s="101"/>
      <c r="WHF32" s="101"/>
      <c r="WHG32" s="101"/>
      <c r="WHH32" s="101"/>
      <c r="WHI32" s="101"/>
      <c r="WHJ32" s="101"/>
      <c r="WHK32" s="101"/>
      <c r="WHL32" s="101"/>
      <c r="WHM32" s="101"/>
      <c r="WHN32" s="100"/>
      <c r="WHO32" s="101"/>
      <c r="WHP32" s="101"/>
      <c r="WHQ32" s="101"/>
      <c r="WHR32" s="101"/>
      <c r="WHS32" s="101"/>
      <c r="WHT32" s="101"/>
      <c r="WHU32" s="101"/>
      <c r="WHV32" s="101"/>
      <c r="WHW32" s="101"/>
      <c r="WHX32" s="101"/>
      <c r="WHY32" s="101"/>
      <c r="WHZ32" s="101"/>
      <c r="WIA32" s="100"/>
      <c r="WIB32" s="101"/>
      <c r="WIC32" s="101"/>
      <c r="WID32" s="101"/>
      <c r="WIE32" s="101"/>
      <c r="WIF32" s="101"/>
      <c r="WIG32" s="101"/>
      <c r="WIH32" s="101"/>
      <c r="WII32" s="101"/>
      <c r="WIJ32" s="101"/>
      <c r="WIK32" s="101"/>
      <c r="WIL32" s="101"/>
      <c r="WIM32" s="101"/>
      <c r="WIN32" s="100"/>
      <c r="WIO32" s="101"/>
      <c r="WIP32" s="101"/>
      <c r="WIQ32" s="101"/>
      <c r="WIR32" s="101"/>
      <c r="WIS32" s="101"/>
      <c r="WIT32" s="101"/>
      <c r="WIU32" s="101"/>
      <c r="WIV32" s="101"/>
      <c r="WIW32" s="101"/>
      <c r="WIX32" s="101"/>
      <c r="WIY32" s="101"/>
      <c r="WIZ32" s="101"/>
      <c r="WJA32" s="100"/>
      <c r="WJB32" s="101"/>
      <c r="WJC32" s="101"/>
      <c r="WJD32" s="101"/>
      <c r="WJE32" s="101"/>
      <c r="WJF32" s="101"/>
      <c r="WJG32" s="101"/>
      <c r="WJH32" s="101"/>
      <c r="WJI32" s="101"/>
      <c r="WJJ32" s="101"/>
      <c r="WJK32" s="101"/>
      <c r="WJL32" s="101"/>
      <c r="WJM32" s="101"/>
      <c r="WJN32" s="100"/>
      <c r="WJO32" s="101"/>
      <c r="WJP32" s="101"/>
      <c r="WJQ32" s="101"/>
      <c r="WJR32" s="101"/>
      <c r="WJS32" s="101"/>
      <c r="WJT32" s="101"/>
      <c r="WJU32" s="101"/>
      <c r="WJV32" s="101"/>
      <c r="WJW32" s="101"/>
      <c r="WJX32" s="101"/>
      <c r="WJY32" s="101"/>
      <c r="WJZ32" s="101"/>
      <c r="WKA32" s="100"/>
      <c r="WKB32" s="101"/>
      <c r="WKC32" s="101"/>
      <c r="WKD32" s="101"/>
      <c r="WKE32" s="101"/>
      <c r="WKF32" s="101"/>
      <c r="WKG32" s="101"/>
      <c r="WKH32" s="101"/>
      <c r="WKI32" s="101"/>
      <c r="WKJ32" s="101"/>
      <c r="WKK32" s="101"/>
      <c r="WKL32" s="101"/>
      <c r="WKM32" s="101"/>
      <c r="WKN32" s="100"/>
      <c r="WKO32" s="101"/>
      <c r="WKP32" s="101"/>
      <c r="WKQ32" s="101"/>
      <c r="WKR32" s="101"/>
      <c r="WKS32" s="101"/>
      <c r="WKT32" s="101"/>
      <c r="WKU32" s="101"/>
      <c r="WKV32" s="101"/>
      <c r="WKW32" s="101"/>
      <c r="WKX32" s="101"/>
      <c r="WKY32" s="101"/>
      <c r="WKZ32" s="101"/>
      <c r="WLA32" s="100"/>
      <c r="WLB32" s="101"/>
      <c r="WLC32" s="101"/>
      <c r="WLD32" s="101"/>
      <c r="WLE32" s="101"/>
      <c r="WLF32" s="101"/>
      <c r="WLG32" s="101"/>
      <c r="WLH32" s="101"/>
      <c r="WLI32" s="101"/>
      <c r="WLJ32" s="101"/>
      <c r="WLK32" s="101"/>
      <c r="WLL32" s="101"/>
      <c r="WLM32" s="101"/>
      <c r="WLN32" s="100"/>
      <c r="WLO32" s="101"/>
      <c r="WLP32" s="101"/>
      <c r="WLQ32" s="101"/>
      <c r="WLR32" s="101"/>
      <c r="WLS32" s="101"/>
      <c r="WLT32" s="101"/>
      <c r="WLU32" s="101"/>
      <c r="WLV32" s="101"/>
      <c r="WLW32" s="101"/>
      <c r="WLX32" s="101"/>
      <c r="WLY32" s="101"/>
      <c r="WLZ32" s="101"/>
      <c r="WMA32" s="100"/>
      <c r="WMB32" s="101"/>
      <c r="WMC32" s="101"/>
      <c r="WMD32" s="101"/>
      <c r="WME32" s="101"/>
      <c r="WMF32" s="101"/>
      <c r="WMG32" s="101"/>
      <c r="WMH32" s="101"/>
      <c r="WMI32" s="101"/>
      <c r="WMJ32" s="101"/>
      <c r="WMK32" s="101"/>
      <c r="WML32" s="101"/>
      <c r="WMM32" s="101"/>
      <c r="WMN32" s="100"/>
      <c r="WMO32" s="101"/>
      <c r="WMP32" s="101"/>
      <c r="WMQ32" s="101"/>
      <c r="WMR32" s="101"/>
      <c r="WMS32" s="101"/>
      <c r="WMT32" s="101"/>
      <c r="WMU32" s="101"/>
      <c r="WMV32" s="101"/>
      <c r="WMW32" s="101"/>
      <c r="WMX32" s="101"/>
      <c r="WMY32" s="101"/>
      <c r="WMZ32" s="101"/>
      <c r="WNA32" s="100"/>
      <c r="WNB32" s="101"/>
      <c r="WNC32" s="101"/>
      <c r="WND32" s="101"/>
      <c r="WNE32" s="101"/>
      <c r="WNF32" s="101"/>
      <c r="WNG32" s="101"/>
      <c r="WNH32" s="101"/>
      <c r="WNI32" s="101"/>
      <c r="WNJ32" s="101"/>
      <c r="WNK32" s="101"/>
      <c r="WNL32" s="101"/>
      <c r="WNM32" s="101"/>
      <c r="WNN32" s="100"/>
      <c r="WNO32" s="101"/>
      <c r="WNP32" s="101"/>
      <c r="WNQ32" s="101"/>
      <c r="WNR32" s="101"/>
      <c r="WNS32" s="101"/>
      <c r="WNT32" s="101"/>
      <c r="WNU32" s="101"/>
      <c r="WNV32" s="101"/>
      <c r="WNW32" s="101"/>
      <c r="WNX32" s="101"/>
      <c r="WNY32" s="101"/>
      <c r="WNZ32" s="101"/>
      <c r="WOA32" s="100"/>
      <c r="WOB32" s="101"/>
      <c r="WOC32" s="101"/>
      <c r="WOD32" s="101"/>
      <c r="WOE32" s="101"/>
      <c r="WOF32" s="101"/>
      <c r="WOG32" s="101"/>
      <c r="WOH32" s="101"/>
      <c r="WOI32" s="101"/>
      <c r="WOJ32" s="101"/>
      <c r="WOK32" s="101"/>
      <c r="WOL32" s="101"/>
      <c r="WOM32" s="101"/>
      <c r="WON32" s="100"/>
      <c r="WOO32" s="101"/>
      <c r="WOP32" s="101"/>
      <c r="WOQ32" s="101"/>
      <c r="WOR32" s="101"/>
      <c r="WOS32" s="101"/>
      <c r="WOT32" s="101"/>
      <c r="WOU32" s="101"/>
      <c r="WOV32" s="101"/>
      <c r="WOW32" s="101"/>
      <c r="WOX32" s="101"/>
      <c r="WOY32" s="101"/>
      <c r="WOZ32" s="101"/>
      <c r="WPA32" s="100"/>
      <c r="WPB32" s="101"/>
      <c r="WPC32" s="101"/>
      <c r="WPD32" s="101"/>
      <c r="WPE32" s="101"/>
      <c r="WPF32" s="101"/>
      <c r="WPG32" s="101"/>
      <c r="WPH32" s="101"/>
      <c r="WPI32" s="101"/>
      <c r="WPJ32" s="101"/>
      <c r="WPK32" s="101"/>
      <c r="WPL32" s="101"/>
      <c r="WPM32" s="101"/>
      <c r="WPN32" s="100"/>
      <c r="WPO32" s="101"/>
      <c r="WPP32" s="101"/>
      <c r="WPQ32" s="101"/>
      <c r="WPR32" s="101"/>
      <c r="WPS32" s="101"/>
      <c r="WPT32" s="101"/>
      <c r="WPU32" s="101"/>
      <c r="WPV32" s="101"/>
      <c r="WPW32" s="101"/>
      <c r="WPX32" s="101"/>
      <c r="WPY32" s="101"/>
      <c r="WPZ32" s="101"/>
      <c r="WQA32" s="100"/>
      <c r="WQB32" s="101"/>
      <c r="WQC32" s="101"/>
      <c r="WQD32" s="101"/>
      <c r="WQE32" s="101"/>
      <c r="WQF32" s="101"/>
      <c r="WQG32" s="101"/>
      <c r="WQH32" s="101"/>
      <c r="WQI32" s="101"/>
      <c r="WQJ32" s="101"/>
      <c r="WQK32" s="101"/>
      <c r="WQL32" s="101"/>
      <c r="WQM32" s="101"/>
      <c r="WQN32" s="100"/>
      <c r="WQO32" s="101"/>
      <c r="WQP32" s="101"/>
      <c r="WQQ32" s="101"/>
      <c r="WQR32" s="101"/>
      <c r="WQS32" s="101"/>
      <c r="WQT32" s="101"/>
      <c r="WQU32" s="101"/>
      <c r="WQV32" s="101"/>
      <c r="WQW32" s="101"/>
      <c r="WQX32" s="101"/>
      <c r="WQY32" s="101"/>
      <c r="WQZ32" s="101"/>
      <c r="WRA32" s="100"/>
      <c r="WRB32" s="101"/>
      <c r="WRC32" s="101"/>
      <c r="WRD32" s="101"/>
      <c r="WRE32" s="101"/>
      <c r="WRF32" s="101"/>
      <c r="WRG32" s="101"/>
      <c r="WRH32" s="101"/>
      <c r="WRI32" s="101"/>
      <c r="WRJ32" s="101"/>
      <c r="WRK32" s="101"/>
      <c r="WRL32" s="101"/>
      <c r="WRM32" s="101"/>
      <c r="WRN32" s="100"/>
      <c r="WRO32" s="101"/>
      <c r="WRP32" s="101"/>
      <c r="WRQ32" s="101"/>
      <c r="WRR32" s="101"/>
      <c r="WRS32" s="101"/>
      <c r="WRT32" s="101"/>
      <c r="WRU32" s="101"/>
      <c r="WRV32" s="101"/>
      <c r="WRW32" s="101"/>
      <c r="WRX32" s="101"/>
      <c r="WRY32" s="101"/>
      <c r="WRZ32" s="101"/>
      <c r="WSA32" s="100"/>
      <c r="WSB32" s="101"/>
      <c r="WSC32" s="101"/>
      <c r="WSD32" s="101"/>
      <c r="WSE32" s="101"/>
      <c r="WSF32" s="101"/>
      <c r="WSG32" s="101"/>
      <c r="WSH32" s="101"/>
      <c r="WSI32" s="101"/>
      <c r="WSJ32" s="101"/>
      <c r="WSK32" s="101"/>
      <c r="WSL32" s="101"/>
      <c r="WSM32" s="101"/>
      <c r="WSN32" s="100"/>
      <c r="WSO32" s="101"/>
      <c r="WSP32" s="101"/>
      <c r="WSQ32" s="101"/>
      <c r="WSR32" s="101"/>
      <c r="WSS32" s="101"/>
      <c r="WST32" s="101"/>
      <c r="WSU32" s="101"/>
      <c r="WSV32" s="101"/>
      <c r="WSW32" s="101"/>
      <c r="WSX32" s="101"/>
      <c r="WSY32" s="101"/>
      <c r="WSZ32" s="101"/>
      <c r="WTA32" s="100"/>
      <c r="WTB32" s="101"/>
      <c r="WTC32" s="101"/>
      <c r="WTD32" s="101"/>
      <c r="WTE32" s="101"/>
      <c r="WTF32" s="101"/>
      <c r="WTG32" s="101"/>
      <c r="WTH32" s="101"/>
      <c r="WTI32" s="101"/>
      <c r="WTJ32" s="101"/>
      <c r="WTK32" s="101"/>
      <c r="WTL32" s="101"/>
      <c r="WTM32" s="101"/>
      <c r="WTN32" s="100"/>
      <c r="WTO32" s="101"/>
      <c r="WTP32" s="101"/>
      <c r="WTQ32" s="101"/>
      <c r="WTR32" s="101"/>
      <c r="WTS32" s="101"/>
      <c r="WTT32" s="101"/>
      <c r="WTU32" s="101"/>
      <c r="WTV32" s="101"/>
      <c r="WTW32" s="101"/>
      <c r="WTX32" s="101"/>
      <c r="WTY32" s="101"/>
      <c r="WTZ32" s="101"/>
      <c r="WUA32" s="100"/>
      <c r="WUB32" s="101"/>
      <c r="WUC32" s="101"/>
      <c r="WUD32" s="101"/>
      <c r="WUE32" s="101"/>
      <c r="WUF32" s="101"/>
      <c r="WUG32" s="101"/>
      <c r="WUH32" s="101"/>
      <c r="WUI32" s="101"/>
      <c r="WUJ32" s="101"/>
      <c r="WUK32" s="101"/>
      <c r="WUL32" s="101"/>
      <c r="WUM32" s="101"/>
      <c r="WUN32" s="100"/>
      <c r="WUO32" s="101"/>
      <c r="WUP32" s="101"/>
      <c r="WUQ32" s="101"/>
      <c r="WUR32" s="101"/>
      <c r="WUS32" s="101"/>
      <c r="WUT32" s="101"/>
      <c r="WUU32" s="101"/>
      <c r="WUV32" s="101"/>
      <c r="WUW32" s="101"/>
      <c r="WUX32" s="101"/>
      <c r="WUY32" s="101"/>
      <c r="WUZ32" s="101"/>
      <c r="WVA32" s="100"/>
      <c r="WVB32" s="101"/>
      <c r="WVC32" s="101"/>
      <c r="WVD32" s="101"/>
      <c r="WVE32" s="101"/>
      <c r="WVF32" s="101"/>
      <c r="WVG32" s="101"/>
      <c r="WVH32" s="101"/>
      <c r="WVI32" s="101"/>
      <c r="WVJ32" s="101"/>
      <c r="WVK32" s="101"/>
      <c r="WVL32" s="101"/>
      <c r="WVM32" s="101"/>
      <c r="WVN32" s="100"/>
      <c r="WVO32" s="101"/>
      <c r="WVP32" s="101"/>
      <c r="WVQ32" s="101"/>
      <c r="WVR32" s="101"/>
      <c r="WVS32" s="101"/>
      <c r="WVT32" s="101"/>
      <c r="WVU32" s="101"/>
      <c r="WVV32" s="101"/>
      <c r="WVW32" s="101"/>
      <c r="WVX32" s="101"/>
      <c r="WVY32" s="101"/>
      <c r="WVZ32" s="101"/>
      <c r="WWA32" s="100"/>
      <c r="WWB32" s="101"/>
      <c r="WWC32" s="101"/>
      <c r="WWD32" s="101"/>
      <c r="WWE32" s="101"/>
      <c r="WWF32" s="101"/>
      <c r="WWG32" s="101"/>
      <c r="WWH32" s="101"/>
      <c r="WWI32" s="101"/>
      <c r="WWJ32" s="101"/>
      <c r="WWK32" s="101"/>
      <c r="WWL32" s="101"/>
      <c r="WWM32" s="101"/>
      <c r="WWN32" s="100"/>
      <c r="WWO32" s="101"/>
      <c r="WWP32" s="101"/>
      <c r="WWQ32" s="101"/>
      <c r="WWR32" s="101"/>
      <c r="WWS32" s="101"/>
      <c r="WWT32" s="101"/>
      <c r="WWU32" s="101"/>
      <c r="WWV32" s="101"/>
      <c r="WWW32" s="101"/>
      <c r="WWX32" s="101"/>
      <c r="WWY32" s="101"/>
      <c r="WWZ32" s="101"/>
      <c r="WXA32" s="100"/>
      <c r="WXB32" s="101"/>
      <c r="WXC32" s="101"/>
      <c r="WXD32" s="101"/>
      <c r="WXE32" s="101"/>
      <c r="WXF32" s="101"/>
      <c r="WXG32" s="101"/>
      <c r="WXH32" s="101"/>
      <c r="WXI32" s="101"/>
      <c r="WXJ32" s="101"/>
      <c r="WXK32" s="101"/>
      <c r="WXL32" s="101"/>
      <c r="WXM32" s="101"/>
      <c r="WXN32" s="100"/>
      <c r="WXO32" s="101"/>
      <c r="WXP32" s="101"/>
      <c r="WXQ32" s="101"/>
      <c r="WXR32" s="101"/>
      <c r="WXS32" s="101"/>
      <c r="WXT32" s="101"/>
      <c r="WXU32" s="101"/>
      <c r="WXV32" s="101"/>
      <c r="WXW32" s="101"/>
      <c r="WXX32" s="101"/>
      <c r="WXY32" s="101"/>
      <c r="WXZ32" s="101"/>
      <c r="WYA32" s="100"/>
      <c r="WYB32" s="101"/>
      <c r="WYC32" s="101"/>
      <c r="WYD32" s="101"/>
      <c r="WYE32" s="101"/>
      <c r="WYF32" s="101"/>
      <c r="WYG32" s="101"/>
      <c r="WYH32" s="101"/>
      <c r="WYI32" s="101"/>
      <c r="WYJ32" s="101"/>
      <c r="WYK32" s="101"/>
      <c r="WYL32" s="101"/>
      <c r="WYM32" s="101"/>
      <c r="WYN32" s="100"/>
      <c r="WYO32" s="101"/>
      <c r="WYP32" s="101"/>
      <c r="WYQ32" s="101"/>
      <c r="WYR32" s="101"/>
      <c r="WYS32" s="101"/>
      <c r="WYT32" s="101"/>
      <c r="WYU32" s="101"/>
      <c r="WYV32" s="101"/>
      <c r="WYW32" s="101"/>
      <c r="WYX32" s="101"/>
      <c r="WYY32" s="101"/>
      <c r="WYZ32" s="101"/>
      <c r="WZA32" s="100"/>
      <c r="WZB32" s="101"/>
      <c r="WZC32" s="101"/>
      <c r="WZD32" s="101"/>
      <c r="WZE32" s="101"/>
      <c r="WZF32" s="101"/>
      <c r="WZG32" s="101"/>
      <c r="WZH32" s="101"/>
      <c r="WZI32" s="101"/>
      <c r="WZJ32" s="101"/>
      <c r="WZK32" s="101"/>
      <c r="WZL32" s="101"/>
      <c r="WZM32" s="101"/>
      <c r="WZN32" s="100"/>
      <c r="WZO32" s="101"/>
      <c r="WZP32" s="101"/>
      <c r="WZQ32" s="101"/>
      <c r="WZR32" s="101"/>
      <c r="WZS32" s="101"/>
      <c r="WZT32" s="101"/>
      <c r="WZU32" s="101"/>
      <c r="WZV32" s="101"/>
      <c r="WZW32" s="101"/>
      <c r="WZX32" s="101"/>
      <c r="WZY32" s="101"/>
      <c r="WZZ32" s="101"/>
      <c r="XAA32" s="100"/>
      <c r="XAB32" s="101"/>
      <c r="XAC32" s="101"/>
      <c r="XAD32" s="101"/>
      <c r="XAE32" s="101"/>
      <c r="XAF32" s="101"/>
      <c r="XAG32" s="101"/>
      <c r="XAH32" s="101"/>
      <c r="XAI32" s="101"/>
      <c r="XAJ32" s="101"/>
      <c r="XAK32" s="101"/>
      <c r="XAL32" s="101"/>
      <c r="XAM32" s="101"/>
      <c r="XAN32" s="100"/>
      <c r="XAO32" s="101"/>
      <c r="XAP32" s="101"/>
      <c r="XAQ32" s="101"/>
      <c r="XAR32" s="101"/>
      <c r="XAS32" s="101"/>
      <c r="XAT32" s="101"/>
      <c r="XAU32" s="101"/>
      <c r="XAV32" s="101"/>
      <c r="XAW32" s="101"/>
      <c r="XAX32" s="101"/>
      <c r="XAY32" s="101"/>
      <c r="XAZ32" s="101"/>
      <c r="XBA32" s="100"/>
      <c r="XBB32" s="101"/>
      <c r="XBC32" s="101"/>
      <c r="XBD32" s="101"/>
      <c r="XBE32" s="101"/>
      <c r="XBF32" s="101"/>
      <c r="XBG32" s="101"/>
      <c r="XBH32" s="101"/>
      <c r="XBI32" s="101"/>
      <c r="XBJ32" s="101"/>
      <c r="XBK32" s="101"/>
      <c r="XBL32" s="101"/>
      <c r="XBM32" s="101"/>
      <c r="XBN32" s="100"/>
      <c r="XBO32" s="101"/>
      <c r="XBP32" s="101"/>
      <c r="XBQ32" s="101"/>
      <c r="XBR32" s="101"/>
      <c r="XBS32" s="101"/>
      <c r="XBT32" s="101"/>
      <c r="XBU32" s="101"/>
      <c r="XBV32" s="101"/>
      <c r="XBW32" s="101"/>
      <c r="XBX32" s="101"/>
      <c r="XBY32" s="101"/>
      <c r="XBZ32" s="101"/>
      <c r="XCA32" s="100"/>
      <c r="XCB32" s="101"/>
      <c r="XCC32" s="101"/>
      <c r="XCD32" s="101"/>
      <c r="XCE32" s="101"/>
      <c r="XCF32" s="101"/>
      <c r="XCG32" s="101"/>
      <c r="XCH32" s="101"/>
      <c r="XCI32" s="101"/>
      <c r="XCJ32" s="101"/>
      <c r="XCK32" s="101"/>
      <c r="XCL32" s="101"/>
      <c r="XCM32" s="101"/>
      <c r="XCN32" s="100"/>
      <c r="XCO32" s="101"/>
      <c r="XCP32" s="101"/>
      <c r="XCQ32" s="101"/>
      <c r="XCR32" s="101"/>
      <c r="XCS32" s="101"/>
      <c r="XCT32" s="101"/>
      <c r="XCU32" s="101"/>
      <c r="XCV32" s="101"/>
      <c r="XCW32" s="101"/>
      <c r="XCX32" s="101"/>
      <c r="XCY32" s="101"/>
      <c r="XCZ32" s="101"/>
      <c r="XDA32" s="100"/>
      <c r="XDB32" s="101"/>
      <c r="XDC32" s="101"/>
      <c r="XDD32" s="101"/>
      <c r="XDE32" s="101"/>
      <c r="XDF32" s="101"/>
      <c r="XDG32" s="101"/>
      <c r="XDH32" s="101"/>
      <c r="XDI32" s="101"/>
      <c r="XDJ32" s="101"/>
      <c r="XDK32" s="101"/>
      <c r="XDL32" s="101"/>
      <c r="XDM32" s="101"/>
      <c r="XDN32" s="100"/>
      <c r="XDO32" s="101"/>
      <c r="XDP32" s="101"/>
      <c r="XDQ32" s="101"/>
      <c r="XDR32" s="101"/>
      <c r="XDS32" s="101"/>
      <c r="XDT32" s="101"/>
      <c r="XDU32" s="101"/>
      <c r="XDV32" s="101"/>
      <c r="XDW32" s="101"/>
      <c r="XDX32" s="101"/>
      <c r="XDY32" s="101"/>
      <c r="XDZ32" s="101"/>
      <c r="XEA32" s="100"/>
      <c r="XEB32" s="101"/>
      <c r="XEC32" s="101"/>
      <c r="XED32" s="101"/>
      <c r="XEE32" s="101"/>
      <c r="XEF32" s="101"/>
      <c r="XEG32" s="101"/>
      <c r="XEH32" s="101"/>
      <c r="XEI32" s="101"/>
      <c r="XEJ32" s="101"/>
      <c r="XEK32" s="101"/>
      <c r="XEL32" s="101"/>
      <c r="XEM32" s="101"/>
      <c r="XEN32" s="100"/>
      <c r="XEO32" s="101"/>
      <c r="XEP32" s="101"/>
      <c r="XEQ32" s="101"/>
      <c r="XER32" s="101"/>
      <c r="XES32" s="101"/>
      <c r="XET32" s="101"/>
      <c r="XEU32" s="101"/>
      <c r="XEV32" s="101"/>
      <c r="XEW32" s="101"/>
      <c r="XEX32" s="101"/>
      <c r="XEY32" s="101"/>
      <c r="XEZ32" s="101"/>
      <c r="XFA32" s="100"/>
      <c r="XFB32" s="101"/>
      <c r="XFC32" s="101"/>
      <c r="XFD32" s="101"/>
    </row>
    <row r="33" spans="1:16384" ht="48" customHeight="1">
      <c r="A33" s="107" t="s">
        <v>4448</v>
      </c>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c r="BS33" s="107"/>
      <c r="BT33" s="107"/>
      <c r="BU33" s="107"/>
      <c r="BV33" s="107"/>
      <c r="BW33" s="107"/>
      <c r="BX33" s="107"/>
      <c r="BY33" s="107"/>
      <c r="BZ33" s="107"/>
      <c r="CA33" s="107"/>
      <c r="CB33" s="107"/>
      <c r="CC33" s="107"/>
      <c r="CD33" s="107"/>
      <c r="CE33" s="107"/>
      <c r="CF33" s="107"/>
      <c r="CG33" s="107"/>
      <c r="CH33" s="107"/>
      <c r="CI33" s="107"/>
      <c r="CJ33" s="107"/>
      <c r="CK33" s="107"/>
      <c r="CL33" s="107"/>
      <c r="CM33" s="107"/>
      <c r="CN33" s="107"/>
      <c r="CO33" s="107"/>
      <c r="CP33" s="107"/>
      <c r="CQ33" s="107"/>
      <c r="CR33" s="107"/>
      <c r="CS33" s="107"/>
      <c r="CT33" s="107"/>
      <c r="CU33" s="107"/>
      <c r="CV33" s="107"/>
      <c r="CW33" s="107"/>
      <c r="CX33" s="107"/>
      <c r="CY33" s="107"/>
      <c r="CZ33" s="107"/>
      <c r="DA33" s="107"/>
      <c r="DB33" s="107"/>
      <c r="DC33" s="107"/>
      <c r="DD33" s="107"/>
      <c r="DE33" s="107"/>
      <c r="DF33" s="107"/>
      <c r="DG33" s="107"/>
      <c r="DH33" s="107"/>
      <c r="DI33" s="107"/>
      <c r="DJ33" s="107"/>
      <c r="DK33" s="107"/>
      <c r="DL33" s="107"/>
      <c r="DM33" s="107"/>
      <c r="DN33" s="107"/>
      <c r="DO33" s="107"/>
      <c r="DP33" s="107"/>
      <c r="DQ33" s="107"/>
      <c r="DR33" s="107"/>
      <c r="DS33" s="107"/>
      <c r="DT33" s="107"/>
      <c r="DU33" s="107"/>
      <c r="DV33" s="107"/>
      <c r="DW33" s="107"/>
      <c r="DX33" s="107"/>
      <c r="DY33" s="107"/>
      <c r="DZ33" s="107"/>
      <c r="EA33" s="107"/>
      <c r="EB33" s="107"/>
      <c r="EC33" s="107"/>
      <c r="ED33" s="107"/>
      <c r="EE33" s="107"/>
      <c r="EF33" s="107"/>
      <c r="EG33" s="107"/>
      <c r="EH33" s="107"/>
      <c r="EI33" s="107"/>
      <c r="EJ33" s="107"/>
      <c r="EK33" s="107"/>
      <c r="EL33" s="107"/>
      <c r="EM33" s="107"/>
      <c r="EN33" s="107"/>
      <c r="EO33" s="107"/>
      <c r="EP33" s="107"/>
      <c r="EQ33" s="107"/>
      <c r="ER33" s="107"/>
      <c r="ES33" s="107"/>
      <c r="ET33" s="107"/>
      <c r="EU33" s="107"/>
      <c r="EV33" s="107"/>
      <c r="EW33" s="107"/>
      <c r="EX33" s="107"/>
      <c r="EY33" s="107"/>
      <c r="EZ33" s="107"/>
      <c r="FA33" s="107"/>
      <c r="FB33" s="107"/>
      <c r="FC33" s="107"/>
      <c r="FD33" s="107"/>
      <c r="FE33" s="107"/>
      <c r="FF33" s="107"/>
      <c r="FG33" s="107"/>
      <c r="FH33" s="107"/>
      <c r="FI33" s="107"/>
      <c r="FJ33" s="107"/>
      <c r="FK33" s="107"/>
      <c r="FL33" s="107"/>
      <c r="FM33" s="107"/>
      <c r="FN33" s="107"/>
      <c r="FO33" s="107"/>
      <c r="FP33" s="107"/>
      <c r="FQ33" s="107"/>
      <c r="FR33" s="107"/>
      <c r="FS33" s="107"/>
      <c r="FT33" s="107"/>
      <c r="FU33" s="107"/>
      <c r="FV33" s="107"/>
      <c r="FW33" s="107"/>
      <c r="FX33" s="107"/>
      <c r="FY33" s="107"/>
      <c r="FZ33" s="107"/>
      <c r="GA33" s="107"/>
      <c r="GB33" s="107"/>
      <c r="GC33" s="107"/>
      <c r="GD33" s="107"/>
      <c r="GE33" s="107"/>
      <c r="GF33" s="107"/>
      <c r="GG33" s="107"/>
      <c r="GH33" s="107"/>
      <c r="GI33" s="107"/>
      <c r="GJ33" s="107"/>
      <c r="GK33" s="107"/>
      <c r="GL33" s="107"/>
      <c r="GM33" s="107"/>
      <c r="GN33" s="107"/>
      <c r="GO33" s="107"/>
      <c r="GP33" s="107"/>
      <c r="GQ33" s="107"/>
      <c r="GR33" s="107"/>
      <c r="GS33" s="107"/>
      <c r="GT33" s="107"/>
      <c r="GU33" s="107"/>
      <c r="GV33" s="107"/>
      <c r="GW33" s="107"/>
      <c r="GX33" s="107"/>
      <c r="GY33" s="107"/>
      <c r="GZ33" s="107"/>
      <c r="HA33" s="107"/>
      <c r="HB33" s="107"/>
      <c r="HC33" s="107"/>
      <c r="HD33" s="107"/>
      <c r="HE33" s="107"/>
      <c r="HF33" s="107"/>
      <c r="HG33" s="107"/>
      <c r="HH33" s="107"/>
      <c r="HI33" s="107"/>
      <c r="HJ33" s="107"/>
      <c r="HK33" s="107"/>
      <c r="HL33" s="107"/>
      <c r="HM33" s="107"/>
      <c r="HN33" s="107"/>
      <c r="HO33" s="107"/>
      <c r="HP33" s="107"/>
      <c r="HQ33" s="107"/>
      <c r="HR33" s="107"/>
      <c r="HS33" s="107"/>
      <c r="HT33" s="107"/>
      <c r="HU33" s="107"/>
      <c r="HV33" s="107"/>
      <c r="HW33" s="107"/>
      <c r="HX33" s="107"/>
      <c r="HY33" s="107"/>
      <c r="HZ33" s="107"/>
      <c r="IA33" s="107"/>
      <c r="IB33" s="107"/>
      <c r="IC33" s="107"/>
      <c r="ID33" s="107"/>
      <c r="IE33" s="107"/>
      <c r="IF33" s="107"/>
      <c r="IG33" s="107"/>
      <c r="IH33" s="107"/>
      <c r="II33" s="107"/>
      <c r="IJ33" s="107"/>
      <c r="IK33" s="107"/>
      <c r="IL33" s="107"/>
      <c r="IM33" s="107"/>
      <c r="IN33" s="107"/>
      <c r="IO33" s="107"/>
      <c r="IP33" s="107"/>
      <c r="IQ33" s="107"/>
      <c r="IR33" s="107"/>
      <c r="IS33" s="107"/>
      <c r="IT33" s="107"/>
      <c r="IU33" s="107"/>
      <c r="IV33" s="107"/>
      <c r="IW33" s="107"/>
      <c r="IX33" s="107"/>
      <c r="IY33" s="107"/>
      <c r="IZ33" s="107"/>
      <c r="JA33" s="107"/>
      <c r="JB33" s="107"/>
      <c r="JC33" s="107"/>
      <c r="JD33" s="107"/>
      <c r="JE33" s="107"/>
      <c r="JF33" s="107"/>
      <c r="JG33" s="107"/>
      <c r="JH33" s="107"/>
      <c r="JI33" s="107"/>
      <c r="JJ33" s="107"/>
      <c r="JK33" s="107"/>
      <c r="JL33" s="107"/>
      <c r="JM33" s="107"/>
      <c r="JN33" s="107"/>
      <c r="JO33" s="107"/>
      <c r="JP33" s="107"/>
      <c r="JQ33" s="107"/>
      <c r="JR33" s="107"/>
      <c r="JS33" s="107"/>
      <c r="JT33" s="107"/>
      <c r="JU33" s="107"/>
      <c r="JV33" s="107"/>
      <c r="JW33" s="107"/>
      <c r="JX33" s="107"/>
      <c r="JY33" s="107"/>
      <c r="JZ33" s="107"/>
      <c r="KA33" s="107"/>
      <c r="KB33" s="107"/>
      <c r="KC33" s="107"/>
      <c r="KD33" s="107"/>
      <c r="KE33" s="107"/>
      <c r="KF33" s="107"/>
      <c r="KG33" s="107"/>
      <c r="KH33" s="107"/>
      <c r="KI33" s="107"/>
      <c r="KJ33" s="107"/>
      <c r="KK33" s="107"/>
      <c r="KL33" s="107"/>
      <c r="KM33" s="107"/>
      <c r="KN33" s="107"/>
      <c r="KO33" s="107"/>
      <c r="KP33" s="107"/>
      <c r="KQ33" s="107"/>
      <c r="KR33" s="107"/>
      <c r="KS33" s="107"/>
      <c r="KT33" s="107"/>
      <c r="KU33" s="107"/>
      <c r="KV33" s="107"/>
      <c r="KW33" s="107"/>
      <c r="KX33" s="107"/>
      <c r="KY33" s="107"/>
      <c r="KZ33" s="107"/>
      <c r="LA33" s="107"/>
      <c r="LB33" s="107"/>
      <c r="LC33" s="107"/>
      <c r="LD33" s="107"/>
      <c r="LE33" s="107"/>
      <c r="LF33" s="107"/>
      <c r="LG33" s="107"/>
      <c r="LH33" s="107"/>
      <c r="LI33" s="107"/>
      <c r="LJ33" s="107"/>
      <c r="LK33" s="107"/>
      <c r="LL33" s="107"/>
      <c r="LM33" s="107"/>
      <c r="LN33" s="107"/>
      <c r="LO33" s="107"/>
      <c r="LP33" s="107"/>
      <c r="LQ33" s="107"/>
      <c r="LR33" s="107"/>
      <c r="LS33" s="107"/>
      <c r="LT33" s="107"/>
      <c r="LU33" s="107"/>
      <c r="LV33" s="107"/>
      <c r="LW33" s="107"/>
      <c r="LX33" s="107"/>
      <c r="LY33" s="107"/>
      <c r="LZ33" s="107"/>
      <c r="MA33" s="107"/>
      <c r="MB33" s="107"/>
      <c r="MC33" s="107"/>
      <c r="MD33" s="107"/>
      <c r="ME33" s="107"/>
      <c r="MF33" s="107"/>
      <c r="MG33" s="107"/>
      <c r="MH33" s="107"/>
      <c r="MI33" s="107"/>
      <c r="MJ33" s="107"/>
      <c r="MK33" s="107"/>
      <c r="ML33" s="107"/>
      <c r="MM33" s="107"/>
      <c r="MN33" s="107"/>
      <c r="MO33" s="107"/>
      <c r="MP33" s="107"/>
      <c r="MQ33" s="107"/>
      <c r="MR33" s="107"/>
      <c r="MS33" s="107"/>
      <c r="MT33" s="107"/>
      <c r="MU33" s="107"/>
      <c r="MV33" s="107"/>
      <c r="MW33" s="107"/>
      <c r="MX33" s="107"/>
      <c r="MY33" s="107"/>
      <c r="MZ33" s="107"/>
      <c r="NA33" s="107"/>
      <c r="NB33" s="107"/>
      <c r="NC33" s="107"/>
      <c r="ND33" s="107"/>
      <c r="NE33" s="107"/>
      <c r="NF33" s="107"/>
      <c r="NG33" s="107"/>
      <c r="NH33" s="107"/>
      <c r="NI33" s="107"/>
      <c r="NJ33" s="107"/>
      <c r="NK33" s="107"/>
      <c r="NL33" s="107"/>
      <c r="NM33" s="107"/>
      <c r="NN33" s="107"/>
      <c r="NO33" s="107"/>
      <c r="NP33" s="107"/>
      <c r="NQ33" s="107"/>
      <c r="NR33" s="107"/>
      <c r="NS33" s="107"/>
      <c r="NT33" s="107"/>
      <c r="NU33" s="107"/>
      <c r="NV33" s="107"/>
      <c r="NW33" s="107"/>
      <c r="NX33" s="107"/>
      <c r="NY33" s="107"/>
      <c r="NZ33" s="107"/>
      <c r="OA33" s="107"/>
      <c r="OB33" s="107"/>
      <c r="OC33" s="107"/>
      <c r="OD33" s="107"/>
      <c r="OE33" s="107"/>
      <c r="OF33" s="107"/>
      <c r="OG33" s="107"/>
      <c r="OH33" s="107"/>
      <c r="OI33" s="107"/>
      <c r="OJ33" s="107"/>
      <c r="OK33" s="107"/>
      <c r="OL33" s="107"/>
      <c r="OM33" s="107"/>
      <c r="ON33" s="107"/>
      <c r="OO33" s="107"/>
      <c r="OP33" s="107"/>
      <c r="OQ33" s="107"/>
      <c r="OR33" s="107"/>
      <c r="OS33" s="107"/>
      <c r="OT33" s="107"/>
      <c r="OU33" s="107"/>
      <c r="OV33" s="107"/>
      <c r="OW33" s="107"/>
      <c r="OX33" s="107"/>
      <c r="OY33" s="107"/>
      <c r="OZ33" s="107"/>
      <c r="PA33" s="107"/>
      <c r="PB33" s="107"/>
      <c r="PC33" s="107"/>
      <c r="PD33" s="107"/>
      <c r="PE33" s="107"/>
      <c r="PF33" s="107"/>
      <c r="PG33" s="107"/>
      <c r="PH33" s="107"/>
      <c r="PI33" s="107"/>
      <c r="PJ33" s="107"/>
      <c r="PK33" s="107"/>
      <c r="PL33" s="107"/>
      <c r="PM33" s="107"/>
      <c r="PN33" s="107"/>
      <c r="PO33" s="107"/>
      <c r="PP33" s="107"/>
      <c r="PQ33" s="107"/>
      <c r="PR33" s="107"/>
      <c r="PS33" s="107"/>
      <c r="PT33" s="107"/>
      <c r="PU33" s="107"/>
      <c r="PV33" s="107"/>
      <c r="PW33" s="107"/>
      <c r="PX33" s="107"/>
      <c r="PY33" s="107"/>
      <c r="PZ33" s="107"/>
      <c r="QA33" s="107"/>
      <c r="QB33" s="107"/>
      <c r="QC33" s="107"/>
      <c r="QD33" s="107"/>
      <c r="QE33" s="107"/>
      <c r="QF33" s="107"/>
      <c r="QG33" s="107"/>
      <c r="QH33" s="107"/>
      <c r="QI33" s="107"/>
      <c r="QJ33" s="107"/>
      <c r="QK33" s="107"/>
      <c r="QL33" s="107"/>
      <c r="QM33" s="107"/>
      <c r="QN33" s="107"/>
      <c r="QO33" s="107"/>
      <c r="QP33" s="107"/>
      <c r="QQ33" s="107"/>
      <c r="QR33" s="107"/>
      <c r="QS33" s="107"/>
      <c r="QT33" s="107"/>
      <c r="QU33" s="107"/>
      <c r="QV33" s="107"/>
      <c r="QW33" s="107"/>
      <c r="QX33" s="107"/>
      <c r="QY33" s="107"/>
      <c r="QZ33" s="107"/>
      <c r="RA33" s="107"/>
      <c r="RB33" s="107"/>
      <c r="RC33" s="107"/>
      <c r="RD33" s="107"/>
      <c r="RE33" s="107"/>
      <c r="RF33" s="107"/>
      <c r="RG33" s="107"/>
      <c r="RH33" s="107"/>
      <c r="RI33" s="107"/>
      <c r="RJ33" s="107"/>
      <c r="RK33" s="107"/>
      <c r="RL33" s="107"/>
      <c r="RM33" s="107"/>
      <c r="RN33" s="107"/>
      <c r="RO33" s="107"/>
      <c r="RP33" s="107"/>
      <c r="RQ33" s="107"/>
      <c r="RR33" s="107"/>
      <c r="RS33" s="107"/>
      <c r="RT33" s="107"/>
      <c r="RU33" s="107"/>
      <c r="RV33" s="107"/>
      <c r="RW33" s="107"/>
      <c r="RX33" s="107"/>
      <c r="RY33" s="107"/>
      <c r="RZ33" s="107"/>
      <c r="SA33" s="107"/>
      <c r="SB33" s="107"/>
      <c r="SC33" s="107"/>
      <c r="SD33" s="107"/>
      <c r="SE33" s="107"/>
      <c r="SF33" s="107"/>
      <c r="SG33" s="107"/>
      <c r="SH33" s="107"/>
      <c r="SI33" s="107"/>
      <c r="SJ33" s="107"/>
      <c r="SK33" s="107"/>
      <c r="SL33" s="107"/>
      <c r="SM33" s="107"/>
      <c r="SN33" s="107"/>
      <c r="SO33" s="107"/>
      <c r="SP33" s="107"/>
      <c r="SQ33" s="107"/>
      <c r="SR33" s="107"/>
      <c r="SS33" s="107"/>
      <c r="ST33" s="107"/>
      <c r="SU33" s="107"/>
      <c r="SV33" s="107"/>
      <c r="SW33" s="107"/>
      <c r="SX33" s="107"/>
      <c r="SY33" s="107"/>
      <c r="SZ33" s="107"/>
      <c r="TA33" s="107"/>
      <c r="TB33" s="107"/>
      <c r="TC33" s="107"/>
      <c r="TD33" s="107"/>
      <c r="TE33" s="107"/>
      <c r="TF33" s="107"/>
      <c r="TG33" s="107"/>
      <c r="TH33" s="107"/>
      <c r="TI33" s="107"/>
      <c r="TJ33" s="107"/>
      <c r="TK33" s="107"/>
      <c r="TL33" s="107"/>
      <c r="TM33" s="107"/>
      <c r="TN33" s="107"/>
      <c r="TO33" s="107"/>
      <c r="TP33" s="107"/>
      <c r="TQ33" s="107"/>
      <c r="TR33" s="107"/>
      <c r="TS33" s="107"/>
      <c r="TT33" s="107"/>
      <c r="TU33" s="107"/>
      <c r="TV33" s="107"/>
      <c r="TW33" s="107"/>
      <c r="TX33" s="107"/>
      <c r="TY33" s="107"/>
      <c r="TZ33" s="107"/>
      <c r="UA33" s="107"/>
      <c r="UB33" s="107"/>
      <c r="UC33" s="107"/>
      <c r="UD33" s="107"/>
      <c r="UE33" s="107"/>
      <c r="UF33" s="107"/>
      <c r="UG33" s="107"/>
      <c r="UH33" s="107"/>
      <c r="UI33" s="107"/>
      <c r="UJ33" s="107"/>
      <c r="UK33" s="107"/>
      <c r="UL33" s="107"/>
      <c r="UM33" s="107"/>
      <c r="UN33" s="107"/>
      <c r="UO33" s="107"/>
      <c r="UP33" s="107"/>
      <c r="UQ33" s="107"/>
      <c r="UR33" s="107"/>
      <c r="US33" s="107"/>
      <c r="UT33" s="107"/>
      <c r="UU33" s="107"/>
      <c r="UV33" s="107"/>
      <c r="UW33" s="107"/>
      <c r="UX33" s="107"/>
      <c r="UY33" s="107"/>
      <c r="UZ33" s="107"/>
      <c r="VA33" s="107"/>
      <c r="VB33" s="107"/>
      <c r="VC33" s="107"/>
      <c r="VD33" s="107"/>
      <c r="VE33" s="107"/>
      <c r="VF33" s="107"/>
      <c r="VG33" s="107"/>
      <c r="VH33" s="107"/>
      <c r="VI33" s="107"/>
      <c r="VJ33" s="107"/>
      <c r="VK33" s="107"/>
      <c r="VL33" s="107"/>
      <c r="VM33" s="107"/>
      <c r="VN33" s="107"/>
      <c r="VO33" s="107"/>
      <c r="VP33" s="107"/>
      <c r="VQ33" s="107"/>
      <c r="VR33" s="107"/>
      <c r="VS33" s="107"/>
      <c r="VT33" s="107"/>
      <c r="VU33" s="107"/>
      <c r="VV33" s="107"/>
      <c r="VW33" s="107"/>
      <c r="VX33" s="107"/>
      <c r="VY33" s="107"/>
      <c r="VZ33" s="107"/>
      <c r="WA33" s="107"/>
      <c r="WB33" s="107"/>
      <c r="WC33" s="107"/>
      <c r="WD33" s="107"/>
      <c r="WE33" s="107"/>
      <c r="WF33" s="107"/>
      <c r="WG33" s="107"/>
      <c r="WH33" s="107"/>
      <c r="WI33" s="107"/>
      <c r="WJ33" s="107"/>
      <c r="WK33" s="107"/>
      <c r="WL33" s="107"/>
      <c r="WM33" s="107"/>
      <c r="WN33" s="107"/>
      <c r="WO33" s="107"/>
      <c r="WP33" s="107"/>
      <c r="WQ33" s="107"/>
      <c r="WR33" s="107"/>
      <c r="WS33" s="107"/>
      <c r="WT33" s="107"/>
      <c r="WU33" s="107"/>
      <c r="WV33" s="107"/>
      <c r="WW33" s="107"/>
      <c r="WX33" s="107"/>
      <c r="WY33" s="107"/>
      <c r="WZ33" s="107"/>
      <c r="XA33" s="107"/>
      <c r="XB33" s="107"/>
      <c r="XC33" s="107"/>
      <c r="XD33" s="107"/>
      <c r="XE33" s="107"/>
      <c r="XF33" s="107"/>
      <c r="XG33" s="107"/>
      <c r="XH33" s="107"/>
      <c r="XI33" s="107"/>
      <c r="XJ33" s="107"/>
      <c r="XK33" s="107"/>
      <c r="XL33" s="107"/>
      <c r="XM33" s="107"/>
      <c r="XN33" s="107"/>
      <c r="XO33" s="107"/>
      <c r="XP33" s="107"/>
      <c r="XQ33" s="107"/>
      <c r="XR33" s="107"/>
      <c r="XS33" s="107"/>
      <c r="XT33" s="107"/>
      <c r="XU33" s="107"/>
      <c r="XV33" s="107"/>
      <c r="XW33" s="107"/>
      <c r="XX33" s="107"/>
      <c r="XY33" s="107"/>
      <c r="XZ33" s="107"/>
      <c r="YA33" s="107"/>
      <c r="YB33" s="107"/>
      <c r="YC33" s="107"/>
      <c r="YD33" s="107"/>
      <c r="YE33" s="107"/>
      <c r="YF33" s="107"/>
      <c r="YG33" s="107"/>
      <c r="YH33" s="107"/>
      <c r="YI33" s="107"/>
      <c r="YJ33" s="107"/>
      <c r="YK33" s="107"/>
      <c r="YL33" s="107"/>
      <c r="YM33" s="107"/>
      <c r="YN33" s="107"/>
      <c r="YO33" s="107"/>
      <c r="YP33" s="107"/>
      <c r="YQ33" s="107"/>
      <c r="YR33" s="107"/>
      <c r="YS33" s="107"/>
      <c r="YT33" s="107"/>
      <c r="YU33" s="107"/>
      <c r="YV33" s="107"/>
      <c r="YW33" s="107"/>
      <c r="YX33" s="107"/>
      <c r="YY33" s="107"/>
      <c r="YZ33" s="107"/>
      <c r="ZA33" s="107"/>
      <c r="ZB33" s="107"/>
      <c r="ZC33" s="107"/>
      <c r="ZD33" s="107"/>
      <c r="ZE33" s="107"/>
      <c r="ZF33" s="107"/>
      <c r="ZG33" s="107"/>
      <c r="ZH33" s="107"/>
      <c r="ZI33" s="107"/>
      <c r="ZJ33" s="107"/>
      <c r="ZK33" s="107"/>
      <c r="ZL33" s="107"/>
      <c r="ZM33" s="107"/>
      <c r="ZN33" s="107"/>
      <c r="ZO33" s="107"/>
      <c r="ZP33" s="107"/>
      <c r="ZQ33" s="107"/>
      <c r="ZR33" s="107"/>
      <c r="ZS33" s="107"/>
      <c r="ZT33" s="107"/>
      <c r="ZU33" s="107"/>
      <c r="ZV33" s="107"/>
      <c r="ZW33" s="107"/>
      <c r="ZX33" s="107"/>
      <c r="ZY33" s="107"/>
      <c r="ZZ33" s="107"/>
      <c r="AAA33" s="107"/>
      <c r="AAB33" s="107"/>
      <c r="AAC33" s="107"/>
      <c r="AAD33" s="107"/>
      <c r="AAE33" s="107"/>
      <c r="AAF33" s="107"/>
      <c r="AAG33" s="107"/>
      <c r="AAH33" s="107"/>
      <c r="AAI33" s="107"/>
      <c r="AAJ33" s="107"/>
      <c r="AAK33" s="107"/>
      <c r="AAL33" s="107"/>
      <c r="AAM33" s="107"/>
      <c r="AAN33" s="107"/>
      <c r="AAO33" s="107"/>
      <c r="AAP33" s="107"/>
      <c r="AAQ33" s="107"/>
      <c r="AAR33" s="107"/>
      <c r="AAS33" s="107"/>
      <c r="AAT33" s="107"/>
      <c r="AAU33" s="107"/>
      <c r="AAV33" s="107"/>
      <c r="AAW33" s="107"/>
      <c r="AAX33" s="107"/>
      <c r="AAY33" s="107"/>
      <c r="AAZ33" s="107"/>
      <c r="ABA33" s="107"/>
      <c r="ABB33" s="107"/>
      <c r="ABC33" s="107"/>
      <c r="ABD33" s="107"/>
      <c r="ABE33" s="107"/>
      <c r="ABF33" s="107"/>
      <c r="ABG33" s="107"/>
      <c r="ABH33" s="107"/>
      <c r="ABI33" s="107"/>
      <c r="ABJ33" s="107"/>
      <c r="ABK33" s="107"/>
      <c r="ABL33" s="107"/>
      <c r="ABM33" s="107"/>
      <c r="ABN33" s="107"/>
      <c r="ABO33" s="107"/>
      <c r="ABP33" s="107"/>
      <c r="ABQ33" s="107"/>
      <c r="ABR33" s="107"/>
      <c r="ABS33" s="107"/>
      <c r="ABT33" s="107"/>
      <c r="ABU33" s="107"/>
      <c r="ABV33" s="107"/>
      <c r="ABW33" s="107"/>
      <c r="ABX33" s="107"/>
      <c r="ABY33" s="107"/>
      <c r="ABZ33" s="107"/>
      <c r="ACA33" s="107"/>
      <c r="ACB33" s="107"/>
      <c r="ACC33" s="107"/>
      <c r="ACD33" s="107"/>
      <c r="ACE33" s="107"/>
      <c r="ACF33" s="107"/>
      <c r="ACG33" s="107"/>
      <c r="ACH33" s="107"/>
      <c r="ACI33" s="107"/>
      <c r="ACJ33" s="107"/>
      <c r="ACK33" s="107"/>
      <c r="ACL33" s="107"/>
      <c r="ACM33" s="107"/>
      <c r="ACN33" s="107"/>
      <c r="ACO33" s="107"/>
      <c r="ACP33" s="107"/>
      <c r="ACQ33" s="107"/>
      <c r="ACR33" s="107"/>
      <c r="ACS33" s="107"/>
      <c r="ACT33" s="107"/>
      <c r="ACU33" s="107"/>
      <c r="ACV33" s="107"/>
      <c r="ACW33" s="107"/>
      <c r="ACX33" s="107"/>
      <c r="ACY33" s="107"/>
      <c r="ACZ33" s="107"/>
      <c r="ADA33" s="107"/>
      <c r="ADB33" s="107"/>
      <c r="ADC33" s="107"/>
      <c r="ADD33" s="107"/>
      <c r="ADE33" s="107"/>
      <c r="ADF33" s="107"/>
      <c r="ADG33" s="107"/>
      <c r="ADH33" s="107"/>
      <c r="ADI33" s="107"/>
      <c r="ADJ33" s="107"/>
      <c r="ADK33" s="107"/>
      <c r="ADL33" s="107"/>
      <c r="ADM33" s="107"/>
      <c r="ADN33" s="107"/>
      <c r="ADO33" s="107"/>
      <c r="ADP33" s="107"/>
      <c r="ADQ33" s="107"/>
      <c r="ADR33" s="107"/>
      <c r="ADS33" s="107"/>
      <c r="ADT33" s="107"/>
      <c r="ADU33" s="107"/>
      <c r="ADV33" s="107"/>
      <c r="ADW33" s="107"/>
      <c r="ADX33" s="107"/>
      <c r="ADY33" s="107"/>
      <c r="ADZ33" s="107"/>
      <c r="AEA33" s="107"/>
      <c r="AEB33" s="107"/>
      <c r="AEC33" s="107"/>
      <c r="AED33" s="107"/>
      <c r="AEE33" s="107"/>
      <c r="AEF33" s="107"/>
      <c r="AEG33" s="107"/>
      <c r="AEH33" s="107"/>
      <c r="AEI33" s="107"/>
      <c r="AEJ33" s="107"/>
      <c r="AEK33" s="107"/>
      <c r="AEL33" s="107"/>
      <c r="AEM33" s="107"/>
      <c r="AEN33" s="107"/>
      <c r="AEO33" s="107"/>
      <c r="AEP33" s="107"/>
      <c r="AEQ33" s="107"/>
      <c r="AER33" s="107"/>
      <c r="AES33" s="107"/>
      <c r="AET33" s="107"/>
      <c r="AEU33" s="107"/>
      <c r="AEV33" s="107"/>
      <c r="AEW33" s="107"/>
      <c r="AEX33" s="107"/>
      <c r="AEY33" s="107"/>
      <c r="AEZ33" s="107"/>
      <c r="AFA33" s="107"/>
      <c r="AFB33" s="107"/>
      <c r="AFC33" s="107"/>
      <c r="AFD33" s="107"/>
      <c r="AFE33" s="107"/>
      <c r="AFF33" s="107"/>
      <c r="AFG33" s="107"/>
      <c r="AFH33" s="107"/>
      <c r="AFI33" s="107"/>
      <c r="AFJ33" s="107"/>
      <c r="AFK33" s="107"/>
      <c r="AFL33" s="107"/>
      <c r="AFM33" s="107"/>
      <c r="AFN33" s="107"/>
      <c r="AFO33" s="107"/>
      <c r="AFP33" s="107"/>
      <c r="AFQ33" s="107"/>
      <c r="AFR33" s="107"/>
      <c r="AFS33" s="107"/>
      <c r="AFT33" s="107"/>
      <c r="AFU33" s="107"/>
      <c r="AFV33" s="107"/>
      <c r="AFW33" s="107"/>
      <c r="AFX33" s="107"/>
      <c r="AFY33" s="107"/>
      <c r="AFZ33" s="107"/>
      <c r="AGA33" s="107"/>
      <c r="AGB33" s="107"/>
      <c r="AGC33" s="107"/>
      <c r="AGD33" s="107"/>
      <c r="AGE33" s="107"/>
      <c r="AGF33" s="107"/>
      <c r="AGG33" s="107"/>
      <c r="AGH33" s="107"/>
      <c r="AGI33" s="107"/>
      <c r="AGJ33" s="107"/>
      <c r="AGK33" s="107"/>
      <c r="AGL33" s="107"/>
      <c r="AGM33" s="107"/>
      <c r="AGN33" s="107"/>
      <c r="AGO33" s="107"/>
      <c r="AGP33" s="107"/>
      <c r="AGQ33" s="107"/>
      <c r="AGR33" s="107"/>
      <c r="AGS33" s="107"/>
      <c r="AGT33" s="107"/>
      <c r="AGU33" s="107"/>
      <c r="AGV33" s="107"/>
      <c r="AGW33" s="107"/>
      <c r="AGX33" s="107"/>
      <c r="AGY33" s="107"/>
      <c r="AGZ33" s="107"/>
      <c r="AHA33" s="107"/>
      <c r="AHB33" s="107"/>
      <c r="AHC33" s="107"/>
      <c r="AHD33" s="107"/>
      <c r="AHE33" s="107"/>
      <c r="AHF33" s="107"/>
      <c r="AHG33" s="107"/>
      <c r="AHH33" s="107"/>
      <c r="AHI33" s="107"/>
      <c r="AHJ33" s="107"/>
      <c r="AHK33" s="107"/>
      <c r="AHL33" s="107"/>
      <c r="AHM33" s="107"/>
      <c r="AHN33" s="107"/>
      <c r="AHO33" s="107"/>
      <c r="AHP33" s="107"/>
      <c r="AHQ33" s="107"/>
      <c r="AHR33" s="107"/>
      <c r="AHS33" s="107"/>
      <c r="AHT33" s="107"/>
      <c r="AHU33" s="107"/>
      <c r="AHV33" s="107"/>
      <c r="AHW33" s="107"/>
      <c r="AHX33" s="107"/>
      <c r="AHY33" s="107"/>
      <c r="AHZ33" s="107"/>
      <c r="AIA33" s="107"/>
      <c r="AIB33" s="107"/>
      <c r="AIC33" s="107"/>
      <c r="AID33" s="107"/>
      <c r="AIE33" s="107"/>
      <c r="AIF33" s="107"/>
      <c r="AIG33" s="107"/>
      <c r="AIH33" s="107"/>
      <c r="AII33" s="107"/>
      <c r="AIJ33" s="107"/>
      <c r="AIK33" s="107"/>
      <c r="AIL33" s="107"/>
      <c r="AIM33" s="107"/>
      <c r="AIN33" s="107"/>
      <c r="AIO33" s="107"/>
      <c r="AIP33" s="107"/>
      <c r="AIQ33" s="107"/>
      <c r="AIR33" s="107"/>
      <c r="AIS33" s="107"/>
      <c r="AIT33" s="107"/>
      <c r="AIU33" s="107"/>
      <c r="AIV33" s="107"/>
      <c r="AIW33" s="107"/>
      <c r="AIX33" s="107"/>
      <c r="AIY33" s="107"/>
      <c r="AIZ33" s="107"/>
      <c r="AJA33" s="107"/>
      <c r="AJB33" s="107"/>
      <c r="AJC33" s="107"/>
      <c r="AJD33" s="107"/>
      <c r="AJE33" s="107"/>
      <c r="AJF33" s="107"/>
      <c r="AJG33" s="107"/>
      <c r="AJH33" s="107"/>
      <c r="AJI33" s="107"/>
      <c r="AJJ33" s="107"/>
      <c r="AJK33" s="107"/>
      <c r="AJL33" s="107"/>
      <c r="AJM33" s="107"/>
      <c r="AJN33" s="107"/>
      <c r="AJO33" s="107"/>
      <c r="AJP33" s="107"/>
      <c r="AJQ33" s="107"/>
      <c r="AJR33" s="107"/>
      <c r="AJS33" s="107"/>
      <c r="AJT33" s="107"/>
      <c r="AJU33" s="107"/>
      <c r="AJV33" s="107"/>
      <c r="AJW33" s="107"/>
      <c r="AJX33" s="107"/>
      <c r="AJY33" s="107"/>
      <c r="AJZ33" s="107"/>
      <c r="AKA33" s="107"/>
      <c r="AKB33" s="107"/>
      <c r="AKC33" s="107"/>
      <c r="AKD33" s="107"/>
      <c r="AKE33" s="107"/>
      <c r="AKF33" s="107"/>
      <c r="AKG33" s="107"/>
      <c r="AKH33" s="107"/>
      <c r="AKI33" s="107"/>
      <c r="AKJ33" s="107"/>
      <c r="AKK33" s="107"/>
      <c r="AKL33" s="107"/>
      <c r="AKM33" s="107"/>
      <c r="AKN33" s="107"/>
      <c r="AKO33" s="107"/>
      <c r="AKP33" s="107"/>
      <c r="AKQ33" s="107"/>
      <c r="AKR33" s="107"/>
      <c r="AKS33" s="107"/>
      <c r="AKT33" s="107"/>
      <c r="AKU33" s="107"/>
      <c r="AKV33" s="107"/>
      <c r="AKW33" s="107"/>
      <c r="AKX33" s="107"/>
      <c r="AKY33" s="107"/>
      <c r="AKZ33" s="107"/>
      <c r="ALA33" s="107"/>
      <c r="ALB33" s="107"/>
      <c r="ALC33" s="107"/>
      <c r="ALD33" s="107"/>
      <c r="ALE33" s="107"/>
      <c r="ALF33" s="107"/>
      <c r="ALG33" s="107"/>
      <c r="ALH33" s="107"/>
      <c r="ALI33" s="107"/>
      <c r="ALJ33" s="107"/>
      <c r="ALK33" s="107"/>
      <c r="ALL33" s="107"/>
      <c r="ALM33" s="107"/>
      <c r="ALN33" s="107"/>
      <c r="ALO33" s="107"/>
      <c r="ALP33" s="107"/>
      <c r="ALQ33" s="107"/>
      <c r="ALR33" s="107"/>
      <c r="ALS33" s="107"/>
      <c r="ALT33" s="107"/>
      <c r="ALU33" s="107"/>
      <c r="ALV33" s="107"/>
      <c r="ALW33" s="107"/>
      <c r="ALX33" s="107"/>
      <c r="ALY33" s="107"/>
      <c r="ALZ33" s="107"/>
      <c r="AMA33" s="107"/>
      <c r="AMB33" s="107"/>
      <c r="AMC33" s="107"/>
      <c r="AMD33" s="107"/>
      <c r="AME33" s="107"/>
      <c r="AMF33" s="107"/>
      <c r="AMG33" s="107"/>
      <c r="AMH33" s="107"/>
      <c r="AMI33" s="107"/>
      <c r="AMJ33" s="107"/>
      <c r="AMK33" s="107"/>
      <c r="AML33" s="107"/>
      <c r="AMM33" s="107"/>
      <c r="AMN33" s="107"/>
      <c r="AMO33" s="107"/>
      <c r="AMP33" s="107"/>
      <c r="AMQ33" s="107"/>
      <c r="AMR33" s="107"/>
      <c r="AMS33" s="107"/>
      <c r="AMT33" s="107"/>
      <c r="AMU33" s="107"/>
      <c r="AMV33" s="107"/>
      <c r="AMW33" s="107"/>
      <c r="AMX33" s="107"/>
      <c r="AMY33" s="107"/>
      <c r="AMZ33" s="107"/>
      <c r="ANA33" s="107"/>
      <c r="ANB33" s="107"/>
      <c r="ANC33" s="107"/>
      <c r="AND33" s="107"/>
      <c r="ANE33" s="107"/>
      <c r="ANF33" s="107"/>
      <c r="ANG33" s="107"/>
      <c r="ANH33" s="107"/>
      <c r="ANI33" s="107"/>
      <c r="ANJ33" s="107"/>
      <c r="ANK33" s="107"/>
      <c r="ANL33" s="107"/>
      <c r="ANM33" s="107"/>
      <c r="ANN33" s="107"/>
      <c r="ANO33" s="107"/>
      <c r="ANP33" s="107"/>
      <c r="ANQ33" s="107"/>
      <c r="ANR33" s="107"/>
      <c r="ANS33" s="107"/>
      <c r="ANT33" s="107"/>
      <c r="ANU33" s="107"/>
      <c r="ANV33" s="107"/>
      <c r="ANW33" s="107"/>
      <c r="ANX33" s="107"/>
      <c r="ANY33" s="107"/>
      <c r="ANZ33" s="107"/>
      <c r="AOA33" s="107"/>
      <c r="AOB33" s="107"/>
      <c r="AOC33" s="107"/>
      <c r="AOD33" s="107"/>
      <c r="AOE33" s="107"/>
      <c r="AOF33" s="107"/>
      <c r="AOG33" s="107"/>
      <c r="AOH33" s="107"/>
      <c r="AOI33" s="107"/>
      <c r="AOJ33" s="107"/>
      <c r="AOK33" s="107"/>
      <c r="AOL33" s="107"/>
      <c r="AOM33" s="107"/>
      <c r="AON33" s="107"/>
      <c r="AOO33" s="107"/>
      <c r="AOP33" s="107"/>
      <c r="AOQ33" s="107"/>
      <c r="AOR33" s="107"/>
      <c r="AOS33" s="107"/>
      <c r="AOT33" s="107"/>
      <c r="AOU33" s="107"/>
      <c r="AOV33" s="107"/>
      <c r="AOW33" s="107"/>
      <c r="AOX33" s="107"/>
      <c r="AOY33" s="107"/>
      <c r="AOZ33" s="107"/>
      <c r="APA33" s="107"/>
      <c r="APB33" s="107"/>
      <c r="APC33" s="107"/>
      <c r="APD33" s="107"/>
      <c r="APE33" s="107"/>
      <c r="APF33" s="107"/>
      <c r="APG33" s="107"/>
      <c r="APH33" s="107"/>
      <c r="API33" s="107"/>
      <c r="APJ33" s="107"/>
      <c r="APK33" s="107"/>
      <c r="APL33" s="107"/>
      <c r="APM33" s="107"/>
      <c r="APN33" s="107"/>
      <c r="APO33" s="107"/>
      <c r="APP33" s="107"/>
      <c r="APQ33" s="107"/>
      <c r="APR33" s="107"/>
      <c r="APS33" s="107"/>
      <c r="APT33" s="107"/>
      <c r="APU33" s="107"/>
      <c r="APV33" s="107"/>
      <c r="APW33" s="107"/>
      <c r="APX33" s="107"/>
      <c r="APY33" s="107"/>
      <c r="APZ33" s="107"/>
      <c r="AQA33" s="107"/>
      <c r="AQB33" s="107"/>
      <c r="AQC33" s="107"/>
      <c r="AQD33" s="107"/>
      <c r="AQE33" s="107"/>
      <c r="AQF33" s="107"/>
      <c r="AQG33" s="107"/>
      <c r="AQH33" s="107"/>
      <c r="AQI33" s="107"/>
      <c r="AQJ33" s="107"/>
      <c r="AQK33" s="107"/>
      <c r="AQL33" s="107"/>
      <c r="AQM33" s="107"/>
      <c r="AQN33" s="107"/>
      <c r="AQO33" s="107"/>
      <c r="AQP33" s="107"/>
      <c r="AQQ33" s="107"/>
      <c r="AQR33" s="107"/>
      <c r="AQS33" s="107"/>
      <c r="AQT33" s="107"/>
      <c r="AQU33" s="107"/>
      <c r="AQV33" s="107"/>
      <c r="AQW33" s="107"/>
      <c r="AQX33" s="107"/>
      <c r="AQY33" s="107"/>
      <c r="AQZ33" s="107"/>
      <c r="ARA33" s="107"/>
      <c r="ARB33" s="107"/>
      <c r="ARC33" s="107"/>
      <c r="ARD33" s="107"/>
      <c r="ARE33" s="107"/>
      <c r="ARF33" s="107"/>
      <c r="ARG33" s="107"/>
      <c r="ARH33" s="107"/>
      <c r="ARI33" s="107"/>
      <c r="ARJ33" s="107"/>
      <c r="ARK33" s="107"/>
      <c r="ARL33" s="107"/>
      <c r="ARM33" s="107"/>
      <c r="ARN33" s="107"/>
      <c r="ARO33" s="107"/>
      <c r="ARP33" s="107"/>
      <c r="ARQ33" s="107"/>
      <c r="ARR33" s="107"/>
      <c r="ARS33" s="107"/>
      <c r="ART33" s="107"/>
      <c r="ARU33" s="107"/>
      <c r="ARV33" s="107"/>
      <c r="ARW33" s="107"/>
      <c r="ARX33" s="107"/>
      <c r="ARY33" s="107"/>
      <c r="ARZ33" s="107"/>
      <c r="ASA33" s="107"/>
      <c r="ASB33" s="107"/>
      <c r="ASC33" s="107"/>
      <c r="ASD33" s="107"/>
      <c r="ASE33" s="107"/>
      <c r="ASF33" s="107"/>
      <c r="ASG33" s="107"/>
      <c r="ASH33" s="107"/>
      <c r="ASI33" s="107"/>
      <c r="ASJ33" s="107"/>
      <c r="ASK33" s="107"/>
      <c r="ASL33" s="107"/>
      <c r="ASM33" s="107"/>
      <c r="ASN33" s="107"/>
      <c r="ASO33" s="107"/>
      <c r="ASP33" s="107"/>
      <c r="ASQ33" s="107"/>
      <c r="ASR33" s="107"/>
      <c r="ASS33" s="107"/>
      <c r="AST33" s="107"/>
      <c r="ASU33" s="107"/>
      <c r="ASV33" s="107"/>
      <c r="ASW33" s="107"/>
      <c r="ASX33" s="107"/>
      <c r="ASY33" s="107"/>
      <c r="ASZ33" s="107"/>
      <c r="ATA33" s="107"/>
      <c r="ATB33" s="107"/>
      <c r="ATC33" s="107"/>
      <c r="ATD33" s="107"/>
      <c r="ATE33" s="107"/>
      <c r="ATF33" s="107"/>
      <c r="ATG33" s="107"/>
      <c r="ATH33" s="107"/>
      <c r="ATI33" s="107"/>
      <c r="ATJ33" s="107"/>
      <c r="ATK33" s="107"/>
      <c r="ATL33" s="107"/>
      <c r="ATM33" s="107"/>
      <c r="ATN33" s="107"/>
      <c r="ATO33" s="107"/>
      <c r="ATP33" s="107"/>
      <c r="ATQ33" s="107"/>
      <c r="ATR33" s="107"/>
      <c r="ATS33" s="107"/>
      <c r="ATT33" s="107"/>
      <c r="ATU33" s="107"/>
      <c r="ATV33" s="107"/>
      <c r="ATW33" s="107"/>
      <c r="ATX33" s="107"/>
      <c r="ATY33" s="107"/>
      <c r="ATZ33" s="107"/>
      <c r="AUA33" s="107"/>
      <c r="AUB33" s="107"/>
      <c r="AUC33" s="107"/>
      <c r="AUD33" s="107"/>
      <c r="AUE33" s="107"/>
      <c r="AUF33" s="107"/>
      <c r="AUG33" s="107"/>
      <c r="AUH33" s="107"/>
      <c r="AUI33" s="107"/>
      <c r="AUJ33" s="107"/>
      <c r="AUK33" s="107"/>
      <c r="AUL33" s="107"/>
      <c r="AUM33" s="107"/>
      <c r="AUN33" s="107"/>
      <c r="AUO33" s="107"/>
      <c r="AUP33" s="107"/>
      <c r="AUQ33" s="107"/>
      <c r="AUR33" s="107"/>
      <c r="AUS33" s="107"/>
      <c r="AUT33" s="107"/>
      <c r="AUU33" s="107"/>
      <c r="AUV33" s="107"/>
      <c r="AUW33" s="107"/>
      <c r="AUX33" s="107"/>
      <c r="AUY33" s="107"/>
      <c r="AUZ33" s="107"/>
      <c r="AVA33" s="107"/>
      <c r="AVB33" s="107"/>
      <c r="AVC33" s="107"/>
      <c r="AVD33" s="107"/>
      <c r="AVE33" s="107"/>
      <c r="AVF33" s="107"/>
      <c r="AVG33" s="107"/>
      <c r="AVH33" s="107"/>
      <c r="AVI33" s="107"/>
      <c r="AVJ33" s="107"/>
      <c r="AVK33" s="107"/>
      <c r="AVL33" s="107"/>
      <c r="AVM33" s="107"/>
      <c r="AVN33" s="107"/>
      <c r="AVO33" s="107"/>
      <c r="AVP33" s="107"/>
      <c r="AVQ33" s="107"/>
      <c r="AVR33" s="107"/>
      <c r="AVS33" s="107"/>
      <c r="AVT33" s="107"/>
      <c r="AVU33" s="107"/>
      <c r="AVV33" s="107"/>
      <c r="AVW33" s="107"/>
      <c r="AVX33" s="107"/>
      <c r="AVY33" s="107"/>
      <c r="AVZ33" s="107"/>
      <c r="AWA33" s="107"/>
      <c r="AWB33" s="107"/>
      <c r="AWC33" s="107"/>
      <c r="AWD33" s="107"/>
      <c r="AWE33" s="107"/>
      <c r="AWF33" s="107"/>
      <c r="AWG33" s="107"/>
      <c r="AWH33" s="107"/>
      <c r="AWI33" s="107"/>
      <c r="AWJ33" s="107"/>
      <c r="AWK33" s="107"/>
      <c r="AWL33" s="107"/>
      <c r="AWM33" s="107"/>
      <c r="AWN33" s="107"/>
      <c r="AWO33" s="107"/>
      <c r="AWP33" s="107"/>
      <c r="AWQ33" s="107"/>
      <c r="AWR33" s="107"/>
      <c r="AWS33" s="107"/>
      <c r="AWT33" s="107"/>
      <c r="AWU33" s="107"/>
      <c r="AWV33" s="107"/>
      <c r="AWW33" s="107"/>
      <c r="AWX33" s="107"/>
      <c r="AWY33" s="107"/>
      <c r="AWZ33" s="107"/>
      <c r="AXA33" s="107"/>
      <c r="AXB33" s="107"/>
      <c r="AXC33" s="107"/>
      <c r="AXD33" s="107"/>
      <c r="AXE33" s="107"/>
      <c r="AXF33" s="107"/>
      <c r="AXG33" s="107"/>
      <c r="AXH33" s="107"/>
      <c r="AXI33" s="107"/>
      <c r="AXJ33" s="107"/>
      <c r="AXK33" s="107"/>
      <c r="AXL33" s="107"/>
      <c r="AXM33" s="107"/>
      <c r="AXN33" s="107"/>
      <c r="AXO33" s="107"/>
      <c r="AXP33" s="107"/>
      <c r="AXQ33" s="107"/>
      <c r="AXR33" s="107"/>
      <c r="AXS33" s="107"/>
      <c r="AXT33" s="107"/>
      <c r="AXU33" s="107"/>
      <c r="AXV33" s="107"/>
      <c r="AXW33" s="107"/>
      <c r="AXX33" s="107"/>
      <c r="AXY33" s="107"/>
      <c r="AXZ33" s="107"/>
      <c r="AYA33" s="107"/>
      <c r="AYB33" s="107"/>
      <c r="AYC33" s="107"/>
      <c r="AYD33" s="107"/>
      <c r="AYE33" s="107"/>
      <c r="AYF33" s="107"/>
      <c r="AYG33" s="107"/>
      <c r="AYH33" s="107"/>
      <c r="AYI33" s="107"/>
      <c r="AYJ33" s="107"/>
      <c r="AYK33" s="107"/>
      <c r="AYL33" s="107"/>
      <c r="AYM33" s="107"/>
      <c r="AYN33" s="107"/>
      <c r="AYO33" s="107"/>
      <c r="AYP33" s="107"/>
      <c r="AYQ33" s="107"/>
      <c r="AYR33" s="107"/>
      <c r="AYS33" s="107"/>
      <c r="AYT33" s="107"/>
      <c r="AYU33" s="107"/>
      <c r="AYV33" s="107"/>
      <c r="AYW33" s="107"/>
      <c r="AYX33" s="107"/>
      <c r="AYY33" s="107"/>
      <c r="AYZ33" s="107"/>
      <c r="AZA33" s="107"/>
      <c r="AZB33" s="107"/>
      <c r="AZC33" s="107"/>
      <c r="AZD33" s="107"/>
      <c r="AZE33" s="107"/>
      <c r="AZF33" s="107"/>
      <c r="AZG33" s="107"/>
      <c r="AZH33" s="107"/>
      <c r="AZI33" s="107"/>
      <c r="AZJ33" s="107"/>
      <c r="AZK33" s="107"/>
      <c r="AZL33" s="107"/>
      <c r="AZM33" s="107"/>
      <c r="AZN33" s="107"/>
      <c r="AZO33" s="107"/>
      <c r="AZP33" s="107"/>
      <c r="AZQ33" s="107"/>
      <c r="AZR33" s="107"/>
      <c r="AZS33" s="107"/>
      <c r="AZT33" s="107"/>
      <c r="AZU33" s="107"/>
      <c r="AZV33" s="107"/>
      <c r="AZW33" s="107"/>
      <c r="AZX33" s="107"/>
      <c r="AZY33" s="107"/>
      <c r="AZZ33" s="107"/>
      <c r="BAA33" s="107"/>
      <c r="BAB33" s="107"/>
      <c r="BAC33" s="107"/>
      <c r="BAD33" s="107"/>
      <c r="BAE33" s="107"/>
      <c r="BAF33" s="107"/>
      <c r="BAG33" s="107"/>
      <c r="BAH33" s="107"/>
      <c r="BAI33" s="107"/>
      <c r="BAJ33" s="107"/>
      <c r="BAK33" s="107"/>
      <c r="BAL33" s="107"/>
      <c r="BAM33" s="107"/>
      <c r="BAN33" s="107"/>
      <c r="BAO33" s="107"/>
      <c r="BAP33" s="107"/>
      <c r="BAQ33" s="107"/>
      <c r="BAR33" s="107"/>
      <c r="BAS33" s="107"/>
      <c r="BAT33" s="107"/>
      <c r="BAU33" s="107"/>
      <c r="BAV33" s="107"/>
      <c r="BAW33" s="107"/>
      <c r="BAX33" s="107"/>
      <c r="BAY33" s="107"/>
      <c r="BAZ33" s="107"/>
      <c r="BBA33" s="107"/>
      <c r="BBB33" s="107"/>
      <c r="BBC33" s="107"/>
      <c r="BBD33" s="107"/>
      <c r="BBE33" s="107"/>
      <c r="BBF33" s="107"/>
      <c r="BBG33" s="107"/>
      <c r="BBH33" s="107"/>
      <c r="BBI33" s="107"/>
      <c r="BBJ33" s="107"/>
      <c r="BBK33" s="107"/>
      <c r="BBL33" s="107"/>
      <c r="BBM33" s="107"/>
      <c r="BBN33" s="107"/>
      <c r="BBO33" s="107"/>
      <c r="BBP33" s="107"/>
      <c r="BBQ33" s="107"/>
      <c r="BBR33" s="107"/>
      <c r="BBS33" s="107"/>
      <c r="BBT33" s="107"/>
      <c r="BBU33" s="107"/>
      <c r="BBV33" s="107"/>
      <c r="BBW33" s="107"/>
      <c r="BBX33" s="107"/>
      <c r="BBY33" s="107"/>
      <c r="BBZ33" s="107"/>
      <c r="BCA33" s="107"/>
      <c r="BCB33" s="107"/>
      <c r="BCC33" s="107"/>
      <c r="BCD33" s="107"/>
      <c r="BCE33" s="107"/>
      <c r="BCF33" s="107"/>
      <c r="BCG33" s="107"/>
      <c r="BCH33" s="107"/>
      <c r="BCI33" s="107"/>
      <c r="BCJ33" s="107"/>
      <c r="BCK33" s="107"/>
      <c r="BCL33" s="107"/>
      <c r="BCM33" s="107"/>
      <c r="BCN33" s="107"/>
      <c r="BCO33" s="107"/>
      <c r="BCP33" s="107"/>
      <c r="BCQ33" s="107"/>
      <c r="BCR33" s="107"/>
      <c r="BCS33" s="107"/>
      <c r="BCT33" s="107"/>
      <c r="BCU33" s="107"/>
      <c r="BCV33" s="107"/>
      <c r="BCW33" s="107"/>
      <c r="BCX33" s="107"/>
      <c r="BCY33" s="107"/>
      <c r="BCZ33" s="107"/>
      <c r="BDA33" s="107"/>
      <c r="BDB33" s="107"/>
      <c r="BDC33" s="107"/>
      <c r="BDD33" s="107"/>
      <c r="BDE33" s="107"/>
      <c r="BDF33" s="107"/>
      <c r="BDG33" s="107"/>
      <c r="BDH33" s="107"/>
      <c r="BDI33" s="107"/>
      <c r="BDJ33" s="107"/>
      <c r="BDK33" s="107"/>
      <c r="BDL33" s="107"/>
      <c r="BDM33" s="107"/>
      <c r="BDN33" s="107"/>
      <c r="BDO33" s="107"/>
      <c r="BDP33" s="107"/>
      <c r="BDQ33" s="107"/>
      <c r="BDR33" s="107"/>
      <c r="BDS33" s="107"/>
      <c r="BDT33" s="107"/>
      <c r="BDU33" s="107"/>
      <c r="BDV33" s="107"/>
      <c r="BDW33" s="107"/>
      <c r="BDX33" s="107"/>
      <c r="BDY33" s="107"/>
      <c r="BDZ33" s="107"/>
      <c r="BEA33" s="107"/>
      <c r="BEB33" s="107"/>
      <c r="BEC33" s="107"/>
      <c r="BED33" s="107"/>
      <c r="BEE33" s="107"/>
      <c r="BEF33" s="107"/>
      <c r="BEG33" s="107"/>
      <c r="BEH33" s="107"/>
      <c r="BEI33" s="107"/>
      <c r="BEJ33" s="107"/>
      <c r="BEK33" s="107"/>
      <c r="BEL33" s="107"/>
      <c r="BEM33" s="107"/>
      <c r="BEN33" s="107"/>
      <c r="BEO33" s="107"/>
      <c r="BEP33" s="107"/>
      <c r="BEQ33" s="107"/>
      <c r="BER33" s="107"/>
      <c r="BES33" s="107"/>
      <c r="BET33" s="107"/>
      <c r="BEU33" s="107"/>
      <c r="BEV33" s="107"/>
      <c r="BEW33" s="107"/>
      <c r="BEX33" s="107"/>
      <c r="BEY33" s="107"/>
      <c r="BEZ33" s="107"/>
      <c r="BFA33" s="107"/>
      <c r="BFB33" s="107"/>
      <c r="BFC33" s="107"/>
      <c r="BFD33" s="107"/>
      <c r="BFE33" s="107"/>
      <c r="BFF33" s="107"/>
      <c r="BFG33" s="107"/>
      <c r="BFH33" s="107"/>
      <c r="BFI33" s="107"/>
      <c r="BFJ33" s="107"/>
      <c r="BFK33" s="107"/>
      <c r="BFL33" s="107"/>
      <c r="BFM33" s="107"/>
      <c r="BFN33" s="107"/>
      <c r="BFO33" s="107"/>
      <c r="BFP33" s="107"/>
      <c r="BFQ33" s="107"/>
      <c r="BFR33" s="107"/>
      <c r="BFS33" s="107"/>
      <c r="BFT33" s="107"/>
      <c r="BFU33" s="107"/>
      <c r="BFV33" s="107"/>
      <c r="BFW33" s="107"/>
      <c r="BFX33" s="107"/>
      <c r="BFY33" s="107"/>
      <c r="BFZ33" s="107"/>
      <c r="BGA33" s="107"/>
      <c r="BGB33" s="107"/>
      <c r="BGC33" s="107"/>
      <c r="BGD33" s="107"/>
      <c r="BGE33" s="107"/>
      <c r="BGF33" s="107"/>
      <c r="BGG33" s="107"/>
      <c r="BGH33" s="107"/>
      <c r="BGI33" s="107"/>
      <c r="BGJ33" s="107"/>
      <c r="BGK33" s="107"/>
      <c r="BGL33" s="107"/>
      <c r="BGM33" s="107"/>
      <c r="BGN33" s="107"/>
      <c r="BGO33" s="107"/>
      <c r="BGP33" s="107"/>
      <c r="BGQ33" s="107"/>
      <c r="BGR33" s="107"/>
      <c r="BGS33" s="107"/>
      <c r="BGT33" s="107"/>
      <c r="BGU33" s="107"/>
      <c r="BGV33" s="107"/>
      <c r="BGW33" s="107"/>
      <c r="BGX33" s="107"/>
      <c r="BGY33" s="107"/>
      <c r="BGZ33" s="107"/>
      <c r="BHA33" s="107"/>
      <c r="BHB33" s="107"/>
      <c r="BHC33" s="107"/>
      <c r="BHD33" s="107"/>
      <c r="BHE33" s="107"/>
      <c r="BHF33" s="107"/>
      <c r="BHG33" s="107"/>
      <c r="BHH33" s="107"/>
      <c r="BHI33" s="107"/>
      <c r="BHJ33" s="107"/>
      <c r="BHK33" s="107"/>
      <c r="BHL33" s="107"/>
      <c r="BHM33" s="107"/>
      <c r="BHN33" s="107"/>
      <c r="BHO33" s="107"/>
      <c r="BHP33" s="107"/>
      <c r="BHQ33" s="107"/>
      <c r="BHR33" s="107"/>
      <c r="BHS33" s="107"/>
      <c r="BHT33" s="107"/>
      <c r="BHU33" s="107"/>
      <c r="BHV33" s="107"/>
      <c r="BHW33" s="107"/>
      <c r="BHX33" s="107"/>
      <c r="BHY33" s="107"/>
      <c r="BHZ33" s="107"/>
      <c r="BIA33" s="107"/>
      <c r="BIB33" s="107"/>
      <c r="BIC33" s="107"/>
      <c r="BID33" s="107"/>
      <c r="BIE33" s="107"/>
      <c r="BIF33" s="107"/>
      <c r="BIG33" s="107"/>
      <c r="BIH33" s="107"/>
      <c r="BII33" s="107"/>
      <c r="BIJ33" s="107"/>
      <c r="BIK33" s="107"/>
      <c r="BIL33" s="107"/>
      <c r="BIM33" s="107"/>
      <c r="BIN33" s="107"/>
      <c r="BIO33" s="107"/>
      <c r="BIP33" s="107"/>
      <c r="BIQ33" s="107"/>
      <c r="BIR33" s="107"/>
      <c r="BIS33" s="107"/>
      <c r="BIT33" s="107"/>
      <c r="BIU33" s="107"/>
      <c r="BIV33" s="107"/>
      <c r="BIW33" s="107"/>
      <c r="BIX33" s="107"/>
      <c r="BIY33" s="107"/>
      <c r="BIZ33" s="107"/>
      <c r="BJA33" s="107"/>
      <c r="BJB33" s="107"/>
      <c r="BJC33" s="107"/>
      <c r="BJD33" s="107"/>
      <c r="BJE33" s="107"/>
      <c r="BJF33" s="107"/>
      <c r="BJG33" s="107"/>
      <c r="BJH33" s="107"/>
      <c r="BJI33" s="107"/>
      <c r="BJJ33" s="107"/>
      <c r="BJK33" s="107"/>
      <c r="BJL33" s="107"/>
      <c r="BJM33" s="107"/>
      <c r="BJN33" s="107"/>
      <c r="BJO33" s="107"/>
      <c r="BJP33" s="107"/>
      <c r="BJQ33" s="107"/>
      <c r="BJR33" s="107"/>
      <c r="BJS33" s="107"/>
      <c r="BJT33" s="107"/>
      <c r="BJU33" s="107"/>
      <c r="BJV33" s="107"/>
      <c r="BJW33" s="107"/>
      <c r="BJX33" s="107"/>
      <c r="BJY33" s="107"/>
      <c r="BJZ33" s="107"/>
      <c r="BKA33" s="107"/>
      <c r="BKB33" s="107"/>
      <c r="BKC33" s="107"/>
      <c r="BKD33" s="107"/>
      <c r="BKE33" s="107"/>
      <c r="BKF33" s="107"/>
      <c r="BKG33" s="107"/>
      <c r="BKH33" s="107"/>
      <c r="BKI33" s="107"/>
      <c r="BKJ33" s="107"/>
      <c r="BKK33" s="107"/>
      <c r="BKL33" s="107"/>
      <c r="BKM33" s="107"/>
      <c r="BKN33" s="107"/>
      <c r="BKO33" s="107"/>
      <c r="BKP33" s="107"/>
      <c r="BKQ33" s="107"/>
      <c r="BKR33" s="107"/>
      <c r="BKS33" s="107"/>
      <c r="BKT33" s="107"/>
      <c r="BKU33" s="107"/>
      <c r="BKV33" s="107"/>
      <c r="BKW33" s="107"/>
      <c r="BKX33" s="107"/>
      <c r="BKY33" s="107"/>
      <c r="BKZ33" s="107"/>
      <c r="BLA33" s="107"/>
      <c r="BLB33" s="107"/>
      <c r="BLC33" s="107"/>
      <c r="BLD33" s="107"/>
      <c r="BLE33" s="107"/>
      <c r="BLF33" s="107"/>
      <c r="BLG33" s="107"/>
      <c r="BLH33" s="107"/>
      <c r="BLI33" s="107"/>
      <c r="BLJ33" s="107"/>
      <c r="BLK33" s="107"/>
      <c r="BLL33" s="107"/>
      <c r="BLM33" s="107"/>
      <c r="BLN33" s="107"/>
      <c r="BLO33" s="107"/>
      <c r="BLP33" s="107"/>
      <c r="BLQ33" s="107"/>
      <c r="BLR33" s="107"/>
      <c r="BLS33" s="107"/>
      <c r="BLT33" s="107"/>
      <c r="BLU33" s="107"/>
      <c r="BLV33" s="107"/>
      <c r="BLW33" s="107"/>
      <c r="BLX33" s="107"/>
      <c r="BLY33" s="107"/>
      <c r="BLZ33" s="107"/>
      <c r="BMA33" s="107"/>
      <c r="BMB33" s="107"/>
      <c r="BMC33" s="107"/>
      <c r="BMD33" s="107"/>
      <c r="BME33" s="107"/>
      <c r="BMF33" s="107"/>
      <c r="BMG33" s="107"/>
      <c r="BMH33" s="107"/>
      <c r="BMI33" s="107"/>
      <c r="BMJ33" s="107"/>
      <c r="BMK33" s="107"/>
      <c r="BML33" s="107"/>
      <c r="BMM33" s="107"/>
      <c r="BMN33" s="107"/>
      <c r="BMO33" s="107"/>
      <c r="BMP33" s="107"/>
      <c r="BMQ33" s="107"/>
      <c r="BMR33" s="107"/>
      <c r="BMS33" s="107"/>
      <c r="BMT33" s="107"/>
      <c r="BMU33" s="107"/>
      <c r="BMV33" s="107"/>
      <c r="BMW33" s="107"/>
      <c r="BMX33" s="107"/>
      <c r="BMY33" s="107"/>
      <c r="BMZ33" s="107"/>
      <c r="BNA33" s="107"/>
      <c r="BNB33" s="107"/>
      <c r="BNC33" s="107"/>
      <c r="BND33" s="107"/>
      <c r="BNE33" s="107"/>
      <c r="BNF33" s="107"/>
      <c r="BNG33" s="107"/>
      <c r="BNH33" s="107"/>
      <c r="BNI33" s="107"/>
      <c r="BNJ33" s="107"/>
      <c r="BNK33" s="107"/>
      <c r="BNL33" s="107"/>
      <c r="BNM33" s="107"/>
      <c r="BNN33" s="107"/>
      <c r="BNO33" s="107"/>
      <c r="BNP33" s="107"/>
      <c r="BNQ33" s="107"/>
      <c r="BNR33" s="107"/>
      <c r="BNS33" s="107"/>
      <c r="BNT33" s="107"/>
      <c r="BNU33" s="107"/>
      <c r="BNV33" s="107"/>
      <c r="BNW33" s="107"/>
      <c r="BNX33" s="107"/>
      <c r="BNY33" s="107"/>
      <c r="BNZ33" s="107"/>
      <c r="BOA33" s="107"/>
      <c r="BOB33" s="107"/>
      <c r="BOC33" s="107"/>
      <c r="BOD33" s="107"/>
      <c r="BOE33" s="107"/>
      <c r="BOF33" s="107"/>
      <c r="BOG33" s="107"/>
      <c r="BOH33" s="107"/>
      <c r="BOI33" s="107"/>
      <c r="BOJ33" s="107"/>
      <c r="BOK33" s="107"/>
      <c r="BOL33" s="107"/>
      <c r="BOM33" s="107"/>
      <c r="BON33" s="107"/>
      <c r="BOO33" s="107"/>
      <c r="BOP33" s="107"/>
      <c r="BOQ33" s="107"/>
      <c r="BOR33" s="107"/>
      <c r="BOS33" s="107"/>
      <c r="BOT33" s="107"/>
      <c r="BOU33" s="107"/>
      <c r="BOV33" s="107"/>
      <c r="BOW33" s="107"/>
      <c r="BOX33" s="107"/>
      <c r="BOY33" s="107"/>
      <c r="BOZ33" s="107"/>
      <c r="BPA33" s="107"/>
      <c r="BPB33" s="107"/>
      <c r="BPC33" s="107"/>
      <c r="BPD33" s="107"/>
      <c r="BPE33" s="107"/>
      <c r="BPF33" s="107"/>
      <c r="BPG33" s="107"/>
      <c r="BPH33" s="107"/>
      <c r="BPI33" s="107"/>
      <c r="BPJ33" s="107"/>
      <c r="BPK33" s="107"/>
      <c r="BPL33" s="107"/>
      <c r="BPM33" s="107"/>
      <c r="BPN33" s="107"/>
      <c r="BPO33" s="107"/>
      <c r="BPP33" s="107"/>
      <c r="BPQ33" s="107"/>
      <c r="BPR33" s="107"/>
      <c r="BPS33" s="107"/>
      <c r="BPT33" s="107"/>
      <c r="BPU33" s="107"/>
      <c r="BPV33" s="107"/>
      <c r="BPW33" s="107"/>
      <c r="BPX33" s="107"/>
      <c r="BPY33" s="107"/>
      <c r="BPZ33" s="107"/>
      <c r="BQA33" s="107"/>
      <c r="BQB33" s="107"/>
      <c r="BQC33" s="107"/>
      <c r="BQD33" s="107"/>
      <c r="BQE33" s="107"/>
      <c r="BQF33" s="107"/>
      <c r="BQG33" s="107"/>
      <c r="BQH33" s="107"/>
      <c r="BQI33" s="107"/>
      <c r="BQJ33" s="107"/>
      <c r="BQK33" s="107"/>
      <c r="BQL33" s="107"/>
      <c r="BQM33" s="107"/>
      <c r="BQN33" s="107"/>
      <c r="BQO33" s="107"/>
      <c r="BQP33" s="107"/>
      <c r="BQQ33" s="107"/>
      <c r="BQR33" s="107"/>
      <c r="BQS33" s="107"/>
      <c r="BQT33" s="107"/>
      <c r="BQU33" s="107"/>
      <c r="BQV33" s="107"/>
      <c r="BQW33" s="107"/>
      <c r="BQX33" s="107"/>
      <c r="BQY33" s="107"/>
      <c r="BQZ33" s="107"/>
      <c r="BRA33" s="107"/>
      <c r="BRB33" s="107"/>
      <c r="BRC33" s="107"/>
      <c r="BRD33" s="107"/>
      <c r="BRE33" s="107"/>
      <c r="BRF33" s="107"/>
      <c r="BRG33" s="107"/>
      <c r="BRH33" s="107"/>
      <c r="BRI33" s="107"/>
      <c r="BRJ33" s="107"/>
      <c r="BRK33" s="107"/>
      <c r="BRL33" s="107"/>
      <c r="BRM33" s="107"/>
      <c r="BRN33" s="107"/>
      <c r="BRO33" s="107"/>
      <c r="BRP33" s="107"/>
      <c r="BRQ33" s="107"/>
      <c r="BRR33" s="107"/>
      <c r="BRS33" s="107"/>
      <c r="BRT33" s="107"/>
      <c r="BRU33" s="107"/>
      <c r="BRV33" s="107"/>
      <c r="BRW33" s="107"/>
      <c r="BRX33" s="107"/>
      <c r="BRY33" s="107"/>
      <c r="BRZ33" s="107"/>
      <c r="BSA33" s="107"/>
      <c r="BSB33" s="107"/>
      <c r="BSC33" s="107"/>
      <c r="BSD33" s="107"/>
      <c r="BSE33" s="107"/>
      <c r="BSF33" s="107"/>
      <c r="BSG33" s="107"/>
      <c r="BSH33" s="107"/>
      <c r="BSI33" s="107"/>
      <c r="BSJ33" s="107"/>
      <c r="BSK33" s="107"/>
      <c r="BSL33" s="107"/>
      <c r="BSM33" s="107"/>
      <c r="BSN33" s="107"/>
      <c r="BSO33" s="107"/>
      <c r="BSP33" s="107"/>
      <c r="BSQ33" s="107"/>
      <c r="BSR33" s="107"/>
      <c r="BSS33" s="107"/>
      <c r="BST33" s="107"/>
      <c r="BSU33" s="107"/>
      <c r="BSV33" s="107"/>
      <c r="BSW33" s="107"/>
      <c r="BSX33" s="107"/>
      <c r="BSY33" s="107"/>
      <c r="BSZ33" s="107"/>
      <c r="BTA33" s="107"/>
      <c r="BTB33" s="107"/>
      <c r="BTC33" s="107"/>
      <c r="BTD33" s="107"/>
      <c r="BTE33" s="107"/>
      <c r="BTF33" s="107"/>
      <c r="BTG33" s="107"/>
      <c r="BTH33" s="107"/>
      <c r="BTI33" s="107"/>
      <c r="BTJ33" s="107"/>
      <c r="BTK33" s="107"/>
      <c r="BTL33" s="107"/>
      <c r="BTM33" s="107"/>
      <c r="BTN33" s="107"/>
      <c r="BTO33" s="107"/>
      <c r="BTP33" s="107"/>
      <c r="BTQ33" s="107"/>
      <c r="BTR33" s="107"/>
      <c r="BTS33" s="107"/>
      <c r="BTT33" s="107"/>
      <c r="BTU33" s="107"/>
      <c r="BTV33" s="107"/>
      <c r="BTW33" s="107"/>
      <c r="BTX33" s="107"/>
      <c r="BTY33" s="107"/>
      <c r="BTZ33" s="107"/>
      <c r="BUA33" s="107"/>
      <c r="BUB33" s="107"/>
      <c r="BUC33" s="107"/>
      <c r="BUD33" s="107"/>
      <c r="BUE33" s="107"/>
      <c r="BUF33" s="107"/>
      <c r="BUG33" s="107"/>
      <c r="BUH33" s="107"/>
      <c r="BUI33" s="107"/>
      <c r="BUJ33" s="107"/>
      <c r="BUK33" s="107"/>
      <c r="BUL33" s="107"/>
      <c r="BUM33" s="107"/>
      <c r="BUN33" s="107"/>
      <c r="BUO33" s="107"/>
      <c r="BUP33" s="107"/>
      <c r="BUQ33" s="107"/>
      <c r="BUR33" s="107"/>
      <c r="BUS33" s="107"/>
      <c r="BUT33" s="107"/>
      <c r="BUU33" s="107"/>
      <c r="BUV33" s="107"/>
      <c r="BUW33" s="107"/>
      <c r="BUX33" s="107"/>
      <c r="BUY33" s="107"/>
      <c r="BUZ33" s="107"/>
      <c r="BVA33" s="107"/>
      <c r="BVB33" s="107"/>
      <c r="BVC33" s="107"/>
      <c r="BVD33" s="107"/>
      <c r="BVE33" s="107"/>
      <c r="BVF33" s="107"/>
      <c r="BVG33" s="107"/>
      <c r="BVH33" s="107"/>
      <c r="BVI33" s="107"/>
      <c r="BVJ33" s="107"/>
      <c r="BVK33" s="107"/>
      <c r="BVL33" s="107"/>
      <c r="BVM33" s="107"/>
      <c r="BVN33" s="107"/>
      <c r="BVO33" s="107"/>
      <c r="BVP33" s="107"/>
      <c r="BVQ33" s="107"/>
      <c r="BVR33" s="107"/>
      <c r="BVS33" s="107"/>
      <c r="BVT33" s="107"/>
      <c r="BVU33" s="107"/>
      <c r="BVV33" s="107"/>
      <c r="BVW33" s="107"/>
      <c r="BVX33" s="107"/>
      <c r="BVY33" s="107"/>
      <c r="BVZ33" s="107"/>
      <c r="BWA33" s="107"/>
      <c r="BWB33" s="107"/>
      <c r="BWC33" s="107"/>
      <c r="BWD33" s="107"/>
      <c r="BWE33" s="107"/>
      <c r="BWF33" s="107"/>
      <c r="BWG33" s="107"/>
      <c r="BWH33" s="107"/>
      <c r="BWI33" s="107"/>
      <c r="BWJ33" s="107"/>
      <c r="BWK33" s="107"/>
      <c r="BWL33" s="107"/>
      <c r="BWM33" s="107"/>
      <c r="BWN33" s="107"/>
      <c r="BWO33" s="107"/>
      <c r="BWP33" s="107"/>
      <c r="BWQ33" s="107"/>
      <c r="BWR33" s="107"/>
      <c r="BWS33" s="107"/>
      <c r="BWT33" s="107"/>
      <c r="BWU33" s="107"/>
      <c r="BWV33" s="107"/>
      <c r="BWW33" s="107"/>
      <c r="BWX33" s="107"/>
      <c r="BWY33" s="107"/>
      <c r="BWZ33" s="107"/>
      <c r="BXA33" s="107"/>
      <c r="BXB33" s="107"/>
      <c r="BXC33" s="107"/>
      <c r="BXD33" s="107"/>
      <c r="BXE33" s="107"/>
      <c r="BXF33" s="107"/>
      <c r="BXG33" s="107"/>
      <c r="BXH33" s="107"/>
      <c r="BXI33" s="107"/>
      <c r="BXJ33" s="107"/>
      <c r="BXK33" s="107"/>
      <c r="BXL33" s="107"/>
      <c r="BXM33" s="107"/>
      <c r="BXN33" s="107"/>
      <c r="BXO33" s="107"/>
      <c r="BXP33" s="107"/>
      <c r="BXQ33" s="107"/>
      <c r="BXR33" s="107"/>
      <c r="BXS33" s="107"/>
      <c r="BXT33" s="107"/>
      <c r="BXU33" s="107"/>
      <c r="BXV33" s="107"/>
      <c r="BXW33" s="107"/>
      <c r="BXX33" s="107"/>
      <c r="BXY33" s="107"/>
      <c r="BXZ33" s="107"/>
      <c r="BYA33" s="107"/>
      <c r="BYB33" s="107"/>
      <c r="BYC33" s="107"/>
      <c r="BYD33" s="107"/>
      <c r="BYE33" s="107"/>
      <c r="BYF33" s="107"/>
      <c r="BYG33" s="107"/>
      <c r="BYH33" s="107"/>
      <c r="BYI33" s="107"/>
      <c r="BYJ33" s="107"/>
      <c r="BYK33" s="107"/>
      <c r="BYL33" s="107"/>
      <c r="BYM33" s="107"/>
      <c r="BYN33" s="107"/>
      <c r="BYO33" s="107"/>
      <c r="BYP33" s="107"/>
      <c r="BYQ33" s="107"/>
      <c r="BYR33" s="107"/>
      <c r="BYS33" s="107"/>
      <c r="BYT33" s="107"/>
      <c r="BYU33" s="107"/>
      <c r="BYV33" s="107"/>
      <c r="BYW33" s="107"/>
      <c r="BYX33" s="107"/>
      <c r="BYY33" s="107"/>
      <c r="BYZ33" s="107"/>
      <c r="BZA33" s="107"/>
      <c r="BZB33" s="107"/>
      <c r="BZC33" s="107"/>
      <c r="BZD33" s="107"/>
      <c r="BZE33" s="107"/>
      <c r="BZF33" s="107"/>
      <c r="BZG33" s="107"/>
      <c r="BZH33" s="107"/>
      <c r="BZI33" s="107"/>
      <c r="BZJ33" s="107"/>
      <c r="BZK33" s="107"/>
      <c r="BZL33" s="107"/>
      <c r="BZM33" s="107"/>
      <c r="BZN33" s="107"/>
      <c r="BZO33" s="107"/>
      <c r="BZP33" s="107"/>
      <c r="BZQ33" s="107"/>
      <c r="BZR33" s="107"/>
      <c r="BZS33" s="107"/>
      <c r="BZT33" s="107"/>
      <c r="BZU33" s="107"/>
      <c r="BZV33" s="107"/>
      <c r="BZW33" s="107"/>
      <c r="BZX33" s="107"/>
      <c r="BZY33" s="107"/>
      <c r="BZZ33" s="107"/>
      <c r="CAA33" s="107"/>
      <c r="CAB33" s="107"/>
      <c r="CAC33" s="107"/>
      <c r="CAD33" s="107"/>
      <c r="CAE33" s="107"/>
      <c r="CAF33" s="107"/>
      <c r="CAG33" s="107"/>
      <c r="CAH33" s="107"/>
      <c r="CAI33" s="107"/>
      <c r="CAJ33" s="107"/>
      <c r="CAK33" s="107"/>
      <c r="CAL33" s="107"/>
      <c r="CAM33" s="107"/>
      <c r="CAN33" s="107"/>
      <c r="CAO33" s="107"/>
      <c r="CAP33" s="107"/>
      <c r="CAQ33" s="107"/>
      <c r="CAR33" s="107"/>
      <c r="CAS33" s="107"/>
      <c r="CAT33" s="107"/>
      <c r="CAU33" s="107"/>
      <c r="CAV33" s="107"/>
      <c r="CAW33" s="107"/>
      <c r="CAX33" s="107"/>
      <c r="CAY33" s="107"/>
      <c r="CAZ33" s="107"/>
      <c r="CBA33" s="107"/>
      <c r="CBB33" s="107"/>
      <c r="CBC33" s="107"/>
      <c r="CBD33" s="107"/>
      <c r="CBE33" s="107"/>
      <c r="CBF33" s="107"/>
      <c r="CBG33" s="107"/>
      <c r="CBH33" s="107"/>
      <c r="CBI33" s="107"/>
      <c r="CBJ33" s="107"/>
      <c r="CBK33" s="107"/>
      <c r="CBL33" s="107"/>
      <c r="CBM33" s="107"/>
      <c r="CBN33" s="107"/>
      <c r="CBO33" s="107"/>
      <c r="CBP33" s="107"/>
      <c r="CBQ33" s="107"/>
      <c r="CBR33" s="107"/>
      <c r="CBS33" s="107"/>
      <c r="CBT33" s="107"/>
      <c r="CBU33" s="107"/>
      <c r="CBV33" s="107"/>
      <c r="CBW33" s="107"/>
      <c r="CBX33" s="107"/>
      <c r="CBY33" s="107"/>
      <c r="CBZ33" s="107"/>
      <c r="CCA33" s="107"/>
      <c r="CCB33" s="107"/>
      <c r="CCC33" s="107"/>
      <c r="CCD33" s="107"/>
      <c r="CCE33" s="107"/>
      <c r="CCF33" s="107"/>
      <c r="CCG33" s="107"/>
      <c r="CCH33" s="107"/>
      <c r="CCI33" s="107"/>
      <c r="CCJ33" s="107"/>
      <c r="CCK33" s="107"/>
      <c r="CCL33" s="107"/>
      <c r="CCM33" s="107"/>
      <c r="CCN33" s="107"/>
      <c r="CCO33" s="107"/>
      <c r="CCP33" s="107"/>
      <c r="CCQ33" s="107"/>
      <c r="CCR33" s="107"/>
      <c r="CCS33" s="107"/>
      <c r="CCT33" s="107"/>
      <c r="CCU33" s="107"/>
      <c r="CCV33" s="107"/>
      <c r="CCW33" s="107"/>
      <c r="CCX33" s="107"/>
      <c r="CCY33" s="107"/>
      <c r="CCZ33" s="107"/>
      <c r="CDA33" s="107"/>
      <c r="CDB33" s="107"/>
      <c r="CDC33" s="107"/>
      <c r="CDD33" s="107"/>
      <c r="CDE33" s="107"/>
      <c r="CDF33" s="107"/>
      <c r="CDG33" s="107"/>
      <c r="CDH33" s="107"/>
      <c r="CDI33" s="107"/>
      <c r="CDJ33" s="107"/>
      <c r="CDK33" s="107"/>
      <c r="CDL33" s="107"/>
      <c r="CDM33" s="107"/>
      <c r="CDN33" s="107"/>
      <c r="CDO33" s="107"/>
      <c r="CDP33" s="107"/>
      <c r="CDQ33" s="107"/>
      <c r="CDR33" s="107"/>
      <c r="CDS33" s="107"/>
      <c r="CDT33" s="107"/>
      <c r="CDU33" s="107"/>
      <c r="CDV33" s="107"/>
      <c r="CDW33" s="107"/>
      <c r="CDX33" s="107"/>
      <c r="CDY33" s="107"/>
      <c r="CDZ33" s="107"/>
      <c r="CEA33" s="107"/>
      <c r="CEB33" s="107"/>
      <c r="CEC33" s="107"/>
      <c r="CED33" s="107"/>
      <c r="CEE33" s="107"/>
      <c r="CEF33" s="107"/>
      <c r="CEG33" s="107"/>
      <c r="CEH33" s="107"/>
      <c r="CEI33" s="107"/>
      <c r="CEJ33" s="107"/>
      <c r="CEK33" s="107"/>
      <c r="CEL33" s="107"/>
      <c r="CEM33" s="107"/>
      <c r="CEN33" s="107"/>
      <c r="CEO33" s="107"/>
      <c r="CEP33" s="107"/>
      <c r="CEQ33" s="107"/>
      <c r="CER33" s="107"/>
      <c r="CES33" s="107"/>
      <c r="CET33" s="107"/>
      <c r="CEU33" s="107"/>
      <c r="CEV33" s="107"/>
      <c r="CEW33" s="107"/>
      <c r="CEX33" s="107"/>
      <c r="CEY33" s="107"/>
      <c r="CEZ33" s="107"/>
      <c r="CFA33" s="107"/>
      <c r="CFB33" s="107"/>
      <c r="CFC33" s="107"/>
      <c r="CFD33" s="107"/>
      <c r="CFE33" s="107"/>
      <c r="CFF33" s="107"/>
      <c r="CFG33" s="107"/>
      <c r="CFH33" s="107"/>
      <c r="CFI33" s="107"/>
      <c r="CFJ33" s="107"/>
      <c r="CFK33" s="107"/>
      <c r="CFL33" s="107"/>
      <c r="CFM33" s="107"/>
      <c r="CFN33" s="107"/>
      <c r="CFO33" s="107"/>
      <c r="CFP33" s="107"/>
      <c r="CFQ33" s="107"/>
      <c r="CFR33" s="107"/>
      <c r="CFS33" s="107"/>
      <c r="CFT33" s="107"/>
      <c r="CFU33" s="107"/>
      <c r="CFV33" s="107"/>
      <c r="CFW33" s="107"/>
      <c r="CFX33" s="107"/>
      <c r="CFY33" s="107"/>
      <c r="CFZ33" s="107"/>
      <c r="CGA33" s="107"/>
      <c r="CGB33" s="107"/>
      <c r="CGC33" s="107"/>
      <c r="CGD33" s="107"/>
      <c r="CGE33" s="107"/>
      <c r="CGF33" s="107"/>
      <c r="CGG33" s="107"/>
      <c r="CGH33" s="107"/>
      <c r="CGI33" s="107"/>
      <c r="CGJ33" s="107"/>
      <c r="CGK33" s="107"/>
      <c r="CGL33" s="107"/>
      <c r="CGM33" s="107"/>
      <c r="CGN33" s="107"/>
      <c r="CGO33" s="107"/>
      <c r="CGP33" s="107"/>
      <c r="CGQ33" s="107"/>
      <c r="CGR33" s="107"/>
      <c r="CGS33" s="107"/>
      <c r="CGT33" s="107"/>
      <c r="CGU33" s="107"/>
      <c r="CGV33" s="107"/>
      <c r="CGW33" s="107"/>
      <c r="CGX33" s="107"/>
      <c r="CGY33" s="107"/>
      <c r="CGZ33" s="107"/>
      <c r="CHA33" s="107"/>
      <c r="CHB33" s="107"/>
      <c r="CHC33" s="107"/>
      <c r="CHD33" s="107"/>
      <c r="CHE33" s="107"/>
      <c r="CHF33" s="107"/>
      <c r="CHG33" s="107"/>
      <c r="CHH33" s="107"/>
      <c r="CHI33" s="107"/>
      <c r="CHJ33" s="107"/>
      <c r="CHK33" s="107"/>
      <c r="CHL33" s="107"/>
      <c r="CHM33" s="107"/>
      <c r="CHN33" s="107"/>
      <c r="CHO33" s="107"/>
      <c r="CHP33" s="107"/>
      <c r="CHQ33" s="107"/>
      <c r="CHR33" s="107"/>
      <c r="CHS33" s="107"/>
      <c r="CHT33" s="107"/>
      <c r="CHU33" s="107"/>
      <c r="CHV33" s="107"/>
      <c r="CHW33" s="107"/>
      <c r="CHX33" s="107"/>
      <c r="CHY33" s="107"/>
      <c r="CHZ33" s="107"/>
      <c r="CIA33" s="107"/>
      <c r="CIB33" s="107"/>
      <c r="CIC33" s="107"/>
      <c r="CID33" s="107"/>
      <c r="CIE33" s="107"/>
      <c r="CIF33" s="107"/>
      <c r="CIG33" s="107"/>
      <c r="CIH33" s="107"/>
      <c r="CII33" s="107"/>
      <c r="CIJ33" s="107"/>
      <c r="CIK33" s="107"/>
      <c r="CIL33" s="107"/>
      <c r="CIM33" s="107"/>
      <c r="CIN33" s="107"/>
      <c r="CIO33" s="107"/>
      <c r="CIP33" s="107"/>
      <c r="CIQ33" s="107"/>
      <c r="CIR33" s="107"/>
      <c r="CIS33" s="107"/>
      <c r="CIT33" s="107"/>
      <c r="CIU33" s="107"/>
      <c r="CIV33" s="107"/>
      <c r="CIW33" s="107"/>
      <c r="CIX33" s="107"/>
      <c r="CIY33" s="107"/>
      <c r="CIZ33" s="107"/>
      <c r="CJA33" s="107"/>
      <c r="CJB33" s="107"/>
      <c r="CJC33" s="107"/>
      <c r="CJD33" s="107"/>
      <c r="CJE33" s="107"/>
      <c r="CJF33" s="107"/>
      <c r="CJG33" s="107"/>
      <c r="CJH33" s="107"/>
      <c r="CJI33" s="107"/>
      <c r="CJJ33" s="107"/>
      <c r="CJK33" s="107"/>
      <c r="CJL33" s="107"/>
      <c r="CJM33" s="107"/>
      <c r="CJN33" s="107"/>
      <c r="CJO33" s="107"/>
      <c r="CJP33" s="107"/>
      <c r="CJQ33" s="107"/>
      <c r="CJR33" s="107"/>
      <c r="CJS33" s="107"/>
      <c r="CJT33" s="107"/>
      <c r="CJU33" s="107"/>
      <c r="CJV33" s="107"/>
      <c r="CJW33" s="107"/>
      <c r="CJX33" s="107"/>
      <c r="CJY33" s="107"/>
      <c r="CJZ33" s="107"/>
      <c r="CKA33" s="107"/>
      <c r="CKB33" s="107"/>
      <c r="CKC33" s="107"/>
      <c r="CKD33" s="107"/>
      <c r="CKE33" s="107"/>
      <c r="CKF33" s="107"/>
      <c r="CKG33" s="107"/>
      <c r="CKH33" s="107"/>
      <c r="CKI33" s="107"/>
      <c r="CKJ33" s="107"/>
      <c r="CKK33" s="107"/>
      <c r="CKL33" s="107"/>
      <c r="CKM33" s="107"/>
      <c r="CKN33" s="107"/>
      <c r="CKO33" s="107"/>
      <c r="CKP33" s="107"/>
      <c r="CKQ33" s="107"/>
      <c r="CKR33" s="107"/>
      <c r="CKS33" s="107"/>
      <c r="CKT33" s="107"/>
      <c r="CKU33" s="107"/>
      <c r="CKV33" s="107"/>
      <c r="CKW33" s="107"/>
      <c r="CKX33" s="107"/>
      <c r="CKY33" s="107"/>
      <c r="CKZ33" s="107"/>
      <c r="CLA33" s="107"/>
      <c r="CLB33" s="107"/>
      <c r="CLC33" s="107"/>
      <c r="CLD33" s="107"/>
      <c r="CLE33" s="107"/>
      <c r="CLF33" s="107"/>
      <c r="CLG33" s="107"/>
      <c r="CLH33" s="107"/>
      <c r="CLI33" s="107"/>
      <c r="CLJ33" s="107"/>
      <c r="CLK33" s="107"/>
      <c r="CLL33" s="107"/>
      <c r="CLM33" s="107"/>
      <c r="CLN33" s="107"/>
      <c r="CLO33" s="107"/>
      <c r="CLP33" s="107"/>
      <c r="CLQ33" s="107"/>
      <c r="CLR33" s="107"/>
      <c r="CLS33" s="107"/>
      <c r="CLT33" s="107"/>
      <c r="CLU33" s="107"/>
      <c r="CLV33" s="107"/>
      <c r="CLW33" s="107"/>
      <c r="CLX33" s="107"/>
      <c r="CLY33" s="107"/>
      <c r="CLZ33" s="107"/>
      <c r="CMA33" s="107"/>
      <c r="CMB33" s="107"/>
      <c r="CMC33" s="107"/>
      <c r="CMD33" s="107"/>
      <c r="CME33" s="107"/>
      <c r="CMF33" s="107"/>
      <c r="CMG33" s="107"/>
      <c r="CMH33" s="107"/>
      <c r="CMI33" s="107"/>
      <c r="CMJ33" s="107"/>
      <c r="CMK33" s="107"/>
      <c r="CML33" s="107"/>
      <c r="CMM33" s="107"/>
      <c r="CMN33" s="107"/>
      <c r="CMO33" s="107"/>
      <c r="CMP33" s="107"/>
      <c r="CMQ33" s="107"/>
      <c r="CMR33" s="107"/>
      <c r="CMS33" s="107"/>
      <c r="CMT33" s="107"/>
      <c r="CMU33" s="107"/>
      <c r="CMV33" s="107"/>
      <c r="CMW33" s="107"/>
      <c r="CMX33" s="107"/>
      <c r="CMY33" s="107"/>
      <c r="CMZ33" s="107"/>
      <c r="CNA33" s="107"/>
      <c r="CNB33" s="107"/>
      <c r="CNC33" s="107"/>
      <c r="CND33" s="107"/>
      <c r="CNE33" s="107"/>
      <c r="CNF33" s="107"/>
      <c r="CNG33" s="107"/>
      <c r="CNH33" s="107"/>
      <c r="CNI33" s="107"/>
      <c r="CNJ33" s="107"/>
      <c r="CNK33" s="107"/>
      <c r="CNL33" s="107"/>
      <c r="CNM33" s="107"/>
      <c r="CNN33" s="107"/>
      <c r="CNO33" s="107"/>
      <c r="CNP33" s="107"/>
      <c r="CNQ33" s="107"/>
      <c r="CNR33" s="107"/>
      <c r="CNS33" s="107"/>
      <c r="CNT33" s="107"/>
      <c r="CNU33" s="107"/>
      <c r="CNV33" s="107"/>
      <c r="CNW33" s="107"/>
      <c r="CNX33" s="107"/>
      <c r="CNY33" s="107"/>
      <c r="CNZ33" s="107"/>
      <c r="COA33" s="107"/>
      <c r="COB33" s="107"/>
      <c r="COC33" s="107"/>
      <c r="COD33" s="107"/>
      <c r="COE33" s="107"/>
      <c r="COF33" s="107"/>
      <c r="COG33" s="107"/>
      <c r="COH33" s="107"/>
      <c r="COI33" s="107"/>
      <c r="COJ33" s="107"/>
      <c r="COK33" s="107"/>
      <c r="COL33" s="107"/>
      <c r="COM33" s="107"/>
      <c r="CON33" s="107"/>
      <c r="COO33" s="107"/>
      <c r="COP33" s="107"/>
      <c r="COQ33" s="107"/>
      <c r="COR33" s="107"/>
      <c r="COS33" s="107"/>
      <c r="COT33" s="107"/>
      <c r="COU33" s="107"/>
      <c r="COV33" s="107"/>
      <c r="COW33" s="107"/>
      <c r="COX33" s="107"/>
      <c r="COY33" s="107"/>
      <c r="COZ33" s="107"/>
      <c r="CPA33" s="107"/>
      <c r="CPB33" s="107"/>
      <c r="CPC33" s="107"/>
      <c r="CPD33" s="107"/>
      <c r="CPE33" s="107"/>
      <c r="CPF33" s="107"/>
      <c r="CPG33" s="107"/>
      <c r="CPH33" s="107"/>
      <c r="CPI33" s="107"/>
      <c r="CPJ33" s="107"/>
      <c r="CPK33" s="107"/>
      <c r="CPL33" s="107"/>
      <c r="CPM33" s="107"/>
      <c r="CPN33" s="107"/>
      <c r="CPO33" s="107"/>
      <c r="CPP33" s="107"/>
      <c r="CPQ33" s="107"/>
      <c r="CPR33" s="107"/>
      <c r="CPS33" s="107"/>
      <c r="CPT33" s="107"/>
      <c r="CPU33" s="107"/>
      <c r="CPV33" s="107"/>
      <c r="CPW33" s="107"/>
      <c r="CPX33" s="107"/>
      <c r="CPY33" s="107"/>
      <c r="CPZ33" s="107"/>
      <c r="CQA33" s="107"/>
      <c r="CQB33" s="107"/>
      <c r="CQC33" s="107"/>
      <c r="CQD33" s="107"/>
      <c r="CQE33" s="107"/>
      <c r="CQF33" s="107"/>
      <c r="CQG33" s="107"/>
      <c r="CQH33" s="107"/>
      <c r="CQI33" s="107"/>
      <c r="CQJ33" s="107"/>
      <c r="CQK33" s="107"/>
      <c r="CQL33" s="107"/>
      <c r="CQM33" s="107"/>
      <c r="CQN33" s="107"/>
      <c r="CQO33" s="107"/>
      <c r="CQP33" s="107"/>
      <c r="CQQ33" s="107"/>
      <c r="CQR33" s="107"/>
      <c r="CQS33" s="107"/>
      <c r="CQT33" s="107"/>
      <c r="CQU33" s="107"/>
      <c r="CQV33" s="107"/>
      <c r="CQW33" s="107"/>
      <c r="CQX33" s="107"/>
      <c r="CQY33" s="107"/>
      <c r="CQZ33" s="107"/>
      <c r="CRA33" s="107"/>
      <c r="CRB33" s="107"/>
      <c r="CRC33" s="107"/>
      <c r="CRD33" s="107"/>
      <c r="CRE33" s="107"/>
      <c r="CRF33" s="107"/>
      <c r="CRG33" s="107"/>
      <c r="CRH33" s="107"/>
      <c r="CRI33" s="107"/>
      <c r="CRJ33" s="107"/>
      <c r="CRK33" s="107"/>
      <c r="CRL33" s="107"/>
      <c r="CRM33" s="107"/>
      <c r="CRN33" s="107"/>
      <c r="CRO33" s="107"/>
      <c r="CRP33" s="107"/>
      <c r="CRQ33" s="107"/>
      <c r="CRR33" s="107"/>
      <c r="CRS33" s="107"/>
      <c r="CRT33" s="107"/>
      <c r="CRU33" s="107"/>
      <c r="CRV33" s="107"/>
      <c r="CRW33" s="107"/>
      <c r="CRX33" s="107"/>
      <c r="CRY33" s="107"/>
      <c r="CRZ33" s="107"/>
      <c r="CSA33" s="107"/>
      <c r="CSB33" s="107"/>
      <c r="CSC33" s="107"/>
      <c r="CSD33" s="107"/>
      <c r="CSE33" s="107"/>
      <c r="CSF33" s="107"/>
      <c r="CSG33" s="107"/>
      <c r="CSH33" s="107"/>
      <c r="CSI33" s="107"/>
      <c r="CSJ33" s="107"/>
      <c r="CSK33" s="107"/>
      <c r="CSL33" s="107"/>
      <c r="CSM33" s="107"/>
      <c r="CSN33" s="107"/>
      <c r="CSO33" s="107"/>
      <c r="CSP33" s="107"/>
      <c r="CSQ33" s="107"/>
      <c r="CSR33" s="107"/>
      <c r="CSS33" s="107"/>
      <c r="CST33" s="107"/>
      <c r="CSU33" s="107"/>
      <c r="CSV33" s="107"/>
      <c r="CSW33" s="107"/>
      <c r="CSX33" s="107"/>
      <c r="CSY33" s="107"/>
      <c r="CSZ33" s="107"/>
      <c r="CTA33" s="107"/>
      <c r="CTB33" s="107"/>
      <c r="CTC33" s="107"/>
      <c r="CTD33" s="107"/>
      <c r="CTE33" s="107"/>
      <c r="CTF33" s="107"/>
      <c r="CTG33" s="107"/>
      <c r="CTH33" s="107"/>
      <c r="CTI33" s="107"/>
      <c r="CTJ33" s="107"/>
      <c r="CTK33" s="107"/>
      <c r="CTL33" s="107"/>
      <c r="CTM33" s="107"/>
      <c r="CTN33" s="107"/>
      <c r="CTO33" s="107"/>
      <c r="CTP33" s="107"/>
      <c r="CTQ33" s="107"/>
      <c r="CTR33" s="107"/>
      <c r="CTS33" s="107"/>
      <c r="CTT33" s="107"/>
      <c r="CTU33" s="107"/>
      <c r="CTV33" s="107"/>
      <c r="CTW33" s="107"/>
      <c r="CTX33" s="107"/>
      <c r="CTY33" s="107"/>
      <c r="CTZ33" s="107"/>
      <c r="CUA33" s="107"/>
      <c r="CUB33" s="107"/>
      <c r="CUC33" s="107"/>
      <c r="CUD33" s="107"/>
      <c r="CUE33" s="107"/>
      <c r="CUF33" s="107"/>
      <c r="CUG33" s="107"/>
      <c r="CUH33" s="107"/>
      <c r="CUI33" s="107"/>
      <c r="CUJ33" s="107"/>
      <c r="CUK33" s="107"/>
      <c r="CUL33" s="107"/>
      <c r="CUM33" s="107"/>
      <c r="CUN33" s="107"/>
      <c r="CUO33" s="107"/>
      <c r="CUP33" s="107"/>
      <c r="CUQ33" s="107"/>
      <c r="CUR33" s="107"/>
      <c r="CUS33" s="107"/>
      <c r="CUT33" s="107"/>
      <c r="CUU33" s="107"/>
      <c r="CUV33" s="107"/>
      <c r="CUW33" s="107"/>
      <c r="CUX33" s="107"/>
      <c r="CUY33" s="107"/>
      <c r="CUZ33" s="107"/>
      <c r="CVA33" s="107"/>
      <c r="CVB33" s="107"/>
      <c r="CVC33" s="107"/>
      <c r="CVD33" s="107"/>
      <c r="CVE33" s="107"/>
      <c r="CVF33" s="107"/>
      <c r="CVG33" s="107"/>
      <c r="CVH33" s="107"/>
      <c r="CVI33" s="107"/>
      <c r="CVJ33" s="107"/>
      <c r="CVK33" s="107"/>
      <c r="CVL33" s="107"/>
      <c r="CVM33" s="107"/>
      <c r="CVN33" s="107"/>
      <c r="CVO33" s="107"/>
      <c r="CVP33" s="107"/>
      <c r="CVQ33" s="107"/>
      <c r="CVR33" s="107"/>
      <c r="CVS33" s="107"/>
      <c r="CVT33" s="107"/>
      <c r="CVU33" s="107"/>
      <c r="CVV33" s="107"/>
      <c r="CVW33" s="107"/>
      <c r="CVX33" s="107"/>
      <c r="CVY33" s="107"/>
      <c r="CVZ33" s="107"/>
      <c r="CWA33" s="107"/>
      <c r="CWB33" s="107"/>
      <c r="CWC33" s="107"/>
      <c r="CWD33" s="107"/>
      <c r="CWE33" s="107"/>
      <c r="CWF33" s="107"/>
      <c r="CWG33" s="107"/>
      <c r="CWH33" s="107"/>
      <c r="CWI33" s="107"/>
      <c r="CWJ33" s="107"/>
      <c r="CWK33" s="107"/>
      <c r="CWL33" s="107"/>
      <c r="CWM33" s="107"/>
      <c r="CWN33" s="107"/>
      <c r="CWO33" s="107"/>
      <c r="CWP33" s="107"/>
      <c r="CWQ33" s="107"/>
      <c r="CWR33" s="107"/>
      <c r="CWS33" s="107"/>
      <c r="CWT33" s="107"/>
      <c r="CWU33" s="107"/>
      <c r="CWV33" s="107"/>
      <c r="CWW33" s="107"/>
      <c r="CWX33" s="107"/>
      <c r="CWY33" s="107"/>
      <c r="CWZ33" s="107"/>
      <c r="CXA33" s="107"/>
      <c r="CXB33" s="107"/>
      <c r="CXC33" s="107"/>
      <c r="CXD33" s="107"/>
      <c r="CXE33" s="107"/>
      <c r="CXF33" s="107"/>
      <c r="CXG33" s="107"/>
      <c r="CXH33" s="107"/>
      <c r="CXI33" s="107"/>
      <c r="CXJ33" s="107"/>
      <c r="CXK33" s="107"/>
      <c r="CXL33" s="107"/>
      <c r="CXM33" s="107"/>
      <c r="CXN33" s="107"/>
      <c r="CXO33" s="107"/>
      <c r="CXP33" s="107"/>
      <c r="CXQ33" s="107"/>
      <c r="CXR33" s="107"/>
      <c r="CXS33" s="107"/>
      <c r="CXT33" s="107"/>
      <c r="CXU33" s="107"/>
      <c r="CXV33" s="107"/>
      <c r="CXW33" s="107"/>
      <c r="CXX33" s="107"/>
      <c r="CXY33" s="107"/>
      <c r="CXZ33" s="107"/>
      <c r="CYA33" s="107"/>
      <c r="CYB33" s="107"/>
      <c r="CYC33" s="107"/>
      <c r="CYD33" s="107"/>
      <c r="CYE33" s="107"/>
      <c r="CYF33" s="107"/>
      <c r="CYG33" s="107"/>
      <c r="CYH33" s="107"/>
      <c r="CYI33" s="107"/>
      <c r="CYJ33" s="107"/>
      <c r="CYK33" s="107"/>
      <c r="CYL33" s="107"/>
      <c r="CYM33" s="107"/>
      <c r="CYN33" s="107"/>
      <c r="CYO33" s="107"/>
      <c r="CYP33" s="107"/>
      <c r="CYQ33" s="107"/>
      <c r="CYR33" s="107"/>
      <c r="CYS33" s="107"/>
      <c r="CYT33" s="107"/>
      <c r="CYU33" s="107"/>
      <c r="CYV33" s="107"/>
      <c r="CYW33" s="107"/>
      <c r="CYX33" s="107"/>
      <c r="CYY33" s="107"/>
      <c r="CYZ33" s="107"/>
      <c r="CZA33" s="107"/>
      <c r="CZB33" s="107"/>
      <c r="CZC33" s="107"/>
      <c r="CZD33" s="107"/>
      <c r="CZE33" s="107"/>
      <c r="CZF33" s="107"/>
      <c r="CZG33" s="107"/>
      <c r="CZH33" s="107"/>
      <c r="CZI33" s="107"/>
      <c r="CZJ33" s="107"/>
      <c r="CZK33" s="107"/>
      <c r="CZL33" s="107"/>
      <c r="CZM33" s="107"/>
      <c r="CZN33" s="107"/>
      <c r="CZO33" s="107"/>
      <c r="CZP33" s="107"/>
      <c r="CZQ33" s="107"/>
      <c r="CZR33" s="107"/>
      <c r="CZS33" s="107"/>
      <c r="CZT33" s="107"/>
      <c r="CZU33" s="107"/>
      <c r="CZV33" s="107"/>
      <c r="CZW33" s="107"/>
      <c r="CZX33" s="107"/>
      <c r="CZY33" s="107"/>
      <c r="CZZ33" s="107"/>
      <c r="DAA33" s="107"/>
      <c r="DAB33" s="107"/>
      <c r="DAC33" s="107"/>
      <c r="DAD33" s="107"/>
      <c r="DAE33" s="107"/>
      <c r="DAF33" s="107"/>
      <c r="DAG33" s="107"/>
      <c r="DAH33" s="107"/>
      <c r="DAI33" s="107"/>
      <c r="DAJ33" s="107"/>
      <c r="DAK33" s="107"/>
      <c r="DAL33" s="107"/>
      <c r="DAM33" s="107"/>
      <c r="DAN33" s="107"/>
      <c r="DAO33" s="107"/>
      <c r="DAP33" s="107"/>
      <c r="DAQ33" s="107"/>
      <c r="DAR33" s="107"/>
      <c r="DAS33" s="107"/>
      <c r="DAT33" s="107"/>
      <c r="DAU33" s="107"/>
      <c r="DAV33" s="107"/>
      <c r="DAW33" s="107"/>
      <c r="DAX33" s="107"/>
      <c r="DAY33" s="107"/>
      <c r="DAZ33" s="107"/>
      <c r="DBA33" s="107"/>
      <c r="DBB33" s="107"/>
      <c r="DBC33" s="107"/>
      <c r="DBD33" s="107"/>
      <c r="DBE33" s="107"/>
      <c r="DBF33" s="107"/>
      <c r="DBG33" s="107"/>
      <c r="DBH33" s="107"/>
      <c r="DBI33" s="107"/>
      <c r="DBJ33" s="107"/>
      <c r="DBK33" s="107"/>
      <c r="DBL33" s="107"/>
      <c r="DBM33" s="107"/>
      <c r="DBN33" s="107"/>
      <c r="DBO33" s="107"/>
      <c r="DBP33" s="107"/>
      <c r="DBQ33" s="107"/>
      <c r="DBR33" s="107"/>
      <c r="DBS33" s="107"/>
      <c r="DBT33" s="107"/>
      <c r="DBU33" s="107"/>
      <c r="DBV33" s="107"/>
      <c r="DBW33" s="107"/>
      <c r="DBX33" s="107"/>
      <c r="DBY33" s="107"/>
      <c r="DBZ33" s="107"/>
      <c r="DCA33" s="107"/>
      <c r="DCB33" s="107"/>
      <c r="DCC33" s="107"/>
      <c r="DCD33" s="107"/>
      <c r="DCE33" s="107"/>
      <c r="DCF33" s="107"/>
      <c r="DCG33" s="107"/>
      <c r="DCH33" s="107"/>
      <c r="DCI33" s="107"/>
      <c r="DCJ33" s="107"/>
      <c r="DCK33" s="107"/>
      <c r="DCL33" s="107"/>
      <c r="DCM33" s="107"/>
      <c r="DCN33" s="107"/>
      <c r="DCO33" s="107"/>
      <c r="DCP33" s="107"/>
      <c r="DCQ33" s="107"/>
      <c r="DCR33" s="107"/>
      <c r="DCS33" s="107"/>
      <c r="DCT33" s="107"/>
      <c r="DCU33" s="107"/>
      <c r="DCV33" s="107"/>
      <c r="DCW33" s="107"/>
      <c r="DCX33" s="107"/>
      <c r="DCY33" s="107"/>
      <c r="DCZ33" s="107"/>
      <c r="DDA33" s="107"/>
      <c r="DDB33" s="107"/>
      <c r="DDC33" s="107"/>
      <c r="DDD33" s="107"/>
      <c r="DDE33" s="107"/>
      <c r="DDF33" s="107"/>
      <c r="DDG33" s="107"/>
      <c r="DDH33" s="107"/>
      <c r="DDI33" s="107"/>
      <c r="DDJ33" s="107"/>
      <c r="DDK33" s="107"/>
      <c r="DDL33" s="107"/>
      <c r="DDM33" s="107"/>
      <c r="DDN33" s="107"/>
      <c r="DDO33" s="107"/>
      <c r="DDP33" s="107"/>
      <c r="DDQ33" s="107"/>
      <c r="DDR33" s="107"/>
      <c r="DDS33" s="107"/>
      <c r="DDT33" s="107"/>
      <c r="DDU33" s="107"/>
      <c r="DDV33" s="107"/>
      <c r="DDW33" s="107"/>
      <c r="DDX33" s="107"/>
      <c r="DDY33" s="107"/>
      <c r="DDZ33" s="107"/>
      <c r="DEA33" s="107"/>
      <c r="DEB33" s="107"/>
      <c r="DEC33" s="107"/>
      <c r="DED33" s="107"/>
      <c r="DEE33" s="107"/>
      <c r="DEF33" s="107"/>
      <c r="DEG33" s="107"/>
      <c r="DEH33" s="107"/>
      <c r="DEI33" s="107"/>
      <c r="DEJ33" s="107"/>
      <c r="DEK33" s="107"/>
      <c r="DEL33" s="107"/>
      <c r="DEM33" s="107"/>
      <c r="DEN33" s="107"/>
      <c r="DEO33" s="107"/>
      <c r="DEP33" s="107"/>
      <c r="DEQ33" s="107"/>
      <c r="DER33" s="107"/>
      <c r="DES33" s="107"/>
      <c r="DET33" s="107"/>
      <c r="DEU33" s="107"/>
      <c r="DEV33" s="107"/>
      <c r="DEW33" s="107"/>
      <c r="DEX33" s="107"/>
      <c r="DEY33" s="107"/>
      <c r="DEZ33" s="107"/>
      <c r="DFA33" s="107"/>
      <c r="DFB33" s="107"/>
      <c r="DFC33" s="107"/>
      <c r="DFD33" s="107"/>
      <c r="DFE33" s="107"/>
      <c r="DFF33" s="107"/>
      <c r="DFG33" s="107"/>
      <c r="DFH33" s="107"/>
      <c r="DFI33" s="107"/>
      <c r="DFJ33" s="107"/>
      <c r="DFK33" s="107"/>
      <c r="DFL33" s="107"/>
      <c r="DFM33" s="107"/>
      <c r="DFN33" s="107"/>
      <c r="DFO33" s="107"/>
      <c r="DFP33" s="107"/>
      <c r="DFQ33" s="107"/>
      <c r="DFR33" s="107"/>
      <c r="DFS33" s="107"/>
      <c r="DFT33" s="107"/>
      <c r="DFU33" s="107"/>
      <c r="DFV33" s="107"/>
      <c r="DFW33" s="107"/>
      <c r="DFX33" s="107"/>
      <c r="DFY33" s="107"/>
      <c r="DFZ33" s="107"/>
      <c r="DGA33" s="107"/>
      <c r="DGB33" s="107"/>
      <c r="DGC33" s="107"/>
      <c r="DGD33" s="107"/>
      <c r="DGE33" s="107"/>
      <c r="DGF33" s="107"/>
      <c r="DGG33" s="107"/>
      <c r="DGH33" s="107"/>
      <c r="DGI33" s="107"/>
      <c r="DGJ33" s="107"/>
      <c r="DGK33" s="107"/>
      <c r="DGL33" s="107"/>
      <c r="DGM33" s="107"/>
      <c r="DGN33" s="107"/>
      <c r="DGO33" s="107"/>
      <c r="DGP33" s="107"/>
      <c r="DGQ33" s="107"/>
      <c r="DGR33" s="107"/>
      <c r="DGS33" s="107"/>
      <c r="DGT33" s="107"/>
      <c r="DGU33" s="107"/>
      <c r="DGV33" s="107"/>
      <c r="DGW33" s="107"/>
      <c r="DGX33" s="107"/>
      <c r="DGY33" s="107"/>
      <c r="DGZ33" s="107"/>
      <c r="DHA33" s="107"/>
      <c r="DHB33" s="107"/>
      <c r="DHC33" s="107"/>
      <c r="DHD33" s="107"/>
      <c r="DHE33" s="107"/>
      <c r="DHF33" s="107"/>
      <c r="DHG33" s="107"/>
      <c r="DHH33" s="107"/>
      <c r="DHI33" s="107"/>
      <c r="DHJ33" s="107"/>
      <c r="DHK33" s="107"/>
      <c r="DHL33" s="107"/>
      <c r="DHM33" s="107"/>
      <c r="DHN33" s="107"/>
      <c r="DHO33" s="107"/>
      <c r="DHP33" s="107"/>
      <c r="DHQ33" s="107"/>
      <c r="DHR33" s="107"/>
      <c r="DHS33" s="107"/>
      <c r="DHT33" s="107"/>
      <c r="DHU33" s="107"/>
      <c r="DHV33" s="107"/>
      <c r="DHW33" s="107"/>
      <c r="DHX33" s="107"/>
      <c r="DHY33" s="107"/>
      <c r="DHZ33" s="107"/>
      <c r="DIA33" s="107"/>
      <c r="DIB33" s="107"/>
      <c r="DIC33" s="107"/>
      <c r="DID33" s="107"/>
      <c r="DIE33" s="107"/>
      <c r="DIF33" s="107"/>
      <c r="DIG33" s="107"/>
      <c r="DIH33" s="107"/>
      <c r="DII33" s="107"/>
      <c r="DIJ33" s="107"/>
      <c r="DIK33" s="107"/>
      <c r="DIL33" s="107"/>
      <c r="DIM33" s="107"/>
      <c r="DIN33" s="107"/>
      <c r="DIO33" s="107"/>
      <c r="DIP33" s="107"/>
      <c r="DIQ33" s="107"/>
      <c r="DIR33" s="107"/>
      <c r="DIS33" s="107"/>
      <c r="DIT33" s="107"/>
      <c r="DIU33" s="107"/>
      <c r="DIV33" s="107"/>
      <c r="DIW33" s="107"/>
      <c r="DIX33" s="107"/>
      <c r="DIY33" s="107"/>
      <c r="DIZ33" s="107"/>
      <c r="DJA33" s="107"/>
      <c r="DJB33" s="107"/>
      <c r="DJC33" s="107"/>
      <c r="DJD33" s="107"/>
      <c r="DJE33" s="107"/>
      <c r="DJF33" s="107"/>
      <c r="DJG33" s="107"/>
      <c r="DJH33" s="107"/>
      <c r="DJI33" s="107"/>
      <c r="DJJ33" s="107"/>
      <c r="DJK33" s="107"/>
      <c r="DJL33" s="107"/>
      <c r="DJM33" s="107"/>
      <c r="DJN33" s="107"/>
      <c r="DJO33" s="107"/>
      <c r="DJP33" s="107"/>
      <c r="DJQ33" s="107"/>
      <c r="DJR33" s="107"/>
      <c r="DJS33" s="107"/>
      <c r="DJT33" s="107"/>
      <c r="DJU33" s="107"/>
      <c r="DJV33" s="107"/>
      <c r="DJW33" s="107"/>
      <c r="DJX33" s="107"/>
      <c r="DJY33" s="107"/>
      <c r="DJZ33" s="107"/>
      <c r="DKA33" s="107"/>
      <c r="DKB33" s="107"/>
      <c r="DKC33" s="107"/>
      <c r="DKD33" s="107"/>
      <c r="DKE33" s="107"/>
      <c r="DKF33" s="107"/>
      <c r="DKG33" s="107"/>
      <c r="DKH33" s="107"/>
      <c r="DKI33" s="107"/>
      <c r="DKJ33" s="107"/>
      <c r="DKK33" s="107"/>
      <c r="DKL33" s="107"/>
      <c r="DKM33" s="107"/>
      <c r="DKN33" s="107"/>
      <c r="DKO33" s="107"/>
      <c r="DKP33" s="107"/>
      <c r="DKQ33" s="107"/>
      <c r="DKR33" s="107"/>
      <c r="DKS33" s="107"/>
      <c r="DKT33" s="107"/>
      <c r="DKU33" s="107"/>
      <c r="DKV33" s="107"/>
      <c r="DKW33" s="107"/>
      <c r="DKX33" s="107"/>
      <c r="DKY33" s="107"/>
      <c r="DKZ33" s="107"/>
      <c r="DLA33" s="107"/>
      <c r="DLB33" s="107"/>
      <c r="DLC33" s="107"/>
      <c r="DLD33" s="107"/>
      <c r="DLE33" s="107"/>
      <c r="DLF33" s="107"/>
      <c r="DLG33" s="107"/>
      <c r="DLH33" s="107"/>
      <c r="DLI33" s="107"/>
      <c r="DLJ33" s="107"/>
      <c r="DLK33" s="107"/>
      <c r="DLL33" s="107"/>
      <c r="DLM33" s="107"/>
      <c r="DLN33" s="107"/>
      <c r="DLO33" s="107"/>
      <c r="DLP33" s="107"/>
      <c r="DLQ33" s="107"/>
      <c r="DLR33" s="107"/>
      <c r="DLS33" s="107"/>
      <c r="DLT33" s="107"/>
      <c r="DLU33" s="107"/>
      <c r="DLV33" s="107"/>
      <c r="DLW33" s="107"/>
      <c r="DLX33" s="107"/>
      <c r="DLY33" s="107"/>
      <c r="DLZ33" s="107"/>
      <c r="DMA33" s="107"/>
      <c r="DMB33" s="107"/>
      <c r="DMC33" s="107"/>
      <c r="DMD33" s="107"/>
      <c r="DME33" s="107"/>
      <c r="DMF33" s="107"/>
      <c r="DMG33" s="107"/>
      <c r="DMH33" s="107"/>
      <c r="DMI33" s="107"/>
      <c r="DMJ33" s="107"/>
      <c r="DMK33" s="107"/>
      <c r="DML33" s="107"/>
      <c r="DMM33" s="107"/>
      <c r="DMN33" s="107"/>
      <c r="DMO33" s="107"/>
      <c r="DMP33" s="107"/>
      <c r="DMQ33" s="107"/>
      <c r="DMR33" s="107"/>
      <c r="DMS33" s="107"/>
      <c r="DMT33" s="107"/>
      <c r="DMU33" s="107"/>
      <c r="DMV33" s="107"/>
      <c r="DMW33" s="107"/>
      <c r="DMX33" s="107"/>
      <c r="DMY33" s="107"/>
      <c r="DMZ33" s="107"/>
      <c r="DNA33" s="107"/>
      <c r="DNB33" s="107"/>
      <c r="DNC33" s="107"/>
      <c r="DND33" s="107"/>
      <c r="DNE33" s="107"/>
      <c r="DNF33" s="107"/>
      <c r="DNG33" s="107"/>
      <c r="DNH33" s="107"/>
      <c r="DNI33" s="107"/>
      <c r="DNJ33" s="107"/>
      <c r="DNK33" s="107"/>
      <c r="DNL33" s="107"/>
      <c r="DNM33" s="107"/>
      <c r="DNN33" s="107"/>
      <c r="DNO33" s="107"/>
      <c r="DNP33" s="107"/>
      <c r="DNQ33" s="107"/>
      <c r="DNR33" s="107"/>
      <c r="DNS33" s="107"/>
      <c r="DNT33" s="107"/>
      <c r="DNU33" s="107"/>
      <c r="DNV33" s="107"/>
      <c r="DNW33" s="107"/>
      <c r="DNX33" s="107"/>
      <c r="DNY33" s="107"/>
      <c r="DNZ33" s="107"/>
      <c r="DOA33" s="107"/>
      <c r="DOB33" s="107"/>
      <c r="DOC33" s="107"/>
      <c r="DOD33" s="107"/>
      <c r="DOE33" s="107"/>
      <c r="DOF33" s="107"/>
      <c r="DOG33" s="107"/>
      <c r="DOH33" s="107"/>
      <c r="DOI33" s="107"/>
      <c r="DOJ33" s="107"/>
      <c r="DOK33" s="107"/>
      <c r="DOL33" s="107"/>
      <c r="DOM33" s="107"/>
      <c r="DON33" s="107"/>
      <c r="DOO33" s="107"/>
      <c r="DOP33" s="107"/>
      <c r="DOQ33" s="107"/>
      <c r="DOR33" s="107"/>
      <c r="DOS33" s="107"/>
      <c r="DOT33" s="107"/>
      <c r="DOU33" s="107"/>
      <c r="DOV33" s="107"/>
      <c r="DOW33" s="107"/>
      <c r="DOX33" s="107"/>
      <c r="DOY33" s="107"/>
      <c r="DOZ33" s="107"/>
      <c r="DPA33" s="107"/>
      <c r="DPB33" s="107"/>
      <c r="DPC33" s="107"/>
      <c r="DPD33" s="107"/>
      <c r="DPE33" s="107"/>
      <c r="DPF33" s="107"/>
      <c r="DPG33" s="107"/>
      <c r="DPH33" s="107"/>
      <c r="DPI33" s="107"/>
      <c r="DPJ33" s="107"/>
      <c r="DPK33" s="107"/>
      <c r="DPL33" s="107"/>
      <c r="DPM33" s="107"/>
      <c r="DPN33" s="107"/>
      <c r="DPO33" s="107"/>
      <c r="DPP33" s="107"/>
      <c r="DPQ33" s="107"/>
      <c r="DPR33" s="107"/>
      <c r="DPS33" s="107"/>
      <c r="DPT33" s="107"/>
      <c r="DPU33" s="107"/>
      <c r="DPV33" s="107"/>
      <c r="DPW33" s="107"/>
      <c r="DPX33" s="107"/>
      <c r="DPY33" s="107"/>
      <c r="DPZ33" s="107"/>
      <c r="DQA33" s="107"/>
      <c r="DQB33" s="107"/>
      <c r="DQC33" s="107"/>
      <c r="DQD33" s="107"/>
      <c r="DQE33" s="107"/>
      <c r="DQF33" s="107"/>
      <c r="DQG33" s="107"/>
      <c r="DQH33" s="107"/>
      <c r="DQI33" s="107"/>
      <c r="DQJ33" s="107"/>
      <c r="DQK33" s="107"/>
      <c r="DQL33" s="107"/>
      <c r="DQM33" s="107"/>
      <c r="DQN33" s="107"/>
      <c r="DQO33" s="107"/>
      <c r="DQP33" s="107"/>
      <c r="DQQ33" s="107"/>
      <c r="DQR33" s="107"/>
      <c r="DQS33" s="107"/>
      <c r="DQT33" s="107"/>
      <c r="DQU33" s="107"/>
      <c r="DQV33" s="107"/>
      <c r="DQW33" s="107"/>
      <c r="DQX33" s="107"/>
      <c r="DQY33" s="107"/>
      <c r="DQZ33" s="107"/>
      <c r="DRA33" s="107"/>
      <c r="DRB33" s="107"/>
      <c r="DRC33" s="107"/>
      <c r="DRD33" s="107"/>
      <c r="DRE33" s="107"/>
      <c r="DRF33" s="107"/>
      <c r="DRG33" s="107"/>
      <c r="DRH33" s="107"/>
      <c r="DRI33" s="107"/>
      <c r="DRJ33" s="107"/>
      <c r="DRK33" s="107"/>
      <c r="DRL33" s="107"/>
      <c r="DRM33" s="107"/>
      <c r="DRN33" s="107"/>
      <c r="DRO33" s="107"/>
      <c r="DRP33" s="107"/>
      <c r="DRQ33" s="107"/>
      <c r="DRR33" s="107"/>
      <c r="DRS33" s="107"/>
      <c r="DRT33" s="107"/>
      <c r="DRU33" s="107"/>
      <c r="DRV33" s="107"/>
      <c r="DRW33" s="107"/>
      <c r="DRX33" s="107"/>
      <c r="DRY33" s="107"/>
      <c r="DRZ33" s="107"/>
      <c r="DSA33" s="107"/>
      <c r="DSB33" s="107"/>
      <c r="DSC33" s="107"/>
      <c r="DSD33" s="107"/>
      <c r="DSE33" s="107"/>
      <c r="DSF33" s="107"/>
      <c r="DSG33" s="107"/>
      <c r="DSH33" s="107"/>
      <c r="DSI33" s="107"/>
      <c r="DSJ33" s="107"/>
      <c r="DSK33" s="107"/>
      <c r="DSL33" s="107"/>
      <c r="DSM33" s="107"/>
      <c r="DSN33" s="107"/>
      <c r="DSO33" s="107"/>
      <c r="DSP33" s="107"/>
      <c r="DSQ33" s="107"/>
      <c r="DSR33" s="107"/>
      <c r="DSS33" s="107"/>
      <c r="DST33" s="107"/>
      <c r="DSU33" s="107"/>
      <c r="DSV33" s="107"/>
      <c r="DSW33" s="107"/>
      <c r="DSX33" s="107"/>
      <c r="DSY33" s="107"/>
      <c r="DSZ33" s="107"/>
      <c r="DTA33" s="107"/>
      <c r="DTB33" s="107"/>
      <c r="DTC33" s="107"/>
      <c r="DTD33" s="107"/>
      <c r="DTE33" s="107"/>
      <c r="DTF33" s="107"/>
      <c r="DTG33" s="107"/>
      <c r="DTH33" s="107"/>
      <c r="DTI33" s="107"/>
      <c r="DTJ33" s="107"/>
      <c r="DTK33" s="107"/>
      <c r="DTL33" s="107"/>
      <c r="DTM33" s="107"/>
      <c r="DTN33" s="107"/>
      <c r="DTO33" s="107"/>
      <c r="DTP33" s="107"/>
      <c r="DTQ33" s="107"/>
      <c r="DTR33" s="107"/>
      <c r="DTS33" s="107"/>
      <c r="DTT33" s="107"/>
      <c r="DTU33" s="107"/>
      <c r="DTV33" s="107"/>
      <c r="DTW33" s="107"/>
      <c r="DTX33" s="107"/>
      <c r="DTY33" s="107"/>
      <c r="DTZ33" s="107"/>
      <c r="DUA33" s="107"/>
      <c r="DUB33" s="107"/>
      <c r="DUC33" s="107"/>
      <c r="DUD33" s="107"/>
      <c r="DUE33" s="107"/>
      <c r="DUF33" s="107"/>
      <c r="DUG33" s="107"/>
      <c r="DUH33" s="107"/>
      <c r="DUI33" s="107"/>
      <c r="DUJ33" s="107"/>
      <c r="DUK33" s="107"/>
      <c r="DUL33" s="107"/>
      <c r="DUM33" s="107"/>
      <c r="DUN33" s="107"/>
      <c r="DUO33" s="107"/>
      <c r="DUP33" s="107"/>
      <c r="DUQ33" s="107"/>
      <c r="DUR33" s="107"/>
      <c r="DUS33" s="107"/>
      <c r="DUT33" s="107"/>
      <c r="DUU33" s="107"/>
      <c r="DUV33" s="107"/>
      <c r="DUW33" s="107"/>
      <c r="DUX33" s="107"/>
      <c r="DUY33" s="107"/>
      <c r="DUZ33" s="107"/>
      <c r="DVA33" s="107"/>
      <c r="DVB33" s="107"/>
      <c r="DVC33" s="107"/>
      <c r="DVD33" s="107"/>
      <c r="DVE33" s="107"/>
      <c r="DVF33" s="107"/>
      <c r="DVG33" s="107"/>
      <c r="DVH33" s="107"/>
      <c r="DVI33" s="107"/>
      <c r="DVJ33" s="107"/>
      <c r="DVK33" s="107"/>
      <c r="DVL33" s="107"/>
      <c r="DVM33" s="107"/>
      <c r="DVN33" s="107"/>
      <c r="DVO33" s="107"/>
      <c r="DVP33" s="107"/>
      <c r="DVQ33" s="107"/>
      <c r="DVR33" s="107"/>
      <c r="DVS33" s="107"/>
      <c r="DVT33" s="107"/>
      <c r="DVU33" s="107"/>
      <c r="DVV33" s="107"/>
      <c r="DVW33" s="107"/>
      <c r="DVX33" s="107"/>
      <c r="DVY33" s="107"/>
      <c r="DVZ33" s="107"/>
      <c r="DWA33" s="107"/>
      <c r="DWB33" s="107"/>
      <c r="DWC33" s="107"/>
      <c r="DWD33" s="107"/>
      <c r="DWE33" s="107"/>
      <c r="DWF33" s="107"/>
      <c r="DWG33" s="107"/>
      <c r="DWH33" s="107"/>
      <c r="DWI33" s="107"/>
      <c r="DWJ33" s="107"/>
      <c r="DWK33" s="107"/>
      <c r="DWL33" s="107"/>
      <c r="DWM33" s="107"/>
      <c r="DWN33" s="107"/>
      <c r="DWO33" s="107"/>
      <c r="DWP33" s="107"/>
      <c r="DWQ33" s="107"/>
      <c r="DWR33" s="107"/>
      <c r="DWS33" s="107"/>
      <c r="DWT33" s="107"/>
      <c r="DWU33" s="107"/>
      <c r="DWV33" s="107"/>
      <c r="DWW33" s="107"/>
      <c r="DWX33" s="107"/>
      <c r="DWY33" s="107"/>
      <c r="DWZ33" s="107"/>
      <c r="DXA33" s="107"/>
      <c r="DXB33" s="107"/>
      <c r="DXC33" s="107"/>
      <c r="DXD33" s="107"/>
      <c r="DXE33" s="107"/>
      <c r="DXF33" s="107"/>
      <c r="DXG33" s="107"/>
      <c r="DXH33" s="107"/>
      <c r="DXI33" s="107"/>
      <c r="DXJ33" s="107"/>
      <c r="DXK33" s="107"/>
      <c r="DXL33" s="107"/>
      <c r="DXM33" s="107"/>
      <c r="DXN33" s="107"/>
      <c r="DXO33" s="107"/>
      <c r="DXP33" s="107"/>
      <c r="DXQ33" s="107"/>
      <c r="DXR33" s="107"/>
      <c r="DXS33" s="107"/>
      <c r="DXT33" s="107"/>
      <c r="DXU33" s="107"/>
      <c r="DXV33" s="107"/>
      <c r="DXW33" s="107"/>
      <c r="DXX33" s="107"/>
      <c r="DXY33" s="107"/>
      <c r="DXZ33" s="107"/>
      <c r="DYA33" s="107"/>
      <c r="DYB33" s="107"/>
      <c r="DYC33" s="107"/>
      <c r="DYD33" s="107"/>
      <c r="DYE33" s="107"/>
      <c r="DYF33" s="107"/>
      <c r="DYG33" s="107"/>
      <c r="DYH33" s="107"/>
      <c r="DYI33" s="107"/>
      <c r="DYJ33" s="107"/>
      <c r="DYK33" s="107"/>
      <c r="DYL33" s="107"/>
      <c r="DYM33" s="107"/>
      <c r="DYN33" s="107"/>
      <c r="DYO33" s="107"/>
      <c r="DYP33" s="107"/>
      <c r="DYQ33" s="107"/>
      <c r="DYR33" s="107"/>
      <c r="DYS33" s="107"/>
      <c r="DYT33" s="107"/>
      <c r="DYU33" s="107"/>
      <c r="DYV33" s="107"/>
      <c r="DYW33" s="107"/>
      <c r="DYX33" s="107"/>
      <c r="DYY33" s="107"/>
      <c r="DYZ33" s="107"/>
      <c r="DZA33" s="107"/>
      <c r="DZB33" s="107"/>
      <c r="DZC33" s="107"/>
      <c r="DZD33" s="107"/>
      <c r="DZE33" s="107"/>
      <c r="DZF33" s="107"/>
      <c r="DZG33" s="107"/>
      <c r="DZH33" s="107"/>
      <c r="DZI33" s="107"/>
      <c r="DZJ33" s="107"/>
      <c r="DZK33" s="107"/>
      <c r="DZL33" s="107"/>
      <c r="DZM33" s="107"/>
      <c r="DZN33" s="107"/>
      <c r="DZO33" s="107"/>
      <c r="DZP33" s="107"/>
      <c r="DZQ33" s="107"/>
      <c r="DZR33" s="107"/>
      <c r="DZS33" s="107"/>
      <c r="DZT33" s="107"/>
      <c r="DZU33" s="107"/>
      <c r="DZV33" s="107"/>
      <c r="DZW33" s="107"/>
      <c r="DZX33" s="107"/>
      <c r="DZY33" s="107"/>
      <c r="DZZ33" s="107"/>
      <c r="EAA33" s="107"/>
      <c r="EAB33" s="107"/>
      <c r="EAC33" s="107"/>
      <c r="EAD33" s="107"/>
      <c r="EAE33" s="107"/>
      <c r="EAF33" s="107"/>
      <c r="EAG33" s="107"/>
      <c r="EAH33" s="107"/>
      <c r="EAI33" s="107"/>
      <c r="EAJ33" s="107"/>
      <c r="EAK33" s="107"/>
      <c r="EAL33" s="107"/>
      <c r="EAM33" s="107"/>
      <c r="EAN33" s="107"/>
      <c r="EAO33" s="107"/>
      <c r="EAP33" s="107"/>
      <c r="EAQ33" s="107"/>
      <c r="EAR33" s="107"/>
      <c r="EAS33" s="107"/>
      <c r="EAT33" s="107"/>
      <c r="EAU33" s="107"/>
      <c r="EAV33" s="107"/>
      <c r="EAW33" s="107"/>
      <c r="EAX33" s="107"/>
      <c r="EAY33" s="107"/>
      <c r="EAZ33" s="107"/>
      <c r="EBA33" s="107"/>
      <c r="EBB33" s="107"/>
      <c r="EBC33" s="107"/>
      <c r="EBD33" s="107"/>
      <c r="EBE33" s="107"/>
      <c r="EBF33" s="107"/>
      <c r="EBG33" s="107"/>
      <c r="EBH33" s="107"/>
      <c r="EBI33" s="107"/>
      <c r="EBJ33" s="107"/>
      <c r="EBK33" s="107"/>
      <c r="EBL33" s="107"/>
      <c r="EBM33" s="107"/>
      <c r="EBN33" s="107"/>
      <c r="EBO33" s="107"/>
      <c r="EBP33" s="107"/>
      <c r="EBQ33" s="107"/>
      <c r="EBR33" s="107"/>
      <c r="EBS33" s="107"/>
      <c r="EBT33" s="107"/>
      <c r="EBU33" s="107"/>
      <c r="EBV33" s="107"/>
      <c r="EBW33" s="107"/>
      <c r="EBX33" s="107"/>
      <c r="EBY33" s="107"/>
      <c r="EBZ33" s="107"/>
      <c r="ECA33" s="107"/>
      <c r="ECB33" s="107"/>
      <c r="ECC33" s="107"/>
      <c r="ECD33" s="107"/>
      <c r="ECE33" s="107"/>
      <c r="ECF33" s="107"/>
      <c r="ECG33" s="107"/>
      <c r="ECH33" s="107"/>
      <c r="ECI33" s="107"/>
      <c r="ECJ33" s="107"/>
      <c r="ECK33" s="107"/>
      <c r="ECL33" s="107"/>
      <c r="ECM33" s="107"/>
      <c r="ECN33" s="107"/>
      <c r="ECO33" s="107"/>
      <c r="ECP33" s="107"/>
      <c r="ECQ33" s="107"/>
      <c r="ECR33" s="107"/>
      <c r="ECS33" s="107"/>
      <c r="ECT33" s="107"/>
      <c r="ECU33" s="107"/>
      <c r="ECV33" s="107"/>
      <c r="ECW33" s="107"/>
      <c r="ECX33" s="107"/>
      <c r="ECY33" s="107"/>
      <c r="ECZ33" s="107"/>
      <c r="EDA33" s="107"/>
      <c r="EDB33" s="107"/>
      <c r="EDC33" s="107"/>
      <c r="EDD33" s="107"/>
      <c r="EDE33" s="107"/>
      <c r="EDF33" s="107"/>
      <c r="EDG33" s="107"/>
      <c r="EDH33" s="107"/>
      <c r="EDI33" s="107"/>
      <c r="EDJ33" s="107"/>
      <c r="EDK33" s="107"/>
      <c r="EDL33" s="107"/>
      <c r="EDM33" s="107"/>
      <c r="EDN33" s="107"/>
      <c r="EDO33" s="107"/>
      <c r="EDP33" s="107"/>
      <c r="EDQ33" s="107"/>
      <c r="EDR33" s="107"/>
      <c r="EDS33" s="107"/>
      <c r="EDT33" s="107"/>
      <c r="EDU33" s="107"/>
      <c r="EDV33" s="107"/>
      <c r="EDW33" s="107"/>
      <c r="EDX33" s="107"/>
      <c r="EDY33" s="107"/>
      <c r="EDZ33" s="107"/>
      <c r="EEA33" s="107"/>
      <c r="EEB33" s="107"/>
      <c r="EEC33" s="107"/>
      <c r="EED33" s="107"/>
      <c r="EEE33" s="107"/>
      <c r="EEF33" s="107"/>
      <c r="EEG33" s="107"/>
      <c r="EEH33" s="107"/>
      <c r="EEI33" s="107"/>
      <c r="EEJ33" s="107"/>
      <c r="EEK33" s="107"/>
      <c r="EEL33" s="107"/>
      <c r="EEM33" s="107"/>
      <c r="EEN33" s="107"/>
      <c r="EEO33" s="107"/>
      <c r="EEP33" s="107"/>
      <c r="EEQ33" s="107"/>
      <c r="EER33" s="107"/>
      <c r="EES33" s="107"/>
      <c r="EET33" s="107"/>
      <c r="EEU33" s="107"/>
      <c r="EEV33" s="107"/>
      <c r="EEW33" s="107"/>
      <c r="EEX33" s="107"/>
      <c r="EEY33" s="107"/>
      <c r="EEZ33" s="107"/>
      <c r="EFA33" s="107"/>
      <c r="EFB33" s="107"/>
      <c r="EFC33" s="107"/>
      <c r="EFD33" s="107"/>
      <c r="EFE33" s="107"/>
      <c r="EFF33" s="107"/>
      <c r="EFG33" s="107"/>
      <c r="EFH33" s="107"/>
      <c r="EFI33" s="107"/>
      <c r="EFJ33" s="107"/>
      <c r="EFK33" s="107"/>
      <c r="EFL33" s="107"/>
      <c r="EFM33" s="107"/>
      <c r="EFN33" s="107"/>
      <c r="EFO33" s="107"/>
      <c r="EFP33" s="107"/>
      <c r="EFQ33" s="107"/>
      <c r="EFR33" s="107"/>
      <c r="EFS33" s="107"/>
      <c r="EFT33" s="107"/>
      <c r="EFU33" s="107"/>
      <c r="EFV33" s="107"/>
      <c r="EFW33" s="107"/>
      <c r="EFX33" s="107"/>
      <c r="EFY33" s="107"/>
      <c r="EFZ33" s="107"/>
      <c r="EGA33" s="107"/>
      <c r="EGB33" s="107"/>
      <c r="EGC33" s="107"/>
      <c r="EGD33" s="107"/>
      <c r="EGE33" s="107"/>
      <c r="EGF33" s="107"/>
      <c r="EGG33" s="107"/>
      <c r="EGH33" s="107"/>
      <c r="EGI33" s="107"/>
      <c r="EGJ33" s="107"/>
      <c r="EGK33" s="107"/>
      <c r="EGL33" s="107"/>
      <c r="EGM33" s="107"/>
      <c r="EGN33" s="107"/>
      <c r="EGO33" s="107"/>
      <c r="EGP33" s="107"/>
      <c r="EGQ33" s="107"/>
      <c r="EGR33" s="107"/>
      <c r="EGS33" s="107"/>
      <c r="EGT33" s="107"/>
      <c r="EGU33" s="107"/>
      <c r="EGV33" s="107"/>
      <c r="EGW33" s="107"/>
      <c r="EGX33" s="107"/>
      <c r="EGY33" s="107"/>
      <c r="EGZ33" s="107"/>
      <c r="EHA33" s="107"/>
      <c r="EHB33" s="107"/>
      <c r="EHC33" s="107"/>
      <c r="EHD33" s="107"/>
      <c r="EHE33" s="107"/>
      <c r="EHF33" s="107"/>
      <c r="EHG33" s="107"/>
      <c r="EHH33" s="107"/>
      <c r="EHI33" s="107"/>
      <c r="EHJ33" s="107"/>
      <c r="EHK33" s="107"/>
      <c r="EHL33" s="107"/>
      <c r="EHM33" s="107"/>
      <c r="EHN33" s="107"/>
      <c r="EHO33" s="107"/>
      <c r="EHP33" s="107"/>
      <c r="EHQ33" s="107"/>
      <c r="EHR33" s="107"/>
      <c r="EHS33" s="107"/>
      <c r="EHT33" s="107"/>
      <c r="EHU33" s="107"/>
      <c r="EHV33" s="107"/>
      <c r="EHW33" s="107"/>
      <c r="EHX33" s="107"/>
      <c r="EHY33" s="107"/>
      <c r="EHZ33" s="107"/>
      <c r="EIA33" s="107"/>
      <c r="EIB33" s="107"/>
      <c r="EIC33" s="107"/>
      <c r="EID33" s="107"/>
      <c r="EIE33" s="107"/>
      <c r="EIF33" s="107"/>
      <c r="EIG33" s="107"/>
      <c r="EIH33" s="107"/>
      <c r="EII33" s="107"/>
      <c r="EIJ33" s="107"/>
      <c r="EIK33" s="107"/>
      <c r="EIL33" s="107"/>
      <c r="EIM33" s="107"/>
      <c r="EIN33" s="107"/>
      <c r="EIO33" s="107"/>
      <c r="EIP33" s="107"/>
      <c r="EIQ33" s="107"/>
      <c r="EIR33" s="107"/>
      <c r="EIS33" s="107"/>
      <c r="EIT33" s="107"/>
      <c r="EIU33" s="107"/>
      <c r="EIV33" s="107"/>
      <c r="EIW33" s="107"/>
      <c r="EIX33" s="107"/>
      <c r="EIY33" s="107"/>
      <c r="EIZ33" s="107"/>
      <c r="EJA33" s="107"/>
      <c r="EJB33" s="107"/>
      <c r="EJC33" s="107"/>
      <c r="EJD33" s="107"/>
      <c r="EJE33" s="107"/>
      <c r="EJF33" s="107"/>
      <c r="EJG33" s="107"/>
      <c r="EJH33" s="107"/>
      <c r="EJI33" s="107"/>
      <c r="EJJ33" s="107"/>
      <c r="EJK33" s="107"/>
      <c r="EJL33" s="107"/>
      <c r="EJM33" s="107"/>
      <c r="EJN33" s="107"/>
      <c r="EJO33" s="107"/>
      <c r="EJP33" s="107"/>
      <c r="EJQ33" s="107"/>
      <c r="EJR33" s="107"/>
      <c r="EJS33" s="107"/>
      <c r="EJT33" s="107"/>
      <c r="EJU33" s="107"/>
      <c r="EJV33" s="107"/>
      <c r="EJW33" s="107"/>
      <c r="EJX33" s="107"/>
      <c r="EJY33" s="107"/>
      <c r="EJZ33" s="107"/>
      <c r="EKA33" s="107"/>
      <c r="EKB33" s="107"/>
      <c r="EKC33" s="107"/>
      <c r="EKD33" s="107"/>
      <c r="EKE33" s="107"/>
      <c r="EKF33" s="107"/>
      <c r="EKG33" s="107"/>
      <c r="EKH33" s="107"/>
      <c r="EKI33" s="107"/>
      <c r="EKJ33" s="107"/>
      <c r="EKK33" s="107"/>
      <c r="EKL33" s="107"/>
      <c r="EKM33" s="107"/>
      <c r="EKN33" s="107"/>
      <c r="EKO33" s="107"/>
      <c r="EKP33" s="107"/>
      <c r="EKQ33" s="107"/>
      <c r="EKR33" s="107"/>
      <c r="EKS33" s="107"/>
      <c r="EKT33" s="107"/>
      <c r="EKU33" s="107"/>
      <c r="EKV33" s="107"/>
      <c r="EKW33" s="107"/>
      <c r="EKX33" s="107"/>
      <c r="EKY33" s="107"/>
      <c r="EKZ33" s="107"/>
      <c r="ELA33" s="107"/>
      <c r="ELB33" s="107"/>
      <c r="ELC33" s="107"/>
      <c r="ELD33" s="107"/>
      <c r="ELE33" s="107"/>
      <c r="ELF33" s="107"/>
      <c r="ELG33" s="107"/>
      <c r="ELH33" s="107"/>
      <c r="ELI33" s="107"/>
      <c r="ELJ33" s="107"/>
      <c r="ELK33" s="107"/>
      <c r="ELL33" s="107"/>
      <c r="ELM33" s="107"/>
      <c r="ELN33" s="107"/>
      <c r="ELO33" s="107"/>
      <c r="ELP33" s="107"/>
      <c r="ELQ33" s="107"/>
      <c r="ELR33" s="107"/>
      <c r="ELS33" s="107"/>
      <c r="ELT33" s="107"/>
      <c r="ELU33" s="107"/>
      <c r="ELV33" s="107"/>
      <c r="ELW33" s="107"/>
      <c r="ELX33" s="107"/>
      <c r="ELY33" s="107"/>
      <c r="ELZ33" s="107"/>
      <c r="EMA33" s="107"/>
      <c r="EMB33" s="107"/>
      <c r="EMC33" s="107"/>
      <c r="EMD33" s="107"/>
      <c r="EME33" s="107"/>
      <c r="EMF33" s="107"/>
      <c r="EMG33" s="107"/>
      <c r="EMH33" s="107"/>
      <c r="EMI33" s="107"/>
      <c r="EMJ33" s="107"/>
      <c r="EMK33" s="107"/>
      <c r="EML33" s="107"/>
      <c r="EMM33" s="107"/>
      <c r="EMN33" s="107"/>
      <c r="EMO33" s="107"/>
      <c r="EMP33" s="107"/>
      <c r="EMQ33" s="107"/>
      <c r="EMR33" s="107"/>
      <c r="EMS33" s="107"/>
      <c r="EMT33" s="107"/>
      <c r="EMU33" s="107"/>
      <c r="EMV33" s="107"/>
      <c r="EMW33" s="107"/>
      <c r="EMX33" s="107"/>
      <c r="EMY33" s="107"/>
      <c r="EMZ33" s="107"/>
      <c r="ENA33" s="107"/>
      <c r="ENB33" s="107"/>
      <c r="ENC33" s="107"/>
      <c r="END33" s="107"/>
      <c r="ENE33" s="107"/>
      <c r="ENF33" s="107"/>
      <c r="ENG33" s="107"/>
      <c r="ENH33" s="107"/>
      <c r="ENI33" s="107"/>
      <c r="ENJ33" s="107"/>
      <c r="ENK33" s="107"/>
      <c r="ENL33" s="107"/>
      <c r="ENM33" s="107"/>
      <c r="ENN33" s="107"/>
      <c r="ENO33" s="107"/>
      <c r="ENP33" s="107"/>
      <c r="ENQ33" s="107"/>
      <c r="ENR33" s="107"/>
      <c r="ENS33" s="107"/>
      <c r="ENT33" s="107"/>
      <c r="ENU33" s="107"/>
      <c r="ENV33" s="107"/>
      <c r="ENW33" s="107"/>
      <c r="ENX33" s="107"/>
      <c r="ENY33" s="107"/>
      <c r="ENZ33" s="107"/>
      <c r="EOA33" s="107"/>
      <c r="EOB33" s="107"/>
      <c r="EOC33" s="107"/>
      <c r="EOD33" s="107"/>
      <c r="EOE33" s="107"/>
      <c r="EOF33" s="107"/>
      <c r="EOG33" s="107"/>
      <c r="EOH33" s="107"/>
      <c r="EOI33" s="107"/>
      <c r="EOJ33" s="107"/>
      <c r="EOK33" s="107"/>
      <c r="EOL33" s="107"/>
      <c r="EOM33" s="107"/>
      <c r="EON33" s="107"/>
      <c r="EOO33" s="107"/>
      <c r="EOP33" s="107"/>
      <c r="EOQ33" s="107"/>
      <c r="EOR33" s="107"/>
      <c r="EOS33" s="107"/>
      <c r="EOT33" s="107"/>
      <c r="EOU33" s="107"/>
      <c r="EOV33" s="107"/>
      <c r="EOW33" s="107"/>
      <c r="EOX33" s="107"/>
      <c r="EOY33" s="107"/>
      <c r="EOZ33" s="107"/>
      <c r="EPA33" s="107"/>
      <c r="EPB33" s="107"/>
      <c r="EPC33" s="107"/>
      <c r="EPD33" s="107"/>
      <c r="EPE33" s="107"/>
      <c r="EPF33" s="107"/>
      <c r="EPG33" s="107"/>
      <c r="EPH33" s="107"/>
      <c r="EPI33" s="107"/>
      <c r="EPJ33" s="107"/>
      <c r="EPK33" s="107"/>
      <c r="EPL33" s="107"/>
      <c r="EPM33" s="107"/>
      <c r="EPN33" s="107"/>
      <c r="EPO33" s="107"/>
      <c r="EPP33" s="107"/>
      <c r="EPQ33" s="107"/>
      <c r="EPR33" s="107"/>
      <c r="EPS33" s="107"/>
      <c r="EPT33" s="107"/>
      <c r="EPU33" s="107"/>
      <c r="EPV33" s="107"/>
      <c r="EPW33" s="107"/>
      <c r="EPX33" s="107"/>
      <c r="EPY33" s="107"/>
      <c r="EPZ33" s="107"/>
      <c r="EQA33" s="107"/>
      <c r="EQB33" s="107"/>
      <c r="EQC33" s="107"/>
      <c r="EQD33" s="107"/>
      <c r="EQE33" s="107"/>
      <c r="EQF33" s="107"/>
      <c r="EQG33" s="107"/>
      <c r="EQH33" s="107"/>
      <c r="EQI33" s="107"/>
      <c r="EQJ33" s="107"/>
      <c r="EQK33" s="107"/>
      <c r="EQL33" s="107"/>
      <c r="EQM33" s="107"/>
      <c r="EQN33" s="107"/>
      <c r="EQO33" s="107"/>
      <c r="EQP33" s="107"/>
      <c r="EQQ33" s="107"/>
      <c r="EQR33" s="107"/>
      <c r="EQS33" s="107"/>
      <c r="EQT33" s="107"/>
      <c r="EQU33" s="107"/>
      <c r="EQV33" s="107"/>
      <c r="EQW33" s="107"/>
      <c r="EQX33" s="107"/>
      <c r="EQY33" s="107"/>
      <c r="EQZ33" s="107"/>
      <c r="ERA33" s="107"/>
      <c r="ERB33" s="107"/>
      <c r="ERC33" s="107"/>
      <c r="ERD33" s="107"/>
      <c r="ERE33" s="107"/>
      <c r="ERF33" s="107"/>
      <c r="ERG33" s="107"/>
      <c r="ERH33" s="107"/>
      <c r="ERI33" s="107"/>
      <c r="ERJ33" s="107"/>
      <c r="ERK33" s="107"/>
      <c r="ERL33" s="107"/>
      <c r="ERM33" s="107"/>
      <c r="ERN33" s="107"/>
      <c r="ERO33" s="107"/>
      <c r="ERP33" s="107"/>
      <c r="ERQ33" s="107"/>
      <c r="ERR33" s="107"/>
      <c r="ERS33" s="107"/>
      <c r="ERT33" s="107"/>
      <c r="ERU33" s="107"/>
      <c r="ERV33" s="107"/>
      <c r="ERW33" s="107"/>
      <c r="ERX33" s="107"/>
      <c r="ERY33" s="107"/>
      <c r="ERZ33" s="107"/>
      <c r="ESA33" s="107"/>
      <c r="ESB33" s="107"/>
      <c r="ESC33" s="107"/>
      <c r="ESD33" s="107"/>
      <c r="ESE33" s="107"/>
      <c r="ESF33" s="107"/>
      <c r="ESG33" s="107"/>
      <c r="ESH33" s="107"/>
      <c r="ESI33" s="107"/>
      <c r="ESJ33" s="107"/>
      <c r="ESK33" s="107"/>
      <c r="ESL33" s="107"/>
      <c r="ESM33" s="107"/>
      <c r="ESN33" s="107"/>
      <c r="ESO33" s="107"/>
      <c r="ESP33" s="107"/>
      <c r="ESQ33" s="107"/>
      <c r="ESR33" s="107"/>
      <c r="ESS33" s="107"/>
      <c r="EST33" s="107"/>
      <c r="ESU33" s="107"/>
      <c r="ESV33" s="107"/>
      <c r="ESW33" s="107"/>
      <c r="ESX33" s="107"/>
      <c r="ESY33" s="107"/>
      <c r="ESZ33" s="107"/>
      <c r="ETA33" s="107"/>
      <c r="ETB33" s="107"/>
      <c r="ETC33" s="107"/>
      <c r="ETD33" s="107"/>
      <c r="ETE33" s="107"/>
      <c r="ETF33" s="107"/>
      <c r="ETG33" s="107"/>
      <c r="ETH33" s="107"/>
      <c r="ETI33" s="107"/>
      <c r="ETJ33" s="107"/>
      <c r="ETK33" s="107"/>
      <c r="ETL33" s="107"/>
      <c r="ETM33" s="107"/>
      <c r="ETN33" s="107"/>
      <c r="ETO33" s="107"/>
      <c r="ETP33" s="107"/>
      <c r="ETQ33" s="107"/>
      <c r="ETR33" s="107"/>
      <c r="ETS33" s="107"/>
      <c r="ETT33" s="107"/>
      <c r="ETU33" s="107"/>
      <c r="ETV33" s="107"/>
      <c r="ETW33" s="107"/>
      <c r="ETX33" s="107"/>
      <c r="ETY33" s="107"/>
      <c r="ETZ33" s="107"/>
      <c r="EUA33" s="107"/>
      <c r="EUB33" s="107"/>
      <c r="EUC33" s="107"/>
      <c r="EUD33" s="107"/>
      <c r="EUE33" s="107"/>
      <c r="EUF33" s="107"/>
      <c r="EUG33" s="107"/>
      <c r="EUH33" s="107"/>
      <c r="EUI33" s="107"/>
      <c r="EUJ33" s="107"/>
      <c r="EUK33" s="107"/>
      <c r="EUL33" s="107"/>
      <c r="EUM33" s="107"/>
      <c r="EUN33" s="107"/>
      <c r="EUO33" s="107"/>
      <c r="EUP33" s="107"/>
      <c r="EUQ33" s="107"/>
      <c r="EUR33" s="107"/>
      <c r="EUS33" s="107"/>
      <c r="EUT33" s="107"/>
      <c r="EUU33" s="107"/>
      <c r="EUV33" s="107"/>
      <c r="EUW33" s="107"/>
      <c r="EUX33" s="107"/>
      <c r="EUY33" s="107"/>
      <c r="EUZ33" s="107"/>
      <c r="EVA33" s="107"/>
      <c r="EVB33" s="107"/>
      <c r="EVC33" s="107"/>
      <c r="EVD33" s="107"/>
      <c r="EVE33" s="107"/>
      <c r="EVF33" s="107"/>
      <c r="EVG33" s="107"/>
      <c r="EVH33" s="107"/>
      <c r="EVI33" s="107"/>
      <c r="EVJ33" s="107"/>
      <c r="EVK33" s="107"/>
      <c r="EVL33" s="107"/>
      <c r="EVM33" s="107"/>
      <c r="EVN33" s="107"/>
      <c r="EVO33" s="107"/>
      <c r="EVP33" s="107"/>
      <c r="EVQ33" s="107"/>
      <c r="EVR33" s="107"/>
      <c r="EVS33" s="107"/>
      <c r="EVT33" s="107"/>
      <c r="EVU33" s="107"/>
      <c r="EVV33" s="107"/>
      <c r="EVW33" s="107"/>
      <c r="EVX33" s="107"/>
      <c r="EVY33" s="107"/>
      <c r="EVZ33" s="107"/>
      <c r="EWA33" s="107"/>
      <c r="EWB33" s="107"/>
      <c r="EWC33" s="107"/>
      <c r="EWD33" s="107"/>
      <c r="EWE33" s="107"/>
      <c r="EWF33" s="107"/>
      <c r="EWG33" s="107"/>
      <c r="EWH33" s="107"/>
      <c r="EWI33" s="107"/>
      <c r="EWJ33" s="107"/>
      <c r="EWK33" s="107"/>
      <c r="EWL33" s="107"/>
      <c r="EWM33" s="107"/>
      <c r="EWN33" s="107"/>
      <c r="EWO33" s="107"/>
      <c r="EWP33" s="107"/>
      <c r="EWQ33" s="107"/>
      <c r="EWR33" s="107"/>
      <c r="EWS33" s="107"/>
      <c r="EWT33" s="107"/>
      <c r="EWU33" s="107"/>
      <c r="EWV33" s="107"/>
      <c r="EWW33" s="107"/>
      <c r="EWX33" s="107"/>
      <c r="EWY33" s="107"/>
      <c r="EWZ33" s="107"/>
      <c r="EXA33" s="107"/>
      <c r="EXB33" s="107"/>
      <c r="EXC33" s="107"/>
      <c r="EXD33" s="107"/>
      <c r="EXE33" s="107"/>
      <c r="EXF33" s="107"/>
      <c r="EXG33" s="107"/>
      <c r="EXH33" s="107"/>
      <c r="EXI33" s="107"/>
      <c r="EXJ33" s="107"/>
      <c r="EXK33" s="107"/>
      <c r="EXL33" s="107"/>
      <c r="EXM33" s="107"/>
      <c r="EXN33" s="107"/>
      <c r="EXO33" s="107"/>
      <c r="EXP33" s="107"/>
      <c r="EXQ33" s="107"/>
      <c r="EXR33" s="107"/>
      <c r="EXS33" s="107"/>
      <c r="EXT33" s="107"/>
      <c r="EXU33" s="107"/>
      <c r="EXV33" s="107"/>
      <c r="EXW33" s="107"/>
      <c r="EXX33" s="107"/>
      <c r="EXY33" s="107"/>
      <c r="EXZ33" s="107"/>
      <c r="EYA33" s="107"/>
      <c r="EYB33" s="107"/>
      <c r="EYC33" s="107"/>
      <c r="EYD33" s="107"/>
      <c r="EYE33" s="107"/>
      <c r="EYF33" s="107"/>
      <c r="EYG33" s="107"/>
      <c r="EYH33" s="107"/>
      <c r="EYI33" s="107"/>
      <c r="EYJ33" s="107"/>
      <c r="EYK33" s="107"/>
      <c r="EYL33" s="107"/>
      <c r="EYM33" s="107"/>
      <c r="EYN33" s="107"/>
      <c r="EYO33" s="107"/>
      <c r="EYP33" s="107"/>
      <c r="EYQ33" s="107"/>
      <c r="EYR33" s="107"/>
      <c r="EYS33" s="107"/>
      <c r="EYT33" s="107"/>
      <c r="EYU33" s="107"/>
      <c r="EYV33" s="107"/>
      <c r="EYW33" s="107"/>
      <c r="EYX33" s="107"/>
      <c r="EYY33" s="107"/>
      <c r="EYZ33" s="107"/>
      <c r="EZA33" s="107"/>
      <c r="EZB33" s="107"/>
      <c r="EZC33" s="107"/>
      <c r="EZD33" s="107"/>
      <c r="EZE33" s="107"/>
      <c r="EZF33" s="107"/>
      <c r="EZG33" s="107"/>
      <c r="EZH33" s="107"/>
      <c r="EZI33" s="107"/>
      <c r="EZJ33" s="107"/>
      <c r="EZK33" s="107"/>
      <c r="EZL33" s="107"/>
      <c r="EZM33" s="107"/>
      <c r="EZN33" s="107"/>
      <c r="EZO33" s="107"/>
      <c r="EZP33" s="107"/>
      <c r="EZQ33" s="107"/>
      <c r="EZR33" s="107"/>
      <c r="EZS33" s="107"/>
      <c r="EZT33" s="107"/>
      <c r="EZU33" s="107"/>
      <c r="EZV33" s="107"/>
      <c r="EZW33" s="107"/>
      <c r="EZX33" s="107"/>
      <c r="EZY33" s="107"/>
      <c r="EZZ33" s="107"/>
      <c r="FAA33" s="107"/>
      <c r="FAB33" s="107"/>
      <c r="FAC33" s="107"/>
      <c r="FAD33" s="107"/>
      <c r="FAE33" s="107"/>
      <c r="FAF33" s="107"/>
      <c r="FAG33" s="107"/>
      <c r="FAH33" s="107"/>
      <c r="FAI33" s="107"/>
      <c r="FAJ33" s="107"/>
      <c r="FAK33" s="107"/>
      <c r="FAL33" s="107"/>
      <c r="FAM33" s="107"/>
      <c r="FAN33" s="107"/>
      <c r="FAO33" s="107"/>
      <c r="FAP33" s="107"/>
      <c r="FAQ33" s="107"/>
      <c r="FAR33" s="107"/>
      <c r="FAS33" s="107"/>
      <c r="FAT33" s="107"/>
      <c r="FAU33" s="107"/>
      <c r="FAV33" s="107"/>
      <c r="FAW33" s="107"/>
      <c r="FAX33" s="107"/>
      <c r="FAY33" s="107"/>
      <c r="FAZ33" s="107"/>
      <c r="FBA33" s="107"/>
      <c r="FBB33" s="107"/>
      <c r="FBC33" s="107"/>
      <c r="FBD33" s="107"/>
      <c r="FBE33" s="107"/>
      <c r="FBF33" s="107"/>
      <c r="FBG33" s="107"/>
      <c r="FBH33" s="107"/>
      <c r="FBI33" s="107"/>
      <c r="FBJ33" s="107"/>
      <c r="FBK33" s="107"/>
      <c r="FBL33" s="107"/>
      <c r="FBM33" s="107"/>
      <c r="FBN33" s="107"/>
      <c r="FBO33" s="107"/>
      <c r="FBP33" s="107"/>
      <c r="FBQ33" s="107"/>
      <c r="FBR33" s="107"/>
      <c r="FBS33" s="107"/>
      <c r="FBT33" s="107"/>
      <c r="FBU33" s="107"/>
      <c r="FBV33" s="107"/>
      <c r="FBW33" s="107"/>
      <c r="FBX33" s="107"/>
      <c r="FBY33" s="107"/>
      <c r="FBZ33" s="107"/>
      <c r="FCA33" s="107"/>
      <c r="FCB33" s="107"/>
      <c r="FCC33" s="107"/>
      <c r="FCD33" s="107"/>
      <c r="FCE33" s="107"/>
      <c r="FCF33" s="107"/>
      <c r="FCG33" s="107"/>
      <c r="FCH33" s="107"/>
      <c r="FCI33" s="107"/>
      <c r="FCJ33" s="107"/>
      <c r="FCK33" s="107"/>
      <c r="FCL33" s="107"/>
      <c r="FCM33" s="107"/>
      <c r="FCN33" s="107"/>
      <c r="FCO33" s="107"/>
      <c r="FCP33" s="107"/>
      <c r="FCQ33" s="107"/>
      <c r="FCR33" s="107"/>
      <c r="FCS33" s="107"/>
      <c r="FCT33" s="107"/>
      <c r="FCU33" s="107"/>
      <c r="FCV33" s="107"/>
      <c r="FCW33" s="107"/>
      <c r="FCX33" s="107"/>
      <c r="FCY33" s="107"/>
      <c r="FCZ33" s="107"/>
      <c r="FDA33" s="107"/>
      <c r="FDB33" s="107"/>
      <c r="FDC33" s="107"/>
      <c r="FDD33" s="107"/>
      <c r="FDE33" s="107"/>
      <c r="FDF33" s="107"/>
      <c r="FDG33" s="107"/>
      <c r="FDH33" s="107"/>
      <c r="FDI33" s="107"/>
      <c r="FDJ33" s="107"/>
      <c r="FDK33" s="107"/>
      <c r="FDL33" s="107"/>
      <c r="FDM33" s="107"/>
      <c r="FDN33" s="107"/>
      <c r="FDO33" s="107"/>
      <c r="FDP33" s="107"/>
      <c r="FDQ33" s="107"/>
      <c r="FDR33" s="107"/>
      <c r="FDS33" s="107"/>
      <c r="FDT33" s="107"/>
      <c r="FDU33" s="107"/>
      <c r="FDV33" s="107"/>
      <c r="FDW33" s="107"/>
      <c r="FDX33" s="107"/>
      <c r="FDY33" s="107"/>
      <c r="FDZ33" s="107"/>
      <c r="FEA33" s="107"/>
      <c r="FEB33" s="107"/>
      <c r="FEC33" s="107"/>
      <c r="FED33" s="107"/>
      <c r="FEE33" s="107"/>
      <c r="FEF33" s="107"/>
      <c r="FEG33" s="107"/>
      <c r="FEH33" s="107"/>
      <c r="FEI33" s="107"/>
      <c r="FEJ33" s="107"/>
      <c r="FEK33" s="107"/>
      <c r="FEL33" s="107"/>
      <c r="FEM33" s="107"/>
      <c r="FEN33" s="107"/>
      <c r="FEO33" s="107"/>
      <c r="FEP33" s="107"/>
      <c r="FEQ33" s="107"/>
      <c r="FER33" s="107"/>
      <c r="FES33" s="107"/>
      <c r="FET33" s="107"/>
      <c r="FEU33" s="107"/>
      <c r="FEV33" s="107"/>
      <c r="FEW33" s="107"/>
      <c r="FEX33" s="107"/>
      <c r="FEY33" s="107"/>
      <c r="FEZ33" s="107"/>
      <c r="FFA33" s="107"/>
      <c r="FFB33" s="107"/>
      <c r="FFC33" s="107"/>
      <c r="FFD33" s="107"/>
      <c r="FFE33" s="107"/>
      <c r="FFF33" s="107"/>
      <c r="FFG33" s="107"/>
      <c r="FFH33" s="107"/>
      <c r="FFI33" s="107"/>
      <c r="FFJ33" s="107"/>
      <c r="FFK33" s="107"/>
      <c r="FFL33" s="107"/>
      <c r="FFM33" s="107"/>
      <c r="FFN33" s="107"/>
      <c r="FFO33" s="107"/>
      <c r="FFP33" s="107"/>
      <c r="FFQ33" s="107"/>
      <c r="FFR33" s="107"/>
      <c r="FFS33" s="107"/>
      <c r="FFT33" s="107"/>
      <c r="FFU33" s="107"/>
      <c r="FFV33" s="107"/>
      <c r="FFW33" s="107"/>
      <c r="FFX33" s="107"/>
      <c r="FFY33" s="107"/>
      <c r="FFZ33" s="107"/>
      <c r="FGA33" s="107"/>
      <c r="FGB33" s="107"/>
      <c r="FGC33" s="107"/>
      <c r="FGD33" s="107"/>
      <c r="FGE33" s="107"/>
      <c r="FGF33" s="107"/>
      <c r="FGG33" s="107"/>
      <c r="FGH33" s="107"/>
      <c r="FGI33" s="107"/>
      <c r="FGJ33" s="107"/>
      <c r="FGK33" s="107"/>
      <c r="FGL33" s="107"/>
      <c r="FGM33" s="107"/>
      <c r="FGN33" s="107"/>
      <c r="FGO33" s="107"/>
      <c r="FGP33" s="107"/>
      <c r="FGQ33" s="107"/>
      <c r="FGR33" s="107"/>
      <c r="FGS33" s="107"/>
      <c r="FGT33" s="107"/>
      <c r="FGU33" s="107"/>
      <c r="FGV33" s="107"/>
      <c r="FGW33" s="107"/>
      <c r="FGX33" s="107"/>
      <c r="FGY33" s="107"/>
      <c r="FGZ33" s="107"/>
      <c r="FHA33" s="107"/>
      <c r="FHB33" s="107"/>
      <c r="FHC33" s="107"/>
      <c r="FHD33" s="107"/>
      <c r="FHE33" s="107"/>
      <c r="FHF33" s="107"/>
      <c r="FHG33" s="107"/>
      <c r="FHH33" s="107"/>
      <c r="FHI33" s="107"/>
      <c r="FHJ33" s="107"/>
      <c r="FHK33" s="107"/>
      <c r="FHL33" s="107"/>
      <c r="FHM33" s="107"/>
      <c r="FHN33" s="107"/>
      <c r="FHO33" s="107"/>
      <c r="FHP33" s="107"/>
      <c r="FHQ33" s="107"/>
      <c r="FHR33" s="107"/>
      <c r="FHS33" s="107"/>
      <c r="FHT33" s="107"/>
      <c r="FHU33" s="107"/>
      <c r="FHV33" s="107"/>
      <c r="FHW33" s="107"/>
      <c r="FHX33" s="107"/>
      <c r="FHY33" s="107"/>
      <c r="FHZ33" s="107"/>
      <c r="FIA33" s="107"/>
      <c r="FIB33" s="107"/>
      <c r="FIC33" s="107"/>
      <c r="FID33" s="107"/>
      <c r="FIE33" s="107"/>
      <c r="FIF33" s="107"/>
      <c r="FIG33" s="107"/>
      <c r="FIH33" s="107"/>
      <c r="FII33" s="107"/>
      <c r="FIJ33" s="107"/>
      <c r="FIK33" s="107"/>
      <c r="FIL33" s="107"/>
      <c r="FIM33" s="107"/>
      <c r="FIN33" s="107"/>
      <c r="FIO33" s="107"/>
      <c r="FIP33" s="107"/>
      <c r="FIQ33" s="107"/>
      <c r="FIR33" s="107"/>
      <c r="FIS33" s="107"/>
      <c r="FIT33" s="107"/>
      <c r="FIU33" s="107"/>
      <c r="FIV33" s="107"/>
      <c r="FIW33" s="107"/>
      <c r="FIX33" s="107"/>
      <c r="FIY33" s="107"/>
      <c r="FIZ33" s="107"/>
      <c r="FJA33" s="107"/>
      <c r="FJB33" s="107"/>
      <c r="FJC33" s="107"/>
      <c r="FJD33" s="107"/>
      <c r="FJE33" s="107"/>
      <c r="FJF33" s="107"/>
      <c r="FJG33" s="107"/>
      <c r="FJH33" s="107"/>
      <c r="FJI33" s="107"/>
      <c r="FJJ33" s="107"/>
      <c r="FJK33" s="107"/>
      <c r="FJL33" s="107"/>
      <c r="FJM33" s="107"/>
      <c r="FJN33" s="107"/>
      <c r="FJO33" s="107"/>
      <c r="FJP33" s="107"/>
      <c r="FJQ33" s="107"/>
      <c r="FJR33" s="107"/>
      <c r="FJS33" s="107"/>
      <c r="FJT33" s="107"/>
      <c r="FJU33" s="107"/>
      <c r="FJV33" s="107"/>
      <c r="FJW33" s="107"/>
      <c r="FJX33" s="107"/>
      <c r="FJY33" s="107"/>
      <c r="FJZ33" s="107"/>
      <c r="FKA33" s="107"/>
      <c r="FKB33" s="107"/>
      <c r="FKC33" s="107"/>
      <c r="FKD33" s="107"/>
      <c r="FKE33" s="107"/>
      <c r="FKF33" s="107"/>
      <c r="FKG33" s="107"/>
      <c r="FKH33" s="107"/>
      <c r="FKI33" s="107"/>
      <c r="FKJ33" s="107"/>
      <c r="FKK33" s="107"/>
      <c r="FKL33" s="107"/>
      <c r="FKM33" s="107"/>
      <c r="FKN33" s="107"/>
      <c r="FKO33" s="107"/>
      <c r="FKP33" s="107"/>
      <c r="FKQ33" s="107"/>
      <c r="FKR33" s="107"/>
      <c r="FKS33" s="107"/>
      <c r="FKT33" s="107"/>
      <c r="FKU33" s="107"/>
      <c r="FKV33" s="107"/>
      <c r="FKW33" s="107"/>
      <c r="FKX33" s="107"/>
      <c r="FKY33" s="107"/>
      <c r="FKZ33" s="107"/>
      <c r="FLA33" s="107"/>
      <c r="FLB33" s="107"/>
      <c r="FLC33" s="107"/>
      <c r="FLD33" s="107"/>
      <c r="FLE33" s="107"/>
      <c r="FLF33" s="107"/>
      <c r="FLG33" s="107"/>
      <c r="FLH33" s="107"/>
      <c r="FLI33" s="107"/>
      <c r="FLJ33" s="107"/>
      <c r="FLK33" s="107"/>
      <c r="FLL33" s="107"/>
      <c r="FLM33" s="107"/>
      <c r="FLN33" s="107"/>
      <c r="FLO33" s="107"/>
      <c r="FLP33" s="107"/>
      <c r="FLQ33" s="107"/>
      <c r="FLR33" s="107"/>
      <c r="FLS33" s="107"/>
      <c r="FLT33" s="107"/>
      <c r="FLU33" s="107"/>
      <c r="FLV33" s="107"/>
      <c r="FLW33" s="107"/>
      <c r="FLX33" s="107"/>
      <c r="FLY33" s="107"/>
      <c r="FLZ33" s="107"/>
      <c r="FMA33" s="107"/>
      <c r="FMB33" s="107"/>
      <c r="FMC33" s="107"/>
      <c r="FMD33" s="107"/>
      <c r="FME33" s="107"/>
      <c r="FMF33" s="107"/>
      <c r="FMG33" s="107"/>
      <c r="FMH33" s="107"/>
      <c r="FMI33" s="107"/>
      <c r="FMJ33" s="107"/>
      <c r="FMK33" s="107"/>
      <c r="FML33" s="107"/>
      <c r="FMM33" s="107"/>
      <c r="FMN33" s="107"/>
      <c r="FMO33" s="107"/>
      <c r="FMP33" s="107"/>
      <c r="FMQ33" s="107"/>
      <c r="FMR33" s="107"/>
      <c r="FMS33" s="107"/>
      <c r="FMT33" s="107"/>
      <c r="FMU33" s="107"/>
      <c r="FMV33" s="107"/>
      <c r="FMW33" s="107"/>
      <c r="FMX33" s="107"/>
      <c r="FMY33" s="107"/>
      <c r="FMZ33" s="107"/>
      <c r="FNA33" s="107"/>
      <c r="FNB33" s="107"/>
      <c r="FNC33" s="107"/>
      <c r="FND33" s="107"/>
      <c r="FNE33" s="107"/>
      <c r="FNF33" s="107"/>
      <c r="FNG33" s="107"/>
      <c r="FNH33" s="107"/>
      <c r="FNI33" s="107"/>
      <c r="FNJ33" s="107"/>
      <c r="FNK33" s="107"/>
      <c r="FNL33" s="107"/>
      <c r="FNM33" s="107"/>
      <c r="FNN33" s="107"/>
      <c r="FNO33" s="107"/>
      <c r="FNP33" s="107"/>
      <c r="FNQ33" s="107"/>
      <c r="FNR33" s="107"/>
      <c r="FNS33" s="107"/>
      <c r="FNT33" s="107"/>
      <c r="FNU33" s="107"/>
      <c r="FNV33" s="107"/>
      <c r="FNW33" s="107"/>
      <c r="FNX33" s="107"/>
      <c r="FNY33" s="107"/>
      <c r="FNZ33" s="107"/>
      <c r="FOA33" s="107"/>
      <c r="FOB33" s="107"/>
      <c r="FOC33" s="107"/>
      <c r="FOD33" s="107"/>
      <c r="FOE33" s="107"/>
      <c r="FOF33" s="107"/>
      <c r="FOG33" s="107"/>
      <c r="FOH33" s="107"/>
      <c r="FOI33" s="107"/>
      <c r="FOJ33" s="107"/>
      <c r="FOK33" s="107"/>
      <c r="FOL33" s="107"/>
      <c r="FOM33" s="107"/>
      <c r="FON33" s="107"/>
      <c r="FOO33" s="107"/>
      <c r="FOP33" s="107"/>
      <c r="FOQ33" s="107"/>
      <c r="FOR33" s="107"/>
      <c r="FOS33" s="107"/>
      <c r="FOT33" s="107"/>
      <c r="FOU33" s="107"/>
      <c r="FOV33" s="107"/>
      <c r="FOW33" s="107"/>
      <c r="FOX33" s="107"/>
      <c r="FOY33" s="107"/>
      <c r="FOZ33" s="107"/>
      <c r="FPA33" s="107"/>
      <c r="FPB33" s="107"/>
      <c r="FPC33" s="107"/>
      <c r="FPD33" s="107"/>
      <c r="FPE33" s="107"/>
      <c r="FPF33" s="107"/>
      <c r="FPG33" s="107"/>
      <c r="FPH33" s="107"/>
      <c r="FPI33" s="107"/>
      <c r="FPJ33" s="107"/>
      <c r="FPK33" s="107"/>
      <c r="FPL33" s="107"/>
      <c r="FPM33" s="107"/>
      <c r="FPN33" s="107"/>
      <c r="FPO33" s="107"/>
      <c r="FPP33" s="107"/>
      <c r="FPQ33" s="107"/>
      <c r="FPR33" s="107"/>
      <c r="FPS33" s="107"/>
      <c r="FPT33" s="107"/>
      <c r="FPU33" s="107"/>
      <c r="FPV33" s="107"/>
      <c r="FPW33" s="107"/>
      <c r="FPX33" s="107"/>
      <c r="FPY33" s="107"/>
      <c r="FPZ33" s="107"/>
      <c r="FQA33" s="107"/>
      <c r="FQB33" s="107"/>
      <c r="FQC33" s="107"/>
      <c r="FQD33" s="107"/>
      <c r="FQE33" s="107"/>
      <c r="FQF33" s="107"/>
      <c r="FQG33" s="107"/>
      <c r="FQH33" s="107"/>
      <c r="FQI33" s="107"/>
      <c r="FQJ33" s="107"/>
      <c r="FQK33" s="107"/>
      <c r="FQL33" s="107"/>
      <c r="FQM33" s="107"/>
      <c r="FQN33" s="107"/>
      <c r="FQO33" s="107"/>
      <c r="FQP33" s="107"/>
      <c r="FQQ33" s="107"/>
      <c r="FQR33" s="107"/>
      <c r="FQS33" s="107"/>
      <c r="FQT33" s="107"/>
      <c r="FQU33" s="107"/>
      <c r="FQV33" s="107"/>
      <c r="FQW33" s="107"/>
      <c r="FQX33" s="107"/>
      <c r="FQY33" s="107"/>
      <c r="FQZ33" s="107"/>
      <c r="FRA33" s="107"/>
      <c r="FRB33" s="107"/>
      <c r="FRC33" s="107"/>
      <c r="FRD33" s="107"/>
      <c r="FRE33" s="107"/>
      <c r="FRF33" s="107"/>
      <c r="FRG33" s="107"/>
      <c r="FRH33" s="107"/>
      <c r="FRI33" s="107"/>
      <c r="FRJ33" s="107"/>
      <c r="FRK33" s="107"/>
      <c r="FRL33" s="107"/>
      <c r="FRM33" s="107"/>
      <c r="FRN33" s="107"/>
      <c r="FRO33" s="107"/>
      <c r="FRP33" s="107"/>
      <c r="FRQ33" s="107"/>
      <c r="FRR33" s="107"/>
      <c r="FRS33" s="107"/>
      <c r="FRT33" s="107"/>
      <c r="FRU33" s="107"/>
      <c r="FRV33" s="107"/>
      <c r="FRW33" s="107"/>
      <c r="FRX33" s="107"/>
      <c r="FRY33" s="107"/>
      <c r="FRZ33" s="107"/>
      <c r="FSA33" s="107"/>
      <c r="FSB33" s="107"/>
      <c r="FSC33" s="107"/>
      <c r="FSD33" s="107"/>
      <c r="FSE33" s="107"/>
      <c r="FSF33" s="107"/>
      <c r="FSG33" s="107"/>
      <c r="FSH33" s="107"/>
      <c r="FSI33" s="107"/>
      <c r="FSJ33" s="107"/>
      <c r="FSK33" s="107"/>
      <c r="FSL33" s="107"/>
      <c r="FSM33" s="107"/>
      <c r="FSN33" s="107"/>
      <c r="FSO33" s="107"/>
      <c r="FSP33" s="107"/>
      <c r="FSQ33" s="107"/>
      <c r="FSR33" s="107"/>
      <c r="FSS33" s="107"/>
      <c r="FST33" s="107"/>
      <c r="FSU33" s="107"/>
      <c r="FSV33" s="107"/>
      <c r="FSW33" s="107"/>
      <c r="FSX33" s="107"/>
      <c r="FSY33" s="107"/>
      <c r="FSZ33" s="107"/>
      <c r="FTA33" s="107"/>
      <c r="FTB33" s="107"/>
      <c r="FTC33" s="107"/>
      <c r="FTD33" s="107"/>
      <c r="FTE33" s="107"/>
      <c r="FTF33" s="107"/>
      <c r="FTG33" s="107"/>
      <c r="FTH33" s="107"/>
      <c r="FTI33" s="107"/>
      <c r="FTJ33" s="107"/>
      <c r="FTK33" s="107"/>
      <c r="FTL33" s="107"/>
      <c r="FTM33" s="107"/>
      <c r="FTN33" s="107"/>
      <c r="FTO33" s="107"/>
      <c r="FTP33" s="107"/>
      <c r="FTQ33" s="107"/>
      <c r="FTR33" s="107"/>
      <c r="FTS33" s="107"/>
      <c r="FTT33" s="107"/>
      <c r="FTU33" s="107"/>
      <c r="FTV33" s="107"/>
      <c r="FTW33" s="107"/>
      <c r="FTX33" s="107"/>
      <c r="FTY33" s="107"/>
      <c r="FTZ33" s="107"/>
      <c r="FUA33" s="107"/>
      <c r="FUB33" s="107"/>
      <c r="FUC33" s="107"/>
      <c r="FUD33" s="107"/>
      <c r="FUE33" s="107"/>
      <c r="FUF33" s="107"/>
      <c r="FUG33" s="107"/>
      <c r="FUH33" s="107"/>
      <c r="FUI33" s="107"/>
      <c r="FUJ33" s="107"/>
      <c r="FUK33" s="107"/>
      <c r="FUL33" s="107"/>
      <c r="FUM33" s="107"/>
      <c r="FUN33" s="107"/>
      <c r="FUO33" s="107"/>
      <c r="FUP33" s="107"/>
      <c r="FUQ33" s="107"/>
      <c r="FUR33" s="107"/>
      <c r="FUS33" s="107"/>
      <c r="FUT33" s="107"/>
      <c r="FUU33" s="107"/>
      <c r="FUV33" s="107"/>
      <c r="FUW33" s="107"/>
      <c r="FUX33" s="107"/>
      <c r="FUY33" s="107"/>
      <c r="FUZ33" s="107"/>
      <c r="FVA33" s="107"/>
      <c r="FVB33" s="107"/>
      <c r="FVC33" s="107"/>
      <c r="FVD33" s="107"/>
      <c r="FVE33" s="107"/>
      <c r="FVF33" s="107"/>
      <c r="FVG33" s="107"/>
      <c r="FVH33" s="107"/>
      <c r="FVI33" s="107"/>
      <c r="FVJ33" s="107"/>
      <c r="FVK33" s="107"/>
      <c r="FVL33" s="107"/>
      <c r="FVM33" s="107"/>
      <c r="FVN33" s="107"/>
      <c r="FVO33" s="107"/>
      <c r="FVP33" s="107"/>
      <c r="FVQ33" s="107"/>
      <c r="FVR33" s="107"/>
      <c r="FVS33" s="107"/>
      <c r="FVT33" s="107"/>
      <c r="FVU33" s="107"/>
      <c r="FVV33" s="107"/>
      <c r="FVW33" s="107"/>
      <c r="FVX33" s="107"/>
      <c r="FVY33" s="107"/>
      <c r="FVZ33" s="107"/>
      <c r="FWA33" s="107"/>
      <c r="FWB33" s="107"/>
      <c r="FWC33" s="107"/>
      <c r="FWD33" s="107"/>
      <c r="FWE33" s="107"/>
      <c r="FWF33" s="107"/>
      <c r="FWG33" s="107"/>
      <c r="FWH33" s="107"/>
      <c r="FWI33" s="107"/>
      <c r="FWJ33" s="107"/>
      <c r="FWK33" s="107"/>
      <c r="FWL33" s="107"/>
      <c r="FWM33" s="107"/>
      <c r="FWN33" s="107"/>
      <c r="FWO33" s="107"/>
      <c r="FWP33" s="107"/>
      <c r="FWQ33" s="107"/>
      <c r="FWR33" s="107"/>
      <c r="FWS33" s="107"/>
      <c r="FWT33" s="107"/>
      <c r="FWU33" s="107"/>
      <c r="FWV33" s="107"/>
      <c r="FWW33" s="107"/>
      <c r="FWX33" s="107"/>
      <c r="FWY33" s="107"/>
      <c r="FWZ33" s="107"/>
      <c r="FXA33" s="107"/>
      <c r="FXB33" s="107"/>
      <c r="FXC33" s="107"/>
      <c r="FXD33" s="107"/>
      <c r="FXE33" s="107"/>
      <c r="FXF33" s="107"/>
      <c r="FXG33" s="107"/>
      <c r="FXH33" s="107"/>
      <c r="FXI33" s="107"/>
      <c r="FXJ33" s="107"/>
      <c r="FXK33" s="107"/>
      <c r="FXL33" s="107"/>
      <c r="FXM33" s="107"/>
      <c r="FXN33" s="107"/>
      <c r="FXO33" s="107"/>
      <c r="FXP33" s="107"/>
      <c r="FXQ33" s="107"/>
      <c r="FXR33" s="107"/>
      <c r="FXS33" s="107"/>
      <c r="FXT33" s="107"/>
      <c r="FXU33" s="107"/>
      <c r="FXV33" s="107"/>
      <c r="FXW33" s="107"/>
      <c r="FXX33" s="107"/>
      <c r="FXY33" s="107"/>
      <c r="FXZ33" s="107"/>
      <c r="FYA33" s="107"/>
      <c r="FYB33" s="107"/>
      <c r="FYC33" s="107"/>
      <c r="FYD33" s="107"/>
      <c r="FYE33" s="107"/>
      <c r="FYF33" s="107"/>
      <c r="FYG33" s="107"/>
      <c r="FYH33" s="107"/>
      <c r="FYI33" s="107"/>
      <c r="FYJ33" s="107"/>
      <c r="FYK33" s="107"/>
      <c r="FYL33" s="107"/>
      <c r="FYM33" s="107"/>
      <c r="FYN33" s="107"/>
      <c r="FYO33" s="107"/>
      <c r="FYP33" s="107"/>
      <c r="FYQ33" s="107"/>
      <c r="FYR33" s="107"/>
      <c r="FYS33" s="107"/>
      <c r="FYT33" s="107"/>
      <c r="FYU33" s="107"/>
      <c r="FYV33" s="107"/>
      <c r="FYW33" s="107"/>
      <c r="FYX33" s="107"/>
      <c r="FYY33" s="107"/>
      <c r="FYZ33" s="107"/>
      <c r="FZA33" s="107"/>
      <c r="FZB33" s="107"/>
      <c r="FZC33" s="107"/>
      <c r="FZD33" s="107"/>
      <c r="FZE33" s="107"/>
      <c r="FZF33" s="107"/>
      <c r="FZG33" s="107"/>
      <c r="FZH33" s="107"/>
      <c r="FZI33" s="107"/>
      <c r="FZJ33" s="107"/>
      <c r="FZK33" s="107"/>
      <c r="FZL33" s="107"/>
      <c r="FZM33" s="107"/>
      <c r="FZN33" s="107"/>
      <c r="FZO33" s="107"/>
      <c r="FZP33" s="107"/>
      <c r="FZQ33" s="107"/>
      <c r="FZR33" s="107"/>
      <c r="FZS33" s="107"/>
      <c r="FZT33" s="107"/>
      <c r="FZU33" s="107"/>
      <c r="FZV33" s="107"/>
      <c r="FZW33" s="107"/>
      <c r="FZX33" s="107"/>
      <c r="FZY33" s="107"/>
      <c r="FZZ33" s="107"/>
      <c r="GAA33" s="107"/>
      <c r="GAB33" s="107"/>
      <c r="GAC33" s="107"/>
      <c r="GAD33" s="107"/>
      <c r="GAE33" s="107"/>
      <c r="GAF33" s="107"/>
      <c r="GAG33" s="107"/>
      <c r="GAH33" s="107"/>
      <c r="GAI33" s="107"/>
      <c r="GAJ33" s="107"/>
      <c r="GAK33" s="107"/>
      <c r="GAL33" s="107"/>
      <c r="GAM33" s="107"/>
      <c r="GAN33" s="107"/>
      <c r="GAO33" s="107"/>
      <c r="GAP33" s="107"/>
      <c r="GAQ33" s="107"/>
      <c r="GAR33" s="107"/>
      <c r="GAS33" s="107"/>
      <c r="GAT33" s="107"/>
      <c r="GAU33" s="107"/>
      <c r="GAV33" s="107"/>
      <c r="GAW33" s="107"/>
      <c r="GAX33" s="107"/>
      <c r="GAY33" s="107"/>
      <c r="GAZ33" s="107"/>
      <c r="GBA33" s="107"/>
      <c r="GBB33" s="107"/>
      <c r="GBC33" s="107"/>
      <c r="GBD33" s="107"/>
      <c r="GBE33" s="107"/>
      <c r="GBF33" s="107"/>
      <c r="GBG33" s="107"/>
      <c r="GBH33" s="107"/>
      <c r="GBI33" s="107"/>
      <c r="GBJ33" s="107"/>
      <c r="GBK33" s="107"/>
      <c r="GBL33" s="107"/>
      <c r="GBM33" s="107"/>
      <c r="GBN33" s="107"/>
      <c r="GBO33" s="107"/>
      <c r="GBP33" s="107"/>
      <c r="GBQ33" s="107"/>
      <c r="GBR33" s="107"/>
      <c r="GBS33" s="107"/>
      <c r="GBT33" s="107"/>
      <c r="GBU33" s="107"/>
      <c r="GBV33" s="107"/>
      <c r="GBW33" s="107"/>
      <c r="GBX33" s="107"/>
      <c r="GBY33" s="107"/>
      <c r="GBZ33" s="107"/>
      <c r="GCA33" s="107"/>
      <c r="GCB33" s="107"/>
      <c r="GCC33" s="107"/>
      <c r="GCD33" s="107"/>
      <c r="GCE33" s="107"/>
      <c r="GCF33" s="107"/>
      <c r="GCG33" s="107"/>
      <c r="GCH33" s="107"/>
      <c r="GCI33" s="107"/>
      <c r="GCJ33" s="107"/>
      <c r="GCK33" s="107"/>
      <c r="GCL33" s="107"/>
      <c r="GCM33" s="107"/>
      <c r="GCN33" s="107"/>
      <c r="GCO33" s="107"/>
      <c r="GCP33" s="107"/>
      <c r="GCQ33" s="107"/>
      <c r="GCR33" s="107"/>
      <c r="GCS33" s="107"/>
      <c r="GCT33" s="107"/>
      <c r="GCU33" s="107"/>
      <c r="GCV33" s="107"/>
      <c r="GCW33" s="107"/>
      <c r="GCX33" s="107"/>
      <c r="GCY33" s="107"/>
      <c r="GCZ33" s="107"/>
      <c r="GDA33" s="107"/>
      <c r="GDB33" s="107"/>
      <c r="GDC33" s="107"/>
      <c r="GDD33" s="107"/>
      <c r="GDE33" s="107"/>
      <c r="GDF33" s="107"/>
      <c r="GDG33" s="107"/>
      <c r="GDH33" s="107"/>
      <c r="GDI33" s="107"/>
      <c r="GDJ33" s="107"/>
      <c r="GDK33" s="107"/>
      <c r="GDL33" s="107"/>
      <c r="GDM33" s="107"/>
      <c r="GDN33" s="107"/>
      <c r="GDO33" s="107"/>
      <c r="GDP33" s="107"/>
      <c r="GDQ33" s="107"/>
      <c r="GDR33" s="107"/>
      <c r="GDS33" s="107"/>
      <c r="GDT33" s="107"/>
      <c r="GDU33" s="107"/>
      <c r="GDV33" s="107"/>
      <c r="GDW33" s="107"/>
      <c r="GDX33" s="107"/>
      <c r="GDY33" s="107"/>
      <c r="GDZ33" s="107"/>
      <c r="GEA33" s="107"/>
      <c r="GEB33" s="107"/>
      <c r="GEC33" s="107"/>
      <c r="GED33" s="107"/>
      <c r="GEE33" s="107"/>
      <c r="GEF33" s="107"/>
      <c r="GEG33" s="107"/>
      <c r="GEH33" s="107"/>
      <c r="GEI33" s="107"/>
      <c r="GEJ33" s="107"/>
      <c r="GEK33" s="107"/>
      <c r="GEL33" s="107"/>
      <c r="GEM33" s="107"/>
      <c r="GEN33" s="107"/>
      <c r="GEO33" s="107"/>
      <c r="GEP33" s="107"/>
      <c r="GEQ33" s="107"/>
      <c r="GER33" s="107"/>
      <c r="GES33" s="107"/>
      <c r="GET33" s="107"/>
      <c r="GEU33" s="107"/>
      <c r="GEV33" s="107"/>
      <c r="GEW33" s="107"/>
      <c r="GEX33" s="107"/>
      <c r="GEY33" s="107"/>
      <c r="GEZ33" s="107"/>
      <c r="GFA33" s="107"/>
      <c r="GFB33" s="107"/>
      <c r="GFC33" s="107"/>
      <c r="GFD33" s="107"/>
      <c r="GFE33" s="107"/>
      <c r="GFF33" s="107"/>
      <c r="GFG33" s="107"/>
      <c r="GFH33" s="107"/>
      <c r="GFI33" s="107"/>
      <c r="GFJ33" s="107"/>
      <c r="GFK33" s="107"/>
      <c r="GFL33" s="107"/>
      <c r="GFM33" s="107"/>
      <c r="GFN33" s="107"/>
      <c r="GFO33" s="107"/>
      <c r="GFP33" s="107"/>
      <c r="GFQ33" s="107"/>
      <c r="GFR33" s="107"/>
      <c r="GFS33" s="107"/>
      <c r="GFT33" s="107"/>
      <c r="GFU33" s="107"/>
      <c r="GFV33" s="107"/>
      <c r="GFW33" s="107"/>
      <c r="GFX33" s="107"/>
      <c r="GFY33" s="107"/>
      <c r="GFZ33" s="107"/>
      <c r="GGA33" s="107"/>
      <c r="GGB33" s="107"/>
      <c r="GGC33" s="107"/>
      <c r="GGD33" s="107"/>
      <c r="GGE33" s="107"/>
      <c r="GGF33" s="107"/>
      <c r="GGG33" s="107"/>
      <c r="GGH33" s="107"/>
      <c r="GGI33" s="107"/>
      <c r="GGJ33" s="107"/>
      <c r="GGK33" s="107"/>
      <c r="GGL33" s="107"/>
      <c r="GGM33" s="107"/>
      <c r="GGN33" s="107"/>
      <c r="GGO33" s="107"/>
      <c r="GGP33" s="107"/>
      <c r="GGQ33" s="107"/>
      <c r="GGR33" s="107"/>
      <c r="GGS33" s="107"/>
      <c r="GGT33" s="107"/>
      <c r="GGU33" s="107"/>
      <c r="GGV33" s="107"/>
      <c r="GGW33" s="107"/>
      <c r="GGX33" s="107"/>
      <c r="GGY33" s="107"/>
      <c r="GGZ33" s="107"/>
      <c r="GHA33" s="107"/>
      <c r="GHB33" s="107"/>
      <c r="GHC33" s="107"/>
      <c r="GHD33" s="107"/>
      <c r="GHE33" s="107"/>
      <c r="GHF33" s="107"/>
      <c r="GHG33" s="107"/>
      <c r="GHH33" s="107"/>
      <c r="GHI33" s="107"/>
      <c r="GHJ33" s="107"/>
      <c r="GHK33" s="107"/>
      <c r="GHL33" s="107"/>
      <c r="GHM33" s="107"/>
      <c r="GHN33" s="107"/>
      <c r="GHO33" s="107"/>
      <c r="GHP33" s="107"/>
      <c r="GHQ33" s="107"/>
      <c r="GHR33" s="107"/>
      <c r="GHS33" s="107"/>
      <c r="GHT33" s="107"/>
      <c r="GHU33" s="107"/>
      <c r="GHV33" s="107"/>
      <c r="GHW33" s="107"/>
      <c r="GHX33" s="107"/>
      <c r="GHY33" s="107"/>
      <c r="GHZ33" s="107"/>
      <c r="GIA33" s="107"/>
      <c r="GIB33" s="107"/>
      <c r="GIC33" s="107"/>
      <c r="GID33" s="107"/>
      <c r="GIE33" s="107"/>
      <c r="GIF33" s="107"/>
      <c r="GIG33" s="107"/>
      <c r="GIH33" s="107"/>
      <c r="GII33" s="107"/>
      <c r="GIJ33" s="107"/>
      <c r="GIK33" s="107"/>
      <c r="GIL33" s="107"/>
      <c r="GIM33" s="107"/>
      <c r="GIN33" s="107"/>
      <c r="GIO33" s="107"/>
      <c r="GIP33" s="107"/>
      <c r="GIQ33" s="107"/>
      <c r="GIR33" s="107"/>
      <c r="GIS33" s="107"/>
      <c r="GIT33" s="107"/>
      <c r="GIU33" s="107"/>
      <c r="GIV33" s="107"/>
      <c r="GIW33" s="107"/>
      <c r="GIX33" s="107"/>
      <c r="GIY33" s="107"/>
      <c r="GIZ33" s="107"/>
      <c r="GJA33" s="107"/>
      <c r="GJB33" s="107"/>
      <c r="GJC33" s="107"/>
      <c r="GJD33" s="107"/>
      <c r="GJE33" s="107"/>
      <c r="GJF33" s="107"/>
      <c r="GJG33" s="107"/>
      <c r="GJH33" s="107"/>
      <c r="GJI33" s="107"/>
      <c r="GJJ33" s="107"/>
      <c r="GJK33" s="107"/>
      <c r="GJL33" s="107"/>
      <c r="GJM33" s="107"/>
      <c r="GJN33" s="107"/>
      <c r="GJO33" s="107"/>
      <c r="GJP33" s="107"/>
      <c r="GJQ33" s="107"/>
      <c r="GJR33" s="107"/>
      <c r="GJS33" s="107"/>
      <c r="GJT33" s="107"/>
      <c r="GJU33" s="107"/>
      <c r="GJV33" s="107"/>
      <c r="GJW33" s="107"/>
      <c r="GJX33" s="107"/>
      <c r="GJY33" s="107"/>
      <c r="GJZ33" s="107"/>
      <c r="GKA33" s="107"/>
      <c r="GKB33" s="107"/>
      <c r="GKC33" s="107"/>
      <c r="GKD33" s="107"/>
      <c r="GKE33" s="107"/>
      <c r="GKF33" s="107"/>
      <c r="GKG33" s="107"/>
      <c r="GKH33" s="107"/>
      <c r="GKI33" s="107"/>
      <c r="GKJ33" s="107"/>
      <c r="GKK33" s="107"/>
      <c r="GKL33" s="107"/>
      <c r="GKM33" s="107"/>
      <c r="GKN33" s="107"/>
      <c r="GKO33" s="107"/>
      <c r="GKP33" s="107"/>
      <c r="GKQ33" s="107"/>
      <c r="GKR33" s="107"/>
      <c r="GKS33" s="107"/>
      <c r="GKT33" s="107"/>
      <c r="GKU33" s="107"/>
      <c r="GKV33" s="107"/>
      <c r="GKW33" s="107"/>
      <c r="GKX33" s="107"/>
      <c r="GKY33" s="107"/>
      <c r="GKZ33" s="107"/>
      <c r="GLA33" s="107"/>
      <c r="GLB33" s="107"/>
      <c r="GLC33" s="107"/>
      <c r="GLD33" s="107"/>
      <c r="GLE33" s="107"/>
      <c r="GLF33" s="107"/>
      <c r="GLG33" s="107"/>
      <c r="GLH33" s="107"/>
      <c r="GLI33" s="107"/>
      <c r="GLJ33" s="107"/>
      <c r="GLK33" s="107"/>
      <c r="GLL33" s="107"/>
      <c r="GLM33" s="107"/>
      <c r="GLN33" s="107"/>
      <c r="GLO33" s="107"/>
      <c r="GLP33" s="107"/>
      <c r="GLQ33" s="107"/>
      <c r="GLR33" s="107"/>
      <c r="GLS33" s="107"/>
      <c r="GLT33" s="107"/>
      <c r="GLU33" s="107"/>
      <c r="GLV33" s="107"/>
      <c r="GLW33" s="107"/>
      <c r="GLX33" s="107"/>
      <c r="GLY33" s="107"/>
      <c r="GLZ33" s="107"/>
      <c r="GMA33" s="107"/>
      <c r="GMB33" s="107"/>
      <c r="GMC33" s="107"/>
      <c r="GMD33" s="107"/>
      <c r="GME33" s="107"/>
      <c r="GMF33" s="107"/>
      <c r="GMG33" s="107"/>
      <c r="GMH33" s="107"/>
      <c r="GMI33" s="107"/>
      <c r="GMJ33" s="107"/>
      <c r="GMK33" s="107"/>
      <c r="GML33" s="107"/>
      <c r="GMM33" s="107"/>
      <c r="GMN33" s="107"/>
      <c r="GMO33" s="107"/>
      <c r="GMP33" s="107"/>
      <c r="GMQ33" s="107"/>
      <c r="GMR33" s="107"/>
      <c r="GMS33" s="107"/>
      <c r="GMT33" s="107"/>
      <c r="GMU33" s="107"/>
      <c r="GMV33" s="107"/>
      <c r="GMW33" s="107"/>
      <c r="GMX33" s="107"/>
      <c r="GMY33" s="107"/>
      <c r="GMZ33" s="107"/>
      <c r="GNA33" s="107"/>
      <c r="GNB33" s="107"/>
      <c r="GNC33" s="107"/>
      <c r="GND33" s="107"/>
      <c r="GNE33" s="107"/>
      <c r="GNF33" s="107"/>
      <c r="GNG33" s="107"/>
      <c r="GNH33" s="107"/>
      <c r="GNI33" s="107"/>
      <c r="GNJ33" s="107"/>
      <c r="GNK33" s="107"/>
      <c r="GNL33" s="107"/>
      <c r="GNM33" s="107"/>
      <c r="GNN33" s="107"/>
      <c r="GNO33" s="107"/>
      <c r="GNP33" s="107"/>
      <c r="GNQ33" s="107"/>
      <c r="GNR33" s="107"/>
      <c r="GNS33" s="107"/>
      <c r="GNT33" s="107"/>
      <c r="GNU33" s="107"/>
      <c r="GNV33" s="107"/>
      <c r="GNW33" s="107"/>
      <c r="GNX33" s="107"/>
      <c r="GNY33" s="107"/>
      <c r="GNZ33" s="107"/>
      <c r="GOA33" s="107"/>
      <c r="GOB33" s="107"/>
      <c r="GOC33" s="107"/>
      <c r="GOD33" s="107"/>
      <c r="GOE33" s="107"/>
      <c r="GOF33" s="107"/>
      <c r="GOG33" s="107"/>
      <c r="GOH33" s="107"/>
      <c r="GOI33" s="107"/>
      <c r="GOJ33" s="107"/>
      <c r="GOK33" s="107"/>
      <c r="GOL33" s="107"/>
      <c r="GOM33" s="107"/>
      <c r="GON33" s="107"/>
      <c r="GOO33" s="107"/>
      <c r="GOP33" s="107"/>
      <c r="GOQ33" s="107"/>
      <c r="GOR33" s="107"/>
      <c r="GOS33" s="107"/>
      <c r="GOT33" s="107"/>
      <c r="GOU33" s="107"/>
      <c r="GOV33" s="107"/>
      <c r="GOW33" s="107"/>
      <c r="GOX33" s="107"/>
      <c r="GOY33" s="107"/>
      <c r="GOZ33" s="107"/>
      <c r="GPA33" s="107"/>
      <c r="GPB33" s="107"/>
      <c r="GPC33" s="107"/>
      <c r="GPD33" s="107"/>
      <c r="GPE33" s="107"/>
      <c r="GPF33" s="107"/>
      <c r="GPG33" s="107"/>
      <c r="GPH33" s="107"/>
      <c r="GPI33" s="107"/>
      <c r="GPJ33" s="107"/>
      <c r="GPK33" s="107"/>
      <c r="GPL33" s="107"/>
      <c r="GPM33" s="107"/>
      <c r="GPN33" s="107"/>
      <c r="GPO33" s="107"/>
      <c r="GPP33" s="107"/>
      <c r="GPQ33" s="107"/>
      <c r="GPR33" s="107"/>
      <c r="GPS33" s="107"/>
      <c r="GPT33" s="107"/>
      <c r="GPU33" s="107"/>
      <c r="GPV33" s="107"/>
      <c r="GPW33" s="107"/>
      <c r="GPX33" s="107"/>
      <c r="GPY33" s="107"/>
      <c r="GPZ33" s="107"/>
      <c r="GQA33" s="107"/>
      <c r="GQB33" s="107"/>
      <c r="GQC33" s="107"/>
      <c r="GQD33" s="107"/>
      <c r="GQE33" s="107"/>
      <c r="GQF33" s="107"/>
      <c r="GQG33" s="107"/>
      <c r="GQH33" s="107"/>
      <c r="GQI33" s="107"/>
      <c r="GQJ33" s="107"/>
      <c r="GQK33" s="107"/>
      <c r="GQL33" s="107"/>
      <c r="GQM33" s="107"/>
      <c r="GQN33" s="107"/>
      <c r="GQO33" s="107"/>
      <c r="GQP33" s="107"/>
      <c r="GQQ33" s="107"/>
      <c r="GQR33" s="107"/>
      <c r="GQS33" s="107"/>
      <c r="GQT33" s="107"/>
      <c r="GQU33" s="107"/>
      <c r="GQV33" s="107"/>
      <c r="GQW33" s="107"/>
      <c r="GQX33" s="107"/>
      <c r="GQY33" s="107"/>
      <c r="GQZ33" s="107"/>
      <c r="GRA33" s="107"/>
      <c r="GRB33" s="107"/>
      <c r="GRC33" s="107"/>
      <c r="GRD33" s="107"/>
      <c r="GRE33" s="107"/>
      <c r="GRF33" s="107"/>
      <c r="GRG33" s="107"/>
      <c r="GRH33" s="107"/>
      <c r="GRI33" s="107"/>
      <c r="GRJ33" s="107"/>
      <c r="GRK33" s="107"/>
      <c r="GRL33" s="107"/>
      <c r="GRM33" s="107"/>
      <c r="GRN33" s="107"/>
      <c r="GRO33" s="107"/>
      <c r="GRP33" s="107"/>
      <c r="GRQ33" s="107"/>
      <c r="GRR33" s="107"/>
      <c r="GRS33" s="107"/>
      <c r="GRT33" s="107"/>
      <c r="GRU33" s="107"/>
      <c r="GRV33" s="107"/>
      <c r="GRW33" s="107"/>
      <c r="GRX33" s="107"/>
      <c r="GRY33" s="107"/>
      <c r="GRZ33" s="107"/>
      <c r="GSA33" s="107"/>
      <c r="GSB33" s="107"/>
      <c r="GSC33" s="107"/>
      <c r="GSD33" s="107"/>
      <c r="GSE33" s="107"/>
      <c r="GSF33" s="107"/>
      <c r="GSG33" s="107"/>
      <c r="GSH33" s="107"/>
      <c r="GSI33" s="107"/>
      <c r="GSJ33" s="107"/>
      <c r="GSK33" s="107"/>
      <c r="GSL33" s="107"/>
      <c r="GSM33" s="107"/>
      <c r="GSN33" s="107"/>
      <c r="GSO33" s="107"/>
      <c r="GSP33" s="107"/>
      <c r="GSQ33" s="107"/>
      <c r="GSR33" s="107"/>
      <c r="GSS33" s="107"/>
      <c r="GST33" s="107"/>
      <c r="GSU33" s="107"/>
      <c r="GSV33" s="107"/>
      <c r="GSW33" s="107"/>
      <c r="GSX33" s="107"/>
      <c r="GSY33" s="107"/>
      <c r="GSZ33" s="107"/>
      <c r="GTA33" s="107"/>
      <c r="GTB33" s="107"/>
      <c r="GTC33" s="107"/>
      <c r="GTD33" s="107"/>
      <c r="GTE33" s="107"/>
      <c r="GTF33" s="107"/>
      <c r="GTG33" s="107"/>
      <c r="GTH33" s="107"/>
      <c r="GTI33" s="107"/>
      <c r="GTJ33" s="107"/>
      <c r="GTK33" s="107"/>
      <c r="GTL33" s="107"/>
      <c r="GTM33" s="107"/>
      <c r="GTN33" s="107"/>
      <c r="GTO33" s="107"/>
      <c r="GTP33" s="107"/>
      <c r="GTQ33" s="107"/>
      <c r="GTR33" s="107"/>
      <c r="GTS33" s="107"/>
      <c r="GTT33" s="107"/>
      <c r="GTU33" s="107"/>
      <c r="GTV33" s="107"/>
      <c r="GTW33" s="107"/>
      <c r="GTX33" s="107"/>
      <c r="GTY33" s="107"/>
      <c r="GTZ33" s="107"/>
      <c r="GUA33" s="107"/>
      <c r="GUB33" s="107"/>
      <c r="GUC33" s="107"/>
      <c r="GUD33" s="107"/>
      <c r="GUE33" s="107"/>
      <c r="GUF33" s="107"/>
      <c r="GUG33" s="107"/>
      <c r="GUH33" s="107"/>
      <c r="GUI33" s="107"/>
      <c r="GUJ33" s="107"/>
      <c r="GUK33" s="107"/>
      <c r="GUL33" s="107"/>
      <c r="GUM33" s="107"/>
      <c r="GUN33" s="107"/>
      <c r="GUO33" s="107"/>
      <c r="GUP33" s="107"/>
      <c r="GUQ33" s="107"/>
      <c r="GUR33" s="107"/>
      <c r="GUS33" s="107"/>
      <c r="GUT33" s="107"/>
      <c r="GUU33" s="107"/>
      <c r="GUV33" s="107"/>
      <c r="GUW33" s="107"/>
      <c r="GUX33" s="107"/>
      <c r="GUY33" s="107"/>
      <c r="GUZ33" s="107"/>
      <c r="GVA33" s="107"/>
      <c r="GVB33" s="107"/>
      <c r="GVC33" s="107"/>
      <c r="GVD33" s="107"/>
      <c r="GVE33" s="107"/>
      <c r="GVF33" s="107"/>
      <c r="GVG33" s="107"/>
      <c r="GVH33" s="107"/>
      <c r="GVI33" s="107"/>
      <c r="GVJ33" s="107"/>
      <c r="GVK33" s="107"/>
      <c r="GVL33" s="107"/>
      <c r="GVM33" s="107"/>
      <c r="GVN33" s="107"/>
      <c r="GVO33" s="107"/>
      <c r="GVP33" s="107"/>
      <c r="GVQ33" s="107"/>
      <c r="GVR33" s="107"/>
      <c r="GVS33" s="107"/>
      <c r="GVT33" s="107"/>
      <c r="GVU33" s="107"/>
      <c r="GVV33" s="107"/>
      <c r="GVW33" s="107"/>
      <c r="GVX33" s="107"/>
      <c r="GVY33" s="107"/>
      <c r="GVZ33" s="107"/>
      <c r="GWA33" s="107"/>
      <c r="GWB33" s="107"/>
      <c r="GWC33" s="107"/>
      <c r="GWD33" s="107"/>
      <c r="GWE33" s="107"/>
      <c r="GWF33" s="107"/>
      <c r="GWG33" s="107"/>
      <c r="GWH33" s="107"/>
      <c r="GWI33" s="107"/>
      <c r="GWJ33" s="107"/>
      <c r="GWK33" s="107"/>
      <c r="GWL33" s="107"/>
      <c r="GWM33" s="107"/>
      <c r="GWN33" s="107"/>
      <c r="GWO33" s="107"/>
      <c r="GWP33" s="107"/>
      <c r="GWQ33" s="107"/>
      <c r="GWR33" s="107"/>
      <c r="GWS33" s="107"/>
      <c r="GWT33" s="107"/>
      <c r="GWU33" s="107"/>
      <c r="GWV33" s="107"/>
      <c r="GWW33" s="107"/>
      <c r="GWX33" s="107"/>
      <c r="GWY33" s="107"/>
      <c r="GWZ33" s="107"/>
      <c r="GXA33" s="107"/>
      <c r="GXB33" s="107"/>
      <c r="GXC33" s="107"/>
      <c r="GXD33" s="107"/>
      <c r="GXE33" s="107"/>
      <c r="GXF33" s="107"/>
      <c r="GXG33" s="107"/>
      <c r="GXH33" s="107"/>
      <c r="GXI33" s="107"/>
      <c r="GXJ33" s="107"/>
      <c r="GXK33" s="107"/>
      <c r="GXL33" s="107"/>
      <c r="GXM33" s="107"/>
      <c r="GXN33" s="107"/>
      <c r="GXO33" s="107"/>
      <c r="GXP33" s="107"/>
      <c r="GXQ33" s="107"/>
      <c r="GXR33" s="107"/>
      <c r="GXS33" s="107"/>
      <c r="GXT33" s="107"/>
      <c r="GXU33" s="107"/>
      <c r="GXV33" s="107"/>
      <c r="GXW33" s="107"/>
      <c r="GXX33" s="107"/>
      <c r="GXY33" s="107"/>
      <c r="GXZ33" s="107"/>
      <c r="GYA33" s="107"/>
      <c r="GYB33" s="107"/>
      <c r="GYC33" s="107"/>
      <c r="GYD33" s="107"/>
      <c r="GYE33" s="107"/>
      <c r="GYF33" s="107"/>
      <c r="GYG33" s="107"/>
      <c r="GYH33" s="107"/>
      <c r="GYI33" s="107"/>
      <c r="GYJ33" s="107"/>
      <c r="GYK33" s="107"/>
      <c r="GYL33" s="107"/>
      <c r="GYM33" s="107"/>
      <c r="GYN33" s="107"/>
      <c r="GYO33" s="107"/>
      <c r="GYP33" s="107"/>
      <c r="GYQ33" s="107"/>
      <c r="GYR33" s="107"/>
      <c r="GYS33" s="107"/>
      <c r="GYT33" s="107"/>
      <c r="GYU33" s="107"/>
      <c r="GYV33" s="107"/>
      <c r="GYW33" s="107"/>
      <c r="GYX33" s="107"/>
      <c r="GYY33" s="107"/>
      <c r="GYZ33" s="107"/>
      <c r="GZA33" s="107"/>
      <c r="GZB33" s="107"/>
      <c r="GZC33" s="107"/>
      <c r="GZD33" s="107"/>
      <c r="GZE33" s="107"/>
      <c r="GZF33" s="107"/>
      <c r="GZG33" s="107"/>
      <c r="GZH33" s="107"/>
      <c r="GZI33" s="107"/>
      <c r="GZJ33" s="107"/>
      <c r="GZK33" s="107"/>
      <c r="GZL33" s="107"/>
      <c r="GZM33" s="107"/>
      <c r="GZN33" s="107"/>
      <c r="GZO33" s="107"/>
      <c r="GZP33" s="107"/>
      <c r="GZQ33" s="107"/>
      <c r="GZR33" s="107"/>
      <c r="GZS33" s="107"/>
      <c r="GZT33" s="107"/>
      <c r="GZU33" s="107"/>
      <c r="GZV33" s="107"/>
      <c r="GZW33" s="107"/>
      <c r="GZX33" s="107"/>
      <c r="GZY33" s="107"/>
      <c r="GZZ33" s="107"/>
      <c r="HAA33" s="107"/>
      <c r="HAB33" s="107"/>
      <c r="HAC33" s="107"/>
      <c r="HAD33" s="107"/>
      <c r="HAE33" s="107"/>
      <c r="HAF33" s="107"/>
      <c r="HAG33" s="107"/>
      <c r="HAH33" s="107"/>
      <c r="HAI33" s="107"/>
      <c r="HAJ33" s="107"/>
      <c r="HAK33" s="107"/>
      <c r="HAL33" s="107"/>
      <c r="HAM33" s="107"/>
      <c r="HAN33" s="107"/>
      <c r="HAO33" s="107"/>
      <c r="HAP33" s="107"/>
      <c r="HAQ33" s="107"/>
      <c r="HAR33" s="107"/>
      <c r="HAS33" s="107"/>
      <c r="HAT33" s="107"/>
      <c r="HAU33" s="107"/>
      <c r="HAV33" s="107"/>
      <c r="HAW33" s="107"/>
      <c r="HAX33" s="107"/>
      <c r="HAY33" s="107"/>
      <c r="HAZ33" s="107"/>
      <c r="HBA33" s="107"/>
      <c r="HBB33" s="107"/>
      <c r="HBC33" s="107"/>
      <c r="HBD33" s="107"/>
      <c r="HBE33" s="107"/>
      <c r="HBF33" s="107"/>
      <c r="HBG33" s="107"/>
      <c r="HBH33" s="107"/>
      <c r="HBI33" s="107"/>
      <c r="HBJ33" s="107"/>
      <c r="HBK33" s="107"/>
      <c r="HBL33" s="107"/>
      <c r="HBM33" s="107"/>
      <c r="HBN33" s="107"/>
      <c r="HBO33" s="107"/>
      <c r="HBP33" s="107"/>
      <c r="HBQ33" s="107"/>
      <c r="HBR33" s="107"/>
      <c r="HBS33" s="107"/>
      <c r="HBT33" s="107"/>
      <c r="HBU33" s="107"/>
      <c r="HBV33" s="107"/>
      <c r="HBW33" s="107"/>
      <c r="HBX33" s="107"/>
      <c r="HBY33" s="107"/>
      <c r="HBZ33" s="107"/>
      <c r="HCA33" s="107"/>
      <c r="HCB33" s="107"/>
      <c r="HCC33" s="107"/>
      <c r="HCD33" s="107"/>
      <c r="HCE33" s="107"/>
      <c r="HCF33" s="107"/>
      <c r="HCG33" s="107"/>
      <c r="HCH33" s="107"/>
      <c r="HCI33" s="107"/>
      <c r="HCJ33" s="107"/>
      <c r="HCK33" s="107"/>
      <c r="HCL33" s="107"/>
      <c r="HCM33" s="107"/>
      <c r="HCN33" s="107"/>
      <c r="HCO33" s="107"/>
      <c r="HCP33" s="107"/>
      <c r="HCQ33" s="107"/>
      <c r="HCR33" s="107"/>
      <c r="HCS33" s="107"/>
      <c r="HCT33" s="107"/>
      <c r="HCU33" s="107"/>
      <c r="HCV33" s="107"/>
      <c r="HCW33" s="107"/>
      <c r="HCX33" s="107"/>
      <c r="HCY33" s="107"/>
      <c r="HCZ33" s="107"/>
      <c r="HDA33" s="107"/>
      <c r="HDB33" s="107"/>
      <c r="HDC33" s="107"/>
      <c r="HDD33" s="107"/>
      <c r="HDE33" s="107"/>
      <c r="HDF33" s="107"/>
      <c r="HDG33" s="107"/>
      <c r="HDH33" s="107"/>
      <c r="HDI33" s="107"/>
      <c r="HDJ33" s="107"/>
      <c r="HDK33" s="107"/>
      <c r="HDL33" s="107"/>
      <c r="HDM33" s="107"/>
      <c r="HDN33" s="107"/>
      <c r="HDO33" s="107"/>
      <c r="HDP33" s="107"/>
      <c r="HDQ33" s="107"/>
      <c r="HDR33" s="107"/>
      <c r="HDS33" s="107"/>
      <c r="HDT33" s="107"/>
      <c r="HDU33" s="107"/>
      <c r="HDV33" s="107"/>
      <c r="HDW33" s="107"/>
      <c r="HDX33" s="107"/>
      <c r="HDY33" s="107"/>
      <c r="HDZ33" s="107"/>
      <c r="HEA33" s="107"/>
      <c r="HEB33" s="107"/>
      <c r="HEC33" s="107"/>
      <c r="HED33" s="107"/>
      <c r="HEE33" s="107"/>
      <c r="HEF33" s="107"/>
      <c r="HEG33" s="107"/>
      <c r="HEH33" s="107"/>
      <c r="HEI33" s="107"/>
      <c r="HEJ33" s="107"/>
      <c r="HEK33" s="107"/>
      <c r="HEL33" s="107"/>
      <c r="HEM33" s="107"/>
      <c r="HEN33" s="107"/>
      <c r="HEO33" s="107"/>
      <c r="HEP33" s="107"/>
      <c r="HEQ33" s="107"/>
      <c r="HER33" s="107"/>
      <c r="HES33" s="107"/>
      <c r="HET33" s="107"/>
      <c r="HEU33" s="107"/>
      <c r="HEV33" s="107"/>
      <c r="HEW33" s="107"/>
      <c r="HEX33" s="107"/>
      <c r="HEY33" s="107"/>
      <c r="HEZ33" s="107"/>
      <c r="HFA33" s="107"/>
      <c r="HFB33" s="107"/>
      <c r="HFC33" s="107"/>
      <c r="HFD33" s="107"/>
      <c r="HFE33" s="107"/>
      <c r="HFF33" s="107"/>
      <c r="HFG33" s="107"/>
      <c r="HFH33" s="107"/>
      <c r="HFI33" s="107"/>
      <c r="HFJ33" s="107"/>
      <c r="HFK33" s="107"/>
      <c r="HFL33" s="107"/>
      <c r="HFM33" s="107"/>
      <c r="HFN33" s="107"/>
      <c r="HFO33" s="107"/>
      <c r="HFP33" s="107"/>
      <c r="HFQ33" s="107"/>
      <c r="HFR33" s="107"/>
      <c r="HFS33" s="107"/>
      <c r="HFT33" s="107"/>
      <c r="HFU33" s="107"/>
      <c r="HFV33" s="107"/>
      <c r="HFW33" s="107"/>
      <c r="HFX33" s="107"/>
      <c r="HFY33" s="107"/>
      <c r="HFZ33" s="107"/>
      <c r="HGA33" s="107"/>
      <c r="HGB33" s="107"/>
      <c r="HGC33" s="107"/>
      <c r="HGD33" s="107"/>
      <c r="HGE33" s="107"/>
      <c r="HGF33" s="107"/>
      <c r="HGG33" s="107"/>
      <c r="HGH33" s="107"/>
      <c r="HGI33" s="107"/>
      <c r="HGJ33" s="107"/>
      <c r="HGK33" s="107"/>
      <c r="HGL33" s="107"/>
      <c r="HGM33" s="107"/>
      <c r="HGN33" s="107"/>
      <c r="HGO33" s="107"/>
      <c r="HGP33" s="107"/>
      <c r="HGQ33" s="107"/>
      <c r="HGR33" s="107"/>
      <c r="HGS33" s="107"/>
      <c r="HGT33" s="107"/>
      <c r="HGU33" s="107"/>
      <c r="HGV33" s="107"/>
      <c r="HGW33" s="107"/>
      <c r="HGX33" s="107"/>
      <c r="HGY33" s="107"/>
      <c r="HGZ33" s="107"/>
      <c r="HHA33" s="107"/>
      <c r="HHB33" s="107"/>
      <c r="HHC33" s="107"/>
      <c r="HHD33" s="107"/>
      <c r="HHE33" s="107"/>
      <c r="HHF33" s="107"/>
      <c r="HHG33" s="107"/>
      <c r="HHH33" s="107"/>
      <c r="HHI33" s="107"/>
      <c r="HHJ33" s="107"/>
      <c r="HHK33" s="107"/>
      <c r="HHL33" s="107"/>
      <c r="HHM33" s="107"/>
      <c r="HHN33" s="107"/>
      <c r="HHO33" s="107"/>
      <c r="HHP33" s="107"/>
      <c r="HHQ33" s="107"/>
      <c r="HHR33" s="107"/>
      <c r="HHS33" s="107"/>
      <c r="HHT33" s="107"/>
      <c r="HHU33" s="107"/>
      <c r="HHV33" s="107"/>
      <c r="HHW33" s="107"/>
      <c r="HHX33" s="107"/>
      <c r="HHY33" s="107"/>
      <c r="HHZ33" s="107"/>
      <c r="HIA33" s="107"/>
      <c r="HIB33" s="107"/>
      <c r="HIC33" s="107"/>
      <c r="HID33" s="107"/>
      <c r="HIE33" s="107"/>
      <c r="HIF33" s="107"/>
      <c r="HIG33" s="107"/>
      <c r="HIH33" s="107"/>
      <c r="HII33" s="107"/>
      <c r="HIJ33" s="107"/>
      <c r="HIK33" s="107"/>
      <c r="HIL33" s="107"/>
      <c r="HIM33" s="107"/>
      <c r="HIN33" s="107"/>
      <c r="HIO33" s="107"/>
      <c r="HIP33" s="107"/>
      <c r="HIQ33" s="107"/>
      <c r="HIR33" s="107"/>
      <c r="HIS33" s="107"/>
      <c r="HIT33" s="107"/>
      <c r="HIU33" s="107"/>
      <c r="HIV33" s="107"/>
      <c r="HIW33" s="107"/>
      <c r="HIX33" s="107"/>
      <c r="HIY33" s="107"/>
      <c r="HIZ33" s="107"/>
      <c r="HJA33" s="107"/>
      <c r="HJB33" s="107"/>
      <c r="HJC33" s="107"/>
      <c r="HJD33" s="107"/>
      <c r="HJE33" s="107"/>
      <c r="HJF33" s="107"/>
      <c r="HJG33" s="107"/>
      <c r="HJH33" s="107"/>
      <c r="HJI33" s="107"/>
      <c r="HJJ33" s="107"/>
      <c r="HJK33" s="107"/>
      <c r="HJL33" s="107"/>
      <c r="HJM33" s="107"/>
      <c r="HJN33" s="107"/>
      <c r="HJO33" s="107"/>
      <c r="HJP33" s="107"/>
      <c r="HJQ33" s="107"/>
      <c r="HJR33" s="107"/>
      <c r="HJS33" s="107"/>
      <c r="HJT33" s="107"/>
      <c r="HJU33" s="107"/>
      <c r="HJV33" s="107"/>
      <c r="HJW33" s="107"/>
      <c r="HJX33" s="107"/>
      <c r="HJY33" s="107"/>
      <c r="HJZ33" s="107"/>
      <c r="HKA33" s="107"/>
      <c r="HKB33" s="107"/>
      <c r="HKC33" s="107"/>
      <c r="HKD33" s="107"/>
      <c r="HKE33" s="107"/>
      <c r="HKF33" s="107"/>
      <c r="HKG33" s="107"/>
      <c r="HKH33" s="107"/>
      <c r="HKI33" s="107"/>
      <c r="HKJ33" s="107"/>
      <c r="HKK33" s="107"/>
      <c r="HKL33" s="107"/>
      <c r="HKM33" s="107"/>
      <c r="HKN33" s="107"/>
      <c r="HKO33" s="107"/>
      <c r="HKP33" s="107"/>
      <c r="HKQ33" s="107"/>
      <c r="HKR33" s="107"/>
      <c r="HKS33" s="107"/>
      <c r="HKT33" s="107"/>
      <c r="HKU33" s="107"/>
      <c r="HKV33" s="107"/>
      <c r="HKW33" s="107"/>
      <c r="HKX33" s="107"/>
      <c r="HKY33" s="107"/>
      <c r="HKZ33" s="107"/>
      <c r="HLA33" s="107"/>
      <c r="HLB33" s="107"/>
      <c r="HLC33" s="107"/>
      <c r="HLD33" s="107"/>
      <c r="HLE33" s="107"/>
      <c r="HLF33" s="107"/>
      <c r="HLG33" s="107"/>
      <c r="HLH33" s="107"/>
      <c r="HLI33" s="107"/>
      <c r="HLJ33" s="107"/>
      <c r="HLK33" s="107"/>
      <c r="HLL33" s="107"/>
      <c r="HLM33" s="107"/>
      <c r="HLN33" s="107"/>
      <c r="HLO33" s="107"/>
      <c r="HLP33" s="107"/>
      <c r="HLQ33" s="107"/>
      <c r="HLR33" s="107"/>
      <c r="HLS33" s="107"/>
      <c r="HLT33" s="107"/>
      <c r="HLU33" s="107"/>
      <c r="HLV33" s="107"/>
      <c r="HLW33" s="107"/>
      <c r="HLX33" s="107"/>
      <c r="HLY33" s="107"/>
      <c r="HLZ33" s="107"/>
      <c r="HMA33" s="107"/>
      <c r="HMB33" s="107"/>
      <c r="HMC33" s="107"/>
      <c r="HMD33" s="107"/>
      <c r="HME33" s="107"/>
      <c r="HMF33" s="107"/>
      <c r="HMG33" s="107"/>
      <c r="HMH33" s="107"/>
      <c r="HMI33" s="107"/>
      <c r="HMJ33" s="107"/>
      <c r="HMK33" s="107"/>
      <c r="HML33" s="107"/>
      <c r="HMM33" s="107"/>
      <c r="HMN33" s="107"/>
      <c r="HMO33" s="107"/>
      <c r="HMP33" s="107"/>
      <c r="HMQ33" s="107"/>
      <c r="HMR33" s="107"/>
      <c r="HMS33" s="107"/>
      <c r="HMT33" s="107"/>
      <c r="HMU33" s="107"/>
      <c r="HMV33" s="107"/>
      <c r="HMW33" s="107"/>
      <c r="HMX33" s="107"/>
      <c r="HMY33" s="107"/>
      <c r="HMZ33" s="107"/>
      <c r="HNA33" s="107"/>
      <c r="HNB33" s="107"/>
      <c r="HNC33" s="107"/>
      <c r="HND33" s="107"/>
      <c r="HNE33" s="107"/>
      <c r="HNF33" s="107"/>
      <c r="HNG33" s="107"/>
      <c r="HNH33" s="107"/>
      <c r="HNI33" s="107"/>
      <c r="HNJ33" s="107"/>
      <c r="HNK33" s="107"/>
      <c r="HNL33" s="107"/>
      <c r="HNM33" s="107"/>
      <c r="HNN33" s="107"/>
      <c r="HNO33" s="107"/>
      <c r="HNP33" s="107"/>
      <c r="HNQ33" s="107"/>
      <c r="HNR33" s="107"/>
      <c r="HNS33" s="107"/>
      <c r="HNT33" s="107"/>
      <c r="HNU33" s="107"/>
      <c r="HNV33" s="107"/>
      <c r="HNW33" s="107"/>
      <c r="HNX33" s="107"/>
      <c r="HNY33" s="107"/>
      <c r="HNZ33" s="107"/>
      <c r="HOA33" s="107"/>
      <c r="HOB33" s="107"/>
      <c r="HOC33" s="107"/>
      <c r="HOD33" s="107"/>
      <c r="HOE33" s="107"/>
      <c r="HOF33" s="107"/>
      <c r="HOG33" s="107"/>
      <c r="HOH33" s="107"/>
      <c r="HOI33" s="107"/>
      <c r="HOJ33" s="107"/>
      <c r="HOK33" s="107"/>
      <c r="HOL33" s="107"/>
      <c r="HOM33" s="107"/>
      <c r="HON33" s="107"/>
      <c r="HOO33" s="107"/>
      <c r="HOP33" s="107"/>
      <c r="HOQ33" s="107"/>
      <c r="HOR33" s="107"/>
      <c r="HOS33" s="107"/>
      <c r="HOT33" s="107"/>
      <c r="HOU33" s="107"/>
      <c r="HOV33" s="107"/>
      <c r="HOW33" s="107"/>
      <c r="HOX33" s="107"/>
      <c r="HOY33" s="107"/>
      <c r="HOZ33" s="107"/>
      <c r="HPA33" s="107"/>
      <c r="HPB33" s="107"/>
      <c r="HPC33" s="107"/>
      <c r="HPD33" s="107"/>
      <c r="HPE33" s="107"/>
      <c r="HPF33" s="107"/>
      <c r="HPG33" s="107"/>
      <c r="HPH33" s="107"/>
      <c r="HPI33" s="107"/>
      <c r="HPJ33" s="107"/>
      <c r="HPK33" s="107"/>
      <c r="HPL33" s="107"/>
      <c r="HPM33" s="107"/>
      <c r="HPN33" s="107"/>
      <c r="HPO33" s="107"/>
      <c r="HPP33" s="107"/>
      <c r="HPQ33" s="107"/>
      <c r="HPR33" s="107"/>
      <c r="HPS33" s="107"/>
      <c r="HPT33" s="107"/>
      <c r="HPU33" s="107"/>
      <c r="HPV33" s="107"/>
      <c r="HPW33" s="107"/>
      <c r="HPX33" s="107"/>
      <c r="HPY33" s="107"/>
      <c r="HPZ33" s="107"/>
      <c r="HQA33" s="107"/>
      <c r="HQB33" s="107"/>
      <c r="HQC33" s="107"/>
      <c r="HQD33" s="107"/>
      <c r="HQE33" s="107"/>
      <c r="HQF33" s="107"/>
      <c r="HQG33" s="107"/>
      <c r="HQH33" s="107"/>
      <c r="HQI33" s="107"/>
      <c r="HQJ33" s="107"/>
      <c r="HQK33" s="107"/>
      <c r="HQL33" s="107"/>
      <c r="HQM33" s="107"/>
      <c r="HQN33" s="107"/>
      <c r="HQO33" s="107"/>
      <c r="HQP33" s="107"/>
      <c r="HQQ33" s="107"/>
      <c r="HQR33" s="107"/>
      <c r="HQS33" s="107"/>
      <c r="HQT33" s="107"/>
      <c r="HQU33" s="107"/>
      <c r="HQV33" s="107"/>
      <c r="HQW33" s="107"/>
      <c r="HQX33" s="107"/>
      <c r="HQY33" s="107"/>
      <c r="HQZ33" s="107"/>
      <c r="HRA33" s="107"/>
      <c r="HRB33" s="107"/>
      <c r="HRC33" s="107"/>
      <c r="HRD33" s="107"/>
      <c r="HRE33" s="107"/>
      <c r="HRF33" s="107"/>
      <c r="HRG33" s="107"/>
      <c r="HRH33" s="107"/>
      <c r="HRI33" s="107"/>
      <c r="HRJ33" s="107"/>
      <c r="HRK33" s="107"/>
      <c r="HRL33" s="107"/>
      <c r="HRM33" s="107"/>
      <c r="HRN33" s="107"/>
      <c r="HRO33" s="107"/>
      <c r="HRP33" s="107"/>
      <c r="HRQ33" s="107"/>
      <c r="HRR33" s="107"/>
      <c r="HRS33" s="107"/>
      <c r="HRT33" s="107"/>
      <c r="HRU33" s="107"/>
      <c r="HRV33" s="107"/>
      <c r="HRW33" s="107"/>
      <c r="HRX33" s="107"/>
      <c r="HRY33" s="107"/>
      <c r="HRZ33" s="107"/>
      <c r="HSA33" s="107"/>
      <c r="HSB33" s="107"/>
      <c r="HSC33" s="107"/>
      <c r="HSD33" s="107"/>
      <c r="HSE33" s="107"/>
      <c r="HSF33" s="107"/>
      <c r="HSG33" s="107"/>
      <c r="HSH33" s="107"/>
      <c r="HSI33" s="107"/>
      <c r="HSJ33" s="107"/>
      <c r="HSK33" s="107"/>
      <c r="HSL33" s="107"/>
      <c r="HSM33" s="107"/>
      <c r="HSN33" s="107"/>
      <c r="HSO33" s="107"/>
      <c r="HSP33" s="107"/>
      <c r="HSQ33" s="107"/>
      <c r="HSR33" s="107"/>
      <c r="HSS33" s="107"/>
      <c r="HST33" s="107"/>
      <c r="HSU33" s="107"/>
      <c r="HSV33" s="107"/>
      <c r="HSW33" s="107"/>
      <c r="HSX33" s="107"/>
      <c r="HSY33" s="107"/>
      <c r="HSZ33" s="107"/>
      <c r="HTA33" s="107"/>
      <c r="HTB33" s="107"/>
      <c r="HTC33" s="107"/>
      <c r="HTD33" s="107"/>
      <c r="HTE33" s="107"/>
      <c r="HTF33" s="107"/>
      <c r="HTG33" s="107"/>
      <c r="HTH33" s="107"/>
      <c r="HTI33" s="107"/>
      <c r="HTJ33" s="107"/>
      <c r="HTK33" s="107"/>
      <c r="HTL33" s="107"/>
      <c r="HTM33" s="107"/>
      <c r="HTN33" s="107"/>
      <c r="HTO33" s="107"/>
      <c r="HTP33" s="107"/>
      <c r="HTQ33" s="107"/>
      <c r="HTR33" s="107"/>
      <c r="HTS33" s="107"/>
      <c r="HTT33" s="107"/>
      <c r="HTU33" s="107"/>
      <c r="HTV33" s="107"/>
      <c r="HTW33" s="107"/>
      <c r="HTX33" s="107"/>
      <c r="HTY33" s="107"/>
      <c r="HTZ33" s="107"/>
      <c r="HUA33" s="107"/>
      <c r="HUB33" s="107"/>
      <c r="HUC33" s="107"/>
      <c r="HUD33" s="107"/>
      <c r="HUE33" s="107"/>
      <c r="HUF33" s="107"/>
      <c r="HUG33" s="107"/>
      <c r="HUH33" s="107"/>
      <c r="HUI33" s="107"/>
      <c r="HUJ33" s="107"/>
      <c r="HUK33" s="107"/>
      <c r="HUL33" s="107"/>
      <c r="HUM33" s="107"/>
      <c r="HUN33" s="107"/>
      <c r="HUO33" s="107"/>
      <c r="HUP33" s="107"/>
      <c r="HUQ33" s="107"/>
      <c r="HUR33" s="107"/>
      <c r="HUS33" s="107"/>
      <c r="HUT33" s="107"/>
      <c r="HUU33" s="107"/>
      <c r="HUV33" s="107"/>
      <c r="HUW33" s="107"/>
      <c r="HUX33" s="107"/>
      <c r="HUY33" s="107"/>
      <c r="HUZ33" s="107"/>
      <c r="HVA33" s="107"/>
      <c r="HVB33" s="107"/>
      <c r="HVC33" s="107"/>
      <c r="HVD33" s="107"/>
      <c r="HVE33" s="107"/>
      <c r="HVF33" s="107"/>
      <c r="HVG33" s="107"/>
      <c r="HVH33" s="107"/>
      <c r="HVI33" s="107"/>
      <c r="HVJ33" s="107"/>
      <c r="HVK33" s="107"/>
      <c r="HVL33" s="107"/>
      <c r="HVM33" s="107"/>
      <c r="HVN33" s="107"/>
      <c r="HVO33" s="107"/>
      <c r="HVP33" s="107"/>
      <c r="HVQ33" s="107"/>
      <c r="HVR33" s="107"/>
      <c r="HVS33" s="107"/>
      <c r="HVT33" s="107"/>
      <c r="HVU33" s="107"/>
      <c r="HVV33" s="107"/>
      <c r="HVW33" s="107"/>
      <c r="HVX33" s="107"/>
      <c r="HVY33" s="107"/>
      <c r="HVZ33" s="107"/>
      <c r="HWA33" s="107"/>
      <c r="HWB33" s="107"/>
      <c r="HWC33" s="107"/>
      <c r="HWD33" s="107"/>
      <c r="HWE33" s="107"/>
      <c r="HWF33" s="107"/>
      <c r="HWG33" s="107"/>
      <c r="HWH33" s="107"/>
      <c r="HWI33" s="107"/>
      <c r="HWJ33" s="107"/>
      <c r="HWK33" s="107"/>
      <c r="HWL33" s="107"/>
      <c r="HWM33" s="107"/>
      <c r="HWN33" s="107"/>
      <c r="HWO33" s="107"/>
      <c r="HWP33" s="107"/>
      <c r="HWQ33" s="107"/>
      <c r="HWR33" s="107"/>
      <c r="HWS33" s="107"/>
      <c r="HWT33" s="107"/>
      <c r="HWU33" s="107"/>
      <c r="HWV33" s="107"/>
      <c r="HWW33" s="107"/>
      <c r="HWX33" s="107"/>
      <c r="HWY33" s="107"/>
      <c r="HWZ33" s="107"/>
      <c r="HXA33" s="107"/>
      <c r="HXB33" s="107"/>
      <c r="HXC33" s="107"/>
      <c r="HXD33" s="107"/>
      <c r="HXE33" s="107"/>
      <c r="HXF33" s="107"/>
      <c r="HXG33" s="107"/>
      <c r="HXH33" s="107"/>
      <c r="HXI33" s="107"/>
      <c r="HXJ33" s="107"/>
      <c r="HXK33" s="107"/>
      <c r="HXL33" s="107"/>
      <c r="HXM33" s="107"/>
      <c r="HXN33" s="107"/>
      <c r="HXO33" s="107"/>
      <c r="HXP33" s="107"/>
      <c r="HXQ33" s="107"/>
      <c r="HXR33" s="107"/>
      <c r="HXS33" s="107"/>
      <c r="HXT33" s="107"/>
      <c r="HXU33" s="107"/>
      <c r="HXV33" s="107"/>
      <c r="HXW33" s="107"/>
      <c r="HXX33" s="107"/>
      <c r="HXY33" s="107"/>
      <c r="HXZ33" s="107"/>
      <c r="HYA33" s="107"/>
      <c r="HYB33" s="107"/>
      <c r="HYC33" s="107"/>
      <c r="HYD33" s="107"/>
      <c r="HYE33" s="107"/>
      <c r="HYF33" s="107"/>
      <c r="HYG33" s="107"/>
      <c r="HYH33" s="107"/>
      <c r="HYI33" s="107"/>
      <c r="HYJ33" s="107"/>
      <c r="HYK33" s="107"/>
      <c r="HYL33" s="107"/>
      <c r="HYM33" s="107"/>
      <c r="HYN33" s="107"/>
      <c r="HYO33" s="107"/>
      <c r="HYP33" s="107"/>
      <c r="HYQ33" s="107"/>
      <c r="HYR33" s="107"/>
      <c r="HYS33" s="107"/>
      <c r="HYT33" s="107"/>
      <c r="HYU33" s="107"/>
      <c r="HYV33" s="107"/>
      <c r="HYW33" s="107"/>
      <c r="HYX33" s="107"/>
      <c r="HYY33" s="107"/>
      <c r="HYZ33" s="107"/>
      <c r="HZA33" s="107"/>
      <c r="HZB33" s="107"/>
      <c r="HZC33" s="107"/>
      <c r="HZD33" s="107"/>
      <c r="HZE33" s="107"/>
      <c r="HZF33" s="107"/>
      <c r="HZG33" s="107"/>
      <c r="HZH33" s="107"/>
      <c r="HZI33" s="107"/>
      <c r="HZJ33" s="107"/>
      <c r="HZK33" s="107"/>
      <c r="HZL33" s="107"/>
      <c r="HZM33" s="107"/>
      <c r="HZN33" s="107"/>
      <c r="HZO33" s="107"/>
      <c r="HZP33" s="107"/>
      <c r="HZQ33" s="107"/>
      <c r="HZR33" s="107"/>
      <c r="HZS33" s="107"/>
      <c r="HZT33" s="107"/>
      <c r="HZU33" s="107"/>
      <c r="HZV33" s="107"/>
      <c r="HZW33" s="107"/>
      <c r="HZX33" s="107"/>
      <c r="HZY33" s="107"/>
      <c r="HZZ33" s="107"/>
      <c r="IAA33" s="107"/>
      <c r="IAB33" s="107"/>
      <c r="IAC33" s="107"/>
      <c r="IAD33" s="107"/>
      <c r="IAE33" s="107"/>
      <c r="IAF33" s="107"/>
      <c r="IAG33" s="107"/>
      <c r="IAH33" s="107"/>
      <c r="IAI33" s="107"/>
      <c r="IAJ33" s="107"/>
      <c r="IAK33" s="107"/>
      <c r="IAL33" s="107"/>
      <c r="IAM33" s="107"/>
      <c r="IAN33" s="107"/>
      <c r="IAO33" s="107"/>
      <c r="IAP33" s="107"/>
      <c r="IAQ33" s="107"/>
      <c r="IAR33" s="107"/>
      <c r="IAS33" s="107"/>
      <c r="IAT33" s="107"/>
      <c r="IAU33" s="107"/>
      <c r="IAV33" s="107"/>
      <c r="IAW33" s="107"/>
      <c r="IAX33" s="107"/>
      <c r="IAY33" s="107"/>
      <c r="IAZ33" s="107"/>
      <c r="IBA33" s="107"/>
      <c r="IBB33" s="107"/>
      <c r="IBC33" s="107"/>
      <c r="IBD33" s="107"/>
      <c r="IBE33" s="107"/>
      <c r="IBF33" s="107"/>
      <c r="IBG33" s="107"/>
      <c r="IBH33" s="107"/>
      <c r="IBI33" s="107"/>
      <c r="IBJ33" s="107"/>
      <c r="IBK33" s="107"/>
      <c r="IBL33" s="107"/>
      <c r="IBM33" s="107"/>
      <c r="IBN33" s="107"/>
      <c r="IBO33" s="107"/>
      <c r="IBP33" s="107"/>
      <c r="IBQ33" s="107"/>
      <c r="IBR33" s="107"/>
      <c r="IBS33" s="107"/>
      <c r="IBT33" s="107"/>
      <c r="IBU33" s="107"/>
      <c r="IBV33" s="107"/>
      <c r="IBW33" s="107"/>
      <c r="IBX33" s="107"/>
      <c r="IBY33" s="107"/>
      <c r="IBZ33" s="107"/>
      <c r="ICA33" s="107"/>
      <c r="ICB33" s="107"/>
      <c r="ICC33" s="107"/>
      <c r="ICD33" s="107"/>
      <c r="ICE33" s="107"/>
      <c r="ICF33" s="107"/>
      <c r="ICG33" s="107"/>
      <c r="ICH33" s="107"/>
      <c r="ICI33" s="107"/>
      <c r="ICJ33" s="107"/>
      <c r="ICK33" s="107"/>
      <c r="ICL33" s="107"/>
      <c r="ICM33" s="107"/>
      <c r="ICN33" s="107"/>
      <c r="ICO33" s="107"/>
      <c r="ICP33" s="107"/>
      <c r="ICQ33" s="107"/>
      <c r="ICR33" s="107"/>
      <c r="ICS33" s="107"/>
      <c r="ICT33" s="107"/>
      <c r="ICU33" s="107"/>
      <c r="ICV33" s="107"/>
      <c r="ICW33" s="107"/>
      <c r="ICX33" s="107"/>
      <c r="ICY33" s="107"/>
      <c r="ICZ33" s="107"/>
      <c r="IDA33" s="107"/>
      <c r="IDB33" s="107"/>
      <c r="IDC33" s="107"/>
      <c r="IDD33" s="107"/>
      <c r="IDE33" s="107"/>
      <c r="IDF33" s="107"/>
      <c r="IDG33" s="107"/>
      <c r="IDH33" s="107"/>
      <c r="IDI33" s="107"/>
      <c r="IDJ33" s="107"/>
      <c r="IDK33" s="107"/>
      <c r="IDL33" s="107"/>
      <c r="IDM33" s="107"/>
      <c r="IDN33" s="107"/>
      <c r="IDO33" s="107"/>
      <c r="IDP33" s="107"/>
      <c r="IDQ33" s="107"/>
      <c r="IDR33" s="107"/>
      <c r="IDS33" s="107"/>
      <c r="IDT33" s="107"/>
      <c r="IDU33" s="107"/>
      <c r="IDV33" s="107"/>
      <c r="IDW33" s="107"/>
      <c r="IDX33" s="107"/>
      <c r="IDY33" s="107"/>
      <c r="IDZ33" s="107"/>
      <c r="IEA33" s="107"/>
      <c r="IEB33" s="107"/>
      <c r="IEC33" s="107"/>
      <c r="IED33" s="107"/>
      <c r="IEE33" s="107"/>
      <c r="IEF33" s="107"/>
      <c r="IEG33" s="107"/>
      <c r="IEH33" s="107"/>
      <c r="IEI33" s="107"/>
      <c r="IEJ33" s="107"/>
      <c r="IEK33" s="107"/>
      <c r="IEL33" s="107"/>
      <c r="IEM33" s="107"/>
      <c r="IEN33" s="107"/>
      <c r="IEO33" s="107"/>
      <c r="IEP33" s="107"/>
      <c r="IEQ33" s="107"/>
      <c r="IER33" s="107"/>
      <c r="IES33" s="107"/>
      <c r="IET33" s="107"/>
      <c r="IEU33" s="107"/>
      <c r="IEV33" s="107"/>
      <c r="IEW33" s="107"/>
      <c r="IEX33" s="107"/>
      <c r="IEY33" s="107"/>
      <c r="IEZ33" s="107"/>
      <c r="IFA33" s="107"/>
      <c r="IFB33" s="107"/>
      <c r="IFC33" s="107"/>
      <c r="IFD33" s="107"/>
      <c r="IFE33" s="107"/>
      <c r="IFF33" s="107"/>
      <c r="IFG33" s="107"/>
      <c r="IFH33" s="107"/>
      <c r="IFI33" s="107"/>
      <c r="IFJ33" s="107"/>
      <c r="IFK33" s="107"/>
      <c r="IFL33" s="107"/>
      <c r="IFM33" s="107"/>
      <c r="IFN33" s="107"/>
      <c r="IFO33" s="107"/>
      <c r="IFP33" s="107"/>
      <c r="IFQ33" s="107"/>
      <c r="IFR33" s="107"/>
      <c r="IFS33" s="107"/>
      <c r="IFT33" s="107"/>
      <c r="IFU33" s="107"/>
      <c r="IFV33" s="107"/>
      <c r="IFW33" s="107"/>
      <c r="IFX33" s="107"/>
      <c r="IFY33" s="107"/>
      <c r="IFZ33" s="107"/>
      <c r="IGA33" s="107"/>
      <c r="IGB33" s="107"/>
      <c r="IGC33" s="107"/>
      <c r="IGD33" s="107"/>
      <c r="IGE33" s="107"/>
      <c r="IGF33" s="107"/>
      <c r="IGG33" s="107"/>
      <c r="IGH33" s="107"/>
      <c r="IGI33" s="107"/>
      <c r="IGJ33" s="107"/>
      <c r="IGK33" s="107"/>
      <c r="IGL33" s="107"/>
      <c r="IGM33" s="107"/>
      <c r="IGN33" s="107"/>
      <c r="IGO33" s="107"/>
      <c r="IGP33" s="107"/>
      <c r="IGQ33" s="107"/>
      <c r="IGR33" s="107"/>
      <c r="IGS33" s="107"/>
      <c r="IGT33" s="107"/>
      <c r="IGU33" s="107"/>
      <c r="IGV33" s="107"/>
      <c r="IGW33" s="107"/>
      <c r="IGX33" s="107"/>
      <c r="IGY33" s="107"/>
      <c r="IGZ33" s="107"/>
      <c r="IHA33" s="107"/>
      <c r="IHB33" s="107"/>
      <c r="IHC33" s="107"/>
      <c r="IHD33" s="107"/>
      <c r="IHE33" s="107"/>
      <c r="IHF33" s="107"/>
      <c r="IHG33" s="107"/>
      <c r="IHH33" s="107"/>
      <c r="IHI33" s="107"/>
      <c r="IHJ33" s="107"/>
      <c r="IHK33" s="107"/>
      <c r="IHL33" s="107"/>
      <c r="IHM33" s="107"/>
      <c r="IHN33" s="107"/>
      <c r="IHO33" s="107"/>
      <c r="IHP33" s="107"/>
      <c r="IHQ33" s="107"/>
      <c r="IHR33" s="107"/>
      <c r="IHS33" s="107"/>
      <c r="IHT33" s="107"/>
      <c r="IHU33" s="107"/>
      <c r="IHV33" s="107"/>
      <c r="IHW33" s="107"/>
      <c r="IHX33" s="107"/>
      <c r="IHY33" s="107"/>
      <c r="IHZ33" s="107"/>
      <c r="IIA33" s="107"/>
      <c r="IIB33" s="107"/>
      <c r="IIC33" s="107"/>
      <c r="IID33" s="107"/>
      <c r="IIE33" s="107"/>
      <c r="IIF33" s="107"/>
      <c r="IIG33" s="107"/>
      <c r="IIH33" s="107"/>
      <c r="III33" s="107"/>
      <c r="IIJ33" s="107"/>
      <c r="IIK33" s="107"/>
      <c r="IIL33" s="107"/>
      <c r="IIM33" s="107"/>
      <c r="IIN33" s="107"/>
      <c r="IIO33" s="107"/>
      <c r="IIP33" s="107"/>
      <c r="IIQ33" s="107"/>
      <c r="IIR33" s="107"/>
      <c r="IIS33" s="107"/>
      <c r="IIT33" s="107"/>
      <c r="IIU33" s="107"/>
      <c r="IIV33" s="107"/>
      <c r="IIW33" s="107"/>
      <c r="IIX33" s="107"/>
      <c r="IIY33" s="107"/>
      <c r="IIZ33" s="107"/>
      <c r="IJA33" s="107"/>
      <c r="IJB33" s="107"/>
      <c r="IJC33" s="107"/>
      <c r="IJD33" s="107"/>
      <c r="IJE33" s="107"/>
      <c r="IJF33" s="107"/>
      <c r="IJG33" s="107"/>
      <c r="IJH33" s="107"/>
      <c r="IJI33" s="107"/>
      <c r="IJJ33" s="107"/>
      <c r="IJK33" s="107"/>
      <c r="IJL33" s="107"/>
      <c r="IJM33" s="107"/>
      <c r="IJN33" s="107"/>
      <c r="IJO33" s="107"/>
      <c r="IJP33" s="107"/>
      <c r="IJQ33" s="107"/>
      <c r="IJR33" s="107"/>
      <c r="IJS33" s="107"/>
      <c r="IJT33" s="107"/>
      <c r="IJU33" s="107"/>
      <c r="IJV33" s="107"/>
      <c r="IJW33" s="107"/>
      <c r="IJX33" s="107"/>
      <c r="IJY33" s="107"/>
      <c r="IJZ33" s="107"/>
      <c r="IKA33" s="107"/>
      <c r="IKB33" s="107"/>
      <c r="IKC33" s="107"/>
      <c r="IKD33" s="107"/>
      <c r="IKE33" s="107"/>
      <c r="IKF33" s="107"/>
      <c r="IKG33" s="107"/>
      <c r="IKH33" s="107"/>
      <c r="IKI33" s="107"/>
      <c r="IKJ33" s="107"/>
      <c r="IKK33" s="107"/>
      <c r="IKL33" s="107"/>
      <c r="IKM33" s="107"/>
      <c r="IKN33" s="107"/>
      <c r="IKO33" s="107"/>
      <c r="IKP33" s="107"/>
      <c r="IKQ33" s="107"/>
      <c r="IKR33" s="107"/>
      <c r="IKS33" s="107"/>
      <c r="IKT33" s="107"/>
      <c r="IKU33" s="107"/>
      <c r="IKV33" s="107"/>
      <c r="IKW33" s="107"/>
      <c r="IKX33" s="107"/>
      <c r="IKY33" s="107"/>
      <c r="IKZ33" s="107"/>
      <c r="ILA33" s="107"/>
      <c r="ILB33" s="107"/>
      <c r="ILC33" s="107"/>
      <c r="ILD33" s="107"/>
      <c r="ILE33" s="107"/>
      <c r="ILF33" s="107"/>
      <c r="ILG33" s="107"/>
      <c r="ILH33" s="107"/>
      <c r="ILI33" s="107"/>
      <c r="ILJ33" s="107"/>
      <c r="ILK33" s="107"/>
      <c r="ILL33" s="107"/>
      <c r="ILM33" s="107"/>
      <c r="ILN33" s="107"/>
      <c r="ILO33" s="107"/>
      <c r="ILP33" s="107"/>
      <c r="ILQ33" s="107"/>
      <c r="ILR33" s="107"/>
      <c r="ILS33" s="107"/>
      <c r="ILT33" s="107"/>
      <c r="ILU33" s="107"/>
      <c r="ILV33" s="107"/>
      <c r="ILW33" s="107"/>
      <c r="ILX33" s="107"/>
      <c r="ILY33" s="107"/>
      <c r="ILZ33" s="107"/>
      <c r="IMA33" s="107"/>
      <c r="IMB33" s="107"/>
      <c r="IMC33" s="107"/>
      <c r="IMD33" s="107"/>
      <c r="IME33" s="107"/>
      <c r="IMF33" s="107"/>
      <c r="IMG33" s="107"/>
      <c r="IMH33" s="107"/>
      <c r="IMI33" s="107"/>
      <c r="IMJ33" s="107"/>
      <c r="IMK33" s="107"/>
      <c r="IML33" s="107"/>
      <c r="IMM33" s="107"/>
      <c r="IMN33" s="107"/>
      <c r="IMO33" s="107"/>
      <c r="IMP33" s="107"/>
      <c r="IMQ33" s="107"/>
      <c r="IMR33" s="107"/>
      <c r="IMS33" s="107"/>
      <c r="IMT33" s="107"/>
      <c r="IMU33" s="107"/>
      <c r="IMV33" s="107"/>
      <c r="IMW33" s="107"/>
      <c r="IMX33" s="107"/>
      <c r="IMY33" s="107"/>
      <c r="IMZ33" s="107"/>
      <c r="INA33" s="107"/>
      <c r="INB33" s="107"/>
      <c r="INC33" s="107"/>
      <c r="IND33" s="107"/>
      <c r="INE33" s="107"/>
      <c r="INF33" s="107"/>
      <c r="ING33" s="107"/>
      <c r="INH33" s="107"/>
      <c r="INI33" s="107"/>
      <c r="INJ33" s="107"/>
      <c r="INK33" s="107"/>
      <c r="INL33" s="107"/>
      <c r="INM33" s="107"/>
      <c r="INN33" s="107"/>
      <c r="INO33" s="107"/>
      <c r="INP33" s="107"/>
      <c r="INQ33" s="107"/>
      <c r="INR33" s="107"/>
      <c r="INS33" s="107"/>
      <c r="INT33" s="107"/>
      <c r="INU33" s="107"/>
      <c r="INV33" s="107"/>
      <c r="INW33" s="107"/>
      <c r="INX33" s="107"/>
      <c r="INY33" s="107"/>
      <c r="INZ33" s="107"/>
      <c r="IOA33" s="107"/>
      <c r="IOB33" s="107"/>
      <c r="IOC33" s="107"/>
      <c r="IOD33" s="107"/>
      <c r="IOE33" s="107"/>
      <c r="IOF33" s="107"/>
      <c r="IOG33" s="107"/>
      <c r="IOH33" s="107"/>
      <c r="IOI33" s="107"/>
      <c r="IOJ33" s="107"/>
      <c r="IOK33" s="107"/>
      <c r="IOL33" s="107"/>
      <c r="IOM33" s="107"/>
      <c r="ION33" s="107"/>
      <c r="IOO33" s="107"/>
      <c r="IOP33" s="107"/>
      <c r="IOQ33" s="107"/>
      <c r="IOR33" s="107"/>
      <c r="IOS33" s="107"/>
      <c r="IOT33" s="107"/>
      <c r="IOU33" s="107"/>
      <c r="IOV33" s="107"/>
      <c r="IOW33" s="107"/>
      <c r="IOX33" s="107"/>
      <c r="IOY33" s="107"/>
      <c r="IOZ33" s="107"/>
      <c r="IPA33" s="107"/>
      <c r="IPB33" s="107"/>
      <c r="IPC33" s="107"/>
      <c r="IPD33" s="107"/>
      <c r="IPE33" s="107"/>
      <c r="IPF33" s="107"/>
      <c r="IPG33" s="107"/>
      <c r="IPH33" s="107"/>
      <c r="IPI33" s="107"/>
      <c r="IPJ33" s="107"/>
      <c r="IPK33" s="107"/>
      <c r="IPL33" s="107"/>
      <c r="IPM33" s="107"/>
      <c r="IPN33" s="107"/>
      <c r="IPO33" s="107"/>
      <c r="IPP33" s="107"/>
      <c r="IPQ33" s="107"/>
      <c r="IPR33" s="107"/>
      <c r="IPS33" s="107"/>
      <c r="IPT33" s="107"/>
      <c r="IPU33" s="107"/>
      <c r="IPV33" s="107"/>
      <c r="IPW33" s="107"/>
      <c r="IPX33" s="107"/>
      <c r="IPY33" s="107"/>
      <c r="IPZ33" s="107"/>
      <c r="IQA33" s="107"/>
      <c r="IQB33" s="107"/>
      <c r="IQC33" s="107"/>
      <c r="IQD33" s="107"/>
      <c r="IQE33" s="107"/>
      <c r="IQF33" s="107"/>
      <c r="IQG33" s="107"/>
      <c r="IQH33" s="107"/>
      <c r="IQI33" s="107"/>
      <c r="IQJ33" s="107"/>
      <c r="IQK33" s="107"/>
      <c r="IQL33" s="107"/>
      <c r="IQM33" s="107"/>
      <c r="IQN33" s="107"/>
      <c r="IQO33" s="107"/>
      <c r="IQP33" s="107"/>
      <c r="IQQ33" s="107"/>
      <c r="IQR33" s="107"/>
      <c r="IQS33" s="107"/>
      <c r="IQT33" s="107"/>
      <c r="IQU33" s="107"/>
      <c r="IQV33" s="107"/>
      <c r="IQW33" s="107"/>
      <c r="IQX33" s="107"/>
      <c r="IQY33" s="107"/>
      <c r="IQZ33" s="107"/>
      <c r="IRA33" s="107"/>
      <c r="IRB33" s="107"/>
      <c r="IRC33" s="107"/>
      <c r="IRD33" s="107"/>
      <c r="IRE33" s="107"/>
      <c r="IRF33" s="107"/>
      <c r="IRG33" s="107"/>
      <c r="IRH33" s="107"/>
      <c r="IRI33" s="107"/>
      <c r="IRJ33" s="107"/>
      <c r="IRK33" s="107"/>
      <c r="IRL33" s="107"/>
      <c r="IRM33" s="107"/>
      <c r="IRN33" s="107"/>
      <c r="IRO33" s="107"/>
      <c r="IRP33" s="107"/>
      <c r="IRQ33" s="107"/>
      <c r="IRR33" s="107"/>
      <c r="IRS33" s="107"/>
      <c r="IRT33" s="107"/>
      <c r="IRU33" s="107"/>
      <c r="IRV33" s="107"/>
      <c r="IRW33" s="107"/>
      <c r="IRX33" s="107"/>
      <c r="IRY33" s="107"/>
      <c r="IRZ33" s="107"/>
      <c r="ISA33" s="107"/>
      <c r="ISB33" s="107"/>
      <c r="ISC33" s="107"/>
      <c r="ISD33" s="107"/>
      <c r="ISE33" s="107"/>
      <c r="ISF33" s="107"/>
      <c r="ISG33" s="107"/>
      <c r="ISH33" s="107"/>
      <c r="ISI33" s="107"/>
      <c r="ISJ33" s="107"/>
      <c r="ISK33" s="107"/>
      <c r="ISL33" s="107"/>
      <c r="ISM33" s="107"/>
      <c r="ISN33" s="107"/>
      <c r="ISO33" s="107"/>
      <c r="ISP33" s="107"/>
      <c r="ISQ33" s="107"/>
      <c r="ISR33" s="107"/>
      <c r="ISS33" s="107"/>
      <c r="IST33" s="107"/>
      <c r="ISU33" s="107"/>
      <c r="ISV33" s="107"/>
      <c r="ISW33" s="107"/>
      <c r="ISX33" s="107"/>
      <c r="ISY33" s="107"/>
      <c r="ISZ33" s="107"/>
      <c r="ITA33" s="107"/>
      <c r="ITB33" s="107"/>
      <c r="ITC33" s="107"/>
      <c r="ITD33" s="107"/>
      <c r="ITE33" s="107"/>
      <c r="ITF33" s="107"/>
      <c r="ITG33" s="107"/>
      <c r="ITH33" s="107"/>
      <c r="ITI33" s="107"/>
      <c r="ITJ33" s="107"/>
      <c r="ITK33" s="107"/>
      <c r="ITL33" s="107"/>
      <c r="ITM33" s="107"/>
      <c r="ITN33" s="107"/>
      <c r="ITO33" s="107"/>
      <c r="ITP33" s="107"/>
      <c r="ITQ33" s="107"/>
      <c r="ITR33" s="107"/>
      <c r="ITS33" s="107"/>
      <c r="ITT33" s="107"/>
      <c r="ITU33" s="107"/>
      <c r="ITV33" s="107"/>
      <c r="ITW33" s="107"/>
      <c r="ITX33" s="107"/>
      <c r="ITY33" s="107"/>
      <c r="ITZ33" s="107"/>
      <c r="IUA33" s="107"/>
      <c r="IUB33" s="107"/>
      <c r="IUC33" s="107"/>
      <c r="IUD33" s="107"/>
      <c r="IUE33" s="107"/>
      <c r="IUF33" s="107"/>
      <c r="IUG33" s="107"/>
      <c r="IUH33" s="107"/>
      <c r="IUI33" s="107"/>
      <c r="IUJ33" s="107"/>
      <c r="IUK33" s="107"/>
      <c r="IUL33" s="107"/>
      <c r="IUM33" s="107"/>
      <c r="IUN33" s="107"/>
      <c r="IUO33" s="107"/>
      <c r="IUP33" s="107"/>
      <c r="IUQ33" s="107"/>
      <c r="IUR33" s="107"/>
      <c r="IUS33" s="107"/>
      <c r="IUT33" s="107"/>
      <c r="IUU33" s="107"/>
      <c r="IUV33" s="107"/>
      <c r="IUW33" s="107"/>
      <c r="IUX33" s="107"/>
      <c r="IUY33" s="107"/>
      <c r="IUZ33" s="107"/>
      <c r="IVA33" s="107"/>
      <c r="IVB33" s="107"/>
      <c r="IVC33" s="107"/>
      <c r="IVD33" s="107"/>
      <c r="IVE33" s="107"/>
      <c r="IVF33" s="107"/>
      <c r="IVG33" s="107"/>
      <c r="IVH33" s="107"/>
      <c r="IVI33" s="107"/>
      <c r="IVJ33" s="107"/>
      <c r="IVK33" s="107"/>
      <c r="IVL33" s="107"/>
      <c r="IVM33" s="107"/>
      <c r="IVN33" s="107"/>
      <c r="IVO33" s="107"/>
      <c r="IVP33" s="107"/>
      <c r="IVQ33" s="107"/>
      <c r="IVR33" s="107"/>
      <c r="IVS33" s="107"/>
      <c r="IVT33" s="107"/>
      <c r="IVU33" s="107"/>
      <c r="IVV33" s="107"/>
      <c r="IVW33" s="107"/>
      <c r="IVX33" s="107"/>
      <c r="IVY33" s="107"/>
      <c r="IVZ33" s="107"/>
      <c r="IWA33" s="107"/>
      <c r="IWB33" s="107"/>
      <c r="IWC33" s="107"/>
      <c r="IWD33" s="107"/>
      <c r="IWE33" s="107"/>
      <c r="IWF33" s="107"/>
      <c r="IWG33" s="107"/>
      <c r="IWH33" s="107"/>
      <c r="IWI33" s="107"/>
      <c r="IWJ33" s="107"/>
      <c r="IWK33" s="107"/>
      <c r="IWL33" s="107"/>
      <c r="IWM33" s="107"/>
      <c r="IWN33" s="107"/>
      <c r="IWO33" s="107"/>
      <c r="IWP33" s="107"/>
      <c r="IWQ33" s="107"/>
      <c r="IWR33" s="107"/>
      <c r="IWS33" s="107"/>
      <c r="IWT33" s="107"/>
      <c r="IWU33" s="107"/>
      <c r="IWV33" s="107"/>
      <c r="IWW33" s="107"/>
      <c r="IWX33" s="107"/>
      <c r="IWY33" s="107"/>
      <c r="IWZ33" s="107"/>
      <c r="IXA33" s="107"/>
      <c r="IXB33" s="107"/>
      <c r="IXC33" s="107"/>
      <c r="IXD33" s="107"/>
      <c r="IXE33" s="107"/>
      <c r="IXF33" s="107"/>
      <c r="IXG33" s="107"/>
      <c r="IXH33" s="107"/>
      <c r="IXI33" s="107"/>
      <c r="IXJ33" s="107"/>
      <c r="IXK33" s="107"/>
      <c r="IXL33" s="107"/>
      <c r="IXM33" s="107"/>
      <c r="IXN33" s="107"/>
      <c r="IXO33" s="107"/>
      <c r="IXP33" s="107"/>
      <c r="IXQ33" s="107"/>
      <c r="IXR33" s="107"/>
      <c r="IXS33" s="107"/>
      <c r="IXT33" s="107"/>
      <c r="IXU33" s="107"/>
      <c r="IXV33" s="107"/>
      <c r="IXW33" s="107"/>
      <c r="IXX33" s="107"/>
      <c r="IXY33" s="107"/>
      <c r="IXZ33" s="107"/>
      <c r="IYA33" s="107"/>
      <c r="IYB33" s="107"/>
      <c r="IYC33" s="107"/>
      <c r="IYD33" s="107"/>
      <c r="IYE33" s="107"/>
      <c r="IYF33" s="107"/>
      <c r="IYG33" s="107"/>
      <c r="IYH33" s="107"/>
      <c r="IYI33" s="107"/>
      <c r="IYJ33" s="107"/>
      <c r="IYK33" s="107"/>
      <c r="IYL33" s="107"/>
      <c r="IYM33" s="107"/>
      <c r="IYN33" s="107"/>
      <c r="IYO33" s="107"/>
      <c r="IYP33" s="107"/>
      <c r="IYQ33" s="107"/>
      <c r="IYR33" s="107"/>
      <c r="IYS33" s="107"/>
      <c r="IYT33" s="107"/>
      <c r="IYU33" s="107"/>
      <c r="IYV33" s="107"/>
      <c r="IYW33" s="107"/>
      <c r="IYX33" s="107"/>
      <c r="IYY33" s="107"/>
      <c r="IYZ33" s="107"/>
      <c r="IZA33" s="107"/>
      <c r="IZB33" s="107"/>
      <c r="IZC33" s="107"/>
      <c r="IZD33" s="107"/>
      <c r="IZE33" s="107"/>
      <c r="IZF33" s="107"/>
      <c r="IZG33" s="107"/>
      <c r="IZH33" s="107"/>
      <c r="IZI33" s="107"/>
      <c r="IZJ33" s="107"/>
      <c r="IZK33" s="107"/>
      <c r="IZL33" s="107"/>
      <c r="IZM33" s="107"/>
      <c r="IZN33" s="107"/>
      <c r="IZO33" s="107"/>
      <c r="IZP33" s="107"/>
      <c r="IZQ33" s="107"/>
      <c r="IZR33" s="107"/>
      <c r="IZS33" s="107"/>
      <c r="IZT33" s="107"/>
      <c r="IZU33" s="107"/>
      <c r="IZV33" s="107"/>
      <c r="IZW33" s="107"/>
      <c r="IZX33" s="107"/>
      <c r="IZY33" s="107"/>
      <c r="IZZ33" s="107"/>
      <c r="JAA33" s="107"/>
      <c r="JAB33" s="107"/>
      <c r="JAC33" s="107"/>
      <c r="JAD33" s="107"/>
      <c r="JAE33" s="107"/>
      <c r="JAF33" s="107"/>
      <c r="JAG33" s="107"/>
      <c r="JAH33" s="107"/>
      <c r="JAI33" s="107"/>
      <c r="JAJ33" s="107"/>
      <c r="JAK33" s="107"/>
      <c r="JAL33" s="107"/>
      <c r="JAM33" s="107"/>
      <c r="JAN33" s="107"/>
      <c r="JAO33" s="107"/>
      <c r="JAP33" s="107"/>
      <c r="JAQ33" s="107"/>
      <c r="JAR33" s="107"/>
      <c r="JAS33" s="107"/>
      <c r="JAT33" s="107"/>
      <c r="JAU33" s="107"/>
      <c r="JAV33" s="107"/>
      <c r="JAW33" s="107"/>
      <c r="JAX33" s="107"/>
      <c r="JAY33" s="107"/>
      <c r="JAZ33" s="107"/>
      <c r="JBA33" s="107"/>
      <c r="JBB33" s="107"/>
      <c r="JBC33" s="107"/>
      <c r="JBD33" s="107"/>
      <c r="JBE33" s="107"/>
      <c r="JBF33" s="107"/>
      <c r="JBG33" s="107"/>
      <c r="JBH33" s="107"/>
      <c r="JBI33" s="107"/>
      <c r="JBJ33" s="107"/>
      <c r="JBK33" s="107"/>
      <c r="JBL33" s="107"/>
      <c r="JBM33" s="107"/>
      <c r="JBN33" s="107"/>
      <c r="JBO33" s="107"/>
      <c r="JBP33" s="107"/>
      <c r="JBQ33" s="107"/>
      <c r="JBR33" s="107"/>
      <c r="JBS33" s="107"/>
      <c r="JBT33" s="107"/>
      <c r="JBU33" s="107"/>
      <c r="JBV33" s="107"/>
      <c r="JBW33" s="107"/>
      <c r="JBX33" s="107"/>
      <c r="JBY33" s="107"/>
      <c r="JBZ33" s="107"/>
      <c r="JCA33" s="107"/>
      <c r="JCB33" s="107"/>
      <c r="JCC33" s="107"/>
      <c r="JCD33" s="107"/>
      <c r="JCE33" s="107"/>
      <c r="JCF33" s="107"/>
      <c r="JCG33" s="107"/>
      <c r="JCH33" s="107"/>
      <c r="JCI33" s="107"/>
      <c r="JCJ33" s="107"/>
      <c r="JCK33" s="107"/>
      <c r="JCL33" s="107"/>
      <c r="JCM33" s="107"/>
      <c r="JCN33" s="107"/>
      <c r="JCO33" s="107"/>
      <c r="JCP33" s="107"/>
      <c r="JCQ33" s="107"/>
      <c r="JCR33" s="107"/>
      <c r="JCS33" s="107"/>
      <c r="JCT33" s="107"/>
      <c r="JCU33" s="107"/>
      <c r="JCV33" s="107"/>
      <c r="JCW33" s="107"/>
      <c r="JCX33" s="107"/>
      <c r="JCY33" s="107"/>
      <c r="JCZ33" s="107"/>
      <c r="JDA33" s="107"/>
      <c r="JDB33" s="107"/>
      <c r="JDC33" s="107"/>
      <c r="JDD33" s="107"/>
      <c r="JDE33" s="107"/>
      <c r="JDF33" s="107"/>
      <c r="JDG33" s="107"/>
      <c r="JDH33" s="107"/>
      <c r="JDI33" s="107"/>
      <c r="JDJ33" s="107"/>
      <c r="JDK33" s="107"/>
      <c r="JDL33" s="107"/>
      <c r="JDM33" s="107"/>
      <c r="JDN33" s="107"/>
      <c r="JDO33" s="107"/>
      <c r="JDP33" s="107"/>
      <c r="JDQ33" s="107"/>
      <c r="JDR33" s="107"/>
      <c r="JDS33" s="107"/>
      <c r="JDT33" s="107"/>
      <c r="JDU33" s="107"/>
      <c r="JDV33" s="107"/>
      <c r="JDW33" s="107"/>
      <c r="JDX33" s="107"/>
      <c r="JDY33" s="107"/>
      <c r="JDZ33" s="107"/>
      <c r="JEA33" s="107"/>
      <c r="JEB33" s="107"/>
      <c r="JEC33" s="107"/>
      <c r="JED33" s="107"/>
      <c r="JEE33" s="107"/>
      <c r="JEF33" s="107"/>
      <c r="JEG33" s="107"/>
      <c r="JEH33" s="107"/>
      <c r="JEI33" s="107"/>
      <c r="JEJ33" s="107"/>
      <c r="JEK33" s="107"/>
      <c r="JEL33" s="107"/>
      <c r="JEM33" s="107"/>
      <c r="JEN33" s="107"/>
      <c r="JEO33" s="107"/>
      <c r="JEP33" s="107"/>
      <c r="JEQ33" s="107"/>
      <c r="JER33" s="107"/>
      <c r="JES33" s="107"/>
      <c r="JET33" s="107"/>
      <c r="JEU33" s="107"/>
      <c r="JEV33" s="107"/>
      <c r="JEW33" s="107"/>
      <c r="JEX33" s="107"/>
      <c r="JEY33" s="107"/>
      <c r="JEZ33" s="107"/>
      <c r="JFA33" s="107"/>
      <c r="JFB33" s="107"/>
      <c r="JFC33" s="107"/>
      <c r="JFD33" s="107"/>
      <c r="JFE33" s="107"/>
      <c r="JFF33" s="107"/>
      <c r="JFG33" s="107"/>
      <c r="JFH33" s="107"/>
      <c r="JFI33" s="107"/>
      <c r="JFJ33" s="107"/>
      <c r="JFK33" s="107"/>
      <c r="JFL33" s="107"/>
      <c r="JFM33" s="107"/>
      <c r="JFN33" s="107"/>
      <c r="JFO33" s="107"/>
      <c r="JFP33" s="107"/>
      <c r="JFQ33" s="107"/>
      <c r="JFR33" s="107"/>
      <c r="JFS33" s="107"/>
      <c r="JFT33" s="107"/>
      <c r="JFU33" s="107"/>
      <c r="JFV33" s="107"/>
      <c r="JFW33" s="107"/>
      <c r="JFX33" s="107"/>
      <c r="JFY33" s="107"/>
      <c r="JFZ33" s="107"/>
      <c r="JGA33" s="107"/>
      <c r="JGB33" s="107"/>
      <c r="JGC33" s="107"/>
      <c r="JGD33" s="107"/>
      <c r="JGE33" s="107"/>
      <c r="JGF33" s="107"/>
      <c r="JGG33" s="107"/>
      <c r="JGH33" s="107"/>
      <c r="JGI33" s="107"/>
      <c r="JGJ33" s="107"/>
      <c r="JGK33" s="107"/>
      <c r="JGL33" s="107"/>
      <c r="JGM33" s="107"/>
      <c r="JGN33" s="107"/>
      <c r="JGO33" s="107"/>
      <c r="JGP33" s="107"/>
      <c r="JGQ33" s="107"/>
      <c r="JGR33" s="107"/>
      <c r="JGS33" s="107"/>
      <c r="JGT33" s="107"/>
      <c r="JGU33" s="107"/>
      <c r="JGV33" s="107"/>
      <c r="JGW33" s="107"/>
      <c r="JGX33" s="107"/>
      <c r="JGY33" s="107"/>
      <c r="JGZ33" s="107"/>
      <c r="JHA33" s="107"/>
      <c r="JHB33" s="107"/>
      <c r="JHC33" s="107"/>
      <c r="JHD33" s="107"/>
      <c r="JHE33" s="107"/>
      <c r="JHF33" s="107"/>
      <c r="JHG33" s="107"/>
      <c r="JHH33" s="107"/>
      <c r="JHI33" s="107"/>
      <c r="JHJ33" s="107"/>
      <c r="JHK33" s="107"/>
      <c r="JHL33" s="107"/>
      <c r="JHM33" s="107"/>
      <c r="JHN33" s="107"/>
      <c r="JHO33" s="107"/>
      <c r="JHP33" s="107"/>
      <c r="JHQ33" s="107"/>
      <c r="JHR33" s="107"/>
      <c r="JHS33" s="107"/>
      <c r="JHT33" s="107"/>
      <c r="JHU33" s="107"/>
      <c r="JHV33" s="107"/>
      <c r="JHW33" s="107"/>
      <c r="JHX33" s="107"/>
      <c r="JHY33" s="107"/>
      <c r="JHZ33" s="107"/>
      <c r="JIA33" s="107"/>
      <c r="JIB33" s="107"/>
      <c r="JIC33" s="107"/>
      <c r="JID33" s="107"/>
      <c r="JIE33" s="107"/>
      <c r="JIF33" s="107"/>
      <c r="JIG33" s="107"/>
      <c r="JIH33" s="107"/>
      <c r="JII33" s="107"/>
      <c r="JIJ33" s="107"/>
      <c r="JIK33" s="107"/>
      <c r="JIL33" s="107"/>
      <c r="JIM33" s="107"/>
      <c r="JIN33" s="107"/>
      <c r="JIO33" s="107"/>
      <c r="JIP33" s="107"/>
      <c r="JIQ33" s="107"/>
      <c r="JIR33" s="107"/>
      <c r="JIS33" s="107"/>
      <c r="JIT33" s="107"/>
      <c r="JIU33" s="107"/>
      <c r="JIV33" s="107"/>
      <c r="JIW33" s="107"/>
      <c r="JIX33" s="107"/>
      <c r="JIY33" s="107"/>
      <c r="JIZ33" s="107"/>
      <c r="JJA33" s="107"/>
      <c r="JJB33" s="107"/>
      <c r="JJC33" s="107"/>
      <c r="JJD33" s="107"/>
      <c r="JJE33" s="107"/>
      <c r="JJF33" s="107"/>
      <c r="JJG33" s="107"/>
      <c r="JJH33" s="107"/>
      <c r="JJI33" s="107"/>
      <c r="JJJ33" s="107"/>
      <c r="JJK33" s="107"/>
      <c r="JJL33" s="107"/>
      <c r="JJM33" s="107"/>
      <c r="JJN33" s="107"/>
      <c r="JJO33" s="107"/>
      <c r="JJP33" s="107"/>
      <c r="JJQ33" s="107"/>
      <c r="JJR33" s="107"/>
      <c r="JJS33" s="107"/>
      <c r="JJT33" s="107"/>
      <c r="JJU33" s="107"/>
      <c r="JJV33" s="107"/>
      <c r="JJW33" s="107"/>
      <c r="JJX33" s="107"/>
      <c r="JJY33" s="107"/>
      <c r="JJZ33" s="107"/>
      <c r="JKA33" s="107"/>
      <c r="JKB33" s="107"/>
      <c r="JKC33" s="107"/>
      <c r="JKD33" s="107"/>
      <c r="JKE33" s="107"/>
      <c r="JKF33" s="107"/>
      <c r="JKG33" s="107"/>
      <c r="JKH33" s="107"/>
      <c r="JKI33" s="107"/>
      <c r="JKJ33" s="107"/>
      <c r="JKK33" s="107"/>
      <c r="JKL33" s="107"/>
      <c r="JKM33" s="107"/>
      <c r="JKN33" s="107"/>
      <c r="JKO33" s="107"/>
      <c r="JKP33" s="107"/>
      <c r="JKQ33" s="107"/>
      <c r="JKR33" s="107"/>
      <c r="JKS33" s="107"/>
      <c r="JKT33" s="107"/>
      <c r="JKU33" s="107"/>
      <c r="JKV33" s="107"/>
      <c r="JKW33" s="107"/>
      <c r="JKX33" s="107"/>
      <c r="JKY33" s="107"/>
      <c r="JKZ33" s="107"/>
      <c r="JLA33" s="107"/>
      <c r="JLB33" s="107"/>
      <c r="JLC33" s="107"/>
      <c r="JLD33" s="107"/>
      <c r="JLE33" s="107"/>
      <c r="JLF33" s="107"/>
      <c r="JLG33" s="107"/>
      <c r="JLH33" s="107"/>
      <c r="JLI33" s="107"/>
      <c r="JLJ33" s="107"/>
      <c r="JLK33" s="107"/>
      <c r="JLL33" s="107"/>
      <c r="JLM33" s="107"/>
      <c r="JLN33" s="107"/>
      <c r="JLO33" s="107"/>
      <c r="JLP33" s="107"/>
      <c r="JLQ33" s="107"/>
      <c r="JLR33" s="107"/>
      <c r="JLS33" s="107"/>
      <c r="JLT33" s="107"/>
      <c r="JLU33" s="107"/>
      <c r="JLV33" s="107"/>
      <c r="JLW33" s="107"/>
      <c r="JLX33" s="107"/>
      <c r="JLY33" s="107"/>
      <c r="JLZ33" s="107"/>
      <c r="JMA33" s="107"/>
      <c r="JMB33" s="107"/>
      <c r="JMC33" s="107"/>
      <c r="JMD33" s="107"/>
      <c r="JME33" s="107"/>
      <c r="JMF33" s="107"/>
      <c r="JMG33" s="107"/>
      <c r="JMH33" s="107"/>
      <c r="JMI33" s="107"/>
      <c r="JMJ33" s="107"/>
      <c r="JMK33" s="107"/>
      <c r="JML33" s="107"/>
      <c r="JMM33" s="107"/>
      <c r="JMN33" s="107"/>
      <c r="JMO33" s="107"/>
      <c r="JMP33" s="107"/>
      <c r="JMQ33" s="107"/>
      <c r="JMR33" s="107"/>
      <c r="JMS33" s="107"/>
      <c r="JMT33" s="107"/>
      <c r="JMU33" s="107"/>
      <c r="JMV33" s="107"/>
      <c r="JMW33" s="107"/>
      <c r="JMX33" s="107"/>
      <c r="JMY33" s="107"/>
      <c r="JMZ33" s="107"/>
      <c r="JNA33" s="107"/>
      <c r="JNB33" s="107"/>
      <c r="JNC33" s="107"/>
      <c r="JND33" s="107"/>
      <c r="JNE33" s="107"/>
      <c r="JNF33" s="107"/>
      <c r="JNG33" s="107"/>
      <c r="JNH33" s="107"/>
      <c r="JNI33" s="107"/>
      <c r="JNJ33" s="107"/>
      <c r="JNK33" s="107"/>
      <c r="JNL33" s="107"/>
      <c r="JNM33" s="107"/>
      <c r="JNN33" s="107"/>
      <c r="JNO33" s="107"/>
      <c r="JNP33" s="107"/>
      <c r="JNQ33" s="107"/>
      <c r="JNR33" s="107"/>
      <c r="JNS33" s="107"/>
      <c r="JNT33" s="107"/>
      <c r="JNU33" s="107"/>
      <c r="JNV33" s="107"/>
      <c r="JNW33" s="107"/>
      <c r="JNX33" s="107"/>
      <c r="JNY33" s="107"/>
      <c r="JNZ33" s="107"/>
      <c r="JOA33" s="107"/>
      <c r="JOB33" s="107"/>
      <c r="JOC33" s="107"/>
      <c r="JOD33" s="107"/>
      <c r="JOE33" s="107"/>
      <c r="JOF33" s="107"/>
      <c r="JOG33" s="107"/>
      <c r="JOH33" s="107"/>
      <c r="JOI33" s="107"/>
      <c r="JOJ33" s="107"/>
      <c r="JOK33" s="107"/>
      <c r="JOL33" s="107"/>
      <c r="JOM33" s="107"/>
      <c r="JON33" s="107"/>
      <c r="JOO33" s="107"/>
      <c r="JOP33" s="107"/>
      <c r="JOQ33" s="107"/>
      <c r="JOR33" s="107"/>
      <c r="JOS33" s="107"/>
      <c r="JOT33" s="107"/>
      <c r="JOU33" s="107"/>
      <c r="JOV33" s="107"/>
      <c r="JOW33" s="107"/>
      <c r="JOX33" s="107"/>
      <c r="JOY33" s="107"/>
      <c r="JOZ33" s="107"/>
      <c r="JPA33" s="107"/>
      <c r="JPB33" s="107"/>
      <c r="JPC33" s="107"/>
      <c r="JPD33" s="107"/>
      <c r="JPE33" s="107"/>
      <c r="JPF33" s="107"/>
      <c r="JPG33" s="107"/>
      <c r="JPH33" s="107"/>
      <c r="JPI33" s="107"/>
      <c r="JPJ33" s="107"/>
      <c r="JPK33" s="107"/>
      <c r="JPL33" s="107"/>
      <c r="JPM33" s="107"/>
      <c r="JPN33" s="107"/>
      <c r="JPO33" s="107"/>
      <c r="JPP33" s="107"/>
      <c r="JPQ33" s="107"/>
      <c r="JPR33" s="107"/>
      <c r="JPS33" s="107"/>
      <c r="JPT33" s="107"/>
      <c r="JPU33" s="107"/>
      <c r="JPV33" s="107"/>
      <c r="JPW33" s="107"/>
      <c r="JPX33" s="107"/>
      <c r="JPY33" s="107"/>
      <c r="JPZ33" s="107"/>
      <c r="JQA33" s="107"/>
      <c r="JQB33" s="107"/>
      <c r="JQC33" s="107"/>
      <c r="JQD33" s="107"/>
      <c r="JQE33" s="107"/>
      <c r="JQF33" s="107"/>
      <c r="JQG33" s="107"/>
      <c r="JQH33" s="107"/>
      <c r="JQI33" s="107"/>
      <c r="JQJ33" s="107"/>
      <c r="JQK33" s="107"/>
      <c r="JQL33" s="107"/>
      <c r="JQM33" s="107"/>
      <c r="JQN33" s="107"/>
      <c r="JQO33" s="107"/>
      <c r="JQP33" s="107"/>
      <c r="JQQ33" s="107"/>
      <c r="JQR33" s="107"/>
      <c r="JQS33" s="107"/>
      <c r="JQT33" s="107"/>
      <c r="JQU33" s="107"/>
      <c r="JQV33" s="107"/>
      <c r="JQW33" s="107"/>
      <c r="JQX33" s="107"/>
      <c r="JQY33" s="107"/>
      <c r="JQZ33" s="107"/>
      <c r="JRA33" s="107"/>
      <c r="JRB33" s="107"/>
      <c r="JRC33" s="107"/>
      <c r="JRD33" s="107"/>
      <c r="JRE33" s="107"/>
      <c r="JRF33" s="107"/>
      <c r="JRG33" s="107"/>
      <c r="JRH33" s="107"/>
      <c r="JRI33" s="107"/>
      <c r="JRJ33" s="107"/>
      <c r="JRK33" s="107"/>
      <c r="JRL33" s="107"/>
      <c r="JRM33" s="107"/>
      <c r="JRN33" s="107"/>
      <c r="JRO33" s="107"/>
      <c r="JRP33" s="107"/>
      <c r="JRQ33" s="107"/>
      <c r="JRR33" s="107"/>
      <c r="JRS33" s="107"/>
      <c r="JRT33" s="107"/>
      <c r="JRU33" s="107"/>
      <c r="JRV33" s="107"/>
      <c r="JRW33" s="107"/>
      <c r="JRX33" s="107"/>
      <c r="JRY33" s="107"/>
      <c r="JRZ33" s="107"/>
      <c r="JSA33" s="107"/>
      <c r="JSB33" s="107"/>
      <c r="JSC33" s="107"/>
      <c r="JSD33" s="107"/>
      <c r="JSE33" s="107"/>
      <c r="JSF33" s="107"/>
      <c r="JSG33" s="107"/>
      <c r="JSH33" s="107"/>
      <c r="JSI33" s="107"/>
      <c r="JSJ33" s="107"/>
      <c r="JSK33" s="107"/>
      <c r="JSL33" s="107"/>
      <c r="JSM33" s="107"/>
      <c r="JSN33" s="107"/>
      <c r="JSO33" s="107"/>
      <c r="JSP33" s="107"/>
      <c r="JSQ33" s="107"/>
      <c r="JSR33" s="107"/>
      <c r="JSS33" s="107"/>
      <c r="JST33" s="107"/>
      <c r="JSU33" s="107"/>
      <c r="JSV33" s="107"/>
      <c r="JSW33" s="107"/>
      <c r="JSX33" s="107"/>
      <c r="JSY33" s="107"/>
      <c r="JSZ33" s="107"/>
      <c r="JTA33" s="107"/>
      <c r="JTB33" s="107"/>
      <c r="JTC33" s="107"/>
      <c r="JTD33" s="107"/>
      <c r="JTE33" s="107"/>
      <c r="JTF33" s="107"/>
      <c r="JTG33" s="107"/>
      <c r="JTH33" s="107"/>
      <c r="JTI33" s="107"/>
      <c r="JTJ33" s="107"/>
      <c r="JTK33" s="107"/>
      <c r="JTL33" s="107"/>
      <c r="JTM33" s="107"/>
      <c r="JTN33" s="107"/>
      <c r="JTO33" s="107"/>
      <c r="JTP33" s="107"/>
      <c r="JTQ33" s="107"/>
      <c r="JTR33" s="107"/>
      <c r="JTS33" s="107"/>
      <c r="JTT33" s="107"/>
      <c r="JTU33" s="107"/>
      <c r="JTV33" s="107"/>
      <c r="JTW33" s="107"/>
      <c r="JTX33" s="107"/>
      <c r="JTY33" s="107"/>
      <c r="JTZ33" s="107"/>
      <c r="JUA33" s="107"/>
      <c r="JUB33" s="107"/>
      <c r="JUC33" s="107"/>
      <c r="JUD33" s="107"/>
      <c r="JUE33" s="107"/>
      <c r="JUF33" s="107"/>
      <c r="JUG33" s="107"/>
      <c r="JUH33" s="107"/>
      <c r="JUI33" s="107"/>
      <c r="JUJ33" s="107"/>
      <c r="JUK33" s="107"/>
      <c r="JUL33" s="107"/>
      <c r="JUM33" s="107"/>
      <c r="JUN33" s="107"/>
      <c r="JUO33" s="107"/>
      <c r="JUP33" s="107"/>
      <c r="JUQ33" s="107"/>
      <c r="JUR33" s="107"/>
      <c r="JUS33" s="107"/>
      <c r="JUT33" s="107"/>
      <c r="JUU33" s="107"/>
      <c r="JUV33" s="107"/>
      <c r="JUW33" s="107"/>
      <c r="JUX33" s="107"/>
      <c r="JUY33" s="107"/>
      <c r="JUZ33" s="107"/>
      <c r="JVA33" s="107"/>
      <c r="JVB33" s="107"/>
      <c r="JVC33" s="107"/>
      <c r="JVD33" s="107"/>
      <c r="JVE33" s="107"/>
      <c r="JVF33" s="107"/>
      <c r="JVG33" s="107"/>
      <c r="JVH33" s="107"/>
      <c r="JVI33" s="107"/>
      <c r="JVJ33" s="107"/>
      <c r="JVK33" s="107"/>
      <c r="JVL33" s="107"/>
      <c r="JVM33" s="107"/>
      <c r="JVN33" s="107"/>
      <c r="JVO33" s="107"/>
      <c r="JVP33" s="107"/>
      <c r="JVQ33" s="107"/>
      <c r="JVR33" s="107"/>
      <c r="JVS33" s="107"/>
      <c r="JVT33" s="107"/>
      <c r="JVU33" s="107"/>
      <c r="JVV33" s="107"/>
      <c r="JVW33" s="107"/>
      <c r="JVX33" s="107"/>
      <c r="JVY33" s="107"/>
      <c r="JVZ33" s="107"/>
      <c r="JWA33" s="107"/>
      <c r="JWB33" s="107"/>
      <c r="JWC33" s="107"/>
      <c r="JWD33" s="107"/>
      <c r="JWE33" s="107"/>
      <c r="JWF33" s="107"/>
      <c r="JWG33" s="107"/>
      <c r="JWH33" s="107"/>
      <c r="JWI33" s="107"/>
      <c r="JWJ33" s="107"/>
      <c r="JWK33" s="107"/>
      <c r="JWL33" s="107"/>
      <c r="JWM33" s="107"/>
      <c r="JWN33" s="107"/>
      <c r="JWO33" s="107"/>
      <c r="JWP33" s="107"/>
      <c r="JWQ33" s="107"/>
      <c r="JWR33" s="107"/>
      <c r="JWS33" s="107"/>
      <c r="JWT33" s="107"/>
      <c r="JWU33" s="107"/>
      <c r="JWV33" s="107"/>
      <c r="JWW33" s="107"/>
      <c r="JWX33" s="107"/>
      <c r="JWY33" s="107"/>
      <c r="JWZ33" s="107"/>
      <c r="JXA33" s="107"/>
      <c r="JXB33" s="107"/>
      <c r="JXC33" s="107"/>
      <c r="JXD33" s="107"/>
      <c r="JXE33" s="107"/>
      <c r="JXF33" s="107"/>
      <c r="JXG33" s="107"/>
      <c r="JXH33" s="107"/>
      <c r="JXI33" s="107"/>
      <c r="JXJ33" s="107"/>
      <c r="JXK33" s="107"/>
      <c r="JXL33" s="107"/>
      <c r="JXM33" s="107"/>
      <c r="JXN33" s="107"/>
      <c r="JXO33" s="107"/>
      <c r="JXP33" s="107"/>
      <c r="JXQ33" s="107"/>
      <c r="JXR33" s="107"/>
      <c r="JXS33" s="107"/>
      <c r="JXT33" s="107"/>
      <c r="JXU33" s="107"/>
      <c r="JXV33" s="107"/>
      <c r="JXW33" s="107"/>
      <c r="JXX33" s="107"/>
      <c r="JXY33" s="107"/>
      <c r="JXZ33" s="107"/>
      <c r="JYA33" s="107"/>
      <c r="JYB33" s="107"/>
      <c r="JYC33" s="107"/>
      <c r="JYD33" s="107"/>
      <c r="JYE33" s="107"/>
      <c r="JYF33" s="107"/>
      <c r="JYG33" s="107"/>
      <c r="JYH33" s="107"/>
      <c r="JYI33" s="107"/>
      <c r="JYJ33" s="107"/>
      <c r="JYK33" s="107"/>
      <c r="JYL33" s="107"/>
      <c r="JYM33" s="107"/>
      <c r="JYN33" s="107"/>
      <c r="JYO33" s="107"/>
      <c r="JYP33" s="107"/>
      <c r="JYQ33" s="107"/>
      <c r="JYR33" s="107"/>
      <c r="JYS33" s="107"/>
      <c r="JYT33" s="107"/>
      <c r="JYU33" s="107"/>
      <c r="JYV33" s="107"/>
      <c r="JYW33" s="107"/>
      <c r="JYX33" s="107"/>
      <c r="JYY33" s="107"/>
      <c r="JYZ33" s="107"/>
      <c r="JZA33" s="107"/>
      <c r="JZB33" s="107"/>
      <c r="JZC33" s="107"/>
      <c r="JZD33" s="107"/>
      <c r="JZE33" s="107"/>
      <c r="JZF33" s="107"/>
      <c r="JZG33" s="107"/>
      <c r="JZH33" s="107"/>
      <c r="JZI33" s="107"/>
      <c r="JZJ33" s="107"/>
      <c r="JZK33" s="107"/>
      <c r="JZL33" s="107"/>
      <c r="JZM33" s="107"/>
      <c r="JZN33" s="107"/>
      <c r="JZO33" s="107"/>
      <c r="JZP33" s="107"/>
      <c r="JZQ33" s="107"/>
      <c r="JZR33" s="107"/>
      <c r="JZS33" s="107"/>
      <c r="JZT33" s="107"/>
      <c r="JZU33" s="107"/>
      <c r="JZV33" s="107"/>
      <c r="JZW33" s="107"/>
      <c r="JZX33" s="107"/>
      <c r="JZY33" s="107"/>
      <c r="JZZ33" s="107"/>
      <c r="KAA33" s="107"/>
      <c r="KAB33" s="107"/>
      <c r="KAC33" s="107"/>
      <c r="KAD33" s="107"/>
      <c r="KAE33" s="107"/>
      <c r="KAF33" s="107"/>
      <c r="KAG33" s="107"/>
      <c r="KAH33" s="107"/>
      <c r="KAI33" s="107"/>
      <c r="KAJ33" s="107"/>
      <c r="KAK33" s="107"/>
      <c r="KAL33" s="107"/>
      <c r="KAM33" s="107"/>
      <c r="KAN33" s="107"/>
      <c r="KAO33" s="107"/>
      <c r="KAP33" s="107"/>
      <c r="KAQ33" s="107"/>
      <c r="KAR33" s="107"/>
      <c r="KAS33" s="107"/>
      <c r="KAT33" s="107"/>
      <c r="KAU33" s="107"/>
      <c r="KAV33" s="107"/>
      <c r="KAW33" s="107"/>
      <c r="KAX33" s="107"/>
      <c r="KAY33" s="107"/>
      <c r="KAZ33" s="107"/>
      <c r="KBA33" s="107"/>
      <c r="KBB33" s="107"/>
      <c r="KBC33" s="107"/>
      <c r="KBD33" s="107"/>
      <c r="KBE33" s="107"/>
      <c r="KBF33" s="107"/>
      <c r="KBG33" s="107"/>
      <c r="KBH33" s="107"/>
      <c r="KBI33" s="107"/>
      <c r="KBJ33" s="107"/>
      <c r="KBK33" s="107"/>
      <c r="KBL33" s="107"/>
      <c r="KBM33" s="107"/>
      <c r="KBN33" s="107"/>
      <c r="KBO33" s="107"/>
      <c r="KBP33" s="107"/>
      <c r="KBQ33" s="107"/>
      <c r="KBR33" s="107"/>
      <c r="KBS33" s="107"/>
      <c r="KBT33" s="107"/>
      <c r="KBU33" s="107"/>
      <c r="KBV33" s="107"/>
      <c r="KBW33" s="107"/>
      <c r="KBX33" s="107"/>
      <c r="KBY33" s="107"/>
      <c r="KBZ33" s="107"/>
      <c r="KCA33" s="107"/>
      <c r="KCB33" s="107"/>
      <c r="KCC33" s="107"/>
      <c r="KCD33" s="107"/>
      <c r="KCE33" s="107"/>
      <c r="KCF33" s="107"/>
      <c r="KCG33" s="107"/>
      <c r="KCH33" s="107"/>
      <c r="KCI33" s="107"/>
      <c r="KCJ33" s="107"/>
      <c r="KCK33" s="107"/>
      <c r="KCL33" s="107"/>
      <c r="KCM33" s="107"/>
      <c r="KCN33" s="107"/>
      <c r="KCO33" s="107"/>
      <c r="KCP33" s="107"/>
      <c r="KCQ33" s="107"/>
      <c r="KCR33" s="107"/>
      <c r="KCS33" s="107"/>
      <c r="KCT33" s="107"/>
      <c r="KCU33" s="107"/>
      <c r="KCV33" s="107"/>
      <c r="KCW33" s="107"/>
      <c r="KCX33" s="107"/>
      <c r="KCY33" s="107"/>
      <c r="KCZ33" s="107"/>
      <c r="KDA33" s="107"/>
      <c r="KDB33" s="107"/>
      <c r="KDC33" s="107"/>
      <c r="KDD33" s="107"/>
      <c r="KDE33" s="107"/>
      <c r="KDF33" s="107"/>
      <c r="KDG33" s="107"/>
      <c r="KDH33" s="107"/>
      <c r="KDI33" s="107"/>
      <c r="KDJ33" s="107"/>
      <c r="KDK33" s="107"/>
      <c r="KDL33" s="107"/>
      <c r="KDM33" s="107"/>
      <c r="KDN33" s="107"/>
      <c r="KDO33" s="107"/>
      <c r="KDP33" s="107"/>
      <c r="KDQ33" s="107"/>
      <c r="KDR33" s="107"/>
      <c r="KDS33" s="107"/>
      <c r="KDT33" s="107"/>
      <c r="KDU33" s="107"/>
      <c r="KDV33" s="107"/>
      <c r="KDW33" s="107"/>
      <c r="KDX33" s="107"/>
      <c r="KDY33" s="107"/>
      <c r="KDZ33" s="107"/>
      <c r="KEA33" s="107"/>
      <c r="KEB33" s="107"/>
      <c r="KEC33" s="107"/>
      <c r="KED33" s="107"/>
      <c r="KEE33" s="107"/>
      <c r="KEF33" s="107"/>
      <c r="KEG33" s="107"/>
      <c r="KEH33" s="107"/>
      <c r="KEI33" s="107"/>
      <c r="KEJ33" s="107"/>
      <c r="KEK33" s="107"/>
      <c r="KEL33" s="107"/>
      <c r="KEM33" s="107"/>
      <c r="KEN33" s="107"/>
      <c r="KEO33" s="107"/>
      <c r="KEP33" s="107"/>
      <c r="KEQ33" s="107"/>
      <c r="KER33" s="107"/>
      <c r="KES33" s="107"/>
      <c r="KET33" s="107"/>
      <c r="KEU33" s="107"/>
      <c r="KEV33" s="107"/>
      <c r="KEW33" s="107"/>
      <c r="KEX33" s="107"/>
      <c r="KEY33" s="107"/>
      <c r="KEZ33" s="107"/>
      <c r="KFA33" s="107"/>
      <c r="KFB33" s="107"/>
      <c r="KFC33" s="107"/>
      <c r="KFD33" s="107"/>
      <c r="KFE33" s="107"/>
      <c r="KFF33" s="107"/>
      <c r="KFG33" s="107"/>
      <c r="KFH33" s="107"/>
      <c r="KFI33" s="107"/>
      <c r="KFJ33" s="107"/>
      <c r="KFK33" s="107"/>
      <c r="KFL33" s="107"/>
      <c r="KFM33" s="107"/>
      <c r="KFN33" s="107"/>
      <c r="KFO33" s="107"/>
      <c r="KFP33" s="107"/>
      <c r="KFQ33" s="107"/>
      <c r="KFR33" s="107"/>
      <c r="KFS33" s="107"/>
      <c r="KFT33" s="107"/>
      <c r="KFU33" s="107"/>
      <c r="KFV33" s="107"/>
      <c r="KFW33" s="107"/>
      <c r="KFX33" s="107"/>
      <c r="KFY33" s="107"/>
      <c r="KFZ33" s="107"/>
      <c r="KGA33" s="107"/>
      <c r="KGB33" s="107"/>
      <c r="KGC33" s="107"/>
      <c r="KGD33" s="107"/>
      <c r="KGE33" s="107"/>
      <c r="KGF33" s="107"/>
      <c r="KGG33" s="107"/>
      <c r="KGH33" s="107"/>
      <c r="KGI33" s="107"/>
      <c r="KGJ33" s="107"/>
      <c r="KGK33" s="107"/>
      <c r="KGL33" s="107"/>
      <c r="KGM33" s="107"/>
      <c r="KGN33" s="107"/>
      <c r="KGO33" s="107"/>
      <c r="KGP33" s="107"/>
      <c r="KGQ33" s="107"/>
      <c r="KGR33" s="107"/>
      <c r="KGS33" s="107"/>
      <c r="KGT33" s="107"/>
      <c r="KGU33" s="107"/>
      <c r="KGV33" s="107"/>
      <c r="KGW33" s="107"/>
      <c r="KGX33" s="107"/>
      <c r="KGY33" s="107"/>
      <c r="KGZ33" s="107"/>
      <c r="KHA33" s="107"/>
      <c r="KHB33" s="107"/>
      <c r="KHC33" s="107"/>
      <c r="KHD33" s="107"/>
      <c r="KHE33" s="107"/>
      <c r="KHF33" s="107"/>
      <c r="KHG33" s="107"/>
      <c r="KHH33" s="107"/>
      <c r="KHI33" s="107"/>
      <c r="KHJ33" s="107"/>
      <c r="KHK33" s="107"/>
      <c r="KHL33" s="107"/>
      <c r="KHM33" s="107"/>
      <c r="KHN33" s="107"/>
      <c r="KHO33" s="107"/>
      <c r="KHP33" s="107"/>
      <c r="KHQ33" s="107"/>
      <c r="KHR33" s="107"/>
      <c r="KHS33" s="107"/>
      <c r="KHT33" s="107"/>
      <c r="KHU33" s="107"/>
      <c r="KHV33" s="107"/>
      <c r="KHW33" s="107"/>
      <c r="KHX33" s="107"/>
      <c r="KHY33" s="107"/>
      <c r="KHZ33" s="107"/>
      <c r="KIA33" s="107"/>
      <c r="KIB33" s="107"/>
      <c r="KIC33" s="107"/>
      <c r="KID33" s="107"/>
      <c r="KIE33" s="107"/>
      <c r="KIF33" s="107"/>
      <c r="KIG33" s="107"/>
      <c r="KIH33" s="107"/>
      <c r="KII33" s="107"/>
      <c r="KIJ33" s="107"/>
      <c r="KIK33" s="107"/>
      <c r="KIL33" s="107"/>
      <c r="KIM33" s="107"/>
      <c r="KIN33" s="107"/>
      <c r="KIO33" s="107"/>
      <c r="KIP33" s="107"/>
      <c r="KIQ33" s="107"/>
      <c r="KIR33" s="107"/>
      <c r="KIS33" s="107"/>
      <c r="KIT33" s="107"/>
      <c r="KIU33" s="107"/>
      <c r="KIV33" s="107"/>
      <c r="KIW33" s="107"/>
      <c r="KIX33" s="107"/>
      <c r="KIY33" s="107"/>
      <c r="KIZ33" s="107"/>
      <c r="KJA33" s="107"/>
      <c r="KJB33" s="107"/>
      <c r="KJC33" s="107"/>
      <c r="KJD33" s="107"/>
      <c r="KJE33" s="107"/>
      <c r="KJF33" s="107"/>
      <c r="KJG33" s="107"/>
      <c r="KJH33" s="107"/>
      <c r="KJI33" s="107"/>
      <c r="KJJ33" s="107"/>
      <c r="KJK33" s="107"/>
      <c r="KJL33" s="107"/>
      <c r="KJM33" s="107"/>
      <c r="KJN33" s="107"/>
      <c r="KJO33" s="107"/>
      <c r="KJP33" s="107"/>
      <c r="KJQ33" s="107"/>
      <c r="KJR33" s="107"/>
      <c r="KJS33" s="107"/>
      <c r="KJT33" s="107"/>
      <c r="KJU33" s="107"/>
      <c r="KJV33" s="107"/>
      <c r="KJW33" s="107"/>
      <c r="KJX33" s="107"/>
      <c r="KJY33" s="107"/>
      <c r="KJZ33" s="107"/>
      <c r="KKA33" s="107"/>
      <c r="KKB33" s="107"/>
      <c r="KKC33" s="107"/>
      <c r="KKD33" s="107"/>
      <c r="KKE33" s="107"/>
      <c r="KKF33" s="107"/>
      <c r="KKG33" s="107"/>
      <c r="KKH33" s="107"/>
      <c r="KKI33" s="107"/>
      <c r="KKJ33" s="107"/>
      <c r="KKK33" s="107"/>
      <c r="KKL33" s="107"/>
      <c r="KKM33" s="107"/>
      <c r="KKN33" s="107"/>
      <c r="KKO33" s="107"/>
      <c r="KKP33" s="107"/>
      <c r="KKQ33" s="107"/>
      <c r="KKR33" s="107"/>
      <c r="KKS33" s="107"/>
      <c r="KKT33" s="107"/>
      <c r="KKU33" s="107"/>
      <c r="KKV33" s="107"/>
      <c r="KKW33" s="107"/>
      <c r="KKX33" s="107"/>
      <c r="KKY33" s="107"/>
      <c r="KKZ33" s="107"/>
      <c r="KLA33" s="107"/>
      <c r="KLB33" s="107"/>
      <c r="KLC33" s="107"/>
      <c r="KLD33" s="107"/>
      <c r="KLE33" s="107"/>
      <c r="KLF33" s="107"/>
      <c r="KLG33" s="107"/>
      <c r="KLH33" s="107"/>
      <c r="KLI33" s="107"/>
      <c r="KLJ33" s="107"/>
      <c r="KLK33" s="107"/>
      <c r="KLL33" s="107"/>
      <c r="KLM33" s="107"/>
      <c r="KLN33" s="107"/>
      <c r="KLO33" s="107"/>
      <c r="KLP33" s="107"/>
      <c r="KLQ33" s="107"/>
      <c r="KLR33" s="107"/>
      <c r="KLS33" s="107"/>
      <c r="KLT33" s="107"/>
      <c r="KLU33" s="107"/>
      <c r="KLV33" s="107"/>
      <c r="KLW33" s="107"/>
      <c r="KLX33" s="107"/>
      <c r="KLY33" s="107"/>
      <c r="KLZ33" s="107"/>
      <c r="KMA33" s="107"/>
      <c r="KMB33" s="107"/>
      <c r="KMC33" s="107"/>
      <c r="KMD33" s="107"/>
      <c r="KME33" s="107"/>
      <c r="KMF33" s="107"/>
      <c r="KMG33" s="107"/>
      <c r="KMH33" s="107"/>
      <c r="KMI33" s="107"/>
      <c r="KMJ33" s="107"/>
      <c r="KMK33" s="107"/>
      <c r="KML33" s="107"/>
      <c r="KMM33" s="107"/>
      <c r="KMN33" s="107"/>
      <c r="KMO33" s="107"/>
      <c r="KMP33" s="107"/>
      <c r="KMQ33" s="107"/>
      <c r="KMR33" s="107"/>
      <c r="KMS33" s="107"/>
      <c r="KMT33" s="107"/>
      <c r="KMU33" s="107"/>
      <c r="KMV33" s="107"/>
      <c r="KMW33" s="107"/>
      <c r="KMX33" s="107"/>
      <c r="KMY33" s="107"/>
      <c r="KMZ33" s="107"/>
      <c r="KNA33" s="107"/>
      <c r="KNB33" s="107"/>
      <c r="KNC33" s="107"/>
      <c r="KND33" s="107"/>
      <c r="KNE33" s="107"/>
      <c r="KNF33" s="107"/>
      <c r="KNG33" s="107"/>
      <c r="KNH33" s="107"/>
      <c r="KNI33" s="107"/>
      <c r="KNJ33" s="107"/>
      <c r="KNK33" s="107"/>
      <c r="KNL33" s="107"/>
      <c r="KNM33" s="107"/>
      <c r="KNN33" s="107"/>
      <c r="KNO33" s="107"/>
      <c r="KNP33" s="107"/>
      <c r="KNQ33" s="107"/>
      <c r="KNR33" s="107"/>
      <c r="KNS33" s="107"/>
      <c r="KNT33" s="107"/>
      <c r="KNU33" s="107"/>
      <c r="KNV33" s="107"/>
      <c r="KNW33" s="107"/>
      <c r="KNX33" s="107"/>
      <c r="KNY33" s="107"/>
      <c r="KNZ33" s="107"/>
      <c r="KOA33" s="107"/>
      <c r="KOB33" s="107"/>
      <c r="KOC33" s="107"/>
      <c r="KOD33" s="107"/>
      <c r="KOE33" s="107"/>
      <c r="KOF33" s="107"/>
      <c r="KOG33" s="107"/>
      <c r="KOH33" s="107"/>
      <c r="KOI33" s="107"/>
      <c r="KOJ33" s="107"/>
      <c r="KOK33" s="107"/>
      <c r="KOL33" s="107"/>
      <c r="KOM33" s="107"/>
      <c r="KON33" s="107"/>
      <c r="KOO33" s="107"/>
      <c r="KOP33" s="107"/>
      <c r="KOQ33" s="107"/>
      <c r="KOR33" s="107"/>
      <c r="KOS33" s="107"/>
      <c r="KOT33" s="107"/>
      <c r="KOU33" s="107"/>
      <c r="KOV33" s="107"/>
      <c r="KOW33" s="107"/>
      <c r="KOX33" s="107"/>
      <c r="KOY33" s="107"/>
      <c r="KOZ33" s="107"/>
      <c r="KPA33" s="107"/>
      <c r="KPB33" s="107"/>
      <c r="KPC33" s="107"/>
      <c r="KPD33" s="107"/>
      <c r="KPE33" s="107"/>
      <c r="KPF33" s="107"/>
      <c r="KPG33" s="107"/>
      <c r="KPH33" s="107"/>
      <c r="KPI33" s="107"/>
      <c r="KPJ33" s="107"/>
      <c r="KPK33" s="107"/>
      <c r="KPL33" s="107"/>
      <c r="KPM33" s="107"/>
      <c r="KPN33" s="107"/>
      <c r="KPO33" s="107"/>
      <c r="KPP33" s="107"/>
      <c r="KPQ33" s="107"/>
      <c r="KPR33" s="107"/>
      <c r="KPS33" s="107"/>
      <c r="KPT33" s="107"/>
      <c r="KPU33" s="107"/>
      <c r="KPV33" s="107"/>
      <c r="KPW33" s="107"/>
      <c r="KPX33" s="107"/>
      <c r="KPY33" s="107"/>
      <c r="KPZ33" s="107"/>
      <c r="KQA33" s="107"/>
      <c r="KQB33" s="107"/>
      <c r="KQC33" s="107"/>
      <c r="KQD33" s="107"/>
      <c r="KQE33" s="107"/>
      <c r="KQF33" s="107"/>
      <c r="KQG33" s="107"/>
      <c r="KQH33" s="107"/>
      <c r="KQI33" s="107"/>
      <c r="KQJ33" s="107"/>
      <c r="KQK33" s="107"/>
      <c r="KQL33" s="107"/>
      <c r="KQM33" s="107"/>
      <c r="KQN33" s="107"/>
      <c r="KQO33" s="107"/>
      <c r="KQP33" s="107"/>
      <c r="KQQ33" s="107"/>
      <c r="KQR33" s="107"/>
      <c r="KQS33" s="107"/>
      <c r="KQT33" s="107"/>
      <c r="KQU33" s="107"/>
      <c r="KQV33" s="107"/>
      <c r="KQW33" s="107"/>
      <c r="KQX33" s="107"/>
      <c r="KQY33" s="107"/>
      <c r="KQZ33" s="107"/>
      <c r="KRA33" s="107"/>
      <c r="KRB33" s="107"/>
      <c r="KRC33" s="107"/>
      <c r="KRD33" s="107"/>
      <c r="KRE33" s="107"/>
      <c r="KRF33" s="107"/>
      <c r="KRG33" s="107"/>
      <c r="KRH33" s="107"/>
      <c r="KRI33" s="107"/>
      <c r="KRJ33" s="107"/>
      <c r="KRK33" s="107"/>
      <c r="KRL33" s="107"/>
      <c r="KRM33" s="107"/>
      <c r="KRN33" s="107"/>
      <c r="KRO33" s="107"/>
      <c r="KRP33" s="107"/>
      <c r="KRQ33" s="107"/>
      <c r="KRR33" s="107"/>
      <c r="KRS33" s="107"/>
      <c r="KRT33" s="107"/>
      <c r="KRU33" s="107"/>
      <c r="KRV33" s="107"/>
      <c r="KRW33" s="107"/>
      <c r="KRX33" s="107"/>
      <c r="KRY33" s="107"/>
      <c r="KRZ33" s="107"/>
      <c r="KSA33" s="107"/>
      <c r="KSB33" s="107"/>
      <c r="KSC33" s="107"/>
      <c r="KSD33" s="107"/>
      <c r="KSE33" s="107"/>
      <c r="KSF33" s="107"/>
      <c r="KSG33" s="107"/>
      <c r="KSH33" s="107"/>
      <c r="KSI33" s="107"/>
      <c r="KSJ33" s="107"/>
      <c r="KSK33" s="107"/>
      <c r="KSL33" s="107"/>
      <c r="KSM33" s="107"/>
      <c r="KSN33" s="107"/>
      <c r="KSO33" s="107"/>
      <c r="KSP33" s="107"/>
      <c r="KSQ33" s="107"/>
      <c r="KSR33" s="107"/>
      <c r="KSS33" s="107"/>
      <c r="KST33" s="107"/>
      <c r="KSU33" s="107"/>
      <c r="KSV33" s="107"/>
      <c r="KSW33" s="107"/>
      <c r="KSX33" s="107"/>
      <c r="KSY33" s="107"/>
      <c r="KSZ33" s="107"/>
      <c r="KTA33" s="107"/>
      <c r="KTB33" s="107"/>
      <c r="KTC33" s="107"/>
      <c r="KTD33" s="107"/>
      <c r="KTE33" s="107"/>
      <c r="KTF33" s="107"/>
      <c r="KTG33" s="107"/>
      <c r="KTH33" s="107"/>
      <c r="KTI33" s="107"/>
      <c r="KTJ33" s="107"/>
      <c r="KTK33" s="107"/>
      <c r="KTL33" s="107"/>
      <c r="KTM33" s="107"/>
      <c r="KTN33" s="107"/>
      <c r="KTO33" s="107"/>
      <c r="KTP33" s="107"/>
      <c r="KTQ33" s="107"/>
      <c r="KTR33" s="107"/>
      <c r="KTS33" s="107"/>
      <c r="KTT33" s="107"/>
      <c r="KTU33" s="107"/>
      <c r="KTV33" s="107"/>
      <c r="KTW33" s="107"/>
      <c r="KTX33" s="107"/>
      <c r="KTY33" s="107"/>
      <c r="KTZ33" s="107"/>
      <c r="KUA33" s="107"/>
      <c r="KUB33" s="107"/>
      <c r="KUC33" s="107"/>
      <c r="KUD33" s="107"/>
      <c r="KUE33" s="107"/>
      <c r="KUF33" s="107"/>
      <c r="KUG33" s="107"/>
      <c r="KUH33" s="107"/>
      <c r="KUI33" s="107"/>
      <c r="KUJ33" s="107"/>
      <c r="KUK33" s="107"/>
      <c r="KUL33" s="107"/>
      <c r="KUM33" s="107"/>
      <c r="KUN33" s="107"/>
      <c r="KUO33" s="107"/>
      <c r="KUP33" s="107"/>
      <c r="KUQ33" s="107"/>
      <c r="KUR33" s="107"/>
      <c r="KUS33" s="107"/>
      <c r="KUT33" s="107"/>
      <c r="KUU33" s="107"/>
      <c r="KUV33" s="107"/>
      <c r="KUW33" s="107"/>
      <c r="KUX33" s="107"/>
      <c r="KUY33" s="107"/>
      <c r="KUZ33" s="107"/>
      <c r="KVA33" s="107"/>
      <c r="KVB33" s="107"/>
      <c r="KVC33" s="107"/>
      <c r="KVD33" s="107"/>
      <c r="KVE33" s="107"/>
      <c r="KVF33" s="107"/>
      <c r="KVG33" s="107"/>
      <c r="KVH33" s="107"/>
      <c r="KVI33" s="107"/>
      <c r="KVJ33" s="107"/>
      <c r="KVK33" s="107"/>
      <c r="KVL33" s="107"/>
      <c r="KVM33" s="107"/>
      <c r="KVN33" s="107"/>
      <c r="KVO33" s="107"/>
      <c r="KVP33" s="107"/>
      <c r="KVQ33" s="107"/>
      <c r="KVR33" s="107"/>
      <c r="KVS33" s="107"/>
      <c r="KVT33" s="107"/>
      <c r="KVU33" s="107"/>
      <c r="KVV33" s="107"/>
      <c r="KVW33" s="107"/>
      <c r="KVX33" s="107"/>
      <c r="KVY33" s="107"/>
      <c r="KVZ33" s="107"/>
      <c r="KWA33" s="107"/>
      <c r="KWB33" s="107"/>
      <c r="KWC33" s="107"/>
      <c r="KWD33" s="107"/>
      <c r="KWE33" s="107"/>
      <c r="KWF33" s="107"/>
      <c r="KWG33" s="107"/>
      <c r="KWH33" s="107"/>
      <c r="KWI33" s="107"/>
      <c r="KWJ33" s="107"/>
      <c r="KWK33" s="107"/>
      <c r="KWL33" s="107"/>
      <c r="KWM33" s="107"/>
      <c r="KWN33" s="107"/>
      <c r="KWO33" s="107"/>
      <c r="KWP33" s="107"/>
      <c r="KWQ33" s="107"/>
      <c r="KWR33" s="107"/>
      <c r="KWS33" s="107"/>
      <c r="KWT33" s="107"/>
      <c r="KWU33" s="107"/>
      <c r="KWV33" s="107"/>
      <c r="KWW33" s="107"/>
      <c r="KWX33" s="107"/>
      <c r="KWY33" s="107"/>
      <c r="KWZ33" s="107"/>
      <c r="KXA33" s="107"/>
      <c r="KXB33" s="107"/>
      <c r="KXC33" s="107"/>
      <c r="KXD33" s="107"/>
      <c r="KXE33" s="107"/>
      <c r="KXF33" s="107"/>
      <c r="KXG33" s="107"/>
      <c r="KXH33" s="107"/>
      <c r="KXI33" s="107"/>
      <c r="KXJ33" s="107"/>
      <c r="KXK33" s="107"/>
      <c r="KXL33" s="107"/>
      <c r="KXM33" s="107"/>
      <c r="KXN33" s="107"/>
      <c r="KXO33" s="107"/>
      <c r="KXP33" s="107"/>
      <c r="KXQ33" s="107"/>
      <c r="KXR33" s="107"/>
      <c r="KXS33" s="107"/>
      <c r="KXT33" s="107"/>
      <c r="KXU33" s="107"/>
      <c r="KXV33" s="107"/>
      <c r="KXW33" s="107"/>
      <c r="KXX33" s="107"/>
      <c r="KXY33" s="107"/>
      <c r="KXZ33" s="107"/>
      <c r="KYA33" s="107"/>
      <c r="KYB33" s="107"/>
      <c r="KYC33" s="107"/>
      <c r="KYD33" s="107"/>
      <c r="KYE33" s="107"/>
      <c r="KYF33" s="107"/>
      <c r="KYG33" s="107"/>
      <c r="KYH33" s="107"/>
      <c r="KYI33" s="107"/>
      <c r="KYJ33" s="107"/>
      <c r="KYK33" s="107"/>
      <c r="KYL33" s="107"/>
      <c r="KYM33" s="107"/>
      <c r="KYN33" s="107"/>
      <c r="KYO33" s="107"/>
      <c r="KYP33" s="107"/>
      <c r="KYQ33" s="107"/>
      <c r="KYR33" s="107"/>
      <c r="KYS33" s="107"/>
      <c r="KYT33" s="107"/>
      <c r="KYU33" s="107"/>
      <c r="KYV33" s="107"/>
      <c r="KYW33" s="107"/>
      <c r="KYX33" s="107"/>
      <c r="KYY33" s="107"/>
      <c r="KYZ33" s="107"/>
      <c r="KZA33" s="107"/>
      <c r="KZB33" s="107"/>
      <c r="KZC33" s="107"/>
      <c r="KZD33" s="107"/>
      <c r="KZE33" s="107"/>
      <c r="KZF33" s="107"/>
      <c r="KZG33" s="107"/>
      <c r="KZH33" s="107"/>
      <c r="KZI33" s="107"/>
      <c r="KZJ33" s="107"/>
      <c r="KZK33" s="107"/>
      <c r="KZL33" s="107"/>
      <c r="KZM33" s="107"/>
      <c r="KZN33" s="107"/>
      <c r="KZO33" s="107"/>
      <c r="KZP33" s="107"/>
      <c r="KZQ33" s="107"/>
      <c r="KZR33" s="107"/>
      <c r="KZS33" s="107"/>
      <c r="KZT33" s="107"/>
      <c r="KZU33" s="107"/>
      <c r="KZV33" s="107"/>
      <c r="KZW33" s="107"/>
      <c r="KZX33" s="107"/>
      <c r="KZY33" s="107"/>
      <c r="KZZ33" s="107"/>
      <c r="LAA33" s="107"/>
      <c r="LAB33" s="107"/>
      <c r="LAC33" s="107"/>
      <c r="LAD33" s="107"/>
      <c r="LAE33" s="107"/>
      <c r="LAF33" s="107"/>
      <c r="LAG33" s="107"/>
      <c r="LAH33" s="107"/>
      <c r="LAI33" s="107"/>
      <c r="LAJ33" s="107"/>
      <c r="LAK33" s="107"/>
      <c r="LAL33" s="107"/>
      <c r="LAM33" s="107"/>
      <c r="LAN33" s="107"/>
      <c r="LAO33" s="107"/>
      <c r="LAP33" s="107"/>
      <c r="LAQ33" s="107"/>
      <c r="LAR33" s="107"/>
      <c r="LAS33" s="107"/>
      <c r="LAT33" s="107"/>
      <c r="LAU33" s="107"/>
      <c r="LAV33" s="107"/>
      <c r="LAW33" s="107"/>
      <c r="LAX33" s="107"/>
      <c r="LAY33" s="107"/>
      <c r="LAZ33" s="107"/>
      <c r="LBA33" s="107"/>
      <c r="LBB33" s="107"/>
      <c r="LBC33" s="107"/>
      <c r="LBD33" s="107"/>
      <c r="LBE33" s="107"/>
      <c r="LBF33" s="107"/>
      <c r="LBG33" s="107"/>
      <c r="LBH33" s="107"/>
      <c r="LBI33" s="107"/>
      <c r="LBJ33" s="107"/>
      <c r="LBK33" s="107"/>
      <c r="LBL33" s="107"/>
      <c r="LBM33" s="107"/>
      <c r="LBN33" s="107"/>
      <c r="LBO33" s="107"/>
      <c r="LBP33" s="107"/>
      <c r="LBQ33" s="107"/>
      <c r="LBR33" s="107"/>
      <c r="LBS33" s="107"/>
      <c r="LBT33" s="107"/>
      <c r="LBU33" s="107"/>
      <c r="LBV33" s="107"/>
      <c r="LBW33" s="107"/>
      <c r="LBX33" s="107"/>
      <c r="LBY33" s="107"/>
      <c r="LBZ33" s="107"/>
      <c r="LCA33" s="107"/>
      <c r="LCB33" s="107"/>
      <c r="LCC33" s="107"/>
      <c r="LCD33" s="107"/>
      <c r="LCE33" s="107"/>
      <c r="LCF33" s="107"/>
      <c r="LCG33" s="107"/>
      <c r="LCH33" s="107"/>
      <c r="LCI33" s="107"/>
      <c r="LCJ33" s="107"/>
      <c r="LCK33" s="107"/>
      <c r="LCL33" s="107"/>
      <c r="LCM33" s="107"/>
      <c r="LCN33" s="107"/>
      <c r="LCO33" s="107"/>
      <c r="LCP33" s="107"/>
      <c r="LCQ33" s="107"/>
      <c r="LCR33" s="107"/>
      <c r="LCS33" s="107"/>
      <c r="LCT33" s="107"/>
      <c r="LCU33" s="107"/>
      <c r="LCV33" s="107"/>
      <c r="LCW33" s="107"/>
      <c r="LCX33" s="107"/>
      <c r="LCY33" s="107"/>
      <c r="LCZ33" s="107"/>
      <c r="LDA33" s="107"/>
      <c r="LDB33" s="107"/>
      <c r="LDC33" s="107"/>
      <c r="LDD33" s="107"/>
      <c r="LDE33" s="107"/>
      <c r="LDF33" s="107"/>
      <c r="LDG33" s="107"/>
      <c r="LDH33" s="107"/>
      <c r="LDI33" s="107"/>
      <c r="LDJ33" s="107"/>
      <c r="LDK33" s="107"/>
      <c r="LDL33" s="107"/>
      <c r="LDM33" s="107"/>
      <c r="LDN33" s="107"/>
      <c r="LDO33" s="107"/>
      <c r="LDP33" s="107"/>
      <c r="LDQ33" s="107"/>
      <c r="LDR33" s="107"/>
      <c r="LDS33" s="107"/>
      <c r="LDT33" s="107"/>
      <c r="LDU33" s="107"/>
      <c r="LDV33" s="107"/>
      <c r="LDW33" s="107"/>
      <c r="LDX33" s="107"/>
      <c r="LDY33" s="107"/>
      <c r="LDZ33" s="107"/>
      <c r="LEA33" s="107"/>
      <c r="LEB33" s="107"/>
      <c r="LEC33" s="107"/>
      <c r="LED33" s="107"/>
      <c r="LEE33" s="107"/>
      <c r="LEF33" s="107"/>
      <c r="LEG33" s="107"/>
      <c r="LEH33" s="107"/>
      <c r="LEI33" s="107"/>
      <c r="LEJ33" s="107"/>
      <c r="LEK33" s="107"/>
      <c r="LEL33" s="107"/>
      <c r="LEM33" s="107"/>
      <c r="LEN33" s="107"/>
      <c r="LEO33" s="107"/>
      <c r="LEP33" s="107"/>
      <c r="LEQ33" s="107"/>
      <c r="LER33" s="107"/>
      <c r="LES33" s="107"/>
      <c r="LET33" s="107"/>
      <c r="LEU33" s="107"/>
      <c r="LEV33" s="107"/>
      <c r="LEW33" s="107"/>
      <c r="LEX33" s="107"/>
      <c r="LEY33" s="107"/>
      <c r="LEZ33" s="107"/>
      <c r="LFA33" s="107"/>
      <c r="LFB33" s="107"/>
      <c r="LFC33" s="107"/>
      <c r="LFD33" s="107"/>
      <c r="LFE33" s="107"/>
      <c r="LFF33" s="107"/>
      <c r="LFG33" s="107"/>
      <c r="LFH33" s="107"/>
      <c r="LFI33" s="107"/>
      <c r="LFJ33" s="107"/>
      <c r="LFK33" s="107"/>
      <c r="LFL33" s="107"/>
      <c r="LFM33" s="107"/>
      <c r="LFN33" s="107"/>
      <c r="LFO33" s="107"/>
      <c r="LFP33" s="107"/>
      <c r="LFQ33" s="107"/>
      <c r="LFR33" s="107"/>
      <c r="LFS33" s="107"/>
      <c r="LFT33" s="107"/>
      <c r="LFU33" s="107"/>
      <c r="LFV33" s="107"/>
      <c r="LFW33" s="107"/>
      <c r="LFX33" s="107"/>
      <c r="LFY33" s="107"/>
      <c r="LFZ33" s="107"/>
      <c r="LGA33" s="107"/>
      <c r="LGB33" s="107"/>
      <c r="LGC33" s="107"/>
      <c r="LGD33" s="107"/>
      <c r="LGE33" s="107"/>
      <c r="LGF33" s="107"/>
      <c r="LGG33" s="107"/>
      <c r="LGH33" s="107"/>
      <c r="LGI33" s="107"/>
      <c r="LGJ33" s="107"/>
      <c r="LGK33" s="107"/>
      <c r="LGL33" s="107"/>
      <c r="LGM33" s="107"/>
      <c r="LGN33" s="107"/>
      <c r="LGO33" s="107"/>
      <c r="LGP33" s="107"/>
      <c r="LGQ33" s="107"/>
      <c r="LGR33" s="107"/>
      <c r="LGS33" s="107"/>
      <c r="LGT33" s="107"/>
      <c r="LGU33" s="107"/>
      <c r="LGV33" s="107"/>
      <c r="LGW33" s="107"/>
      <c r="LGX33" s="107"/>
      <c r="LGY33" s="107"/>
      <c r="LGZ33" s="107"/>
      <c r="LHA33" s="107"/>
      <c r="LHB33" s="107"/>
      <c r="LHC33" s="107"/>
      <c r="LHD33" s="107"/>
      <c r="LHE33" s="107"/>
      <c r="LHF33" s="107"/>
      <c r="LHG33" s="107"/>
      <c r="LHH33" s="107"/>
      <c r="LHI33" s="107"/>
      <c r="LHJ33" s="107"/>
      <c r="LHK33" s="107"/>
      <c r="LHL33" s="107"/>
      <c r="LHM33" s="107"/>
      <c r="LHN33" s="107"/>
      <c r="LHO33" s="107"/>
      <c r="LHP33" s="107"/>
      <c r="LHQ33" s="107"/>
      <c r="LHR33" s="107"/>
      <c r="LHS33" s="107"/>
      <c r="LHT33" s="107"/>
      <c r="LHU33" s="107"/>
      <c r="LHV33" s="107"/>
      <c r="LHW33" s="107"/>
      <c r="LHX33" s="107"/>
      <c r="LHY33" s="107"/>
      <c r="LHZ33" s="107"/>
      <c r="LIA33" s="107"/>
      <c r="LIB33" s="107"/>
      <c r="LIC33" s="107"/>
      <c r="LID33" s="107"/>
      <c r="LIE33" s="107"/>
      <c r="LIF33" s="107"/>
      <c r="LIG33" s="107"/>
      <c r="LIH33" s="107"/>
      <c r="LII33" s="107"/>
      <c r="LIJ33" s="107"/>
      <c r="LIK33" s="107"/>
      <c r="LIL33" s="107"/>
      <c r="LIM33" s="107"/>
      <c r="LIN33" s="107"/>
      <c r="LIO33" s="107"/>
      <c r="LIP33" s="107"/>
      <c r="LIQ33" s="107"/>
      <c r="LIR33" s="107"/>
      <c r="LIS33" s="107"/>
      <c r="LIT33" s="107"/>
      <c r="LIU33" s="107"/>
      <c r="LIV33" s="107"/>
      <c r="LIW33" s="107"/>
      <c r="LIX33" s="107"/>
      <c r="LIY33" s="107"/>
      <c r="LIZ33" s="107"/>
      <c r="LJA33" s="107"/>
      <c r="LJB33" s="107"/>
      <c r="LJC33" s="107"/>
      <c r="LJD33" s="107"/>
      <c r="LJE33" s="107"/>
      <c r="LJF33" s="107"/>
      <c r="LJG33" s="107"/>
      <c r="LJH33" s="107"/>
      <c r="LJI33" s="107"/>
      <c r="LJJ33" s="107"/>
      <c r="LJK33" s="107"/>
      <c r="LJL33" s="107"/>
      <c r="LJM33" s="107"/>
      <c r="LJN33" s="107"/>
      <c r="LJO33" s="107"/>
      <c r="LJP33" s="107"/>
      <c r="LJQ33" s="107"/>
      <c r="LJR33" s="107"/>
      <c r="LJS33" s="107"/>
      <c r="LJT33" s="107"/>
      <c r="LJU33" s="107"/>
      <c r="LJV33" s="107"/>
      <c r="LJW33" s="107"/>
      <c r="LJX33" s="107"/>
      <c r="LJY33" s="107"/>
      <c r="LJZ33" s="107"/>
      <c r="LKA33" s="107"/>
      <c r="LKB33" s="107"/>
      <c r="LKC33" s="107"/>
      <c r="LKD33" s="107"/>
      <c r="LKE33" s="107"/>
      <c r="LKF33" s="107"/>
      <c r="LKG33" s="107"/>
      <c r="LKH33" s="107"/>
      <c r="LKI33" s="107"/>
      <c r="LKJ33" s="107"/>
      <c r="LKK33" s="107"/>
      <c r="LKL33" s="107"/>
      <c r="LKM33" s="107"/>
      <c r="LKN33" s="107"/>
      <c r="LKO33" s="107"/>
      <c r="LKP33" s="107"/>
      <c r="LKQ33" s="107"/>
      <c r="LKR33" s="107"/>
      <c r="LKS33" s="107"/>
      <c r="LKT33" s="107"/>
      <c r="LKU33" s="107"/>
      <c r="LKV33" s="107"/>
      <c r="LKW33" s="107"/>
      <c r="LKX33" s="107"/>
      <c r="LKY33" s="107"/>
      <c r="LKZ33" s="107"/>
      <c r="LLA33" s="107"/>
      <c r="LLB33" s="107"/>
      <c r="LLC33" s="107"/>
      <c r="LLD33" s="107"/>
      <c r="LLE33" s="107"/>
      <c r="LLF33" s="107"/>
      <c r="LLG33" s="107"/>
      <c r="LLH33" s="107"/>
      <c r="LLI33" s="107"/>
      <c r="LLJ33" s="107"/>
      <c r="LLK33" s="107"/>
      <c r="LLL33" s="107"/>
      <c r="LLM33" s="107"/>
      <c r="LLN33" s="107"/>
      <c r="LLO33" s="107"/>
      <c r="LLP33" s="107"/>
      <c r="LLQ33" s="107"/>
      <c r="LLR33" s="107"/>
      <c r="LLS33" s="107"/>
      <c r="LLT33" s="107"/>
      <c r="LLU33" s="107"/>
      <c r="LLV33" s="107"/>
      <c r="LLW33" s="107"/>
      <c r="LLX33" s="107"/>
      <c r="LLY33" s="107"/>
      <c r="LLZ33" s="107"/>
      <c r="LMA33" s="107"/>
      <c r="LMB33" s="107"/>
      <c r="LMC33" s="107"/>
      <c r="LMD33" s="107"/>
      <c r="LME33" s="107"/>
      <c r="LMF33" s="107"/>
      <c r="LMG33" s="107"/>
      <c r="LMH33" s="107"/>
      <c r="LMI33" s="107"/>
      <c r="LMJ33" s="107"/>
      <c r="LMK33" s="107"/>
      <c r="LML33" s="107"/>
      <c r="LMM33" s="107"/>
      <c r="LMN33" s="107"/>
      <c r="LMO33" s="107"/>
      <c r="LMP33" s="107"/>
      <c r="LMQ33" s="107"/>
      <c r="LMR33" s="107"/>
      <c r="LMS33" s="107"/>
      <c r="LMT33" s="107"/>
      <c r="LMU33" s="107"/>
      <c r="LMV33" s="107"/>
      <c r="LMW33" s="107"/>
      <c r="LMX33" s="107"/>
      <c r="LMY33" s="107"/>
      <c r="LMZ33" s="107"/>
      <c r="LNA33" s="107"/>
      <c r="LNB33" s="107"/>
      <c r="LNC33" s="107"/>
      <c r="LND33" s="107"/>
      <c r="LNE33" s="107"/>
      <c r="LNF33" s="107"/>
      <c r="LNG33" s="107"/>
      <c r="LNH33" s="107"/>
      <c r="LNI33" s="107"/>
      <c r="LNJ33" s="107"/>
      <c r="LNK33" s="107"/>
      <c r="LNL33" s="107"/>
      <c r="LNM33" s="107"/>
      <c r="LNN33" s="107"/>
      <c r="LNO33" s="107"/>
      <c r="LNP33" s="107"/>
      <c r="LNQ33" s="107"/>
      <c r="LNR33" s="107"/>
      <c r="LNS33" s="107"/>
      <c r="LNT33" s="107"/>
      <c r="LNU33" s="107"/>
      <c r="LNV33" s="107"/>
      <c r="LNW33" s="107"/>
      <c r="LNX33" s="107"/>
      <c r="LNY33" s="107"/>
      <c r="LNZ33" s="107"/>
      <c r="LOA33" s="107"/>
      <c r="LOB33" s="107"/>
      <c r="LOC33" s="107"/>
      <c r="LOD33" s="107"/>
      <c r="LOE33" s="107"/>
      <c r="LOF33" s="107"/>
      <c r="LOG33" s="107"/>
      <c r="LOH33" s="107"/>
      <c r="LOI33" s="107"/>
      <c r="LOJ33" s="107"/>
      <c r="LOK33" s="107"/>
      <c r="LOL33" s="107"/>
      <c r="LOM33" s="107"/>
      <c r="LON33" s="107"/>
      <c r="LOO33" s="107"/>
      <c r="LOP33" s="107"/>
      <c r="LOQ33" s="107"/>
      <c r="LOR33" s="107"/>
      <c r="LOS33" s="107"/>
      <c r="LOT33" s="107"/>
      <c r="LOU33" s="107"/>
      <c r="LOV33" s="107"/>
      <c r="LOW33" s="107"/>
      <c r="LOX33" s="107"/>
      <c r="LOY33" s="107"/>
      <c r="LOZ33" s="107"/>
      <c r="LPA33" s="107"/>
      <c r="LPB33" s="107"/>
      <c r="LPC33" s="107"/>
      <c r="LPD33" s="107"/>
      <c r="LPE33" s="107"/>
      <c r="LPF33" s="107"/>
      <c r="LPG33" s="107"/>
      <c r="LPH33" s="107"/>
      <c r="LPI33" s="107"/>
      <c r="LPJ33" s="107"/>
      <c r="LPK33" s="107"/>
      <c r="LPL33" s="107"/>
      <c r="LPM33" s="107"/>
      <c r="LPN33" s="107"/>
      <c r="LPO33" s="107"/>
      <c r="LPP33" s="107"/>
      <c r="LPQ33" s="107"/>
      <c r="LPR33" s="107"/>
      <c r="LPS33" s="107"/>
      <c r="LPT33" s="107"/>
      <c r="LPU33" s="107"/>
      <c r="LPV33" s="107"/>
      <c r="LPW33" s="107"/>
      <c r="LPX33" s="107"/>
      <c r="LPY33" s="107"/>
      <c r="LPZ33" s="107"/>
      <c r="LQA33" s="107"/>
      <c r="LQB33" s="107"/>
      <c r="LQC33" s="107"/>
      <c r="LQD33" s="107"/>
      <c r="LQE33" s="107"/>
      <c r="LQF33" s="107"/>
      <c r="LQG33" s="107"/>
      <c r="LQH33" s="107"/>
      <c r="LQI33" s="107"/>
      <c r="LQJ33" s="107"/>
      <c r="LQK33" s="107"/>
      <c r="LQL33" s="107"/>
      <c r="LQM33" s="107"/>
      <c r="LQN33" s="107"/>
      <c r="LQO33" s="107"/>
      <c r="LQP33" s="107"/>
      <c r="LQQ33" s="107"/>
      <c r="LQR33" s="107"/>
      <c r="LQS33" s="107"/>
      <c r="LQT33" s="107"/>
      <c r="LQU33" s="107"/>
      <c r="LQV33" s="107"/>
      <c r="LQW33" s="107"/>
      <c r="LQX33" s="107"/>
      <c r="LQY33" s="107"/>
      <c r="LQZ33" s="107"/>
      <c r="LRA33" s="107"/>
      <c r="LRB33" s="107"/>
      <c r="LRC33" s="107"/>
      <c r="LRD33" s="107"/>
      <c r="LRE33" s="107"/>
      <c r="LRF33" s="107"/>
      <c r="LRG33" s="107"/>
      <c r="LRH33" s="107"/>
      <c r="LRI33" s="107"/>
      <c r="LRJ33" s="107"/>
      <c r="LRK33" s="107"/>
      <c r="LRL33" s="107"/>
      <c r="LRM33" s="107"/>
      <c r="LRN33" s="107"/>
      <c r="LRO33" s="107"/>
      <c r="LRP33" s="107"/>
      <c r="LRQ33" s="107"/>
      <c r="LRR33" s="107"/>
      <c r="LRS33" s="107"/>
      <c r="LRT33" s="107"/>
      <c r="LRU33" s="107"/>
      <c r="LRV33" s="107"/>
      <c r="LRW33" s="107"/>
      <c r="LRX33" s="107"/>
      <c r="LRY33" s="107"/>
      <c r="LRZ33" s="107"/>
      <c r="LSA33" s="107"/>
      <c r="LSB33" s="107"/>
      <c r="LSC33" s="107"/>
      <c r="LSD33" s="107"/>
      <c r="LSE33" s="107"/>
      <c r="LSF33" s="107"/>
      <c r="LSG33" s="107"/>
      <c r="LSH33" s="107"/>
      <c r="LSI33" s="107"/>
      <c r="LSJ33" s="107"/>
      <c r="LSK33" s="107"/>
      <c r="LSL33" s="107"/>
      <c r="LSM33" s="107"/>
      <c r="LSN33" s="107"/>
      <c r="LSO33" s="107"/>
      <c r="LSP33" s="107"/>
      <c r="LSQ33" s="107"/>
      <c r="LSR33" s="107"/>
      <c r="LSS33" s="107"/>
      <c r="LST33" s="107"/>
      <c r="LSU33" s="107"/>
      <c r="LSV33" s="107"/>
      <c r="LSW33" s="107"/>
      <c r="LSX33" s="107"/>
      <c r="LSY33" s="107"/>
      <c r="LSZ33" s="107"/>
      <c r="LTA33" s="107"/>
      <c r="LTB33" s="107"/>
      <c r="LTC33" s="107"/>
      <c r="LTD33" s="107"/>
      <c r="LTE33" s="107"/>
      <c r="LTF33" s="107"/>
      <c r="LTG33" s="107"/>
      <c r="LTH33" s="107"/>
      <c r="LTI33" s="107"/>
      <c r="LTJ33" s="107"/>
      <c r="LTK33" s="107"/>
      <c r="LTL33" s="107"/>
      <c r="LTM33" s="107"/>
      <c r="LTN33" s="107"/>
      <c r="LTO33" s="107"/>
      <c r="LTP33" s="107"/>
      <c r="LTQ33" s="107"/>
      <c r="LTR33" s="107"/>
      <c r="LTS33" s="107"/>
      <c r="LTT33" s="107"/>
      <c r="LTU33" s="107"/>
      <c r="LTV33" s="107"/>
      <c r="LTW33" s="107"/>
      <c r="LTX33" s="107"/>
      <c r="LTY33" s="107"/>
      <c r="LTZ33" s="107"/>
      <c r="LUA33" s="107"/>
      <c r="LUB33" s="107"/>
      <c r="LUC33" s="107"/>
      <c r="LUD33" s="107"/>
      <c r="LUE33" s="107"/>
      <c r="LUF33" s="107"/>
      <c r="LUG33" s="107"/>
      <c r="LUH33" s="107"/>
      <c r="LUI33" s="107"/>
      <c r="LUJ33" s="107"/>
      <c r="LUK33" s="107"/>
      <c r="LUL33" s="107"/>
      <c r="LUM33" s="107"/>
      <c r="LUN33" s="107"/>
      <c r="LUO33" s="107"/>
      <c r="LUP33" s="107"/>
      <c r="LUQ33" s="107"/>
      <c r="LUR33" s="107"/>
      <c r="LUS33" s="107"/>
      <c r="LUT33" s="107"/>
      <c r="LUU33" s="107"/>
      <c r="LUV33" s="107"/>
      <c r="LUW33" s="107"/>
      <c r="LUX33" s="107"/>
      <c r="LUY33" s="107"/>
      <c r="LUZ33" s="107"/>
      <c r="LVA33" s="107"/>
      <c r="LVB33" s="107"/>
      <c r="LVC33" s="107"/>
      <c r="LVD33" s="107"/>
      <c r="LVE33" s="107"/>
      <c r="LVF33" s="107"/>
      <c r="LVG33" s="107"/>
      <c r="LVH33" s="107"/>
      <c r="LVI33" s="107"/>
      <c r="LVJ33" s="107"/>
      <c r="LVK33" s="107"/>
      <c r="LVL33" s="107"/>
      <c r="LVM33" s="107"/>
      <c r="LVN33" s="107"/>
      <c r="LVO33" s="107"/>
      <c r="LVP33" s="107"/>
      <c r="LVQ33" s="107"/>
      <c r="LVR33" s="107"/>
      <c r="LVS33" s="107"/>
      <c r="LVT33" s="107"/>
      <c r="LVU33" s="107"/>
      <c r="LVV33" s="107"/>
      <c r="LVW33" s="107"/>
      <c r="LVX33" s="107"/>
      <c r="LVY33" s="107"/>
      <c r="LVZ33" s="107"/>
      <c r="LWA33" s="107"/>
      <c r="LWB33" s="107"/>
      <c r="LWC33" s="107"/>
      <c r="LWD33" s="107"/>
      <c r="LWE33" s="107"/>
      <c r="LWF33" s="107"/>
      <c r="LWG33" s="107"/>
      <c r="LWH33" s="107"/>
      <c r="LWI33" s="107"/>
      <c r="LWJ33" s="107"/>
      <c r="LWK33" s="107"/>
      <c r="LWL33" s="107"/>
      <c r="LWM33" s="107"/>
      <c r="LWN33" s="107"/>
      <c r="LWO33" s="107"/>
      <c r="LWP33" s="107"/>
      <c r="LWQ33" s="107"/>
      <c r="LWR33" s="107"/>
      <c r="LWS33" s="107"/>
      <c r="LWT33" s="107"/>
      <c r="LWU33" s="107"/>
      <c r="LWV33" s="107"/>
      <c r="LWW33" s="107"/>
      <c r="LWX33" s="107"/>
      <c r="LWY33" s="107"/>
      <c r="LWZ33" s="107"/>
      <c r="LXA33" s="107"/>
      <c r="LXB33" s="107"/>
      <c r="LXC33" s="107"/>
      <c r="LXD33" s="107"/>
      <c r="LXE33" s="107"/>
      <c r="LXF33" s="107"/>
      <c r="LXG33" s="107"/>
      <c r="LXH33" s="107"/>
      <c r="LXI33" s="107"/>
      <c r="LXJ33" s="107"/>
      <c r="LXK33" s="107"/>
      <c r="LXL33" s="107"/>
      <c r="LXM33" s="107"/>
      <c r="LXN33" s="107"/>
      <c r="LXO33" s="107"/>
      <c r="LXP33" s="107"/>
      <c r="LXQ33" s="107"/>
      <c r="LXR33" s="107"/>
      <c r="LXS33" s="107"/>
      <c r="LXT33" s="107"/>
      <c r="LXU33" s="107"/>
      <c r="LXV33" s="107"/>
      <c r="LXW33" s="107"/>
      <c r="LXX33" s="107"/>
      <c r="LXY33" s="107"/>
      <c r="LXZ33" s="107"/>
      <c r="LYA33" s="107"/>
      <c r="LYB33" s="107"/>
      <c r="LYC33" s="107"/>
      <c r="LYD33" s="107"/>
      <c r="LYE33" s="107"/>
      <c r="LYF33" s="107"/>
      <c r="LYG33" s="107"/>
      <c r="LYH33" s="107"/>
      <c r="LYI33" s="107"/>
      <c r="LYJ33" s="107"/>
      <c r="LYK33" s="107"/>
      <c r="LYL33" s="107"/>
      <c r="LYM33" s="107"/>
      <c r="LYN33" s="107"/>
      <c r="LYO33" s="107"/>
      <c r="LYP33" s="107"/>
      <c r="LYQ33" s="107"/>
      <c r="LYR33" s="107"/>
      <c r="LYS33" s="107"/>
      <c r="LYT33" s="107"/>
      <c r="LYU33" s="107"/>
      <c r="LYV33" s="107"/>
      <c r="LYW33" s="107"/>
      <c r="LYX33" s="107"/>
      <c r="LYY33" s="107"/>
      <c r="LYZ33" s="107"/>
      <c r="LZA33" s="107"/>
      <c r="LZB33" s="107"/>
      <c r="LZC33" s="107"/>
      <c r="LZD33" s="107"/>
      <c r="LZE33" s="107"/>
      <c r="LZF33" s="107"/>
      <c r="LZG33" s="107"/>
      <c r="LZH33" s="107"/>
      <c r="LZI33" s="107"/>
      <c r="LZJ33" s="107"/>
      <c r="LZK33" s="107"/>
      <c r="LZL33" s="107"/>
      <c r="LZM33" s="107"/>
      <c r="LZN33" s="107"/>
      <c r="LZO33" s="107"/>
      <c r="LZP33" s="107"/>
      <c r="LZQ33" s="107"/>
      <c r="LZR33" s="107"/>
      <c r="LZS33" s="107"/>
      <c r="LZT33" s="107"/>
      <c r="LZU33" s="107"/>
      <c r="LZV33" s="107"/>
      <c r="LZW33" s="107"/>
      <c r="LZX33" s="107"/>
      <c r="LZY33" s="107"/>
      <c r="LZZ33" s="107"/>
      <c r="MAA33" s="107"/>
      <c r="MAB33" s="107"/>
      <c r="MAC33" s="107"/>
      <c r="MAD33" s="107"/>
      <c r="MAE33" s="107"/>
      <c r="MAF33" s="107"/>
      <c r="MAG33" s="107"/>
      <c r="MAH33" s="107"/>
      <c r="MAI33" s="107"/>
      <c r="MAJ33" s="107"/>
      <c r="MAK33" s="107"/>
      <c r="MAL33" s="107"/>
      <c r="MAM33" s="107"/>
      <c r="MAN33" s="107"/>
      <c r="MAO33" s="107"/>
      <c r="MAP33" s="107"/>
      <c r="MAQ33" s="107"/>
      <c r="MAR33" s="107"/>
      <c r="MAS33" s="107"/>
      <c r="MAT33" s="107"/>
      <c r="MAU33" s="107"/>
      <c r="MAV33" s="107"/>
      <c r="MAW33" s="107"/>
      <c r="MAX33" s="107"/>
      <c r="MAY33" s="107"/>
      <c r="MAZ33" s="107"/>
      <c r="MBA33" s="107"/>
      <c r="MBB33" s="107"/>
      <c r="MBC33" s="107"/>
      <c r="MBD33" s="107"/>
      <c r="MBE33" s="107"/>
      <c r="MBF33" s="107"/>
      <c r="MBG33" s="107"/>
      <c r="MBH33" s="107"/>
      <c r="MBI33" s="107"/>
      <c r="MBJ33" s="107"/>
      <c r="MBK33" s="107"/>
      <c r="MBL33" s="107"/>
      <c r="MBM33" s="107"/>
      <c r="MBN33" s="107"/>
      <c r="MBO33" s="107"/>
      <c r="MBP33" s="107"/>
      <c r="MBQ33" s="107"/>
      <c r="MBR33" s="107"/>
      <c r="MBS33" s="107"/>
      <c r="MBT33" s="107"/>
      <c r="MBU33" s="107"/>
      <c r="MBV33" s="107"/>
      <c r="MBW33" s="107"/>
      <c r="MBX33" s="107"/>
      <c r="MBY33" s="107"/>
      <c r="MBZ33" s="107"/>
      <c r="MCA33" s="107"/>
      <c r="MCB33" s="107"/>
      <c r="MCC33" s="107"/>
      <c r="MCD33" s="107"/>
      <c r="MCE33" s="107"/>
      <c r="MCF33" s="107"/>
      <c r="MCG33" s="107"/>
      <c r="MCH33" s="107"/>
      <c r="MCI33" s="107"/>
      <c r="MCJ33" s="107"/>
      <c r="MCK33" s="107"/>
      <c r="MCL33" s="107"/>
      <c r="MCM33" s="107"/>
      <c r="MCN33" s="107"/>
      <c r="MCO33" s="107"/>
      <c r="MCP33" s="107"/>
      <c r="MCQ33" s="107"/>
      <c r="MCR33" s="107"/>
      <c r="MCS33" s="107"/>
      <c r="MCT33" s="107"/>
      <c r="MCU33" s="107"/>
      <c r="MCV33" s="107"/>
      <c r="MCW33" s="107"/>
      <c r="MCX33" s="107"/>
      <c r="MCY33" s="107"/>
      <c r="MCZ33" s="107"/>
      <c r="MDA33" s="107"/>
      <c r="MDB33" s="107"/>
      <c r="MDC33" s="107"/>
      <c r="MDD33" s="107"/>
      <c r="MDE33" s="107"/>
      <c r="MDF33" s="107"/>
      <c r="MDG33" s="107"/>
      <c r="MDH33" s="107"/>
      <c r="MDI33" s="107"/>
      <c r="MDJ33" s="107"/>
      <c r="MDK33" s="107"/>
      <c r="MDL33" s="107"/>
      <c r="MDM33" s="107"/>
      <c r="MDN33" s="107"/>
      <c r="MDO33" s="107"/>
      <c r="MDP33" s="107"/>
      <c r="MDQ33" s="107"/>
      <c r="MDR33" s="107"/>
      <c r="MDS33" s="107"/>
      <c r="MDT33" s="107"/>
      <c r="MDU33" s="107"/>
      <c r="MDV33" s="107"/>
      <c r="MDW33" s="107"/>
      <c r="MDX33" s="107"/>
      <c r="MDY33" s="107"/>
      <c r="MDZ33" s="107"/>
      <c r="MEA33" s="107"/>
      <c r="MEB33" s="107"/>
      <c r="MEC33" s="107"/>
      <c r="MED33" s="107"/>
      <c r="MEE33" s="107"/>
      <c r="MEF33" s="107"/>
      <c r="MEG33" s="107"/>
      <c r="MEH33" s="107"/>
      <c r="MEI33" s="107"/>
      <c r="MEJ33" s="107"/>
      <c r="MEK33" s="107"/>
      <c r="MEL33" s="107"/>
      <c r="MEM33" s="107"/>
      <c r="MEN33" s="107"/>
      <c r="MEO33" s="107"/>
      <c r="MEP33" s="107"/>
      <c r="MEQ33" s="107"/>
      <c r="MER33" s="107"/>
      <c r="MES33" s="107"/>
      <c r="MET33" s="107"/>
      <c r="MEU33" s="107"/>
      <c r="MEV33" s="107"/>
      <c r="MEW33" s="107"/>
      <c r="MEX33" s="107"/>
      <c r="MEY33" s="107"/>
      <c r="MEZ33" s="107"/>
      <c r="MFA33" s="107"/>
      <c r="MFB33" s="107"/>
      <c r="MFC33" s="107"/>
      <c r="MFD33" s="107"/>
      <c r="MFE33" s="107"/>
      <c r="MFF33" s="107"/>
      <c r="MFG33" s="107"/>
      <c r="MFH33" s="107"/>
      <c r="MFI33" s="107"/>
      <c r="MFJ33" s="107"/>
      <c r="MFK33" s="107"/>
      <c r="MFL33" s="107"/>
      <c r="MFM33" s="107"/>
      <c r="MFN33" s="107"/>
      <c r="MFO33" s="107"/>
      <c r="MFP33" s="107"/>
      <c r="MFQ33" s="107"/>
      <c r="MFR33" s="107"/>
      <c r="MFS33" s="107"/>
      <c r="MFT33" s="107"/>
      <c r="MFU33" s="107"/>
      <c r="MFV33" s="107"/>
      <c r="MFW33" s="107"/>
      <c r="MFX33" s="107"/>
      <c r="MFY33" s="107"/>
      <c r="MFZ33" s="107"/>
      <c r="MGA33" s="107"/>
      <c r="MGB33" s="107"/>
      <c r="MGC33" s="107"/>
      <c r="MGD33" s="107"/>
      <c r="MGE33" s="107"/>
      <c r="MGF33" s="107"/>
      <c r="MGG33" s="107"/>
      <c r="MGH33" s="107"/>
      <c r="MGI33" s="107"/>
      <c r="MGJ33" s="107"/>
      <c r="MGK33" s="107"/>
      <c r="MGL33" s="107"/>
      <c r="MGM33" s="107"/>
      <c r="MGN33" s="107"/>
      <c r="MGO33" s="107"/>
      <c r="MGP33" s="107"/>
      <c r="MGQ33" s="107"/>
      <c r="MGR33" s="107"/>
      <c r="MGS33" s="107"/>
      <c r="MGT33" s="107"/>
      <c r="MGU33" s="107"/>
      <c r="MGV33" s="107"/>
      <c r="MGW33" s="107"/>
      <c r="MGX33" s="107"/>
      <c r="MGY33" s="107"/>
      <c r="MGZ33" s="107"/>
      <c r="MHA33" s="107"/>
      <c r="MHB33" s="107"/>
      <c r="MHC33" s="107"/>
      <c r="MHD33" s="107"/>
      <c r="MHE33" s="107"/>
      <c r="MHF33" s="107"/>
      <c r="MHG33" s="107"/>
      <c r="MHH33" s="107"/>
      <c r="MHI33" s="107"/>
      <c r="MHJ33" s="107"/>
      <c r="MHK33" s="107"/>
      <c r="MHL33" s="107"/>
      <c r="MHM33" s="107"/>
      <c r="MHN33" s="107"/>
      <c r="MHO33" s="107"/>
      <c r="MHP33" s="107"/>
      <c r="MHQ33" s="107"/>
      <c r="MHR33" s="107"/>
      <c r="MHS33" s="107"/>
      <c r="MHT33" s="107"/>
      <c r="MHU33" s="107"/>
      <c r="MHV33" s="107"/>
      <c r="MHW33" s="107"/>
      <c r="MHX33" s="107"/>
      <c r="MHY33" s="107"/>
      <c r="MHZ33" s="107"/>
      <c r="MIA33" s="107"/>
      <c r="MIB33" s="107"/>
      <c r="MIC33" s="107"/>
      <c r="MID33" s="107"/>
      <c r="MIE33" s="107"/>
      <c r="MIF33" s="107"/>
      <c r="MIG33" s="107"/>
      <c r="MIH33" s="107"/>
      <c r="MII33" s="107"/>
      <c r="MIJ33" s="107"/>
      <c r="MIK33" s="107"/>
      <c r="MIL33" s="107"/>
      <c r="MIM33" s="107"/>
      <c r="MIN33" s="107"/>
      <c r="MIO33" s="107"/>
      <c r="MIP33" s="107"/>
      <c r="MIQ33" s="107"/>
      <c r="MIR33" s="107"/>
      <c r="MIS33" s="107"/>
      <c r="MIT33" s="107"/>
      <c r="MIU33" s="107"/>
      <c r="MIV33" s="107"/>
      <c r="MIW33" s="107"/>
      <c r="MIX33" s="107"/>
      <c r="MIY33" s="107"/>
      <c r="MIZ33" s="107"/>
      <c r="MJA33" s="107"/>
      <c r="MJB33" s="107"/>
      <c r="MJC33" s="107"/>
      <c r="MJD33" s="107"/>
      <c r="MJE33" s="107"/>
      <c r="MJF33" s="107"/>
      <c r="MJG33" s="107"/>
      <c r="MJH33" s="107"/>
      <c r="MJI33" s="107"/>
      <c r="MJJ33" s="107"/>
      <c r="MJK33" s="107"/>
      <c r="MJL33" s="107"/>
      <c r="MJM33" s="107"/>
      <c r="MJN33" s="107"/>
      <c r="MJO33" s="107"/>
      <c r="MJP33" s="107"/>
      <c r="MJQ33" s="107"/>
      <c r="MJR33" s="107"/>
      <c r="MJS33" s="107"/>
      <c r="MJT33" s="107"/>
      <c r="MJU33" s="107"/>
      <c r="MJV33" s="107"/>
      <c r="MJW33" s="107"/>
      <c r="MJX33" s="107"/>
      <c r="MJY33" s="107"/>
      <c r="MJZ33" s="107"/>
      <c r="MKA33" s="107"/>
      <c r="MKB33" s="107"/>
      <c r="MKC33" s="107"/>
      <c r="MKD33" s="107"/>
      <c r="MKE33" s="107"/>
      <c r="MKF33" s="107"/>
      <c r="MKG33" s="107"/>
      <c r="MKH33" s="107"/>
      <c r="MKI33" s="107"/>
      <c r="MKJ33" s="107"/>
      <c r="MKK33" s="107"/>
      <c r="MKL33" s="107"/>
      <c r="MKM33" s="107"/>
      <c r="MKN33" s="107"/>
      <c r="MKO33" s="107"/>
      <c r="MKP33" s="107"/>
      <c r="MKQ33" s="107"/>
      <c r="MKR33" s="107"/>
      <c r="MKS33" s="107"/>
      <c r="MKT33" s="107"/>
      <c r="MKU33" s="107"/>
      <c r="MKV33" s="107"/>
      <c r="MKW33" s="107"/>
      <c r="MKX33" s="107"/>
      <c r="MKY33" s="107"/>
      <c r="MKZ33" s="107"/>
      <c r="MLA33" s="107"/>
      <c r="MLB33" s="107"/>
      <c r="MLC33" s="107"/>
      <c r="MLD33" s="107"/>
      <c r="MLE33" s="107"/>
      <c r="MLF33" s="107"/>
      <c r="MLG33" s="107"/>
      <c r="MLH33" s="107"/>
      <c r="MLI33" s="107"/>
      <c r="MLJ33" s="107"/>
      <c r="MLK33" s="107"/>
      <c r="MLL33" s="107"/>
      <c r="MLM33" s="107"/>
      <c r="MLN33" s="107"/>
      <c r="MLO33" s="107"/>
      <c r="MLP33" s="107"/>
      <c r="MLQ33" s="107"/>
      <c r="MLR33" s="107"/>
      <c r="MLS33" s="107"/>
      <c r="MLT33" s="107"/>
      <c r="MLU33" s="107"/>
      <c r="MLV33" s="107"/>
      <c r="MLW33" s="107"/>
      <c r="MLX33" s="107"/>
      <c r="MLY33" s="107"/>
      <c r="MLZ33" s="107"/>
      <c r="MMA33" s="107"/>
      <c r="MMB33" s="107"/>
      <c r="MMC33" s="107"/>
      <c r="MMD33" s="107"/>
      <c r="MME33" s="107"/>
      <c r="MMF33" s="107"/>
      <c r="MMG33" s="107"/>
      <c r="MMH33" s="107"/>
      <c r="MMI33" s="107"/>
      <c r="MMJ33" s="107"/>
      <c r="MMK33" s="107"/>
      <c r="MML33" s="107"/>
      <c r="MMM33" s="107"/>
      <c r="MMN33" s="107"/>
      <c r="MMO33" s="107"/>
      <c r="MMP33" s="107"/>
      <c r="MMQ33" s="107"/>
      <c r="MMR33" s="107"/>
      <c r="MMS33" s="107"/>
      <c r="MMT33" s="107"/>
      <c r="MMU33" s="107"/>
      <c r="MMV33" s="107"/>
      <c r="MMW33" s="107"/>
      <c r="MMX33" s="107"/>
      <c r="MMY33" s="107"/>
      <c r="MMZ33" s="107"/>
      <c r="MNA33" s="107"/>
      <c r="MNB33" s="107"/>
      <c r="MNC33" s="107"/>
      <c r="MND33" s="107"/>
      <c r="MNE33" s="107"/>
      <c r="MNF33" s="107"/>
      <c r="MNG33" s="107"/>
      <c r="MNH33" s="107"/>
      <c r="MNI33" s="107"/>
      <c r="MNJ33" s="107"/>
      <c r="MNK33" s="107"/>
      <c r="MNL33" s="107"/>
      <c r="MNM33" s="107"/>
      <c r="MNN33" s="107"/>
      <c r="MNO33" s="107"/>
      <c r="MNP33" s="107"/>
      <c r="MNQ33" s="107"/>
      <c r="MNR33" s="107"/>
      <c r="MNS33" s="107"/>
      <c r="MNT33" s="107"/>
      <c r="MNU33" s="107"/>
      <c r="MNV33" s="107"/>
      <c r="MNW33" s="107"/>
      <c r="MNX33" s="107"/>
      <c r="MNY33" s="107"/>
      <c r="MNZ33" s="107"/>
      <c r="MOA33" s="107"/>
      <c r="MOB33" s="107"/>
      <c r="MOC33" s="107"/>
      <c r="MOD33" s="107"/>
      <c r="MOE33" s="107"/>
      <c r="MOF33" s="107"/>
      <c r="MOG33" s="107"/>
      <c r="MOH33" s="107"/>
      <c r="MOI33" s="107"/>
      <c r="MOJ33" s="107"/>
      <c r="MOK33" s="107"/>
      <c r="MOL33" s="107"/>
      <c r="MOM33" s="107"/>
      <c r="MON33" s="107"/>
      <c r="MOO33" s="107"/>
      <c r="MOP33" s="107"/>
      <c r="MOQ33" s="107"/>
      <c r="MOR33" s="107"/>
      <c r="MOS33" s="107"/>
      <c r="MOT33" s="107"/>
      <c r="MOU33" s="107"/>
      <c r="MOV33" s="107"/>
      <c r="MOW33" s="107"/>
      <c r="MOX33" s="107"/>
      <c r="MOY33" s="107"/>
      <c r="MOZ33" s="107"/>
      <c r="MPA33" s="107"/>
      <c r="MPB33" s="107"/>
      <c r="MPC33" s="107"/>
      <c r="MPD33" s="107"/>
      <c r="MPE33" s="107"/>
      <c r="MPF33" s="107"/>
      <c r="MPG33" s="107"/>
      <c r="MPH33" s="107"/>
      <c r="MPI33" s="107"/>
      <c r="MPJ33" s="107"/>
      <c r="MPK33" s="107"/>
      <c r="MPL33" s="107"/>
      <c r="MPM33" s="107"/>
      <c r="MPN33" s="107"/>
      <c r="MPO33" s="107"/>
      <c r="MPP33" s="107"/>
      <c r="MPQ33" s="107"/>
      <c r="MPR33" s="107"/>
      <c r="MPS33" s="107"/>
      <c r="MPT33" s="107"/>
      <c r="MPU33" s="107"/>
      <c r="MPV33" s="107"/>
      <c r="MPW33" s="107"/>
      <c r="MPX33" s="107"/>
      <c r="MPY33" s="107"/>
      <c r="MPZ33" s="107"/>
      <c r="MQA33" s="107"/>
      <c r="MQB33" s="107"/>
      <c r="MQC33" s="107"/>
      <c r="MQD33" s="107"/>
      <c r="MQE33" s="107"/>
      <c r="MQF33" s="107"/>
      <c r="MQG33" s="107"/>
      <c r="MQH33" s="107"/>
      <c r="MQI33" s="107"/>
      <c r="MQJ33" s="107"/>
      <c r="MQK33" s="107"/>
      <c r="MQL33" s="107"/>
      <c r="MQM33" s="107"/>
      <c r="MQN33" s="107"/>
      <c r="MQO33" s="107"/>
      <c r="MQP33" s="107"/>
      <c r="MQQ33" s="107"/>
      <c r="MQR33" s="107"/>
      <c r="MQS33" s="107"/>
      <c r="MQT33" s="107"/>
      <c r="MQU33" s="107"/>
      <c r="MQV33" s="107"/>
      <c r="MQW33" s="107"/>
      <c r="MQX33" s="107"/>
      <c r="MQY33" s="107"/>
      <c r="MQZ33" s="107"/>
      <c r="MRA33" s="107"/>
      <c r="MRB33" s="107"/>
      <c r="MRC33" s="107"/>
      <c r="MRD33" s="107"/>
      <c r="MRE33" s="107"/>
      <c r="MRF33" s="107"/>
      <c r="MRG33" s="107"/>
      <c r="MRH33" s="107"/>
      <c r="MRI33" s="107"/>
      <c r="MRJ33" s="107"/>
      <c r="MRK33" s="107"/>
      <c r="MRL33" s="107"/>
      <c r="MRM33" s="107"/>
      <c r="MRN33" s="107"/>
      <c r="MRO33" s="107"/>
      <c r="MRP33" s="107"/>
      <c r="MRQ33" s="107"/>
      <c r="MRR33" s="107"/>
      <c r="MRS33" s="107"/>
      <c r="MRT33" s="107"/>
      <c r="MRU33" s="107"/>
      <c r="MRV33" s="107"/>
      <c r="MRW33" s="107"/>
      <c r="MRX33" s="107"/>
      <c r="MRY33" s="107"/>
      <c r="MRZ33" s="107"/>
      <c r="MSA33" s="107"/>
      <c r="MSB33" s="107"/>
      <c r="MSC33" s="107"/>
      <c r="MSD33" s="107"/>
      <c r="MSE33" s="107"/>
      <c r="MSF33" s="107"/>
      <c r="MSG33" s="107"/>
      <c r="MSH33" s="107"/>
      <c r="MSI33" s="107"/>
      <c r="MSJ33" s="107"/>
      <c r="MSK33" s="107"/>
      <c r="MSL33" s="107"/>
      <c r="MSM33" s="107"/>
      <c r="MSN33" s="107"/>
      <c r="MSO33" s="107"/>
      <c r="MSP33" s="107"/>
      <c r="MSQ33" s="107"/>
      <c r="MSR33" s="107"/>
      <c r="MSS33" s="107"/>
      <c r="MST33" s="107"/>
      <c r="MSU33" s="107"/>
      <c r="MSV33" s="107"/>
      <c r="MSW33" s="107"/>
      <c r="MSX33" s="107"/>
      <c r="MSY33" s="107"/>
      <c r="MSZ33" s="107"/>
      <c r="MTA33" s="107"/>
      <c r="MTB33" s="107"/>
      <c r="MTC33" s="107"/>
      <c r="MTD33" s="107"/>
      <c r="MTE33" s="107"/>
      <c r="MTF33" s="107"/>
      <c r="MTG33" s="107"/>
      <c r="MTH33" s="107"/>
      <c r="MTI33" s="107"/>
      <c r="MTJ33" s="107"/>
      <c r="MTK33" s="107"/>
      <c r="MTL33" s="107"/>
      <c r="MTM33" s="107"/>
      <c r="MTN33" s="107"/>
      <c r="MTO33" s="107"/>
      <c r="MTP33" s="107"/>
      <c r="MTQ33" s="107"/>
      <c r="MTR33" s="107"/>
      <c r="MTS33" s="107"/>
      <c r="MTT33" s="107"/>
      <c r="MTU33" s="107"/>
      <c r="MTV33" s="107"/>
      <c r="MTW33" s="107"/>
      <c r="MTX33" s="107"/>
      <c r="MTY33" s="107"/>
      <c r="MTZ33" s="107"/>
      <c r="MUA33" s="107"/>
      <c r="MUB33" s="107"/>
      <c r="MUC33" s="107"/>
      <c r="MUD33" s="107"/>
      <c r="MUE33" s="107"/>
      <c r="MUF33" s="107"/>
      <c r="MUG33" s="107"/>
      <c r="MUH33" s="107"/>
      <c r="MUI33" s="107"/>
      <c r="MUJ33" s="107"/>
      <c r="MUK33" s="107"/>
      <c r="MUL33" s="107"/>
      <c r="MUM33" s="107"/>
      <c r="MUN33" s="107"/>
      <c r="MUO33" s="107"/>
      <c r="MUP33" s="107"/>
      <c r="MUQ33" s="107"/>
      <c r="MUR33" s="107"/>
      <c r="MUS33" s="107"/>
      <c r="MUT33" s="107"/>
      <c r="MUU33" s="107"/>
      <c r="MUV33" s="107"/>
      <c r="MUW33" s="107"/>
      <c r="MUX33" s="107"/>
      <c r="MUY33" s="107"/>
      <c r="MUZ33" s="107"/>
      <c r="MVA33" s="107"/>
      <c r="MVB33" s="107"/>
      <c r="MVC33" s="107"/>
      <c r="MVD33" s="107"/>
      <c r="MVE33" s="107"/>
      <c r="MVF33" s="107"/>
      <c r="MVG33" s="107"/>
      <c r="MVH33" s="107"/>
      <c r="MVI33" s="107"/>
      <c r="MVJ33" s="107"/>
      <c r="MVK33" s="107"/>
      <c r="MVL33" s="107"/>
      <c r="MVM33" s="107"/>
      <c r="MVN33" s="107"/>
      <c r="MVO33" s="107"/>
      <c r="MVP33" s="107"/>
      <c r="MVQ33" s="107"/>
      <c r="MVR33" s="107"/>
      <c r="MVS33" s="107"/>
      <c r="MVT33" s="107"/>
      <c r="MVU33" s="107"/>
      <c r="MVV33" s="107"/>
      <c r="MVW33" s="107"/>
      <c r="MVX33" s="107"/>
      <c r="MVY33" s="107"/>
      <c r="MVZ33" s="107"/>
      <c r="MWA33" s="107"/>
      <c r="MWB33" s="107"/>
      <c r="MWC33" s="107"/>
      <c r="MWD33" s="107"/>
      <c r="MWE33" s="107"/>
      <c r="MWF33" s="107"/>
      <c r="MWG33" s="107"/>
      <c r="MWH33" s="107"/>
      <c r="MWI33" s="107"/>
      <c r="MWJ33" s="107"/>
      <c r="MWK33" s="107"/>
      <c r="MWL33" s="107"/>
      <c r="MWM33" s="107"/>
      <c r="MWN33" s="107"/>
      <c r="MWO33" s="107"/>
      <c r="MWP33" s="107"/>
      <c r="MWQ33" s="107"/>
      <c r="MWR33" s="107"/>
      <c r="MWS33" s="107"/>
      <c r="MWT33" s="107"/>
      <c r="MWU33" s="107"/>
      <c r="MWV33" s="107"/>
      <c r="MWW33" s="107"/>
      <c r="MWX33" s="107"/>
      <c r="MWY33" s="107"/>
      <c r="MWZ33" s="107"/>
      <c r="MXA33" s="107"/>
      <c r="MXB33" s="107"/>
      <c r="MXC33" s="107"/>
      <c r="MXD33" s="107"/>
      <c r="MXE33" s="107"/>
      <c r="MXF33" s="107"/>
      <c r="MXG33" s="107"/>
      <c r="MXH33" s="107"/>
      <c r="MXI33" s="107"/>
      <c r="MXJ33" s="107"/>
      <c r="MXK33" s="107"/>
      <c r="MXL33" s="107"/>
      <c r="MXM33" s="107"/>
      <c r="MXN33" s="107"/>
      <c r="MXO33" s="107"/>
      <c r="MXP33" s="107"/>
      <c r="MXQ33" s="107"/>
      <c r="MXR33" s="107"/>
      <c r="MXS33" s="107"/>
      <c r="MXT33" s="107"/>
      <c r="MXU33" s="107"/>
      <c r="MXV33" s="107"/>
      <c r="MXW33" s="107"/>
      <c r="MXX33" s="107"/>
      <c r="MXY33" s="107"/>
      <c r="MXZ33" s="107"/>
      <c r="MYA33" s="107"/>
      <c r="MYB33" s="107"/>
      <c r="MYC33" s="107"/>
      <c r="MYD33" s="107"/>
      <c r="MYE33" s="107"/>
      <c r="MYF33" s="107"/>
      <c r="MYG33" s="107"/>
      <c r="MYH33" s="107"/>
      <c r="MYI33" s="107"/>
      <c r="MYJ33" s="107"/>
      <c r="MYK33" s="107"/>
      <c r="MYL33" s="107"/>
      <c r="MYM33" s="107"/>
      <c r="MYN33" s="107"/>
      <c r="MYO33" s="107"/>
      <c r="MYP33" s="107"/>
      <c r="MYQ33" s="107"/>
      <c r="MYR33" s="107"/>
      <c r="MYS33" s="107"/>
      <c r="MYT33" s="107"/>
      <c r="MYU33" s="107"/>
      <c r="MYV33" s="107"/>
      <c r="MYW33" s="107"/>
      <c r="MYX33" s="107"/>
      <c r="MYY33" s="107"/>
      <c r="MYZ33" s="107"/>
      <c r="MZA33" s="107"/>
      <c r="MZB33" s="107"/>
      <c r="MZC33" s="107"/>
      <c r="MZD33" s="107"/>
      <c r="MZE33" s="107"/>
      <c r="MZF33" s="107"/>
      <c r="MZG33" s="107"/>
      <c r="MZH33" s="107"/>
      <c r="MZI33" s="107"/>
      <c r="MZJ33" s="107"/>
      <c r="MZK33" s="107"/>
      <c r="MZL33" s="107"/>
      <c r="MZM33" s="107"/>
      <c r="MZN33" s="107"/>
      <c r="MZO33" s="107"/>
      <c r="MZP33" s="107"/>
      <c r="MZQ33" s="107"/>
      <c r="MZR33" s="107"/>
      <c r="MZS33" s="107"/>
      <c r="MZT33" s="107"/>
      <c r="MZU33" s="107"/>
      <c r="MZV33" s="107"/>
      <c r="MZW33" s="107"/>
      <c r="MZX33" s="107"/>
      <c r="MZY33" s="107"/>
      <c r="MZZ33" s="107"/>
      <c r="NAA33" s="107"/>
      <c r="NAB33" s="107"/>
      <c r="NAC33" s="107"/>
      <c r="NAD33" s="107"/>
      <c r="NAE33" s="107"/>
      <c r="NAF33" s="107"/>
      <c r="NAG33" s="107"/>
      <c r="NAH33" s="107"/>
      <c r="NAI33" s="107"/>
      <c r="NAJ33" s="107"/>
      <c r="NAK33" s="107"/>
      <c r="NAL33" s="107"/>
      <c r="NAM33" s="107"/>
      <c r="NAN33" s="107"/>
      <c r="NAO33" s="107"/>
      <c r="NAP33" s="107"/>
      <c r="NAQ33" s="107"/>
      <c r="NAR33" s="107"/>
      <c r="NAS33" s="107"/>
      <c r="NAT33" s="107"/>
      <c r="NAU33" s="107"/>
      <c r="NAV33" s="107"/>
      <c r="NAW33" s="107"/>
      <c r="NAX33" s="107"/>
      <c r="NAY33" s="107"/>
      <c r="NAZ33" s="107"/>
      <c r="NBA33" s="107"/>
      <c r="NBB33" s="107"/>
      <c r="NBC33" s="107"/>
      <c r="NBD33" s="107"/>
      <c r="NBE33" s="107"/>
      <c r="NBF33" s="107"/>
      <c r="NBG33" s="107"/>
      <c r="NBH33" s="107"/>
      <c r="NBI33" s="107"/>
      <c r="NBJ33" s="107"/>
      <c r="NBK33" s="107"/>
      <c r="NBL33" s="107"/>
      <c r="NBM33" s="107"/>
      <c r="NBN33" s="107"/>
      <c r="NBO33" s="107"/>
      <c r="NBP33" s="107"/>
      <c r="NBQ33" s="107"/>
      <c r="NBR33" s="107"/>
      <c r="NBS33" s="107"/>
      <c r="NBT33" s="107"/>
      <c r="NBU33" s="107"/>
      <c r="NBV33" s="107"/>
      <c r="NBW33" s="107"/>
      <c r="NBX33" s="107"/>
      <c r="NBY33" s="107"/>
      <c r="NBZ33" s="107"/>
      <c r="NCA33" s="107"/>
      <c r="NCB33" s="107"/>
      <c r="NCC33" s="107"/>
      <c r="NCD33" s="107"/>
      <c r="NCE33" s="107"/>
      <c r="NCF33" s="107"/>
      <c r="NCG33" s="107"/>
      <c r="NCH33" s="107"/>
      <c r="NCI33" s="107"/>
      <c r="NCJ33" s="107"/>
      <c r="NCK33" s="107"/>
      <c r="NCL33" s="107"/>
      <c r="NCM33" s="107"/>
      <c r="NCN33" s="107"/>
      <c r="NCO33" s="107"/>
      <c r="NCP33" s="107"/>
      <c r="NCQ33" s="107"/>
      <c r="NCR33" s="107"/>
      <c r="NCS33" s="107"/>
      <c r="NCT33" s="107"/>
      <c r="NCU33" s="107"/>
      <c r="NCV33" s="107"/>
      <c r="NCW33" s="107"/>
      <c r="NCX33" s="107"/>
      <c r="NCY33" s="107"/>
      <c r="NCZ33" s="107"/>
      <c r="NDA33" s="107"/>
      <c r="NDB33" s="107"/>
      <c r="NDC33" s="107"/>
      <c r="NDD33" s="107"/>
      <c r="NDE33" s="107"/>
      <c r="NDF33" s="107"/>
      <c r="NDG33" s="107"/>
      <c r="NDH33" s="107"/>
      <c r="NDI33" s="107"/>
      <c r="NDJ33" s="107"/>
      <c r="NDK33" s="107"/>
      <c r="NDL33" s="107"/>
      <c r="NDM33" s="107"/>
      <c r="NDN33" s="107"/>
      <c r="NDO33" s="107"/>
      <c r="NDP33" s="107"/>
      <c r="NDQ33" s="107"/>
      <c r="NDR33" s="107"/>
      <c r="NDS33" s="107"/>
      <c r="NDT33" s="107"/>
      <c r="NDU33" s="107"/>
      <c r="NDV33" s="107"/>
      <c r="NDW33" s="107"/>
      <c r="NDX33" s="107"/>
      <c r="NDY33" s="107"/>
      <c r="NDZ33" s="107"/>
      <c r="NEA33" s="107"/>
      <c r="NEB33" s="107"/>
      <c r="NEC33" s="107"/>
      <c r="NED33" s="107"/>
      <c r="NEE33" s="107"/>
      <c r="NEF33" s="107"/>
      <c r="NEG33" s="107"/>
      <c r="NEH33" s="107"/>
      <c r="NEI33" s="107"/>
      <c r="NEJ33" s="107"/>
      <c r="NEK33" s="107"/>
      <c r="NEL33" s="107"/>
      <c r="NEM33" s="107"/>
      <c r="NEN33" s="107"/>
      <c r="NEO33" s="107"/>
      <c r="NEP33" s="107"/>
      <c r="NEQ33" s="107"/>
      <c r="NER33" s="107"/>
      <c r="NES33" s="107"/>
      <c r="NET33" s="107"/>
      <c r="NEU33" s="107"/>
      <c r="NEV33" s="107"/>
      <c r="NEW33" s="107"/>
      <c r="NEX33" s="107"/>
      <c r="NEY33" s="107"/>
      <c r="NEZ33" s="107"/>
      <c r="NFA33" s="107"/>
      <c r="NFB33" s="107"/>
      <c r="NFC33" s="107"/>
      <c r="NFD33" s="107"/>
      <c r="NFE33" s="107"/>
      <c r="NFF33" s="107"/>
      <c r="NFG33" s="107"/>
      <c r="NFH33" s="107"/>
      <c r="NFI33" s="107"/>
      <c r="NFJ33" s="107"/>
      <c r="NFK33" s="107"/>
      <c r="NFL33" s="107"/>
      <c r="NFM33" s="107"/>
      <c r="NFN33" s="107"/>
      <c r="NFO33" s="107"/>
      <c r="NFP33" s="107"/>
      <c r="NFQ33" s="107"/>
      <c r="NFR33" s="107"/>
      <c r="NFS33" s="107"/>
      <c r="NFT33" s="107"/>
      <c r="NFU33" s="107"/>
      <c r="NFV33" s="107"/>
      <c r="NFW33" s="107"/>
      <c r="NFX33" s="107"/>
      <c r="NFY33" s="107"/>
      <c r="NFZ33" s="107"/>
      <c r="NGA33" s="107"/>
      <c r="NGB33" s="107"/>
      <c r="NGC33" s="107"/>
      <c r="NGD33" s="107"/>
      <c r="NGE33" s="107"/>
      <c r="NGF33" s="107"/>
      <c r="NGG33" s="107"/>
      <c r="NGH33" s="107"/>
      <c r="NGI33" s="107"/>
      <c r="NGJ33" s="107"/>
      <c r="NGK33" s="107"/>
      <c r="NGL33" s="107"/>
      <c r="NGM33" s="107"/>
      <c r="NGN33" s="107"/>
      <c r="NGO33" s="107"/>
      <c r="NGP33" s="107"/>
      <c r="NGQ33" s="107"/>
      <c r="NGR33" s="107"/>
      <c r="NGS33" s="107"/>
      <c r="NGT33" s="107"/>
      <c r="NGU33" s="107"/>
      <c r="NGV33" s="107"/>
      <c r="NGW33" s="107"/>
      <c r="NGX33" s="107"/>
      <c r="NGY33" s="107"/>
      <c r="NGZ33" s="107"/>
      <c r="NHA33" s="107"/>
      <c r="NHB33" s="107"/>
      <c r="NHC33" s="107"/>
      <c r="NHD33" s="107"/>
      <c r="NHE33" s="107"/>
      <c r="NHF33" s="107"/>
      <c r="NHG33" s="107"/>
      <c r="NHH33" s="107"/>
      <c r="NHI33" s="107"/>
      <c r="NHJ33" s="107"/>
      <c r="NHK33" s="107"/>
      <c r="NHL33" s="107"/>
      <c r="NHM33" s="107"/>
      <c r="NHN33" s="107"/>
      <c r="NHO33" s="107"/>
      <c r="NHP33" s="107"/>
      <c r="NHQ33" s="107"/>
      <c r="NHR33" s="107"/>
      <c r="NHS33" s="107"/>
      <c r="NHT33" s="107"/>
      <c r="NHU33" s="107"/>
      <c r="NHV33" s="107"/>
      <c r="NHW33" s="107"/>
      <c r="NHX33" s="107"/>
      <c r="NHY33" s="107"/>
      <c r="NHZ33" s="107"/>
      <c r="NIA33" s="107"/>
      <c r="NIB33" s="107"/>
      <c r="NIC33" s="107"/>
      <c r="NID33" s="107"/>
      <c r="NIE33" s="107"/>
      <c r="NIF33" s="107"/>
      <c r="NIG33" s="107"/>
      <c r="NIH33" s="107"/>
      <c r="NII33" s="107"/>
      <c r="NIJ33" s="107"/>
      <c r="NIK33" s="107"/>
      <c r="NIL33" s="107"/>
      <c r="NIM33" s="107"/>
      <c r="NIN33" s="107"/>
      <c r="NIO33" s="107"/>
      <c r="NIP33" s="107"/>
      <c r="NIQ33" s="107"/>
      <c r="NIR33" s="107"/>
      <c r="NIS33" s="107"/>
      <c r="NIT33" s="107"/>
      <c r="NIU33" s="107"/>
      <c r="NIV33" s="107"/>
      <c r="NIW33" s="107"/>
      <c r="NIX33" s="107"/>
      <c r="NIY33" s="107"/>
      <c r="NIZ33" s="107"/>
      <c r="NJA33" s="107"/>
      <c r="NJB33" s="107"/>
      <c r="NJC33" s="107"/>
      <c r="NJD33" s="107"/>
      <c r="NJE33" s="107"/>
      <c r="NJF33" s="107"/>
      <c r="NJG33" s="107"/>
      <c r="NJH33" s="107"/>
      <c r="NJI33" s="107"/>
      <c r="NJJ33" s="107"/>
      <c r="NJK33" s="107"/>
      <c r="NJL33" s="107"/>
      <c r="NJM33" s="107"/>
      <c r="NJN33" s="107"/>
      <c r="NJO33" s="107"/>
      <c r="NJP33" s="107"/>
      <c r="NJQ33" s="107"/>
      <c r="NJR33" s="107"/>
      <c r="NJS33" s="107"/>
      <c r="NJT33" s="107"/>
      <c r="NJU33" s="107"/>
      <c r="NJV33" s="107"/>
      <c r="NJW33" s="107"/>
      <c r="NJX33" s="107"/>
      <c r="NJY33" s="107"/>
      <c r="NJZ33" s="107"/>
      <c r="NKA33" s="107"/>
      <c r="NKB33" s="107"/>
      <c r="NKC33" s="107"/>
      <c r="NKD33" s="107"/>
      <c r="NKE33" s="107"/>
      <c r="NKF33" s="107"/>
      <c r="NKG33" s="107"/>
      <c r="NKH33" s="107"/>
      <c r="NKI33" s="107"/>
      <c r="NKJ33" s="107"/>
      <c r="NKK33" s="107"/>
      <c r="NKL33" s="107"/>
      <c r="NKM33" s="107"/>
      <c r="NKN33" s="107"/>
      <c r="NKO33" s="107"/>
      <c r="NKP33" s="107"/>
      <c r="NKQ33" s="107"/>
      <c r="NKR33" s="107"/>
      <c r="NKS33" s="107"/>
      <c r="NKT33" s="107"/>
      <c r="NKU33" s="107"/>
      <c r="NKV33" s="107"/>
      <c r="NKW33" s="107"/>
      <c r="NKX33" s="107"/>
      <c r="NKY33" s="107"/>
      <c r="NKZ33" s="107"/>
      <c r="NLA33" s="107"/>
      <c r="NLB33" s="107"/>
      <c r="NLC33" s="107"/>
      <c r="NLD33" s="107"/>
      <c r="NLE33" s="107"/>
      <c r="NLF33" s="107"/>
      <c r="NLG33" s="107"/>
      <c r="NLH33" s="107"/>
      <c r="NLI33" s="107"/>
      <c r="NLJ33" s="107"/>
      <c r="NLK33" s="107"/>
      <c r="NLL33" s="107"/>
      <c r="NLM33" s="107"/>
      <c r="NLN33" s="107"/>
      <c r="NLO33" s="107"/>
      <c r="NLP33" s="107"/>
      <c r="NLQ33" s="107"/>
      <c r="NLR33" s="107"/>
      <c r="NLS33" s="107"/>
      <c r="NLT33" s="107"/>
      <c r="NLU33" s="107"/>
      <c r="NLV33" s="107"/>
      <c r="NLW33" s="107"/>
      <c r="NLX33" s="107"/>
      <c r="NLY33" s="107"/>
      <c r="NLZ33" s="107"/>
      <c r="NMA33" s="107"/>
      <c r="NMB33" s="107"/>
      <c r="NMC33" s="107"/>
      <c r="NMD33" s="107"/>
      <c r="NME33" s="107"/>
      <c r="NMF33" s="107"/>
      <c r="NMG33" s="107"/>
      <c r="NMH33" s="107"/>
      <c r="NMI33" s="107"/>
      <c r="NMJ33" s="107"/>
      <c r="NMK33" s="107"/>
      <c r="NML33" s="107"/>
      <c r="NMM33" s="107"/>
      <c r="NMN33" s="107"/>
      <c r="NMO33" s="107"/>
      <c r="NMP33" s="107"/>
      <c r="NMQ33" s="107"/>
      <c r="NMR33" s="107"/>
      <c r="NMS33" s="107"/>
      <c r="NMT33" s="107"/>
      <c r="NMU33" s="107"/>
      <c r="NMV33" s="107"/>
      <c r="NMW33" s="107"/>
      <c r="NMX33" s="107"/>
      <c r="NMY33" s="107"/>
      <c r="NMZ33" s="107"/>
      <c r="NNA33" s="107"/>
      <c r="NNB33" s="107"/>
      <c r="NNC33" s="107"/>
      <c r="NND33" s="107"/>
      <c r="NNE33" s="107"/>
      <c r="NNF33" s="107"/>
      <c r="NNG33" s="107"/>
      <c r="NNH33" s="107"/>
      <c r="NNI33" s="107"/>
      <c r="NNJ33" s="107"/>
      <c r="NNK33" s="107"/>
      <c r="NNL33" s="107"/>
      <c r="NNM33" s="107"/>
      <c r="NNN33" s="107"/>
      <c r="NNO33" s="107"/>
      <c r="NNP33" s="107"/>
      <c r="NNQ33" s="107"/>
      <c r="NNR33" s="107"/>
      <c r="NNS33" s="107"/>
      <c r="NNT33" s="107"/>
      <c r="NNU33" s="107"/>
      <c r="NNV33" s="107"/>
      <c r="NNW33" s="107"/>
      <c r="NNX33" s="107"/>
      <c r="NNY33" s="107"/>
      <c r="NNZ33" s="107"/>
      <c r="NOA33" s="107"/>
      <c r="NOB33" s="107"/>
      <c r="NOC33" s="107"/>
      <c r="NOD33" s="107"/>
      <c r="NOE33" s="107"/>
      <c r="NOF33" s="107"/>
      <c r="NOG33" s="107"/>
      <c r="NOH33" s="107"/>
      <c r="NOI33" s="107"/>
      <c r="NOJ33" s="107"/>
      <c r="NOK33" s="107"/>
      <c r="NOL33" s="107"/>
      <c r="NOM33" s="107"/>
      <c r="NON33" s="107"/>
      <c r="NOO33" s="107"/>
      <c r="NOP33" s="107"/>
      <c r="NOQ33" s="107"/>
      <c r="NOR33" s="107"/>
      <c r="NOS33" s="107"/>
      <c r="NOT33" s="107"/>
      <c r="NOU33" s="107"/>
      <c r="NOV33" s="107"/>
      <c r="NOW33" s="107"/>
      <c r="NOX33" s="107"/>
      <c r="NOY33" s="107"/>
      <c r="NOZ33" s="107"/>
      <c r="NPA33" s="107"/>
      <c r="NPB33" s="107"/>
      <c r="NPC33" s="107"/>
      <c r="NPD33" s="107"/>
      <c r="NPE33" s="107"/>
      <c r="NPF33" s="107"/>
      <c r="NPG33" s="107"/>
      <c r="NPH33" s="107"/>
      <c r="NPI33" s="107"/>
      <c r="NPJ33" s="107"/>
      <c r="NPK33" s="107"/>
      <c r="NPL33" s="107"/>
      <c r="NPM33" s="107"/>
      <c r="NPN33" s="107"/>
      <c r="NPO33" s="107"/>
      <c r="NPP33" s="107"/>
      <c r="NPQ33" s="107"/>
      <c r="NPR33" s="107"/>
      <c r="NPS33" s="107"/>
      <c r="NPT33" s="107"/>
      <c r="NPU33" s="107"/>
      <c r="NPV33" s="107"/>
      <c r="NPW33" s="107"/>
      <c r="NPX33" s="107"/>
      <c r="NPY33" s="107"/>
      <c r="NPZ33" s="107"/>
      <c r="NQA33" s="107"/>
      <c r="NQB33" s="107"/>
      <c r="NQC33" s="107"/>
      <c r="NQD33" s="107"/>
      <c r="NQE33" s="107"/>
      <c r="NQF33" s="107"/>
      <c r="NQG33" s="107"/>
      <c r="NQH33" s="107"/>
      <c r="NQI33" s="107"/>
      <c r="NQJ33" s="107"/>
      <c r="NQK33" s="107"/>
      <c r="NQL33" s="107"/>
      <c r="NQM33" s="107"/>
      <c r="NQN33" s="107"/>
      <c r="NQO33" s="107"/>
      <c r="NQP33" s="107"/>
      <c r="NQQ33" s="107"/>
      <c r="NQR33" s="107"/>
      <c r="NQS33" s="107"/>
      <c r="NQT33" s="107"/>
      <c r="NQU33" s="107"/>
      <c r="NQV33" s="107"/>
      <c r="NQW33" s="107"/>
      <c r="NQX33" s="107"/>
      <c r="NQY33" s="107"/>
      <c r="NQZ33" s="107"/>
      <c r="NRA33" s="107"/>
      <c r="NRB33" s="107"/>
      <c r="NRC33" s="107"/>
      <c r="NRD33" s="107"/>
      <c r="NRE33" s="107"/>
      <c r="NRF33" s="107"/>
      <c r="NRG33" s="107"/>
      <c r="NRH33" s="107"/>
      <c r="NRI33" s="107"/>
      <c r="NRJ33" s="107"/>
      <c r="NRK33" s="107"/>
      <c r="NRL33" s="107"/>
      <c r="NRM33" s="107"/>
      <c r="NRN33" s="107"/>
      <c r="NRO33" s="107"/>
      <c r="NRP33" s="107"/>
      <c r="NRQ33" s="107"/>
      <c r="NRR33" s="107"/>
      <c r="NRS33" s="107"/>
      <c r="NRT33" s="107"/>
      <c r="NRU33" s="107"/>
      <c r="NRV33" s="107"/>
      <c r="NRW33" s="107"/>
      <c r="NRX33" s="107"/>
      <c r="NRY33" s="107"/>
      <c r="NRZ33" s="107"/>
      <c r="NSA33" s="107"/>
      <c r="NSB33" s="107"/>
      <c r="NSC33" s="107"/>
      <c r="NSD33" s="107"/>
      <c r="NSE33" s="107"/>
      <c r="NSF33" s="107"/>
      <c r="NSG33" s="107"/>
      <c r="NSH33" s="107"/>
      <c r="NSI33" s="107"/>
      <c r="NSJ33" s="107"/>
      <c r="NSK33" s="107"/>
      <c r="NSL33" s="107"/>
      <c r="NSM33" s="107"/>
      <c r="NSN33" s="107"/>
      <c r="NSO33" s="107"/>
      <c r="NSP33" s="107"/>
      <c r="NSQ33" s="107"/>
      <c r="NSR33" s="107"/>
      <c r="NSS33" s="107"/>
      <c r="NST33" s="107"/>
      <c r="NSU33" s="107"/>
      <c r="NSV33" s="107"/>
      <c r="NSW33" s="107"/>
      <c r="NSX33" s="107"/>
      <c r="NSY33" s="107"/>
      <c r="NSZ33" s="107"/>
      <c r="NTA33" s="107"/>
      <c r="NTB33" s="107"/>
      <c r="NTC33" s="107"/>
      <c r="NTD33" s="107"/>
      <c r="NTE33" s="107"/>
      <c r="NTF33" s="107"/>
      <c r="NTG33" s="107"/>
      <c r="NTH33" s="107"/>
      <c r="NTI33" s="107"/>
      <c r="NTJ33" s="107"/>
      <c r="NTK33" s="107"/>
      <c r="NTL33" s="107"/>
      <c r="NTM33" s="107"/>
      <c r="NTN33" s="107"/>
      <c r="NTO33" s="107"/>
      <c r="NTP33" s="107"/>
      <c r="NTQ33" s="107"/>
      <c r="NTR33" s="107"/>
      <c r="NTS33" s="107"/>
      <c r="NTT33" s="107"/>
      <c r="NTU33" s="107"/>
      <c r="NTV33" s="107"/>
      <c r="NTW33" s="107"/>
      <c r="NTX33" s="107"/>
      <c r="NTY33" s="107"/>
      <c r="NTZ33" s="107"/>
      <c r="NUA33" s="107"/>
      <c r="NUB33" s="107"/>
      <c r="NUC33" s="107"/>
      <c r="NUD33" s="107"/>
      <c r="NUE33" s="107"/>
      <c r="NUF33" s="107"/>
      <c r="NUG33" s="107"/>
      <c r="NUH33" s="107"/>
      <c r="NUI33" s="107"/>
      <c r="NUJ33" s="107"/>
      <c r="NUK33" s="107"/>
      <c r="NUL33" s="107"/>
      <c r="NUM33" s="107"/>
      <c r="NUN33" s="107"/>
      <c r="NUO33" s="107"/>
      <c r="NUP33" s="107"/>
      <c r="NUQ33" s="107"/>
      <c r="NUR33" s="107"/>
      <c r="NUS33" s="107"/>
      <c r="NUT33" s="107"/>
      <c r="NUU33" s="107"/>
      <c r="NUV33" s="107"/>
      <c r="NUW33" s="107"/>
      <c r="NUX33" s="107"/>
      <c r="NUY33" s="107"/>
      <c r="NUZ33" s="107"/>
      <c r="NVA33" s="107"/>
      <c r="NVB33" s="107"/>
      <c r="NVC33" s="107"/>
      <c r="NVD33" s="107"/>
      <c r="NVE33" s="107"/>
      <c r="NVF33" s="107"/>
      <c r="NVG33" s="107"/>
      <c r="NVH33" s="107"/>
      <c r="NVI33" s="107"/>
      <c r="NVJ33" s="107"/>
      <c r="NVK33" s="107"/>
      <c r="NVL33" s="107"/>
      <c r="NVM33" s="107"/>
      <c r="NVN33" s="107"/>
      <c r="NVO33" s="107"/>
      <c r="NVP33" s="107"/>
      <c r="NVQ33" s="107"/>
      <c r="NVR33" s="107"/>
      <c r="NVS33" s="107"/>
      <c r="NVT33" s="107"/>
      <c r="NVU33" s="107"/>
      <c r="NVV33" s="107"/>
      <c r="NVW33" s="107"/>
      <c r="NVX33" s="107"/>
      <c r="NVY33" s="107"/>
      <c r="NVZ33" s="107"/>
      <c r="NWA33" s="107"/>
      <c r="NWB33" s="107"/>
      <c r="NWC33" s="107"/>
      <c r="NWD33" s="107"/>
      <c r="NWE33" s="107"/>
      <c r="NWF33" s="107"/>
      <c r="NWG33" s="107"/>
      <c r="NWH33" s="107"/>
      <c r="NWI33" s="107"/>
      <c r="NWJ33" s="107"/>
      <c r="NWK33" s="107"/>
      <c r="NWL33" s="107"/>
      <c r="NWM33" s="107"/>
      <c r="NWN33" s="107"/>
      <c r="NWO33" s="107"/>
      <c r="NWP33" s="107"/>
      <c r="NWQ33" s="107"/>
      <c r="NWR33" s="107"/>
      <c r="NWS33" s="107"/>
      <c r="NWT33" s="107"/>
      <c r="NWU33" s="107"/>
      <c r="NWV33" s="107"/>
      <c r="NWW33" s="107"/>
      <c r="NWX33" s="107"/>
      <c r="NWY33" s="107"/>
      <c r="NWZ33" s="107"/>
      <c r="NXA33" s="107"/>
      <c r="NXB33" s="107"/>
      <c r="NXC33" s="107"/>
      <c r="NXD33" s="107"/>
      <c r="NXE33" s="107"/>
      <c r="NXF33" s="107"/>
      <c r="NXG33" s="107"/>
      <c r="NXH33" s="107"/>
      <c r="NXI33" s="107"/>
      <c r="NXJ33" s="107"/>
      <c r="NXK33" s="107"/>
      <c r="NXL33" s="107"/>
      <c r="NXM33" s="107"/>
      <c r="NXN33" s="107"/>
      <c r="NXO33" s="107"/>
      <c r="NXP33" s="107"/>
      <c r="NXQ33" s="107"/>
      <c r="NXR33" s="107"/>
      <c r="NXS33" s="107"/>
      <c r="NXT33" s="107"/>
      <c r="NXU33" s="107"/>
      <c r="NXV33" s="107"/>
      <c r="NXW33" s="107"/>
      <c r="NXX33" s="107"/>
      <c r="NXY33" s="107"/>
      <c r="NXZ33" s="107"/>
      <c r="NYA33" s="107"/>
      <c r="NYB33" s="107"/>
      <c r="NYC33" s="107"/>
      <c r="NYD33" s="107"/>
      <c r="NYE33" s="107"/>
      <c r="NYF33" s="107"/>
      <c r="NYG33" s="107"/>
      <c r="NYH33" s="107"/>
      <c r="NYI33" s="107"/>
      <c r="NYJ33" s="107"/>
      <c r="NYK33" s="107"/>
      <c r="NYL33" s="107"/>
      <c r="NYM33" s="107"/>
      <c r="NYN33" s="107"/>
      <c r="NYO33" s="107"/>
      <c r="NYP33" s="107"/>
      <c r="NYQ33" s="107"/>
      <c r="NYR33" s="107"/>
      <c r="NYS33" s="107"/>
      <c r="NYT33" s="107"/>
      <c r="NYU33" s="107"/>
      <c r="NYV33" s="107"/>
      <c r="NYW33" s="107"/>
      <c r="NYX33" s="107"/>
      <c r="NYY33" s="107"/>
      <c r="NYZ33" s="107"/>
      <c r="NZA33" s="107"/>
      <c r="NZB33" s="107"/>
      <c r="NZC33" s="107"/>
      <c r="NZD33" s="107"/>
      <c r="NZE33" s="107"/>
      <c r="NZF33" s="107"/>
      <c r="NZG33" s="107"/>
      <c r="NZH33" s="107"/>
      <c r="NZI33" s="107"/>
      <c r="NZJ33" s="107"/>
      <c r="NZK33" s="107"/>
      <c r="NZL33" s="107"/>
      <c r="NZM33" s="107"/>
      <c r="NZN33" s="107"/>
      <c r="NZO33" s="107"/>
      <c r="NZP33" s="107"/>
      <c r="NZQ33" s="107"/>
      <c r="NZR33" s="107"/>
      <c r="NZS33" s="107"/>
      <c r="NZT33" s="107"/>
      <c r="NZU33" s="107"/>
      <c r="NZV33" s="107"/>
      <c r="NZW33" s="107"/>
      <c r="NZX33" s="107"/>
      <c r="NZY33" s="107"/>
      <c r="NZZ33" s="107"/>
      <c r="OAA33" s="107"/>
      <c r="OAB33" s="107"/>
      <c r="OAC33" s="107"/>
      <c r="OAD33" s="107"/>
      <c r="OAE33" s="107"/>
      <c r="OAF33" s="107"/>
      <c r="OAG33" s="107"/>
      <c r="OAH33" s="107"/>
      <c r="OAI33" s="107"/>
      <c r="OAJ33" s="107"/>
      <c r="OAK33" s="107"/>
      <c r="OAL33" s="107"/>
      <c r="OAM33" s="107"/>
      <c r="OAN33" s="107"/>
      <c r="OAO33" s="107"/>
      <c r="OAP33" s="107"/>
      <c r="OAQ33" s="107"/>
      <c r="OAR33" s="107"/>
      <c r="OAS33" s="107"/>
      <c r="OAT33" s="107"/>
      <c r="OAU33" s="107"/>
      <c r="OAV33" s="107"/>
      <c r="OAW33" s="107"/>
      <c r="OAX33" s="107"/>
      <c r="OAY33" s="107"/>
      <c r="OAZ33" s="107"/>
      <c r="OBA33" s="107"/>
      <c r="OBB33" s="107"/>
      <c r="OBC33" s="107"/>
      <c r="OBD33" s="107"/>
      <c r="OBE33" s="107"/>
      <c r="OBF33" s="107"/>
      <c r="OBG33" s="107"/>
      <c r="OBH33" s="107"/>
      <c r="OBI33" s="107"/>
      <c r="OBJ33" s="107"/>
      <c r="OBK33" s="107"/>
      <c r="OBL33" s="107"/>
      <c r="OBM33" s="107"/>
      <c r="OBN33" s="107"/>
      <c r="OBO33" s="107"/>
      <c r="OBP33" s="107"/>
      <c r="OBQ33" s="107"/>
      <c r="OBR33" s="107"/>
      <c r="OBS33" s="107"/>
      <c r="OBT33" s="107"/>
      <c r="OBU33" s="107"/>
      <c r="OBV33" s="107"/>
      <c r="OBW33" s="107"/>
      <c r="OBX33" s="107"/>
      <c r="OBY33" s="107"/>
      <c r="OBZ33" s="107"/>
      <c r="OCA33" s="107"/>
      <c r="OCB33" s="107"/>
      <c r="OCC33" s="107"/>
      <c r="OCD33" s="107"/>
      <c r="OCE33" s="107"/>
      <c r="OCF33" s="107"/>
      <c r="OCG33" s="107"/>
      <c r="OCH33" s="107"/>
      <c r="OCI33" s="107"/>
      <c r="OCJ33" s="107"/>
      <c r="OCK33" s="107"/>
      <c r="OCL33" s="107"/>
      <c r="OCM33" s="107"/>
      <c r="OCN33" s="107"/>
      <c r="OCO33" s="107"/>
      <c r="OCP33" s="107"/>
      <c r="OCQ33" s="107"/>
      <c r="OCR33" s="107"/>
      <c r="OCS33" s="107"/>
      <c r="OCT33" s="107"/>
      <c r="OCU33" s="107"/>
      <c r="OCV33" s="107"/>
      <c r="OCW33" s="107"/>
      <c r="OCX33" s="107"/>
      <c r="OCY33" s="107"/>
      <c r="OCZ33" s="107"/>
      <c r="ODA33" s="107"/>
      <c r="ODB33" s="107"/>
      <c r="ODC33" s="107"/>
      <c r="ODD33" s="107"/>
      <c r="ODE33" s="107"/>
      <c r="ODF33" s="107"/>
      <c r="ODG33" s="107"/>
      <c r="ODH33" s="107"/>
      <c r="ODI33" s="107"/>
      <c r="ODJ33" s="107"/>
      <c r="ODK33" s="107"/>
      <c r="ODL33" s="107"/>
      <c r="ODM33" s="107"/>
      <c r="ODN33" s="107"/>
      <c r="ODO33" s="107"/>
      <c r="ODP33" s="107"/>
      <c r="ODQ33" s="107"/>
      <c r="ODR33" s="107"/>
      <c r="ODS33" s="107"/>
      <c r="ODT33" s="107"/>
      <c r="ODU33" s="107"/>
      <c r="ODV33" s="107"/>
      <c r="ODW33" s="107"/>
      <c r="ODX33" s="107"/>
      <c r="ODY33" s="107"/>
      <c r="ODZ33" s="107"/>
      <c r="OEA33" s="107"/>
      <c r="OEB33" s="107"/>
      <c r="OEC33" s="107"/>
      <c r="OED33" s="107"/>
      <c r="OEE33" s="107"/>
      <c r="OEF33" s="107"/>
      <c r="OEG33" s="107"/>
      <c r="OEH33" s="107"/>
      <c r="OEI33" s="107"/>
      <c r="OEJ33" s="107"/>
      <c r="OEK33" s="107"/>
      <c r="OEL33" s="107"/>
      <c r="OEM33" s="107"/>
      <c r="OEN33" s="107"/>
      <c r="OEO33" s="107"/>
      <c r="OEP33" s="107"/>
      <c r="OEQ33" s="107"/>
      <c r="OER33" s="107"/>
      <c r="OES33" s="107"/>
      <c r="OET33" s="107"/>
      <c r="OEU33" s="107"/>
      <c r="OEV33" s="107"/>
      <c r="OEW33" s="107"/>
      <c r="OEX33" s="107"/>
      <c r="OEY33" s="107"/>
      <c r="OEZ33" s="107"/>
      <c r="OFA33" s="107"/>
      <c r="OFB33" s="107"/>
      <c r="OFC33" s="107"/>
      <c r="OFD33" s="107"/>
      <c r="OFE33" s="107"/>
      <c r="OFF33" s="107"/>
      <c r="OFG33" s="107"/>
      <c r="OFH33" s="107"/>
      <c r="OFI33" s="107"/>
      <c r="OFJ33" s="107"/>
      <c r="OFK33" s="107"/>
      <c r="OFL33" s="107"/>
      <c r="OFM33" s="107"/>
      <c r="OFN33" s="107"/>
      <c r="OFO33" s="107"/>
      <c r="OFP33" s="107"/>
      <c r="OFQ33" s="107"/>
      <c r="OFR33" s="107"/>
      <c r="OFS33" s="107"/>
      <c r="OFT33" s="107"/>
      <c r="OFU33" s="107"/>
      <c r="OFV33" s="107"/>
      <c r="OFW33" s="107"/>
      <c r="OFX33" s="107"/>
      <c r="OFY33" s="107"/>
      <c r="OFZ33" s="107"/>
      <c r="OGA33" s="107"/>
      <c r="OGB33" s="107"/>
      <c r="OGC33" s="107"/>
      <c r="OGD33" s="107"/>
      <c r="OGE33" s="107"/>
      <c r="OGF33" s="107"/>
      <c r="OGG33" s="107"/>
      <c r="OGH33" s="107"/>
      <c r="OGI33" s="107"/>
      <c r="OGJ33" s="107"/>
      <c r="OGK33" s="107"/>
      <c r="OGL33" s="107"/>
      <c r="OGM33" s="107"/>
      <c r="OGN33" s="107"/>
      <c r="OGO33" s="107"/>
      <c r="OGP33" s="107"/>
      <c r="OGQ33" s="107"/>
      <c r="OGR33" s="107"/>
      <c r="OGS33" s="107"/>
      <c r="OGT33" s="107"/>
      <c r="OGU33" s="107"/>
      <c r="OGV33" s="107"/>
      <c r="OGW33" s="107"/>
      <c r="OGX33" s="107"/>
      <c r="OGY33" s="107"/>
      <c r="OGZ33" s="107"/>
      <c r="OHA33" s="107"/>
      <c r="OHB33" s="107"/>
      <c r="OHC33" s="107"/>
      <c r="OHD33" s="107"/>
      <c r="OHE33" s="107"/>
      <c r="OHF33" s="107"/>
      <c r="OHG33" s="107"/>
      <c r="OHH33" s="107"/>
      <c r="OHI33" s="107"/>
      <c r="OHJ33" s="107"/>
      <c r="OHK33" s="107"/>
      <c r="OHL33" s="107"/>
      <c r="OHM33" s="107"/>
      <c r="OHN33" s="107"/>
      <c r="OHO33" s="107"/>
      <c r="OHP33" s="107"/>
      <c r="OHQ33" s="107"/>
      <c r="OHR33" s="107"/>
      <c r="OHS33" s="107"/>
      <c r="OHT33" s="107"/>
      <c r="OHU33" s="107"/>
      <c r="OHV33" s="107"/>
      <c r="OHW33" s="107"/>
      <c r="OHX33" s="107"/>
      <c r="OHY33" s="107"/>
      <c r="OHZ33" s="107"/>
      <c r="OIA33" s="107"/>
      <c r="OIB33" s="107"/>
      <c r="OIC33" s="107"/>
      <c r="OID33" s="107"/>
      <c r="OIE33" s="107"/>
      <c r="OIF33" s="107"/>
      <c r="OIG33" s="107"/>
      <c r="OIH33" s="107"/>
      <c r="OII33" s="107"/>
      <c r="OIJ33" s="107"/>
      <c r="OIK33" s="107"/>
      <c r="OIL33" s="107"/>
      <c r="OIM33" s="107"/>
      <c r="OIN33" s="107"/>
      <c r="OIO33" s="107"/>
      <c r="OIP33" s="107"/>
      <c r="OIQ33" s="107"/>
      <c r="OIR33" s="107"/>
      <c r="OIS33" s="107"/>
      <c r="OIT33" s="107"/>
      <c r="OIU33" s="107"/>
      <c r="OIV33" s="107"/>
      <c r="OIW33" s="107"/>
      <c r="OIX33" s="107"/>
      <c r="OIY33" s="107"/>
      <c r="OIZ33" s="107"/>
      <c r="OJA33" s="107"/>
      <c r="OJB33" s="107"/>
      <c r="OJC33" s="107"/>
      <c r="OJD33" s="107"/>
      <c r="OJE33" s="107"/>
      <c r="OJF33" s="107"/>
      <c r="OJG33" s="107"/>
      <c r="OJH33" s="107"/>
      <c r="OJI33" s="107"/>
      <c r="OJJ33" s="107"/>
      <c r="OJK33" s="107"/>
      <c r="OJL33" s="107"/>
      <c r="OJM33" s="107"/>
      <c r="OJN33" s="107"/>
      <c r="OJO33" s="107"/>
      <c r="OJP33" s="107"/>
      <c r="OJQ33" s="107"/>
      <c r="OJR33" s="107"/>
      <c r="OJS33" s="107"/>
      <c r="OJT33" s="107"/>
      <c r="OJU33" s="107"/>
      <c r="OJV33" s="107"/>
      <c r="OJW33" s="107"/>
      <c r="OJX33" s="107"/>
      <c r="OJY33" s="107"/>
      <c r="OJZ33" s="107"/>
      <c r="OKA33" s="107"/>
      <c r="OKB33" s="107"/>
      <c r="OKC33" s="107"/>
      <c r="OKD33" s="107"/>
      <c r="OKE33" s="107"/>
      <c r="OKF33" s="107"/>
      <c r="OKG33" s="107"/>
      <c r="OKH33" s="107"/>
      <c r="OKI33" s="107"/>
      <c r="OKJ33" s="107"/>
      <c r="OKK33" s="107"/>
      <c r="OKL33" s="107"/>
      <c r="OKM33" s="107"/>
      <c r="OKN33" s="107"/>
      <c r="OKO33" s="107"/>
      <c r="OKP33" s="107"/>
      <c r="OKQ33" s="107"/>
      <c r="OKR33" s="107"/>
      <c r="OKS33" s="107"/>
      <c r="OKT33" s="107"/>
      <c r="OKU33" s="107"/>
      <c r="OKV33" s="107"/>
      <c r="OKW33" s="107"/>
      <c r="OKX33" s="107"/>
      <c r="OKY33" s="107"/>
      <c r="OKZ33" s="107"/>
      <c r="OLA33" s="107"/>
      <c r="OLB33" s="107"/>
      <c r="OLC33" s="107"/>
      <c r="OLD33" s="107"/>
      <c r="OLE33" s="107"/>
      <c r="OLF33" s="107"/>
      <c r="OLG33" s="107"/>
      <c r="OLH33" s="107"/>
      <c r="OLI33" s="107"/>
      <c r="OLJ33" s="107"/>
      <c r="OLK33" s="107"/>
      <c r="OLL33" s="107"/>
      <c r="OLM33" s="107"/>
      <c r="OLN33" s="107"/>
      <c r="OLO33" s="107"/>
      <c r="OLP33" s="107"/>
      <c r="OLQ33" s="107"/>
      <c r="OLR33" s="107"/>
      <c r="OLS33" s="107"/>
      <c r="OLT33" s="107"/>
      <c r="OLU33" s="107"/>
      <c r="OLV33" s="107"/>
      <c r="OLW33" s="107"/>
      <c r="OLX33" s="107"/>
      <c r="OLY33" s="107"/>
      <c r="OLZ33" s="107"/>
      <c r="OMA33" s="107"/>
      <c r="OMB33" s="107"/>
      <c r="OMC33" s="107"/>
      <c r="OMD33" s="107"/>
      <c r="OME33" s="107"/>
      <c r="OMF33" s="107"/>
      <c r="OMG33" s="107"/>
      <c r="OMH33" s="107"/>
      <c r="OMI33" s="107"/>
      <c r="OMJ33" s="107"/>
      <c r="OMK33" s="107"/>
      <c r="OML33" s="107"/>
      <c r="OMM33" s="107"/>
      <c r="OMN33" s="107"/>
      <c r="OMO33" s="107"/>
      <c r="OMP33" s="107"/>
      <c r="OMQ33" s="107"/>
      <c r="OMR33" s="107"/>
      <c r="OMS33" s="107"/>
      <c r="OMT33" s="107"/>
      <c r="OMU33" s="107"/>
      <c r="OMV33" s="107"/>
      <c r="OMW33" s="107"/>
      <c r="OMX33" s="107"/>
      <c r="OMY33" s="107"/>
      <c r="OMZ33" s="107"/>
      <c r="ONA33" s="107"/>
      <c r="ONB33" s="107"/>
      <c r="ONC33" s="107"/>
      <c r="OND33" s="107"/>
      <c r="ONE33" s="107"/>
      <c r="ONF33" s="107"/>
      <c r="ONG33" s="107"/>
      <c r="ONH33" s="107"/>
      <c r="ONI33" s="107"/>
      <c r="ONJ33" s="107"/>
      <c r="ONK33" s="107"/>
      <c r="ONL33" s="107"/>
      <c r="ONM33" s="107"/>
      <c r="ONN33" s="107"/>
      <c r="ONO33" s="107"/>
      <c r="ONP33" s="107"/>
      <c r="ONQ33" s="107"/>
      <c r="ONR33" s="107"/>
      <c r="ONS33" s="107"/>
      <c r="ONT33" s="107"/>
      <c r="ONU33" s="107"/>
      <c r="ONV33" s="107"/>
      <c r="ONW33" s="107"/>
      <c r="ONX33" s="107"/>
      <c r="ONY33" s="107"/>
      <c r="ONZ33" s="107"/>
      <c r="OOA33" s="107"/>
      <c r="OOB33" s="107"/>
      <c r="OOC33" s="107"/>
      <c r="OOD33" s="107"/>
      <c r="OOE33" s="107"/>
      <c r="OOF33" s="107"/>
      <c r="OOG33" s="107"/>
      <c r="OOH33" s="107"/>
      <c r="OOI33" s="107"/>
      <c r="OOJ33" s="107"/>
      <c r="OOK33" s="107"/>
      <c r="OOL33" s="107"/>
      <c r="OOM33" s="107"/>
      <c r="OON33" s="107"/>
      <c r="OOO33" s="107"/>
      <c r="OOP33" s="107"/>
      <c r="OOQ33" s="107"/>
      <c r="OOR33" s="107"/>
      <c r="OOS33" s="107"/>
      <c r="OOT33" s="107"/>
      <c r="OOU33" s="107"/>
      <c r="OOV33" s="107"/>
      <c r="OOW33" s="107"/>
      <c r="OOX33" s="107"/>
      <c r="OOY33" s="107"/>
      <c r="OOZ33" s="107"/>
      <c r="OPA33" s="107"/>
      <c r="OPB33" s="107"/>
      <c r="OPC33" s="107"/>
      <c r="OPD33" s="107"/>
      <c r="OPE33" s="107"/>
      <c r="OPF33" s="107"/>
      <c r="OPG33" s="107"/>
      <c r="OPH33" s="107"/>
      <c r="OPI33" s="107"/>
      <c r="OPJ33" s="107"/>
      <c r="OPK33" s="107"/>
      <c r="OPL33" s="107"/>
      <c r="OPM33" s="107"/>
      <c r="OPN33" s="107"/>
      <c r="OPO33" s="107"/>
      <c r="OPP33" s="107"/>
      <c r="OPQ33" s="107"/>
      <c r="OPR33" s="107"/>
      <c r="OPS33" s="107"/>
      <c r="OPT33" s="107"/>
      <c r="OPU33" s="107"/>
      <c r="OPV33" s="107"/>
      <c r="OPW33" s="107"/>
      <c r="OPX33" s="107"/>
      <c r="OPY33" s="107"/>
      <c r="OPZ33" s="107"/>
      <c r="OQA33" s="107"/>
      <c r="OQB33" s="107"/>
      <c r="OQC33" s="107"/>
      <c r="OQD33" s="107"/>
      <c r="OQE33" s="107"/>
      <c r="OQF33" s="107"/>
      <c r="OQG33" s="107"/>
      <c r="OQH33" s="107"/>
      <c r="OQI33" s="107"/>
      <c r="OQJ33" s="107"/>
      <c r="OQK33" s="107"/>
      <c r="OQL33" s="107"/>
      <c r="OQM33" s="107"/>
      <c r="OQN33" s="107"/>
      <c r="OQO33" s="107"/>
      <c r="OQP33" s="107"/>
      <c r="OQQ33" s="107"/>
      <c r="OQR33" s="107"/>
      <c r="OQS33" s="107"/>
      <c r="OQT33" s="107"/>
      <c r="OQU33" s="107"/>
      <c r="OQV33" s="107"/>
      <c r="OQW33" s="107"/>
      <c r="OQX33" s="107"/>
      <c r="OQY33" s="107"/>
      <c r="OQZ33" s="107"/>
      <c r="ORA33" s="107"/>
      <c r="ORB33" s="107"/>
      <c r="ORC33" s="107"/>
      <c r="ORD33" s="107"/>
      <c r="ORE33" s="107"/>
      <c r="ORF33" s="107"/>
      <c r="ORG33" s="107"/>
      <c r="ORH33" s="107"/>
      <c r="ORI33" s="107"/>
      <c r="ORJ33" s="107"/>
      <c r="ORK33" s="107"/>
      <c r="ORL33" s="107"/>
      <c r="ORM33" s="107"/>
      <c r="ORN33" s="107"/>
      <c r="ORO33" s="107"/>
      <c r="ORP33" s="107"/>
      <c r="ORQ33" s="107"/>
      <c r="ORR33" s="107"/>
      <c r="ORS33" s="107"/>
      <c r="ORT33" s="107"/>
      <c r="ORU33" s="107"/>
      <c r="ORV33" s="107"/>
      <c r="ORW33" s="107"/>
      <c r="ORX33" s="107"/>
      <c r="ORY33" s="107"/>
      <c r="ORZ33" s="107"/>
      <c r="OSA33" s="107"/>
      <c r="OSB33" s="107"/>
      <c r="OSC33" s="107"/>
      <c r="OSD33" s="107"/>
      <c r="OSE33" s="107"/>
      <c r="OSF33" s="107"/>
      <c r="OSG33" s="107"/>
      <c r="OSH33" s="107"/>
      <c r="OSI33" s="107"/>
      <c r="OSJ33" s="107"/>
      <c r="OSK33" s="107"/>
      <c r="OSL33" s="107"/>
      <c r="OSM33" s="107"/>
      <c r="OSN33" s="107"/>
      <c r="OSO33" s="107"/>
      <c r="OSP33" s="107"/>
      <c r="OSQ33" s="107"/>
      <c r="OSR33" s="107"/>
      <c r="OSS33" s="107"/>
      <c r="OST33" s="107"/>
      <c r="OSU33" s="107"/>
      <c r="OSV33" s="107"/>
      <c r="OSW33" s="107"/>
      <c r="OSX33" s="107"/>
      <c r="OSY33" s="107"/>
      <c r="OSZ33" s="107"/>
      <c r="OTA33" s="107"/>
      <c r="OTB33" s="107"/>
      <c r="OTC33" s="107"/>
      <c r="OTD33" s="107"/>
      <c r="OTE33" s="107"/>
      <c r="OTF33" s="107"/>
      <c r="OTG33" s="107"/>
      <c r="OTH33" s="107"/>
      <c r="OTI33" s="107"/>
      <c r="OTJ33" s="107"/>
      <c r="OTK33" s="107"/>
      <c r="OTL33" s="107"/>
      <c r="OTM33" s="107"/>
      <c r="OTN33" s="107"/>
      <c r="OTO33" s="107"/>
      <c r="OTP33" s="107"/>
      <c r="OTQ33" s="107"/>
      <c r="OTR33" s="107"/>
      <c r="OTS33" s="107"/>
      <c r="OTT33" s="107"/>
      <c r="OTU33" s="107"/>
      <c r="OTV33" s="107"/>
      <c r="OTW33" s="107"/>
      <c r="OTX33" s="107"/>
      <c r="OTY33" s="107"/>
      <c r="OTZ33" s="107"/>
      <c r="OUA33" s="107"/>
      <c r="OUB33" s="107"/>
      <c r="OUC33" s="107"/>
      <c r="OUD33" s="107"/>
      <c r="OUE33" s="107"/>
      <c r="OUF33" s="107"/>
      <c r="OUG33" s="107"/>
      <c r="OUH33" s="107"/>
      <c r="OUI33" s="107"/>
      <c r="OUJ33" s="107"/>
      <c r="OUK33" s="107"/>
      <c r="OUL33" s="107"/>
      <c r="OUM33" s="107"/>
      <c r="OUN33" s="107"/>
      <c r="OUO33" s="107"/>
      <c r="OUP33" s="107"/>
      <c r="OUQ33" s="107"/>
      <c r="OUR33" s="107"/>
      <c r="OUS33" s="107"/>
      <c r="OUT33" s="107"/>
      <c r="OUU33" s="107"/>
      <c r="OUV33" s="107"/>
      <c r="OUW33" s="107"/>
      <c r="OUX33" s="107"/>
      <c r="OUY33" s="107"/>
      <c r="OUZ33" s="107"/>
      <c r="OVA33" s="107"/>
      <c r="OVB33" s="107"/>
      <c r="OVC33" s="107"/>
      <c r="OVD33" s="107"/>
      <c r="OVE33" s="107"/>
      <c r="OVF33" s="107"/>
      <c r="OVG33" s="107"/>
      <c r="OVH33" s="107"/>
      <c r="OVI33" s="107"/>
      <c r="OVJ33" s="107"/>
      <c r="OVK33" s="107"/>
      <c r="OVL33" s="107"/>
      <c r="OVM33" s="107"/>
      <c r="OVN33" s="107"/>
      <c r="OVO33" s="107"/>
      <c r="OVP33" s="107"/>
      <c r="OVQ33" s="107"/>
      <c r="OVR33" s="107"/>
      <c r="OVS33" s="107"/>
      <c r="OVT33" s="107"/>
      <c r="OVU33" s="107"/>
      <c r="OVV33" s="107"/>
      <c r="OVW33" s="107"/>
      <c r="OVX33" s="107"/>
      <c r="OVY33" s="107"/>
      <c r="OVZ33" s="107"/>
      <c r="OWA33" s="107"/>
      <c r="OWB33" s="107"/>
      <c r="OWC33" s="107"/>
      <c r="OWD33" s="107"/>
      <c r="OWE33" s="107"/>
      <c r="OWF33" s="107"/>
      <c r="OWG33" s="107"/>
      <c r="OWH33" s="107"/>
      <c r="OWI33" s="107"/>
      <c r="OWJ33" s="107"/>
      <c r="OWK33" s="107"/>
      <c r="OWL33" s="107"/>
      <c r="OWM33" s="107"/>
      <c r="OWN33" s="107"/>
      <c r="OWO33" s="107"/>
      <c r="OWP33" s="107"/>
      <c r="OWQ33" s="107"/>
      <c r="OWR33" s="107"/>
      <c r="OWS33" s="107"/>
      <c r="OWT33" s="107"/>
      <c r="OWU33" s="107"/>
      <c r="OWV33" s="107"/>
      <c r="OWW33" s="107"/>
      <c r="OWX33" s="107"/>
      <c r="OWY33" s="107"/>
      <c r="OWZ33" s="107"/>
      <c r="OXA33" s="107"/>
      <c r="OXB33" s="107"/>
      <c r="OXC33" s="107"/>
      <c r="OXD33" s="107"/>
      <c r="OXE33" s="107"/>
      <c r="OXF33" s="107"/>
      <c r="OXG33" s="107"/>
      <c r="OXH33" s="107"/>
      <c r="OXI33" s="107"/>
      <c r="OXJ33" s="107"/>
      <c r="OXK33" s="107"/>
      <c r="OXL33" s="107"/>
      <c r="OXM33" s="107"/>
      <c r="OXN33" s="107"/>
      <c r="OXO33" s="107"/>
      <c r="OXP33" s="107"/>
      <c r="OXQ33" s="107"/>
      <c r="OXR33" s="107"/>
      <c r="OXS33" s="107"/>
      <c r="OXT33" s="107"/>
      <c r="OXU33" s="107"/>
      <c r="OXV33" s="107"/>
      <c r="OXW33" s="107"/>
      <c r="OXX33" s="107"/>
      <c r="OXY33" s="107"/>
      <c r="OXZ33" s="107"/>
      <c r="OYA33" s="107"/>
      <c r="OYB33" s="107"/>
      <c r="OYC33" s="107"/>
      <c r="OYD33" s="107"/>
      <c r="OYE33" s="107"/>
      <c r="OYF33" s="107"/>
      <c r="OYG33" s="107"/>
      <c r="OYH33" s="107"/>
      <c r="OYI33" s="107"/>
      <c r="OYJ33" s="107"/>
      <c r="OYK33" s="107"/>
      <c r="OYL33" s="107"/>
      <c r="OYM33" s="107"/>
      <c r="OYN33" s="107"/>
      <c r="OYO33" s="107"/>
      <c r="OYP33" s="107"/>
      <c r="OYQ33" s="107"/>
      <c r="OYR33" s="107"/>
      <c r="OYS33" s="107"/>
      <c r="OYT33" s="107"/>
      <c r="OYU33" s="107"/>
      <c r="OYV33" s="107"/>
      <c r="OYW33" s="107"/>
      <c r="OYX33" s="107"/>
      <c r="OYY33" s="107"/>
      <c r="OYZ33" s="107"/>
      <c r="OZA33" s="107"/>
      <c r="OZB33" s="107"/>
      <c r="OZC33" s="107"/>
      <c r="OZD33" s="107"/>
      <c r="OZE33" s="107"/>
      <c r="OZF33" s="107"/>
      <c r="OZG33" s="107"/>
      <c r="OZH33" s="107"/>
      <c r="OZI33" s="107"/>
      <c r="OZJ33" s="107"/>
      <c r="OZK33" s="107"/>
      <c r="OZL33" s="107"/>
      <c r="OZM33" s="107"/>
      <c r="OZN33" s="107"/>
      <c r="OZO33" s="107"/>
      <c r="OZP33" s="107"/>
      <c r="OZQ33" s="107"/>
      <c r="OZR33" s="107"/>
      <c r="OZS33" s="107"/>
      <c r="OZT33" s="107"/>
      <c r="OZU33" s="107"/>
      <c r="OZV33" s="107"/>
      <c r="OZW33" s="107"/>
      <c r="OZX33" s="107"/>
      <c r="OZY33" s="107"/>
      <c r="OZZ33" s="107"/>
      <c r="PAA33" s="107"/>
      <c r="PAB33" s="107"/>
      <c r="PAC33" s="107"/>
      <c r="PAD33" s="107"/>
      <c r="PAE33" s="107"/>
      <c r="PAF33" s="107"/>
      <c r="PAG33" s="107"/>
      <c r="PAH33" s="107"/>
      <c r="PAI33" s="107"/>
      <c r="PAJ33" s="107"/>
      <c r="PAK33" s="107"/>
      <c r="PAL33" s="107"/>
      <c r="PAM33" s="107"/>
      <c r="PAN33" s="107"/>
      <c r="PAO33" s="107"/>
      <c r="PAP33" s="107"/>
      <c r="PAQ33" s="107"/>
      <c r="PAR33" s="107"/>
      <c r="PAS33" s="107"/>
      <c r="PAT33" s="107"/>
      <c r="PAU33" s="107"/>
      <c r="PAV33" s="107"/>
      <c r="PAW33" s="107"/>
      <c r="PAX33" s="107"/>
      <c r="PAY33" s="107"/>
      <c r="PAZ33" s="107"/>
      <c r="PBA33" s="107"/>
      <c r="PBB33" s="107"/>
      <c r="PBC33" s="107"/>
      <c r="PBD33" s="107"/>
      <c r="PBE33" s="107"/>
      <c r="PBF33" s="107"/>
      <c r="PBG33" s="107"/>
      <c r="PBH33" s="107"/>
      <c r="PBI33" s="107"/>
      <c r="PBJ33" s="107"/>
      <c r="PBK33" s="107"/>
      <c r="PBL33" s="107"/>
      <c r="PBM33" s="107"/>
      <c r="PBN33" s="107"/>
      <c r="PBO33" s="107"/>
      <c r="PBP33" s="107"/>
      <c r="PBQ33" s="107"/>
      <c r="PBR33" s="107"/>
      <c r="PBS33" s="107"/>
      <c r="PBT33" s="107"/>
      <c r="PBU33" s="107"/>
      <c r="PBV33" s="107"/>
      <c r="PBW33" s="107"/>
      <c r="PBX33" s="107"/>
      <c r="PBY33" s="107"/>
      <c r="PBZ33" s="107"/>
      <c r="PCA33" s="107"/>
      <c r="PCB33" s="107"/>
      <c r="PCC33" s="107"/>
      <c r="PCD33" s="107"/>
      <c r="PCE33" s="107"/>
      <c r="PCF33" s="107"/>
      <c r="PCG33" s="107"/>
      <c r="PCH33" s="107"/>
      <c r="PCI33" s="107"/>
      <c r="PCJ33" s="107"/>
      <c r="PCK33" s="107"/>
      <c r="PCL33" s="107"/>
      <c r="PCM33" s="107"/>
      <c r="PCN33" s="107"/>
      <c r="PCO33" s="107"/>
      <c r="PCP33" s="107"/>
      <c r="PCQ33" s="107"/>
      <c r="PCR33" s="107"/>
      <c r="PCS33" s="107"/>
      <c r="PCT33" s="107"/>
      <c r="PCU33" s="107"/>
      <c r="PCV33" s="107"/>
      <c r="PCW33" s="107"/>
      <c r="PCX33" s="107"/>
      <c r="PCY33" s="107"/>
      <c r="PCZ33" s="107"/>
      <c r="PDA33" s="107"/>
      <c r="PDB33" s="107"/>
      <c r="PDC33" s="107"/>
      <c r="PDD33" s="107"/>
      <c r="PDE33" s="107"/>
      <c r="PDF33" s="107"/>
      <c r="PDG33" s="107"/>
      <c r="PDH33" s="107"/>
      <c r="PDI33" s="107"/>
      <c r="PDJ33" s="107"/>
      <c r="PDK33" s="107"/>
      <c r="PDL33" s="107"/>
      <c r="PDM33" s="107"/>
      <c r="PDN33" s="107"/>
      <c r="PDO33" s="107"/>
      <c r="PDP33" s="107"/>
      <c r="PDQ33" s="107"/>
      <c r="PDR33" s="107"/>
      <c r="PDS33" s="107"/>
      <c r="PDT33" s="107"/>
      <c r="PDU33" s="107"/>
      <c r="PDV33" s="107"/>
      <c r="PDW33" s="107"/>
      <c r="PDX33" s="107"/>
      <c r="PDY33" s="107"/>
      <c r="PDZ33" s="107"/>
      <c r="PEA33" s="107"/>
      <c r="PEB33" s="107"/>
      <c r="PEC33" s="107"/>
      <c r="PED33" s="107"/>
      <c r="PEE33" s="107"/>
      <c r="PEF33" s="107"/>
      <c r="PEG33" s="107"/>
      <c r="PEH33" s="107"/>
      <c r="PEI33" s="107"/>
      <c r="PEJ33" s="107"/>
      <c r="PEK33" s="107"/>
      <c r="PEL33" s="107"/>
      <c r="PEM33" s="107"/>
      <c r="PEN33" s="107"/>
      <c r="PEO33" s="107"/>
      <c r="PEP33" s="107"/>
      <c r="PEQ33" s="107"/>
      <c r="PER33" s="107"/>
      <c r="PES33" s="107"/>
      <c r="PET33" s="107"/>
      <c r="PEU33" s="107"/>
      <c r="PEV33" s="107"/>
      <c r="PEW33" s="107"/>
      <c r="PEX33" s="107"/>
      <c r="PEY33" s="107"/>
      <c r="PEZ33" s="107"/>
      <c r="PFA33" s="107"/>
      <c r="PFB33" s="107"/>
      <c r="PFC33" s="107"/>
      <c r="PFD33" s="107"/>
      <c r="PFE33" s="107"/>
      <c r="PFF33" s="107"/>
      <c r="PFG33" s="107"/>
      <c r="PFH33" s="107"/>
      <c r="PFI33" s="107"/>
      <c r="PFJ33" s="107"/>
      <c r="PFK33" s="107"/>
      <c r="PFL33" s="107"/>
      <c r="PFM33" s="107"/>
      <c r="PFN33" s="107"/>
      <c r="PFO33" s="107"/>
      <c r="PFP33" s="107"/>
      <c r="PFQ33" s="107"/>
      <c r="PFR33" s="107"/>
      <c r="PFS33" s="107"/>
      <c r="PFT33" s="107"/>
      <c r="PFU33" s="107"/>
      <c r="PFV33" s="107"/>
      <c r="PFW33" s="107"/>
      <c r="PFX33" s="107"/>
      <c r="PFY33" s="107"/>
      <c r="PFZ33" s="107"/>
      <c r="PGA33" s="107"/>
      <c r="PGB33" s="107"/>
      <c r="PGC33" s="107"/>
      <c r="PGD33" s="107"/>
      <c r="PGE33" s="107"/>
      <c r="PGF33" s="107"/>
      <c r="PGG33" s="107"/>
      <c r="PGH33" s="107"/>
      <c r="PGI33" s="107"/>
      <c r="PGJ33" s="107"/>
      <c r="PGK33" s="107"/>
      <c r="PGL33" s="107"/>
      <c r="PGM33" s="107"/>
      <c r="PGN33" s="107"/>
      <c r="PGO33" s="107"/>
      <c r="PGP33" s="107"/>
      <c r="PGQ33" s="107"/>
      <c r="PGR33" s="107"/>
      <c r="PGS33" s="107"/>
      <c r="PGT33" s="107"/>
      <c r="PGU33" s="107"/>
      <c r="PGV33" s="107"/>
      <c r="PGW33" s="107"/>
      <c r="PGX33" s="107"/>
      <c r="PGY33" s="107"/>
      <c r="PGZ33" s="107"/>
      <c r="PHA33" s="107"/>
      <c r="PHB33" s="107"/>
      <c r="PHC33" s="107"/>
      <c r="PHD33" s="107"/>
      <c r="PHE33" s="107"/>
      <c r="PHF33" s="107"/>
      <c r="PHG33" s="107"/>
      <c r="PHH33" s="107"/>
      <c r="PHI33" s="107"/>
      <c r="PHJ33" s="107"/>
      <c r="PHK33" s="107"/>
      <c r="PHL33" s="107"/>
      <c r="PHM33" s="107"/>
      <c r="PHN33" s="107"/>
      <c r="PHO33" s="107"/>
      <c r="PHP33" s="107"/>
      <c r="PHQ33" s="107"/>
      <c r="PHR33" s="107"/>
      <c r="PHS33" s="107"/>
      <c r="PHT33" s="107"/>
      <c r="PHU33" s="107"/>
      <c r="PHV33" s="107"/>
      <c r="PHW33" s="107"/>
      <c r="PHX33" s="107"/>
      <c r="PHY33" s="107"/>
      <c r="PHZ33" s="107"/>
      <c r="PIA33" s="107"/>
      <c r="PIB33" s="107"/>
      <c r="PIC33" s="107"/>
      <c r="PID33" s="107"/>
      <c r="PIE33" s="107"/>
      <c r="PIF33" s="107"/>
      <c r="PIG33" s="107"/>
      <c r="PIH33" s="107"/>
      <c r="PII33" s="107"/>
      <c r="PIJ33" s="107"/>
      <c r="PIK33" s="107"/>
      <c r="PIL33" s="107"/>
      <c r="PIM33" s="107"/>
      <c r="PIN33" s="107"/>
      <c r="PIO33" s="107"/>
      <c r="PIP33" s="107"/>
      <c r="PIQ33" s="107"/>
      <c r="PIR33" s="107"/>
      <c r="PIS33" s="107"/>
      <c r="PIT33" s="107"/>
      <c r="PIU33" s="107"/>
      <c r="PIV33" s="107"/>
      <c r="PIW33" s="107"/>
      <c r="PIX33" s="107"/>
      <c r="PIY33" s="107"/>
      <c r="PIZ33" s="107"/>
      <c r="PJA33" s="107"/>
      <c r="PJB33" s="107"/>
      <c r="PJC33" s="107"/>
      <c r="PJD33" s="107"/>
      <c r="PJE33" s="107"/>
      <c r="PJF33" s="107"/>
      <c r="PJG33" s="107"/>
      <c r="PJH33" s="107"/>
      <c r="PJI33" s="107"/>
      <c r="PJJ33" s="107"/>
      <c r="PJK33" s="107"/>
      <c r="PJL33" s="107"/>
      <c r="PJM33" s="107"/>
      <c r="PJN33" s="107"/>
      <c r="PJO33" s="107"/>
      <c r="PJP33" s="107"/>
      <c r="PJQ33" s="107"/>
      <c r="PJR33" s="107"/>
      <c r="PJS33" s="107"/>
      <c r="PJT33" s="107"/>
      <c r="PJU33" s="107"/>
      <c r="PJV33" s="107"/>
      <c r="PJW33" s="107"/>
      <c r="PJX33" s="107"/>
      <c r="PJY33" s="107"/>
      <c r="PJZ33" s="107"/>
      <c r="PKA33" s="107"/>
      <c r="PKB33" s="107"/>
      <c r="PKC33" s="107"/>
      <c r="PKD33" s="107"/>
      <c r="PKE33" s="107"/>
      <c r="PKF33" s="107"/>
      <c r="PKG33" s="107"/>
      <c r="PKH33" s="107"/>
      <c r="PKI33" s="107"/>
      <c r="PKJ33" s="107"/>
      <c r="PKK33" s="107"/>
      <c r="PKL33" s="107"/>
      <c r="PKM33" s="107"/>
      <c r="PKN33" s="107"/>
      <c r="PKO33" s="107"/>
      <c r="PKP33" s="107"/>
      <c r="PKQ33" s="107"/>
      <c r="PKR33" s="107"/>
      <c r="PKS33" s="107"/>
      <c r="PKT33" s="107"/>
      <c r="PKU33" s="107"/>
      <c r="PKV33" s="107"/>
      <c r="PKW33" s="107"/>
      <c r="PKX33" s="107"/>
      <c r="PKY33" s="107"/>
      <c r="PKZ33" s="107"/>
      <c r="PLA33" s="107"/>
      <c r="PLB33" s="107"/>
      <c r="PLC33" s="107"/>
      <c r="PLD33" s="107"/>
      <c r="PLE33" s="107"/>
      <c r="PLF33" s="107"/>
      <c r="PLG33" s="107"/>
      <c r="PLH33" s="107"/>
      <c r="PLI33" s="107"/>
      <c r="PLJ33" s="107"/>
      <c r="PLK33" s="107"/>
      <c r="PLL33" s="107"/>
      <c r="PLM33" s="107"/>
      <c r="PLN33" s="107"/>
      <c r="PLO33" s="107"/>
      <c r="PLP33" s="107"/>
      <c r="PLQ33" s="107"/>
      <c r="PLR33" s="107"/>
      <c r="PLS33" s="107"/>
      <c r="PLT33" s="107"/>
      <c r="PLU33" s="107"/>
      <c r="PLV33" s="107"/>
      <c r="PLW33" s="107"/>
      <c r="PLX33" s="107"/>
      <c r="PLY33" s="107"/>
      <c r="PLZ33" s="107"/>
      <c r="PMA33" s="107"/>
      <c r="PMB33" s="107"/>
      <c r="PMC33" s="107"/>
      <c r="PMD33" s="107"/>
      <c r="PME33" s="107"/>
      <c r="PMF33" s="107"/>
      <c r="PMG33" s="107"/>
      <c r="PMH33" s="107"/>
      <c r="PMI33" s="107"/>
      <c r="PMJ33" s="107"/>
      <c r="PMK33" s="107"/>
      <c r="PML33" s="107"/>
      <c r="PMM33" s="107"/>
      <c r="PMN33" s="107"/>
      <c r="PMO33" s="107"/>
      <c r="PMP33" s="107"/>
      <c r="PMQ33" s="107"/>
      <c r="PMR33" s="107"/>
      <c r="PMS33" s="107"/>
      <c r="PMT33" s="107"/>
      <c r="PMU33" s="107"/>
      <c r="PMV33" s="107"/>
      <c r="PMW33" s="107"/>
      <c r="PMX33" s="107"/>
      <c r="PMY33" s="107"/>
      <c r="PMZ33" s="107"/>
      <c r="PNA33" s="107"/>
      <c r="PNB33" s="107"/>
      <c r="PNC33" s="107"/>
      <c r="PND33" s="107"/>
      <c r="PNE33" s="107"/>
      <c r="PNF33" s="107"/>
      <c r="PNG33" s="107"/>
      <c r="PNH33" s="107"/>
      <c r="PNI33" s="107"/>
      <c r="PNJ33" s="107"/>
      <c r="PNK33" s="107"/>
      <c r="PNL33" s="107"/>
      <c r="PNM33" s="107"/>
      <c r="PNN33" s="107"/>
      <c r="PNO33" s="107"/>
      <c r="PNP33" s="107"/>
      <c r="PNQ33" s="107"/>
      <c r="PNR33" s="107"/>
      <c r="PNS33" s="107"/>
      <c r="PNT33" s="107"/>
      <c r="PNU33" s="107"/>
      <c r="PNV33" s="107"/>
      <c r="PNW33" s="107"/>
      <c r="PNX33" s="107"/>
      <c r="PNY33" s="107"/>
      <c r="PNZ33" s="107"/>
      <c r="POA33" s="107"/>
      <c r="POB33" s="107"/>
      <c r="POC33" s="107"/>
      <c r="POD33" s="107"/>
      <c r="POE33" s="107"/>
      <c r="POF33" s="107"/>
      <c r="POG33" s="107"/>
      <c r="POH33" s="107"/>
      <c r="POI33" s="107"/>
      <c r="POJ33" s="107"/>
      <c r="POK33" s="107"/>
      <c r="POL33" s="107"/>
      <c r="POM33" s="107"/>
      <c r="PON33" s="107"/>
      <c r="POO33" s="107"/>
      <c r="POP33" s="107"/>
      <c r="POQ33" s="107"/>
      <c r="POR33" s="107"/>
      <c r="POS33" s="107"/>
      <c r="POT33" s="107"/>
      <c r="POU33" s="107"/>
      <c r="POV33" s="107"/>
      <c r="POW33" s="107"/>
      <c r="POX33" s="107"/>
      <c r="POY33" s="107"/>
      <c r="POZ33" s="107"/>
      <c r="PPA33" s="107"/>
      <c r="PPB33" s="107"/>
      <c r="PPC33" s="107"/>
      <c r="PPD33" s="107"/>
      <c r="PPE33" s="107"/>
      <c r="PPF33" s="107"/>
      <c r="PPG33" s="107"/>
      <c r="PPH33" s="107"/>
      <c r="PPI33" s="107"/>
      <c r="PPJ33" s="107"/>
      <c r="PPK33" s="107"/>
      <c r="PPL33" s="107"/>
      <c r="PPM33" s="107"/>
      <c r="PPN33" s="107"/>
      <c r="PPO33" s="107"/>
      <c r="PPP33" s="107"/>
      <c r="PPQ33" s="107"/>
      <c r="PPR33" s="107"/>
      <c r="PPS33" s="107"/>
      <c r="PPT33" s="107"/>
      <c r="PPU33" s="107"/>
      <c r="PPV33" s="107"/>
      <c r="PPW33" s="107"/>
      <c r="PPX33" s="107"/>
      <c r="PPY33" s="107"/>
      <c r="PPZ33" s="107"/>
      <c r="PQA33" s="107"/>
      <c r="PQB33" s="107"/>
      <c r="PQC33" s="107"/>
      <c r="PQD33" s="107"/>
      <c r="PQE33" s="107"/>
      <c r="PQF33" s="107"/>
      <c r="PQG33" s="107"/>
      <c r="PQH33" s="107"/>
      <c r="PQI33" s="107"/>
      <c r="PQJ33" s="107"/>
      <c r="PQK33" s="107"/>
      <c r="PQL33" s="107"/>
      <c r="PQM33" s="107"/>
      <c r="PQN33" s="107"/>
      <c r="PQO33" s="107"/>
      <c r="PQP33" s="107"/>
      <c r="PQQ33" s="107"/>
      <c r="PQR33" s="107"/>
      <c r="PQS33" s="107"/>
      <c r="PQT33" s="107"/>
      <c r="PQU33" s="107"/>
      <c r="PQV33" s="107"/>
      <c r="PQW33" s="107"/>
      <c r="PQX33" s="107"/>
      <c r="PQY33" s="107"/>
      <c r="PQZ33" s="107"/>
      <c r="PRA33" s="107"/>
      <c r="PRB33" s="107"/>
      <c r="PRC33" s="107"/>
      <c r="PRD33" s="107"/>
      <c r="PRE33" s="107"/>
      <c r="PRF33" s="107"/>
      <c r="PRG33" s="107"/>
      <c r="PRH33" s="107"/>
      <c r="PRI33" s="107"/>
      <c r="PRJ33" s="107"/>
      <c r="PRK33" s="107"/>
      <c r="PRL33" s="107"/>
      <c r="PRM33" s="107"/>
      <c r="PRN33" s="107"/>
      <c r="PRO33" s="107"/>
      <c r="PRP33" s="107"/>
      <c r="PRQ33" s="107"/>
      <c r="PRR33" s="107"/>
      <c r="PRS33" s="107"/>
      <c r="PRT33" s="107"/>
      <c r="PRU33" s="107"/>
      <c r="PRV33" s="107"/>
      <c r="PRW33" s="107"/>
      <c r="PRX33" s="107"/>
      <c r="PRY33" s="107"/>
      <c r="PRZ33" s="107"/>
      <c r="PSA33" s="107"/>
      <c r="PSB33" s="107"/>
      <c r="PSC33" s="107"/>
      <c r="PSD33" s="107"/>
      <c r="PSE33" s="107"/>
      <c r="PSF33" s="107"/>
      <c r="PSG33" s="107"/>
      <c r="PSH33" s="107"/>
      <c r="PSI33" s="107"/>
      <c r="PSJ33" s="107"/>
      <c r="PSK33" s="107"/>
      <c r="PSL33" s="107"/>
      <c r="PSM33" s="107"/>
      <c r="PSN33" s="107"/>
      <c r="PSO33" s="107"/>
      <c r="PSP33" s="107"/>
      <c r="PSQ33" s="107"/>
      <c r="PSR33" s="107"/>
      <c r="PSS33" s="107"/>
      <c r="PST33" s="107"/>
      <c r="PSU33" s="107"/>
      <c r="PSV33" s="107"/>
      <c r="PSW33" s="107"/>
      <c r="PSX33" s="107"/>
      <c r="PSY33" s="107"/>
      <c r="PSZ33" s="107"/>
      <c r="PTA33" s="107"/>
      <c r="PTB33" s="107"/>
      <c r="PTC33" s="107"/>
      <c r="PTD33" s="107"/>
      <c r="PTE33" s="107"/>
      <c r="PTF33" s="107"/>
      <c r="PTG33" s="107"/>
      <c r="PTH33" s="107"/>
      <c r="PTI33" s="107"/>
      <c r="PTJ33" s="107"/>
      <c r="PTK33" s="107"/>
      <c r="PTL33" s="107"/>
      <c r="PTM33" s="107"/>
      <c r="PTN33" s="107"/>
      <c r="PTO33" s="107"/>
      <c r="PTP33" s="107"/>
      <c r="PTQ33" s="107"/>
      <c r="PTR33" s="107"/>
      <c r="PTS33" s="107"/>
      <c r="PTT33" s="107"/>
      <c r="PTU33" s="107"/>
      <c r="PTV33" s="107"/>
      <c r="PTW33" s="107"/>
      <c r="PTX33" s="107"/>
      <c r="PTY33" s="107"/>
      <c r="PTZ33" s="107"/>
      <c r="PUA33" s="107"/>
      <c r="PUB33" s="107"/>
      <c r="PUC33" s="107"/>
      <c r="PUD33" s="107"/>
      <c r="PUE33" s="107"/>
      <c r="PUF33" s="107"/>
      <c r="PUG33" s="107"/>
      <c r="PUH33" s="107"/>
      <c r="PUI33" s="107"/>
      <c r="PUJ33" s="107"/>
      <c r="PUK33" s="107"/>
      <c r="PUL33" s="107"/>
      <c r="PUM33" s="107"/>
      <c r="PUN33" s="107"/>
      <c r="PUO33" s="107"/>
      <c r="PUP33" s="107"/>
      <c r="PUQ33" s="107"/>
      <c r="PUR33" s="107"/>
      <c r="PUS33" s="107"/>
      <c r="PUT33" s="107"/>
      <c r="PUU33" s="107"/>
      <c r="PUV33" s="107"/>
      <c r="PUW33" s="107"/>
      <c r="PUX33" s="107"/>
      <c r="PUY33" s="107"/>
      <c r="PUZ33" s="107"/>
      <c r="PVA33" s="107"/>
      <c r="PVB33" s="107"/>
      <c r="PVC33" s="107"/>
      <c r="PVD33" s="107"/>
      <c r="PVE33" s="107"/>
      <c r="PVF33" s="107"/>
      <c r="PVG33" s="107"/>
      <c r="PVH33" s="107"/>
      <c r="PVI33" s="107"/>
      <c r="PVJ33" s="107"/>
      <c r="PVK33" s="107"/>
      <c r="PVL33" s="107"/>
      <c r="PVM33" s="107"/>
      <c r="PVN33" s="107"/>
      <c r="PVO33" s="107"/>
      <c r="PVP33" s="107"/>
      <c r="PVQ33" s="107"/>
      <c r="PVR33" s="107"/>
      <c r="PVS33" s="107"/>
      <c r="PVT33" s="107"/>
      <c r="PVU33" s="107"/>
      <c r="PVV33" s="107"/>
      <c r="PVW33" s="107"/>
      <c r="PVX33" s="107"/>
      <c r="PVY33" s="107"/>
      <c r="PVZ33" s="107"/>
      <c r="PWA33" s="107"/>
      <c r="PWB33" s="107"/>
      <c r="PWC33" s="107"/>
      <c r="PWD33" s="107"/>
      <c r="PWE33" s="107"/>
      <c r="PWF33" s="107"/>
      <c r="PWG33" s="107"/>
      <c r="PWH33" s="107"/>
      <c r="PWI33" s="107"/>
      <c r="PWJ33" s="107"/>
      <c r="PWK33" s="107"/>
      <c r="PWL33" s="107"/>
      <c r="PWM33" s="107"/>
      <c r="PWN33" s="107"/>
      <c r="PWO33" s="107"/>
      <c r="PWP33" s="107"/>
      <c r="PWQ33" s="107"/>
      <c r="PWR33" s="107"/>
      <c r="PWS33" s="107"/>
      <c r="PWT33" s="107"/>
      <c r="PWU33" s="107"/>
      <c r="PWV33" s="107"/>
      <c r="PWW33" s="107"/>
      <c r="PWX33" s="107"/>
      <c r="PWY33" s="107"/>
      <c r="PWZ33" s="107"/>
      <c r="PXA33" s="107"/>
      <c r="PXB33" s="107"/>
      <c r="PXC33" s="107"/>
      <c r="PXD33" s="107"/>
      <c r="PXE33" s="107"/>
      <c r="PXF33" s="107"/>
      <c r="PXG33" s="107"/>
      <c r="PXH33" s="107"/>
      <c r="PXI33" s="107"/>
      <c r="PXJ33" s="107"/>
      <c r="PXK33" s="107"/>
      <c r="PXL33" s="107"/>
      <c r="PXM33" s="107"/>
      <c r="PXN33" s="107"/>
      <c r="PXO33" s="107"/>
      <c r="PXP33" s="107"/>
      <c r="PXQ33" s="107"/>
      <c r="PXR33" s="107"/>
      <c r="PXS33" s="107"/>
      <c r="PXT33" s="107"/>
      <c r="PXU33" s="107"/>
      <c r="PXV33" s="107"/>
      <c r="PXW33" s="107"/>
      <c r="PXX33" s="107"/>
      <c r="PXY33" s="107"/>
      <c r="PXZ33" s="107"/>
      <c r="PYA33" s="107"/>
      <c r="PYB33" s="107"/>
      <c r="PYC33" s="107"/>
      <c r="PYD33" s="107"/>
      <c r="PYE33" s="107"/>
      <c r="PYF33" s="107"/>
      <c r="PYG33" s="107"/>
      <c r="PYH33" s="107"/>
      <c r="PYI33" s="107"/>
      <c r="PYJ33" s="107"/>
      <c r="PYK33" s="107"/>
      <c r="PYL33" s="107"/>
      <c r="PYM33" s="107"/>
      <c r="PYN33" s="107"/>
      <c r="PYO33" s="107"/>
      <c r="PYP33" s="107"/>
      <c r="PYQ33" s="107"/>
      <c r="PYR33" s="107"/>
      <c r="PYS33" s="107"/>
      <c r="PYT33" s="107"/>
      <c r="PYU33" s="107"/>
      <c r="PYV33" s="107"/>
      <c r="PYW33" s="107"/>
      <c r="PYX33" s="107"/>
      <c r="PYY33" s="107"/>
      <c r="PYZ33" s="107"/>
      <c r="PZA33" s="107"/>
      <c r="PZB33" s="107"/>
      <c r="PZC33" s="107"/>
      <c r="PZD33" s="107"/>
      <c r="PZE33" s="107"/>
      <c r="PZF33" s="107"/>
      <c r="PZG33" s="107"/>
      <c r="PZH33" s="107"/>
      <c r="PZI33" s="107"/>
      <c r="PZJ33" s="107"/>
      <c r="PZK33" s="107"/>
      <c r="PZL33" s="107"/>
      <c r="PZM33" s="107"/>
      <c r="PZN33" s="107"/>
      <c r="PZO33" s="107"/>
      <c r="PZP33" s="107"/>
      <c r="PZQ33" s="107"/>
      <c r="PZR33" s="107"/>
      <c r="PZS33" s="107"/>
      <c r="PZT33" s="107"/>
      <c r="PZU33" s="107"/>
      <c r="PZV33" s="107"/>
      <c r="PZW33" s="107"/>
      <c r="PZX33" s="107"/>
      <c r="PZY33" s="107"/>
      <c r="PZZ33" s="107"/>
      <c r="QAA33" s="107"/>
      <c r="QAB33" s="107"/>
      <c r="QAC33" s="107"/>
      <c r="QAD33" s="107"/>
      <c r="QAE33" s="107"/>
      <c r="QAF33" s="107"/>
      <c r="QAG33" s="107"/>
      <c r="QAH33" s="107"/>
      <c r="QAI33" s="107"/>
      <c r="QAJ33" s="107"/>
      <c r="QAK33" s="107"/>
      <c r="QAL33" s="107"/>
      <c r="QAM33" s="107"/>
      <c r="QAN33" s="107"/>
      <c r="QAO33" s="107"/>
      <c r="QAP33" s="107"/>
      <c r="QAQ33" s="107"/>
      <c r="QAR33" s="107"/>
      <c r="QAS33" s="107"/>
      <c r="QAT33" s="107"/>
      <c r="QAU33" s="107"/>
      <c r="QAV33" s="107"/>
      <c r="QAW33" s="107"/>
      <c r="QAX33" s="107"/>
      <c r="QAY33" s="107"/>
      <c r="QAZ33" s="107"/>
      <c r="QBA33" s="107"/>
      <c r="QBB33" s="107"/>
      <c r="QBC33" s="107"/>
      <c r="QBD33" s="107"/>
      <c r="QBE33" s="107"/>
      <c r="QBF33" s="107"/>
      <c r="QBG33" s="107"/>
      <c r="QBH33" s="107"/>
      <c r="QBI33" s="107"/>
      <c r="QBJ33" s="107"/>
      <c r="QBK33" s="107"/>
      <c r="QBL33" s="107"/>
      <c r="QBM33" s="107"/>
      <c r="QBN33" s="107"/>
      <c r="QBO33" s="107"/>
      <c r="QBP33" s="107"/>
      <c r="QBQ33" s="107"/>
      <c r="QBR33" s="107"/>
      <c r="QBS33" s="107"/>
      <c r="QBT33" s="107"/>
      <c r="QBU33" s="107"/>
      <c r="QBV33" s="107"/>
      <c r="QBW33" s="107"/>
      <c r="QBX33" s="107"/>
      <c r="QBY33" s="107"/>
      <c r="QBZ33" s="107"/>
      <c r="QCA33" s="107"/>
      <c r="QCB33" s="107"/>
      <c r="QCC33" s="107"/>
      <c r="QCD33" s="107"/>
      <c r="QCE33" s="107"/>
      <c r="QCF33" s="107"/>
      <c r="QCG33" s="107"/>
      <c r="QCH33" s="107"/>
      <c r="QCI33" s="107"/>
      <c r="QCJ33" s="107"/>
      <c r="QCK33" s="107"/>
      <c r="QCL33" s="107"/>
      <c r="QCM33" s="107"/>
      <c r="QCN33" s="107"/>
      <c r="QCO33" s="107"/>
      <c r="QCP33" s="107"/>
      <c r="QCQ33" s="107"/>
      <c r="QCR33" s="107"/>
      <c r="QCS33" s="107"/>
      <c r="QCT33" s="107"/>
      <c r="QCU33" s="107"/>
      <c r="QCV33" s="107"/>
      <c r="QCW33" s="107"/>
      <c r="QCX33" s="107"/>
      <c r="QCY33" s="107"/>
      <c r="QCZ33" s="107"/>
      <c r="QDA33" s="107"/>
      <c r="QDB33" s="107"/>
      <c r="QDC33" s="107"/>
      <c r="QDD33" s="107"/>
      <c r="QDE33" s="107"/>
      <c r="QDF33" s="107"/>
      <c r="QDG33" s="107"/>
      <c r="QDH33" s="107"/>
      <c r="QDI33" s="107"/>
      <c r="QDJ33" s="107"/>
      <c r="QDK33" s="107"/>
      <c r="QDL33" s="107"/>
      <c r="QDM33" s="107"/>
      <c r="QDN33" s="107"/>
      <c r="QDO33" s="107"/>
      <c r="QDP33" s="107"/>
      <c r="QDQ33" s="107"/>
      <c r="QDR33" s="107"/>
      <c r="QDS33" s="107"/>
      <c r="QDT33" s="107"/>
      <c r="QDU33" s="107"/>
      <c r="QDV33" s="107"/>
      <c r="QDW33" s="107"/>
      <c r="QDX33" s="107"/>
      <c r="QDY33" s="107"/>
      <c r="QDZ33" s="107"/>
      <c r="QEA33" s="107"/>
      <c r="QEB33" s="107"/>
      <c r="QEC33" s="107"/>
      <c r="QED33" s="107"/>
      <c r="QEE33" s="107"/>
      <c r="QEF33" s="107"/>
      <c r="QEG33" s="107"/>
      <c r="QEH33" s="107"/>
      <c r="QEI33" s="107"/>
      <c r="QEJ33" s="107"/>
      <c r="QEK33" s="107"/>
      <c r="QEL33" s="107"/>
      <c r="QEM33" s="107"/>
      <c r="QEN33" s="107"/>
      <c r="QEO33" s="107"/>
      <c r="QEP33" s="107"/>
      <c r="QEQ33" s="107"/>
      <c r="QER33" s="107"/>
      <c r="QES33" s="107"/>
      <c r="QET33" s="107"/>
      <c r="QEU33" s="107"/>
      <c r="QEV33" s="107"/>
      <c r="QEW33" s="107"/>
      <c r="QEX33" s="107"/>
      <c r="QEY33" s="107"/>
      <c r="QEZ33" s="107"/>
      <c r="QFA33" s="107"/>
      <c r="QFB33" s="107"/>
      <c r="QFC33" s="107"/>
      <c r="QFD33" s="107"/>
      <c r="QFE33" s="107"/>
      <c r="QFF33" s="107"/>
      <c r="QFG33" s="107"/>
      <c r="QFH33" s="107"/>
      <c r="QFI33" s="107"/>
      <c r="QFJ33" s="107"/>
      <c r="QFK33" s="107"/>
      <c r="QFL33" s="107"/>
      <c r="QFM33" s="107"/>
      <c r="QFN33" s="107"/>
      <c r="QFO33" s="107"/>
      <c r="QFP33" s="107"/>
      <c r="QFQ33" s="107"/>
      <c r="QFR33" s="107"/>
      <c r="QFS33" s="107"/>
      <c r="QFT33" s="107"/>
      <c r="QFU33" s="107"/>
      <c r="QFV33" s="107"/>
      <c r="QFW33" s="107"/>
      <c r="QFX33" s="107"/>
      <c r="QFY33" s="107"/>
      <c r="QFZ33" s="107"/>
      <c r="QGA33" s="107"/>
      <c r="QGB33" s="107"/>
      <c r="QGC33" s="107"/>
      <c r="QGD33" s="107"/>
      <c r="QGE33" s="107"/>
      <c r="QGF33" s="107"/>
      <c r="QGG33" s="107"/>
      <c r="QGH33" s="107"/>
      <c r="QGI33" s="107"/>
      <c r="QGJ33" s="107"/>
      <c r="QGK33" s="107"/>
      <c r="QGL33" s="107"/>
      <c r="QGM33" s="107"/>
      <c r="QGN33" s="107"/>
      <c r="QGO33" s="107"/>
      <c r="QGP33" s="107"/>
      <c r="QGQ33" s="107"/>
      <c r="QGR33" s="107"/>
      <c r="QGS33" s="107"/>
      <c r="QGT33" s="107"/>
      <c r="QGU33" s="107"/>
      <c r="QGV33" s="107"/>
      <c r="QGW33" s="107"/>
      <c r="QGX33" s="107"/>
      <c r="QGY33" s="107"/>
      <c r="QGZ33" s="107"/>
      <c r="QHA33" s="107"/>
      <c r="QHB33" s="107"/>
      <c r="QHC33" s="107"/>
      <c r="QHD33" s="107"/>
      <c r="QHE33" s="107"/>
      <c r="QHF33" s="107"/>
      <c r="QHG33" s="107"/>
      <c r="QHH33" s="107"/>
      <c r="QHI33" s="107"/>
      <c r="QHJ33" s="107"/>
      <c r="QHK33" s="107"/>
      <c r="QHL33" s="107"/>
      <c r="QHM33" s="107"/>
      <c r="QHN33" s="107"/>
      <c r="QHO33" s="107"/>
      <c r="QHP33" s="107"/>
      <c r="QHQ33" s="107"/>
      <c r="QHR33" s="107"/>
      <c r="QHS33" s="107"/>
      <c r="QHT33" s="107"/>
      <c r="QHU33" s="107"/>
      <c r="QHV33" s="107"/>
      <c r="QHW33" s="107"/>
      <c r="QHX33" s="107"/>
      <c r="QHY33" s="107"/>
      <c r="QHZ33" s="107"/>
      <c r="QIA33" s="107"/>
      <c r="QIB33" s="107"/>
      <c r="QIC33" s="107"/>
      <c r="QID33" s="107"/>
      <c r="QIE33" s="107"/>
      <c r="QIF33" s="107"/>
      <c r="QIG33" s="107"/>
      <c r="QIH33" s="107"/>
      <c r="QII33" s="107"/>
      <c r="QIJ33" s="107"/>
      <c r="QIK33" s="107"/>
      <c r="QIL33" s="107"/>
      <c r="QIM33" s="107"/>
      <c r="QIN33" s="107"/>
      <c r="QIO33" s="107"/>
      <c r="QIP33" s="107"/>
      <c r="QIQ33" s="107"/>
      <c r="QIR33" s="107"/>
      <c r="QIS33" s="107"/>
      <c r="QIT33" s="107"/>
      <c r="QIU33" s="107"/>
      <c r="QIV33" s="107"/>
      <c r="QIW33" s="107"/>
      <c r="QIX33" s="107"/>
      <c r="QIY33" s="107"/>
      <c r="QIZ33" s="107"/>
      <c r="QJA33" s="107"/>
      <c r="QJB33" s="107"/>
      <c r="QJC33" s="107"/>
      <c r="QJD33" s="107"/>
      <c r="QJE33" s="107"/>
      <c r="QJF33" s="107"/>
      <c r="QJG33" s="107"/>
      <c r="QJH33" s="107"/>
      <c r="QJI33" s="107"/>
      <c r="QJJ33" s="107"/>
      <c r="QJK33" s="107"/>
      <c r="QJL33" s="107"/>
      <c r="QJM33" s="107"/>
      <c r="QJN33" s="107"/>
      <c r="QJO33" s="107"/>
      <c r="QJP33" s="107"/>
      <c r="QJQ33" s="107"/>
      <c r="QJR33" s="107"/>
      <c r="QJS33" s="107"/>
      <c r="QJT33" s="107"/>
      <c r="QJU33" s="107"/>
      <c r="QJV33" s="107"/>
      <c r="QJW33" s="107"/>
      <c r="QJX33" s="107"/>
      <c r="QJY33" s="107"/>
      <c r="QJZ33" s="107"/>
      <c r="QKA33" s="107"/>
      <c r="QKB33" s="107"/>
      <c r="QKC33" s="107"/>
      <c r="QKD33" s="107"/>
      <c r="QKE33" s="107"/>
      <c r="QKF33" s="107"/>
      <c r="QKG33" s="107"/>
      <c r="QKH33" s="107"/>
      <c r="QKI33" s="107"/>
      <c r="QKJ33" s="107"/>
      <c r="QKK33" s="107"/>
      <c r="QKL33" s="107"/>
      <c r="QKM33" s="107"/>
      <c r="QKN33" s="107"/>
      <c r="QKO33" s="107"/>
      <c r="QKP33" s="107"/>
      <c r="QKQ33" s="107"/>
      <c r="QKR33" s="107"/>
      <c r="QKS33" s="107"/>
      <c r="QKT33" s="107"/>
      <c r="QKU33" s="107"/>
      <c r="QKV33" s="107"/>
      <c r="QKW33" s="107"/>
      <c r="QKX33" s="107"/>
      <c r="QKY33" s="107"/>
      <c r="QKZ33" s="107"/>
      <c r="QLA33" s="107"/>
      <c r="QLB33" s="107"/>
      <c r="QLC33" s="107"/>
      <c r="QLD33" s="107"/>
      <c r="QLE33" s="107"/>
      <c r="QLF33" s="107"/>
      <c r="QLG33" s="107"/>
      <c r="QLH33" s="107"/>
      <c r="QLI33" s="107"/>
      <c r="QLJ33" s="107"/>
      <c r="QLK33" s="107"/>
      <c r="QLL33" s="107"/>
      <c r="QLM33" s="107"/>
      <c r="QLN33" s="107"/>
      <c r="QLO33" s="107"/>
      <c r="QLP33" s="107"/>
      <c r="QLQ33" s="107"/>
      <c r="QLR33" s="107"/>
      <c r="QLS33" s="107"/>
      <c r="QLT33" s="107"/>
      <c r="QLU33" s="107"/>
      <c r="QLV33" s="107"/>
      <c r="QLW33" s="107"/>
      <c r="QLX33" s="107"/>
      <c r="QLY33" s="107"/>
      <c r="QLZ33" s="107"/>
      <c r="QMA33" s="107"/>
      <c r="QMB33" s="107"/>
      <c r="QMC33" s="107"/>
      <c r="QMD33" s="107"/>
      <c r="QME33" s="107"/>
      <c r="QMF33" s="107"/>
      <c r="QMG33" s="107"/>
      <c r="QMH33" s="107"/>
      <c r="QMI33" s="107"/>
      <c r="QMJ33" s="107"/>
      <c r="QMK33" s="107"/>
      <c r="QML33" s="107"/>
      <c r="QMM33" s="107"/>
      <c r="QMN33" s="107"/>
      <c r="QMO33" s="107"/>
      <c r="QMP33" s="107"/>
      <c r="QMQ33" s="107"/>
      <c r="QMR33" s="107"/>
      <c r="QMS33" s="107"/>
      <c r="QMT33" s="107"/>
      <c r="QMU33" s="107"/>
      <c r="QMV33" s="107"/>
      <c r="QMW33" s="107"/>
      <c r="QMX33" s="107"/>
      <c r="QMY33" s="107"/>
      <c r="QMZ33" s="107"/>
      <c r="QNA33" s="107"/>
      <c r="QNB33" s="107"/>
      <c r="QNC33" s="107"/>
      <c r="QND33" s="107"/>
      <c r="QNE33" s="107"/>
      <c r="QNF33" s="107"/>
      <c r="QNG33" s="107"/>
      <c r="QNH33" s="107"/>
      <c r="QNI33" s="107"/>
      <c r="QNJ33" s="107"/>
      <c r="QNK33" s="107"/>
      <c r="QNL33" s="107"/>
      <c r="QNM33" s="107"/>
      <c r="QNN33" s="107"/>
      <c r="QNO33" s="107"/>
      <c r="QNP33" s="107"/>
      <c r="QNQ33" s="107"/>
      <c r="QNR33" s="107"/>
      <c r="QNS33" s="107"/>
      <c r="QNT33" s="107"/>
      <c r="QNU33" s="107"/>
      <c r="QNV33" s="107"/>
      <c r="QNW33" s="107"/>
      <c r="QNX33" s="107"/>
      <c r="QNY33" s="107"/>
      <c r="QNZ33" s="107"/>
      <c r="QOA33" s="107"/>
      <c r="QOB33" s="107"/>
      <c r="QOC33" s="107"/>
      <c r="QOD33" s="107"/>
      <c r="QOE33" s="107"/>
      <c r="QOF33" s="107"/>
      <c r="QOG33" s="107"/>
      <c r="QOH33" s="107"/>
      <c r="QOI33" s="107"/>
      <c r="QOJ33" s="107"/>
      <c r="QOK33" s="107"/>
      <c r="QOL33" s="107"/>
      <c r="QOM33" s="107"/>
      <c r="QON33" s="107"/>
      <c r="QOO33" s="107"/>
      <c r="QOP33" s="107"/>
      <c r="QOQ33" s="107"/>
      <c r="QOR33" s="107"/>
      <c r="QOS33" s="107"/>
      <c r="QOT33" s="107"/>
      <c r="QOU33" s="107"/>
      <c r="QOV33" s="107"/>
      <c r="QOW33" s="107"/>
      <c r="QOX33" s="107"/>
      <c r="QOY33" s="107"/>
      <c r="QOZ33" s="107"/>
      <c r="QPA33" s="107"/>
      <c r="QPB33" s="107"/>
      <c r="QPC33" s="107"/>
      <c r="QPD33" s="107"/>
      <c r="QPE33" s="107"/>
      <c r="QPF33" s="107"/>
      <c r="QPG33" s="107"/>
      <c r="QPH33" s="107"/>
      <c r="QPI33" s="107"/>
      <c r="QPJ33" s="107"/>
      <c r="QPK33" s="107"/>
      <c r="QPL33" s="107"/>
      <c r="QPM33" s="107"/>
      <c r="QPN33" s="107"/>
      <c r="QPO33" s="107"/>
      <c r="QPP33" s="107"/>
      <c r="QPQ33" s="107"/>
      <c r="QPR33" s="107"/>
      <c r="QPS33" s="107"/>
      <c r="QPT33" s="107"/>
      <c r="QPU33" s="107"/>
      <c r="QPV33" s="107"/>
      <c r="QPW33" s="107"/>
      <c r="QPX33" s="107"/>
      <c r="QPY33" s="107"/>
      <c r="QPZ33" s="107"/>
      <c r="QQA33" s="107"/>
      <c r="QQB33" s="107"/>
      <c r="QQC33" s="107"/>
      <c r="QQD33" s="107"/>
      <c r="QQE33" s="107"/>
      <c r="QQF33" s="107"/>
      <c r="QQG33" s="107"/>
      <c r="QQH33" s="107"/>
      <c r="QQI33" s="107"/>
      <c r="QQJ33" s="107"/>
      <c r="QQK33" s="107"/>
      <c r="QQL33" s="107"/>
      <c r="QQM33" s="107"/>
      <c r="QQN33" s="107"/>
      <c r="QQO33" s="107"/>
      <c r="QQP33" s="107"/>
      <c r="QQQ33" s="107"/>
      <c r="QQR33" s="107"/>
      <c r="QQS33" s="107"/>
      <c r="QQT33" s="107"/>
      <c r="QQU33" s="107"/>
      <c r="QQV33" s="107"/>
      <c r="QQW33" s="107"/>
      <c r="QQX33" s="107"/>
      <c r="QQY33" s="107"/>
      <c r="QQZ33" s="107"/>
      <c r="QRA33" s="107"/>
      <c r="QRB33" s="107"/>
      <c r="QRC33" s="107"/>
      <c r="QRD33" s="107"/>
      <c r="QRE33" s="107"/>
      <c r="QRF33" s="107"/>
      <c r="QRG33" s="107"/>
      <c r="QRH33" s="107"/>
      <c r="QRI33" s="107"/>
      <c r="QRJ33" s="107"/>
      <c r="QRK33" s="107"/>
      <c r="QRL33" s="107"/>
      <c r="QRM33" s="107"/>
      <c r="QRN33" s="107"/>
      <c r="QRO33" s="107"/>
      <c r="QRP33" s="107"/>
      <c r="QRQ33" s="107"/>
      <c r="QRR33" s="107"/>
      <c r="QRS33" s="107"/>
      <c r="QRT33" s="107"/>
      <c r="QRU33" s="107"/>
      <c r="QRV33" s="107"/>
      <c r="QRW33" s="107"/>
      <c r="QRX33" s="107"/>
      <c r="QRY33" s="107"/>
      <c r="QRZ33" s="107"/>
      <c r="QSA33" s="107"/>
      <c r="QSB33" s="107"/>
      <c r="QSC33" s="107"/>
      <c r="QSD33" s="107"/>
      <c r="QSE33" s="107"/>
      <c r="QSF33" s="107"/>
      <c r="QSG33" s="107"/>
      <c r="QSH33" s="107"/>
      <c r="QSI33" s="107"/>
      <c r="QSJ33" s="107"/>
      <c r="QSK33" s="107"/>
      <c r="QSL33" s="107"/>
      <c r="QSM33" s="107"/>
      <c r="QSN33" s="107"/>
      <c r="QSO33" s="107"/>
      <c r="QSP33" s="107"/>
      <c r="QSQ33" s="107"/>
      <c r="QSR33" s="107"/>
      <c r="QSS33" s="107"/>
      <c r="QST33" s="107"/>
      <c r="QSU33" s="107"/>
      <c r="QSV33" s="107"/>
      <c r="QSW33" s="107"/>
      <c r="QSX33" s="107"/>
      <c r="QSY33" s="107"/>
      <c r="QSZ33" s="107"/>
      <c r="QTA33" s="107"/>
      <c r="QTB33" s="107"/>
      <c r="QTC33" s="107"/>
      <c r="QTD33" s="107"/>
      <c r="QTE33" s="107"/>
      <c r="QTF33" s="107"/>
      <c r="QTG33" s="107"/>
      <c r="QTH33" s="107"/>
      <c r="QTI33" s="107"/>
      <c r="QTJ33" s="107"/>
      <c r="QTK33" s="107"/>
      <c r="QTL33" s="107"/>
      <c r="QTM33" s="107"/>
      <c r="QTN33" s="107"/>
      <c r="QTO33" s="107"/>
      <c r="QTP33" s="107"/>
      <c r="QTQ33" s="107"/>
      <c r="QTR33" s="107"/>
      <c r="QTS33" s="107"/>
      <c r="QTT33" s="107"/>
      <c r="QTU33" s="107"/>
      <c r="QTV33" s="107"/>
      <c r="QTW33" s="107"/>
      <c r="QTX33" s="107"/>
      <c r="QTY33" s="107"/>
      <c r="QTZ33" s="107"/>
      <c r="QUA33" s="107"/>
      <c r="QUB33" s="107"/>
      <c r="QUC33" s="107"/>
      <c r="QUD33" s="107"/>
      <c r="QUE33" s="107"/>
      <c r="QUF33" s="107"/>
      <c r="QUG33" s="107"/>
      <c r="QUH33" s="107"/>
      <c r="QUI33" s="107"/>
      <c r="QUJ33" s="107"/>
      <c r="QUK33" s="107"/>
      <c r="QUL33" s="107"/>
      <c r="QUM33" s="107"/>
      <c r="QUN33" s="107"/>
      <c r="QUO33" s="107"/>
      <c r="QUP33" s="107"/>
      <c r="QUQ33" s="107"/>
      <c r="QUR33" s="107"/>
      <c r="QUS33" s="107"/>
      <c r="QUT33" s="107"/>
      <c r="QUU33" s="107"/>
      <c r="QUV33" s="107"/>
      <c r="QUW33" s="107"/>
      <c r="QUX33" s="107"/>
      <c r="QUY33" s="107"/>
      <c r="QUZ33" s="107"/>
      <c r="QVA33" s="107"/>
      <c r="QVB33" s="107"/>
      <c r="QVC33" s="107"/>
      <c r="QVD33" s="107"/>
      <c r="QVE33" s="107"/>
      <c r="QVF33" s="107"/>
      <c r="QVG33" s="107"/>
      <c r="QVH33" s="107"/>
      <c r="QVI33" s="107"/>
      <c r="QVJ33" s="107"/>
      <c r="QVK33" s="107"/>
      <c r="QVL33" s="107"/>
      <c r="QVM33" s="107"/>
      <c r="QVN33" s="107"/>
      <c r="QVO33" s="107"/>
      <c r="QVP33" s="107"/>
      <c r="QVQ33" s="107"/>
      <c r="QVR33" s="107"/>
      <c r="QVS33" s="107"/>
      <c r="QVT33" s="107"/>
      <c r="QVU33" s="107"/>
      <c r="QVV33" s="107"/>
      <c r="QVW33" s="107"/>
      <c r="QVX33" s="107"/>
      <c r="QVY33" s="107"/>
      <c r="QVZ33" s="107"/>
      <c r="QWA33" s="107"/>
      <c r="QWB33" s="107"/>
      <c r="QWC33" s="107"/>
      <c r="QWD33" s="107"/>
      <c r="QWE33" s="107"/>
      <c r="QWF33" s="107"/>
      <c r="QWG33" s="107"/>
      <c r="QWH33" s="107"/>
      <c r="QWI33" s="107"/>
      <c r="QWJ33" s="107"/>
      <c r="QWK33" s="107"/>
      <c r="QWL33" s="107"/>
      <c r="QWM33" s="107"/>
      <c r="QWN33" s="107"/>
      <c r="QWO33" s="107"/>
      <c r="QWP33" s="107"/>
      <c r="QWQ33" s="107"/>
      <c r="QWR33" s="107"/>
      <c r="QWS33" s="107"/>
      <c r="QWT33" s="107"/>
      <c r="QWU33" s="107"/>
      <c r="QWV33" s="107"/>
      <c r="QWW33" s="107"/>
      <c r="QWX33" s="107"/>
      <c r="QWY33" s="107"/>
      <c r="QWZ33" s="107"/>
      <c r="QXA33" s="107"/>
      <c r="QXB33" s="107"/>
      <c r="QXC33" s="107"/>
      <c r="QXD33" s="107"/>
      <c r="QXE33" s="107"/>
      <c r="QXF33" s="107"/>
      <c r="QXG33" s="107"/>
      <c r="QXH33" s="107"/>
      <c r="QXI33" s="107"/>
      <c r="QXJ33" s="107"/>
      <c r="QXK33" s="107"/>
      <c r="QXL33" s="107"/>
      <c r="QXM33" s="107"/>
      <c r="QXN33" s="107"/>
      <c r="QXO33" s="107"/>
      <c r="QXP33" s="107"/>
      <c r="QXQ33" s="107"/>
      <c r="QXR33" s="107"/>
      <c r="QXS33" s="107"/>
      <c r="QXT33" s="107"/>
      <c r="QXU33" s="107"/>
      <c r="QXV33" s="107"/>
      <c r="QXW33" s="107"/>
      <c r="QXX33" s="107"/>
      <c r="QXY33" s="107"/>
      <c r="QXZ33" s="107"/>
      <c r="QYA33" s="107"/>
      <c r="QYB33" s="107"/>
      <c r="QYC33" s="107"/>
      <c r="QYD33" s="107"/>
      <c r="QYE33" s="107"/>
      <c r="QYF33" s="107"/>
      <c r="QYG33" s="107"/>
      <c r="QYH33" s="107"/>
      <c r="QYI33" s="107"/>
      <c r="QYJ33" s="107"/>
      <c r="QYK33" s="107"/>
      <c r="QYL33" s="107"/>
      <c r="QYM33" s="107"/>
      <c r="QYN33" s="107"/>
      <c r="QYO33" s="107"/>
      <c r="QYP33" s="107"/>
      <c r="QYQ33" s="107"/>
      <c r="QYR33" s="107"/>
      <c r="QYS33" s="107"/>
      <c r="QYT33" s="107"/>
      <c r="QYU33" s="107"/>
      <c r="QYV33" s="107"/>
      <c r="QYW33" s="107"/>
      <c r="QYX33" s="107"/>
      <c r="QYY33" s="107"/>
      <c r="QYZ33" s="107"/>
      <c r="QZA33" s="107"/>
      <c r="QZB33" s="107"/>
      <c r="QZC33" s="107"/>
      <c r="QZD33" s="107"/>
      <c r="QZE33" s="107"/>
      <c r="QZF33" s="107"/>
      <c r="QZG33" s="107"/>
      <c r="QZH33" s="107"/>
      <c r="QZI33" s="107"/>
      <c r="QZJ33" s="107"/>
      <c r="QZK33" s="107"/>
      <c r="QZL33" s="107"/>
      <c r="QZM33" s="107"/>
      <c r="QZN33" s="107"/>
      <c r="QZO33" s="107"/>
      <c r="QZP33" s="107"/>
      <c r="QZQ33" s="107"/>
      <c r="QZR33" s="107"/>
      <c r="QZS33" s="107"/>
      <c r="QZT33" s="107"/>
      <c r="QZU33" s="107"/>
      <c r="QZV33" s="107"/>
      <c r="QZW33" s="107"/>
      <c r="QZX33" s="107"/>
      <c r="QZY33" s="107"/>
      <c r="QZZ33" s="107"/>
      <c r="RAA33" s="107"/>
      <c r="RAB33" s="107"/>
      <c r="RAC33" s="107"/>
      <c r="RAD33" s="107"/>
      <c r="RAE33" s="107"/>
      <c r="RAF33" s="107"/>
      <c r="RAG33" s="107"/>
      <c r="RAH33" s="107"/>
      <c r="RAI33" s="107"/>
      <c r="RAJ33" s="107"/>
      <c r="RAK33" s="107"/>
      <c r="RAL33" s="107"/>
      <c r="RAM33" s="107"/>
      <c r="RAN33" s="107"/>
      <c r="RAO33" s="107"/>
      <c r="RAP33" s="107"/>
      <c r="RAQ33" s="107"/>
      <c r="RAR33" s="107"/>
      <c r="RAS33" s="107"/>
      <c r="RAT33" s="107"/>
      <c r="RAU33" s="107"/>
      <c r="RAV33" s="107"/>
      <c r="RAW33" s="107"/>
      <c r="RAX33" s="107"/>
      <c r="RAY33" s="107"/>
      <c r="RAZ33" s="107"/>
      <c r="RBA33" s="107"/>
      <c r="RBB33" s="107"/>
      <c r="RBC33" s="107"/>
      <c r="RBD33" s="107"/>
      <c r="RBE33" s="107"/>
      <c r="RBF33" s="107"/>
      <c r="RBG33" s="107"/>
      <c r="RBH33" s="107"/>
      <c r="RBI33" s="107"/>
      <c r="RBJ33" s="107"/>
      <c r="RBK33" s="107"/>
      <c r="RBL33" s="107"/>
      <c r="RBM33" s="107"/>
      <c r="RBN33" s="107"/>
      <c r="RBO33" s="107"/>
      <c r="RBP33" s="107"/>
      <c r="RBQ33" s="107"/>
      <c r="RBR33" s="107"/>
      <c r="RBS33" s="107"/>
      <c r="RBT33" s="107"/>
      <c r="RBU33" s="107"/>
      <c r="RBV33" s="107"/>
      <c r="RBW33" s="107"/>
      <c r="RBX33" s="107"/>
      <c r="RBY33" s="107"/>
      <c r="RBZ33" s="107"/>
      <c r="RCA33" s="107"/>
      <c r="RCB33" s="107"/>
      <c r="RCC33" s="107"/>
      <c r="RCD33" s="107"/>
      <c r="RCE33" s="107"/>
      <c r="RCF33" s="107"/>
      <c r="RCG33" s="107"/>
      <c r="RCH33" s="107"/>
      <c r="RCI33" s="107"/>
      <c r="RCJ33" s="107"/>
      <c r="RCK33" s="107"/>
      <c r="RCL33" s="107"/>
      <c r="RCM33" s="107"/>
      <c r="RCN33" s="107"/>
      <c r="RCO33" s="107"/>
      <c r="RCP33" s="107"/>
      <c r="RCQ33" s="107"/>
      <c r="RCR33" s="107"/>
      <c r="RCS33" s="107"/>
      <c r="RCT33" s="107"/>
      <c r="RCU33" s="107"/>
      <c r="RCV33" s="107"/>
      <c r="RCW33" s="107"/>
      <c r="RCX33" s="107"/>
      <c r="RCY33" s="107"/>
      <c r="RCZ33" s="107"/>
      <c r="RDA33" s="107"/>
      <c r="RDB33" s="107"/>
      <c r="RDC33" s="107"/>
      <c r="RDD33" s="107"/>
      <c r="RDE33" s="107"/>
      <c r="RDF33" s="107"/>
      <c r="RDG33" s="107"/>
      <c r="RDH33" s="107"/>
      <c r="RDI33" s="107"/>
      <c r="RDJ33" s="107"/>
      <c r="RDK33" s="107"/>
      <c r="RDL33" s="107"/>
      <c r="RDM33" s="107"/>
      <c r="RDN33" s="107"/>
      <c r="RDO33" s="107"/>
      <c r="RDP33" s="107"/>
      <c r="RDQ33" s="107"/>
      <c r="RDR33" s="107"/>
      <c r="RDS33" s="107"/>
      <c r="RDT33" s="107"/>
      <c r="RDU33" s="107"/>
      <c r="RDV33" s="107"/>
      <c r="RDW33" s="107"/>
      <c r="RDX33" s="107"/>
      <c r="RDY33" s="107"/>
      <c r="RDZ33" s="107"/>
      <c r="REA33" s="107"/>
      <c r="REB33" s="107"/>
      <c r="REC33" s="107"/>
      <c r="RED33" s="107"/>
      <c r="REE33" s="107"/>
      <c r="REF33" s="107"/>
      <c r="REG33" s="107"/>
      <c r="REH33" s="107"/>
      <c r="REI33" s="107"/>
      <c r="REJ33" s="107"/>
      <c r="REK33" s="107"/>
      <c r="REL33" s="107"/>
      <c r="REM33" s="107"/>
      <c r="REN33" s="107"/>
      <c r="REO33" s="107"/>
      <c r="REP33" s="107"/>
      <c r="REQ33" s="107"/>
      <c r="RER33" s="107"/>
      <c r="RES33" s="107"/>
      <c r="RET33" s="107"/>
      <c r="REU33" s="107"/>
      <c r="REV33" s="107"/>
      <c r="REW33" s="107"/>
      <c r="REX33" s="107"/>
      <c r="REY33" s="107"/>
      <c r="REZ33" s="107"/>
      <c r="RFA33" s="107"/>
      <c r="RFB33" s="107"/>
      <c r="RFC33" s="107"/>
      <c r="RFD33" s="107"/>
      <c r="RFE33" s="107"/>
      <c r="RFF33" s="107"/>
      <c r="RFG33" s="107"/>
      <c r="RFH33" s="107"/>
      <c r="RFI33" s="107"/>
      <c r="RFJ33" s="107"/>
      <c r="RFK33" s="107"/>
      <c r="RFL33" s="107"/>
      <c r="RFM33" s="107"/>
      <c r="RFN33" s="107"/>
      <c r="RFO33" s="107"/>
      <c r="RFP33" s="107"/>
      <c r="RFQ33" s="107"/>
      <c r="RFR33" s="107"/>
      <c r="RFS33" s="107"/>
      <c r="RFT33" s="107"/>
      <c r="RFU33" s="107"/>
      <c r="RFV33" s="107"/>
      <c r="RFW33" s="107"/>
      <c r="RFX33" s="107"/>
      <c r="RFY33" s="107"/>
      <c r="RFZ33" s="107"/>
      <c r="RGA33" s="107"/>
      <c r="RGB33" s="107"/>
      <c r="RGC33" s="107"/>
      <c r="RGD33" s="107"/>
      <c r="RGE33" s="107"/>
      <c r="RGF33" s="107"/>
      <c r="RGG33" s="107"/>
      <c r="RGH33" s="107"/>
      <c r="RGI33" s="107"/>
      <c r="RGJ33" s="107"/>
      <c r="RGK33" s="107"/>
      <c r="RGL33" s="107"/>
      <c r="RGM33" s="107"/>
      <c r="RGN33" s="107"/>
      <c r="RGO33" s="107"/>
      <c r="RGP33" s="107"/>
      <c r="RGQ33" s="107"/>
      <c r="RGR33" s="107"/>
      <c r="RGS33" s="107"/>
      <c r="RGT33" s="107"/>
      <c r="RGU33" s="107"/>
      <c r="RGV33" s="107"/>
      <c r="RGW33" s="107"/>
      <c r="RGX33" s="107"/>
      <c r="RGY33" s="107"/>
      <c r="RGZ33" s="107"/>
      <c r="RHA33" s="107"/>
      <c r="RHB33" s="107"/>
      <c r="RHC33" s="107"/>
      <c r="RHD33" s="107"/>
      <c r="RHE33" s="107"/>
      <c r="RHF33" s="107"/>
      <c r="RHG33" s="107"/>
      <c r="RHH33" s="107"/>
      <c r="RHI33" s="107"/>
      <c r="RHJ33" s="107"/>
      <c r="RHK33" s="107"/>
      <c r="RHL33" s="107"/>
      <c r="RHM33" s="107"/>
      <c r="RHN33" s="107"/>
      <c r="RHO33" s="107"/>
      <c r="RHP33" s="107"/>
      <c r="RHQ33" s="107"/>
      <c r="RHR33" s="107"/>
      <c r="RHS33" s="107"/>
      <c r="RHT33" s="107"/>
      <c r="RHU33" s="107"/>
      <c r="RHV33" s="107"/>
      <c r="RHW33" s="107"/>
      <c r="RHX33" s="107"/>
      <c r="RHY33" s="107"/>
      <c r="RHZ33" s="107"/>
      <c r="RIA33" s="107"/>
      <c r="RIB33" s="107"/>
      <c r="RIC33" s="107"/>
      <c r="RID33" s="107"/>
      <c r="RIE33" s="107"/>
      <c r="RIF33" s="107"/>
      <c r="RIG33" s="107"/>
      <c r="RIH33" s="107"/>
      <c r="RII33" s="107"/>
      <c r="RIJ33" s="107"/>
      <c r="RIK33" s="107"/>
      <c r="RIL33" s="107"/>
      <c r="RIM33" s="107"/>
      <c r="RIN33" s="107"/>
      <c r="RIO33" s="107"/>
      <c r="RIP33" s="107"/>
      <c r="RIQ33" s="107"/>
      <c r="RIR33" s="107"/>
      <c r="RIS33" s="107"/>
      <c r="RIT33" s="107"/>
      <c r="RIU33" s="107"/>
      <c r="RIV33" s="107"/>
      <c r="RIW33" s="107"/>
      <c r="RIX33" s="107"/>
      <c r="RIY33" s="107"/>
      <c r="RIZ33" s="107"/>
      <c r="RJA33" s="107"/>
      <c r="RJB33" s="107"/>
      <c r="RJC33" s="107"/>
      <c r="RJD33" s="107"/>
      <c r="RJE33" s="107"/>
      <c r="RJF33" s="107"/>
      <c r="RJG33" s="107"/>
      <c r="RJH33" s="107"/>
      <c r="RJI33" s="107"/>
      <c r="RJJ33" s="107"/>
      <c r="RJK33" s="107"/>
      <c r="RJL33" s="107"/>
      <c r="RJM33" s="107"/>
      <c r="RJN33" s="107"/>
      <c r="RJO33" s="107"/>
      <c r="RJP33" s="107"/>
      <c r="RJQ33" s="107"/>
      <c r="RJR33" s="107"/>
      <c r="RJS33" s="107"/>
      <c r="RJT33" s="107"/>
      <c r="RJU33" s="107"/>
      <c r="RJV33" s="107"/>
      <c r="RJW33" s="107"/>
      <c r="RJX33" s="107"/>
      <c r="RJY33" s="107"/>
      <c r="RJZ33" s="107"/>
      <c r="RKA33" s="107"/>
      <c r="RKB33" s="107"/>
      <c r="RKC33" s="107"/>
      <c r="RKD33" s="107"/>
      <c r="RKE33" s="107"/>
      <c r="RKF33" s="107"/>
      <c r="RKG33" s="107"/>
      <c r="RKH33" s="107"/>
      <c r="RKI33" s="107"/>
      <c r="RKJ33" s="107"/>
      <c r="RKK33" s="107"/>
      <c r="RKL33" s="107"/>
      <c r="RKM33" s="107"/>
      <c r="RKN33" s="107"/>
      <c r="RKO33" s="107"/>
      <c r="RKP33" s="107"/>
      <c r="RKQ33" s="107"/>
      <c r="RKR33" s="107"/>
      <c r="RKS33" s="107"/>
      <c r="RKT33" s="107"/>
      <c r="RKU33" s="107"/>
      <c r="RKV33" s="107"/>
      <c r="RKW33" s="107"/>
      <c r="RKX33" s="107"/>
      <c r="RKY33" s="107"/>
      <c r="RKZ33" s="107"/>
      <c r="RLA33" s="107"/>
      <c r="RLB33" s="107"/>
      <c r="RLC33" s="107"/>
      <c r="RLD33" s="107"/>
      <c r="RLE33" s="107"/>
      <c r="RLF33" s="107"/>
      <c r="RLG33" s="107"/>
      <c r="RLH33" s="107"/>
      <c r="RLI33" s="107"/>
      <c r="RLJ33" s="107"/>
      <c r="RLK33" s="107"/>
      <c r="RLL33" s="107"/>
      <c r="RLM33" s="107"/>
      <c r="RLN33" s="107"/>
      <c r="RLO33" s="107"/>
      <c r="RLP33" s="107"/>
      <c r="RLQ33" s="107"/>
      <c r="RLR33" s="107"/>
      <c r="RLS33" s="107"/>
      <c r="RLT33" s="107"/>
      <c r="RLU33" s="107"/>
      <c r="RLV33" s="107"/>
      <c r="RLW33" s="107"/>
      <c r="RLX33" s="107"/>
      <c r="RLY33" s="107"/>
      <c r="RLZ33" s="107"/>
      <c r="RMA33" s="107"/>
      <c r="RMB33" s="107"/>
      <c r="RMC33" s="107"/>
      <c r="RMD33" s="107"/>
      <c r="RME33" s="107"/>
      <c r="RMF33" s="107"/>
      <c r="RMG33" s="107"/>
      <c r="RMH33" s="107"/>
      <c r="RMI33" s="107"/>
      <c r="RMJ33" s="107"/>
      <c r="RMK33" s="107"/>
      <c r="RML33" s="107"/>
      <c r="RMM33" s="107"/>
      <c r="RMN33" s="107"/>
      <c r="RMO33" s="107"/>
      <c r="RMP33" s="107"/>
      <c r="RMQ33" s="107"/>
      <c r="RMR33" s="107"/>
      <c r="RMS33" s="107"/>
      <c r="RMT33" s="107"/>
      <c r="RMU33" s="107"/>
      <c r="RMV33" s="107"/>
      <c r="RMW33" s="107"/>
      <c r="RMX33" s="107"/>
      <c r="RMY33" s="107"/>
      <c r="RMZ33" s="107"/>
      <c r="RNA33" s="107"/>
      <c r="RNB33" s="107"/>
      <c r="RNC33" s="107"/>
      <c r="RND33" s="107"/>
      <c r="RNE33" s="107"/>
      <c r="RNF33" s="107"/>
      <c r="RNG33" s="107"/>
      <c r="RNH33" s="107"/>
      <c r="RNI33" s="107"/>
      <c r="RNJ33" s="107"/>
      <c r="RNK33" s="107"/>
      <c r="RNL33" s="107"/>
      <c r="RNM33" s="107"/>
      <c r="RNN33" s="107"/>
      <c r="RNO33" s="107"/>
      <c r="RNP33" s="107"/>
      <c r="RNQ33" s="107"/>
      <c r="RNR33" s="107"/>
      <c r="RNS33" s="107"/>
      <c r="RNT33" s="107"/>
      <c r="RNU33" s="107"/>
      <c r="RNV33" s="107"/>
      <c r="RNW33" s="107"/>
      <c r="RNX33" s="107"/>
      <c r="RNY33" s="107"/>
      <c r="RNZ33" s="107"/>
      <c r="ROA33" s="107"/>
      <c r="ROB33" s="107"/>
      <c r="ROC33" s="107"/>
      <c r="ROD33" s="107"/>
      <c r="ROE33" s="107"/>
      <c r="ROF33" s="107"/>
      <c r="ROG33" s="107"/>
      <c r="ROH33" s="107"/>
      <c r="ROI33" s="107"/>
      <c r="ROJ33" s="107"/>
      <c r="ROK33" s="107"/>
      <c r="ROL33" s="107"/>
      <c r="ROM33" s="107"/>
      <c r="RON33" s="107"/>
      <c r="ROO33" s="107"/>
      <c r="ROP33" s="107"/>
      <c r="ROQ33" s="107"/>
      <c r="ROR33" s="107"/>
      <c r="ROS33" s="107"/>
      <c r="ROT33" s="107"/>
      <c r="ROU33" s="107"/>
      <c r="ROV33" s="107"/>
      <c r="ROW33" s="107"/>
      <c r="ROX33" s="107"/>
      <c r="ROY33" s="107"/>
      <c r="ROZ33" s="107"/>
      <c r="RPA33" s="107"/>
      <c r="RPB33" s="107"/>
      <c r="RPC33" s="107"/>
      <c r="RPD33" s="107"/>
      <c r="RPE33" s="107"/>
      <c r="RPF33" s="107"/>
      <c r="RPG33" s="107"/>
      <c r="RPH33" s="107"/>
      <c r="RPI33" s="107"/>
      <c r="RPJ33" s="107"/>
      <c r="RPK33" s="107"/>
      <c r="RPL33" s="107"/>
      <c r="RPM33" s="107"/>
      <c r="RPN33" s="107"/>
      <c r="RPO33" s="107"/>
      <c r="RPP33" s="107"/>
      <c r="RPQ33" s="107"/>
      <c r="RPR33" s="107"/>
      <c r="RPS33" s="107"/>
      <c r="RPT33" s="107"/>
      <c r="RPU33" s="107"/>
      <c r="RPV33" s="107"/>
      <c r="RPW33" s="107"/>
      <c r="RPX33" s="107"/>
      <c r="RPY33" s="107"/>
      <c r="RPZ33" s="107"/>
      <c r="RQA33" s="107"/>
      <c r="RQB33" s="107"/>
      <c r="RQC33" s="107"/>
      <c r="RQD33" s="107"/>
      <c r="RQE33" s="107"/>
      <c r="RQF33" s="107"/>
      <c r="RQG33" s="107"/>
      <c r="RQH33" s="107"/>
      <c r="RQI33" s="107"/>
      <c r="RQJ33" s="107"/>
      <c r="RQK33" s="107"/>
      <c r="RQL33" s="107"/>
      <c r="RQM33" s="107"/>
      <c r="RQN33" s="107"/>
      <c r="RQO33" s="107"/>
      <c r="RQP33" s="107"/>
      <c r="RQQ33" s="107"/>
      <c r="RQR33" s="107"/>
      <c r="RQS33" s="107"/>
      <c r="RQT33" s="107"/>
      <c r="RQU33" s="107"/>
      <c r="RQV33" s="107"/>
      <c r="RQW33" s="107"/>
      <c r="RQX33" s="107"/>
      <c r="RQY33" s="107"/>
      <c r="RQZ33" s="107"/>
      <c r="RRA33" s="107"/>
      <c r="RRB33" s="107"/>
      <c r="RRC33" s="107"/>
      <c r="RRD33" s="107"/>
      <c r="RRE33" s="107"/>
      <c r="RRF33" s="107"/>
      <c r="RRG33" s="107"/>
      <c r="RRH33" s="107"/>
      <c r="RRI33" s="107"/>
      <c r="RRJ33" s="107"/>
      <c r="RRK33" s="107"/>
      <c r="RRL33" s="107"/>
      <c r="RRM33" s="107"/>
      <c r="RRN33" s="107"/>
      <c r="RRO33" s="107"/>
      <c r="RRP33" s="107"/>
      <c r="RRQ33" s="107"/>
      <c r="RRR33" s="107"/>
      <c r="RRS33" s="107"/>
      <c r="RRT33" s="107"/>
      <c r="RRU33" s="107"/>
      <c r="RRV33" s="107"/>
      <c r="RRW33" s="107"/>
      <c r="RRX33" s="107"/>
      <c r="RRY33" s="107"/>
      <c r="RRZ33" s="107"/>
      <c r="RSA33" s="107"/>
      <c r="RSB33" s="107"/>
      <c r="RSC33" s="107"/>
      <c r="RSD33" s="107"/>
      <c r="RSE33" s="107"/>
      <c r="RSF33" s="107"/>
      <c r="RSG33" s="107"/>
      <c r="RSH33" s="107"/>
      <c r="RSI33" s="107"/>
      <c r="RSJ33" s="107"/>
      <c r="RSK33" s="107"/>
      <c r="RSL33" s="107"/>
      <c r="RSM33" s="107"/>
      <c r="RSN33" s="107"/>
      <c r="RSO33" s="107"/>
      <c r="RSP33" s="107"/>
      <c r="RSQ33" s="107"/>
      <c r="RSR33" s="107"/>
      <c r="RSS33" s="107"/>
      <c r="RST33" s="107"/>
      <c r="RSU33" s="107"/>
      <c r="RSV33" s="107"/>
      <c r="RSW33" s="107"/>
      <c r="RSX33" s="107"/>
      <c r="RSY33" s="107"/>
      <c r="RSZ33" s="107"/>
      <c r="RTA33" s="107"/>
      <c r="RTB33" s="107"/>
      <c r="RTC33" s="107"/>
      <c r="RTD33" s="107"/>
      <c r="RTE33" s="107"/>
      <c r="RTF33" s="107"/>
      <c r="RTG33" s="107"/>
      <c r="RTH33" s="107"/>
      <c r="RTI33" s="107"/>
      <c r="RTJ33" s="107"/>
      <c r="RTK33" s="107"/>
      <c r="RTL33" s="107"/>
      <c r="RTM33" s="107"/>
      <c r="RTN33" s="107"/>
      <c r="RTO33" s="107"/>
      <c r="RTP33" s="107"/>
      <c r="RTQ33" s="107"/>
      <c r="RTR33" s="107"/>
      <c r="RTS33" s="107"/>
      <c r="RTT33" s="107"/>
      <c r="RTU33" s="107"/>
      <c r="RTV33" s="107"/>
      <c r="RTW33" s="107"/>
      <c r="RTX33" s="107"/>
      <c r="RTY33" s="107"/>
      <c r="RTZ33" s="107"/>
      <c r="RUA33" s="107"/>
      <c r="RUB33" s="107"/>
      <c r="RUC33" s="107"/>
      <c r="RUD33" s="107"/>
      <c r="RUE33" s="107"/>
      <c r="RUF33" s="107"/>
      <c r="RUG33" s="107"/>
      <c r="RUH33" s="107"/>
      <c r="RUI33" s="107"/>
      <c r="RUJ33" s="107"/>
      <c r="RUK33" s="107"/>
      <c r="RUL33" s="107"/>
      <c r="RUM33" s="107"/>
      <c r="RUN33" s="107"/>
      <c r="RUO33" s="107"/>
      <c r="RUP33" s="107"/>
      <c r="RUQ33" s="107"/>
      <c r="RUR33" s="107"/>
      <c r="RUS33" s="107"/>
      <c r="RUT33" s="107"/>
      <c r="RUU33" s="107"/>
      <c r="RUV33" s="107"/>
      <c r="RUW33" s="107"/>
      <c r="RUX33" s="107"/>
      <c r="RUY33" s="107"/>
      <c r="RUZ33" s="107"/>
      <c r="RVA33" s="107"/>
      <c r="RVB33" s="107"/>
      <c r="RVC33" s="107"/>
      <c r="RVD33" s="107"/>
      <c r="RVE33" s="107"/>
      <c r="RVF33" s="107"/>
      <c r="RVG33" s="107"/>
      <c r="RVH33" s="107"/>
      <c r="RVI33" s="107"/>
      <c r="RVJ33" s="107"/>
      <c r="RVK33" s="107"/>
      <c r="RVL33" s="107"/>
      <c r="RVM33" s="107"/>
      <c r="RVN33" s="107"/>
      <c r="RVO33" s="107"/>
      <c r="RVP33" s="107"/>
      <c r="RVQ33" s="107"/>
      <c r="RVR33" s="107"/>
      <c r="RVS33" s="107"/>
      <c r="RVT33" s="107"/>
      <c r="RVU33" s="107"/>
      <c r="RVV33" s="107"/>
      <c r="RVW33" s="107"/>
      <c r="RVX33" s="107"/>
      <c r="RVY33" s="107"/>
      <c r="RVZ33" s="107"/>
      <c r="RWA33" s="107"/>
      <c r="RWB33" s="107"/>
      <c r="RWC33" s="107"/>
      <c r="RWD33" s="107"/>
      <c r="RWE33" s="107"/>
      <c r="RWF33" s="107"/>
      <c r="RWG33" s="107"/>
      <c r="RWH33" s="107"/>
      <c r="RWI33" s="107"/>
      <c r="RWJ33" s="107"/>
      <c r="RWK33" s="107"/>
      <c r="RWL33" s="107"/>
      <c r="RWM33" s="107"/>
      <c r="RWN33" s="107"/>
      <c r="RWO33" s="107"/>
      <c r="RWP33" s="107"/>
      <c r="RWQ33" s="107"/>
      <c r="RWR33" s="107"/>
      <c r="RWS33" s="107"/>
      <c r="RWT33" s="107"/>
      <c r="RWU33" s="107"/>
      <c r="RWV33" s="107"/>
      <c r="RWW33" s="107"/>
      <c r="RWX33" s="107"/>
      <c r="RWY33" s="107"/>
      <c r="RWZ33" s="107"/>
      <c r="RXA33" s="107"/>
      <c r="RXB33" s="107"/>
      <c r="RXC33" s="107"/>
      <c r="RXD33" s="107"/>
      <c r="RXE33" s="107"/>
      <c r="RXF33" s="107"/>
      <c r="RXG33" s="107"/>
      <c r="RXH33" s="107"/>
      <c r="RXI33" s="107"/>
      <c r="RXJ33" s="107"/>
      <c r="RXK33" s="107"/>
      <c r="RXL33" s="107"/>
      <c r="RXM33" s="107"/>
      <c r="RXN33" s="107"/>
      <c r="RXO33" s="107"/>
      <c r="RXP33" s="107"/>
      <c r="RXQ33" s="107"/>
      <c r="RXR33" s="107"/>
      <c r="RXS33" s="107"/>
      <c r="RXT33" s="107"/>
      <c r="RXU33" s="107"/>
      <c r="RXV33" s="107"/>
      <c r="RXW33" s="107"/>
      <c r="RXX33" s="107"/>
      <c r="RXY33" s="107"/>
      <c r="RXZ33" s="107"/>
      <c r="RYA33" s="107"/>
      <c r="RYB33" s="107"/>
      <c r="RYC33" s="107"/>
      <c r="RYD33" s="107"/>
      <c r="RYE33" s="107"/>
      <c r="RYF33" s="107"/>
      <c r="RYG33" s="107"/>
      <c r="RYH33" s="107"/>
      <c r="RYI33" s="107"/>
      <c r="RYJ33" s="107"/>
      <c r="RYK33" s="107"/>
      <c r="RYL33" s="107"/>
      <c r="RYM33" s="107"/>
      <c r="RYN33" s="107"/>
      <c r="RYO33" s="107"/>
      <c r="RYP33" s="107"/>
      <c r="RYQ33" s="107"/>
      <c r="RYR33" s="107"/>
      <c r="RYS33" s="107"/>
      <c r="RYT33" s="107"/>
      <c r="RYU33" s="107"/>
      <c r="RYV33" s="107"/>
      <c r="RYW33" s="107"/>
      <c r="RYX33" s="107"/>
      <c r="RYY33" s="107"/>
      <c r="RYZ33" s="107"/>
      <c r="RZA33" s="107"/>
      <c r="RZB33" s="107"/>
      <c r="RZC33" s="107"/>
      <c r="RZD33" s="107"/>
      <c r="RZE33" s="107"/>
      <c r="RZF33" s="107"/>
      <c r="RZG33" s="107"/>
      <c r="RZH33" s="107"/>
      <c r="RZI33" s="107"/>
      <c r="RZJ33" s="107"/>
      <c r="RZK33" s="107"/>
      <c r="RZL33" s="107"/>
      <c r="RZM33" s="107"/>
      <c r="RZN33" s="107"/>
      <c r="RZO33" s="107"/>
      <c r="RZP33" s="107"/>
      <c r="RZQ33" s="107"/>
      <c r="RZR33" s="107"/>
      <c r="RZS33" s="107"/>
      <c r="RZT33" s="107"/>
      <c r="RZU33" s="107"/>
      <c r="RZV33" s="107"/>
      <c r="RZW33" s="107"/>
      <c r="RZX33" s="107"/>
      <c r="RZY33" s="107"/>
      <c r="RZZ33" s="107"/>
      <c r="SAA33" s="107"/>
      <c r="SAB33" s="107"/>
      <c r="SAC33" s="107"/>
      <c r="SAD33" s="107"/>
      <c r="SAE33" s="107"/>
      <c r="SAF33" s="107"/>
      <c r="SAG33" s="107"/>
      <c r="SAH33" s="107"/>
      <c r="SAI33" s="107"/>
      <c r="SAJ33" s="107"/>
      <c r="SAK33" s="107"/>
      <c r="SAL33" s="107"/>
      <c r="SAM33" s="107"/>
      <c r="SAN33" s="107"/>
      <c r="SAO33" s="107"/>
      <c r="SAP33" s="107"/>
      <c r="SAQ33" s="107"/>
      <c r="SAR33" s="107"/>
      <c r="SAS33" s="107"/>
      <c r="SAT33" s="107"/>
      <c r="SAU33" s="107"/>
      <c r="SAV33" s="107"/>
      <c r="SAW33" s="107"/>
      <c r="SAX33" s="107"/>
      <c r="SAY33" s="107"/>
      <c r="SAZ33" s="107"/>
      <c r="SBA33" s="107"/>
      <c r="SBB33" s="107"/>
      <c r="SBC33" s="107"/>
      <c r="SBD33" s="107"/>
      <c r="SBE33" s="107"/>
      <c r="SBF33" s="107"/>
      <c r="SBG33" s="107"/>
      <c r="SBH33" s="107"/>
      <c r="SBI33" s="107"/>
      <c r="SBJ33" s="107"/>
      <c r="SBK33" s="107"/>
      <c r="SBL33" s="107"/>
      <c r="SBM33" s="107"/>
      <c r="SBN33" s="107"/>
      <c r="SBO33" s="107"/>
      <c r="SBP33" s="107"/>
      <c r="SBQ33" s="107"/>
      <c r="SBR33" s="107"/>
      <c r="SBS33" s="107"/>
      <c r="SBT33" s="107"/>
      <c r="SBU33" s="107"/>
      <c r="SBV33" s="107"/>
      <c r="SBW33" s="107"/>
      <c r="SBX33" s="107"/>
      <c r="SBY33" s="107"/>
      <c r="SBZ33" s="107"/>
      <c r="SCA33" s="107"/>
      <c r="SCB33" s="107"/>
      <c r="SCC33" s="107"/>
      <c r="SCD33" s="107"/>
      <c r="SCE33" s="107"/>
      <c r="SCF33" s="107"/>
      <c r="SCG33" s="107"/>
      <c r="SCH33" s="107"/>
      <c r="SCI33" s="107"/>
      <c r="SCJ33" s="107"/>
      <c r="SCK33" s="107"/>
      <c r="SCL33" s="107"/>
      <c r="SCM33" s="107"/>
      <c r="SCN33" s="107"/>
      <c r="SCO33" s="107"/>
      <c r="SCP33" s="107"/>
      <c r="SCQ33" s="107"/>
      <c r="SCR33" s="107"/>
      <c r="SCS33" s="107"/>
      <c r="SCT33" s="107"/>
      <c r="SCU33" s="107"/>
      <c r="SCV33" s="107"/>
      <c r="SCW33" s="107"/>
      <c r="SCX33" s="107"/>
      <c r="SCY33" s="107"/>
      <c r="SCZ33" s="107"/>
      <c r="SDA33" s="107"/>
      <c r="SDB33" s="107"/>
      <c r="SDC33" s="107"/>
      <c r="SDD33" s="107"/>
      <c r="SDE33" s="107"/>
      <c r="SDF33" s="107"/>
      <c r="SDG33" s="107"/>
      <c r="SDH33" s="107"/>
      <c r="SDI33" s="107"/>
      <c r="SDJ33" s="107"/>
      <c r="SDK33" s="107"/>
      <c r="SDL33" s="107"/>
      <c r="SDM33" s="107"/>
      <c r="SDN33" s="107"/>
      <c r="SDO33" s="107"/>
      <c r="SDP33" s="107"/>
      <c r="SDQ33" s="107"/>
      <c r="SDR33" s="107"/>
      <c r="SDS33" s="107"/>
      <c r="SDT33" s="107"/>
      <c r="SDU33" s="107"/>
      <c r="SDV33" s="107"/>
      <c r="SDW33" s="107"/>
      <c r="SDX33" s="107"/>
      <c r="SDY33" s="107"/>
      <c r="SDZ33" s="107"/>
      <c r="SEA33" s="107"/>
      <c r="SEB33" s="107"/>
      <c r="SEC33" s="107"/>
      <c r="SED33" s="107"/>
      <c r="SEE33" s="107"/>
      <c r="SEF33" s="107"/>
      <c r="SEG33" s="107"/>
      <c r="SEH33" s="107"/>
      <c r="SEI33" s="107"/>
      <c r="SEJ33" s="107"/>
      <c r="SEK33" s="107"/>
      <c r="SEL33" s="107"/>
      <c r="SEM33" s="107"/>
      <c r="SEN33" s="107"/>
      <c r="SEO33" s="107"/>
      <c r="SEP33" s="107"/>
      <c r="SEQ33" s="107"/>
      <c r="SER33" s="107"/>
      <c r="SES33" s="107"/>
      <c r="SET33" s="107"/>
      <c r="SEU33" s="107"/>
      <c r="SEV33" s="107"/>
      <c r="SEW33" s="107"/>
      <c r="SEX33" s="107"/>
      <c r="SEY33" s="107"/>
      <c r="SEZ33" s="107"/>
      <c r="SFA33" s="107"/>
      <c r="SFB33" s="107"/>
      <c r="SFC33" s="107"/>
      <c r="SFD33" s="107"/>
      <c r="SFE33" s="107"/>
      <c r="SFF33" s="107"/>
      <c r="SFG33" s="107"/>
      <c r="SFH33" s="107"/>
      <c r="SFI33" s="107"/>
      <c r="SFJ33" s="107"/>
      <c r="SFK33" s="107"/>
      <c r="SFL33" s="107"/>
      <c r="SFM33" s="107"/>
      <c r="SFN33" s="107"/>
      <c r="SFO33" s="107"/>
      <c r="SFP33" s="107"/>
      <c r="SFQ33" s="107"/>
      <c r="SFR33" s="107"/>
      <c r="SFS33" s="107"/>
      <c r="SFT33" s="107"/>
      <c r="SFU33" s="107"/>
      <c r="SFV33" s="107"/>
      <c r="SFW33" s="107"/>
      <c r="SFX33" s="107"/>
      <c r="SFY33" s="107"/>
      <c r="SFZ33" s="107"/>
      <c r="SGA33" s="107"/>
      <c r="SGB33" s="107"/>
      <c r="SGC33" s="107"/>
      <c r="SGD33" s="107"/>
      <c r="SGE33" s="107"/>
      <c r="SGF33" s="107"/>
      <c r="SGG33" s="107"/>
      <c r="SGH33" s="107"/>
      <c r="SGI33" s="107"/>
      <c r="SGJ33" s="107"/>
      <c r="SGK33" s="107"/>
      <c r="SGL33" s="107"/>
      <c r="SGM33" s="107"/>
      <c r="SGN33" s="107"/>
      <c r="SGO33" s="107"/>
      <c r="SGP33" s="107"/>
      <c r="SGQ33" s="107"/>
      <c r="SGR33" s="107"/>
      <c r="SGS33" s="107"/>
      <c r="SGT33" s="107"/>
      <c r="SGU33" s="107"/>
      <c r="SGV33" s="107"/>
      <c r="SGW33" s="107"/>
      <c r="SGX33" s="107"/>
      <c r="SGY33" s="107"/>
      <c r="SGZ33" s="107"/>
      <c r="SHA33" s="107"/>
      <c r="SHB33" s="107"/>
      <c r="SHC33" s="107"/>
      <c r="SHD33" s="107"/>
      <c r="SHE33" s="107"/>
      <c r="SHF33" s="107"/>
      <c r="SHG33" s="107"/>
      <c r="SHH33" s="107"/>
      <c r="SHI33" s="107"/>
      <c r="SHJ33" s="107"/>
      <c r="SHK33" s="107"/>
      <c r="SHL33" s="107"/>
      <c r="SHM33" s="107"/>
      <c r="SHN33" s="107"/>
      <c r="SHO33" s="107"/>
      <c r="SHP33" s="107"/>
      <c r="SHQ33" s="107"/>
      <c r="SHR33" s="107"/>
      <c r="SHS33" s="107"/>
      <c r="SHT33" s="107"/>
      <c r="SHU33" s="107"/>
      <c r="SHV33" s="107"/>
      <c r="SHW33" s="107"/>
      <c r="SHX33" s="107"/>
      <c r="SHY33" s="107"/>
      <c r="SHZ33" s="107"/>
      <c r="SIA33" s="107"/>
      <c r="SIB33" s="107"/>
      <c r="SIC33" s="107"/>
      <c r="SID33" s="107"/>
      <c r="SIE33" s="107"/>
      <c r="SIF33" s="107"/>
      <c r="SIG33" s="107"/>
      <c r="SIH33" s="107"/>
      <c r="SII33" s="107"/>
      <c r="SIJ33" s="107"/>
      <c r="SIK33" s="107"/>
      <c r="SIL33" s="107"/>
      <c r="SIM33" s="107"/>
      <c r="SIN33" s="107"/>
      <c r="SIO33" s="107"/>
      <c r="SIP33" s="107"/>
      <c r="SIQ33" s="107"/>
      <c r="SIR33" s="107"/>
      <c r="SIS33" s="107"/>
      <c r="SIT33" s="107"/>
      <c r="SIU33" s="107"/>
      <c r="SIV33" s="107"/>
      <c r="SIW33" s="107"/>
      <c r="SIX33" s="107"/>
      <c r="SIY33" s="107"/>
      <c r="SIZ33" s="107"/>
      <c r="SJA33" s="107"/>
      <c r="SJB33" s="107"/>
      <c r="SJC33" s="107"/>
      <c r="SJD33" s="107"/>
      <c r="SJE33" s="107"/>
      <c r="SJF33" s="107"/>
      <c r="SJG33" s="107"/>
      <c r="SJH33" s="107"/>
      <c r="SJI33" s="107"/>
      <c r="SJJ33" s="107"/>
      <c r="SJK33" s="107"/>
      <c r="SJL33" s="107"/>
      <c r="SJM33" s="107"/>
      <c r="SJN33" s="107"/>
      <c r="SJO33" s="107"/>
      <c r="SJP33" s="107"/>
      <c r="SJQ33" s="107"/>
      <c r="SJR33" s="107"/>
      <c r="SJS33" s="107"/>
      <c r="SJT33" s="107"/>
      <c r="SJU33" s="107"/>
      <c r="SJV33" s="107"/>
      <c r="SJW33" s="107"/>
      <c r="SJX33" s="107"/>
      <c r="SJY33" s="107"/>
      <c r="SJZ33" s="107"/>
      <c r="SKA33" s="107"/>
      <c r="SKB33" s="107"/>
      <c r="SKC33" s="107"/>
      <c r="SKD33" s="107"/>
      <c r="SKE33" s="107"/>
      <c r="SKF33" s="107"/>
      <c r="SKG33" s="107"/>
      <c r="SKH33" s="107"/>
      <c r="SKI33" s="107"/>
      <c r="SKJ33" s="107"/>
      <c r="SKK33" s="107"/>
      <c r="SKL33" s="107"/>
      <c r="SKM33" s="107"/>
      <c r="SKN33" s="107"/>
      <c r="SKO33" s="107"/>
      <c r="SKP33" s="107"/>
      <c r="SKQ33" s="107"/>
      <c r="SKR33" s="107"/>
      <c r="SKS33" s="107"/>
      <c r="SKT33" s="107"/>
      <c r="SKU33" s="107"/>
      <c r="SKV33" s="107"/>
      <c r="SKW33" s="107"/>
      <c r="SKX33" s="107"/>
      <c r="SKY33" s="107"/>
      <c r="SKZ33" s="107"/>
      <c r="SLA33" s="107"/>
      <c r="SLB33" s="107"/>
      <c r="SLC33" s="107"/>
      <c r="SLD33" s="107"/>
      <c r="SLE33" s="107"/>
      <c r="SLF33" s="107"/>
      <c r="SLG33" s="107"/>
      <c r="SLH33" s="107"/>
      <c r="SLI33" s="107"/>
      <c r="SLJ33" s="107"/>
      <c r="SLK33" s="107"/>
      <c r="SLL33" s="107"/>
      <c r="SLM33" s="107"/>
      <c r="SLN33" s="107"/>
      <c r="SLO33" s="107"/>
      <c r="SLP33" s="107"/>
      <c r="SLQ33" s="107"/>
      <c r="SLR33" s="107"/>
      <c r="SLS33" s="107"/>
      <c r="SLT33" s="107"/>
      <c r="SLU33" s="107"/>
      <c r="SLV33" s="107"/>
      <c r="SLW33" s="107"/>
      <c r="SLX33" s="107"/>
      <c r="SLY33" s="107"/>
      <c r="SLZ33" s="107"/>
      <c r="SMA33" s="107"/>
      <c r="SMB33" s="107"/>
      <c r="SMC33" s="107"/>
      <c r="SMD33" s="107"/>
      <c r="SME33" s="107"/>
      <c r="SMF33" s="107"/>
      <c r="SMG33" s="107"/>
      <c r="SMH33" s="107"/>
      <c r="SMI33" s="107"/>
      <c r="SMJ33" s="107"/>
      <c r="SMK33" s="107"/>
      <c r="SML33" s="107"/>
      <c r="SMM33" s="107"/>
      <c r="SMN33" s="107"/>
      <c r="SMO33" s="107"/>
      <c r="SMP33" s="107"/>
      <c r="SMQ33" s="107"/>
      <c r="SMR33" s="107"/>
      <c r="SMS33" s="107"/>
      <c r="SMT33" s="107"/>
      <c r="SMU33" s="107"/>
      <c r="SMV33" s="107"/>
      <c r="SMW33" s="107"/>
      <c r="SMX33" s="107"/>
      <c r="SMY33" s="107"/>
      <c r="SMZ33" s="107"/>
      <c r="SNA33" s="107"/>
      <c r="SNB33" s="107"/>
      <c r="SNC33" s="107"/>
      <c r="SND33" s="107"/>
      <c r="SNE33" s="107"/>
      <c r="SNF33" s="107"/>
      <c r="SNG33" s="107"/>
      <c r="SNH33" s="107"/>
      <c r="SNI33" s="107"/>
      <c r="SNJ33" s="107"/>
      <c r="SNK33" s="107"/>
      <c r="SNL33" s="107"/>
      <c r="SNM33" s="107"/>
      <c r="SNN33" s="107"/>
      <c r="SNO33" s="107"/>
      <c r="SNP33" s="107"/>
      <c r="SNQ33" s="107"/>
      <c r="SNR33" s="107"/>
      <c r="SNS33" s="107"/>
      <c r="SNT33" s="107"/>
      <c r="SNU33" s="107"/>
      <c r="SNV33" s="107"/>
      <c r="SNW33" s="107"/>
      <c r="SNX33" s="107"/>
      <c r="SNY33" s="107"/>
      <c r="SNZ33" s="107"/>
      <c r="SOA33" s="107"/>
      <c r="SOB33" s="107"/>
      <c r="SOC33" s="107"/>
      <c r="SOD33" s="107"/>
      <c r="SOE33" s="107"/>
      <c r="SOF33" s="107"/>
      <c r="SOG33" s="107"/>
      <c r="SOH33" s="107"/>
      <c r="SOI33" s="107"/>
      <c r="SOJ33" s="107"/>
      <c r="SOK33" s="107"/>
      <c r="SOL33" s="107"/>
      <c r="SOM33" s="107"/>
      <c r="SON33" s="107"/>
      <c r="SOO33" s="107"/>
      <c r="SOP33" s="107"/>
      <c r="SOQ33" s="107"/>
      <c r="SOR33" s="107"/>
      <c r="SOS33" s="107"/>
      <c r="SOT33" s="107"/>
      <c r="SOU33" s="107"/>
      <c r="SOV33" s="107"/>
      <c r="SOW33" s="107"/>
      <c r="SOX33" s="107"/>
      <c r="SOY33" s="107"/>
      <c r="SOZ33" s="107"/>
      <c r="SPA33" s="107"/>
      <c r="SPB33" s="107"/>
      <c r="SPC33" s="107"/>
      <c r="SPD33" s="107"/>
      <c r="SPE33" s="107"/>
      <c r="SPF33" s="107"/>
      <c r="SPG33" s="107"/>
      <c r="SPH33" s="107"/>
      <c r="SPI33" s="107"/>
      <c r="SPJ33" s="107"/>
      <c r="SPK33" s="107"/>
      <c r="SPL33" s="107"/>
      <c r="SPM33" s="107"/>
      <c r="SPN33" s="107"/>
      <c r="SPO33" s="107"/>
      <c r="SPP33" s="107"/>
      <c r="SPQ33" s="107"/>
      <c r="SPR33" s="107"/>
      <c r="SPS33" s="107"/>
      <c r="SPT33" s="107"/>
      <c r="SPU33" s="107"/>
      <c r="SPV33" s="107"/>
      <c r="SPW33" s="107"/>
      <c r="SPX33" s="107"/>
      <c r="SPY33" s="107"/>
      <c r="SPZ33" s="107"/>
      <c r="SQA33" s="107"/>
      <c r="SQB33" s="107"/>
      <c r="SQC33" s="107"/>
      <c r="SQD33" s="107"/>
      <c r="SQE33" s="107"/>
      <c r="SQF33" s="107"/>
      <c r="SQG33" s="107"/>
      <c r="SQH33" s="107"/>
      <c r="SQI33" s="107"/>
      <c r="SQJ33" s="107"/>
      <c r="SQK33" s="107"/>
      <c r="SQL33" s="107"/>
      <c r="SQM33" s="107"/>
      <c r="SQN33" s="107"/>
      <c r="SQO33" s="107"/>
      <c r="SQP33" s="107"/>
      <c r="SQQ33" s="107"/>
      <c r="SQR33" s="107"/>
      <c r="SQS33" s="107"/>
      <c r="SQT33" s="107"/>
      <c r="SQU33" s="107"/>
      <c r="SQV33" s="107"/>
      <c r="SQW33" s="107"/>
      <c r="SQX33" s="107"/>
      <c r="SQY33" s="107"/>
      <c r="SQZ33" s="107"/>
      <c r="SRA33" s="107"/>
      <c r="SRB33" s="107"/>
      <c r="SRC33" s="107"/>
      <c r="SRD33" s="107"/>
      <c r="SRE33" s="107"/>
      <c r="SRF33" s="107"/>
      <c r="SRG33" s="107"/>
      <c r="SRH33" s="107"/>
      <c r="SRI33" s="107"/>
      <c r="SRJ33" s="107"/>
      <c r="SRK33" s="107"/>
      <c r="SRL33" s="107"/>
      <c r="SRM33" s="107"/>
      <c r="SRN33" s="107"/>
      <c r="SRO33" s="107"/>
      <c r="SRP33" s="107"/>
      <c r="SRQ33" s="107"/>
      <c r="SRR33" s="107"/>
      <c r="SRS33" s="107"/>
      <c r="SRT33" s="107"/>
      <c r="SRU33" s="107"/>
      <c r="SRV33" s="107"/>
      <c r="SRW33" s="107"/>
      <c r="SRX33" s="107"/>
      <c r="SRY33" s="107"/>
      <c r="SRZ33" s="107"/>
      <c r="SSA33" s="107"/>
      <c r="SSB33" s="107"/>
      <c r="SSC33" s="107"/>
      <c r="SSD33" s="107"/>
      <c r="SSE33" s="107"/>
      <c r="SSF33" s="107"/>
      <c r="SSG33" s="107"/>
      <c r="SSH33" s="107"/>
      <c r="SSI33" s="107"/>
      <c r="SSJ33" s="107"/>
      <c r="SSK33" s="107"/>
      <c r="SSL33" s="107"/>
      <c r="SSM33" s="107"/>
      <c r="SSN33" s="107"/>
      <c r="SSO33" s="107"/>
      <c r="SSP33" s="107"/>
      <c r="SSQ33" s="107"/>
      <c r="SSR33" s="107"/>
      <c r="SSS33" s="107"/>
      <c r="SST33" s="107"/>
      <c r="SSU33" s="107"/>
      <c r="SSV33" s="107"/>
      <c r="SSW33" s="107"/>
      <c r="SSX33" s="107"/>
      <c r="SSY33" s="107"/>
      <c r="SSZ33" s="107"/>
      <c r="STA33" s="107"/>
      <c r="STB33" s="107"/>
      <c r="STC33" s="107"/>
      <c r="STD33" s="107"/>
      <c r="STE33" s="107"/>
      <c r="STF33" s="107"/>
      <c r="STG33" s="107"/>
      <c r="STH33" s="107"/>
      <c r="STI33" s="107"/>
      <c r="STJ33" s="107"/>
      <c r="STK33" s="107"/>
      <c r="STL33" s="107"/>
      <c r="STM33" s="107"/>
      <c r="STN33" s="107"/>
      <c r="STO33" s="107"/>
      <c r="STP33" s="107"/>
      <c r="STQ33" s="107"/>
      <c r="STR33" s="107"/>
      <c r="STS33" s="107"/>
      <c r="STT33" s="107"/>
      <c r="STU33" s="107"/>
      <c r="STV33" s="107"/>
      <c r="STW33" s="107"/>
      <c r="STX33" s="107"/>
      <c r="STY33" s="107"/>
      <c r="STZ33" s="107"/>
      <c r="SUA33" s="107"/>
      <c r="SUB33" s="107"/>
      <c r="SUC33" s="107"/>
      <c r="SUD33" s="107"/>
      <c r="SUE33" s="107"/>
      <c r="SUF33" s="107"/>
      <c r="SUG33" s="107"/>
      <c r="SUH33" s="107"/>
      <c r="SUI33" s="107"/>
      <c r="SUJ33" s="107"/>
      <c r="SUK33" s="107"/>
      <c r="SUL33" s="107"/>
      <c r="SUM33" s="107"/>
      <c r="SUN33" s="107"/>
      <c r="SUO33" s="107"/>
      <c r="SUP33" s="107"/>
      <c r="SUQ33" s="107"/>
      <c r="SUR33" s="107"/>
      <c r="SUS33" s="107"/>
      <c r="SUT33" s="107"/>
      <c r="SUU33" s="107"/>
      <c r="SUV33" s="107"/>
      <c r="SUW33" s="107"/>
      <c r="SUX33" s="107"/>
      <c r="SUY33" s="107"/>
      <c r="SUZ33" s="107"/>
      <c r="SVA33" s="107"/>
      <c r="SVB33" s="107"/>
      <c r="SVC33" s="107"/>
      <c r="SVD33" s="107"/>
      <c r="SVE33" s="107"/>
      <c r="SVF33" s="107"/>
      <c r="SVG33" s="107"/>
      <c r="SVH33" s="107"/>
      <c r="SVI33" s="107"/>
      <c r="SVJ33" s="107"/>
      <c r="SVK33" s="107"/>
      <c r="SVL33" s="107"/>
      <c r="SVM33" s="107"/>
      <c r="SVN33" s="107"/>
      <c r="SVO33" s="107"/>
      <c r="SVP33" s="107"/>
      <c r="SVQ33" s="107"/>
      <c r="SVR33" s="107"/>
      <c r="SVS33" s="107"/>
      <c r="SVT33" s="107"/>
      <c r="SVU33" s="107"/>
      <c r="SVV33" s="107"/>
      <c r="SVW33" s="107"/>
      <c r="SVX33" s="107"/>
      <c r="SVY33" s="107"/>
      <c r="SVZ33" s="107"/>
      <c r="SWA33" s="107"/>
      <c r="SWB33" s="107"/>
      <c r="SWC33" s="107"/>
      <c r="SWD33" s="107"/>
      <c r="SWE33" s="107"/>
      <c r="SWF33" s="107"/>
      <c r="SWG33" s="107"/>
      <c r="SWH33" s="107"/>
      <c r="SWI33" s="107"/>
      <c r="SWJ33" s="107"/>
      <c r="SWK33" s="107"/>
      <c r="SWL33" s="107"/>
      <c r="SWM33" s="107"/>
      <c r="SWN33" s="107"/>
      <c r="SWO33" s="107"/>
      <c r="SWP33" s="107"/>
      <c r="SWQ33" s="107"/>
      <c r="SWR33" s="107"/>
      <c r="SWS33" s="107"/>
      <c r="SWT33" s="107"/>
      <c r="SWU33" s="107"/>
      <c r="SWV33" s="107"/>
      <c r="SWW33" s="107"/>
      <c r="SWX33" s="107"/>
      <c r="SWY33" s="107"/>
      <c r="SWZ33" s="107"/>
      <c r="SXA33" s="107"/>
      <c r="SXB33" s="107"/>
      <c r="SXC33" s="107"/>
      <c r="SXD33" s="107"/>
      <c r="SXE33" s="107"/>
      <c r="SXF33" s="107"/>
      <c r="SXG33" s="107"/>
      <c r="SXH33" s="107"/>
      <c r="SXI33" s="107"/>
      <c r="SXJ33" s="107"/>
      <c r="SXK33" s="107"/>
      <c r="SXL33" s="107"/>
      <c r="SXM33" s="107"/>
      <c r="SXN33" s="107"/>
      <c r="SXO33" s="107"/>
      <c r="SXP33" s="107"/>
      <c r="SXQ33" s="107"/>
      <c r="SXR33" s="107"/>
      <c r="SXS33" s="107"/>
      <c r="SXT33" s="107"/>
      <c r="SXU33" s="107"/>
      <c r="SXV33" s="107"/>
      <c r="SXW33" s="107"/>
      <c r="SXX33" s="107"/>
      <c r="SXY33" s="107"/>
      <c r="SXZ33" s="107"/>
      <c r="SYA33" s="107"/>
      <c r="SYB33" s="107"/>
      <c r="SYC33" s="107"/>
      <c r="SYD33" s="107"/>
      <c r="SYE33" s="107"/>
      <c r="SYF33" s="107"/>
      <c r="SYG33" s="107"/>
      <c r="SYH33" s="107"/>
      <c r="SYI33" s="107"/>
      <c r="SYJ33" s="107"/>
      <c r="SYK33" s="107"/>
      <c r="SYL33" s="107"/>
      <c r="SYM33" s="107"/>
      <c r="SYN33" s="107"/>
      <c r="SYO33" s="107"/>
      <c r="SYP33" s="107"/>
      <c r="SYQ33" s="107"/>
      <c r="SYR33" s="107"/>
      <c r="SYS33" s="107"/>
      <c r="SYT33" s="107"/>
      <c r="SYU33" s="107"/>
      <c r="SYV33" s="107"/>
      <c r="SYW33" s="107"/>
      <c r="SYX33" s="107"/>
      <c r="SYY33" s="107"/>
      <c r="SYZ33" s="107"/>
      <c r="SZA33" s="107"/>
      <c r="SZB33" s="107"/>
      <c r="SZC33" s="107"/>
      <c r="SZD33" s="107"/>
      <c r="SZE33" s="107"/>
      <c r="SZF33" s="107"/>
      <c r="SZG33" s="107"/>
      <c r="SZH33" s="107"/>
      <c r="SZI33" s="107"/>
      <c r="SZJ33" s="107"/>
      <c r="SZK33" s="107"/>
      <c r="SZL33" s="107"/>
      <c r="SZM33" s="107"/>
      <c r="SZN33" s="107"/>
      <c r="SZO33" s="107"/>
      <c r="SZP33" s="107"/>
      <c r="SZQ33" s="107"/>
      <c r="SZR33" s="107"/>
      <c r="SZS33" s="107"/>
      <c r="SZT33" s="107"/>
      <c r="SZU33" s="107"/>
      <c r="SZV33" s="107"/>
      <c r="SZW33" s="107"/>
      <c r="SZX33" s="107"/>
      <c r="SZY33" s="107"/>
      <c r="SZZ33" s="107"/>
      <c r="TAA33" s="107"/>
      <c r="TAB33" s="107"/>
      <c r="TAC33" s="107"/>
      <c r="TAD33" s="107"/>
      <c r="TAE33" s="107"/>
      <c r="TAF33" s="107"/>
      <c r="TAG33" s="107"/>
      <c r="TAH33" s="107"/>
      <c r="TAI33" s="107"/>
      <c r="TAJ33" s="107"/>
      <c r="TAK33" s="107"/>
      <c r="TAL33" s="107"/>
      <c r="TAM33" s="107"/>
      <c r="TAN33" s="107"/>
      <c r="TAO33" s="107"/>
      <c r="TAP33" s="107"/>
      <c r="TAQ33" s="107"/>
      <c r="TAR33" s="107"/>
      <c r="TAS33" s="107"/>
      <c r="TAT33" s="107"/>
      <c r="TAU33" s="107"/>
      <c r="TAV33" s="107"/>
      <c r="TAW33" s="107"/>
      <c r="TAX33" s="107"/>
      <c r="TAY33" s="107"/>
      <c r="TAZ33" s="107"/>
      <c r="TBA33" s="107"/>
      <c r="TBB33" s="107"/>
      <c r="TBC33" s="107"/>
      <c r="TBD33" s="107"/>
      <c r="TBE33" s="107"/>
      <c r="TBF33" s="107"/>
      <c r="TBG33" s="107"/>
      <c r="TBH33" s="107"/>
      <c r="TBI33" s="107"/>
      <c r="TBJ33" s="107"/>
      <c r="TBK33" s="107"/>
      <c r="TBL33" s="107"/>
      <c r="TBM33" s="107"/>
      <c r="TBN33" s="107"/>
      <c r="TBO33" s="107"/>
      <c r="TBP33" s="107"/>
      <c r="TBQ33" s="107"/>
      <c r="TBR33" s="107"/>
      <c r="TBS33" s="107"/>
      <c r="TBT33" s="107"/>
      <c r="TBU33" s="107"/>
      <c r="TBV33" s="107"/>
      <c r="TBW33" s="107"/>
      <c r="TBX33" s="107"/>
      <c r="TBY33" s="107"/>
      <c r="TBZ33" s="107"/>
      <c r="TCA33" s="107"/>
      <c r="TCB33" s="107"/>
      <c r="TCC33" s="107"/>
      <c r="TCD33" s="107"/>
      <c r="TCE33" s="107"/>
      <c r="TCF33" s="107"/>
      <c r="TCG33" s="107"/>
      <c r="TCH33" s="107"/>
      <c r="TCI33" s="107"/>
      <c r="TCJ33" s="107"/>
      <c r="TCK33" s="107"/>
      <c r="TCL33" s="107"/>
      <c r="TCM33" s="107"/>
      <c r="TCN33" s="107"/>
      <c r="TCO33" s="107"/>
      <c r="TCP33" s="107"/>
      <c r="TCQ33" s="107"/>
      <c r="TCR33" s="107"/>
      <c r="TCS33" s="107"/>
      <c r="TCT33" s="107"/>
      <c r="TCU33" s="107"/>
      <c r="TCV33" s="107"/>
      <c r="TCW33" s="107"/>
      <c r="TCX33" s="107"/>
      <c r="TCY33" s="107"/>
      <c r="TCZ33" s="107"/>
      <c r="TDA33" s="107"/>
      <c r="TDB33" s="107"/>
      <c r="TDC33" s="107"/>
      <c r="TDD33" s="107"/>
      <c r="TDE33" s="107"/>
      <c r="TDF33" s="107"/>
      <c r="TDG33" s="107"/>
      <c r="TDH33" s="107"/>
      <c r="TDI33" s="107"/>
      <c r="TDJ33" s="107"/>
      <c r="TDK33" s="107"/>
      <c r="TDL33" s="107"/>
      <c r="TDM33" s="107"/>
      <c r="TDN33" s="107"/>
      <c r="TDO33" s="107"/>
      <c r="TDP33" s="107"/>
      <c r="TDQ33" s="107"/>
      <c r="TDR33" s="107"/>
      <c r="TDS33" s="107"/>
      <c r="TDT33" s="107"/>
      <c r="TDU33" s="107"/>
      <c r="TDV33" s="107"/>
      <c r="TDW33" s="107"/>
      <c r="TDX33" s="107"/>
      <c r="TDY33" s="107"/>
      <c r="TDZ33" s="107"/>
      <c r="TEA33" s="107"/>
      <c r="TEB33" s="107"/>
      <c r="TEC33" s="107"/>
      <c r="TED33" s="107"/>
      <c r="TEE33" s="107"/>
      <c r="TEF33" s="107"/>
      <c r="TEG33" s="107"/>
      <c r="TEH33" s="107"/>
      <c r="TEI33" s="107"/>
      <c r="TEJ33" s="107"/>
      <c r="TEK33" s="107"/>
      <c r="TEL33" s="107"/>
      <c r="TEM33" s="107"/>
      <c r="TEN33" s="107"/>
      <c r="TEO33" s="107"/>
      <c r="TEP33" s="107"/>
      <c r="TEQ33" s="107"/>
      <c r="TER33" s="107"/>
      <c r="TES33" s="107"/>
      <c r="TET33" s="107"/>
      <c r="TEU33" s="107"/>
      <c r="TEV33" s="107"/>
      <c r="TEW33" s="107"/>
      <c r="TEX33" s="107"/>
      <c r="TEY33" s="107"/>
      <c r="TEZ33" s="107"/>
      <c r="TFA33" s="107"/>
      <c r="TFB33" s="107"/>
      <c r="TFC33" s="107"/>
      <c r="TFD33" s="107"/>
      <c r="TFE33" s="107"/>
      <c r="TFF33" s="107"/>
      <c r="TFG33" s="107"/>
      <c r="TFH33" s="107"/>
      <c r="TFI33" s="107"/>
      <c r="TFJ33" s="107"/>
      <c r="TFK33" s="107"/>
      <c r="TFL33" s="107"/>
      <c r="TFM33" s="107"/>
      <c r="TFN33" s="107"/>
      <c r="TFO33" s="107"/>
      <c r="TFP33" s="107"/>
      <c r="TFQ33" s="107"/>
      <c r="TFR33" s="107"/>
      <c r="TFS33" s="107"/>
      <c r="TFT33" s="107"/>
      <c r="TFU33" s="107"/>
      <c r="TFV33" s="107"/>
      <c r="TFW33" s="107"/>
      <c r="TFX33" s="107"/>
      <c r="TFY33" s="107"/>
      <c r="TFZ33" s="107"/>
      <c r="TGA33" s="107"/>
      <c r="TGB33" s="107"/>
      <c r="TGC33" s="107"/>
      <c r="TGD33" s="107"/>
      <c r="TGE33" s="107"/>
      <c r="TGF33" s="107"/>
      <c r="TGG33" s="107"/>
      <c r="TGH33" s="107"/>
      <c r="TGI33" s="107"/>
      <c r="TGJ33" s="107"/>
      <c r="TGK33" s="107"/>
      <c r="TGL33" s="107"/>
      <c r="TGM33" s="107"/>
      <c r="TGN33" s="107"/>
      <c r="TGO33" s="107"/>
      <c r="TGP33" s="107"/>
      <c r="TGQ33" s="107"/>
      <c r="TGR33" s="107"/>
      <c r="TGS33" s="107"/>
      <c r="TGT33" s="107"/>
      <c r="TGU33" s="107"/>
      <c r="TGV33" s="107"/>
      <c r="TGW33" s="107"/>
      <c r="TGX33" s="107"/>
      <c r="TGY33" s="107"/>
      <c r="TGZ33" s="107"/>
      <c r="THA33" s="107"/>
      <c r="THB33" s="107"/>
      <c r="THC33" s="107"/>
      <c r="THD33" s="107"/>
      <c r="THE33" s="107"/>
      <c r="THF33" s="107"/>
      <c r="THG33" s="107"/>
      <c r="THH33" s="107"/>
      <c r="THI33" s="107"/>
      <c r="THJ33" s="107"/>
      <c r="THK33" s="107"/>
      <c r="THL33" s="107"/>
      <c r="THM33" s="107"/>
      <c r="THN33" s="107"/>
      <c r="THO33" s="107"/>
      <c r="THP33" s="107"/>
      <c r="THQ33" s="107"/>
      <c r="THR33" s="107"/>
      <c r="THS33" s="107"/>
      <c r="THT33" s="107"/>
      <c r="THU33" s="107"/>
      <c r="THV33" s="107"/>
      <c r="THW33" s="107"/>
      <c r="THX33" s="107"/>
      <c r="THY33" s="107"/>
      <c r="THZ33" s="107"/>
      <c r="TIA33" s="107"/>
      <c r="TIB33" s="107"/>
      <c r="TIC33" s="107"/>
      <c r="TID33" s="107"/>
      <c r="TIE33" s="107"/>
      <c r="TIF33" s="107"/>
      <c r="TIG33" s="107"/>
      <c r="TIH33" s="107"/>
      <c r="TII33" s="107"/>
      <c r="TIJ33" s="107"/>
      <c r="TIK33" s="107"/>
      <c r="TIL33" s="107"/>
      <c r="TIM33" s="107"/>
      <c r="TIN33" s="107"/>
      <c r="TIO33" s="107"/>
      <c r="TIP33" s="107"/>
      <c r="TIQ33" s="107"/>
      <c r="TIR33" s="107"/>
      <c r="TIS33" s="107"/>
      <c r="TIT33" s="107"/>
      <c r="TIU33" s="107"/>
      <c r="TIV33" s="107"/>
      <c r="TIW33" s="107"/>
      <c r="TIX33" s="107"/>
      <c r="TIY33" s="107"/>
      <c r="TIZ33" s="107"/>
      <c r="TJA33" s="107"/>
      <c r="TJB33" s="107"/>
      <c r="TJC33" s="107"/>
      <c r="TJD33" s="107"/>
      <c r="TJE33" s="107"/>
      <c r="TJF33" s="107"/>
      <c r="TJG33" s="107"/>
      <c r="TJH33" s="107"/>
      <c r="TJI33" s="107"/>
      <c r="TJJ33" s="107"/>
      <c r="TJK33" s="107"/>
      <c r="TJL33" s="107"/>
      <c r="TJM33" s="107"/>
      <c r="TJN33" s="107"/>
      <c r="TJO33" s="107"/>
      <c r="TJP33" s="107"/>
      <c r="TJQ33" s="107"/>
      <c r="TJR33" s="107"/>
      <c r="TJS33" s="107"/>
      <c r="TJT33" s="107"/>
      <c r="TJU33" s="107"/>
      <c r="TJV33" s="107"/>
      <c r="TJW33" s="107"/>
      <c r="TJX33" s="107"/>
      <c r="TJY33" s="107"/>
      <c r="TJZ33" s="107"/>
      <c r="TKA33" s="107"/>
      <c r="TKB33" s="107"/>
      <c r="TKC33" s="107"/>
      <c r="TKD33" s="107"/>
      <c r="TKE33" s="107"/>
      <c r="TKF33" s="107"/>
      <c r="TKG33" s="107"/>
      <c r="TKH33" s="107"/>
      <c r="TKI33" s="107"/>
      <c r="TKJ33" s="107"/>
      <c r="TKK33" s="107"/>
      <c r="TKL33" s="107"/>
      <c r="TKM33" s="107"/>
      <c r="TKN33" s="107"/>
      <c r="TKO33" s="107"/>
      <c r="TKP33" s="107"/>
      <c r="TKQ33" s="107"/>
      <c r="TKR33" s="107"/>
      <c r="TKS33" s="107"/>
      <c r="TKT33" s="107"/>
      <c r="TKU33" s="107"/>
      <c r="TKV33" s="107"/>
      <c r="TKW33" s="107"/>
      <c r="TKX33" s="107"/>
      <c r="TKY33" s="107"/>
      <c r="TKZ33" s="107"/>
      <c r="TLA33" s="107"/>
      <c r="TLB33" s="107"/>
      <c r="TLC33" s="107"/>
      <c r="TLD33" s="107"/>
      <c r="TLE33" s="107"/>
      <c r="TLF33" s="107"/>
      <c r="TLG33" s="107"/>
      <c r="TLH33" s="107"/>
      <c r="TLI33" s="107"/>
      <c r="TLJ33" s="107"/>
      <c r="TLK33" s="107"/>
      <c r="TLL33" s="107"/>
      <c r="TLM33" s="107"/>
      <c r="TLN33" s="107"/>
      <c r="TLO33" s="107"/>
      <c r="TLP33" s="107"/>
      <c r="TLQ33" s="107"/>
      <c r="TLR33" s="107"/>
      <c r="TLS33" s="107"/>
      <c r="TLT33" s="107"/>
      <c r="TLU33" s="107"/>
      <c r="TLV33" s="107"/>
      <c r="TLW33" s="107"/>
      <c r="TLX33" s="107"/>
      <c r="TLY33" s="107"/>
      <c r="TLZ33" s="107"/>
      <c r="TMA33" s="107"/>
      <c r="TMB33" s="107"/>
      <c r="TMC33" s="107"/>
      <c r="TMD33" s="107"/>
      <c r="TME33" s="107"/>
      <c r="TMF33" s="107"/>
      <c r="TMG33" s="107"/>
      <c r="TMH33" s="107"/>
      <c r="TMI33" s="107"/>
      <c r="TMJ33" s="107"/>
      <c r="TMK33" s="107"/>
      <c r="TML33" s="107"/>
      <c r="TMM33" s="107"/>
      <c r="TMN33" s="107"/>
      <c r="TMO33" s="107"/>
      <c r="TMP33" s="107"/>
      <c r="TMQ33" s="107"/>
      <c r="TMR33" s="107"/>
      <c r="TMS33" s="107"/>
      <c r="TMT33" s="107"/>
      <c r="TMU33" s="107"/>
      <c r="TMV33" s="107"/>
      <c r="TMW33" s="107"/>
      <c r="TMX33" s="107"/>
      <c r="TMY33" s="107"/>
      <c r="TMZ33" s="107"/>
      <c r="TNA33" s="107"/>
      <c r="TNB33" s="107"/>
      <c r="TNC33" s="107"/>
      <c r="TND33" s="107"/>
      <c r="TNE33" s="107"/>
      <c r="TNF33" s="107"/>
      <c r="TNG33" s="107"/>
      <c r="TNH33" s="107"/>
      <c r="TNI33" s="107"/>
      <c r="TNJ33" s="107"/>
      <c r="TNK33" s="107"/>
      <c r="TNL33" s="107"/>
      <c r="TNM33" s="107"/>
      <c r="TNN33" s="107"/>
      <c r="TNO33" s="107"/>
      <c r="TNP33" s="107"/>
      <c r="TNQ33" s="107"/>
      <c r="TNR33" s="107"/>
      <c r="TNS33" s="107"/>
      <c r="TNT33" s="107"/>
      <c r="TNU33" s="107"/>
      <c r="TNV33" s="107"/>
      <c r="TNW33" s="107"/>
      <c r="TNX33" s="107"/>
      <c r="TNY33" s="107"/>
      <c r="TNZ33" s="107"/>
      <c r="TOA33" s="107"/>
      <c r="TOB33" s="107"/>
      <c r="TOC33" s="107"/>
      <c r="TOD33" s="107"/>
      <c r="TOE33" s="107"/>
      <c r="TOF33" s="107"/>
      <c r="TOG33" s="107"/>
      <c r="TOH33" s="107"/>
      <c r="TOI33" s="107"/>
      <c r="TOJ33" s="107"/>
      <c r="TOK33" s="107"/>
      <c r="TOL33" s="107"/>
      <c r="TOM33" s="107"/>
      <c r="TON33" s="107"/>
      <c r="TOO33" s="107"/>
      <c r="TOP33" s="107"/>
      <c r="TOQ33" s="107"/>
      <c r="TOR33" s="107"/>
      <c r="TOS33" s="107"/>
      <c r="TOT33" s="107"/>
      <c r="TOU33" s="107"/>
      <c r="TOV33" s="107"/>
      <c r="TOW33" s="107"/>
      <c r="TOX33" s="107"/>
      <c r="TOY33" s="107"/>
      <c r="TOZ33" s="107"/>
      <c r="TPA33" s="107"/>
      <c r="TPB33" s="107"/>
      <c r="TPC33" s="107"/>
      <c r="TPD33" s="107"/>
      <c r="TPE33" s="107"/>
      <c r="TPF33" s="107"/>
      <c r="TPG33" s="107"/>
      <c r="TPH33" s="107"/>
      <c r="TPI33" s="107"/>
      <c r="TPJ33" s="107"/>
      <c r="TPK33" s="107"/>
      <c r="TPL33" s="107"/>
      <c r="TPM33" s="107"/>
      <c r="TPN33" s="107"/>
      <c r="TPO33" s="107"/>
      <c r="TPP33" s="107"/>
      <c r="TPQ33" s="107"/>
      <c r="TPR33" s="107"/>
      <c r="TPS33" s="107"/>
      <c r="TPT33" s="107"/>
      <c r="TPU33" s="107"/>
      <c r="TPV33" s="107"/>
      <c r="TPW33" s="107"/>
      <c r="TPX33" s="107"/>
      <c r="TPY33" s="107"/>
      <c r="TPZ33" s="107"/>
      <c r="TQA33" s="107"/>
      <c r="TQB33" s="107"/>
      <c r="TQC33" s="107"/>
      <c r="TQD33" s="107"/>
      <c r="TQE33" s="107"/>
      <c r="TQF33" s="107"/>
      <c r="TQG33" s="107"/>
      <c r="TQH33" s="107"/>
      <c r="TQI33" s="107"/>
      <c r="TQJ33" s="107"/>
      <c r="TQK33" s="107"/>
      <c r="TQL33" s="107"/>
      <c r="TQM33" s="107"/>
      <c r="TQN33" s="107"/>
      <c r="TQO33" s="107"/>
      <c r="TQP33" s="107"/>
      <c r="TQQ33" s="107"/>
      <c r="TQR33" s="107"/>
      <c r="TQS33" s="107"/>
      <c r="TQT33" s="107"/>
      <c r="TQU33" s="107"/>
      <c r="TQV33" s="107"/>
      <c r="TQW33" s="107"/>
      <c r="TQX33" s="107"/>
      <c r="TQY33" s="107"/>
      <c r="TQZ33" s="107"/>
      <c r="TRA33" s="107"/>
      <c r="TRB33" s="107"/>
      <c r="TRC33" s="107"/>
      <c r="TRD33" s="107"/>
      <c r="TRE33" s="107"/>
      <c r="TRF33" s="107"/>
      <c r="TRG33" s="107"/>
      <c r="TRH33" s="107"/>
      <c r="TRI33" s="107"/>
      <c r="TRJ33" s="107"/>
      <c r="TRK33" s="107"/>
      <c r="TRL33" s="107"/>
      <c r="TRM33" s="107"/>
      <c r="TRN33" s="107"/>
      <c r="TRO33" s="107"/>
      <c r="TRP33" s="107"/>
      <c r="TRQ33" s="107"/>
      <c r="TRR33" s="107"/>
      <c r="TRS33" s="107"/>
      <c r="TRT33" s="107"/>
      <c r="TRU33" s="107"/>
      <c r="TRV33" s="107"/>
      <c r="TRW33" s="107"/>
      <c r="TRX33" s="107"/>
      <c r="TRY33" s="107"/>
      <c r="TRZ33" s="107"/>
      <c r="TSA33" s="107"/>
      <c r="TSB33" s="107"/>
      <c r="TSC33" s="107"/>
      <c r="TSD33" s="107"/>
      <c r="TSE33" s="107"/>
      <c r="TSF33" s="107"/>
      <c r="TSG33" s="107"/>
      <c r="TSH33" s="107"/>
      <c r="TSI33" s="107"/>
      <c r="TSJ33" s="107"/>
      <c r="TSK33" s="107"/>
      <c r="TSL33" s="107"/>
      <c r="TSM33" s="107"/>
      <c r="TSN33" s="107"/>
      <c r="TSO33" s="107"/>
      <c r="TSP33" s="107"/>
      <c r="TSQ33" s="107"/>
      <c r="TSR33" s="107"/>
      <c r="TSS33" s="107"/>
      <c r="TST33" s="107"/>
      <c r="TSU33" s="107"/>
      <c r="TSV33" s="107"/>
      <c r="TSW33" s="107"/>
      <c r="TSX33" s="107"/>
      <c r="TSY33" s="107"/>
      <c r="TSZ33" s="107"/>
      <c r="TTA33" s="107"/>
      <c r="TTB33" s="107"/>
      <c r="TTC33" s="107"/>
      <c r="TTD33" s="107"/>
      <c r="TTE33" s="107"/>
      <c r="TTF33" s="107"/>
      <c r="TTG33" s="107"/>
      <c r="TTH33" s="107"/>
      <c r="TTI33" s="107"/>
      <c r="TTJ33" s="107"/>
      <c r="TTK33" s="107"/>
      <c r="TTL33" s="107"/>
      <c r="TTM33" s="107"/>
      <c r="TTN33" s="107"/>
      <c r="TTO33" s="107"/>
      <c r="TTP33" s="107"/>
      <c r="TTQ33" s="107"/>
      <c r="TTR33" s="107"/>
      <c r="TTS33" s="107"/>
      <c r="TTT33" s="107"/>
      <c r="TTU33" s="107"/>
      <c r="TTV33" s="107"/>
      <c r="TTW33" s="107"/>
      <c r="TTX33" s="107"/>
      <c r="TTY33" s="107"/>
      <c r="TTZ33" s="107"/>
      <c r="TUA33" s="107"/>
      <c r="TUB33" s="107"/>
      <c r="TUC33" s="107"/>
      <c r="TUD33" s="107"/>
      <c r="TUE33" s="107"/>
      <c r="TUF33" s="107"/>
      <c r="TUG33" s="107"/>
      <c r="TUH33" s="107"/>
      <c r="TUI33" s="107"/>
      <c r="TUJ33" s="107"/>
      <c r="TUK33" s="107"/>
      <c r="TUL33" s="107"/>
      <c r="TUM33" s="107"/>
      <c r="TUN33" s="107"/>
      <c r="TUO33" s="107"/>
      <c r="TUP33" s="107"/>
      <c r="TUQ33" s="107"/>
      <c r="TUR33" s="107"/>
      <c r="TUS33" s="107"/>
      <c r="TUT33" s="107"/>
      <c r="TUU33" s="107"/>
      <c r="TUV33" s="107"/>
      <c r="TUW33" s="107"/>
      <c r="TUX33" s="107"/>
      <c r="TUY33" s="107"/>
      <c r="TUZ33" s="107"/>
      <c r="TVA33" s="107"/>
      <c r="TVB33" s="107"/>
      <c r="TVC33" s="107"/>
      <c r="TVD33" s="107"/>
      <c r="TVE33" s="107"/>
      <c r="TVF33" s="107"/>
      <c r="TVG33" s="107"/>
      <c r="TVH33" s="107"/>
      <c r="TVI33" s="107"/>
      <c r="TVJ33" s="107"/>
      <c r="TVK33" s="107"/>
      <c r="TVL33" s="107"/>
      <c r="TVM33" s="107"/>
      <c r="TVN33" s="107"/>
      <c r="TVO33" s="107"/>
      <c r="TVP33" s="107"/>
      <c r="TVQ33" s="107"/>
      <c r="TVR33" s="107"/>
      <c r="TVS33" s="107"/>
      <c r="TVT33" s="107"/>
      <c r="TVU33" s="107"/>
      <c r="TVV33" s="107"/>
      <c r="TVW33" s="107"/>
      <c r="TVX33" s="107"/>
      <c r="TVY33" s="107"/>
      <c r="TVZ33" s="107"/>
      <c r="TWA33" s="107"/>
      <c r="TWB33" s="107"/>
      <c r="TWC33" s="107"/>
      <c r="TWD33" s="107"/>
      <c r="TWE33" s="107"/>
      <c r="TWF33" s="107"/>
      <c r="TWG33" s="107"/>
      <c r="TWH33" s="107"/>
      <c r="TWI33" s="107"/>
      <c r="TWJ33" s="107"/>
      <c r="TWK33" s="107"/>
      <c r="TWL33" s="107"/>
      <c r="TWM33" s="107"/>
      <c r="TWN33" s="107"/>
      <c r="TWO33" s="107"/>
      <c r="TWP33" s="107"/>
      <c r="TWQ33" s="107"/>
      <c r="TWR33" s="107"/>
      <c r="TWS33" s="107"/>
      <c r="TWT33" s="107"/>
      <c r="TWU33" s="107"/>
      <c r="TWV33" s="107"/>
      <c r="TWW33" s="107"/>
      <c r="TWX33" s="107"/>
      <c r="TWY33" s="107"/>
      <c r="TWZ33" s="107"/>
      <c r="TXA33" s="107"/>
      <c r="TXB33" s="107"/>
      <c r="TXC33" s="107"/>
      <c r="TXD33" s="107"/>
      <c r="TXE33" s="107"/>
      <c r="TXF33" s="107"/>
      <c r="TXG33" s="107"/>
      <c r="TXH33" s="107"/>
      <c r="TXI33" s="107"/>
      <c r="TXJ33" s="107"/>
      <c r="TXK33" s="107"/>
      <c r="TXL33" s="107"/>
      <c r="TXM33" s="107"/>
      <c r="TXN33" s="107"/>
      <c r="TXO33" s="107"/>
      <c r="TXP33" s="107"/>
      <c r="TXQ33" s="107"/>
      <c r="TXR33" s="107"/>
      <c r="TXS33" s="107"/>
      <c r="TXT33" s="107"/>
      <c r="TXU33" s="107"/>
      <c r="TXV33" s="107"/>
      <c r="TXW33" s="107"/>
      <c r="TXX33" s="107"/>
      <c r="TXY33" s="107"/>
      <c r="TXZ33" s="107"/>
      <c r="TYA33" s="107"/>
      <c r="TYB33" s="107"/>
      <c r="TYC33" s="107"/>
      <c r="TYD33" s="107"/>
      <c r="TYE33" s="107"/>
      <c r="TYF33" s="107"/>
      <c r="TYG33" s="107"/>
      <c r="TYH33" s="107"/>
      <c r="TYI33" s="107"/>
      <c r="TYJ33" s="107"/>
      <c r="TYK33" s="107"/>
      <c r="TYL33" s="107"/>
      <c r="TYM33" s="107"/>
      <c r="TYN33" s="107"/>
      <c r="TYO33" s="107"/>
      <c r="TYP33" s="107"/>
      <c r="TYQ33" s="107"/>
      <c r="TYR33" s="107"/>
      <c r="TYS33" s="107"/>
      <c r="TYT33" s="107"/>
      <c r="TYU33" s="107"/>
      <c r="TYV33" s="107"/>
      <c r="TYW33" s="107"/>
      <c r="TYX33" s="107"/>
      <c r="TYY33" s="107"/>
      <c r="TYZ33" s="107"/>
      <c r="TZA33" s="107"/>
      <c r="TZB33" s="107"/>
      <c r="TZC33" s="107"/>
      <c r="TZD33" s="107"/>
      <c r="TZE33" s="107"/>
      <c r="TZF33" s="107"/>
      <c r="TZG33" s="107"/>
      <c r="TZH33" s="107"/>
      <c r="TZI33" s="107"/>
      <c r="TZJ33" s="107"/>
      <c r="TZK33" s="107"/>
      <c r="TZL33" s="107"/>
      <c r="TZM33" s="107"/>
      <c r="TZN33" s="107"/>
      <c r="TZO33" s="107"/>
      <c r="TZP33" s="107"/>
      <c r="TZQ33" s="107"/>
      <c r="TZR33" s="107"/>
      <c r="TZS33" s="107"/>
      <c r="TZT33" s="107"/>
      <c r="TZU33" s="107"/>
      <c r="TZV33" s="107"/>
      <c r="TZW33" s="107"/>
      <c r="TZX33" s="107"/>
      <c r="TZY33" s="107"/>
      <c r="TZZ33" s="107"/>
      <c r="UAA33" s="107"/>
      <c r="UAB33" s="107"/>
      <c r="UAC33" s="107"/>
      <c r="UAD33" s="107"/>
      <c r="UAE33" s="107"/>
      <c r="UAF33" s="107"/>
      <c r="UAG33" s="107"/>
      <c r="UAH33" s="107"/>
      <c r="UAI33" s="107"/>
      <c r="UAJ33" s="107"/>
      <c r="UAK33" s="107"/>
      <c r="UAL33" s="107"/>
      <c r="UAM33" s="107"/>
      <c r="UAN33" s="107"/>
      <c r="UAO33" s="107"/>
      <c r="UAP33" s="107"/>
      <c r="UAQ33" s="107"/>
      <c r="UAR33" s="107"/>
      <c r="UAS33" s="107"/>
      <c r="UAT33" s="107"/>
      <c r="UAU33" s="107"/>
      <c r="UAV33" s="107"/>
      <c r="UAW33" s="107"/>
      <c r="UAX33" s="107"/>
      <c r="UAY33" s="107"/>
      <c r="UAZ33" s="107"/>
      <c r="UBA33" s="107"/>
      <c r="UBB33" s="107"/>
      <c r="UBC33" s="107"/>
      <c r="UBD33" s="107"/>
      <c r="UBE33" s="107"/>
      <c r="UBF33" s="107"/>
      <c r="UBG33" s="107"/>
      <c r="UBH33" s="107"/>
      <c r="UBI33" s="107"/>
      <c r="UBJ33" s="107"/>
      <c r="UBK33" s="107"/>
      <c r="UBL33" s="107"/>
      <c r="UBM33" s="107"/>
      <c r="UBN33" s="107"/>
      <c r="UBO33" s="107"/>
      <c r="UBP33" s="107"/>
      <c r="UBQ33" s="107"/>
      <c r="UBR33" s="107"/>
      <c r="UBS33" s="107"/>
      <c r="UBT33" s="107"/>
      <c r="UBU33" s="107"/>
      <c r="UBV33" s="107"/>
      <c r="UBW33" s="107"/>
      <c r="UBX33" s="107"/>
      <c r="UBY33" s="107"/>
      <c r="UBZ33" s="107"/>
      <c r="UCA33" s="107"/>
      <c r="UCB33" s="107"/>
      <c r="UCC33" s="107"/>
      <c r="UCD33" s="107"/>
      <c r="UCE33" s="107"/>
      <c r="UCF33" s="107"/>
      <c r="UCG33" s="107"/>
      <c r="UCH33" s="107"/>
      <c r="UCI33" s="107"/>
      <c r="UCJ33" s="107"/>
      <c r="UCK33" s="107"/>
      <c r="UCL33" s="107"/>
      <c r="UCM33" s="107"/>
      <c r="UCN33" s="107"/>
      <c r="UCO33" s="107"/>
      <c r="UCP33" s="107"/>
      <c r="UCQ33" s="107"/>
      <c r="UCR33" s="107"/>
      <c r="UCS33" s="107"/>
      <c r="UCT33" s="107"/>
      <c r="UCU33" s="107"/>
      <c r="UCV33" s="107"/>
      <c r="UCW33" s="107"/>
      <c r="UCX33" s="107"/>
      <c r="UCY33" s="107"/>
      <c r="UCZ33" s="107"/>
      <c r="UDA33" s="107"/>
      <c r="UDB33" s="107"/>
      <c r="UDC33" s="107"/>
      <c r="UDD33" s="107"/>
      <c r="UDE33" s="107"/>
      <c r="UDF33" s="107"/>
      <c r="UDG33" s="107"/>
      <c r="UDH33" s="107"/>
      <c r="UDI33" s="107"/>
      <c r="UDJ33" s="107"/>
      <c r="UDK33" s="107"/>
      <c r="UDL33" s="107"/>
      <c r="UDM33" s="107"/>
      <c r="UDN33" s="107"/>
      <c r="UDO33" s="107"/>
      <c r="UDP33" s="107"/>
      <c r="UDQ33" s="107"/>
      <c r="UDR33" s="107"/>
      <c r="UDS33" s="107"/>
      <c r="UDT33" s="107"/>
      <c r="UDU33" s="107"/>
      <c r="UDV33" s="107"/>
      <c r="UDW33" s="107"/>
      <c r="UDX33" s="107"/>
      <c r="UDY33" s="107"/>
      <c r="UDZ33" s="107"/>
      <c r="UEA33" s="107"/>
      <c r="UEB33" s="107"/>
      <c r="UEC33" s="107"/>
      <c r="UED33" s="107"/>
      <c r="UEE33" s="107"/>
      <c r="UEF33" s="107"/>
      <c r="UEG33" s="107"/>
      <c r="UEH33" s="107"/>
      <c r="UEI33" s="107"/>
      <c r="UEJ33" s="107"/>
      <c r="UEK33" s="107"/>
      <c r="UEL33" s="107"/>
      <c r="UEM33" s="107"/>
      <c r="UEN33" s="107"/>
      <c r="UEO33" s="107"/>
      <c r="UEP33" s="107"/>
      <c r="UEQ33" s="107"/>
      <c r="UER33" s="107"/>
      <c r="UES33" s="107"/>
      <c r="UET33" s="107"/>
      <c r="UEU33" s="107"/>
      <c r="UEV33" s="107"/>
      <c r="UEW33" s="107"/>
      <c r="UEX33" s="107"/>
      <c r="UEY33" s="107"/>
      <c r="UEZ33" s="107"/>
      <c r="UFA33" s="107"/>
      <c r="UFB33" s="107"/>
      <c r="UFC33" s="107"/>
      <c r="UFD33" s="107"/>
      <c r="UFE33" s="107"/>
      <c r="UFF33" s="107"/>
      <c r="UFG33" s="107"/>
      <c r="UFH33" s="107"/>
      <c r="UFI33" s="107"/>
      <c r="UFJ33" s="107"/>
      <c r="UFK33" s="107"/>
      <c r="UFL33" s="107"/>
      <c r="UFM33" s="107"/>
      <c r="UFN33" s="107"/>
      <c r="UFO33" s="107"/>
      <c r="UFP33" s="107"/>
      <c r="UFQ33" s="107"/>
      <c r="UFR33" s="107"/>
      <c r="UFS33" s="107"/>
      <c r="UFT33" s="107"/>
      <c r="UFU33" s="107"/>
      <c r="UFV33" s="107"/>
      <c r="UFW33" s="107"/>
      <c r="UFX33" s="107"/>
      <c r="UFY33" s="107"/>
      <c r="UFZ33" s="107"/>
      <c r="UGA33" s="107"/>
      <c r="UGB33" s="107"/>
      <c r="UGC33" s="107"/>
      <c r="UGD33" s="107"/>
      <c r="UGE33" s="107"/>
      <c r="UGF33" s="107"/>
      <c r="UGG33" s="107"/>
      <c r="UGH33" s="107"/>
      <c r="UGI33" s="107"/>
      <c r="UGJ33" s="107"/>
      <c r="UGK33" s="107"/>
      <c r="UGL33" s="107"/>
      <c r="UGM33" s="107"/>
      <c r="UGN33" s="107"/>
      <c r="UGO33" s="107"/>
      <c r="UGP33" s="107"/>
      <c r="UGQ33" s="107"/>
      <c r="UGR33" s="107"/>
      <c r="UGS33" s="107"/>
      <c r="UGT33" s="107"/>
      <c r="UGU33" s="107"/>
      <c r="UGV33" s="107"/>
      <c r="UGW33" s="107"/>
      <c r="UGX33" s="107"/>
      <c r="UGY33" s="107"/>
      <c r="UGZ33" s="107"/>
      <c r="UHA33" s="107"/>
      <c r="UHB33" s="107"/>
      <c r="UHC33" s="107"/>
      <c r="UHD33" s="107"/>
      <c r="UHE33" s="107"/>
      <c r="UHF33" s="107"/>
      <c r="UHG33" s="107"/>
      <c r="UHH33" s="107"/>
      <c r="UHI33" s="107"/>
      <c r="UHJ33" s="107"/>
      <c r="UHK33" s="107"/>
      <c r="UHL33" s="107"/>
      <c r="UHM33" s="107"/>
      <c r="UHN33" s="107"/>
      <c r="UHO33" s="107"/>
      <c r="UHP33" s="107"/>
      <c r="UHQ33" s="107"/>
      <c r="UHR33" s="107"/>
      <c r="UHS33" s="107"/>
      <c r="UHT33" s="107"/>
      <c r="UHU33" s="107"/>
      <c r="UHV33" s="107"/>
      <c r="UHW33" s="107"/>
      <c r="UHX33" s="107"/>
      <c r="UHY33" s="107"/>
      <c r="UHZ33" s="107"/>
      <c r="UIA33" s="107"/>
      <c r="UIB33" s="107"/>
      <c r="UIC33" s="107"/>
      <c r="UID33" s="107"/>
      <c r="UIE33" s="107"/>
      <c r="UIF33" s="107"/>
      <c r="UIG33" s="107"/>
      <c r="UIH33" s="107"/>
      <c r="UII33" s="107"/>
      <c r="UIJ33" s="107"/>
      <c r="UIK33" s="107"/>
      <c r="UIL33" s="107"/>
      <c r="UIM33" s="107"/>
      <c r="UIN33" s="107"/>
      <c r="UIO33" s="107"/>
      <c r="UIP33" s="107"/>
      <c r="UIQ33" s="107"/>
      <c r="UIR33" s="107"/>
      <c r="UIS33" s="107"/>
      <c r="UIT33" s="107"/>
      <c r="UIU33" s="107"/>
      <c r="UIV33" s="107"/>
      <c r="UIW33" s="107"/>
      <c r="UIX33" s="107"/>
      <c r="UIY33" s="107"/>
      <c r="UIZ33" s="107"/>
      <c r="UJA33" s="107"/>
      <c r="UJB33" s="107"/>
      <c r="UJC33" s="107"/>
      <c r="UJD33" s="107"/>
      <c r="UJE33" s="107"/>
      <c r="UJF33" s="107"/>
      <c r="UJG33" s="107"/>
      <c r="UJH33" s="107"/>
      <c r="UJI33" s="107"/>
      <c r="UJJ33" s="107"/>
      <c r="UJK33" s="107"/>
      <c r="UJL33" s="107"/>
      <c r="UJM33" s="107"/>
      <c r="UJN33" s="107"/>
      <c r="UJO33" s="107"/>
      <c r="UJP33" s="107"/>
      <c r="UJQ33" s="107"/>
      <c r="UJR33" s="107"/>
      <c r="UJS33" s="107"/>
      <c r="UJT33" s="107"/>
      <c r="UJU33" s="107"/>
      <c r="UJV33" s="107"/>
      <c r="UJW33" s="107"/>
      <c r="UJX33" s="107"/>
      <c r="UJY33" s="107"/>
      <c r="UJZ33" s="107"/>
      <c r="UKA33" s="107"/>
      <c r="UKB33" s="107"/>
      <c r="UKC33" s="107"/>
      <c r="UKD33" s="107"/>
      <c r="UKE33" s="107"/>
      <c r="UKF33" s="107"/>
      <c r="UKG33" s="107"/>
      <c r="UKH33" s="107"/>
      <c r="UKI33" s="107"/>
      <c r="UKJ33" s="107"/>
      <c r="UKK33" s="107"/>
      <c r="UKL33" s="107"/>
      <c r="UKM33" s="107"/>
      <c r="UKN33" s="107"/>
      <c r="UKO33" s="107"/>
      <c r="UKP33" s="107"/>
      <c r="UKQ33" s="107"/>
      <c r="UKR33" s="107"/>
      <c r="UKS33" s="107"/>
      <c r="UKT33" s="107"/>
      <c r="UKU33" s="107"/>
      <c r="UKV33" s="107"/>
      <c r="UKW33" s="107"/>
      <c r="UKX33" s="107"/>
      <c r="UKY33" s="107"/>
      <c r="UKZ33" s="107"/>
      <c r="ULA33" s="107"/>
      <c r="ULB33" s="107"/>
      <c r="ULC33" s="107"/>
      <c r="ULD33" s="107"/>
      <c r="ULE33" s="107"/>
      <c r="ULF33" s="107"/>
      <c r="ULG33" s="107"/>
      <c r="ULH33" s="107"/>
      <c r="ULI33" s="107"/>
      <c r="ULJ33" s="107"/>
      <c r="ULK33" s="107"/>
      <c r="ULL33" s="107"/>
      <c r="ULM33" s="107"/>
      <c r="ULN33" s="107"/>
      <c r="ULO33" s="107"/>
      <c r="ULP33" s="107"/>
      <c r="ULQ33" s="107"/>
      <c r="ULR33" s="107"/>
      <c r="ULS33" s="107"/>
      <c r="ULT33" s="107"/>
      <c r="ULU33" s="107"/>
      <c r="ULV33" s="107"/>
      <c r="ULW33" s="107"/>
      <c r="ULX33" s="107"/>
      <c r="ULY33" s="107"/>
      <c r="ULZ33" s="107"/>
      <c r="UMA33" s="107"/>
      <c r="UMB33" s="107"/>
      <c r="UMC33" s="107"/>
      <c r="UMD33" s="107"/>
      <c r="UME33" s="107"/>
      <c r="UMF33" s="107"/>
      <c r="UMG33" s="107"/>
      <c r="UMH33" s="107"/>
      <c r="UMI33" s="107"/>
      <c r="UMJ33" s="107"/>
      <c r="UMK33" s="107"/>
      <c r="UML33" s="107"/>
      <c r="UMM33" s="107"/>
      <c r="UMN33" s="107"/>
      <c r="UMO33" s="107"/>
      <c r="UMP33" s="107"/>
      <c r="UMQ33" s="107"/>
      <c r="UMR33" s="107"/>
      <c r="UMS33" s="107"/>
      <c r="UMT33" s="107"/>
      <c r="UMU33" s="107"/>
      <c r="UMV33" s="107"/>
      <c r="UMW33" s="107"/>
      <c r="UMX33" s="107"/>
      <c r="UMY33" s="107"/>
      <c r="UMZ33" s="107"/>
      <c r="UNA33" s="107"/>
      <c r="UNB33" s="107"/>
      <c r="UNC33" s="107"/>
      <c r="UND33" s="107"/>
      <c r="UNE33" s="107"/>
      <c r="UNF33" s="107"/>
      <c r="UNG33" s="107"/>
      <c r="UNH33" s="107"/>
      <c r="UNI33" s="107"/>
      <c r="UNJ33" s="107"/>
      <c r="UNK33" s="107"/>
      <c r="UNL33" s="107"/>
      <c r="UNM33" s="107"/>
      <c r="UNN33" s="107"/>
      <c r="UNO33" s="107"/>
      <c r="UNP33" s="107"/>
      <c r="UNQ33" s="107"/>
      <c r="UNR33" s="107"/>
      <c r="UNS33" s="107"/>
      <c r="UNT33" s="107"/>
      <c r="UNU33" s="107"/>
      <c r="UNV33" s="107"/>
      <c r="UNW33" s="107"/>
      <c r="UNX33" s="107"/>
      <c r="UNY33" s="107"/>
      <c r="UNZ33" s="107"/>
      <c r="UOA33" s="107"/>
      <c r="UOB33" s="107"/>
      <c r="UOC33" s="107"/>
      <c r="UOD33" s="107"/>
      <c r="UOE33" s="107"/>
      <c r="UOF33" s="107"/>
      <c r="UOG33" s="107"/>
      <c r="UOH33" s="107"/>
      <c r="UOI33" s="107"/>
      <c r="UOJ33" s="107"/>
      <c r="UOK33" s="107"/>
      <c r="UOL33" s="107"/>
      <c r="UOM33" s="107"/>
      <c r="UON33" s="107"/>
      <c r="UOO33" s="107"/>
      <c r="UOP33" s="107"/>
      <c r="UOQ33" s="107"/>
      <c r="UOR33" s="107"/>
      <c r="UOS33" s="107"/>
      <c r="UOT33" s="107"/>
      <c r="UOU33" s="107"/>
      <c r="UOV33" s="107"/>
      <c r="UOW33" s="107"/>
      <c r="UOX33" s="107"/>
      <c r="UOY33" s="107"/>
      <c r="UOZ33" s="107"/>
      <c r="UPA33" s="107"/>
      <c r="UPB33" s="107"/>
      <c r="UPC33" s="107"/>
      <c r="UPD33" s="107"/>
      <c r="UPE33" s="107"/>
      <c r="UPF33" s="107"/>
      <c r="UPG33" s="107"/>
      <c r="UPH33" s="107"/>
      <c r="UPI33" s="107"/>
      <c r="UPJ33" s="107"/>
      <c r="UPK33" s="107"/>
      <c r="UPL33" s="107"/>
      <c r="UPM33" s="107"/>
      <c r="UPN33" s="107"/>
      <c r="UPO33" s="107"/>
      <c r="UPP33" s="107"/>
      <c r="UPQ33" s="107"/>
      <c r="UPR33" s="107"/>
      <c r="UPS33" s="107"/>
      <c r="UPT33" s="107"/>
      <c r="UPU33" s="107"/>
      <c r="UPV33" s="107"/>
      <c r="UPW33" s="107"/>
      <c r="UPX33" s="107"/>
      <c r="UPY33" s="107"/>
      <c r="UPZ33" s="107"/>
      <c r="UQA33" s="107"/>
      <c r="UQB33" s="107"/>
      <c r="UQC33" s="107"/>
      <c r="UQD33" s="107"/>
      <c r="UQE33" s="107"/>
      <c r="UQF33" s="107"/>
      <c r="UQG33" s="107"/>
      <c r="UQH33" s="107"/>
      <c r="UQI33" s="107"/>
      <c r="UQJ33" s="107"/>
      <c r="UQK33" s="107"/>
      <c r="UQL33" s="107"/>
      <c r="UQM33" s="107"/>
      <c r="UQN33" s="107"/>
      <c r="UQO33" s="107"/>
      <c r="UQP33" s="107"/>
      <c r="UQQ33" s="107"/>
      <c r="UQR33" s="107"/>
      <c r="UQS33" s="107"/>
      <c r="UQT33" s="107"/>
      <c r="UQU33" s="107"/>
      <c r="UQV33" s="107"/>
      <c r="UQW33" s="107"/>
      <c r="UQX33" s="107"/>
      <c r="UQY33" s="107"/>
      <c r="UQZ33" s="107"/>
      <c r="URA33" s="107"/>
      <c r="URB33" s="107"/>
      <c r="URC33" s="107"/>
      <c r="URD33" s="107"/>
      <c r="URE33" s="107"/>
      <c r="URF33" s="107"/>
      <c r="URG33" s="107"/>
      <c r="URH33" s="107"/>
      <c r="URI33" s="107"/>
      <c r="URJ33" s="107"/>
      <c r="URK33" s="107"/>
      <c r="URL33" s="107"/>
      <c r="URM33" s="107"/>
      <c r="URN33" s="107"/>
      <c r="URO33" s="107"/>
      <c r="URP33" s="107"/>
      <c r="URQ33" s="107"/>
      <c r="URR33" s="107"/>
      <c r="URS33" s="107"/>
      <c r="URT33" s="107"/>
      <c r="URU33" s="107"/>
      <c r="URV33" s="107"/>
      <c r="URW33" s="107"/>
      <c r="URX33" s="107"/>
      <c r="URY33" s="107"/>
      <c r="URZ33" s="107"/>
      <c r="USA33" s="107"/>
      <c r="USB33" s="107"/>
      <c r="USC33" s="107"/>
      <c r="USD33" s="107"/>
      <c r="USE33" s="107"/>
      <c r="USF33" s="107"/>
      <c r="USG33" s="107"/>
      <c r="USH33" s="107"/>
      <c r="USI33" s="107"/>
      <c r="USJ33" s="107"/>
      <c r="USK33" s="107"/>
      <c r="USL33" s="107"/>
      <c r="USM33" s="107"/>
      <c r="USN33" s="107"/>
      <c r="USO33" s="107"/>
      <c r="USP33" s="107"/>
      <c r="USQ33" s="107"/>
      <c r="USR33" s="107"/>
      <c r="USS33" s="107"/>
      <c r="UST33" s="107"/>
      <c r="USU33" s="107"/>
      <c r="USV33" s="107"/>
      <c r="USW33" s="107"/>
      <c r="USX33" s="107"/>
      <c r="USY33" s="107"/>
      <c r="USZ33" s="107"/>
      <c r="UTA33" s="107"/>
      <c r="UTB33" s="107"/>
      <c r="UTC33" s="107"/>
      <c r="UTD33" s="107"/>
      <c r="UTE33" s="107"/>
      <c r="UTF33" s="107"/>
      <c r="UTG33" s="107"/>
      <c r="UTH33" s="107"/>
      <c r="UTI33" s="107"/>
      <c r="UTJ33" s="107"/>
      <c r="UTK33" s="107"/>
      <c r="UTL33" s="107"/>
      <c r="UTM33" s="107"/>
      <c r="UTN33" s="107"/>
      <c r="UTO33" s="107"/>
      <c r="UTP33" s="107"/>
      <c r="UTQ33" s="107"/>
      <c r="UTR33" s="107"/>
      <c r="UTS33" s="107"/>
      <c r="UTT33" s="107"/>
      <c r="UTU33" s="107"/>
      <c r="UTV33" s="107"/>
      <c r="UTW33" s="107"/>
      <c r="UTX33" s="107"/>
      <c r="UTY33" s="107"/>
      <c r="UTZ33" s="107"/>
      <c r="UUA33" s="107"/>
      <c r="UUB33" s="107"/>
      <c r="UUC33" s="107"/>
      <c r="UUD33" s="107"/>
      <c r="UUE33" s="107"/>
      <c r="UUF33" s="107"/>
      <c r="UUG33" s="107"/>
      <c r="UUH33" s="107"/>
      <c r="UUI33" s="107"/>
      <c r="UUJ33" s="107"/>
      <c r="UUK33" s="107"/>
      <c r="UUL33" s="107"/>
      <c r="UUM33" s="107"/>
      <c r="UUN33" s="107"/>
      <c r="UUO33" s="107"/>
      <c r="UUP33" s="107"/>
      <c r="UUQ33" s="107"/>
      <c r="UUR33" s="107"/>
      <c r="UUS33" s="107"/>
      <c r="UUT33" s="107"/>
      <c r="UUU33" s="107"/>
      <c r="UUV33" s="107"/>
      <c r="UUW33" s="107"/>
      <c r="UUX33" s="107"/>
      <c r="UUY33" s="107"/>
      <c r="UUZ33" s="107"/>
      <c r="UVA33" s="107"/>
      <c r="UVB33" s="107"/>
      <c r="UVC33" s="107"/>
      <c r="UVD33" s="107"/>
      <c r="UVE33" s="107"/>
      <c r="UVF33" s="107"/>
      <c r="UVG33" s="107"/>
      <c r="UVH33" s="107"/>
      <c r="UVI33" s="107"/>
      <c r="UVJ33" s="107"/>
      <c r="UVK33" s="107"/>
      <c r="UVL33" s="107"/>
      <c r="UVM33" s="107"/>
      <c r="UVN33" s="107"/>
      <c r="UVO33" s="107"/>
      <c r="UVP33" s="107"/>
      <c r="UVQ33" s="107"/>
      <c r="UVR33" s="107"/>
      <c r="UVS33" s="107"/>
      <c r="UVT33" s="107"/>
      <c r="UVU33" s="107"/>
      <c r="UVV33" s="107"/>
      <c r="UVW33" s="107"/>
      <c r="UVX33" s="107"/>
      <c r="UVY33" s="107"/>
      <c r="UVZ33" s="107"/>
      <c r="UWA33" s="107"/>
      <c r="UWB33" s="107"/>
      <c r="UWC33" s="107"/>
      <c r="UWD33" s="107"/>
      <c r="UWE33" s="107"/>
      <c r="UWF33" s="107"/>
      <c r="UWG33" s="107"/>
      <c r="UWH33" s="107"/>
      <c r="UWI33" s="107"/>
      <c r="UWJ33" s="107"/>
      <c r="UWK33" s="107"/>
      <c r="UWL33" s="107"/>
      <c r="UWM33" s="107"/>
      <c r="UWN33" s="107"/>
      <c r="UWO33" s="107"/>
      <c r="UWP33" s="107"/>
      <c r="UWQ33" s="107"/>
      <c r="UWR33" s="107"/>
      <c r="UWS33" s="107"/>
      <c r="UWT33" s="107"/>
      <c r="UWU33" s="107"/>
      <c r="UWV33" s="107"/>
      <c r="UWW33" s="107"/>
      <c r="UWX33" s="107"/>
      <c r="UWY33" s="107"/>
      <c r="UWZ33" s="107"/>
      <c r="UXA33" s="107"/>
      <c r="UXB33" s="107"/>
      <c r="UXC33" s="107"/>
      <c r="UXD33" s="107"/>
      <c r="UXE33" s="107"/>
      <c r="UXF33" s="107"/>
      <c r="UXG33" s="107"/>
      <c r="UXH33" s="107"/>
      <c r="UXI33" s="107"/>
      <c r="UXJ33" s="107"/>
      <c r="UXK33" s="107"/>
      <c r="UXL33" s="107"/>
      <c r="UXM33" s="107"/>
      <c r="UXN33" s="107"/>
      <c r="UXO33" s="107"/>
      <c r="UXP33" s="107"/>
      <c r="UXQ33" s="107"/>
      <c r="UXR33" s="107"/>
      <c r="UXS33" s="107"/>
      <c r="UXT33" s="107"/>
      <c r="UXU33" s="107"/>
      <c r="UXV33" s="107"/>
      <c r="UXW33" s="107"/>
      <c r="UXX33" s="107"/>
      <c r="UXY33" s="107"/>
      <c r="UXZ33" s="107"/>
      <c r="UYA33" s="107"/>
      <c r="UYB33" s="107"/>
      <c r="UYC33" s="107"/>
      <c r="UYD33" s="107"/>
      <c r="UYE33" s="107"/>
      <c r="UYF33" s="107"/>
      <c r="UYG33" s="107"/>
      <c r="UYH33" s="107"/>
      <c r="UYI33" s="107"/>
      <c r="UYJ33" s="107"/>
      <c r="UYK33" s="107"/>
      <c r="UYL33" s="107"/>
      <c r="UYM33" s="107"/>
      <c r="UYN33" s="107"/>
      <c r="UYO33" s="107"/>
      <c r="UYP33" s="107"/>
      <c r="UYQ33" s="107"/>
      <c r="UYR33" s="107"/>
      <c r="UYS33" s="107"/>
      <c r="UYT33" s="107"/>
      <c r="UYU33" s="107"/>
      <c r="UYV33" s="107"/>
      <c r="UYW33" s="107"/>
      <c r="UYX33" s="107"/>
      <c r="UYY33" s="107"/>
      <c r="UYZ33" s="107"/>
      <c r="UZA33" s="107"/>
      <c r="UZB33" s="107"/>
      <c r="UZC33" s="107"/>
      <c r="UZD33" s="107"/>
      <c r="UZE33" s="107"/>
      <c r="UZF33" s="107"/>
      <c r="UZG33" s="107"/>
      <c r="UZH33" s="107"/>
      <c r="UZI33" s="107"/>
      <c r="UZJ33" s="107"/>
      <c r="UZK33" s="107"/>
      <c r="UZL33" s="107"/>
      <c r="UZM33" s="107"/>
      <c r="UZN33" s="107"/>
      <c r="UZO33" s="107"/>
      <c r="UZP33" s="107"/>
      <c r="UZQ33" s="107"/>
      <c r="UZR33" s="107"/>
      <c r="UZS33" s="107"/>
      <c r="UZT33" s="107"/>
      <c r="UZU33" s="107"/>
      <c r="UZV33" s="107"/>
      <c r="UZW33" s="107"/>
      <c r="UZX33" s="107"/>
      <c r="UZY33" s="107"/>
      <c r="UZZ33" s="107"/>
      <c r="VAA33" s="107"/>
      <c r="VAB33" s="107"/>
      <c r="VAC33" s="107"/>
      <c r="VAD33" s="107"/>
      <c r="VAE33" s="107"/>
      <c r="VAF33" s="107"/>
      <c r="VAG33" s="107"/>
      <c r="VAH33" s="107"/>
      <c r="VAI33" s="107"/>
      <c r="VAJ33" s="107"/>
      <c r="VAK33" s="107"/>
      <c r="VAL33" s="107"/>
      <c r="VAM33" s="107"/>
      <c r="VAN33" s="107"/>
      <c r="VAO33" s="107"/>
      <c r="VAP33" s="107"/>
      <c r="VAQ33" s="107"/>
      <c r="VAR33" s="107"/>
      <c r="VAS33" s="107"/>
      <c r="VAT33" s="107"/>
      <c r="VAU33" s="107"/>
      <c r="VAV33" s="107"/>
      <c r="VAW33" s="107"/>
      <c r="VAX33" s="107"/>
      <c r="VAY33" s="107"/>
      <c r="VAZ33" s="107"/>
      <c r="VBA33" s="107"/>
      <c r="VBB33" s="107"/>
      <c r="VBC33" s="107"/>
      <c r="VBD33" s="107"/>
      <c r="VBE33" s="107"/>
      <c r="VBF33" s="107"/>
      <c r="VBG33" s="107"/>
      <c r="VBH33" s="107"/>
      <c r="VBI33" s="107"/>
      <c r="VBJ33" s="107"/>
      <c r="VBK33" s="107"/>
      <c r="VBL33" s="107"/>
      <c r="VBM33" s="107"/>
      <c r="VBN33" s="107"/>
      <c r="VBO33" s="107"/>
      <c r="VBP33" s="107"/>
      <c r="VBQ33" s="107"/>
      <c r="VBR33" s="107"/>
      <c r="VBS33" s="107"/>
      <c r="VBT33" s="107"/>
      <c r="VBU33" s="107"/>
      <c r="VBV33" s="107"/>
      <c r="VBW33" s="107"/>
      <c r="VBX33" s="107"/>
      <c r="VBY33" s="107"/>
      <c r="VBZ33" s="107"/>
      <c r="VCA33" s="107"/>
      <c r="VCB33" s="107"/>
      <c r="VCC33" s="107"/>
      <c r="VCD33" s="107"/>
      <c r="VCE33" s="107"/>
      <c r="VCF33" s="107"/>
      <c r="VCG33" s="107"/>
      <c r="VCH33" s="107"/>
      <c r="VCI33" s="107"/>
      <c r="VCJ33" s="107"/>
      <c r="VCK33" s="107"/>
      <c r="VCL33" s="107"/>
      <c r="VCM33" s="107"/>
      <c r="VCN33" s="107"/>
      <c r="VCO33" s="107"/>
      <c r="VCP33" s="107"/>
      <c r="VCQ33" s="107"/>
      <c r="VCR33" s="107"/>
      <c r="VCS33" s="107"/>
      <c r="VCT33" s="107"/>
      <c r="VCU33" s="107"/>
      <c r="VCV33" s="107"/>
      <c r="VCW33" s="107"/>
      <c r="VCX33" s="107"/>
      <c r="VCY33" s="107"/>
      <c r="VCZ33" s="107"/>
      <c r="VDA33" s="107"/>
      <c r="VDB33" s="107"/>
      <c r="VDC33" s="107"/>
      <c r="VDD33" s="107"/>
      <c r="VDE33" s="107"/>
      <c r="VDF33" s="107"/>
      <c r="VDG33" s="107"/>
      <c r="VDH33" s="107"/>
      <c r="VDI33" s="107"/>
      <c r="VDJ33" s="107"/>
      <c r="VDK33" s="107"/>
      <c r="VDL33" s="107"/>
      <c r="VDM33" s="107"/>
      <c r="VDN33" s="107"/>
      <c r="VDO33" s="107"/>
      <c r="VDP33" s="107"/>
      <c r="VDQ33" s="107"/>
      <c r="VDR33" s="107"/>
      <c r="VDS33" s="107"/>
      <c r="VDT33" s="107"/>
      <c r="VDU33" s="107"/>
      <c r="VDV33" s="107"/>
      <c r="VDW33" s="107"/>
      <c r="VDX33" s="107"/>
      <c r="VDY33" s="107"/>
      <c r="VDZ33" s="107"/>
      <c r="VEA33" s="107"/>
      <c r="VEB33" s="107"/>
      <c r="VEC33" s="107"/>
      <c r="VED33" s="107"/>
      <c r="VEE33" s="107"/>
      <c r="VEF33" s="107"/>
      <c r="VEG33" s="107"/>
      <c r="VEH33" s="107"/>
      <c r="VEI33" s="107"/>
      <c r="VEJ33" s="107"/>
      <c r="VEK33" s="107"/>
      <c r="VEL33" s="107"/>
      <c r="VEM33" s="107"/>
      <c r="VEN33" s="107"/>
      <c r="VEO33" s="107"/>
      <c r="VEP33" s="107"/>
      <c r="VEQ33" s="107"/>
      <c r="VER33" s="107"/>
      <c r="VES33" s="107"/>
      <c r="VET33" s="107"/>
      <c r="VEU33" s="107"/>
      <c r="VEV33" s="107"/>
      <c r="VEW33" s="107"/>
      <c r="VEX33" s="107"/>
      <c r="VEY33" s="107"/>
      <c r="VEZ33" s="107"/>
      <c r="VFA33" s="107"/>
      <c r="VFB33" s="107"/>
      <c r="VFC33" s="107"/>
      <c r="VFD33" s="107"/>
      <c r="VFE33" s="107"/>
      <c r="VFF33" s="107"/>
      <c r="VFG33" s="107"/>
      <c r="VFH33" s="107"/>
      <c r="VFI33" s="107"/>
      <c r="VFJ33" s="107"/>
      <c r="VFK33" s="107"/>
      <c r="VFL33" s="107"/>
      <c r="VFM33" s="107"/>
      <c r="VFN33" s="107"/>
      <c r="VFO33" s="107"/>
      <c r="VFP33" s="107"/>
      <c r="VFQ33" s="107"/>
      <c r="VFR33" s="107"/>
      <c r="VFS33" s="107"/>
      <c r="VFT33" s="107"/>
      <c r="VFU33" s="107"/>
      <c r="VFV33" s="107"/>
      <c r="VFW33" s="107"/>
      <c r="VFX33" s="107"/>
      <c r="VFY33" s="107"/>
      <c r="VFZ33" s="107"/>
      <c r="VGA33" s="107"/>
      <c r="VGB33" s="107"/>
      <c r="VGC33" s="107"/>
      <c r="VGD33" s="107"/>
      <c r="VGE33" s="107"/>
      <c r="VGF33" s="107"/>
      <c r="VGG33" s="107"/>
      <c r="VGH33" s="107"/>
      <c r="VGI33" s="107"/>
      <c r="VGJ33" s="107"/>
      <c r="VGK33" s="107"/>
      <c r="VGL33" s="107"/>
      <c r="VGM33" s="107"/>
      <c r="VGN33" s="107"/>
      <c r="VGO33" s="107"/>
      <c r="VGP33" s="107"/>
      <c r="VGQ33" s="107"/>
      <c r="VGR33" s="107"/>
      <c r="VGS33" s="107"/>
      <c r="VGT33" s="107"/>
      <c r="VGU33" s="107"/>
      <c r="VGV33" s="107"/>
      <c r="VGW33" s="107"/>
      <c r="VGX33" s="107"/>
      <c r="VGY33" s="107"/>
      <c r="VGZ33" s="107"/>
      <c r="VHA33" s="107"/>
      <c r="VHB33" s="107"/>
      <c r="VHC33" s="107"/>
      <c r="VHD33" s="107"/>
      <c r="VHE33" s="107"/>
      <c r="VHF33" s="107"/>
      <c r="VHG33" s="107"/>
      <c r="VHH33" s="107"/>
      <c r="VHI33" s="107"/>
      <c r="VHJ33" s="107"/>
      <c r="VHK33" s="107"/>
      <c r="VHL33" s="107"/>
      <c r="VHM33" s="107"/>
      <c r="VHN33" s="107"/>
      <c r="VHO33" s="107"/>
      <c r="VHP33" s="107"/>
      <c r="VHQ33" s="107"/>
      <c r="VHR33" s="107"/>
      <c r="VHS33" s="107"/>
      <c r="VHT33" s="107"/>
      <c r="VHU33" s="107"/>
      <c r="VHV33" s="107"/>
      <c r="VHW33" s="107"/>
      <c r="VHX33" s="107"/>
      <c r="VHY33" s="107"/>
      <c r="VHZ33" s="107"/>
      <c r="VIA33" s="107"/>
      <c r="VIB33" s="107"/>
      <c r="VIC33" s="107"/>
      <c r="VID33" s="107"/>
      <c r="VIE33" s="107"/>
      <c r="VIF33" s="107"/>
      <c r="VIG33" s="107"/>
      <c r="VIH33" s="107"/>
      <c r="VII33" s="107"/>
      <c r="VIJ33" s="107"/>
      <c r="VIK33" s="107"/>
      <c r="VIL33" s="107"/>
      <c r="VIM33" s="107"/>
      <c r="VIN33" s="107"/>
      <c r="VIO33" s="107"/>
      <c r="VIP33" s="107"/>
      <c r="VIQ33" s="107"/>
      <c r="VIR33" s="107"/>
      <c r="VIS33" s="107"/>
      <c r="VIT33" s="107"/>
      <c r="VIU33" s="107"/>
      <c r="VIV33" s="107"/>
      <c r="VIW33" s="107"/>
      <c r="VIX33" s="107"/>
      <c r="VIY33" s="107"/>
      <c r="VIZ33" s="107"/>
      <c r="VJA33" s="107"/>
      <c r="VJB33" s="107"/>
      <c r="VJC33" s="107"/>
      <c r="VJD33" s="107"/>
      <c r="VJE33" s="107"/>
      <c r="VJF33" s="107"/>
      <c r="VJG33" s="107"/>
      <c r="VJH33" s="107"/>
      <c r="VJI33" s="107"/>
      <c r="VJJ33" s="107"/>
      <c r="VJK33" s="107"/>
      <c r="VJL33" s="107"/>
      <c r="VJM33" s="107"/>
      <c r="VJN33" s="107"/>
      <c r="VJO33" s="107"/>
      <c r="VJP33" s="107"/>
      <c r="VJQ33" s="107"/>
      <c r="VJR33" s="107"/>
      <c r="VJS33" s="107"/>
      <c r="VJT33" s="107"/>
      <c r="VJU33" s="107"/>
      <c r="VJV33" s="107"/>
      <c r="VJW33" s="107"/>
      <c r="VJX33" s="107"/>
      <c r="VJY33" s="107"/>
      <c r="VJZ33" s="107"/>
      <c r="VKA33" s="107"/>
      <c r="VKB33" s="107"/>
      <c r="VKC33" s="107"/>
      <c r="VKD33" s="107"/>
      <c r="VKE33" s="107"/>
      <c r="VKF33" s="107"/>
      <c r="VKG33" s="107"/>
      <c r="VKH33" s="107"/>
      <c r="VKI33" s="107"/>
      <c r="VKJ33" s="107"/>
      <c r="VKK33" s="107"/>
      <c r="VKL33" s="107"/>
      <c r="VKM33" s="107"/>
      <c r="VKN33" s="107"/>
      <c r="VKO33" s="107"/>
      <c r="VKP33" s="107"/>
      <c r="VKQ33" s="107"/>
      <c r="VKR33" s="107"/>
      <c r="VKS33" s="107"/>
      <c r="VKT33" s="107"/>
      <c r="VKU33" s="107"/>
      <c r="VKV33" s="107"/>
      <c r="VKW33" s="107"/>
      <c r="VKX33" s="107"/>
      <c r="VKY33" s="107"/>
      <c r="VKZ33" s="107"/>
      <c r="VLA33" s="107"/>
      <c r="VLB33" s="107"/>
      <c r="VLC33" s="107"/>
      <c r="VLD33" s="107"/>
      <c r="VLE33" s="107"/>
      <c r="VLF33" s="107"/>
      <c r="VLG33" s="107"/>
      <c r="VLH33" s="107"/>
      <c r="VLI33" s="107"/>
      <c r="VLJ33" s="107"/>
      <c r="VLK33" s="107"/>
      <c r="VLL33" s="107"/>
      <c r="VLM33" s="107"/>
      <c r="VLN33" s="107"/>
      <c r="VLO33" s="107"/>
      <c r="VLP33" s="107"/>
      <c r="VLQ33" s="107"/>
      <c r="VLR33" s="107"/>
      <c r="VLS33" s="107"/>
      <c r="VLT33" s="107"/>
      <c r="VLU33" s="107"/>
      <c r="VLV33" s="107"/>
      <c r="VLW33" s="107"/>
      <c r="VLX33" s="107"/>
      <c r="VLY33" s="107"/>
      <c r="VLZ33" s="107"/>
      <c r="VMA33" s="107"/>
      <c r="VMB33" s="107"/>
      <c r="VMC33" s="107"/>
      <c r="VMD33" s="107"/>
      <c r="VME33" s="107"/>
      <c r="VMF33" s="107"/>
      <c r="VMG33" s="107"/>
      <c r="VMH33" s="107"/>
      <c r="VMI33" s="107"/>
      <c r="VMJ33" s="107"/>
      <c r="VMK33" s="107"/>
      <c r="VML33" s="107"/>
      <c r="VMM33" s="107"/>
      <c r="VMN33" s="107"/>
      <c r="VMO33" s="107"/>
      <c r="VMP33" s="107"/>
      <c r="VMQ33" s="107"/>
      <c r="VMR33" s="107"/>
      <c r="VMS33" s="107"/>
      <c r="VMT33" s="107"/>
      <c r="VMU33" s="107"/>
      <c r="VMV33" s="107"/>
      <c r="VMW33" s="107"/>
      <c r="VMX33" s="107"/>
      <c r="VMY33" s="107"/>
      <c r="VMZ33" s="107"/>
      <c r="VNA33" s="107"/>
      <c r="VNB33" s="107"/>
      <c r="VNC33" s="107"/>
      <c r="VND33" s="107"/>
      <c r="VNE33" s="107"/>
      <c r="VNF33" s="107"/>
      <c r="VNG33" s="107"/>
      <c r="VNH33" s="107"/>
      <c r="VNI33" s="107"/>
      <c r="VNJ33" s="107"/>
      <c r="VNK33" s="107"/>
      <c r="VNL33" s="107"/>
      <c r="VNM33" s="107"/>
      <c r="VNN33" s="107"/>
      <c r="VNO33" s="107"/>
      <c r="VNP33" s="107"/>
      <c r="VNQ33" s="107"/>
      <c r="VNR33" s="107"/>
      <c r="VNS33" s="107"/>
      <c r="VNT33" s="107"/>
      <c r="VNU33" s="107"/>
      <c r="VNV33" s="107"/>
      <c r="VNW33" s="107"/>
      <c r="VNX33" s="107"/>
      <c r="VNY33" s="107"/>
      <c r="VNZ33" s="107"/>
      <c r="VOA33" s="107"/>
      <c r="VOB33" s="107"/>
      <c r="VOC33" s="107"/>
      <c r="VOD33" s="107"/>
      <c r="VOE33" s="107"/>
      <c r="VOF33" s="107"/>
      <c r="VOG33" s="107"/>
      <c r="VOH33" s="107"/>
      <c r="VOI33" s="107"/>
      <c r="VOJ33" s="107"/>
      <c r="VOK33" s="107"/>
      <c r="VOL33" s="107"/>
      <c r="VOM33" s="107"/>
      <c r="VON33" s="107"/>
      <c r="VOO33" s="107"/>
      <c r="VOP33" s="107"/>
      <c r="VOQ33" s="107"/>
      <c r="VOR33" s="107"/>
      <c r="VOS33" s="107"/>
      <c r="VOT33" s="107"/>
      <c r="VOU33" s="107"/>
      <c r="VOV33" s="107"/>
      <c r="VOW33" s="107"/>
      <c r="VOX33" s="107"/>
      <c r="VOY33" s="107"/>
      <c r="VOZ33" s="107"/>
      <c r="VPA33" s="107"/>
      <c r="VPB33" s="107"/>
      <c r="VPC33" s="107"/>
      <c r="VPD33" s="107"/>
      <c r="VPE33" s="107"/>
      <c r="VPF33" s="107"/>
      <c r="VPG33" s="107"/>
      <c r="VPH33" s="107"/>
      <c r="VPI33" s="107"/>
      <c r="VPJ33" s="107"/>
      <c r="VPK33" s="107"/>
      <c r="VPL33" s="107"/>
      <c r="VPM33" s="107"/>
      <c r="VPN33" s="107"/>
      <c r="VPO33" s="107"/>
      <c r="VPP33" s="107"/>
      <c r="VPQ33" s="107"/>
      <c r="VPR33" s="107"/>
      <c r="VPS33" s="107"/>
      <c r="VPT33" s="107"/>
      <c r="VPU33" s="107"/>
      <c r="VPV33" s="107"/>
      <c r="VPW33" s="107"/>
      <c r="VPX33" s="107"/>
      <c r="VPY33" s="107"/>
      <c r="VPZ33" s="107"/>
      <c r="VQA33" s="107"/>
      <c r="VQB33" s="107"/>
      <c r="VQC33" s="107"/>
      <c r="VQD33" s="107"/>
      <c r="VQE33" s="107"/>
      <c r="VQF33" s="107"/>
      <c r="VQG33" s="107"/>
      <c r="VQH33" s="107"/>
      <c r="VQI33" s="107"/>
      <c r="VQJ33" s="107"/>
      <c r="VQK33" s="107"/>
      <c r="VQL33" s="107"/>
      <c r="VQM33" s="107"/>
      <c r="VQN33" s="107"/>
      <c r="VQO33" s="107"/>
      <c r="VQP33" s="107"/>
      <c r="VQQ33" s="107"/>
      <c r="VQR33" s="107"/>
      <c r="VQS33" s="107"/>
      <c r="VQT33" s="107"/>
      <c r="VQU33" s="107"/>
      <c r="VQV33" s="107"/>
      <c r="VQW33" s="107"/>
      <c r="VQX33" s="107"/>
      <c r="VQY33" s="107"/>
      <c r="VQZ33" s="107"/>
      <c r="VRA33" s="107"/>
      <c r="VRB33" s="107"/>
      <c r="VRC33" s="107"/>
      <c r="VRD33" s="107"/>
      <c r="VRE33" s="107"/>
      <c r="VRF33" s="107"/>
      <c r="VRG33" s="107"/>
      <c r="VRH33" s="107"/>
      <c r="VRI33" s="107"/>
      <c r="VRJ33" s="107"/>
      <c r="VRK33" s="107"/>
      <c r="VRL33" s="107"/>
      <c r="VRM33" s="107"/>
      <c r="VRN33" s="107"/>
      <c r="VRO33" s="107"/>
      <c r="VRP33" s="107"/>
      <c r="VRQ33" s="107"/>
      <c r="VRR33" s="107"/>
      <c r="VRS33" s="107"/>
      <c r="VRT33" s="107"/>
      <c r="VRU33" s="107"/>
      <c r="VRV33" s="107"/>
      <c r="VRW33" s="107"/>
      <c r="VRX33" s="107"/>
      <c r="VRY33" s="107"/>
      <c r="VRZ33" s="107"/>
      <c r="VSA33" s="107"/>
      <c r="VSB33" s="107"/>
      <c r="VSC33" s="107"/>
      <c r="VSD33" s="107"/>
      <c r="VSE33" s="107"/>
      <c r="VSF33" s="107"/>
      <c r="VSG33" s="107"/>
      <c r="VSH33" s="107"/>
      <c r="VSI33" s="107"/>
      <c r="VSJ33" s="107"/>
      <c r="VSK33" s="107"/>
      <c r="VSL33" s="107"/>
      <c r="VSM33" s="107"/>
      <c r="VSN33" s="107"/>
      <c r="VSO33" s="107"/>
      <c r="VSP33" s="107"/>
      <c r="VSQ33" s="107"/>
      <c r="VSR33" s="107"/>
      <c r="VSS33" s="107"/>
      <c r="VST33" s="107"/>
      <c r="VSU33" s="107"/>
      <c r="VSV33" s="107"/>
      <c r="VSW33" s="107"/>
      <c r="VSX33" s="107"/>
      <c r="VSY33" s="107"/>
      <c r="VSZ33" s="107"/>
      <c r="VTA33" s="107"/>
      <c r="VTB33" s="107"/>
      <c r="VTC33" s="107"/>
      <c r="VTD33" s="107"/>
      <c r="VTE33" s="107"/>
      <c r="VTF33" s="107"/>
      <c r="VTG33" s="107"/>
      <c r="VTH33" s="107"/>
      <c r="VTI33" s="107"/>
      <c r="VTJ33" s="107"/>
      <c r="VTK33" s="107"/>
      <c r="VTL33" s="107"/>
      <c r="VTM33" s="107"/>
      <c r="VTN33" s="107"/>
      <c r="VTO33" s="107"/>
      <c r="VTP33" s="107"/>
      <c r="VTQ33" s="107"/>
      <c r="VTR33" s="107"/>
      <c r="VTS33" s="107"/>
      <c r="VTT33" s="107"/>
      <c r="VTU33" s="107"/>
      <c r="VTV33" s="107"/>
      <c r="VTW33" s="107"/>
      <c r="VTX33" s="107"/>
      <c r="VTY33" s="107"/>
      <c r="VTZ33" s="107"/>
      <c r="VUA33" s="107"/>
      <c r="VUB33" s="107"/>
      <c r="VUC33" s="107"/>
      <c r="VUD33" s="107"/>
      <c r="VUE33" s="107"/>
      <c r="VUF33" s="107"/>
      <c r="VUG33" s="107"/>
      <c r="VUH33" s="107"/>
      <c r="VUI33" s="107"/>
      <c r="VUJ33" s="107"/>
      <c r="VUK33" s="107"/>
      <c r="VUL33" s="107"/>
      <c r="VUM33" s="107"/>
      <c r="VUN33" s="107"/>
      <c r="VUO33" s="107"/>
      <c r="VUP33" s="107"/>
      <c r="VUQ33" s="107"/>
      <c r="VUR33" s="107"/>
      <c r="VUS33" s="107"/>
      <c r="VUT33" s="107"/>
      <c r="VUU33" s="107"/>
      <c r="VUV33" s="107"/>
      <c r="VUW33" s="107"/>
      <c r="VUX33" s="107"/>
      <c r="VUY33" s="107"/>
      <c r="VUZ33" s="107"/>
      <c r="VVA33" s="107"/>
      <c r="VVB33" s="107"/>
      <c r="VVC33" s="107"/>
      <c r="VVD33" s="107"/>
      <c r="VVE33" s="107"/>
      <c r="VVF33" s="107"/>
      <c r="VVG33" s="107"/>
      <c r="VVH33" s="107"/>
      <c r="VVI33" s="107"/>
      <c r="VVJ33" s="107"/>
      <c r="VVK33" s="107"/>
      <c r="VVL33" s="107"/>
      <c r="VVM33" s="107"/>
      <c r="VVN33" s="107"/>
      <c r="VVO33" s="107"/>
      <c r="VVP33" s="107"/>
      <c r="VVQ33" s="107"/>
      <c r="VVR33" s="107"/>
      <c r="VVS33" s="107"/>
      <c r="VVT33" s="107"/>
      <c r="VVU33" s="107"/>
      <c r="VVV33" s="107"/>
      <c r="VVW33" s="107"/>
      <c r="VVX33" s="107"/>
      <c r="VVY33" s="107"/>
      <c r="VVZ33" s="107"/>
      <c r="VWA33" s="107"/>
      <c r="VWB33" s="107"/>
      <c r="VWC33" s="107"/>
      <c r="VWD33" s="107"/>
      <c r="VWE33" s="107"/>
      <c r="VWF33" s="107"/>
      <c r="VWG33" s="107"/>
      <c r="VWH33" s="107"/>
      <c r="VWI33" s="107"/>
      <c r="VWJ33" s="107"/>
      <c r="VWK33" s="107"/>
      <c r="VWL33" s="107"/>
      <c r="VWM33" s="107"/>
      <c r="VWN33" s="107"/>
      <c r="VWO33" s="107"/>
      <c r="VWP33" s="107"/>
      <c r="VWQ33" s="107"/>
      <c r="VWR33" s="107"/>
      <c r="VWS33" s="107"/>
      <c r="VWT33" s="107"/>
      <c r="VWU33" s="107"/>
      <c r="VWV33" s="107"/>
      <c r="VWW33" s="107"/>
      <c r="VWX33" s="107"/>
      <c r="VWY33" s="107"/>
      <c r="VWZ33" s="107"/>
      <c r="VXA33" s="107"/>
      <c r="VXB33" s="107"/>
      <c r="VXC33" s="107"/>
      <c r="VXD33" s="107"/>
      <c r="VXE33" s="107"/>
      <c r="VXF33" s="107"/>
      <c r="VXG33" s="107"/>
      <c r="VXH33" s="107"/>
      <c r="VXI33" s="107"/>
      <c r="VXJ33" s="107"/>
      <c r="VXK33" s="107"/>
      <c r="VXL33" s="107"/>
      <c r="VXM33" s="107"/>
      <c r="VXN33" s="107"/>
      <c r="VXO33" s="107"/>
      <c r="VXP33" s="107"/>
      <c r="VXQ33" s="107"/>
      <c r="VXR33" s="107"/>
      <c r="VXS33" s="107"/>
      <c r="VXT33" s="107"/>
      <c r="VXU33" s="107"/>
      <c r="VXV33" s="107"/>
      <c r="VXW33" s="107"/>
      <c r="VXX33" s="107"/>
      <c r="VXY33" s="107"/>
      <c r="VXZ33" s="107"/>
      <c r="VYA33" s="107"/>
      <c r="VYB33" s="107"/>
      <c r="VYC33" s="107"/>
      <c r="VYD33" s="107"/>
      <c r="VYE33" s="107"/>
      <c r="VYF33" s="107"/>
      <c r="VYG33" s="107"/>
      <c r="VYH33" s="107"/>
      <c r="VYI33" s="107"/>
      <c r="VYJ33" s="107"/>
      <c r="VYK33" s="107"/>
      <c r="VYL33" s="107"/>
      <c r="VYM33" s="107"/>
      <c r="VYN33" s="107"/>
      <c r="VYO33" s="107"/>
      <c r="VYP33" s="107"/>
      <c r="VYQ33" s="107"/>
      <c r="VYR33" s="107"/>
      <c r="VYS33" s="107"/>
      <c r="VYT33" s="107"/>
      <c r="VYU33" s="107"/>
      <c r="VYV33" s="107"/>
      <c r="VYW33" s="107"/>
      <c r="VYX33" s="107"/>
      <c r="VYY33" s="107"/>
      <c r="VYZ33" s="107"/>
      <c r="VZA33" s="107"/>
      <c r="VZB33" s="107"/>
      <c r="VZC33" s="107"/>
      <c r="VZD33" s="107"/>
      <c r="VZE33" s="107"/>
      <c r="VZF33" s="107"/>
      <c r="VZG33" s="107"/>
      <c r="VZH33" s="107"/>
      <c r="VZI33" s="107"/>
      <c r="VZJ33" s="107"/>
      <c r="VZK33" s="107"/>
      <c r="VZL33" s="107"/>
      <c r="VZM33" s="107"/>
      <c r="VZN33" s="107"/>
      <c r="VZO33" s="107"/>
      <c r="VZP33" s="107"/>
      <c r="VZQ33" s="107"/>
      <c r="VZR33" s="107"/>
      <c r="VZS33" s="107"/>
      <c r="VZT33" s="107"/>
      <c r="VZU33" s="107"/>
      <c r="VZV33" s="107"/>
      <c r="VZW33" s="107"/>
      <c r="VZX33" s="107"/>
      <c r="VZY33" s="107"/>
      <c r="VZZ33" s="107"/>
      <c r="WAA33" s="107"/>
      <c r="WAB33" s="107"/>
      <c r="WAC33" s="107"/>
      <c r="WAD33" s="107"/>
      <c r="WAE33" s="107"/>
      <c r="WAF33" s="107"/>
      <c r="WAG33" s="107"/>
      <c r="WAH33" s="107"/>
      <c r="WAI33" s="107"/>
      <c r="WAJ33" s="107"/>
      <c r="WAK33" s="107"/>
      <c r="WAL33" s="107"/>
      <c r="WAM33" s="107"/>
      <c r="WAN33" s="107"/>
      <c r="WAO33" s="107"/>
      <c r="WAP33" s="107"/>
      <c r="WAQ33" s="107"/>
      <c r="WAR33" s="107"/>
      <c r="WAS33" s="107"/>
      <c r="WAT33" s="107"/>
      <c r="WAU33" s="107"/>
      <c r="WAV33" s="107"/>
      <c r="WAW33" s="107"/>
      <c r="WAX33" s="107"/>
      <c r="WAY33" s="107"/>
      <c r="WAZ33" s="107"/>
      <c r="WBA33" s="107"/>
      <c r="WBB33" s="107"/>
      <c r="WBC33" s="107"/>
      <c r="WBD33" s="107"/>
      <c r="WBE33" s="107"/>
      <c r="WBF33" s="107"/>
      <c r="WBG33" s="107"/>
      <c r="WBH33" s="107"/>
      <c r="WBI33" s="107"/>
      <c r="WBJ33" s="107"/>
      <c r="WBK33" s="107"/>
      <c r="WBL33" s="107"/>
      <c r="WBM33" s="107"/>
      <c r="WBN33" s="107"/>
      <c r="WBO33" s="107"/>
      <c r="WBP33" s="107"/>
      <c r="WBQ33" s="107"/>
      <c r="WBR33" s="107"/>
      <c r="WBS33" s="107"/>
      <c r="WBT33" s="107"/>
      <c r="WBU33" s="107"/>
      <c r="WBV33" s="107"/>
      <c r="WBW33" s="107"/>
      <c r="WBX33" s="107"/>
      <c r="WBY33" s="107"/>
      <c r="WBZ33" s="107"/>
      <c r="WCA33" s="107"/>
      <c r="WCB33" s="107"/>
      <c r="WCC33" s="107"/>
      <c r="WCD33" s="107"/>
      <c r="WCE33" s="107"/>
      <c r="WCF33" s="107"/>
      <c r="WCG33" s="107"/>
      <c r="WCH33" s="107"/>
      <c r="WCI33" s="107"/>
      <c r="WCJ33" s="107"/>
      <c r="WCK33" s="107"/>
      <c r="WCL33" s="107"/>
      <c r="WCM33" s="107"/>
      <c r="WCN33" s="107"/>
      <c r="WCO33" s="107"/>
      <c r="WCP33" s="107"/>
      <c r="WCQ33" s="107"/>
      <c r="WCR33" s="107"/>
      <c r="WCS33" s="107"/>
      <c r="WCT33" s="107"/>
      <c r="WCU33" s="107"/>
      <c r="WCV33" s="107"/>
      <c r="WCW33" s="107"/>
      <c r="WCX33" s="107"/>
      <c r="WCY33" s="107"/>
      <c r="WCZ33" s="107"/>
      <c r="WDA33" s="107"/>
      <c r="WDB33" s="107"/>
      <c r="WDC33" s="107"/>
      <c r="WDD33" s="107"/>
      <c r="WDE33" s="107"/>
      <c r="WDF33" s="107"/>
      <c r="WDG33" s="107"/>
      <c r="WDH33" s="107"/>
      <c r="WDI33" s="107"/>
      <c r="WDJ33" s="107"/>
      <c r="WDK33" s="107"/>
      <c r="WDL33" s="107"/>
      <c r="WDM33" s="107"/>
      <c r="WDN33" s="107"/>
      <c r="WDO33" s="107"/>
      <c r="WDP33" s="107"/>
      <c r="WDQ33" s="107"/>
      <c r="WDR33" s="107"/>
      <c r="WDS33" s="107"/>
      <c r="WDT33" s="107"/>
      <c r="WDU33" s="107"/>
      <c r="WDV33" s="107"/>
      <c r="WDW33" s="107"/>
      <c r="WDX33" s="107"/>
      <c r="WDY33" s="107"/>
      <c r="WDZ33" s="107"/>
      <c r="WEA33" s="107"/>
      <c r="WEB33" s="107"/>
      <c r="WEC33" s="107"/>
      <c r="WED33" s="107"/>
      <c r="WEE33" s="107"/>
      <c r="WEF33" s="107"/>
      <c r="WEG33" s="107"/>
      <c r="WEH33" s="107"/>
      <c r="WEI33" s="107"/>
      <c r="WEJ33" s="107"/>
      <c r="WEK33" s="107"/>
      <c r="WEL33" s="107"/>
      <c r="WEM33" s="107"/>
      <c r="WEN33" s="107"/>
      <c r="WEO33" s="107"/>
      <c r="WEP33" s="107"/>
      <c r="WEQ33" s="107"/>
      <c r="WER33" s="107"/>
      <c r="WES33" s="107"/>
      <c r="WET33" s="107"/>
      <c r="WEU33" s="107"/>
      <c r="WEV33" s="107"/>
      <c r="WEW33" s="107"/>
      <c r="WEX33" s="107"/>
      <c r="WEY33" s="107"/>
      <c r="WEZ33" s="107"/>
      <c r="WFA33" s="107"/>
      <c r="WFB33" s="107"/>
      <c r="WFC33" s="107"/>
      <c r="WFD33" s="107"/>
      <c r="WFE33" s="107"/>
      <c r="WFF33" s="107"/>
      <c r="WFG33" s="107"/>
      <c r="WFH33" s="107"/>
      <c r="WFI33" s="107"/>
      <c r="WFJ33" s="107"/>
      <c r="WFK33" s="107"/>
      <c r="WFL33" s="107"/>
      <c r="WFM33" s="107"/>
      <c r="WFN33" s="107"/>
      <c r="WFO33" s="107"/>
      <c r="WFP33" s="107"/>
      <c r="WFQ33" s="107"/>
      <c r="WFR33" s="107"/>
      <c r="WFS33" s="107"/>
      <c r="WFT33" s="107"/>
      <c r="WFU33" s="107"/>
      <c r="WFV33" s="107"/>
      <c r="WFW33" s="107"/>
      <c r="WFX33" s="107"/>
      <c r="WFY33" s="107"/>
      <c r="WFZ33" s="107"/>
      <c r="WGA33" s="107"/>
      <c r="WGB33" s="107"/>
      <c r="WGC33" s="107"/>
      <c r="WGD33" s="107"/>
      <c r="WGE33" s="107"/>
      <c r="WGF33" s="107"/>
      <c r="WGG33" s="107"/>
      <c r="WGH33" s="107"/>
      <c r="WGI33" s="107"/>
      <c r="WGJ33" s="107"/>
      <c r="WGK33" s="107"/>
      <c r="WGL33" s="107"/>
      <c r="WGM33" s="107"/>
      <c r="WGN33" s="107"/>
      <c r="WGO33" s="107"/>
      <c r="WGP33" s="107"/>
      <c r="WGQ33" s="107"/>
      <c r="WGR33" s="107"/>
      <c r="WGS33" s="107"/>
      <c r="WGT33" s="107"/>
      <c r="WGU33" s="107"/>
      <c r="WGV33" s="107"/>
      <c r="WGW33" s="107"/>
      <c r="WGX33" s="107"/>
      <c r="WGY33" s="107"/>
      <c r="WGZ33" s="107"/>
      <c r="WHA33" s="107"/>
      <c r="WHB33" s="107"/>
      <c r="WHC33" s="107"/>
      <c r="WHD33" s="107"/>
      <c r="WHE33" s="107"/>
      <c r="WHF33" s="107"/>
      <c r="WHG33" s="107"/>
      <c r="WHH33" s="107"/>
      <c r="WHI33" s="107"/>
      <c r="WHJ33" s="107"/>
      <c r="WHK33" s="107"/>
      <c r="WHL33" s="107"/>
      <c r="WHM33" s="107"/>
      <c r="WHN33" s="107"/>
      <c r="WHO33" s="107"/>
      <c r="WHP33" s="107"/>
      <c r="WHQ33" s="107"/>
      <c r="WHR33" s="107"/>
      <c r="WHS33" s="107"/>
      <c r="WHT33" s="107"/>
      <c r="WHU33" s="107"/>
      <c r="WHV33" s="107"/>
      <c r="WHW33" s="107"/>
      <c r="WHX33" s="107"/>
      <c r="WHY33" s="107"/>
      <c r="WHZ33" s="107"/>
      <c r="WIA33" s="107"/>
      <c r="WIB33" s="107"/>
      <c r="WIC33" s="107"/>
      <c r="WID33" s="107"/>
      <c r="WIE33" s="107"/>
      <c r="WIF33" s="107"/>
      <c r="WIG33" s="107"/>
      <c r="WIH33" s="107"/>
      <c r="WII33" s="107"/>
      <c r="WIJ33" s="107"/>
      <c r="WIK33" s="107"/>
      <c r="WIL33" s="107"/>
      <c r="WIM33" s="107"/>
      <c r="WIN33" s="107"/>
      <c r="WIO33" s="107"/>
      <c r="WIP33" s="107"/>
      <c r="WIQ33" s="107"/>
      <c r="WIR33" s="107"/>
      <c r="WIS33" s="107"/>
      <c r="WIT33" s="107"/>
      <c r="WIU33" s="107"/>
      <c r="WIV33" s="107"/>
      <c r="WIW33" s="107"/>
      <c r="WIX33" s="107"/>
      <c r="WIY33" s="107"/>
      <c r="WIZ33" s="107"/>
      <c r="WJA33" s="107"/>
      <c r="WJB33" s="107"/>
      <c r="WJC33" s="107"/>
      <c r="WJD33" s="107"/>
      <c r="WJE33" s="107"/>
      <c r="WJF33" s="107"/>
      <c r="WJG33" s="107"/>
      <c r="WJH33" s="107"/>
      <c r="WJI33" s="107"/>
      <c r="WJJ33" s="107"/>
      <c r="WJK33" s="107"/>
      <c r="WJL33" s="107"/>
      <c r="WJM33" s="107"/>
      <c r="WJN33" s="107"/>
      <c r="WJO33" s="107"/>
      <c r="WJP33" s="107"/>
      <c r="WJQ33" s="107"/>
      <c r="WJR33" s="107"/>
      <c r="WJS33" s="107"/>
      <c r="WJT33" s="107"/>
      <c r="WJU33" s="107"/>
      <c r="WJV33" s="107"/>
      <c r="WJW33" s="107"/>
      <c r="WJX33" s="107"/>
      <c r="WJY33" s="107"/>
      <c r="WJZ33" s="107"/>
      <c r="WKA33" s="107"/>
      <c r="WKB33" s="107"/>
      <c r="WKC33" s="107"/>
      <c r="WKD33" s="107"/>
      <c r="WKE33" s="107"/>
      <c r="WKF33" s="107"/>
      <c r="WKG33" s="107"/>
      <c r="WKH33" s="107"/>
      <c r="WKI33" s="107"/>
      <c r="WKJ33" s="107"/>
      <c r="WKK33" s="107"/>
      <c r="WKL33" s="107"/>
      <c r="WKM33" s="107"/>
      <c r="WKN33" s="107"/>
      <c r="WKO33" s="107"/>
      <c r="WKP33" s="107"/>
      <c r="WKQ33" s="107"/>
      <c r="WKR33" s="107"/>
      <c r="WKS33" s="107"/>
      <c r="WKT33" s="107"/>
      <c r="WKU33" s="107"/>
      <c r="WKV33" s="107"/>
      <c r="WKW33" s="107"/>
      <c r="WKX33" s="107"/>
      <c r="WKY33" s="107"/>
      <c r="WKZ33" s="107"/>
      <c r="WLA33" s="107"/>
      <c r="WLB33" s="107"/>
      <c r="WLC33" s="107"/>
      <c r="WLD33" s="107"/>
      <c r="WLE33" s="107"/>
      <c r="WLF33" s="107"/>
      <c r="WLG33" s="107"/>
      <c r="WLH33" s="107"/>
      <c r="WLI33" s="107"/>
      <c r="WLJ33" s="107"/>
      <c r="WLK33" s="107"/>
      <c r="WLL33" s="107"/>
      <c r="WLM33" s="107"/>
      <c r="WLN33" s="107"/>
      <c r="WLO33" s="107"/>
      <c r="WLP33" s="107"/>
      <c r="WLQ33" s="107"/>
      <c r="WLR33" s="107"/>
      <c r="WLS33" s="107"/>
      <c r="WLT33" s="107"/>
      <c r="WLU33" s="107"/>
      <c r="WLV33" s="107"/>
      <c r="WLW33" s="107"/>
      <c r="WLX33" s="107"/>
      <c r="WLY33" s="107"/>
      <c r="WLZ33" s="107"/>
      <c r="WMA33" s="107"/>
      <c r="WMB33" s="107"/>
      <c r="WMC33" s="107"/>
      <c r="WMD33" s="107"/>
      <c r="WME33" s="107"/>
      <c r="WMF33" s="107"/>
      <c r="WMG33" s="107"/>
      <c r="WMH33" s="107"/>
      <c r="WMI33" s="107"/>
      <c r="WMJ33" s="107"/>
      <c r="WMK33" s="107"/>
      <c r="WML33" s="107"/>
      <c r="WMM33" s="107"/>
      <c r="WMN33" s="107"/>
      <c r="WMO33" s="107"/>
      <c r="WMP33" s="107"/>
      <c r="WMQ33" s="107"/>
      <c r="WMR33" s="107"/>
      <c r="WMS33" s="107"/>
      <c r="WMT33" s="107"/>
      <c r="WMU33" s="107"/>
      <c r="WMV33" s="107"/>
      <c r="WMW33" s="107"/>
      <c r="WMX33" s="107"/>
      <c r="WMY33" s="107"/>
      <c r="WMZ33" s="107"/>
      <c r="WNA33" s="107"/>
      <c r="WNB33" s="107"/>
      <c r="WNC33" s="107"/>
      <c r="WND33" s="107"/>
      <c r="WNE33" s="107"/>
      <c r="WNF33" s="107"/>
      <c r="WNG33" s="107"/>
      <c r="WNH33" s="107"/>
      <c r="WNI33" s="107"/>
      <c r="WNJ33" s="107"/>
      <c r="WNK33" s="107"/>
      <c r="WNL33" s="107"/>
      <c r="WNM33" s="107"/>
      <c r="WNN33" s="107"/>
      <c r="WNO33" s="107"/>
      <c r="WNP33" s="107"/>
      <c r="WNQ33" s="107"/>
      <c r="WNR33" s="107"/>
      <c r="WNS33" s="107"/>
      <c r="WNT33" s="107"/>
      <c r="WNU33" s="107"/>
      <c r="WNV33" s="107"/>
      <c r="WNW33" s="107"/>
      <c r="WNX33" s="107"/>
      <c r="WNY33" s="107"/>
      <c r="WNZ33" s="107"/>
      <c r="WOA33" s="107"/>
      <c r="WOB33" s="107"/>
      <c r="WOC33" s="107"/>
      <c r="WOD33" s="107"/>
      <c r="WOE33" s="107"/>
      <c r="WOF33" s="107"/>
      <c r="WOG33" s="107"/>
      <c r="WOH33" s="107"/>
      <c r="WOI33" s="107"/>
      <c r="WOJ33" s="107"/>
      <c r="WOK33" s="107"/>
      <c r="WOL33" s="107"/>
      <c r="WOM33" s="107"/>
      <c r="WON33" s="107"/>
      <c r="WOO33" s="107"/>
      <c r="WOP33" s="107"/>
      <c r="WOQ33" s="107"/>
      <c r="WOR33" s="107"/>
      <c r="WOS33" s="107"/>
      <c r="WOT33" s="107"/>
      <c r="WOU33" s="107"/>
      <c r="WOV33" s="107"/>
      <c r="WOW33" s="107"/>
      <c r="WOX33" s="107"/>
      <c r="WOY33" s="107"/>
      <c r="WOZ33" s="107"/>
      <c r="WPA33" s="107"/>
      <c r="WPB33" s="107"/>
      <c r="WPC33" s="107"/>
      <c r="WPD33" s="107"/>
      <c r="WPE33" s="107"/>
      <c r="WPF33" s="107"/>
      <c r="WPG33" s="107"/>
      <c r="WPH33" s="107"/>
      <c r="WPI33" s="107"/>
      <c r="WPJ33" s="107"/>
      <c r="WPK33" s="107"/>
      <c r="WPL33" s="107"/>
      <c r="WPM33" s="107"/>
      <c r="WPN33" s="107"/>
      <c r="WPO33" s="107"/>
      <c r="WPP33" s="107"/>
      <c r="WPQ33" s="107"/>
      <c r="WPR33" s="107"/>
      <c r="WPS33" s="107"/>
      <c r="WPT33" s="107"/>
      <c r="WPU33" s="107"/>
      <c r="WPV33" s="107"/>
      <c r="WPW33" s="107"/>
      <c r="WPX33" s="107"/>
      <c r="WPY33" s="107"/>
      <c r="WPZ33" s="107"/>
      <c r="WQA33" s="107"/>
      <c r="WQB33" s="107"/>
      <c r="WQC33" s="107"/>
      <c r="WQD33" s="107"/>
      <c r="WQE33" s="107"/>
      <c r="WQF33" s="107"/>
      <c r="WQG33" s="107"/>
      <c r="WQH33" s="107"/>
      <c r="WQI33" s="107"/>
      <c r="WQJ33" s="107"/>
      <c r="WQK33" s="107"/>
      <c r="WQL33" s="107"/>
      <c r="WQM33" s="107"/>
      <c r="WQN33" s="107"/>
      <c r="WQO33" s="107"/>
      <c r="WQP33" s="107"/>
      <c r="WQQ33" s="107"/>
      <c r="WQR33" s="107"/>
      <c r="WQS33" s="107"/>
      <c r="WQT33" s="107"/>
      <c r="WQU33" s="107"/>
      <c r="WQV33" s="107"/>
      <c r="WQW33" s="107"/>
      <c r="WQX33" s="107"/>
      <c r="WQY33" s="107"/>
      <c r="WQZ33" s="107"/>
      <c r="WRA33" s="107"/>
      <c r="WRB33" s="107"/>
      <c r="WRC33" s="107"/>
      <c r="WRD33" s="107"/>
      <c r="WRE33" s="107"/>
      <c r="WRF33" s="107"/>
      <c r="WRG33" s="107"/>
      <c r="WRH33" s="107"/>
      <c r="WRI33" s="107"/>
      <c r="WRJ33" s="107"/>
      <c r="WRK33" s="107"/>
      <c r="WRL33" s="107"/>
      <c r="WRM33" s="107"/>
      <c r="WRN33" s="107"/>
      <c r="WRO33" s="107"/>
      <c r="WRP33" s="107"/>
      <c r="WRQ33" s="107"/>
      <c r="WRR33" s="107"/>
      <c r="WRS33" s="107"/>
      <c r="WRT33" s="107"/>
      <c r="WRU33" s="107"/>
      <c r="WRV33" s="107"/>
      <c r="WRW33" s="107"/>
      <c r="WRX33" s="107"/>
      <c r="WRY33" s="107"/>
      <c r="WRZ33" s="107"/>
      <c r="WSA33" s="107"/>
      <c r="WSB33" s="107"/>
      <c r="WSC33" s="107"/>
      <c r="WSD33" s="107"/>
      <c r="WSE33" s="107"/>
      <c r="WSF33" s="107"/>
      <c r="WSG33" s="107"/>
      <c r="WSH33" s="107"/>
      <c r="WSI33" s="107"/>
      <c r="WSJ33" s="107"/>
      <c r="WSK33" s="107"/>
      <c r="WSL33" s="107"/>
      <c r="WSM33" s="107"/>
      <c r="WSN33" s="107"/>
      <c r="WSO33" s="107"/>
      <c r="WSP33" s="107"/>
      <c r="WSQ33" s="107"/>
      <c r="WSR33" s="107"/>
      <c r="WSS33" s="107"/>
      <c r="WST33" s="107"/>
      <c r="WSU33" s="107"/>
      <c r="WSV33" s="107"/>
      <c r="WSW33" s="107"/>
      <c r="WSX33" s="107"/>
      <c r="WSY33" s="107"/>
      <c r="WSZ33" s="107"/>
      <c r="WTA33" s="107"/>
      <c r="WTB33" s="107"/>
      <c r="WTC33" s="107"/>
      <c r="WTD33" s="107"/>
      <c r="WTE33" s="107"/>
      <c r="WTF33" s="107"/>
      <c r="WTG33" s="107"/>
      <c r="WTH33" s="107"/>
      <c r="WTI33" s="107"/>
      <c r="WTJ33" s="107"/>
      <c r="WTK33" s="107"/>
      <c r="WTL33" s="107"/>
      <c r="WTM33" s="107"/>
      <c r="WTN33" s="107"/>
      <c r="WTO33" s="107"/>
      <c r="WTP33" s="107"/>
      <c r="WTQ33" s="107"/>
      <c r="WTR33" s="107"/>
      <c r="WTS33" s="107"/>
      <c r="WTT33" s="107"/>
      <c r="WTU33" s="107"/>
      <c r="WTV33" s="107"/>
      <c r="WTW33" s="107"/>
      <c r="WTX33" s="107"/>
      <c r="WTY33" s="107"/>
      <c r="WTZ33" s="107"/>
      <c r="WUA33" s="107"/>
      <c r="WUB33" s="107"/>
      <c r="WUC33" s="107"/>
      <c r="WUD33" s="107"/>
      <c r="WUE33" s="107"/>
      <c r="WUF33" s="107"/>
      <c r="WUG33" s="107"/>
      <c r="WUH33" s="107"/>
      <c r="WUI33" s="107"/>
      <c r="WUJ33" s="107"/>
      <c r="WUK33" s="107"/>
      <c r="WUL33" s="107"/>
      <c r="WUM33" s="107"/>
      <c r="WUN33" s="107"/>
      <c r="WUO33" s="107"/>
      <c r="WUP33" s="107"/>
      <c r="WUQ33" s="107"/>
      <c r="WUR33" s="107"/>
      <c r="WUS33" s="107"/>
      <c r="WUT33" s="107"/>
      <c r="WUU33" s="107"/>
      <c r="WUV33" s="107"/>
      <c r="WUW33" s="107"/>
      <c r="WUX33" s="107"/>
      <c r="WUY33" s="107"/>
      <c r="WUZ33" s="107"/>
      <c r="WVA33" s="107"/>
      <c r="WVB33" s="107"/>
      <c r="WVC33" s="107"/>
      <c r="WVD33" s="107"/>
      <c r="WVE33" s="107"/>
      <c r="WVF33" s="107"/>
      <c r="WVG33" s="107"/>
      <c r="WVH33" s="107"/>
      <c r="WVI33" s="107"/>
      <c r="WVJ33" s="107"/>
      <c r="WVK33" s="107"/>
      <c r="WVL33" s="107"/>
      <c r="WVM33" s="107"/>
      <c r="WVN33" s="107"/>
      <c r="WVO33" s="107"/>
      <c r="WVP33" s="107"/>
      <c r="WVQ33" s="107"/>
      <c r="WVR33" s="107"/>
      <c r="WVS33" s="107"/>
      <c r="WVT33" s="107"/>
      <c r="WVU33" s="107"/>
      <c r="WVV33" s="107"/>
      <c r="WVW33" s="107"/>
      <c r="WVX33" s="107"/>
      <c r="WVY33" s="107"/>
      <c r="WVZ33" s="107"/>
      <c r="WWA33" s="107"/>
      <c r="WWB33" s="107"/>
      <c r="WWC33" s="107"/>
      <c r="WWD33" s="107"/>
      <c r="WWE33" s="107"/>
      <c r="WWF33" s="107"/>
      <c r="WWG33" s="107"/>
      <c r="WWH33" s="107"/>
      <c r="WWI33" s="107"/>
      <c r="WWJ33" s="107"/>
      <c r="WWK33" s="107"/>
      <c r="WWL33" s="107"/>
      <c r="WWM33" s="107"/>
      <c r="WWN33" s="107"/>
      <c r="WWO33" s="107"/>
      <c r="WWP33" s="107"/>
      <c r="WWQ33" s="107"/>
      <c r="WWR33" s="107"/>
      <c r="WWS33" s="107"/>
      <c r="WWT33" s="107"/>
      <c r="WWU33" s="107"/>
      <c r="WWV33" s="107"/>
      <c r="WWW33" s="107"/>
      <c r="WWX33" s="107"/>
      <c r="WWY33" s="107"/>
      <c r="WWZ33" s="107"/>
      <c r="WXA33" s="107"/>
      <c r="WXB33" s="107"/>
      <c r="WXC33" s="107"/>
      <c r="WXD33" s="107"/>
      <c r="WXE33" s="107"/>
      <c r="WXF33" s="107"/>
      <c r="WXG33" s="107"/>
      <c r="WXH33" s="107"/>
      <c r="WXI33" s="107"/>
      <c r="WXJ33" s="107"/>
      <c r="WXK33" s="107"/>
      <c r="WXL33" s="107"/>
      <c r="WXM33" s="107"/>
      <c r="WXN33" s="107"/>
      <c r="WXO33" s="107"/>
      <c r="WXP33" s="107"/>
      <c r="WXQ33" s="107"/>
      <c r="WXR33" s="107"/>
      <c r="WXS33" s="107"/>
      <c r="WXT33" s="107"/>
      <c r="WXU33" s="107"/>
      <c r="WXV33" s="107"/>
      <c r="WXW33" s="107"/>
      <c r="WXX33" s="107"/>
      <c r="WXY33" s="107"/>
      <c r="WXZ33" s="107"/>
      <c r="WYA33" s="107"/>
      <c r="WYB33" s="107"/>
      <c r="WYC33" s="107"/>
      <c r="WYD33" s="107"/>
      <c r="WYE33" s="107"/>
      <c r="WYF33" s="107"/>
      <c r="WYG33" s="107"/>
      <c r="WYH33" s="107"/>
      <c r="WYI33" s="107"/>
      <c r="WYJ33" s="107"/>
      <c r="WYK33" s="107"/>
      <c r="WYL33" s="107"/>
      <c r="WYM33" s="107"/>
      <c r="WYN33" s="107"/>
      <c r="WYO33" s="107"/>
      <c r="WYP33" s="107"/>
      <c r="WYQ33" s="107"/>
      <c r="WYR33" s="107"/>
      <c r="WYS33" s="107"/>
      <c r="WYT33" s="107"/>
      <c r="WYU33" s="107"/>
      <c r="WYV33" s="107"/>
      <c r="WYW33" s="107"/>
      <c r="WYX33" s="107"/>
      <c r="WYY33" s="107"/>
      <c r="WYZ33" s="107"/>
      <c r="WZA33" s="107"/>
      <c r="WZB33" s="107"/>
      <c r="WZC33" s="107"/>
      <c r="WZD33" s="107"/>
      <c r="WZE33" s="107"/>
      <c r="WZF33" s="107"/>
      <c r="WZG33" s="107"/>
      <c r="WZH33" s="107"/>
      <c r="WZI33" s="107"/>
      <c r="WZJ33" s="107"/>
      <c r="WZK33" s="107"/>
      <c r="WZL33" s="107"/>
      <c r="WZM33" s="107"/>
      <c r="WZN33" s="107"/>
      <c r="WZO33" s="107"/>
      <c r="WZP33" s="107"/>
      <c r="WZQ33" s="107"/>
      <c r="WZR33" s="107"/>
      <c r="WZS33" s="107"/>
      <c r="WZT33" s="107"/>
      <c r="WZU33" s="107"/>
      <c r="WZV33" s="107"/>
      <c r="WZW33" s="107"/>
      <c r="WZX33" s="107"/>
      <c r="WZY33" s="107"/>
      <c r="WZZ33" s="107"/>
      <c r="XAA33" s="107"/>
      <c r="XAB33" s="107"/>
      <c r="XAC33" s="107"/>
      <c r="XAD33" s="107"/>
      <c r="XAE33" s="107"/>
      <c r="XAF33" s="107"/>
      <c r="XAG33" s="107"/>
      <c r="XAH33" s="107"/>
      <c r="XAI33" s="107"/>
      <c r="XAJ33" s="107"/>
      <c r="XAK33" s="107"/>
      <c r="XAL33" s="107"/>
      <c r="XAM33" s="107"/>
      <c r="XAN33" s="107"/>
      <c r="XAO33" s="107"/>
      <c r="XAP33" s="107"/>
      <c r="XAQ33" s="107"/>
      <c r="XAR33" s="107"/>
      <c r="XAS33" s="107"/>
      <c r="XAT33" s="107"/>
      <c r="XAU33" s="107"/>
      <c r="XAV33" s="107"/>
      <c r="XAW33" s="107"/>
      <c r="XAX33" s="107"/>
      <c r="XAY33" s="107"/>
      <c r="XAZ33" s="107"/>
      <c r="XBA33" s="107"/>
      <c r="XBB33" s="107"/>
      <c r="XBC33" s="107"/>
      <c r="XBD33" s="107"/>
      <c r="XBE33" s="107"/>
      <c r="XBF33" s="107"/>
      <c r="XBG33" s="107"/>
      <c r="XBH33" s="107"/>
      <c r="XBI33" s="107"/>
      <c r="XBJ33" s="107"/>
      <c r="XBK33" s="107"/>
      <c r="XBL33" s="107"/>
      <c r="XBM33" s="107"/>
      <c r="XBN33" s="107"/>
      <c r="XBO33" s="107"/>
      <c r="XBP33" s="107"/>
      <c r="XBQ33" s="107"/>
      <c r="XBR33" s="107"/>
      <c r="XBS33" s="107"/>
      <c r="XBT33" s="107"/>
      <c r="XBU33" s="107"/>
      <c r="XBV33" s="107"/>
      <c r="XBW33" s="107"/>
      <c r="XBX33" s="107"/>
      <c r="XBY33" s="107"/>
      <c r="XBZ33" s="107"/>
      <c r="XCA33" s="107"/>
      <c r="XCB33" s="107"/>
      <c r="XCC33" s="107"/>
      <c r="XCD33" s="107"/>
      <c r="XCE33" s="107"/>
      <c r="XCF33" s="107"/>
      <c r="XCG33" s="107"/>
      <c r="XCH33" s="107"/>
      <c r="XCI33" s="107"/>
      <c r="XCJ33" s="107"/>
      <c r="XCK33" s="107"/>
      <c r="XCL33" s="107"/>
      <c r="XCM33" s="107"/>
      <c r="XCN33" s="107"/>
      <c r="XCO33" s="107"/>
      <c r="XCP33" s="107"/>
      <c r="XCQ33" s="107"/>
      <c r="XCR33" s="107"/>
      <c r="XCS33" s="107"/>
      <c r="XCT33" s="107"/>
      <c r="XCU33" s="107"/>
      <c r="XCV33" s="107"/>
      <c r="XCW33" s="107"/>
      <c r="XCX33" s="107"/>
      <c r="XCY33" s="107"/>
      <c r="XCZ33" s="107"/>
      <c r="XDA33" s="107"/>
      <c r="XDB33" s="107"/>
      <c r="XDC33" s="107"/>
      <c r="XDD33" s="107"/>
      <c r="XDE33" s="107"/>
      <c r="XDF33" s="107"/>
      <c r="XDG33" s="107"/>
      <c r="XDH33" s="107"/>
      <c r="XDI33" s="107"/>
      <c r="XDJ33" s="107"/>
      <c r="XDK33" s="107"/>
      <c r="XDL33" s="107"/>
      <c r="XDM33" s="107"/>
      <c r="XDN33" s="107"/>
      <c r="XDO33" s="107"/>
      <c r="XDP33" s="107"/>
      <c r="XDQ33" s="107"/>
      <c r="XDR33" s="107"/>
      <c r="XDS33" s="107"/>
      <c r="XDT33" s="107"/>
      <c r="XDU33" s="107"/>
      <c r="XDV33" s="107"/>
      <c r="XDW33" s="107"/>
      <c r="XDX33" s="107"/>
      <c r="XDY33" s="107"/>
      <c r="XDZ33" s="107"/>
      <c r="XEA33" s="107"/>
      <c r="XEB33" s="107"/>
      <c r="XEC33" s="107"/>
      <c r="XED33" s="107"/>
      <c r="XEE33" s="107"/>
      <c r="XEF33" s="107"/>
      <c r="XEG33" s="107"/>
      <c r="XEH33" s="107"/>
      <c r="XEI33" s="107"/>
      <c r="XEJ33" s="107"/>
      <c r="XEK33" s="107"/>
      <c r="XEL33" s="107"/>
      <c r="XEM33" s="107"/>
      <c r="XEN33" s="107"/>
      <c r="XEO33" s="107"/>
      <c r="XEP33" s="107"/>
      <c r="XEQ33" s="107"/>
      <c r="XER33" s="107"/>
      <c r="XES33" s="107"/>
      <c r="XET33" s="107"/>
      <c r="XEU33" s="107"/>
      <c r="XEV33" s="107"/>
      <c r="XEW33" s="107"/>
      <c r="XEX33" s="107"/>
      <c r="XEY33" s="107"/>
      <c r="XEZ33" s="107"/>
      <c r="XFA33" s="107"/>
      <c r="XFB33" s="107"/>
      <c r="XFC33" s="107"/>
      <c r="XFD33" s="107"/>
    </row>
    <row r="34" spans="1:16384" s="13" customFormat="1" ht="15" customHeight="1">
      <c r="A34" s="102" t="s">
        <v>3429</v>
      </c>
      <c r="B34" s="103"/>
      <c r="C34" s="103"/>
      <c r="D34" s="103"/>
      <c r="E34" s="103"/>
      <c r="F34" s="103"/>
      <c r="G34" s="103"/>
      <c r="H34" s="103"/>
      <c r="I34" s="103"/>
      <c r="J34" s="103"/>
      <c r="K34" s="103"/>
      <c r="L34" s="103"/>
      <c r="M34" s="103"/>
      <c r="N34" s="100"/>
      <c r="O34" s="101"/>
      <c r="P34" s="101"/>
      <c r="Q34" s="101"/>
      <c r="R34" s="101"/>
      <c r="S34" s="101"/>
      <c r="T34" s="101"/>
      <c r="U34" s="101"/>
      <c r="V34" s="101"/>
      <c r="W34" s="101"/>
      <c r="X34" s="101"/>
      <c r="Y34" s="101"/>
      <c r="Z34" s="101"/>
      <c r="AA34" s="100"/>
      <c r="AB34" s="101"/>
      <c r="AC34" s="101"/>
      <c r="AD34" s="101"/>
      <c r="AE34" s="101"/>
      <c r="AF34" s="101"/>
      <c r="AG34" s="101"/>
      <c r="AH34" s="101"/>
      <c r="AI34" s="101"/>
      <c r="AJ34" s="101"/>
      <c r="AK34" s="101"/>
      <c r="AL34" s="101"/>
      <c r="AM34" s="101"/>
      <c r="AN34" s="100"/>
      <c r="AO34" s="101"/>
      <c r="AP34" s="101"/>
      <c r="AQ34" s="101"/>
      <c r="AR34" s="101"/>
      <c r="AS34" s="101"/>
      <c r="AT34" s="101"/>
      <c r="AU34" s="101"/>
      <c r="AV34" s="101"/>
      <c r="AW34" s="101"/>
      <c r="AX34" s="101"/>
      <c r="AY34" s="101"/>
      <c r="AZ34" s="101"/>
      <c r="BA34" s="100"/>
      <c r="BB34" s="101"/>
      <c r="BC34" s="101"/>
      <c r="BD34" s="101"/>
      <c r="BE34" s="101"/>
      <c r="BF34" s="101"/>
      <c r="BG34" s="101"/>
      <c r="BH34" s="101"/>
      <c r="BI34" s="101"/>
      <c r="BJ34" s="101"/>
      <c r="BK34" s="101"/>
      <c r="BL34" s="101"/>
      <c r="BM34" s="101"/>
      <c r="BN34" s="100"/>
      <c r="BO34" s="101"/>
      <c r="BP34" s="101"/>
      <c r="BQ34" s="101"/>
      <c r="BR34" s="101"/>
      <c r="BS34" s="101"/>
      <c r="BT34" s="101"/>
      <c r="BU34" s="101"/>
      <c r="BV34" s="101"/>
      <c r="BW34" s="101"/>
      <c r="BX34" s="101"/>
      <c r="BY34" s="101"/>
      <c r="BZ34" s="101"/>
      <c r="CA34" s="100"/>
      <c r="CB34" s="101"/>
      <c r="CC34" s="101"/>
      <c r="CD34" s="101"/>
      <c r="CE34" s="101"/>
      <c r="CF34" s="101"/>
      <c r="CG34" s="101"/>
      <c r="CH34" s="101"/>
      <c r="CI34" s="101"/>
      <c r="CJ34" s="101"/>
      <c r="CK34" s="101"/>
      <c r="CL34" s="101"/>
      <c r="CM34" s="101"/>
      <c r="CN34" s="100"/>
      <c r="CO34" s="101"/>
      <c r="CP34" s="101"/>
      <c r="CQ34" s="101"/>
      <c r="CR34" s="101"/>
      <c r="CS34" s="101"/>
      <c r="CT34" s="101"/>
      <c r="CU34" s="101"/>
      <c r="CV34" s="101"/>
      <c r="CW34" s="101"/>
      <c r="CX34" s="101"/>
      <c r="CY34" s="101"/>
      <c r="CZ34" s="101"/>
      <c r="DA34" s="100"/>
      <c r="DB34" s="101"/>
      <c r="DC34" s="101"/>
      <c r="DD34" s="101"/>
      <c r="DE34" s="101"/>
      <c r="DF34" s="101"/>
      <c r="DG34" s="101"/>
      <c r="DH34" s="101"/>
      <c r="DI34" s="101"/>
      <c r="DJ34" s="101"/>
      <c r="DK34" s="101"/>
      <c r="DL34" s="101"/>
      <c r="DM34" s="101"/>
      <c r="DN34" s="100"/>
      <c r="DO34" s="101"/>
      <c r="DP34" s="101"/>
      <c r="DQ34" s="101"/>
      <c r="DR34" s="101"/>
      <c r="DS34" s="101"/>
      <c r="DT34" s="101"/>
      <c r="DU34" s="101"/>
      <c r="DV34" s="101"/>
      <c r="DW34" s="101"/>
      <c r="DX34" s="101"/>
      <c r="DY34" s="101"/>
      <c r="DZ34" s="101"/>
      <c r="EA34" s="100"/>
      <c r="EB34" s="101"/>
      <c r="EC34" s="101"/>
      <c r="ED34" s="101"/>
      <c r="EE34" s="101"/>
      <c r="EF34" s="101"/>
      <c r="EG34" s="101"/>
      <c r="EH34" s="101"/>
      <c r="EI34" s="101"/>
      <c r="EJ34" s="101"/>
      <c r="EK34" s="101"/>
      <c r="EL34" s="101"/>
      <c r="EM34" s="101"/>
      <c r="EN34" s="100"/>
      <c r="EO34" s="101"/>
      <c r="EP34" s="101"/>
      <c r="EQ34" s="101"/>
      <c r="ER34" s="101"/>
      <c r="ES34" s="101"/>
      <c r="ET34" s="101"/>
      <c r="EU34" s="101"/>
      <c r="EV34" s="101"/>
      <c r="EW34" s="101"/>
      <c r="EX34" s="101"/>
      <c r="EY34" s="101"/>
      <c r="EZ34" s="101"/>
      <c r="FA34" s="100"/>
      <c r="FB34" s="101"/>
      <c r="FC34" s="101"/>
      <c r="FD34" s="101"/>
      <c r="FE34" s="101"/>
      <c r="FF34" s="101"/>
      <c r="FG34" s="101"/>
      <c r="FH34" s="101"/>
      <c r="FI34" s="101"/>
      <c r="FJ34" s="101"/>
      <c r="FK34" s="101"/>
      <c r="FL34" s="101"/>
      <c r="FM34" s="101"/>
      <c r="FN34" s="100"/>
      <c r="FO34" s="101"/>
      <c r="FP34" s="101"/>
      <c r="FQ34" s="101"/>
      <c r="FR34" s="101"/>
      <c r="FS34" s="101"/>
      <c r="FT34" s="101"/>
      <c r="FU34" s="101"/>
      <c r="FV34" s="101"/>
      <c r="FW34" s="101"/>
      <c r="FX34" s="101"/>
      <c r="FY34" s="101"/>
      <c r="FZ34" s="101"/>
      <c r="GA34" s="100"/>
      <c r="GB34" s="101"/>
      <c r="GC34" s="101"/>
      <c r="GD34" s="101"/>
      <c r="GE34" s="101"/>
      <c r="GF34" s="101"/>
      <c r="GG34" s="101"/>
      <c r="GH34" s="101"/>
      <c r="GI34" s="101"/>
      <c r="GJ34" s="101"/>
      <c r="GK34" s="101"/>
      <c r="GL34" s="101"/>
      <c r="GM34" s="101"/>
      <c r="GN34" s="100"/>
      <c r="GO34" s="101"/>
      <c r="GP34" s="101"/>
      <c r="GQ34" s="101"/>
      <c r="GR34" s="101"/>
      <c r="GS34" s="101"/>
      <c r="GT34" s="101"/>
      <c r="GU34" s="101"/>
      <c r="GV34" s="101"/>
      <c r="GW34" s="101"/>
      <c r="GX34" s="101"/>
      <c r="GY34" s="101"/>
      <c r="GZ34" s="101"/>
      <c r="HA34" s="100"/>
      <c r="HB34" s="101"/>
      <c r="HC34" s="101"/>
      <c r="HD34" s="101"/>
      <c r="HE34" s="101"/>
      <c r="HF34" s="101"/>
      <c r="HG34" s="101"/>
      <c r="HH34" s="101"/>
      <c r="HI34" s="101"/>
      <c r="HJ34" s="101"/>
      <c r="HK34" s="101"/>
      <c r="HL34" s="101"/>
      <c r="HM34" s="101"/>
      <c r="HN34" s="100"/>
      <c r="HO34" s="101"/>
      <c r="HP34" s="101"/>
      <c r="HQ34" s="101"/>
      <c r="HR34" s="101"/>
      <c r="HS34" s="101"/>
      <c r="HT34" s="101"/>
      <c r="HU34" s="101"/>
      <c r="HV34" s="101"/>
      <c r="HW34" s="101"/>
      <c r="HX34" s="101"/>
      <c r="HY34" s="101"/>
      <c r="HZ34" s="101"/>
      <c r="IA34" s="100"/>
      <c r="IB34" s="101"/>
      <c r="IC34" s="101"/>
      <c r="ID34" s="101"/>
      <c r="IE34" s="101"/>
      <c r="IF34" s="101"/>
      <c r="IG34" s="101"/>
      <c r="IH34" s="101"/>
      <c r="II34" s="101"/>
      <c r="IJ34" s="101"/>
      <c r="IK34" s="101"/>
      <c r="IL34" s="101"/>
      <c r="IM34" s="101"/>
      <c r="IN34" s="100"/>
      <c r="IO34" s="101"/>
      <c r="IP34" s="101"/>
      <c r="IQ34" s="101"/>
      <c r="IR34" s="101"/>
      <c r="IS34" s="101"/>
      <c r="IT34" s="101"/>
      <c r="IU34" s="101"/>
      <c r="IV34" s="101"/>
      <c r="IW34" s="101"/>
      <c r="IX34" s="101"/>
      <c r="IY34" s="101"/>
      <c r="IZ34" s="101"/>
      <c r="JA34" s="100"/>
      <c r="JB34" s="101"/>
      <c r="JC34" s="101"/>
      <c r="JD34" s="101"/>
      <c r="JE34" s="101"/>
      <c r="JF34" s="101"/>
      <c r="JG34" s="101"/>
      <c r="JH34" s="101"/>
      <c r="JI34" s="101"/>
      <c r="JJ34" s="101"/>
      <c r="JK34" s="101"/>
      <c r="JL34" s="101"/>
      <c r="JM34" s="101"/>
      <c r="JN34" s="100"/>
      <c r="JO34" s="101"/>
      <c r="JP34" s="101"/>
      <c r="JQ34" s="101"/>
      <c r="JR34" s="101"/>
      <c r="JS34" s="101"/>
      <c r="JT34" s="101"/>
      <c r="JU34" s="101"/>
      <c r="JV34" s="101"/>
      <c r="JW34" s="101"/>
      <c r="JX34" s="101"/>
      <c r="JY34" s="101"/>
      <c r="JZ34" s="101"/>
      <c r="KA34" s="100"/>
      <c r="KB34" s="101"/>
      <c r="KC34" s="101"/>
      <c r="KD34" s="101"/>
      <c r="KE34" s="101"/>
      <c r="KF34" s="101"/>
      <c r="KG34" s="101"/>
      <c r="KH34" s="101"/>
      <c r="KI34" s="101"/>
      <c r="KJ34" s="101"/>
      <c r="KK34" s="101"/>
      <c r="KL34" s="101"/>
      <c r="KM34" s="101"/>
      <c r="KN34" s="100"/>
      <c r="KO34" s="101"/>
      <c r="KP34" s="101"/>
      <c r="KQ34" s="101"/>
      <c r="KR34" s="101"/>
      <c r="KS34" s="101"/>
      <c r="KT34" s="101"/>
      <c r="KU34" s="101"/>
      <c r="KV34" s="101"/>
      <c r="KW34" s="101"/>
      <c r="KX34" s="101"/>
      <c r="KY34" s="101"/>
      <c r="KZ34" s="101"/>
      <c r="LA34" s="100"/>
      <c r="LB34" s="101"/>
      <c r="LC34" s="101"/>
      <c r="LD34" s="101"/>
      <c r="LE34" s="101"/>
      <c r="LF34" s="101"/>
      <c r="LG34" s="101"/>
      <c r="LH34" s="101"/>
      <c r="LI34" s="101"/>
      <c r="LJ34" s="101"/>
      <c r="LK34" s="101"/>
      <c r="LL34" s="101"/>
      <c r="LM34" s="101"/>
      <c r="LN34" s="100"/>
      <c r="LO34" s="101"/>
      <c r="LP34" s="101"/>
      <c r="LQ34" s="101"/>
      <c r="LR34" s="101"/>
      <c r="LS34" s="101"/>
      <c r="LT34" s="101"/>
      <c r="LU34" s="101"/>
      <c r="LV34" s="101"/>
      <c r="LW34" s="101"/>
      <c r="LX34" s="101"/>
      <c r="LY34" s="101"/>
      <c r="LZ34" s="101"/>
      <c r="MA34" s="100"/>
      <c r="MB34" s="101"/>
      <c r="MC34" s="101"/>
      <c r="MD34" s="101"/>
      <c r="ME34" s="101"/>
      <c r="MF34" s="101"/>
      <c r="MG34" s="101"/>
      <c r="MH34" s="101"/>
      <c r="MI34" s="101"/>
      <c r="MJ34" s="101"/>
      <c r="MK34" s="101"/>
      <c r="ML34" s="101"/>
      <c r="MM34" s="101"/>
      <c r="MN34" s="100"/>
      <c r="MO34" s="101"/>
      <c r="MP34" s="101"/>
      <c r="MQ34" s="101"/>
      <c r="MR34" s="101"/>
      <c r="MS34" s="101"/>
      <c r="MT34" s="101"/>
      <c r="MU34" s="101"/>
      <c r="MV34" s="101"/>
      <c r="MW34" s="101"/>
      <c r="MX34" s="101"/>
      <c r="MY34" s="101"/>
      <c r="MZ34" s="101"/>
      <c r="NA34" s="100"/>
      <c r="NB34" s="101"/>
      <c r="NC34" s="101"/>
      <c r="ND34" s="101"/>
      <c r="NE34" s="101"/>
      <c r="NF34" s="101"/>
      <c r="NG34" s="101"/>
      <c r="NH34" s="101"/>
      <c r="NI34" s="101"/>
      <c r="NJ34" s="101"/>
      <c r="NK34" s="101"/>
      <c r="NL34" s="101"/>
      <c r="NM34" s="101"/>
      <c r="NN34" s="100"/>
      <c r="NO34" s="101"/>
      <c r="NP34" s="101"/>
      <c r="NQ34" s="101"/>
      <c r="NR34" s="101"/>
      <c r="NS34" s="101"/>
      <c r="NT34" s="101"/>
      <c r="NU34" s="101"/>
      <c r="NV34" s="101"/>
      <c r="NW34" s="101"/>
      <c r="NX34" s="101"/>
      <c r="NY34" s="101"/>
      <c r="NZ34" s="101"/>
      <c r="OA34" s="100"/>
      <c r="OB34" s="101"/>
      <c r="OC34" s="101"/>
      <c r="OD34" s="101"/>
      <c r="OE34" s="101"/>
      <c r="OF34" s="101"/>
      <c r="OG34" s="101"/>
      <c r="OH34" s="101"/>
      <c r="OI34" s="101"/>
      <c r="OJ34" s="101"/>
      <c r="OK34" s="101"/>
      <c r="OL34" s="101"/>
      <c r="OM34" s="101"/>
      <c r="ON34" s="100"/>
      <c r="OO34" s="101"/>
      <c r="OP34" s="101"/>
      <c r="OQ34" s="101"/>
      <c r="OR34" s="101"/>
      <c r="OS34" s="101"/>
      <c r="OT34" s="101"/>
      <c r="OU34" s="101"/>
      <c r="OV34" s="101"/>
      <c r="OW34" s="101"/>
      <c r="OX34" s="101"/>
      <c r="OY34" s="101"/>
      <c r="OZ34" s="101"/>
      <c r="PA34" s="100"/>
      <c r="PB34" s="101"/>
      <c r="PC34" s="101"/>
      <c r="PD34" s="101"/>
      <c r="PE34" s="101"/>
      <c r="PF34" s="101"/>
      <c r="PG34" s="101"/>
      <c r="PH34" s="101"/>
      <c r="PI34" s="101"/>
      <c r="PJ34" s="101"/>
      <c r="PK34" s="101"/>
      <c r="PL34" s="101"/>
      <c r="PM34" s="101"/>
      <c r="PN34" s="100"/>
      <c r="PO34" s="101"/>
      <c r="PP34" s="101"/>
      <c r="PQ34" s="101"/>
      <c r="PR34" s="101"/>
      <c r="PS34" s="101"/>
      <c r="PT34" s="101"/>
      <c r="PU34" s="101"/>
      <c r="PV34" s="101"/>
      <c r="PW34" s="101"/>
      <c r="PX34" s="101"/>
      <c r="PY34" s="101"/>
      <c r="PZ34" s="101"/>
      <c r="QA34" s="100"/>
      <c r="QB34" s="101"/>
      <c r="QC34" s="101"/>
      <c r="QD34" s="101"/>
      <c r="QE34" s="101"/>
      <c r="QF34" s="101"/>
      <c r="QG34" s="101"/>
      <c r="QH34" s="101"/>
      <c r="QI34" s="101"/>
      <c r="QJ34" s="101"/>
      <c r="QK34" s="101"/>
      <c r="QL34" s="101"/>
      <c r="QM34" s="101"/>
      <c r="QN34" s="100"/>
      <c r="QO34" s="101"/>
      <c r="QP34" s="101"/>
      <c r="QQ34" s="101"/>
      <c r="QR34" s="101"/>
      <c r="QS34" s="101"/>
      <c r="QT34" s="101"/>
      <c r="QU34" s="101"/>
      <c r="QV34" s="101"/>
      <c r="QW34" s="101"/>
      <c r="QX34" s="101"/>
      <c r="QY34" s="101"/>
      <c r="QZ34" s="101"/>
      <c r="RA34" s="100"/>
      <c r="RB34" s="101"/>
      <c r="RC34" s="101"/>
      <c r="RD34" s="101"/>
      <c r="RE34" s="101"/>
      <c r="RF34" s="101"/>
      <c r="RG34" s="101"/>
      <c r="RH34" s="101"/>
      <c r="RI34" s="101"/>
      <c r="RJ34" s="101"/>
      <c r="RK34" s="101"/>
      <c r="RL34" s="101"/>
      <c r="RM34" s="101"/>
      <c r="RN34" s="100"/>
      <c r="RO34" s="101"/>
      <c r="RP34" s="101"/>
      <c r="RQ34" s="101"/>
      <c r="RR34" s="101"/>
      <c r="RS34" s="101"/>
      <c r="RT34" s="101"/>
      <c r="RU34" s="101"/>
      <c r="RV34" s="101"/>
      <c r="RW34" s="101"/>
      <c r="RX34" s="101"/>
      <c r="RY34" s="101"/>
      <c r="RZ34" s="101"/>
      <c r="SA34" s="100"/>
      <c r="SB34" s="101"/>
      <c r="SC34" s="101"/>
      <c r="SD34" s="101"/>
      <c r="SE34" s="101"/>
      <c r="SF34" s="101"/>
      <c r="SG34" s="101"/>
      <c r="SH34" s="101"/>
      <c r="SI34" s="101"/>
      <c r="SJ34" s="101"/>
      <c r="SK34" s="101"/>
      <c r="SL34" s="101"/>
      <c r="SM34" s="101"/>
      <c r="SN34" s="100"/>
      <c r="SO34" s="101"/>
      <c r="SP34" s="101"/>
      <c r="SQ34" s="101"/>
      <c r="SR34" s="101"/>
      <c r="SS34" s="101"/>
      <c r="ST34" s="101"/>
      <c r="SU34" s="101"/>
      <c r="SV34" s="101"/>
      <c r="SW34" s="101"/>
      <c r="SX34" s="101"/>
      <c r="SY34" s="101"/>
      <c r="SZ34" s="101"/>
      <c r="TA34" s="100"/>
      <c r="TB34" s="101"/>
      <c r="TC34" s="101"/>
      <c r="TD34" s="101"/>
      <c r="TE34" s="101"/>
      <c r="TF34" s="101"/>
      <c r="TG34" s="101"/>
      <c r="TH34" s="101"/>
      <c r="TI34" s="101"/>
      <c r="TJ34" s="101"/>
      <c r="TK34" s="101"/>
      <c r="TL34" s="101"/>
      <c r="TM34" s="101"/>
      <c r="TN34" s="100"/>
      <c r="TO34" s="101"/>
      <c r="TP34" s="101"/>
      <c r="TQ34" s="101"/>
      <c r="TR34" s="101"/>
      <c r="TS34" s="101"/>
      <c r="TT34" s="101"/>
      <c r="TU34" s="101"/>
      <c r="TV34" s="101"/>
      <c r="TW34" s="101"/>
      <c r="TX34" s="101"/>
      <c r="TY34" s="101"/>
      <c r="TZ34" s="101"/>
      <c r="UA34" s="100"/>
      <c r="UB34" s="101"/>
      <c r="UC34" s="101"/>
      <c r="UD34" s="101"/>
      <c r="UE34" s="101"/>
      <c r="UF34" s="101"/>
      <c r="UG34" s="101"/>
      <c r="UH34" s="101"/>
      <c r="UI34" s="101"/>
      <c r="UJ34" s="101"/>
      <c r="UK34" s="101"/>
      <c r="UL34" s="101"/>
      <c r="UM34" s="101"/>
      <c r="UN34" s="100"/>
      <c r="UO34" s="101"/>
      <c r="UP34" s="101"/>
      <c r="UQ34" s="101"/>
      <c r="UR34" s="101"/>
      <c r="US34" s="101"/>
      <c r="UT34" s="101"/>
      <c r="UU34" s="101"/>
      <c r="UV34" s="101"/>
      <c r="UW34" s="101"/>
      <c r="UX34" s="101"/>
      <c r="UY34" s="101"/>
      <c r="UZ34" s="101"/>
      <c r="VA34" s="100"/>
      <c r="VB34" s="101"/>
      <c r="VC34" s="101"/>
      <c r="VD34" s="101"/>
      <c r="VE34" s="101"/>
      <c r="VF34" s="101"/>
      <c r="VG34" s="101"/>
      <c r="VH34" s="101"/>
      <c r="VI34" s="101"/>
      <c r="VJ34" s="101"/>
      <c r="VK34" s="101"/>
      <c r="VL34" s="101"/>
      <c r="VM34" s="101"/>
      <c r="VN34" s="100"/>
      <c r="VO34" s="101"/>
      <c r="VP34" s="101"/>
      <c r="VQ34" s="101"/>
      <c r="VR34" s="101"/>
      <c r="VS34" s="101"/>
      <c r="VT34" s="101"/>
      <c r="VU34" s="101"/>
      <c r="VV34" s="101"/>
      <c r="VW34" s="101"/>
      <c r="VX34" s="101"/>
      <c r="VY34" s="101"/>
      <c r="VZ34" s="101"/>
      <c r="WA34" s="100"/>
      <c r="WB34" s="101"/>
      <c r="WC34" s="101"/>
      <c r="WD34" s="101"/>
      <c r="WE34" s="101"/>
      <c r="WF34" s="101"/>
      <c r="WG34" s="101"/>
      <c r="WH34" s="101"/>
      <c r="WI34" s="101"/>
      <c r="WJ34" s="101"/>
      <c r="WK34" s="101"/>
      <c r="WL34" s="101"/>
      <c r="WM34" s="101"/>
      <c r="WN34" s="100"/>
      <c r="WO34" s="101"/>
      <c r="WP34" s="101"/>
      <c r="WQ34" s="101"/>
      <c r="WR34" s="101"/>
      <c r="WS34" s="101"/>
      <c r="WT34" s="101"/>
      <c r="WU34" s="101"/>
      <c r="WV34" s="101"/>
      <c r="WW34" s="101"/>
      <c r="WX34" s="101"/>
      <c r="WY34" s="101"/>
      <c r="WZ34" s="101"/>
      <c r="XA34" s="100"/>
      <c r="XB34" s="101"/>
      <c r="XC34" s="101"/>
      <c r="XD34" s="101"/>
      <c r="XE34" s="101"/>
      <c r="XF34" s="101"/>
      <c r="XG34" s="101"/>
      <c r="XH34" s="101"/>
      <c r="XI34" s="101"/>
      <c r="XJ34" s="101"/>
      <c r="XK34" s="101"/>
      <c r="XL34" s="101"/>
      <c r="XM34" s="101"/>
      <c r="XN34" s="100"/>
      <c r="XO34" s="101"/>
      <c r="XP34" s="101"/>
      <c r="XQ34" s="101"/>
      <c r="XR34" s="101"/>
      <c r="XS34" s="101"/>
      <c r="XT34" s="101"/>
      <c r="XU34" s="101"/>
      <c r="XV34" s="101"/>
      <c r="XW34" s="101"/>
      <c r="XX34" s="101"/>
      <c r="XY34" s="101"/>
      <c r="XZ34" s="101"/>
      <c r="YA34" s="100"/>
      <c r="YB34" s="101"/>
      <c r="YC34" s="101"/>
      <c r="YD34" s="101"/>
      <c r="YE34" s="101"/>
      <c r="YF34" s="101"/>
      <c r="YG34" s="101"/>
      <c r="YH34" s="101"/>
      <c r="YI34" s="101"/>
      <c r="YJ34" s="101"/>
      <c r="YK34" s="101"/>
      <c r="YL34" s="101"/>
      <c r="YM34" s="101"/>
      <c r="YN34" s="100"/>
      <c r="YO34" s="101"/>
      <c r="YP34" s="101"/>
      <c r="YQ34" s="101"/>
      <c r="YR34" s="101"/>
      <c r="YS34" s="101"/>
      <c r="YT34" s="101"/>
      <c r="YU34" s="101"/>
      <c r="YV34" s="101"/>
      <c r="YW34" s="101"/>
      <c r="YX34" s="101"/>
      <c r="YY34" s="101"/>
      <c r="YZ34" s="101"/>
      <c r="ZA34" s="100"/>
      <c r="ZB34" s="101"/>
      <c r="ZC34" s="101"/>
      <c r="ZD34" s="101"/>
      <c r="ZE34" s="101"/>
      <c r="ZF34" s="101"/>
      <c r="ZG34" s="101"/>
      <c r="ZH34" s="101"/>
      <c r="ZI34" s="101"/>
      <c r="ZJ34" s="101"/>
      <c r="ZK34" s="101"/>
      <c r="ZL34" s="101"/>
      <c r="ZM34" s="101"/>
      <c r="ZN34" s="100"/>
      <c r="ZO34" s="101"/>
      <c r="ZP34" s="101"/>
      <c r="ZQ34" s="101"/>
      <c r="ZR34" s="101"/>
      <c r="ZS34" s="101"/>
      <c r="ZT34" s="101"/>
      <c r="ZU34" s="101"/>
      <c r="ZV34" s="101"/>
      <c r="ZW34" s="101"/>
      <c r="ZX34" s="101"/>
      <c r="ZY34" s="101"/>
      <c r="ZZ34" s="101"/>
      <c r="AAA34" s="100"/>
      <c r="AAB34" s="101"/>
      <c r="AAC34" s="101"/>
      <c r="AAD34" s="101"/>
      <c r="AAE34" s="101"/>
      <c r="AAF34" s="101"/>
      <c r="AAG34" s="101"/>
      <c r="AAH34" s="101"/>
      <c r="AAI34" s="101"/>
      <c r="AAJ34" s="101"/>
      <c r="AAK34" s="101"/>
      <c r="AAL34" s="101"/>
      <c r="AAM34" s="101"/>
      <c r="AAN34" s="100"/>
      <c r="AAO34" s="101"/>
      <c r="AAP34" s="101"/>
      <c r="AAQ34" s="101"/>
      <c r="AAR34" s="101"/>
      <c r="AAS34" s="101"/>
      <c r="AAT34" s="101"/>
      <c r="AAU34" s="101"/>
      <c r="AAV34" s="101"/>
      <c r="AAW34" s="101"/>
      <c r="AAX34" s="101"/>
      <c r="AAY34" s="101"/>
      <c r="AAZ34" s="101"/>
      <c r="ABA34" s="100"/>
      <c r="ABB34" s="101"/>
      <c r="ABC34" s="101"/>
      <c r="ABD34" s="101"/>
      <c r="ABE34" s="101"/>
      <c r="ABF34" s="101"/>
      <c r="ABG34" s="101"/>
      <c r="ABH34" s="101"/>
      <c r="ABI34" s="101"/>
      <c r="ABJ34" s="101"/>
      <c r="ABK34" s="101"/>
      <c r="ABL34" s="101"/>
      <c r="ABM34" s="101"/>
      <c r="ABN34" s="100"/>
      <c r="ABO34" s="101"/>
      <c r="ABP34" s="101"/>
      <c r="ABQ34" s="101"/>
      <c r="ABR34" s="101"/>
      <c r="ABS34" s="101"/>
      <c r="ABT34" s="101"/>
      <c r="ABU34" s="101"/>
      <c r="ABV34" s="101"/>
      <c r="ABW34" s="101"/>
      <c r="ABX34" s="101"/>
      <c r="ABY34" s="101"/>
      <c r="ABZ34" s="101"/>
      <c r="ACA34" s="100"/>
      <c r="ACB34" s="101"/>
      <c r="ACC34" s="101"/>
      <c r="ACD34" s="101"/>
      <c r="ACE34" s="101"/>
      <c r="ACF34" s="101"/>
      <c r="ACG34" s="101"/>
      <c r="ACH34" s="101"/>
      <c r="ACI34" s="101"/>
      <c r="ACJ34" s="101"/>
      <c r="ACK34" s="101"/>
      <c r="ACL34" s="101"/>
      <c r="ACM34" s="101"/>
      <c r="ACN34" s="100"/>
      <c r="ACO34" s="101"/>
      <c r="ACP34" s="101"/>
      <c r="ACQ34" s="101"/>
      <c r="ACR34" s="101"/>
      <c r="ACS34" s="101"/>
      <c r="ACT34" s="101"/>
      <c r="ACU34" s="101"/>
      <c r="ACV34" s="101"/>
      <c r="ACW34" s="101"/>
      <c r="ACX34" s="101"/>
      <c r="ACY34" s="101"/>
      <c r="ACZ34" s="101"/>
      <c r="ADA34" s="100"/>
      <c r="ADB34" s="101"/>
      <c r="ADC34" s="101"/>
      <c r="ADD34" s="101"/>
      <c r="ADE34" s="101"/>
      <c r="ADF34" s="101"/>
      <c r="ADG34" s="101"/>
      <c r="ADH34" s="101"/>
      <c r="ADI34" s="101"/>
      <c r="ADJ34" s="101"/>
      <c r="ADK34" s="101"/>
      <c r="ADL34" s="101"/>
      <c r="ADM34" s="101"/>
      <c r="ADN34" s="100"/>
      <c r="ADO34" s="101"/>
      <c r="ADP34" s="101"/>
      <c r="ADQ34" s="101"/>
      <c r="ADR34" s="101"/>
      <c r="ADS34" s="101"/>
      <c r="ADT34" s="101"/>
      <c r="ADU34" s="101"/>
      <c r="ADV34" s="101"/>
      <c r="ADW34" s="101"/>
      <c r="ADX34" s="101"/>
      <c r="ADY34" s="101"/>
      <c r="ADZ34" s="101"/>
      <c r="AEA34" s="100"/>
      <c r="AEB34" s="101"/>
      <c r="AEC34" s="101"/>
      <c r="AED34" s="101"/>
      <c r="AEE34" s="101"/>
      <c r="AEF34" s="101"/>
      <c r="AEG34" s="101"/>
      <c r="AEH34" s="101"/>
      <c r="AEI34" s="101"/>
      <c r="AEJ34" s="101"/>
      <c r="AEK34" s="101"/>
      <c r="AEL34" s="101"/>
      <c r="AEM34" s="101"/>
      <c r="AEN34" s="100"/>
      <c r="AEO34" s="101"/>
      <c r="AEP34" s="101"/>
      <c r="AEQ34" s="101"/>
      <c r="AER34" s="101"/>
      <c r="AES34" s="101"/>
      <c r="AET34" s="101"/>
      <c r="AEU34" s="101"/>
      <c r="AEV34" s="101"/>
      <c r="AEW34" s="101"/>
      <c r="AEX34" s="101"/>
      <c r="AEY34" s="101"/>
      <c r="AEZ34" s="101"/>
      <c r="AFA34" s="100"/>
      <c r="AFB34" s="101"/>
      <c r="AFC34" s="101"/>
      <c r="AFD34" s="101"/>
      <c r="AFE34" s="101"/>
      <c r="AFF34" s="101"/>
      <c r="AFG34" s="101"/>
      <c r="AFH34" s="101"/>
      <c r="AFI34" s="101"/>
      <c r="AFJ34" s="101"/>
      <c r="AFK34" s="101"/>
      <c r="AFL34" s="101"/>
      <c r="AFM34" s="101"/>
      <c r="AFN34" s="100"/>
      <c r="AFO34" s="101"/>
      <c r="AFP34" s="101"/>
      <c r="AFQ34" s="101"/>
      <c r="AFR34" s="101"/>
      <c r="AFS34" s="101"/>
      <c r="AFT34" s="101"/>
      <c r="AFU34" s="101"/>
      <c r="AFV34" s="101"/>
      <c r="AFW34" s="101"/>
      <c r="AFX34" s="101"/>
      <c r="AFY34" s="101"/>
      <c r="AFZ34" s="101"/>
      <c r="AGA34" s="100"/>
      <c r="AGB34" s="101"/>
      <c r="AGC34" s="101"/>
      <c r="AGD34" s="101"/>
      <c r="AGE34" s="101"/>
      <c r="AGF34" s="101"/>
      <c r="AGG34" s="101"/>
      <c r="AGH34" s="101"/>
      <c r="AGI34" s="101"/>
      <c r="AGJ34" s="101"/>
      <c r="AGK34" s="101"/>
      <c r="AGL34" s="101"/>
      <c r="AGM34" s="101"/>
      <c r="AGN34" s="100"/>
      <c r="AGO34" s="101"/>
      <c r="AGP34" s="101"/>
      <c r="AGQ34" s="101"/>
      <c r="AGR34" s="101"/>
      <c r="AGS34" s="101"/>
      <c r="AGT34" s="101"/>
      <c r="AGU34" s="101"/>
      <c r="AGV34" s="101"/>
      <c r="AGW34" s="101"/>
      <c r="AGX34" s="101"/>
      <c r="AGY34" s="101"/>
      <c r="AGZ34" s="101"/>
      <c r="AHA34" s="100"/>
      <c r="AHB34" s="101"/>
      <c r="AHC34" s="101"/>
      <c r="AHD34" s="101"/>
      <c r="AHE34" s="101"/>
      <c r="AHF34" s="101"/>
      <c r="AHG34" s="101"/>
      <c r="AHH34" s="101"/>
      <c r="AHI34" s="101"/>
      <c r="AHJ34" s="101"/>
      <c r="AHK34" s="101"/>
      <c r="AHL34" s="101"/>
      <c r="AHM34" s="101"/>
      <c r="AHN34" s="100"/>
      <c r="AHO34" s="101"/>
      <c r="AHP34" s="101"/>
      <c r="AHQ34" s="101"/>
      <c r="AHR34" s="101"/>
      <c r="AHS34" s="101"/>
      <c r="AHT34" s="101"/>
      <c r="AHU34" s="101"/>
      <c r="AHV34" s="101"/>
      <c r="AHW34" s="101"/>
      <c r="AHX34" s="101"/>
      <c r="AHY34" s="101"/>
      <c r="AHZ34" s="101"/>
      <c r="AIA34" s="100"/>
      <c r="AIB34" s="101"/>
      <c r="AIC34" s="101"/>
      <c r="AID34" s="101"/>
      <c r="AIE34" s="101"/>
      <c r="AIF34" s="101"/>
      <c r="AIG34" s="101"/>
      <c r="AIH34" s="101"/>
      <c r="AII34" s="101"/>
      <c r="AIJ34" s="101"/>
      <c r="AIK34" s="101"/>
      <c r="AIL34" s="101"/>
      <c r="AIM34" s="101"/>
      <c r="AIN34" s="100"/>
      <c r="AIO34" s="101"/>
      <c r="AIP34" s="101"/>
      <c r="AIQ34" s="101"/>
      <c r="AIR34" s="101"/>
      <c r="AIS34" s="101"/>
      <c r="AIT34" s="101"/>
      <c r="AIU34" s="101"/>
      <c r="AIV34" s="101"/>
      <c r="AIW34" s="101"/>
      <c r="AIX34" s="101"/>
      <c r="AIY34" s="101"/>
      <c r="AIZ34" s="101"/>
      <c r="AJA34" s="100"/>
      <c r="AJB34" s="101"/>
      <c r="AJC34" s="101"/>
      <c r="AJD34" s="101"/>
      <c r="AJE34" s="101"/>
      <c r="AJF34" s="101"/>
      <c r="AJG34" s="101"/>
      <c r="AJH34" s="101"/>
      <c r="AJI34" s="101"/>
      <c r="AJJ34" s="101"/>
      <c r="AJK34" s="101"/>
      <c r="AJL34" s="101"/>
      <c r="AJM34" s="101"/>
      <c r="AJN34" s="100"/>
      <c r="AJO34" s="101"/>
      <c r="AJP34" s="101"/>
      <c r="AJQ34" s="101"/>
      <c r="AJR34" s="101"/>
      <c r="AJS34" s="101"/>
      <c r="AJT34" s="101"/>
      <c r="AJU34" s="101"/>
      <c r="AJV34" s="101"/>
      <c r="AJW34" s="101"/>
      <c r="AJX34" s="101"/>
      <c r="AJY34" s="101"/>
      <c r="AJZ34" s="101"/>
      <c r="AKA34" s="100"/>
      <c r="AKB34" s="101"/>
      <c r="AKC34" s="101"/>
      <c r="AKD34" s="101"/>
      <c r="AKE34" s="101"/>
      <c r="AKF34" s="101"/>
      <c r="AKG34" s="101"/>
      <c r="AKH34" s="101"/>
      <c r="AKI34" s="101"/>
      <c r="AKJ34" s="101"/>
      <c r="AKK34" s="101"/>
      <c r="AKL34" s="101"/>
      <c r="AKM34" s="101"/>
      <c r="AKN34" s="100"/>
      <c r="AKO34" s="101"/>
      <c r="AKP34" s="101"/>
      <c r="AKQ34" s="101"/>
      <c r="AKR34" s="101"/>
      <c r="AKS34" s="101"/>
      <c r="AKT34" s="101"/>
      <c r="AKU34" s="101"/>
      <c r="AKV34" s="101"/>
      <c r="AKW34" s="101"/>
      <c r="AKX34" s="101"/>
      <c r="AKY34" s="101"/>
      <c r="AKZ34" s="101"/>
      <c r="ALA34" s="100"/>
      <c r="ALB34" s="101"/>
      <c r="ALC34" s="101"/>
      <c r="ALD34" s="101"/>
      <c r="ALE34" s="101"/>
      <c r="ALF34" s="101"/>
      <c r="ALG34" s="101"/>
      <c r="ALH34" s="101"/>
      <c r="ALI34" s="101"/>
      <c r="ALJ34" s="101"/>
      <c r="ALK34" s="101"/>
      <c r="ALL34" s="101"/>
      <c r="ALM34" s="101"/>
      <c r="ALN34" s="100"/>
      <c r="ALO34" s="101"/>
      <c r="ALP34" s="101"/>
      <c r="ALQ34" s="101"/>
      <c r="ALR34" s="101"/>
      <c r="ALS34" s="101"/>
      <c r="ALT34" s="101"/>
      <c r="ALU34" s="101"/>
      <c r="ALV34" s="101"/>
      <c r="ALW34" s="101"/>
      <c r="ALX34" s="101"/>
      <c r="ALY34" s="101"/>
      <c r="ALZ34" s="101"/>
      <c r="AMA34" s="100"/>
      <c r="AMB34" s="101"/>
      <c r="AMC34" s="101"/>
      <c r="AMD34" s="101"/>
      <c r="AME34" s="101"/>
      <c r="AMF34" s="101"/>
      <c r="AMG34" s="101"/>
      <c r="AMH34" s="101"/>
      <c r="AMI34" s="101"/>
      <c r="AMJ34" s="101"/>
      <c r="AMK34" s="101"/>
      <c r="AML34" s="101"/>
      <c r="AMM34" s="101"/>
      <c r="AMN34" s="100"/>
      <c r="AMO34" s="101"/>
      <c r="AMP34" s="101"/>
      <c r="AMQ34" s="101"/>
      <c r="AMR34" s="101"/>
      <c r="AMS34" s="101"/>
      <c r="AMT34" s="101"/>
      <c r="AMU34" s="101"/>
      <c r="AMV34" s="101"/>
      <c r="AMW34" s="101"/>
      <c r="AMX34" s="101"/>
      <c r="AMY34" s="101"/>
      <c r="AMZ34" s="101"/>
      <c r="ANA34" s="100"/>
      <c r="ANB34" s="101"/>
      <c r="ANC34" s="101"/>
      <c r="AND34" s="101"/>
      <c r="ANE34" s="101"/>
      <c r="ANF34" s="101"/>
      <c r="ANG34" s="101"/>
      <c r="ANH34" s="101"/>
      <c r="ANI34" s="101"/>
      <c r="ANJ34" s="101"/>
      <c r="ANK34" s="101"/>
      <c r="ANL34" s="101"/>
      <c r="ANM34" s="101"/>
      <c r="ANN34" s="100"/>
      <c r="ANO34" s="101"/>
      <c r="ANP34" s="101"/>
      <c r="ANQ34" s="101"/>
      <c r="ANR34" s="101"/>
      <c r="ANS34" s="101"/>
      <c r="ANT34" s="101"/>
      <c r="ANU34" s="101"/>
      <c r="ANV34" s="101"/>
      <c r="ANW34" s="101"/>
      <c r="ANX34" s="101"/>
      <c r="ANY34" s="101"/>
      <c r="ANZ34" s="101"/>
      <c r="AOA34" s="100"/>
      <c r="AOB34" s="101"/>
      <c r="AOC34" s="101"/>
      <c r="AOD34" s="101"/>
      <c r="AOE34" s="101"/>
      <c r="AOF34" s="101"/>
      <c r="AOG34" s="101"/>
      <c r="AOH34" s="101"/>
      <c r="AOI34" s="101"/>
      <c r="AOJ34" s="101"/>
      <c r="AOK34" s="101"/>
      <c r="AOL34" s="101"/>
      <c r="AOM34" s="101"/>
      <c r="AON34" s="100"/>
      <c r="AOO34" s="101"/>
      <c r="AOP34" s="101"/>
      <c r="AOQ34" s="101"/>
      <c r="AOR34" s="101"/>
      <c r="AOS34" s="101"/>
      <c r="AOT34" s="101"/>
      <c r="AOU34" s="101"/>
      <c r="AOV34" s="101"/>
      <c r="AOW34" s="101"/>
      <c r="AOX34" s="101"/>
      <c r="AOY34" s="101"/>
      <c r="AOZ34" s="101"/>
      <c r="APA34" s="100"/>
      <c r="APB34" s="101"/>
      <c r="APC34" s="101"/>
      <c r="APD34" s="101"/>
      <c r="APE34" s="101"/>
      <c r="APF34" s="101"/>
      <c r="APG34" s="101"/>
      <c r="APH34" s="101"/>
      <c r="API34" s="101"/>
      <c r="APJ34" s="101"/>
      <c r="APK34" s="101"/>
      <c r="APL34" s="101"/>
      <c r="APM34" s="101"/>
      <c r="APN34" s="100"/>
      <c r="APO34" s="101"/>
      <c r="APP34" s="101"/>
      <c r="APQ34" s="101"/>
      <c r="APR34" s="101"/>
      <c r="APS34" s="101"/>
      <c r="APT34" s="101"/>
      <c r="APU34" s="101"/>
      <c r="APV34" s="101"/>
      <c r="APW34" s="101"/>
      <c r="APX34" s="101"/>
      <c r="APY34" s="101"/>
      <c r="APZ34" s="101"/>
      <c r="AQA34" s="100"/>
      <c r="AQB34" s="101"/>
      <c r="AQC34" s="101"/>
      <c r="AQD34" s="101"/>
      <c r="AQE34" s="101"/>
      <c r="AQF34" s="101"/>
      <c r="AQG34" s="101"/>
      <c r="AQH34" s="101"/>
      <c r="AQI34" s="101"/>
      <c r="AQJ34" s="101"/>
      <c r="AQK34" s="101"/>
      <c r="AQL34" s="101"/>
      <c r="AQM34" s="101"/>
      <c r="AQN34" s="100"/>
      <c r="AQO34" s="101"/>
      <c r="AQP34" s="101"/>
      <c r="AQQ34" s="101"/>
      <c r="AQR34" s="101"/>
      <c r="AQS34" s="101"/>
      <c r="AQT34" s="101"/>
      <c r="AQU34" s="101"/>
      <c r="AQV34" s="101"/>
      <c r="AQW34" s="101"/>
      <c r="AQX34" s="101"/>
      <c r="AQY34" s="101"/>
      <c r="AQZ34" s="101"/>
      <c r="ARA34" s="100"/>
      <c r="ARB34" s="101"/>
      <c r="ARC34" s="101"/>
      <c r="ARD34" s="101"/>
      <c r="ARE34" s="101"/>
      <c r="ARF34" s="101"/>
      <c r="ARG34" s="101"/>
      <c r="ARH34" s="101"/>
      <c r="ARI34" s="101"/>
      <c r="ARJ34" s="101"/>
      <c r="ARK34" s="101"/>
      <c r="ARL34" s="101"/>
      <c r="ARM34" s="101"/>
      <c r="ARN34" s="100"/>
      <c r="ARO34" s="101"/>
      <c r="ARP34" s="101"/>
      <c r="ARQ34" s="101"/>
      <c r="ARR34" s="101"/>
      <c r="ARS34" s="101"/>
      <c r="ART34" s="101"/>
      <c r="ARU34" s="101"/>
      <c r="ARV34" s="101"/>
      <c r="ARW34" s="101"/>
      <c r="ARX34" s="101"/>
      <c r="ARY34" s="101"/>
      <c r="ARZ34" s="101"/>
      <c r="ASA34" s="100"/>
      <c r="ASB34" s="101"/>
      <c r="ASC34" s="101"/>
      <c r="ASD34" s="101"/>
      <c r="ASE34" s="101"/>
      <c r="ASF34" s="101"/>
      <c r="ASG34" s="101"/>
      <c r="ASH34" s="101"/>
      <c r="ASI34" s="101"/>
      <c r="ASJ34" s="101"/>
      <c r="ASK34" s="101"/>
      <c r="ASL34" s="101"/>
      <c r="ASM34" s="101"/>
      <c r="ASN34" s="100"/>
      <c r="ASO34" s="101"/>
      <c r="ASP34" s="101"/>
      <c r="ASQ34" s="101"/>
      <c r="ASR34" s="101"/>
      <c r="ASS34" s="101"/>
      <c r="AST34" s="101"/>
      <c r="ASU34" s="101"/>
      <c r="ASV34" s="101"/>
      <c r="ASW34" s="101"/>
      <c r="ASX34" s="101"/>
      <c r="ASY34" s="101"/>
      <c r="ASZ34" s="101"/>
      <c r="ATA34" s="100"/>
      <c r="ATB34" s="101"/>
      <c r="ATC34" s="101"/>
      <c r="ATD34" s="101"/>
      <c r="ATE34" s="101"/>
      <c r="ATF34" s="101"/>
      <c r="ATG34" s="101"/>
      <c r="ATH34" s="101"/>
      <c r="ATI34" s="101"/>
      <c r="ATJ34" s="101"/>
      <c r="ATK34" s="101"/>
      <c r="ATL34" s="101"/>
      <c r="ATM34" s="101"/>
      <c r="ATN34" s="100"/>
      <c r="ATO34" s="101"/>
      <c r="ATP34" s="101"/>
      <c r="ATQ34" s="101"/>
      <c r="ATR34" s="101"/>
      <c r="ATS34" s="101"/>
      <c r="ATT34" s="101"/>
      <c r="ATU34" s="101"/>
      <c r="ATV34" s="101"/>
      <c r="ATW34" s="101"/>
      <c r="ATX34" s="101"/>
      <c r="ATY34" s="101"/>
      <c r="ATZ34" s="101"/>
      <c r="AUA34" s="100"/>
      <c r="AUB34" s="101"/>
      <c r="AUC34" s="101"/>
      <c r="AUD34" s="101"/>
      <c r="AUE34" s="101"/>
      <c r="AUF34" s="101"/>
      <c r="AUG34" s="101"/>
      <c r="AUH34" s="101"/>
      <c r="AUI34" s="101"/>
      <c r="AUJ34" s="101"/>
      <c r="AUK34" s="101"/>
      <c r="AUL34" s="101"/>
      <c r="AUM34" s="101"/>
      <c r="AUN34" s="100"/>
      <c r="AUO34" s="101"/>
      <c r="AUP34" s="101"/>
      <c r="AUQ34" s="101"/>
      <c r="AUR34" s="101"/>
      <c r="AUS34" s="101"/>
      <c r="AUT34" s="101"/>
      <c r="AUU34" s="101"/>
      <c r="AUV34" s="101"/>
      <c r="AUW34" s="101"/>
      <c r="AUX34" s="101"/>
      <c r="AUY34" s="101"/>
      <c r="AUZ34" s="101"/>
      <c r="AVA34" s="100"/>
      <c r="AVB34" s="101"/>
      <c r="AVC34" s="101"/>
      <c r="AVD34" s="101"/>
      <c r="AVE34" s="101"/>
      <c r="AVF34" s="101"/>
      <c r="AVG34" s="101"/>
      <c r="AVH34" s="101"/>
      <c r="AVI34" s="101"/>
      <c r="AVJ34" s="101"/>
      <c r="AVK34" s="101"/>
      <c r="AVL34" s="101"/>
      <c r="AVM34" s="101"/>
      <c r="AVN34" s="100"/>
      <c r="AVO34" s="101"/>
      <c r="AVP34" s="101"/>
      <c r="AVQ34" s="101"/>
      <c r="AVR34" s="101"/>
      <c r="AVS34" s="101"/>
      <c r="AVT34" s="101"/>
      <c r="AVU34" s="101"/>
      <c r="AVV34" s="101"/>
      <c r="AVW34" s="101"/>
      <c r="AVX34" s="101"/>
      <c r="AVY34" s="101"/>
      <c r="AVZ34" s="101"/>
      <c r="AWA34" s="100"/>
      <c r="AWB34" s="101"/>
      <c r="AWC34" s="101"/>
      <c r="AWD34" s="101"/>
      <c r="AWE34" s="101"/>
      <c r="AWF34" s="101"/>
      <c r="AWG34" s="101"/>
      <c r="AWH34" s="101"/>
      <c r="AWI34" s="101"/>
      <c r="AWJ34" s="101"/>
      <c r="AWK34" s="101"/>
      <c r="AWL34" s="101"/>
      <c r="AWM34" s="101"/>
      <c r="AWN34" s="100"/>
      <c r="AWO34" s="101"/>
      <c r="AWP34" s="101"/>
      <c r="AWQ34" s="101"/>
      <c r="AWR34" s="101"/>
      <c r="AWS34" s="101"/>
      <c r="AWT34" s="101"/>
      <c r="AWU34" s="101"/>
      <c r="AWV34" s="101"/>
      <c r="AWW34" s="101"/>
      <c r="AWX34" s="101"/>
      <c r="AWY34" s="101"/>
      <c r="AWZ34" s="101"/>
      <c r="AXA34" s="100"/>
      <c r="AXB34" s="101"/>
      <c r="AXC34" s="101"/>
      <c r="AXD34" s="101"/>
      <c r="AXE34" s="101"/>
      <c r="AXF34" s="101"/>
      <c r="AXG34" s="101"/>
      <c r="AXH34" s="101"/>
      <c r="AXI34" s="101"/>
      <c r="AXJ34" s="101"/>
      <c r="AXK34" s="101"/>
      <c r="AXL34" s="101"/>
      <c r="AXM34" s="101"/>
      <c r="AXN34" s="100"/>
      <c r="AXO34" s="101"/>
      <c r="AXP34" s="101"/>
      <c r="AXQ34" s="101"/>
      <c r="AXR34" s="101"/>
      <c r="AXS34" s="101"/>
      <c r="AXT34" s="101"/>
      <c r="AXU34" s="101"/>
      <c r="AXV34" s="101"/>
      <c r="AXW34" s="101"/>
      <c r="AXX34" s="101"/>
      <c r="AXY34" s="101"/>
      <c r="AXZ34" s="101"/>
      <c r="AYA34" s="100"/>
      <c r="AYB34" s="101"/>
      <c r="AYC34" s="101"/>
      <c r="AYD34" s="101"/>
      <c r="AYE34" s="101"/>
      <c r="AYF34" s="101"/>
      <c r="AYG34" s="101"/>
      <c r="AYH34" s="101"/>
      <c r="AYI34" s="101"/>
      <c r="AYJ34" s="101"/>
      <c r="AYK34" s="101"/>
      <c r="AYL34" s="101"/>
      <c r="AYM34" s="101"/>
      <c r="AYN34" s="100"/>
      <c r="AYO34" s="101"/>
      <c r="AYP34" s="101"/>
      <c r="AYQ34" s="101"/>
      <c r="AYR34" s="101"/>
      <c r="AYS34" s="101"/>
      <c r="AYT34" s="101"/>
      <c r="AYU34" s="101"/>
      <c r="AYV34" s="101"/>
      <c r="AYW34" s="101"/>
      <c r="AYX34" s="101"/>
      <c r="AYY34" s="101"/>
      <c r="AYZ34" s="101"/>
      <c r="AZA34" s="100"/>
      <c r="AZB34" s="101"/>
      <c r="AZC34" s="101"/>
      <c r="AZD34" s="101"/>
      <c r="AZE34" s="101"/>
      <c r="AZF34" s="101"/>
      <c r="AZG34" s="101"/>
      <c r="AZH34" s="101"/>
      <c r="AZI34" s="101"/>
      <c r="AZJ34" s="101"/>
      <c r="AZK34" s="101"/>
      <c r="AZL34" s="101"/>
      <c r="AZM34" s="101"/>
      <c r="AZN34" s="100"/>
      <c r="AZO34" s="101"/>
      <c r="AZP34" s="101"/>
      <c r="AZQ34" s="101"/>
      <c r="AZR34" s="101"/>
      <c r="AZS34" s="101"/>
      <c r="AZT34" s="101"/>
      <c r="AZU34" s="101"/>
      <c r="AZV34" s="101"/>
      <c r="AZW34" s="101"/>
      <c r="AZX34" s="101"/>
      <c r="AZY34" s="101"/>
      <c r="AZZ34" s="101"/>
      <c r="BAA34" s="100"/>
      <c r="BAB34" s="101"/>
      <c r="BAC34" s="101"/>
      <c r="BAD34" s="101"/>
      <c r="BAE34" s="101"/>
      <c r="BAF34" s="101"/>
      <c r="BAG34" s="101"/>
      <c r="BAH34" s="101"/>
      <c r="BAI34" s="101"/>
      <c r="BAJ34" s="101"/>
      <c r="BAK34" s="101"/>
      <c r="BAL34" s="101"/>
      <c r="BAM34" s="101"/>
      <c r="BAN34" s="100"/>
      <c r="BAO34" s="101"/>
      <c r="BAP34" s="101"/>
      <c r="BAQ34" s="101"/>
      <c r="BAR34" s="101"/>
      <c r="BAS34" s="101"/>
      <c r="BAT34" s="101"/>
      <c r="BAU34" s="101"/>
      <c r="BAV34" s="101"/>
      <c r="BAW34" s="101"/>
      <c r="BAX34" s="101"/>
      <c r="BAY34" s="101"/>
      <c r="BAZ34" s="101"/>
      <c r="BBA34" s="100"/>
      <c r="BBB34" s="101"/>
      <c r="BBC34" s="101"/>
      <c r="BBD34" s="101"/>
      <c r="BBE34" s="101"/>
      <c r="BBF34" s="101"/>
      <c r="BBG34" s="101"/>
      <c r="BBH34" s="101"/>
      <c r="BBI34" s="101"/>
      <c r="BBJ34" s="101"/>
      <c r="BBK34" s="101"/>
      <c r="BBL34" s="101"/>
      <c r="BBM34" s="101"/>
      <c r="BBN34" s="100"/>
      <c r="BBO34" s="101"/>
      <c r="BBP34" s="101"/>
      <c r="BBQ34" s="101"/>
      <c r="BBR34" s="101"/>
      <c r="BBS34" s="101"/>
      <c r="BBT34" s="101"/>
      <c r="BBU34" s="101"/>
      <c r="BBV34" s="101"/>
      <c r="BBW34" s="101"/>
      <c r="BBX34" s="101"/>
      <c r="BBY34" s="101"/>
      <c r="BBZ34" s="101"/>
      <c r="BCA34" s="100"/>
      <c r="BCB34" s="101"/>
      <c r="BCC34" s="101"/>
      <c r="BCD34" s="101"/>
      <c r="BCE34" s="101"/>
      <c r="BCF34" s="101"/>
      <c r="BCG34" s="101"/>
      <c r="BCH34" s="101"/>
      <c r="BCI34" s="101"/>
      <c r="BCJ34" s="101"/>
      <c r="BCK34" s="101"/>
      <c r="BCL34" s="101"/>
      <c r="BCM34" s="101"/>
      <c r="BCN34" s="100"/>
      <c r="BCO34" s="101"/>
      <c r="BCP34" s="101"/>
      <c r="BCQ34" s="101"/>
      <c r="BCR34" s="101"/>
      <c r="BCS34" s="101"/>
      <c r="BCT34" s="101"/>
      <c r="BCU34" s="101"/>
      <c r="BCV34" s="101"/>
      <c r="BCW34" s="101"/>
      <c r="BCX34" s="101"/>
      <c r="BCY34" s="101"/>
      <c r="BCZ34" s="101"/>
      <c r="BDA34" s="100"/>
      <c r="BDB34" s="101"/>
      <c r="BDC34" s="101"/>
      <c r="BDD34" s="101"/>
      <c r="BDE34" s="101"/>
      <c r="BDF34" s="101"/>
      <c r="BDG34" s="101"/>
      <c r="BDH34" s="101"/>
      <c r="BDI34" s="101"/>
      <c r="BDJ34" s="101"/>
      <c r="BDK34" s="101"/>
      <c r="BDL34" s="101"/>
      <c r="BDM34" s="101"/>
      <c r="BDN34" s="100"/>
      <c r="BDO34" s="101"/>
      <c r="BDP34" s="101"/>
      <c r="BDQ34" s="101"/>
      <c r="BDR34" s="101"/>
      <c r="BDS34" s="101"/>
      <c r="BDT34" s="101"/>
      <c r="BDU34" s="101"/>
      <c r="BDV34" s="101"/>
      <c r="BDW34" s="101"/>
      <c r="BDX34" s="101"/>
      <c r="BDY34" s="101"/>
      <c r="BDZ34" s="101"/>
      <c r="BEA34" s="100"/>
      <c r="BEB34" s="101"/>
      <c r="BEC34" s="101"/>
      <c r="BED34" s="101"/>
      <c r="BEE34" s="101"/>
      <c r="BEF34" s="101"/>
      <c r="BEG34" s="101"/>
      <c r="BEH34" s="101"/>
      <c r="BEI34" s="101"/>
      <c r="BEJ34" s="101"/>
      <c r="BEK34" s="101"/>
      <c r="BEL34" s="101"/>
      <c r="BEM34" s="101"/>
      <c r="BEN34" s="100"/>
      <c r="BEO34" s="101"/>
      <c r="BEP34" s="101"/>
      <c r="BEQ34" s="101"/>
      <c r="BER34" s="101"/>
      <c r="BES34" s="101"/>
      <c r="BET34" s="101"/>
      <c r="BEU34" s="101"/>
      <c r="BEV34" s="101"/>
      <c r="BEW34" s="101"/>
      <c r="BEX34" s="101"/>
      <c r="BEY34" s="101"/>
      <c r="BEZ34" s="101"/>
      <c r="BFA34" s="100"/>
      <c r="BFB34" s="101"/>
      <c r="BFC34" s="101"/>
      <c r="BFD34" s="101"/>
      <c r="BFE34" s="101"/>
      <c r="BFF34" s="101"/>
      <c r="BFG34" s="101"/>
      <c r="BFH34" s="101"/>
      <c r="BFI34" s="101"/>
      <c r="BFJ34" s="101"/>
      <c r="BFK34" s="101"/>
      <c r="BFL34" s="101"/>
      <c r="BFM34" s="101"/>
      <c r="BFN34" s="100"/>
      <c r="BFO34" s="101"/>
      <c r="BFP34" s="101"/>
      <c r="BFQ34" s="101"/>
      <c r="BFR34" s="101"/>
      <c r="BFS34" s="101"/>
      <c r="BFT34" s="101"/>
      <c r="BFU34" s="101"/>
      <c r="BFV34" s="101"/>
      <c r="BFW34" s="101"/>
      <c r="BFX34" s="101"/>
      <c r="BFY34" s="101"/>
      <c r="BFZ34" s="101"/>
      <c r="BGA34" s="100"/>
      <c r="BGB34" s="101"/>
      <c r="BGC34" s="101"/>
      <c r="BGD34" s="101"/>
      <c r="BGE34" s="101"/>
      <c r="BGF34" s="101"/>
      <c r="BGG34" s="101"/>
      <c r="BGH34" s="101"/>
      <c r="BGI34" s="101"/>
      <c r="BGJ34" s="101"/>
      <c r="BGK34" s="101"/>
      <c r="BGL34" s="101"/>
      <c r="BGM34" s="101"/>
      <c r="BGN34" s="100"/>
      <c r="BGO34" s="101"/>
      <c r="BGP34" s="101"/>
      <c r="BGQ34" s="101"/>
      <c r="BGR34" s="101"/>
      <c r="BGS34" s="101"/>
      <c r="BGT34" s="101"/>
      <c r="BGU34" s="101"/>
      <c r="BGV34" s="101"/>
      <c r="BGW34" s="101"/>
      <c r="BGX34" s="101"/>
      <c r="BGY34" s="101"/>
      <c r="BGZ34" s="101"/>
      <c r="BHA34" s="100"/>
      <c r="BHB34" s="101"/>
      <c r="BHC34" s="101"/>
      <c r="BHD34" s="101"/>
      <c r="BHE34" s="101"/>
      <c r="BHF34" s="101"/>
      <c r="BHG34" s="101"/>
      <c r="BHH34" s="101"/>
      <c r="BHI34" s="101"/>
      <c r="BHJ34" s="101"/>
      <c r="BHK34" s="101"/>
      <c r="BHL34" s="101"/>
      <c r="BHM34" s="101"/>
      <c r="BHN34" s="100"/>
      <c r="BHO34" s="101"/>
      <c r="BHP34" s="101"/>
      <c r="BHQ34" s="101"/>
      <c r="BHR34" s="101"/>
      <c r="BHS34" s="101"/>
      <c r="BHT34" s="101"/>
      <c r="BHU34" s="101"/>
      <c r="BHV34" s="101"/>
      <c r="BHW34" s="101"/>
      <c r="BHX34" s="101"/>
      <c r="BHY34" s="101"/>
      <c r="BHZ34" s="101"/>
      <c r="BIA34" s="100"/>
      <c r="BIB34" s="101"/>
      <c r="BIC34" s="101"/>
      <c r="BID34" s="101"/>
      <c r="BIE34" s="101"/>
      <c r="BIF34" s="101"/>
      <c r="BIG34" s="101"/>
      <c r="BIH34" s="101"/>
      <c r="BII34" s="101"/>
      <c r="BIJ34" s="101"/>
      <c r="BIK34" s="101"/>
      <c r="BIL34" s="101"/>
      <c r="BIM34" s="101"/>
      <c r="BIN34" s="100"/>
      <c r="BIO34" s="101"/>
      <c r="BIP34" s="101"/>
      <c r="BIQ34" s="101"/>
      <c r="BIR34" s="101"/>
      <c r="BIS34" s="101"/>
      <c r="BIT34" s="101"/>
      <c r="BIU34" s="101"/>
      <c r="BIV34" s="101"/>
      <c r="BIW34" s="101"/>
      <c r="BIX34" s="101"/>
      <c r="BIY34" s="101"/>
      <c r="BIZ34" s="101"/>
      <c r="BJA34" s="100"/>
      <c r="BJB34" s="101"/>
      <c r="BJC34" s="101"/>
      <c r="BJD34" s="101"/>
      <c r="BJE34" s="101"/>
      <c r="BJF34" s="101"/>
      <c r="BJG34" s="101"/>
      <c r="BJH34" s="101"/>
      <c r="BJI34" s="101"/>
      <c r="BJJ34" s="101"/>
      <c r="BJK34" s="101"/>
      <c r="BJL34" s="101"/>
      <c r="BJM34" s="101"/>
      <c r="BJN34" s="100"/>
      <c r="BJO34" s="101"/>
      <c r="BJP34" s="101"/>
      <c r="BJQ34" s="101"/>
      <c r="BJR34" s="101"/>
      <c r="BJS34" s="101"/>
      <c r="BJT34" s="101"/>
      <c r="BJU34" s="101"/>
      <c r="BJV34" s="101"/>
      <c r="BJW34" s="101"/>
      <c r="BJX34" s="101"/>
      <c r="BJY34" s="101"/>
      <c r="BJZ34" s="101"/>
      <c r="BKA34" s="100"/>
      <c r="BKB34" s="101"/>
      <c r="BKC34" s="101"/>
      <c r="BKD34" s="101"/>
      <c r="BKE34" s="101"/>
      <c r="BKF34" s="101"/>
      <c r="BKG34" s="101"/>
      <c r="BKH34" s="101"/>
      <c r="BKI34" s="101"/>
      <c r="BKJ34" s="101"/>
      <c r="BKK34" s="101"/>
      <c r="BKL34" s="101"/>
      <c r="BKM34" s="101"/>
      <c r="BKN34" s="100"/>
      <c r="BKO34" s="101"/>
      <c r="BKP34" s="101"/>
      <c r="BKQ34" s="101"/>
      <c r="BKR34" s="101"/>
      <c r="BKS34" s="101"/>
      <c r="BKT34" s="101"/>
      <c r="BKU34" s="101"/>
      <c r="BKV34" s="101"/>
      <c r="BKW34" s="101"/>
      <c r="BKX34" s="101"/>
      <c r="BKY34" s="101"/>
      <c r="BKZ34" s="101"/>
      <c r="BLA34" s="100"/>
      <c r="BLB34" s="101"/>
      <c r="BLC34" s="101"/>
      <c r="BLD34" s="101"/>
      <c r="BLE34" s="101"/>
      <c r="BLF34" s="101"/>
      <c r="BLG34" s="101"/>
      <c r="BLH34" s="101"/>
      <c r="BLI34" s="101"/>
      <c r="BLJ34" s="101"/>
      <c r="BLK34" s="101"/>
      <c r="BLL34" s="101"/>
      <c r="BLM34" s="101"/>
      <c r="BLN34" s="100"/>
      <c r="BLO34" s="101"/>
      <c r="BLP34" s="101"/>
      <c r="BLQ34" s="101"/>
      <c r="BLR34" s="101"/>
      <c r="BLS34" s="101"/>
      <c r="BLT34" s="101"/>
      <c r="BLU34" s="101"/>
      <c r="BLV34" s="101"/>
      <c r="BLW34" s="101"/>
      <c r="BLX34" s="101"/>
      <c r="BLY34" s="101"/>
      <c r="BLZ34" s="101"/>
      <c r="BMA34" s="100"/>
      <c r="BMB34" s="101"/>
      <c r="BMC34" s="101"/>
      <c r="BMD34" s="101"/>
      <c r="BME34" s="101"/>
      <c r="BMF34" s="101"/>
      <c r="BMG34" s="101"/>
      <c r="BMH34" s="101"/>
      <c r="BMI34" s="101"/>
      <c r="BMJ34" s="101"/>
      <c r="BMK34" s="101"/>
      <c r="BML34" s="101"/>
      <c r="BMM34" s="101"/>
      <c r="BMN34" s="100"/>
      <c r="BMO34" s="101"/>
      <c r="BMP34" s="101"/>
      <c r="BMQ34" s="101"/>
      <c r="BMR34" s="101"/>
      <c r="BMS34" s="101"/>
      <c r="BMT34" s="101"/>
      <c r="BMU34" s="101"/>
      <c r="BMV34" s="101"/>
      <c r="BMW34" s="101"/>
      <c r="BMX34" s="101"/>
      <c r="BMY34" s="101"/>
      <c r="BMZ34" s="101"/>
      <c r="BNA34" s="100"/>
      <c r="BNB34" s="101"/>
      <c r="BNC34" s="101"/>
      <c r="BND34" s="101"/>
      <c r="BNE34" s="101"/>
      <c r="BNF34" s="101"/>
      <c r="BNG34" s="101"/>
      <c r="BNH34" s="101"/>
      <c r="BNI34" s="101"/>
      <c r="BNJ34" s="101"/>
      <c r="BNK34" s="101"/>
      <c r="BNL34" s="101"/>
      <c r="BNM34" s="101"/>
      <c r="BNN34" s="100"/>
      <c r="BNO34" s="101"/>
      <c r="BNP34" s="101"/>
      <c r="BNQ34" s="101"/>
      <c r="BNR34" s="101"/>
      <c r="BNS34" s="101"/>
      <c r="BNT34" s="101"/>
      <c r="BNU34" s="101"/>
      <c r="BNV34" s="101"/>
      <c r="BNW34" s="101"/>
      <c r="BNX34" s="101"/>
      <c r="BNY34" s="101"/>
      <c r="BNZ34" s="101"/>
      <c r="BOA34" s="100"/>
      <c r="BOB34" s="101"/>
      <c r="BOC34" s="101"/>
      <c r="BOD34" s="101"/>
      <c r="BOE34" s="101"/>
      <c r="BOF34" s="101"/>
      <c r="BOG34" s="101"/>
      <c r="BOH34" s="101"/>
      <c r="BOI34" s="101"/>
      <c r="BOJ34" s="101"/>
      <c r="BOK34" s="101"/>
      <c r="BOL34" s="101"/>
      <c r="BOM34" s="101"/>
      <c r="BON34" s="100"/>
      <c r="BOO34" s="101"/>
      <c r="BOP34" s="101"/>
      <c r="BOQ34" s="101"/>
      <c r="BOR34" s="101"/>
      <c r="BOS34" s="101"/>
      <c r="BOT34" s="101"/>
      <c r="BOU34" s="101"/>
      <c r="BOV34" s="101"/>
      <c r="BOW34" s="101"/>
      <c r="BOX34" s="101"/>
      <c r="BOY34" s="101"/>
      <c r="BOZ34" s="101"/>
      <c r="BPA34" s="100"/>
      <c r="BPB34" s="101"/>
      <c r="BPC34" s="101"/>
      <c r="BPD34" s="101"/>
      <c r="BPE34" s="101"/>
      <c r="BPF34" s="101"/>
      <c r="BPG34" s="101"/>
      <c r="BPH34" s="101"/>
      <c r="BPI34" s="101"/>
      <c r="BPJ34" s="101"/>
      <c r="BPK34" s="101"/>
      <c r="BPL34" s="101"/>
      <c r="BPM34" s="101"/>
      <c r="BPN34" s="100"/>
      <c r="BPO34" s="101"/>
      <c r="BPP34" s="101"/>
      <c r="BPQ34" s="101"/>
      <c r="BPR34" s="101"/>
      <c r="BPS34" s="101"/>
      <c r="BPT34" s="101"/>
      <c r="BPU34" s="101"/>
      <c r="BPV34" s="101"/>
      <c r="BPW34" s="101"/>
      <c r="BPX34" s="101"/>
      <c r="BPY34" s="101"/>
      <c r="BPZ34" s="101"/>
      <c r="BQA34" s="100"/>
      <c r="BQB34" s="101"/>
      <c r="BQC34" s="101"/>
      <c r="BQD34" s="101"/>
      <c r="BQE34" s="101"/>
      <c r="BQF34" s="101"/>
      <c r="BQG34" s="101"/>
      <c r="BQH34" s="101"/>
      <c r="BQI34" s="101"/>
      <c r="BQJ34" s="101"/>
      <c r="BQK34" s="101"/>
      <c r="BQL34" s="101"/>
      <c r="BQM34" s="101"/>
      <c r="BQN34" s="100"/>
      <c r="BQO34" s="101"/>
      <c r="BQP34" s="101"/>
      <c r="BQQ34" s="101"/>
      <c r="BQR34" s="101"/>
      <c r="BQS34" s="101"/>
      <c r="BQT34" s="101"/>
      <c r="BQU34" s="101"/>
      <c r="BQV34" s="101"/>
      <c r="BQW34" s="101"/>
      <c r="BQX34" s="101"/>
      <c r="BQY34" s="101"/>
      <c r="BQZ34" s="101"/>
      <c r="BRA34" s="100"/>
      <c r="BRB34" s="101"/>
      <c r="BRC34" s="101"/>
      <c r="BRD34" s="101"/>
      <c r="BRE34" s="101"/>
      <c r="BRF34" s="101"/>
      <c r="BRG34" s="101"/>
      <c r="BRH34" s="101"/>
      <c r="BRI34" s="101"/>
      <c r="BRJ34" s="101"/>
      <c r="BRK34" s="101"/>
      <c r="BRL34" s="101"/>
      <c r="BRM34" s="101"/>
      <c r="BRN34" s="100"/>
      <c r="BRO34" s="101"/>
      <c r="BRP34" s="101"/>
      <c r="BRQ34" s="101"/>
      <c r="BRR34" s="101"/>
      <c r="BRS34" s="101"/>
      <c r="BRT34" s="101"/>
      <c r="BRU34" s="101"/>
      <c r="BRV34" s="101"/>
      <c r="BRW34" s="101"/>
      <c r="BRX34" s="101"/>
      <c r="BRY34" s="101"/>
      <c r="BRZ34" s="101"/>
      <c r="BSA34" s="100"/>
      <c r="BSB34" s="101"/>
      <c r="BSC34" s="101"/>
      <c r="BSD34" s="101"/>
      <c r="BSE34" s="101"/>
      <c r="BSF34" s="101"/>
      <c r="BSG34" s="101"/>
      <c r="BSH34" s="101"/>
      <c r="BSI34" s="101"/>
      <c r="BSJ34" s="101"/>
      <c r="BSK34" s="101"/>
      <c r="BSL34" s="101"/>
      <c r="BSM34" s="101"/>
      <c r="BSN34" s="100"/>
      <c r="BSO34" s="101"/>
      <c r="BSP34" s="101"/>
      <c r="BSQ34" s="101"/>
      <c r="BSR34" s="101"/>
      <c r="BSS34" s="101"/>
      <c r="BST34" s="101"/>
      <c r="BSU34" s="101"/>
      <c r="BSV34" s="101"/>
      <c r="BSW34" s="101"/>
      <c r="BSX34" s="101"/>
      <c r="BSY34" s="101"/>
      <c r="BSZ34" s="101"/>
      <c r="BTA34" s="100"/>
      <c r="BTB34" s="101"/>
      <c r="BTC34" s="101"/>
      <c r="BTD34" s="101"/>
      <c r="BTE34" s="101"/>
      <c r="BTF34" s="101"/>
      <c r="BTG34" s="101"/>
      <c r="BTH34" s="101"/>
      <c r="BTI34" s="101"/>
      <c r="BTJ34" s="101"/>
      <c r="BTK34" s="101"/>
      <c r="BTL34" s="101"/>
      <c r="BTM34" s="101"/>
      <c r="BTN34" s="100"/>
      <c r="BTO34" s="101"/>
      <c r="BTP34" s="101"/>
      <c r="BTQ34" s="101"/>
      <c r="BTR34" s="101"/>
      <c r="BTS34" s="101"/>
      <c r="BTT34" s="101"/>
      <c r="BTU34" s="101"/>
      <c r="BTV34" s="101"/>
      <c r="BTW34" s="101"/>
      <c r="BTX34" s="101"/>
      <c r="BTY34" s="101"/>
      <c r="BTZ34" s="101"/>
      <c r="BUA34" s="100"/>
      <c r="BUB34" s="101"/>
      <c r="BUC34" s="101"/>
      <c r="BUD34" s="101"/>
      <c r="BUE34" s="101"/>
      <c r="BUF34" s="101"/>
      <c r="BUG34" s="101"/>
      <c r="BUH34" s="101"/>
      <c r="BUI34" s="101"/>
      <c r="BUJ34" s="101"/>
      <c r="BUK34" s="101"/>
      <c r="BUL34" s="101"/>
      <c r="BUM34" s="101"/>
      <c r="BUN34" s="100"/>
      <c r="BUO34" s="101"/>
      <c r="BUP34" s="101"/>
      <c r="BUQ34" s="101"/>
      <c r="BUR34" s="101"/>
      <c r="BUS34" s="101"/>
      <c r="BUT34" s="101"/>
      <c r="BUU34" s="101"/>
      <c r="BUV34" s="101"/>
      <c r="BUW34" s="101"/>
      <c r="BUX34" s="101"/>
      <c r="BUY34" s="101"/>
      <c r="BUZ34" s="101"/>
      <c r="BVA34" s="100"/>
      <c r="BVB34" s="101"/>
      <c r="BVC34" s="101"/>
      <c r="BVD34" s="101"/>
      <c r="BVE34" s="101"/>
      <c r="BVF34" s="101"/>
      <c r="BVG34" s="101"/>
      <c r="BVH34" s="101"/>
      <c r="BVI34" s="101"/>
      <c r="BVJ34" s="101"/>
      <c r="BVK34" s="101"/>
      <c r="BVL34" s="101"/>
      <c r="BVM34" s="101"/>
      <c r="BVN34" s="100"/>
      <c r="BVO34" s="101"/>
      <c r="BVP34" s="101"/>
      <c r="BVQ34" s="101"/>
      <c r="BVR34" s="101"/>
      <c r="BVS34" s="101"/>
      <c r="BVT34" s="101"/>
      <c r="BVU34" s="101"/>
      <c r="BVV34" s="101"/>
      <c r="BVW34" s="101"/>
      <c r="BVX34" s="101"/>
      <c r="BVY34" s="101"/>
      <c r="BVZ34" s="101"/>
      <c r="BWA34" s="100"/>
      <c r="BWB34" s="101"/>
      <c r="BWC34" s="101"/>
      <c r="BWD34" s="101"/>
      <c r="BWE34" s="101"/>
      <c r="BWF34" s="101"/>
      <c r="BWG34" s="101"/>
      <c r="BWH34" s="101"/>
      <c r="BWI34" s="101"/>
      <c r="BWJ34" s="101"/>
      <c r="BWK34" s="101"/>
      <c r="BWL34" s="101"/>
      <c r="BWM34" s="101"/>
      <c r="BWN34" s="100"/>
      <c r="BWO34" s="101"/>
      <c r="BWP34" s="101"/>
      <c r="BWQ34" s="101"/>
      <c r="BWR34" s="101"/>
      <c r="BWS34" s="101"/>
      <c r="BWT34" s="101"/>
      <c r="BWU34" s="101"/>
      <c r="BWV34" s="101"/>
      <c r="BWW34" s="101"/>
      <c r="BWX34" s="101"/>
      <c r="BWY34" s="101"/>
      <c r="BWZ34" s="101"/>
      <c r="BXA34" s="100"/>
      <c r="BXB34" s="101"/>
      <c r="BXC34" s="101"/>
      <c r="BXD34" s="101"/>
      <c r="BXE34" s="101"/>
      <c r="BXF34" s="101"/>
      <c r="BXG34" s="101"/>
      <c r="BXH34" s="101"/>
      <c r="BXI34" s="101"/>
      <c r="BXJ34" s="101"/>
      <c r="BXK34" s="101"/>
      <c r="BXL34" s="101"/>
      <c r="BXM34" s="101"/>
      <c r="BXN34" s="100"/>
      <c r="BXO34" s="101"/>
      <c r="BXP34" s="101"/>
      <c r="BXQ34" s="101"/>
      <c r="BXR34" s="101"/>
      <c r="BXS34" s="101"/>
      <c r="BXT34" s="101"/>
      <c r="BXU34" s="101"/>
      <c r="BXV34" s="101"/>
      <c r="BXW34" s="101"/>
      <c r="BXX34" s="101"/>
      <c r="BXY34" s="101"/>
      <c r="BXZ34" s="101"/>
      <c r="BYA34" s="100"/>
      <c r="BYB34" s="101"/>
      <c r="BYC34" s="101"/>
      <c r="BYD34" s="101"/>
      <c r="BYE34" s="101"/>
      <c r="BYF34" s="101"/>
      <c r="BYG34" s="101"/>
      <c r="BYH34" s="101"/>
      <c r="BYI34" s="101"/>
      <c r="BYJ34" s="101"/>
      <c r="BYK34" s="101"/>
      <c r="BYL34" s="101"/>
      <c r="BYM34" s="101"/>
      <c r="BYN34" s="100"/>
      <c r="BYO34" s="101"/>
      <c r="BYP34" s="101"/>
      <c r="BYQ34" s="101"/>
      <c r="BYR34" s="101"/>
      <c r="BYS34" s="101"/>
      <c r="BYT34" s="101"/>
      <c r="BYU34" s="101"/>
      <c r="BYV34" s="101"/>
      <c r="BYW34" s="101"/>
      <c r="BYX34" s="101"/>
      <c r="BYY34" s="101"/>
      <c r="BYZ34" s="101"/>
      <c r="BZA34" s="100"/>
      <c r="BZB34" s="101"/>
      <c r="BZC34" s="101"/>
      <c r="BZD34" s="101"/>
      <c r="BZE34" s="101"/>
      <c r="BZF34" s="101"/>
      <c r="BZG34" s="101"/>
      <c r="BZH34" s="101"/>
      <c r="BZI34" s="101"/>
      <c r="BZJ34" s="101"/>
      <c r="BZK34" s="101"/>
      <c r="BZL34" s="101"/>
      <c r="BZM34" s="101"/>
      <c r="BZN34" s="100"/>
      <c r="BZO34" s="101"/>
      <c r="BZP34" s="101"/>
      <c r="BZQ34" s="101"/>
      <c r="BZR34" s="101"/>
      <c r="BZS34" s="101"/>
      <c r="BZT34" s="101"/>
      <c r="BZU34" s="101"/>
      <c r="BZV34" s="101"/>
      <c r="BZW34" s="101"/>
      <c r="BZX34" s="101"/>
      <c r="BZY34" s="101"/>
      <c r="BZZ34" s="101"/>
      <c r="CAA34" s="100"/>
      <c r="CAB34" s="101"/>
      <c r="CAC34" s="101"/>
      <c r="CAD34" s="101"/>
      <c r="CAE34" s="101"/>
      <c r="CAF34" s="101"/>
      <c r="CAG34" s="101"/>
      <c r="CAH34" s="101"/>
      <c r="CAI34" s="101"/>
      <c r="CAJ34" s="101"/>
      <c r="CAK34" s="101"/>
      <c r="CAL34" s="101"/>
      <c r="CAM34" s="101"/>
      <c r="CAN34" s="100"/>
      <c r="CAO34" s="101"/>
      <c r="CAP34" s="101"/>
      <c r="CAQ34" s="101"/>
      <c r="CAR34" s="101"/>
      <c r="CAS34" s="101"/>
      <c r="CAT34" s="101"/>
      <c r="CAU34" s="101"/>
      <c r="CAV34" s="101"/>
      <c r="CAW34" s="101"/>
      <c r="CAX34" s="101"/>
      <c r="CAY34" s="101"/>
      <c r="CAZ34" s="101"/>
      <c r="CBA34" s="100"/>
      <c r="CBB34" s="101"/>
      <c r="CBC34" s="101"/>
      <c r="CBD34" s="101"/>
      <c r="CBE34" s="101"/>
      <c r="CBF34" s="101"/>
      <c r="CBG34" s="101"/>
      <c r="CBH34" s="101"/>
      <c r="CBI34" s="101"/>
      <c r="CBJ34" s="101"/>
      <c r="CBK34" s="101"/>
      <c r="CBL34" s="101"/>
      <c r="CBM34" s="101"/>
      <c r="CBN34" s="100"/>
      <c r="CBO34" s="101"/>
      <c r="CBP34" s="101"/>
      <c r="CBQ34" s="101"/>
      <c r="CBR34" s="101"/>
      <c r="CBS34" s="101"/>
      <c r="CBT34" s="101"/>
      <c r="CBU34" s="101"/>
      <c r="CBV34" s="101"/>
      <c r="CBW34" s="101"/>
      <c r="CBX34" s="101"/>
      <c r="CBY34" s="101"/>
      <c r="CBZ34" s="101"/>
      <c r="CCA34" s="100"/>
      <c r="CCB34" s="101"/>
      <c r="CCC34" s="101"/>
      <c r="CCD34" s="101"/>
      <c r="CCE34" s="101"/>
      <c r="CCF34" s="101"/>
      <c r="CCG34" s="101"/>
      <c r="CCH34" s="101"/>
      <c r="CCI34" s="101"/>
      <c r="CCJ34" s="101"/>
      <c r="CCK34" s="101"/>
      <c r="CCL34" s="101"/>
      <c r="CCM34" s="101"/>
      <c r="CCN34" s="100"/>
      <c r="CCO34" s="101"/>
      <c r="CCP34" s="101"/>
      <c r="CCQ34" s="101"/>
      <c r="CCR34" s="101"/>
      <c r="CCS34" s="101"/>
      <c r="CCT34" s="101"/>
      <c r="CCU34" s="101"/>
      <c r="CCV34" s="101"/>
      <c r="CCW34" s="101"/>
      <c r="CCX34" s="101"/>
      <c r="CCY34" s="101"/>
      <c r="CCZ34" s="101"/>
      <c r="CDA34" s="100"/>
      <c r="CDB34" s="101"/>
      <c r="CDC34" s="101"/>
      <c r="CDD34" s="101"/>
      <c r="CDE34" s="101"/>
      <c r="CDF34" s="101"/>
      <c r="CDG34" s="101"/>
      <c r="CDH34" s="101"/>
      <c r="CDI34" s="101"/>
      <c r="CDJ34" s="101"/>
      <c r="CDK34" s="101"/>
      <c r="CDL34" s="101"/>
      <c r="CDM34" s="101"/>
      <c r="CDN34" s="100"/>
      <c r="CDO34" s="101"/>
      <c r="CDP34" s="101"/>
      <c r="CDQ34" s="101"/>
      <c r="CDR34" s="101"/>
      <c r="CDS34" s="101"/>
      <c r="CDT34" s="101"/>
      <c r="CDU34" s="101"/>
      <c r="CDV34" s="101"/>
      <c r="CDW34" s="101"/>
      <c r="CDX34" s="101"/>
      <c r="CDY34" s="101"/>
      <c r="CDZ34" s="101"/>
      <c r="CEA34" s="100"/>
      <c r="CEB34" s="101"/>
      <c r="CEC34" s="101"/>
      <c r="CED34" s="101"/>
      <c r="CEE34" s="101"/>
      <c r="CEF34" s="101"/>
      <c r="CEG34" s="101"/>
      <c r="CEH34" s="101"/>
      <c r="CEI34" s="101"/>
      <c r="CEJ34" s="101"/>
      <c r="CEK34" s="101"/>
      <c r="CEL34" s="101"/>
      <c r="CEM34" s="101"/>
      <c r="CEN34" s="100"/>
      <c r="CEO34" s="101"/>
      <c r="CEP34" s="101"/>
      <c r="CEQ34" s="101"/>
      <c r="CER34" s="101"/>
      <c r="CES34" s="101"/>
      <c r="CET34" s="101"/>
      <c r="CEU34" s="101"/>
      <c r="CEV34" s="101"/>
      <c r="CEW34" s="101"/>
      <c r="CEX34" s="101"/>
      <c r="CEY34" s="101"/>
      <c r="CEZ34" s="101"/>
      <c r="CFA34" s="100"/>
      <c r="CFB34" s="101"/>
      <c r="CFC34" s="101"/>
      <c r="CFD34" s="101"/>
      <c r="CFE34" s="101"/>
      <c r="CFF34" s="101"/>
      <c r="CFG34" s="101"/>
      <c r="CFH34" s="101"/>
      <c r="CFI34" s="101"/>
      <c r="CFJ34" s="101"/>
      <c r="CFK34" s="101"/>
      <c r="CFL34" s="101"/>
      <c r="CFM34" s="101"/>
      <c r="CFN34" s="100"/>
      <c r="CFO34" s="101"/>
      <c r="CFP34" s="101"/>
      <c r="CFQ34" s="101"/>
      <c r="CFR34" s="101"/>
      <c r="CFS34" s="101"/>
      <c r="CFT34" s="101"/>
      <c r="CFU34" s="101"/>
      <c r="CFV34" s="101"/>
      <c r="CFW34" s="101"/>
      <c r="CFX34" s="101"/>
      <c r="CFY34" s="101"/>
      <c r="CFZ34" s="101"/>
      <c r="CGA34" s="100"/>
      <c r="CGB34" s="101"/>
      <c r="CGC34" s="101"/>
      <c r="CGD34" s="101"/>
      <c r="CGE34" s="101"/>
      <c r="CGF34" s="101"/>
      <c r="CGG34" s="101"/>
      <c r="CGH34" s="101"/>
      <c r="CGI34" s="101"/>
      <c r="CGJ34" s="101"/>
      <c r="CGK34" s="101"/>
      <c r="CGL34" s="101"/>
      <c r="CGM34" s="101"/>
      <c r="CGN34" s="100"/>
      <c r="CGO34" s="101"/>
      <c r="CGP34" s="101"/>
      <c r="CGQ34" s="101"/>
      <c r="CGR34" s="101"/>
      <c r="CGS34" s="101"/>
      <c r="CGT34" s="101"/>
      <c r="CGU34" s="101"/>
      <c r="CGV34" s="101"/>
      <c r="CGW34" s="101"/>
      <c r="CGX34" s="101"/>
      <c r="CGY34" s="101"/>
      <c r="CGZ34" s="101"/>
      <c r="CHA34" s="100"/>
      <c r="CHB34" s="101"/>
      <c r="CHC34" s="101"/>
      <c r="CHD34" s="101"/>
      <c r="CHE34" s="101"/>
      <c r="CHF34" s="101"/>
      <c r="CHG34" s="101"/>
      <c r="CHH34" s="101"/>
      <c r="CHI34" s="101"/>
      <c r="CHJ34" s="101"/>
      <c r="CHK34" s="101"/>
      <c r="CHL34" s="101"/>
      <c r="CHM34" s="101"/>
      <c r="CHN34" s="100"/>
      <c r="CHO34" s="101"/>
      <c r="CHP34" s="101"/>
      <c r="CHQ34" s="101"/>
      <c r="CHR34" s="101"/>
      <c r="CHS34" s="101"/>
      <c r="CHT34" s="101"/>
      <c r="CHU34" s="101"/>
      <c r="CHV34" s="101"/>
      <c r="CHW34" s="101"/>
      <c r="CHX34" s="101"/>
      <c r="CHY34" s="101"/>
      <c r="CHZ34" s="101"/>
      <c r="CIA34" s="100"/>
      <c r="CIB34" s="101"/>
      <c r="CIC34" s="101"/>
      <c r="CID34" s="101"/>
      <c r="CIE34" s="101"/>
      <c r="CIF34" s="101"/>
      <c r="CIG34" s="101"/>
      <c r="CIH34" s="101"/>
      <c r="CII34" s="101"/>
      <c r="CIJ34" s="101"/>
      <c r="CIK34" s="101"/>
      <c r="CIL34" s="101"/>
      <c r="CIM34" s="101"/>
      <c r="CIN34" s="100"/>
      <c r="CIO34" s="101"/>
      <c r="CIP34" s="101"/>
      <c r="CIQ34" s="101"/>
      <c r="CIR34" s="101"/>
      <c r="CIS34" s="101"/>
      <c r="CIT34" s="101"/>
      <c r="CIU34" s="101"/>
      <c r="CIV34" s="101"/>
      <c r="CIW34" s="101"/>
      <c r="CIX34" s="101"/>
      <c r="CIY34" s="101"/>
      <c r="CIZ34" s="101"/>
      <c r="CJA34" s="100"/>
      <c r="CJB34" s="101"/>
      <c r="CJC34" s="101"/>
      <c r="CJD34" s="101"/>
      <c r="CJE34" s="101"/>
      <c r="CJF34" s="101"/>
      <c r="CJG34" s="101"/>
      <c r="CJH34" s="101"/>
      <c r="CJI34" s="101"/>
      <c r="CJJ34" s="101"/>
      <c r="CJK34" s="101"/>
      <c r="CJL34" s="101"/>
      <c r="CJM34" s="101"/>
      <c r="CJN34" s="100"/>
      <c r="CJO34" s="101"/>
      <c r="CJP34" s="101"/>
      <c r="CJQ34" s="101"/>
      <c r="CJR34" s="101"/>
      <c r="CJS34" s="101"/>
      <c r="CJT34" s="101"/>
      <c r="CJU34" s="101"/>
      <c r="CJV34" s="101"/>
      <c r="CJW34" s="101"/>
      <c r="CJX34" s="101"/>
      <c r="CJY34" s="101"/>
      <c r="CJZ34" s="101"/>
      <c r="CKA34" s="100"/>
      <c r="CKB34" s="101"/>
      <c r="CKC34" s="101"/>
      <c r="CKD34" s="101"/>
      <c r="CKE34" s="101"/>
      <c r="CKF34" s="101"/>
      <c r="CKG34" s="101"/>
      <c r="CKH34" s="101"/>
      <c r="CKI34" s="101"/>
      <c r="CKJ34" s="101"/>
      <c r="CKK34" s="101"/>
      <c r="CKL34" s="101"/>
      <c r="CKM34" s="101"/>
      <c r="CKN34" s="100"/>
      <c r="CKO34" s="101"/>
      <c r="CKP34" s="101"/>
      <c r="CKQ34" s="101"/>
      <c r="CKR34" s="101"/>
      <c r="CKS34" s="101"/>
      <c r="CKT34" s="101"/>
      <c r="CKU34" s="101"/>
      <c r="CKV34" s="101"/>
      <c r="CKW34" s="101"/>
      <c r="CKX34" s="101"/>
      <c r="CKY34" s="101"/>
      <c r="CKZ34" s="101"/>
      <c r="CLA34" s="100"/>
      <c r="CLB34" s="101"/>
      <c r="CLC34" s="101"/>
      <c r="CLD34" s="101"/>
      <c r="CLE34" s="101"/>
      <c r="CLF34" s="101"/>
      <c r="CLG34" s="101"/>
      <c r="CLH34" s="101"/>
      <c r="CLI34" s="101"/>
      <c r="CLJ34" s="101"/>
      <c r="CLK34" s="101"/>
      <c r="CLL34" s="101"/>
      <c r="CLM34" s="101"/>
      <c r="CLN34" s="100"/>
      <c r="CLO34" s="101"/>
      <c r="CLP34" s="101"/>
      <c r="CLQ34" s="101"/>
      <c r="CLR34" s="101"/>
      <c r="CLS34" s="101"/>
      <c r="CLT34" s="101"/>
      <c r="CLU34" s="101"/>
      <c r="CLV34" s="101"/>
      <c r="CLW34" s="101"/>
      <c r="CLX34" s="101"/>
      <c r="CLY34" s="101"/>
      <c r="CLZ34" s="101"/>
      <c r="CMA34" s="100"/>
      <c r="CMB34" s="101"/>
      <c r="CMC34" s="101"/>
      <c r="CMD34" s="101"/>
      <c r="CME34" s="101"/>
      <c r="CMF34" s="101"/>
      <c r="CMG34" s="101"/>
      <c r="CMH34" s="101"/>
      <c r="CMI34" s="101"/>
      <c r="CMJ34" s="101"/>
      <c r="CMK34" s="101"/>
      <c r="CML34" s="101"/>
      <c r="CMM34" s="101"/>
      <c r="CMN34" s="100"/>
      <c r="CMO34" s="101"/>
      <c r="CMP34" s="101"/>
      <c r="CMQ34" s="101"/>
      <c r="CMR34" s="101"/>
      <c r="CMS34" s="101"/>
      <c r="CMT34" s="101"/>
      <c r="CMU34" s="101"/>
      <c r="CMV34" s="101"/>
      <c r="CMW34" s="101"/>
      <c r="CMX34" s="101"/>
      <c r="CMY34" s="101"/>
      <c r="CMZ34" s="101"/>
      <c r="CNA34" s="100"/>
      <c r="CNB34" s="101"/>
      <c r="CNC34" s="101"/>
      <c r="CND34" s="101"/>
      <c r="CNE34" s="101"/>
      <c r="CNF34" s="101"/>
      <c r="CNG34" s="101"/>
      <c r="CNH34" s="101"/>
      <c r="CNI34" s="101"/>
      <c r="CNJ34" s="101"/>
      <c r="CNK34" s="101"/>
      <c r="CNL34" s="101"/>
      <c r="CNM34" s="101"/>
      <c r="CNN34" s="100"/>
      <c r="CNO34" s="101"/>
      <c r="CNP34" s="101"/>
      <c r="CNQ34" s="101"/>
      <c r="CNR34" s="101"/>
      <c r="CNS34" s="101"/>
      <c r="CNT34" s="101"/>
      <c r="CNU34" s="101"/>
      <c r="CNV34" s="101"/>
      <c r="CNW34" s="101"/>
      <c r="CNX34" s="101"/>
      <c r="CNY34" s="101"/>
      <c r="CNZ34" s="101"/>
      <c r="COA34" s="100"/>
      <c r="COB34" s="101"/>
      <c r="COC34" s="101"/>
      <c r="COD34" s="101"/>
      <c r="COE34" s="101"/>
      <c r="COF34" s="101"/>
      <c r="COG34" s="101"/>
      <c r="COH34" s="101"/>
      <c r="COI34" s="101"/>
      <c r="COJ34" s="101"/>
      <c r="COK34" s="101"/>
      <c r="COL34" s="101"/>
      <c r="COM34" s="101"/>
      <c r="CON34" s="100"/>
      <c r="COO34" s="101"/>
      <c r="COP34" s="101"/>
      <c r="COQ34" s="101"/>
      <c r="COR34" s="101"/>
      <c r="COS34" s="101"/>
      <c r="COT34" s="101"/>
      <c r="COU34" s="101"/>
      <c r="COV34" s="101"/>
      <c r="COW34" s="101"/>
      <c r="COX34" s="101"/>
      <c r="COY34" s="101"/>
      <c r="COZ34" s="101"/>
      <c r="CPA34" s="100"/>
      <c r="CPB34" s="101"/>
      <c r="CPC34" s="101"/>
      <c r="CPD34" s="101"/>
      <c r="CPE34" s="101"/>
      <c r="CPF34" s="101"/>
      <c r="CPG34" s="101"/>
      <c r="CPH34" s="101"/>
      <c r="CPI34" s="101"/>
      <c r="CPJ34" s="101"/>
      <c r="CPK34" s="101"/>
      <c r="CPL34" s="101"/>
      <c r="CPM34" s="101"/>
      <c r="CPN34" s="100"/>
      <c r="CPO34" s="101"/>
      <c r="CPP34" s="101"/>
      <c r="CPQ34" s="101"/>
      <c r="CPR34" s="101"/>
      <c r="CPS34" s="101"/>
      <c r="CPT34" s="101"/>
      <c r="CPU34" s="101"/>
      <c r="CPV34" s="101"/>
      <c r="CPW34" s="101"/>
      <c r="CPX34" s="101"/>
      <c r="CPY34" s="101"/>
      <c r="CPZ34" s="101"/>
      <c r="CQA34" s="100"/>
      <c r="CQB34" s="101"/>
      <c r="CQC34" s="101"/>
      <c r="CQD34" s="101"/>
      <c r="CQE34" s="101"/>
      <c r="CQF34" s="101"/>
      <c r="CQG34" s="101"/>
      <c r="CQH34" s="101"/>
      <c r="CQI34" s="101"/>
      <c r="CQJ34" s="101"/>
      <c r="CQK34" s="101"/>
      <c r="CQL34" s="101"/>
      <c r="CQM34" s="101"/>
      <c r="CQN34" s="100"/>
      <c r="CQO34" s="101"/>
      <c r="CQP34" s="101"/>
      <c r="CQQ34" s="101"/>
      <c r="CQR34" s="101"/>
      <c r="CQS34" s="101"/>
      <c r="CQT34" s="101"/>
      <c r="CQU34" s="101"/>
      <c r="CQV34" s="101"/>
      <c r="CQW34" s="101"/>
      <c r="CQX34" s="101"/>
      <c r="CQY34" s="101"/>
      <c r="CQZ34" s="101"/>
      <c r="CRA34" s="100"/>
      <c r="CRB34" s="101"/>
      <c r="CRC34" s="101"/>
      <c r="CRD34" s="101"/>
      <c r="CRE34" s="101"/>
      <c r="CRF34" s="101"/>
      <c r="CRG34" s="101"/>
      <c r="CRH34" s="101"/>
      <c r="CRI34" s="101"/>
      <c r="CRJ34" s="101"/>
      <c r="CRK34" s="101"/>
      <c r="CRL34" s="101"/>
      <c r="CRM34" s="101"/>
      <c r="CRN34" s="100"/>
      <c r="CRO34" s="101"/>
      <c r="CRP34" s="101"/>
      <c r="CRQ34" s="101"/>
      <c r="CRR34" s="101"/>
      <c r="CRS34" s="101"/>
      <c r="CRT34" s="101"/>
      <c r="CRU34" s="101"/>
      <c r="CRV34" s="101"/>
      <c r="CRW34" s="101"/>
      <c r="CRX34" s="101"/>
      <c r="CRY34" s="101"/>
      <c r="CRZ34" s="101"/>
      <c r="CSA34" s="100"/>
      <c r="CSB34" s="101"/>
      <c r="CSC34" s="101"/>
      <c r="CSD34" s="101"/>
      <c r="CSE34" s="101"/>
      <c r="CSF34" s="101"/>
      <c r="CSG34" s="101"/>
      <c r="CSH34" s="101"/>
      <c r="CSI34" s="101"/>
      <c r="CSJ34" s="101"/>
      <c r="CSK34" s="101"/>
      <c r="CSL34" s="101"/>
      <c r="CSM34" s="101"/>
      <c r="CSN34" s="100"/>
      <c r="CSO34" s="101"/>
      <c r="CSP34" s="101"/>
      <c r="CSQ34" s="101"/>
      <c r="CSR34" s="101"/>
      <c r="CSS34" s="101"/>
      <c r="CST34" s="101"/>
      <c r="CSU34" s="101"/>
      <c r="CSV34" s="101"/>
      <c r="CSW34" s="101"/>
      <c r="CSX34" s="101"/>
      <c r="CSY34" s="101"/>
      <c r="CSZ34" s="101"/>
      <c r="CTA34" s="100"/>
      <c r="CTB34" s="101"/>
      <c r="CTC34" s="101"/>
      <c r="CTD34" s="101"/>
      <c r="CTE34" s="101"/>
      <c r="CTF34" s="101"/>
      <c r="CTG34" s="101"/>
      <c r="CTH34" s="101"/>
      <c r="CTI34" s="101"/>
      <c r="CTJ34" s="101"/>
      <c r="CTK34" s="101"/>
      <c r="CTL34" s="101"/>
      <c r="CTM34" s="101"/>
      <c r="CTN34" s="100"/>
      <c r="CTO34" s="101"/>
      <c r="CTP34" s="101"/>
      <c r="CTQ34" s="101"/>
      <c r="CTR34" s="101"/>
      <c r="CTS34" s="101"/>
      <c r="CTT34" s="101"/>
      <c r="CTU34" s="101"/>
      <c r="CTV34" s="101"/>
      <c r="CTW34" s="101"/>
      <c r="CTX34" s="101"/>
      <c r="CTY34" s="101"/>
      <c r="CTZ34" s="101"/>
      <c r="CUA34" s="100"/>
      <c r="CUB34" s="101"/>
      <c r="CUC34" s="101"/>
      <c r="CUD34" s="101"/>
      <c r="CUE34" s="101"/>
      <c r="CUF34" s="101"/>
      <c r="CUG34" s="101"/>
      <c r="CUH34" s="101"/>
      <c r="CUI34" s="101"/>
      <c r="CUJ34" s="101"/>
      <c r="CUK34" s="101"/>
      <c r="CUL34" s="101"/>
      <c r="CUM34" s="101"/>
      <c r="CUN34" s="100"/>
      <c r="CUO34" s="101"/>
      <c r="CUP34" s="101"/>
      <c r="CUQ34" s="101"/>
      <c r="CUR34" s="101"/>
      <c r="CUS34" s="101"/>
      <c r="CUT34" s="101"/>
      <c r="CUU34" s="101"/>
      <c r="CUV34" s="101"/>
      <c r="CUW34" s="101"/>
      <c r="CUX34" s="101"/>
      <c r="CUY34" s="101"/>
      <c r="CUZ34" s="101"/>
      <c r="CVA34" s="100"/>
      <c r="CVB34" s="101"/>
      <c r="CVC34" s="101"/>
      <c r="CVD34" s="101"/>
      <c r="CVE34" s="101"/>
      <c r="CVF34" s="101"/>
      <c r="CVG34" s="101"/>
      <c r="CVH34" s="101"/>
      <c r="CVI34" s="101"/>
      <c r="CVJ34" s="101"/>
      <c r="CVK34" s="101"/>
      <c r="CVL34" s="101"/>
      <c r="CVM34" s="101"/>
      <c r="CVN34" s="100"/>
      <c r="CVO34" s="101"/>
      <c r="CVP34" s="101"/>
      <c r="CVQ34" s="101"/>
      <c r="CVR34" s="101"/>
      <c r="CVS34" s="101"/>
      <c r="CVT34" s="101"/>
      <c r="CVU34" s="101"/>
      <c r="CVV34" s="101"/>
      <c r="CVW34" s="101"/>
      <c r="CVX34" s="101"/>
      <c r="CVY34" s="101"/>
      <c r="CVZ34" s="101"/>
      <c r="CWA34" s="100"/>
      <c r="CWB34" s="101"/>
      <c r="CWC34" s="101"/>
      <c r="CWD34" s="101"/>
      <c r="CWE34" s="101"/>
      <c r="CWF34" s="101"/>
      <c r="CWG34" s="101"/>
      <c r="CWH34" s="101"/>
      <c r="CWI34" s="101"/>
      <c r="CWJ34" s="101"/>
      <c r="CWK34" s="101"/>
      <c r="CWL34" s="101"/>
      <c r="CWM34" s="101"/>
      <c r="CWN34" s="100"/>
      <c r="CWO34" s="101"/>
      <c r="CWP34" s="101"/>
      <c r="CWQ34" s="101"/>
      <c r="CWR34" s="101"/>
      <c r="CWS34" s="101"/>
      <c r="CWT34" s="101"/>
      <c r="CWU34" s="101"/>
      <c r="CWV34" s="101"/>
      <c r="CWW34" s="101"/>
      <c r="CWX34" s="101"/>
      <c r="CWY34" s="101"/>
      <c r="CWZ34" s="101"/>
      <c r="CXA34" s="100"/>
      <c r="CXB34" s="101"/>
      <c r="CXC34" s="101"/>
      <c r="CXD34" s="101"/>
      <c r="CXE34" s="101"/>
      <c r="CXF34" s="101"/>
      <c r="CXG34" s="101"/>
      <c r="CXH34" s="101"/>
      <c r="CXI34" s="101"/>
      <c r="CXJ34" s="101"/>
      <c r="CXK34" s="101"/>
      <c r="CXL34" s="101"/>
      <c r="CXM34" s="101"/>
      <c r="CXN34" s="100"/>
      <c r="CXO34" s="101"/>
      <c r="CXP34" s="101"/>
      <c r="CXQ34" s="101"/>
      <c r="CXR34" s="101"/>
      <c r="CXS34" s="101"/>
      <c r="CXT34" s="101"/>
      <c r="CXU34" s="101"/>
      <c r="CXV34" s="101"/>
      <c r="CXW34" s="101"/>
      <c r="CXX34" s="101"/>
      <c r="CXY34" s="101"/>
      <c r="CXZ34" s="101"/>
      <c r="CYA34" s="100"/>
      <c r="CYB34" s="101"/>
      <c r="CYC34" s="101"/>
      <c r="CYD34" s="101"/>
      <c r="CYE34" s="101"/>
      <c r="CYF34" s="101"/>
      <c r="CYG34" s="101"/>
      <c r="CYH34" s="101"/>
      <c r="CYI34" s="101"/>
      <c r="CYJ34" s="101"/>
      <c r="CYK34" s="101"/>
      <c r="CYL34" s="101"/>
      <c r="CYM34" s="101"/>
      <c r="CYN34" s="100"/>
      <c r="CYO34" s="101"/>
      <c r="CYP34" s="101"/>
      <c r="CYQ34" s="101"/>
      <c r="CYR34" s="101"/>
      <c r="CYS34" s="101"/>
      <c r="CYT34" s="101"/>
      <c r="CYU34" s="101"/>
      <c r="CYV34" s="101"/>
      <c r="CYW34" s="101"/>
      <c r="CYX34" s="101"/>
      <c r="CYY34" s="101"/>
      <c r="CYZ34" s="101"/>
      <c r="CZA34" s="100"/>
      <c r="CZB34" s="101"/>
      <c r="CZC34" s="101"/>
      <c r="CZD34" s="101"/>
      <c r="CZE34" s="101"/>
      <c r="CZF34" s="101"/>
      <c r="CZG34" s="101"/>
      <c r="CZH34" s="101"/>
      <c r="CZI34" s="101"/>
      <c r="CZJ34" s="101"/>
      <c r="CZK34" s="101"/>
      <c r="CZL34" s="101"/>
      <c r="CZM34" s="101"/>
      <c r="CZN34" s="100"/>
      <c r="CZO34" s="101"/>
      <c r="CZP34" s="101"/>
      <c r="CZQ34" s="101"/>
      <c r="CZR34" s="101"/>
      <c r="CZS34" s="101"/>
      <c r="CZT34" s="101"/>
      <c r="CZU34" s="101"/>
      <c r="CZV34" s="101"/>
      <c r="CZW34" s="101"/>
      <c r="CZX34" s="101"/>
      <c r="CZY34" s="101"/>
      <c r="CZZ34" s="101"/>
      <c r="DAA34" s="100"/>
      <c r="DAB34" s="101"/>
      <c r="DAC34" s="101"/>
      <c r="DAD34" s="101"/>
      <c r="DAE34" s="101"/>
      <c r="DAF34" s="101"/>
      <c r="DAG34" s="101"/>
      <c r="DAH34" s="101"/>
      <c r="DAI34" s="101"/>
      <c r="DAJ34" s="101"/>
      <c r="DAK34" s="101"/>
      <c r="DAL34" s="101"/>
      <c r="DAM34" s="101"/>
      <c r="DAN34" s="100"/>
      <c r="DAO34" s="101"/>
      <c r="DAP34" s="101"/>
      <c r="DAQ34" s="101"/>
      <c r="DAR34" s="101"/>
      <c r="DAS34" s="101"/>
      <c r="DAT34" s="101"/>
      <c r="DAU34" s="101"/>
      <c r="DAV34" s="101"/>
      <c r="DAW34" s="101"/>
      <c r="DAX34" s="101"/>
      <c r="DAY34" s="101"/>
      <c r="DAZ34" s="101"/>
      <c r="DBA34" s="100"/>
      <c r="DBB34" s="101"/>
      <c r="DBC34" s="101"/>
      <c r="DBD34" s="101"/>
      <c r="DBE34" s="101"/>
      <c r="DBF34" s="101"/>
      <c r="DBG34" s="101"/>
      <c r="DBH34" s="101"/>
      <c r="DBI34" s="101"/>
      <c r="DBJ34" s="101"/>
      <c r="DBK34" s="101"/>
      <c r="DBL34" s="101"/>
      <c r="DBM34" s="101"/>
      <c r="DBN34" s="100"/>
      <c r="DBO34" s="101"/>
      <c r="DBP34" s="101"/>
      <c r="DBQ34" s="101"/>
      <c r="DBR34" s="101"/>
      <c r="DBS34" s="101"/>
      <c r="DBT34" s="101"/>
      <c r="DBU34" s="101"/>
      <c r="DBV34" s="101"/>
      <c r="DBW34" s="101"/>
      <c r="DBX34" s="101"/>
      <c r="DBY34" s="101"/>
      <c r="DBZ34" s="101"/>
      <c r="DCA34" s="100"/>
      <c r="DCB34" s="101"/>
      <c r="DCC34" s="101"/>
      <c r="DCD34" s="101"/>
      <c r="DCE34" s="101"/>
      <c r="DCF34" s="101"/>
      <c r="DCG34" s="101"/>
      <c r="DCH34" s="101"/>
      <c r="DCI34" s="101"/>
      <c r="DCJ34" s="101"/>
      <c r="DCK34" s="101"/>
      <c r="DCL34" s="101"/>
      <c r="DCM34" s="101"/>
      <c r="DCN34" s="100"/>
      <c r="DCO34" s="101"/>
      <c r="DCP34" s="101"/>
      <c r="DCQ34" s="101"/>
      <c r="DCR34" s="101"/>
      <c r="DCS34" s="101"/>
      <c r="DCT34" s="101"/>
      <c r="DCU34" s="101"/>
      <c r="DCV34" s="101"/>
      <c r="DCW34" s="101"/>
      <c r="DCX34" s="101"/>
      <c r="DCY34" s="101"/>
      <c r="DCZ34" s="101"/>
      <c r="DDA34" s="100"/>
      <c r="DDB34" s="101"/>
      <c r="DDC34" s="101"/>
      <c r="DDD34" s="101"/>
      <c r="DDE34" s="101"/>
      <c r="DDF34" s="101"/>
      <c r="DDG34" s="101"/>
      <c r="DDH34" s="101"/>
      <c r="DDI34" s="101"/>
      <c r="DDJ34" s="101"/>
      <c r="DDK34" s="101"/>
      <c r="DDL34" s="101"/>
      <c r="DDM34" s="101"/>
      <c r="DDN34" s="100"/>
      <c r="DDO34" s="101"/>
      <c r="DDP34" s="101"/>
      <c r="DDQ34" s="101"/>
      <c r="DDR34" s="101"/>
      <c r="DDS34" s="101"/>
      <c r="DDT34" s="101"/>
      <c r="DDU34" s="101"/>
      <c r="DDV34" s="101"/>
      <c r="DDW34" s="101"/>
      <c r="DDX34" s="101"/>
      <c r="DDY34" s="101"/>
      <c r="DDZ34" s="101"/>
      <c r="DEA34" s="100"/>
      <c r="DEB34" s="101"/>
      <c r="DEC34" s="101"/>
      <c r="DED34" s="101"/>
      <c r="DEE34" s="101"/>
      <c r="DEF34" s="101"/>
      <c r="DEG34" s="101"/>
      <c r="DEH34" s="101"/>
      <c r="DEI34" s="101"/>
      <c r="DEJ34" s="101"/>
      <c r="DEK34" s="101"/>
      <c r="DEL34" s="101"/>
      <c r="DEM34" s="101"/>
      <c r="DEN34" s="100"/>
      <c r="DEO34" s="101"/>
      <c r="DEP34" s="101"/>
      <c r="DEQ34" s="101"/>
      <c r="DER34" s="101"/>
      <c r="DES34" s="101"/>
      <c r="DET34" s="101"/>
      <c r="DEU34" s="101"/>
      <c r="DEV34" s="101"/>
      <c r="DEW34" s="101"/>
      <c r="DEX34" s="101"/>
      <c r="DEY34" s="101"/>
      <c r="DEZ34" s="101"/>
      <c r="DFA34" s="100"/>
      <c r="DFB34" s="101"/>
      <c r="DFC34" s="101"/>
      <c r="DFD34" s="101"/>
      <c r="DFE34" s="101"/>
      <c r="DFF34" s="101"/>
      <c r="DFG34" s="101"/>
      <c r="DFH34" s="101"/>
      <c r="DFI34" s="101"/>
      <c r="DFJ34" s="101"/>
      <c r="DFK34" s="101"/>
      <c r="DFL34" s="101"/>
      <c r="DFM34" s="101"/>
      <c r="DFN34" s="100"/>
      <c r="DFO34" s="101"/>
      <c r="DFP34" s="101"/>
      <c r="DFQ34" s="101"/>
      <c r="DFR34" s="101"/>
      <c r="DFS34" s="101"/>
      <c r="DFT34" s="101"/>
      <c r="DFU34" s="101"/>
      <c r="DFV34" s="101"/>
      <c r="DFW34" s="101"/>
      <c r="DFX34" s="101"/>
      <c r="DFY34" s="101"/>
      <c r="DFZ34" s="101"/>
      <c r="DGA34" s="100"/>
      <c r="DGB34" s="101"/>
      <c r="DGC34" s="101"/>
      <c r="DGD34" s="101"/>
      <c r="DGE34" s="101"/>
      <c r="DGF34" s="101"/>
      <c r="DGG34" s="101"/>
      <c r="DGH34" s="101"/>
      <c r="DGI34" s="101"/>
      <c r="DGJ34" s="101"/>
      <c r="DGK34" s="101"/>
      <c r="DGL34" s="101"/>
      <c r="DGM34" s="101"/>
      <c r="DGN34" s="100"/>
      <c r="DGO34" s="101"/>
      <c r="DGP34" s="101"/>
      <c r="DGQ34" s="101"/>
      <c r="DGR34" s="101"/>
      <c r="DGS34" s="101"/>
      <c r="DGT34" s="101"/>
      <c r="DGU34" s="101"/>
      <c r="DGV34" s="101"/>
      <c r="DGW34" s="101"/>
      <c r="DGX34" s="101"/>
      <c r="DGY34" s="101"/>
      <c r="DGZ34" s="101"/>
      <c r="DHA34" s="100"/>
      <c r="DHB34" s="101"/>
      <c r="DHC34" s="101"/>
      <c r="DHD34" s="101"/>
      <c r="DHE34" s="101"/>
      <c r="DHF34" s="101"/>
      <c r="DHG34" s="101"/>
      <c r="DHH34" s="101"/>
      <c r="DHI34" s="101"/>
      <c r="DHJ34" s="101"/>
      <c r="DHK34" s="101"/>
      <c r="DHL34" s="101"/>
      <c r="DHM34" s="101"/>
      <c r="DHN34" s="100"/>
      <c r="DHO34" s="101"/>
      <c r="DHP34" s="101"/>
      <c r="DHQ34" s="101"/>
      <c r="DHR34" s="101"/>
      <c r="DHS34" s="101"/>
      <c r="DHT34" s="101"/>
      <c r="DHU34" s="101"/>
      <c r="DHV34" s="101"/>
      <c r="DHW34" s="101"/>
      <c r="DHX34" s="101"/>
      <c r="DHY34" s="101"/>
      <c r="DHZ34" s="101"/>
      <c r="DIA34" s="100"/>
      <c r="DIB34" s="101"/>
      <c r="DIC34" s="101"/>
      <c r="DID34" s="101"/>
      <c r="DIE34" s="101"/>
      <c r="DIF34" s="101"/>
      <c r="DIG34" s="101"/>
      <c r="DIH34" s="101"/>
      <c r="DII34" s="101"/>
      <c r="DIJ34" s="101"/>
      <c r="DIK34" s="101"/>
      <c r="DIL34" s="101"/>
      <c r="DIM34" s="101"/>
      <c r="DIN34" s="100"/>
      <c r="DIO34" s="101"/>
      <c r="DIP34" s="101"/>
      <c r="DIQ34" s="101"/>
      <c r="DIR34" s="101"/>
      <c r="DIS34" s="101"/>
      <c r="DIT34" s="101"/>
      <c r="DIU34" s="101"/>
      <c r="DIV34" s="101"/>
      <c r="DIW34" s="101"/>
      <c r="DIX34" s="101"/>
      <c r="DIY34" s="101"/>
      <c r="DIZ34" s="101"/>
      <c r="DJA34" s="100"/>
      <c r="DJB34" s="101"/>
      <c r="DJC34" s="101"/>
      <c r="DJD34" s="101"/>
      <c r="DJE34" s="101"/>
      <c r="DJF34" s="101"/>
      <c r="DJG34" s="101"/>
      <c r="DJH34" s="101"/>
      <c r="DJI34" s="101"/>
      <c r="DJJ34" s="101"/>
      <c r="DJK34" s="101"/>
      <c r="DJL34" s="101"/>
      <c r="DJM34" s="101"/>
      <c r="DJN34" s="100"/>
      <c r="DJO34" s="101"/>
      <c r="DJP34" s="101"/>
      <c r="DJQ34" s="101"/>
      <c r="DJR34" s="101"/>
      <c r="DJS34" s="101"/>
      <c r="DJT34" s="101"/>
      <c r="DJU34" s="101"/>
      <c r="DJV34" s="101"/>
      <c r="DJW34" s="101"/>
      <c r="DJX34" s="101"/>
      <c r="DJY34" s="101"/>
      <c r="DJZ34" s="101"/>
      <c r="DKA34" s="100"/>
      <c r="DKB34" s="101"/>
      <c r="DKC34" s="101"/>
      <c r="DKD34" s="101"/>
      <c r="DKE34" s="101"/>
      <c r="DKF34" s="101"/>
      <c r="DKG34" s="101"/>
      <c r="DKH34" s="101"/>
      <c r="DKI34" s="101"/>
      <c r="DKJ34" s="101"/>
      <c r="DKK34" s="101"/>
      <c r="DKL34" s="101"/>
      <c r="DKM34" s="101"/>
      <c r="DKN34" s="100"/>
      <c r="DKO34" s="101"/>
      <c r="DKP34" s="101"/>
      <c r="DKQ34" s="101"/>
      <c r="DKR34" s="101"/>
      <c r="DKS34" s="101"/>
      <c r="DKT34" s="101"/>
      <c r="DKU34" s="101"/>
      <c r="DKV34" s="101"/>
      <c r="DKW34" s="101"/>
      <c r="DKX34" s="101"/>
      <c r="DKY34" s="101"/>
      <c r="DKZ34" s="101"/>
      <c r="DLA34" s="100"/>
      <c r="DLB34" s="101"/>
      <c r="DLC34" s="101"/>
      <c r="DLD34" s="101"/>
      <c r="DLE34" s="101"/>
      <c r="DLF34" s="101"/>
      <c r="DLG34" s="101"/>
      <c r="DLH34" s="101"/>
      <c r="DLI34" s="101"/>
      <c r="DLJ34" s="101"/>
      <c r="DLK34" s="101"/>
      <c r="DLL34" s="101"/>
      <c r="DLM34" s="101"/>
      <c r="DLN34" s="100"/>
      <c r="DLO34" s="101"/>
      <c r="DLP34" s="101"/>
      <c r="DLQ34" s="101"/>
      <c r="DLR34" s="101"/>
      <c r="DLS34" s="101"/>
      <c r="DLT34" s="101"/>
      <c r="DLU34" s="101"/>
      <c r="DLV34" s="101"/>
      <c r="DLW34" s="101"/>
      <c r="DLX34" s="101"/>
      <c r="DLY34" s="101"/>
      <c r="DLZ34" s="101"/>
      <c r="DMA34" s="100"/>
      <c r="DMB34" s="101"/>
      <c r="DMC34" s="101"/>
      <c r="DMD34" s="101"/>
      <c r="DME34" s="101"/>
      <c r="DMF34" s="101"/>
      <c r="DMG34" s="101"/>
      <c r="DMH34" s="101"/>
      <c r="DMI34" s="101"/>
      <c r="DMJ34" s="101"/>
      <c r="DMK34" s="101"/>
      <c r="DML34" s="101"/>
      <c r="DMM34" s="101"/>
      <c r="DMN34" s="100"/>
      <c r="DMO34" s="101"/>
      <c r="DMP34" s="101"/>
      <c r="DMQ34" s="101"/>
      <c r="DMR34" s="101"/>
      <c r="DMS34" s="101"/>
      <c r="DMT34" s="101"/>
      <c r="DMU34" s="101"/>
      <c r="DMV34" s="101"/>
      <c r="DMW34" s="101"/>
      <c r="DMX34" s="101"/>
      <c r="DMY34" s="101"/>
      <c r="DMZ34" s="101"/>
      <c r="DNA34" s="100"/>
      <c r="DNB34" s="101"/>
      <c r="DNC34" s="101"/>
      <c r="DND34" s="101"/>
      <c r="DNE34" s="101"/>
      <c r="DNF34" s="101"/>
      <c r="DNG34" s="101"/>
      <c r="DNH34" s="101"/>
      <c r="DNI34" s="101"/>
      <c r="DNJ34" s="101"/>
      <c r="DNK34" s="101"/>
      <c r="DNL34" s="101"/>
      <c r="DNM34" s="101"/>
      <c r="DNN34" s="100"/>
      <c r="DNO34" s="101"/>
      <c r="DNP34" s="101"/>
      <c r="DNQ34" s="101"/>
      <c r="DNR34" s="101"/>
      <c r="DNS34" s="101"/>
      <c r="DNT34" s="101"/>
      <c r="DNU34" s="101"/>
      <c r="DNV34" s="101"/>
      <c r="DNW34" s="101"/>
      <c r="DNX34" s="101"/>
      <c r="DNY34" s="101"/>
      <c r="DNZ34" s="101"/>
      <c r="DOA34" s="100"/>
      <c r="DOB34" s="101"/>
      <c r="DOC34" s="101"/>
      <c r="DOD34" s="101"/>
      <c r="DOE34" s="101"/>
      <c r="DOF34" s="101"/>
      <c r="DOG34" s="101"/>
      <c r="DOH34" s="101"/>
      <c r="DOI34" s="101"/>
      <c r="DOJ34" s="101"/>
      <c r="DOK34" s="101"/>
      <c r="DOL34" s="101"/>
      <c r="DOM34" s="101"/>
      <c r="DON34" s="100"/>
      <c r="DOO34" s="101"/>
      <c r="DOP34" s="101"/>
      <c r="DOQ34" s="101"/>
      <c r="DOR34" s="101"/>
      <c r="DOS34" s="101"/>
      <c r="DOT34" s="101"/>
      <c r="DOU34" s="101"/>
      <c r="DOV34" s="101"/>
      <c r="DOW34" s="101"/>
      <c r="DOX34" s="101"/>
      <c r="DOY34" s="101"/>
      <c r="DOZ34" s="101"/>
      <c r="DPA34" s="100"/>
      <c r="DPB34" s="101"/>
      <c r="DPC34" s="101"/>
      <c r="DPD34" s="101"/>
      <c r="DPE34" s="101"/>
      <c r="DPF34" s="101"/>
      <c r="DPG34" s="101"/>
      <c r="DPH34" s="101"/>
      <c r="DPI34" s="101"/>
      <c r="DPJ34" s="101"/>
      <c r="DPK34" s="101"/>
      <c r="DPL34" s="101"/>
      <c r="DPM34" s="101"/>
      <c r="DPN34" s="100"/>
      <c r="DPO34" s="101"/>
      <c r="DPP34" s="101"/>
      <c r="DPQ34" s="101"/>
      <c r="DPR34" s="101"/>
      <c r="DPS34" s="101"/>
      <c r="DPT34" s="101"/>
      <c r="DPU34" s="101"/>
      <c r="DPV34" s="101"/>
      <c r="DPW34" s="101"/>
      <c r="DPX34" s="101"/>
      <c r="DPY34" s="101"/>
      <c r="DPZ34" s="101"/>
      <c r="DQA34" s="100"/>
      <c r="DQB34" s="101"/>
      <c r="DQC34" s="101"/>
      <c r="DQD34" s="101"/>
      <c r="DQE34" s="101"/>
      <c r="DQF34" s="101"/>
      <c r="DQG34" s="101"/>
      <c r="DQH34" s="101"/>
      <c r="DQI34" s="101"/>
      <c r="DQJ34" s="101"/>
      <c r="DQK34" s="101"/>
      <c r="DQL34" s="101"/>
      <c r="DQM34" s="101"/>
      <c r="DQN34" s="100"/>
      <c r="DQO34" s="101"/>
      <c r="DQP34" s="101"/>
      <c r="DQQ34" s="101"/>
      <c r="DQR34" s="101"/>
      <c r="DQS34" s="101"/>
      <c r="DQT34" s="101"/>
      <c r="DQU34" s="101"/>
      <c r="DQV34" s="101"/>
      <c r="DQW34" s="101"/>
      <c r="DQX34" s="101"/>
      <c r="DQY34" s="101"/>
      <c r="DQZ34" s="101"/>
      <c r="DRA34" s="100"/>
      <c r="DRB34" s="101"/>
      <c r="DRC34" s="101"/>
      <c r="DRD34" s="101"/>
      <c r="DRE34" s="101"/>
      <c r="DRF34" s="101"/>
      <c r="DRG34" s="101"/>
      <c r="DRH34" s="101"/>
      <c r="DRI34" s="101"/>
      <c r="DRJ34" s="101"/>
      <c r="DRK34" s="101"/>
      <c r="DRL34" s="101"/>
      <c r="DRM34" s="101"/>
      <c r="DRN34" s="100"/>
      <c r="DRO34" s="101"/>
      <c r="DRP34" s="101"/>
      <c r="DRQ34" s="101"/>
      <c r="DRR34" s="101"/>
      <c r="DRS34" s="101"/>
      <c r="DRT34" s="101"/>
      <c r="DRU34" s="101"/>
      <c r="DRV34" s="101"/>
      <c r="DRW34" s="101"/>
      <c r="DRX34" s="101"/>
      <c r="DRY34" s="101"/>
      <c r="DRZ34" s="101"/>
      <c r="DSA34" s="100"/>
      <c r="DSB34" s="101"/>
      <c r="DSC34" s="101"/>
      <c r="DSD34" s="101"/>
      <c r="DSE34" s="101"/>
      <c r="DSF34" s="101"/>
      <c r="DSG34" s="101"/>
      <c r="DSH34" s="101"/>
      <c r="DSI34" s="101"/>
      <c r="DSJ34" s="101"/>
      <c r="DSK34" s="101"/>
      <c r="DSL34" s="101"/>
      <c r="DSM34" s="101"/>
      <c r="DSN34" s="100"/>
      <c r="DSO34" s="101"/>
      <c r="DSP34" s="101"/>
      <c r="DSQ34" s="101"/>
      <c r="DSR34" s="101"/>
      <c r="DSS34" s="101"/>
      <c r="DST34" s="101"/>
      <c r="DSU34" s="101"/>
      <c r="DSV34" s="101"/>
      <c r="DSW34" s="101"/>
      <c r="DSX34" s="101"/>
      <c r="DSY34" s="101"/>
      <c r="DSZ34" s="101"/>
      <c r="DTA34" s="100"/>
      <c r="DTB34" s="101"/>
      <c r="DTC34" s="101"/>
      <c r="DTD34" s="101"/>
      <c r="DTE34" s="101"/>
      <c r="DTF34" s="101"/>
      <c r="DTG34" s="101"/>
      <c r="DTH34" s="101"/>
      <c r="DTI34" s="101"/>
      <c r="DTJ34" s="101"/>
      <c r="DTK34" s="101"/>
      <c r="DTL34" s="101"/>
      <c r="DTM34" s="101"/>
      <c r="DTN34" s="100"/>
      <c r="DTO34" s="101"/>
      <c r="DTP34" s="101"/>
      <c r="DTQ34" s="101"/>
      <c r="DTR34" s="101"/>
      <c r="DTS34" s="101"/>
      <c r="DTT34" s="101"/>
      <c r="DTU34" s="101"/>
      <c r="DTV34" s="101"/>
      <c r="DTW34" s="101"/>
      <c r="DTX34" s="101"/>
      <c r="DTY34" s="101"/>
      <c r="DTZ34" s="101"/>
      <c r="DUA34" s="100"/>
      <c r="DUB34" s="101"/>
      <c r="DUC34" s="101"/>
      <c r="DUD34" s="101"/>
      <c r="DUE34" s="101"/>
      <c r="DUF34" s="101"/>
      <c r="DUG34" s="101"/>
      <c r="DUH34" s="101"/>
      <c r="DUI34" s="101"/>
      <c r="DUJ34" s="101"/>
      <c r="DUK34" s="101"/>
      <c r="DUL34" s="101"/>
      <c r="DUM34" s="101"/>
      <c r="DUN34" s="100"/>
      <c r="DUO34" s="101"/>
      <c r="DUP34" s="101"/>
      <c r="DUQ34" s="101"/>
      <c r="DUR34" s="101"/>
      <c r="DUS34" s="101"/>
      <c r="DUT34" s="101"/>
      <c r="DUU34" s="101"/>
      <c r="DUV34" s="101"/>
      <c r="DUW34" s="101"/>
      <c r="DUX34" s="101"/>
      <c r="DUY34" s="101"/>
      <c r="DUZ34" s="101"/>
      <c r="DVA34" s="100"/>
      <c r="DVB34" s="101"/>
      <c r="DVC34" s="101"/>
      <c r="DVD34" s="101"/>
      <c r="DVE34" s="101"/>
      <c r="DVF34" s="101"/>
      <c r="DVG34" s="101"/>
      <c r="DVH34" s="101"/>
      <c r="DVI34" s="101"/>
      <c r="DVJ34" s="101"/>
      <c r="DVK34" s="101"/>
      <c r="DVL34" s="101"/>
      <c r="DVM34" s="101"/>
      <c r="DVN34" s="100"/>
      <c r="DVO34" s="101"/>
      <c r="DVP34" s="101"/>
      <c r="DVQ34" s="101"/>
      <c r="DVR34" s="101"/>
      <c r="DVS34" s="101"/>
      <c r="DVT34" s="101"/>
      <c r="DVU34" s="101"/>
      <c r="DVV34" s="101"/>
      <c r="DVW34" s="101"/>
      <c r="DVX34" s="101"/>
      <c r="DVY34" s="101"/>
      <c r="DVZ34" s="101"/>
      <c r="DWA34" s="100"/>
      <c r="DWB34" s="101"/>
      <c r="DWC34" s="101"/>
      <c r="DWD34" s="101"/>
      <c r="DWE34" s="101"/>
      <c r="DWF34" s="101"/>
      <c r="DWG34" s="101"/>
      <c r="DWH34" s="101"/>
      <c r="DWI34" s="101"/>
      <c r="DWJ34" s="101"/>
      <c r="DWK34" s="101"/>
      <c r="DWL34" s="101"/>
      <c r="DWM34" s="101"/>
      <c r="DWN34" s="100"/>
      <c r="DWO34" s="101"/>
      <c r="DWP34" s="101"/>
      <c r="DWQ34" s="101"/>
      <c r="DWR34" s="101"/>
      <c r="DWS34" s="101"/>
      <c r="DWT34" s="101"/>
      <c r="DWU34" s="101"/>
      <c r="DWV34" s="101"/>
      <c r="DWW34" s="101"/>
      <c r="DWX34" s="101"/>
      <c r="DWY34" s="101"/>
      <c r="DWZ34" s="101"/>
      <c r="DXA34" s="100"/>
      <c r="DXB34" s="101"/>
      <c r="DXC34" s="101"/>
      <c r="DXD34" s="101"/>
      <c r="DXE34" s="101"/>
      <c r="DXF34" s="101"/>
      <c r="DXG34" s="101"/>
      <c r="DXH34" s="101"/>
      <c r="DXI34" s="101"/>
      <c r="DXJ34" s="101"/>
      <c r="DXK34" s="101"/>
      <c r="DXL34" s="101"/>
      <c r="DXM34" s="101"/>
      <c r="DXN34" s="100"/>
      <c r="DXO34" s="101"/>
      <c r="DXP34" s="101"/>
      <c r="DXQ34" s="101"/>
      <c r="DXR34" s="101"/>
      <c r="DXS34" s="101"/>
      <c r="DXT34" s="101"/>
      <c r="DXU34" s="101"/>
      <c r="DXV34" s="101"/>
      <c r="DXW34" s="101"/>
      <c r="DXX34" s="101"/>
      <c r="DXY34" s="101"/>
      <c r="DXZ34" s="101"/>
      <c r="DYA34" s="100"/>
      <c r="DYB34" s="101"/>
      <c r="DYC34" s="101"/>
      <c r="DYD34" s="101"/>
      <c r="DYE34" s="101"/>
      <c r="DYF34" s="101"/>
      <c r="DYG34" s="101"/>
      <c r="DYH34" s="101"/>
      <c r="DYI34" s="101"/>
      <c r="DYJ34" s="101"/>
      <c r="DYK34" s="101"/>
      <c r="DYL34" s="101"/>
      <c r="DYM34" s="101"/>
      <c r="DYN34" s="100"/>
      <c r="DYO34" s="101"/>
      <c r="DYP34" s="101"/>
      <c r="DYQ34" s="101"/>
      <c r="DYR34" s="101"/>
      <c r="DYS34" s="101"/>
      <c r="DYT34" s="101"/>
      <c r="DYU34" s="101"/>
      <c r="DYV34" s="101"/>
      <c r="DYW34" s="101"/>
      <c r="DYX34" s="101"/>
      <c r="DYY34" s="101"/>
      <c r="DYZ34" s="101"/>
      <c r="DZA34" s="100"/>
      <c r="DZB34" s="101"/>
      <c r="DZC34" s="101"/>
      <c r="DZD34" s="101"/>
      <c r="DZE34" s="101"/>
      <c r="DZF34" s="101"/>
      <c r="DZG34" s="101"/>
      <c r="DZH34" s="101"/>
      <c r="DZI34" s="101"/>
      <c r="DZJ34" s="101"/>
      <c r="DZK34" s="101"/>
      <c r="DZL34" s="101"/>
      <c r="DZM34" s="101"/>
      <c r="DZN34" s="100"/>
      <c r="DZO34" s="101"/>
      <c r="DZP34" s="101"/>
      <c r="DZQ34" s="101"/>
      <c r="DZR34" s="101"/>
      <c r="DZS34" s="101"/>
      <c r="DZT34" s="101"/>
      <c r="DZU34" s="101"/>
      <c r="DZV34" s="101"/>
      <c r="DZW34" s="101"/>
      <c r="DZX34" s="101"/>
      <c r="DZY34" s="101"/>
      <c r="DZZ34" s="101"/>
      <c r="EAA34" s="100"/>
      <c r="EAB34" s="101"/>
      <c r="EAC34" s="101"/>
      <c r="EAD34" s="101"/>
      <c r="EAE34" s="101"/>
      <c r="EAF34" s="101"/>
      <c r="EAG34" s="101"/>
      <c r="EAH34" s="101"/>
      <c r="EAI34" s="101"/>
      <c r="EAJ34" s="101"/>
      <c r="EAK34" s="101"/>
      <c r="EAL34" s="101"/>
      <c r="EAM34" s="101"/>
      <c r="EAN34" s="100"/>
      <c r="EAO34" s="101"/>
      <c r="EAP34" s="101"/>
      <c r="EAQ34" s="101"/>
      <c r="EAR34" s="101"/>
      <c r="EAS34" s="101"/>
      <c r="EAT34" s="101"/>
      <c r="EAU34" s="101"/>
      <c r="EAV34" s="101"/>
      <c r="EAW34" s="101"/>
      <c r="EAX34" s="101"/>
      <c r="EAY34" s="101"/>
      <c r="EAZ34" s="101"/>
      <c r="EBA34" s="100"/>
      <c r="EBB34" s="101"/>
      <c r="EBC34" s="101"/>
      <c r="EBD34" s="101"/>
      <c r="EBE34" s="101"/>
      <c r="EBF34" s="101"/>
      <c r="EBG34" s="101"/>
      <c r="EBH34" s="101"/>
      <c r="EBI34" s="101"/>
      <c r="EBJ34" s="101"/>
      <c r="EBK34" s="101"/>
      <c r="EBL34" s="101"/>
      <c r="EBM34" s="101"/>
      <c r="EBN34" s="100"/>
      <c r="EBO34" s="101"/>
      <c r="EBP34" s="101"/>
      <c r="EBQ34" s="101"/>
      <c r="EBR34" s="101"/>
      <c r="EBS34" s="101"/>
      <c r="EBT34" s="101"/>
      <c r="EBU34" s="101"/>
      <c r="EBV34" s="101"/>
      <c r="EBW34" s="101"/>
      <c r="EBX34" s="101"/>
      <c r="EBY34" s="101"/>
      <c r="EBZ34" s="101"/>
      <c r="ECA34" s="100"/>
      <c r="ECB34" s="101"/>
      <c r="ECC34" s="101"/>
      <c r="ECD34" s="101"/>
      <c r="ECE34" s="101"/>
      <c r="ECF34" s="101"/>
      <c r="ECG34" s="101"/>
      <c r="ECH34" s="101"/>
      <c r="ECI34" s="101"/>
      <c r="ECJ34" s="101"/>
      <c r="ECK34" s="101"/>
      <c r="ECL34" s="101"/>
      <c r="ECM34" s="101"/>
      <c r="ECN34" s="100"/>
      <c r="ECO34" s="101"/>
      <c r="ECP34" s="101"/>
      <c r="ECQ34" s="101"/>
      <c r="ECR34" s="101"/>
      <c r="ECS34" s="101"/>
      <c r="ECT34" s="101"/>
      <c r="ECU34" s="101"/>
      <c r="ECV34" s="101"/>
      <c r="ECW34" s="101"/>
      <c r="ECX34" s="101"/>
      <c r="ECY34" s="101"/>
      <c r="ECZ34" s="101"/>
      <c r="EDA34" s="100"/>
      <c r="EDB34" s="101"/>
      <c r="EDC34" s="101"/>
      <c r="EDD34" s="101"/>
      <c r="EDE34" s="101"/>
      <c r="EDF34" s="101"/>
      <c r="EDG34" s="101"/>
      <c r="EDH34" s="101"/>
      <c r="EDI34" s="101"/>
      <c r="EDJ34" s="101"/>
      <c r="EDK34" s="101"/>
      <c r="EDL34" s="101"/>
      <c r="EDM34" s="101"/>
      <c r="EDN34" s="100"/>
      <c r="EDO34" s="101"/>
      <c r="EDP34" s="101"/>
      <c r="EDQ34" s="101"/>
      <c r="EDR34" s="101"/>
      <c r="EDS34" s="101"/>
      <c r="EDT34" s="101"/>
      <c r="EDU34" s="101"/>
      <c r="EDV34" s="101"/>
      <c r="EDW34" s="101"/>
      <c r="EDX34" s="101"/>
      <c r="EDY34" s="101"/>
      <c r="EDZ34" s="101"/>
      <c r="EEA34" s="100"/>
      <c r="EEB34" s="101"/>
      <c r="EEC34" s="101"/>
      <c r="EED34" s="101"/>
      <c r="EEE34" s="101"/>
      <c r="EEF34" s="101"/>
      <c r="EEG34" s="101"/>
      <c r="EEH34" s="101"/>
      <c r="EEI34" s="101"/>
      <c r="EEJ34" s="101"/>
      <c r="EEK34" s="101"/>
      <c r="EEL34" s="101"/>
      <c r="EEM34" s="101"/>
      <c r="EEN34" s="100"/>
      <c r="EEO34" s="101"/>
      <c r="EEP34" s="101"/>
      <c r="EEQ34" s="101"/>
      <c r="EER34" s="101"/>
      <c r="EES34" s="101"/>
      <c r="EET34" s="101"/>
      <c r="EEU34" s="101"/>
      <c r="EEV34" s="101"/>
      <c r="EEW34" s="101"/>
      <c r="EEX34" s="101"/>
      <c r="EEY34" s="101"/>
      <c r="EEZ34" s="101"/>
      <c r="EFA34" s="100"/>
      <c r="EFB34" s="101"/>
      <c r="EFC34" s="101"/>
      <c r="EFD34" s="101"/>
      <c r="EFE34" s="101"/>
      <c r="EFF34" s="101"/>
      <c r="EFG34" s="101"/>
      <c r="EFH34" s="101"/>
      <c r="EFI34" s="101"/>
      <c r="EFJ34" s="101"/>
      <c r="EFK34" s="101"/>
      <c r="EFL34" s="101"/>
      <c r="EFM34" s="101"/>
      <c r="EFN34" s="100"/>
      <c r="EFO34" s="101"/>
      <c r="EFP34" s="101"/>
      <c r="EFQ34" s="101"/>
      <c r="EFR34" s="101"/>
      <c r="EFS34" s="101"/>
      <c r="EFT34" s="101"/>
      <c r="EFU34" s="101"/>
      <c r="EFV34" s="101"/>
      <c r="EFW34" s="101"/>
      <c r="EFX34" s="101"/>
      <c r="EFY34" s="101"/>
      <c r="EFZ34" s="101"/>
      <c r="EGA34" s="100"/>
      <c r="EGB34" s="101"/>
      <c r="EGC34" s="101"/>
      <c r="EGD34" s="101"/>
      <c r="EGE34" s="101"/>
      <c r="EGF34" s="101"/>
      <c r="EGG34" s="101"/>
      <c r="EGH34" s="101"/>
      <c r="EGI34" s="101"/>
      <c r="EGJ34" s="101"/>
      <c r="EGK34" s="101"/>
      <c r="EGL34" s="101"/>
      <c r="EGM34" s="101"/>
      <c r="EGN34" s="100"/>
      <c r="EGO34" s="101"/>
      <c r="EGP34" s="101"/>
      <c r="EGQ34" s="101"/>
      <c r="EGR34" s="101"/>
      <c r="EGS34" s="101"/>
      <c r="EGT34" s="101"/>
      <c r="EGU34" s="101"/>
      <c r="EGV34" s="101"/>
      <c r="EGW34" s="101"/>
      <c r="EGX34" s="101"/>
      <c r="EGY34" s="101"/>
      <c r="EGZ34" s="101"/>
      <c r="EHA34" s="100"/>
      <c r="EHB34" s="101"/>
      <c r="EHC34" s="101"/>
      <c r="EHD34" s="101"/>
      <c r="EHE34" s="101"/>
      <c r="EHF34" s="101"/>
      <c r="EHG34" s="101"/>
      <c r="EHH34" s="101"/>
      <c r="EHI34" s="101"/>
      <c r="EHJ34" s="101"/>
      <c r="EHK34" s="101"/>
      <c r="EHL34" s="101"/>
      <c r="EHM34" s="101"/>
      <c r="EHN34" s="100"/>
      <c r="EHO34" s="101"/>
      <c r="EHP34" s="101"/>
      <c r="EHQ34" s="101"/>
      <c r="EHR34" s="101"/>
      <c r="EHS34" s="101"/>
      <c r="EHT34" s="101"/>
      <c r="EHU34" s="101"/>
      <c r="EHV34" s="101"/>
      <c r="EHW34" s="101"/>
      <c r="EHX34" s="101"/>
      <c r="EHY34" s="101"/>
      <c r="EHZ34" s="101"/>
      <c r="EIA34" s="100"/>
      <c r="EIB34" s="101"/>
      <c r="EIC34" s="101"/>
      <c r="EID34" s="101"/>
      <c r="EIE34" s="101"/>
      <c r="EIF34" s="101"/>
      <c r="EIG34" s="101"/>
      <c r="EIH34" s="101"/>
      <c r="EII34" s="101"/>
      <c r="EIJ34" s="101"/>
      <c r="EIK34" s="101"/>
      <c r="EIL34" s="101"/>
      <c r="EIM34" s="101"/>
      <c r="EIN34" s="100"/>
      <c r="EIO34" s="101"/>
      <c r="EIP34" s="101"/>
      <c r="EIQ34" s="101"/>
      <c r="EIR34" s="101"/>
      <c r="EIS34" s="101"/>
      <c r="EIT34" s="101"/>
      <c r="EIU34" s="101"/>
      <c r="EIV34" s="101"/>
      <c r="EIW34" s="101"/>
      <c r="EIX34" s="101"/>
      <c r="EIY34" s="101"/>
      <c r="EIZ34" s="101"/>
      <c r="EJA34" s="100"/>
      <c r="EJB34" s="101"/>
      <c r="EJC34" s="101"/>
      <c r="EJD34" s="101"/>
      <c r="EJE34" s="101"/>
      <c r="EJF34" s="101"/>
      <c r="EJG34" s="101"/>
      <c r="EJH34" s="101"/>
      <c r="EJI34" s="101"/>
      <c r="EJJ34" s="101"/>
      <c r="EJK34" s="101"/>
      <c r="EJL34" s="101"/>
      <c r="EJM34" s="101"/>
      <c r="EJN34" s="100"/>
      <c r="EJO34" s="101"/>
      <c r="EJP34" s="101"/>
      <c r="EJQ34" s="101"/>
      <c r="EJR34" s="101"/>
      <c r="EJS34" s="101"/>
      <c r="EJT34" s="101"/>
      <c r="EJU34" s="101"/>
      <c r="EJV34" s="101"/>
      <c r="EJW34" s="101"/>
      <c r="EJX34" s="101"/>
      <c r="EJY34" s="101"/>
      <c r="EJZ34" s="101"/>
      <c r="EKA34" s="100"/>
      <c r="EKB34" s="101"/>
      <c r="EKC34" s="101"/>
      <c r="EKD34" s="101"/>
      <c r="EKE34" s="101"/>
      <c r="EKF34" s="101"/>
      <c r="EKG34" s="101"/>
      <c r="EKH34" s="101"/>
      <c r="EKI34" s="101"/>
      <c r="EKJ34" s="101"/>
      <c r="EKK34" s="101"/>
      <c r="EKL34" s="101"/>
      <c r="EKM34" s="101"/>
      <c r="EKN34" s="100"/>
      <c r="EKO34" s="101"/>
      <c r="EKP34" s="101"/>
      <c r="EKQ34" s="101"/>
      <c r="EKR34" s="101"/>
      <c r="EKS34" s="101"/>
      <c r="EKT34" s="101"/>
      <c r="EKU34" s="101"/>
      <c r="EKV34" s="101"/>
      <c r="EKW34" s="101"/>
      <c r="EKX34" s="101"/>
      <c r="EKY34" s="101"/>
      <c r="EKZ34" s="101"/>
      <c r="ELA34" s="100"/>
      <c r="ELB34" s="101"/>
      <c r="ELC34" s="101"/>
      <c r="ELD34" s="101"/>
      <c r="ELE34" s="101"/>
      <c r="ELF34" s="101"/>
      <c r="ELG34" s="101"/>
      <c r="ELH34" s="101"/>
      <c r="ELI34" s="101"/>
      <c r="ELJ34" s="101"/>
      <c r="ELK34" s="101"/>
      <c r="ELL34" s="101"/>
      <c r="ELM34" s="101"/>
      <c r="ELN34" s="100"/>
      <c r="ELO34" s="101"/>
      <c r="ELP34" s="101"/>
      <c r="ELQ34" s="101"/>
      <c r="ELR34" s="101"/>
      <c r="ELS34" s="101"/>
      <c r="ELT34" s="101"/>
      <c r="ELU34" s="101"/>
      <c r="ELV34" s="101"/>
      <c r="ELW34" s="101"/>
      <c r="ELX34" s="101"/>
      <c r="ELY34" s="101"/>
      <c r="ELZ34" s="101"/>
      <c r="EMA34" s="100"/>
      <c r="EMB34" s="101"/>
      <c r="EMC34" s="101"/>
      <c r="EMD34" s="101"/>
      <c r="EME34" s="101"/>
      <c r="EMF34" s="101"/>
      <c r="EMG34" s="101"/>
      <c r="EMH34" s="101"/>
      <c r="EMI34" s="101"/>
      <c r="EMJ34" s="101"/>
      <c r="EMK34" s="101"/>
      <c r="EML34" s="101"/>
      <c r="EMM34" s="101"/>
      <c r="EMN34" s="100"/>
      <c r="EMO34" s="101"/>
      <c r="EMP34" s="101"/>
      <c r="EMQ34" s="101"/>
      <c r="EMR34" s="101"/>
      <c r="EMS34" s="101"/>
      <c r="EMT34" s="101"/>
      <c r="EMU34" s="101"/>
      <c r="EMV34" s="101"/>
      <c r="EMW34" s="101"/>
      <c r="EMX34" s="101"/>
      <c r="EMY34" s="101"/>
      <c r="EMZ34" s="101"/>
      <c r="ENA34" s="100"/>
      <c r="ENB34" s="101"/>
      <c r="ENC34" s="101"/>
      <c r="END34" s="101"/>
      <c r="ENE34" s="101"/>
      <c r="ENF34" s="101"/>
      <c r="ENG34" s="101"/>
      <c r="ENH34" s="101"/>
      <c r="ENI34" s="101"/>
      <c r="ENJ34" s="101"/>
      <c r="ENK34" s="101"/>
      <c r="ENL34" s="101"/>
      <c r="ENM34" s="101"/>
      <c r="ENN34" s="100"/>
      <c r="ENO34" s="101"/>
      <c r="ENP34" s="101"/>
      <c r="ENQ34" s="101"/>
      <c r="ENR34" s="101"/>
      <c r="ENS34" s="101"/>
      <c r="ENT34" s="101"/>
      <c r="ENU34" s="101"/>
      <c r="ENV34" s="101"/>
      <c r="ENW34" s="101"/>
      <c r="ENX34" s="101"/>
      <c r="ENY34" s="101"/>
      <c r="ENZ34" s="101"/>
      <c r="EOA34" s="100"/>
      <c r="EOB34" s="101"/>
      <c r="EOC34" s="101"/>
      <c r="EOD34" s="101"/>
      <c r="EOE34" s="101"/>
      <c r="EOF34" s="101"/>
      <c r="EOG34" s="101"/>
      <c r="EOH34" s="101"/>
      <c r="EOI34" s="101"/>
      <c r="EOJ34" s="101"/>
      <c r="EOK34" s="101"/>
      <c r="EOL34" s="101"/>
      <c r="EOM34" s="101"/>
      <c r="EON34" s="100"/>
      <c r="EOO34" s="101"/>
      <c r="EOP34" s="101"/>
      <c r="EOQ34" s="101"/>
      <c r="EOR34" s="101"/>
      <c r="EOS34" s="101"/>
      <c r="EOT34" s="101"/>
      <c r="EOU34" s="101"/>
      <c r="EOV34" s="101"/>
      <c r="EOW34" s="101"/>
      <c r="EOX34" s="101"/>
      <c r="EOY34" s="101"/>
      <c r="EOZ34" s="101"/>
      <c r="EPA34" s="100"/>
      <c r="EPB34" s="101"/>
      <c r="EPC34" s="101"/>
      <c r="EPD34" s="101"/>
      <c r="EPE34" s="101"/>
      <c r="EPF34" s="101"/>
      <c r="EPG34" s="101"/>
      <c r="EPH34" s="101"/>
      <c r="EPI34" s="101"/>
      <c r="EPJ34" s="101"/>
      <c r="EPK34" s="101"/>
      <c r="EPL34" s="101"/>
      <c r="EPM34" s="101"/>
      <c r="EPN34" s="100"/>
      <c r="EPO34" s="101"/>
      <c r="EPP34" s="101"/>
      <c r="EPQ34" s="101"/>
      <c r="EPR34" s="101"/>
      <c r="EPS34" s="101"/>
      <c r="EPT34" s="101"/>
      <c r="EPU34" s="101"/>
      <c r="EPV34" s="101"/>
      <c r="EPW34" s="101"/>
      <c r="EPX34" s="101"/>
      <c r="EPY34" s="101"/>
      <c r="EPZ34" s="101"/>
      <c r="EQA34" s="100"/>
      <c r="EQB34" s="101"/>
      <c r="EQC34" s="101"/>
      <c r="EQD34" s="101"/>
      <c r="EQE34" s="101"/>
      <c r="EQF34" s="101"/>
      <c r="EQG34" s="101"/>
      <c r="EQH34" s="101"/>
      <c r="EQI34" s="101"/>
      <c r="EQJ34" s="101"/>
      <c r="EQK34" s="101"/>
      <c r="EQL34" s="101"/>
      <c r="EQM34" s="101"/>
      <c r="EQN34" s="100"/>
      <c r="EQO34" s="101"/>
      <c r="EQP34" s="101"/>
      <c r="EQQ34" s="101"/>
      <c r="EQR34" s="101"/>
      <c r="EQS34" s="101"/>
      <c r="EQT34" s="101"/>
      <c r="EQU34" s="101"/>
      <c r="EQV34" s="101"/>
      <c r="EQW34" s="101"/>
      <c r="EQX34" s="101"/>
      <c r="EQY34" s="101"/>
      <c r="EQZ34" s="101"/>
      <c r="ERA34" s="100"/>
      <c r="ERB34" s="101"/>
      <c r="ERC34" s="101"/>
      <c r="ERD34" s="101"/>
      <c r="ERE34" s="101"/>
      <c r="ERF34" s="101"/>
      <c r="ERG34" s="101"/>
      <c r="ERH34" s="101"/>
      <c r="ERI34" s="101"/>
      <c r="ERJ34" s="101"/>
      <c r="ERK34" s="101"/>
      <c r="ERL34" s="101"/>
      <c r="ERM34" s="101"/>
      <c r="ERN34" s="100"/>
      <c r="ERO34" s="101"/>
      <c r="ERP34" s="101"/>
      <c r="ERQ34" s="101"/>
      <c r="ERR34" s="101"/>
      <c r="ERS34" s="101"/>
      <c r="ERT34" s="101"/>
      <c r="ERU34" s="101"/>
      <c r="ERV34" s="101"/>
      <c r="ERW34" s="101"/>
      <c r="ERX34" s="101"/>
      <c r="ERY34" s="101"/>
      <c r="ERZ34" s="101"/>
      <c r="ESA34" s="100"/>
      <c r="ESB34" s="101"/>
      <c r="ESC34" s="101"/>
      <c r="ESD34" s="101"/>
      <c r="ESE34" s="101"/>
      <c r="ESF34" s="101"/>
      <c r="ESG34" s="101"/>
      <c r="ESH34" s="101"/>
      <c r="ESI34" s="101"/>
      <c r="ESJ34" s="101"/>
      <c r="ESK34" s="101"/>
      <c r="ESL34" s="101"/>
      <c r="ESM34" s="101"/>
      <c r="ESN34" s="100"/>
      <c r="ESO34" s="101"/>
      <c r="ESP34" s="101"/>
      <c r="ESQ34" s="101"/>
      <c r="ESR34" s="101"/>
      <c r="ESS34" s="101"/>
      <c r="EST34" s="101"/>
      <c r="ESU34" s="101"/>
      <c r="ESV34" s="101"/>
      <c r="ESW34" s="101"/>
      <c r="ESX34" s="101"/>
      <c r="ESY34" s="101"/>
      <c r="ESZ34" s="101"/>
      <c r="ETA34" s="100"/>
      <c r="ETB34" s="101"/>
      <c r="ETC34" s="101"/>
      <c r="ETD34" s="101"/>
      <c r="ETE34" s="101"/>
      <c r="ETF34" s="101"/>
      <c r="ETG34" s="101"/>
      <c r="ETH34" s="101"/>
      <c r="ETI34" s="101"/>
      <c r="ETJ34" s="101"/>
      <c r="ETK34" s="101"/>
      <c r="ETL34" s="101"/>
      <c r="ETM34" s="101"/>
      <c r="ETN34" s="100"/>
      <c r="ETO34" s="101"/>
      <c r="ETP34" s="101"/>
      <c r="ETQ34" s="101"/>
      <c r="ETR34" s="101"/>
      <c r="ETS34" s="101"/>
      <c r="ETT34" s="101"/>
      <c r="ETU34" s="101"/>
      <c r="ETV34" s="101"/>
      <c r="ETW34" s="101"/>
      <c r="ETX34" s="101"/>
      <c r="ETY34" s="101"/>
      <c r="ETZ34" s="101"/>
      <c r="EUA34" s="100"/>
      <c r="EUB34" s="101"/>
      <c r="EUC34" s="101"/>
      <c r="EUD34" s="101"/>
      <c r="EUE34" s="101"/>
      <c r="EUF34" s="101"/>
      <c r="EUG34" s="101"/>
      <c r="EUH34" s="101"/>
      <c r="EUI34" s="101"/>
      <c r="EUJ34" s="101"/>
      <c r="EUK34" s="101"/>
      <c r="EUL34" s="101"/>
      <c r="EUM34" s="101"/>
      <c r="EUN34" s="100"/>
      <c r="EUO34" s="101"/>
      <c r="EUP34" s="101"/>
      <c r="EUQ34" s="101"/>
      <c r="EUR34" s="101"/>
      <c r="EUS34" s="101"/>
      <c r="EUT34" s="101"/>
      <c r="EUU34" s="101"/>
      <c r="EUV34" s="101"/>
      <c r="EUW34" s="101"/>
      <c r="EUX34" s="101"/>
      <c r="EUY34" s="101"/>
      <c r="EUZ34" s="101"/>
      <c r="EVA34" s="100"/>
      <c r="EVB34" s="101"/>
      <c r="EVC34" s="101"/>
      <c r="EVD34" s="101"/>
      <c r="EVE34" s="101"/>
      <c r="EVF34" s="101"/>
      <c r="EVG34" s="101"/>
      <c r="EVH34" s="101"/>
      <c r="EVI34" s="101"/>
      <c r="EVJ34" s="101"/>
      <c r="EVK34" s="101"/>
      <c r="EVL34" s="101"/>
      <c r="EVM34" s="101"/>
      <c r="EVN34" s="100"/>
      <c r="EVO34" s="101"/>
      <c r="EVP34" s="101"/>
      <c r="EVQ34" s="101"/>
      <c r="EVR34" s="101"/>
      <c r="EVS34" s="101"/>
      <c r="EVT34" s="101"/>
      <c r="EVU34" s="101"/>
      <c r="EVV34" s="101"/>
      <c r="EVW34" s="101"/>
      <c r="EVX34" s="101"/>
      <c r="EVY34" s="101"/>
      <c r="EVZ34" s="101"/>
      <c r="EWA34" s="100"/>
      <c r="EWB34" s="101"/>
      <c r="EWC34" s="101"/>
      <c r="EWD34" s="101"/>
      <c r="EWE34" s="101"/>
      <c r="EWF34" s="101"/>
      <c r="EWG34" s="101"/>
      <c r="EWH34" s="101"/>
      <c r="EWI34" s="101"/>
      <c r="EWJ34" s="101"/>
      <c r="EWK34" s="101"/>
      <c r="EWL34" s="101"/>
      <c r="EWM34" s="101"/>
      <c r="EWN34" s="100"/>
      <c r="EWO34" s="101"/>
      <c r="EWP34" s="101"/>
      <c r="EWQ34" s="101"/>
      <c r="EWR34" s="101"/>
      <c r="EWS34" s="101"/>
      <c r="EWT34" s="101"/>
      <c r="EWU34" s="101"/>
      <c r="EWV34" s="101"/>
      <c r="EWW34" s="101"/>
      <c r="EWX34" s="101"/>
      <c r="EWY34" s="101"/>
      <c r="EWZ34" s="101"/>
      <c r="EXA34" s="100"/>
      <c r="EXB34" s="101"/>
      <c r="EXC34" s="101"/>
      <c r="EXD34" s="101"/>
      <c r="EXE34" s="101"/>
      <c r="EXF34" s="101"/>
      <c r="EXG34" s="101"/>
      <c r="EXH34" s="101"/>
      <c r="EXI34" s="101"/>
      <c r="EXJ34" s="101"/>
      <c r="EXK34" s="101"/>
      <c r="EXL34" s="101"/>
      <c r="EXM34" s="101"/>
      <c r="EXN34" s="100"/>
      <c r="EXO34" s="101"/>
      <c r="EXP34" s="101"/>
      <c r="EXQ34" s="101"/>
      <c r="EXR34" s="101"/>
      <c r="EXS34" s="101"/>
      <c r="EXT34" s="101"/>
      <c r="EXU34" s="101"/>
      <c r="EXV34" s="101"/>
      <c r="EXW34" s="101"/>
      <c r="EXX34" s="101"/>
      <c r="EXY34" s="101"/>
      <c r="EXZ34" s="101"/>
      <c r="EYA34" s="100"/>
      <c r="EYB34" s="101"/>
      <c r="EYC34" s="101"/>
      <c r="EYD34" s="101"/>
      <c r="EYE34" s="101"/>
      <c r="EYF34" s="101"/>
      <c r="EYG34" s="101"/>
      <c r="EYH34" s="101"/>
      <c r="EYI34" s="101"/>
      <c r="EYJ34" s="101"/>
      <c r="EYK34" s="101"/>
      <c r="EYL34" s="101"/>
      <c r="EYM34" s="101"/>
      <c r="EYN34" s="100"/>
      <c r="EYO34" s="101"/>
      <c r="EYP34" s="101"/>
      <c r="EYQ34" s="101"/>
      <c r="EYR34" s="101"/>
      <c r="EYS34" s="101"/>
      <c r="EYT34" s="101"/>
      <c r="EYU34" s="101"/>
      <c r="EYV34" s="101"/>
      <c r="EYW34" s="101"/>
      <c r="EYX34" s="101"/>
      <c r="EYY34" s="101"/>
      <c r="EYZ34" s="101"/>
      <c r="EZA34" s="100"/>
      <c r="EZB34" s="101"/>
      <c r="EZC34" s="101"/>
      <c r="EZD34" s="101"/>
      <c r="EZE34" s="101"/>
      <c r="EZF34" s="101"/>
      <c r="EZG34" s="101"/>
      <c r="EZH34" s="101"/>
      <c r="EZI34" s="101"/>
      <c r="EZJ34" s="101"/>
      <c r="EZK34" s="101"/>
      <c r="EZL34" s="101"/>
      <c r="EZM34" s="101"/>
      <c r="EZN34" s="100"/>
      <c r="EZO34" s="101"/>
      <c r="EZP34" s="101"/>
      <c r="EZQ34" s="101"/>
      <c r="EZR34" s="101"/>
      <c r="EZS34" s="101"/>
      <c r="EZT34" s="101"/>
      <c r="EZU34" s="101"/>
      <c r="EZV34" s="101"/>
      <c r="EZW34" s="101"/>
      <c r="EZX34" s="101"/>
      <c r="EZY34" s="101"/>
      <c r="EZZ34" s="101"/>
      <c r="FAA34" s="100"/>
      <c r="FAB34" s="101"/>
      <c r="FAC34" s="101"/>
      <c r="FAD34" s="101"/>
      <c r="FAE34" s="101"/>
      <c r="FAF34" s="101"/>
      <c r="FAG34" s="101"/>
      <c r="FAH34" s="101"/>
      <c r="FAI34" s="101"/>
      <c r="FAJ34" s="101"/>
      <c r="FAK34" s="101"/>
      <c r="FAL34" s="101"/>
      <c r="FAM34" s="101"/>
      <c r="FAN34" s="100"/>
      <c r="FAO34" s="101"/>
      <c r="FAP34" s="101"/>
      <c r="FAQ34" s="101"/>
      <c r="FAR34" s="101"/>
      <c r="FAS34" s="101"/>
      <c r="FAT34" s="101"/>
      <c r="FAU34" s="101"/>
      <c r="FAV34" s="101"/>
      <c r="FAW34" s="101"/>
      <c r="FAX34" s="101"/>
      <c r="FAY34" s="101"/>
      <c r="FAZ34" s="101"/>
      <c r="FBA34" s="100"/>
      <c r="FBB34" s="101"/>
      <c r="FBC34" s="101"/>
      <c r="FBD34" s="101"/>
      <c r="FBE34" s="101"/>
      <c r="FBF34" s="101"/>
      <c r="FBG34" s="101"/>
      <c r="FBH34" s="101"/>
      <c r="FBI34" s="101"/>
      <c r="FBJ34" s="101"/>
      <c r="FBK34" s="101"/>
      <c r="FBL34" s="101"/>
      <c r="FBM34" s="101"/>
      <c r="FBN34" s="100"/>
      <c r="FBO34" s="101"/>
      <c r="FBP34" s="101"/>
      <c r="FBQ34" s="101"/>
      <c r="FBR34" s="101"/>
      <c r="FBS34" s="101"/>
      <c r="FBT34" s="101"/>
      <c r="FBU34" s="101"/>
      <c r="FBV34" s="101"/>
      <c r="FBW34" s="101"/>
      <c r="FBX34" s="101"/>
      <c r="FBY34" s="101"/>
      <c r="FBZ34" s="101"/>
      <c r="FCA34" s="100"/>
      <c r="FCB34" s="101"/>
      <c r="FCC34" s="101"/>
      <c r="FCD34" s="101"/>
      <c r="FCE34" s="101"/>
      <c r="FCF34" s="101"/>
      <c r="FCG34" s="101"/>
      <c r="FCH34" s="101"/>
      <c r="FCI34" s="101"/>
      <c r="FCJ34" s="101"/>
      <c r="FCK34" s="101"/>
      <c r="FCL34" s="101"/>
      <c r="FCM34" s="101"/>
      <c r="FCN34" s="100"/>
      <c r="FCO34" s="101"/>
      <c r="FCP34" s="101"/>
      <c r="FCQ34" s="101"/>
      <c r="FCR34" s="101"/>
      <c r="FCS34" s="101"/>
      <c r="FCT34" s="101"/>
      <c r="FCU34" s="101"/>
      <c r="FCV34" s="101"/>
      <c r="FCW34" s="101"/>
      <c r="FCX34" s="101"/>
      <c r="FCY34" s="101"/>
      <c r="FCZ34" s="101"/>
      <c r="FDA34" s="100"/>
      <c r="FDB34" s="101"/>
      <c r="FDC34" s="101"/>
      <c r="FDD34" s="101"/>
      <c r="FDE34" s="101"/>
      <c r="FDF34" s="101"/>
      <c r="FDG34" s="101"/>
      <c r="FDH34" s="101"/>
      <c r="FDI34" s="101"/>
      <c r="FDJ34" s="101"/>
      <c r="FDK34" s="101"/>
      <c r="FDL34" s="101"/>
      <c r="FDM34" s="101"/>
      <c r="FDN34" s="100"/>
      <c r="FDO34" s="101"/>
      <c r="FDP34" s="101"/>
      <c r="FDQ34" s="101"/>
      <c r="FDR34" s="101"/>
      <c r="FDS34" s="101"/>
      <c r="FDT34" s="101"/>
      <c r="FDU34" s="101"/>
      <c r="FDV34" s="101"/>
      <c r="FDW34" s="101"/>
      <c r="FDX34" s="101"/>
      <c r="FDY34" s="101"/>
      <c r="FDZ34" s="101"/>
      <c r="FEA34" s="100"/>
      <c r="FEB34" s="101"/>
      <c r="FEC34" s="101"/>
      <c r="FED34" s="101"/>
      <c r="FEE34" s="101"/>
      <c r="FEF34" s="101"/>
      <c r="FEG34" s="101"/>
      <c r="FEH34" s="101"/>
      <c r="FEI34" s="101"/>
      <c r="FEJ34" s="101"/>
      <c r="FEK34" s="101"/>
      <c r="FEL34" s="101"/>
      <c r="FEM34" s="101"/>
      <c r="FEN34" s="100"/>
      <c r="FEO34" s="101"/>
      <c r="FEP34" s="101"/>
      <c r="FEQ34" s="101"/>
      <c r="FER34" s="101"/>
      <c r="FES34" s="101"/>
      <c r="FET34" s="101"/>
      <c r="FEU34" s="101"/>
      <c r="FEV34" s="101"/>
      <c r="FEW34" s="101"/>
      <c r="FEX34" s="101"/>
      <c r="FEY34" s="101"/>
      <c r="FEZ34" s="101"/>
      <c r="FFA34" s="100"/>
      <c r="FFB34" s="101"/>
      <c r="FFC34" s="101"/>
      <c r="FFD34" s="101"/>
      <c r="FFE34" s="101"/>
      <c r="FFF34" s="101"/>
      <c r="FFG34" s="101"/>
      <c r="FFH34" s="101"/>
      <c r="FFI34" s="101"/>
      <c r="FFJ34" s="101"/>
      <c r="FFK34" s="101"/>
      <c r="FFL34" s="101"/>
      <c r="FFM34" s="101"/>
      <c r="FFN34" s="100"/>
      <c r="FFO34" s="101"/>
      <c r="FFP34" s="101"/>
      <c r="FFQ34" s="101"/>
      <c r="FFR34" s="101"/>
      <c r="FFS34" s="101"/>
      <c r="FFT34" s="101"/>
      <c r="FFU34" s="101"/>
      <c r="FFV34" s="101"/>
      <c r="FFW34" s="101"/>
      <c r="FFX34" s="101"/>
      <c r="FFY34" s="101"/>
      <c r="FFZ34" s="101"/>
      <c r="FGA34" s="100"/>
      <c r="FGB34" s="101"/>
      <c r="FGC34" s="101"/>
      <c r="FGD34" s="101"/>
      <c r="FGE34" s="101"/>
      <c r="FGF34" s="101"/>
      <c r="FGG34" s="101"/>
      <c r="FGH34" s="101"/>
      <c r="FGI34" s="101"/>
      <c r="FGJ34" s="101"/>
      <c r="FGK34" s="101"/>
      <c r="FGL34" s="101"/>
      <c r="FGM34" s="101"/>
      <c r="FGN34" s="100"/>
      <c r="FGO34" s="101"/>
      <c r="FGP34" s="101"/>
      <c r="FGQ34" s="101"/>
      <c r="FGR34" s="101"/>
      <c r="FGS34" s="101"/>
      <c r="FGT34" s="101"/>
      <c r="FGU34" s="101"/>
      <c r="FGV34" s="101"/>
      <c r="FGW34" s="101"/>
      <c r="FGX34" s="101"/>
      <c r="FGY34" s="101"/>
      <c r="FGZ34" s="101"/>
      <c r="FHA34" s="100"/>
      <c r="FHB34" s="101"/>
      <c r="FHC34" s="101"/>
      <c r="FHD34" s="101"/>
      <c r="FHE34" s="101"/>
      <c r="FHF34" s="101"/>
      <c r="FHG34" s="101"/>
      <c r="FHH34" s="101"/>
      <c r="FHI34" s="101"/>
      <c r="FHJ34" s="101"/>
      <c r="FHK34" s="101"/>
      <c r="FHL34" s="101"/>
      <c r="FHM34" s="101"/>
      <c r="FHN34" s="100"/>
      <c r="FHO34" s="101"/>
      <c r="FHP34" s="101"/>
      <c r="FHQ34" s="101"/>
      <c r="FHR34" s="101"/>
      <c r="FHS34" s="101"/>
      <c r="FHT34" s="101"/>
      <c r="FHU34" s="101"/>
      <c r="FHV34" s="101"/>
      <c r="FHW34" s="101"/>
      <c r="FHX34" s="101"/>
      <c r="FHY34" s="101"/>
      <c r="FHZ34" s="101"/>
      <c r="FIA34" s="100"/>
      <c r="FIB34" s="101"/>
      <c r="FIC34" s="101"/>
      <c r="FID34" s="101"/>
      <c r="FIE34" s="101"/>
      <c r="FIF34" s="101"/>
      <c r="FIG34" s="101"/>
      <c r="FIH34" s="101"/>
      <c r="FII34" s="101"/>
      <c r="FIJ34" s="101"/>
      <c r="FIK34" s="101"/>
      <c r="FIL34" s="101"/>
      <c r="FIM34" s="101"/>
      <c r="FIN34" s="100"/>
      <c r="FIO34" s="101"/>
      <c r="FIP34" s="101"/>
      <c r="FIQ34" s="101"/>
      <c r="FIR34" s="101"/>
      <c r="FIS34" s="101"/>
      <c r="FIT34" s="101"/>
      <c r="FIU34" s="101"/>
      <c r="FIV34" s="101"/>
      <c r="FIW34" s="101"/>
      <c r="FIX34" s="101"/>
      <c r="FIY34" s="101"/>
      <c r="FIZ34" s="101"/>
      <c r="FJA34" s="100"/>
      <c r="FJB34" s="101"/>
      <c r="FJC34" s="101"/>
      <c r="FJD34" s="101"/>
      <c r="FJE34" s="101"/>
      <c r="FJF34" s="101"/>
      <c r="FJG34" s="101"/>
      <c r="FJH34" s="101"/>
      <c r="FJI34" s="101"/>
      <c r="FJJ34" s="101"/>
      <c r="FJK34" s="101"/>
      <c r="FJL34" s="101"/>
      <c r="FJM34" s="101"/>
      <c r="FJN34" s="100"/>
      <c r="FJO34" s="101"/>
      <c r="FJP34" s="101"/>
      <c r="FJQ34" s="101"/>
      <c r="FJR34" s="101"/>
      <c r="FJS34" s="101"/>
      <c r="FJT34" s="101"/>
      <c r="FJU34" s="101"/>
      <c r="FJV34" s="101"/>
      <c r="FJW34" s="101"/>
      <c r="FJX34" s="101"/>
      <c r="FJY34" s="101"/>
      <c r="FJZ34" s="101"/>
      <c r="FKA34" s="100"/>
      <c r="FKB34" s="101"/>
      <c r="FKC34" s="101"/>
      <c r="FKD34" s="101"/>
      <c r="FKE34" s="101"/>
      <c r="FKF34" s="101"/>
      <c r="FKG34" s="101"/>
      <c r="FKH34" s="101"/>
      <c r="FKI34" s="101"/>
      <c r="FKJ34" s="101"/>
      <c r="FKK34" s="101"/>
      <c r="FKL34" s="101"/>
      <c r="FKM34" s="101"/>
      <c r="FKN34" s="100"/>
      <c r="FKO34" s="101"/>
      <c r="FKP34" s="101"/>
      <c r="FKQ34" s="101"/>
      <c r="FKR34" s="101"/>
      <c r="FKS34" s="101"/>
      <c r="FKT34" s="101"/>
      <c r="FKU34" s="101"/>
      <c r="FKV34" s="101"/>
      <c r="FKW34" s="101"/>
      <c r="FKX34" s="101"/>
      <c r="FKY34" s="101"/>
      <c r="FKZ34" s="101"/>
      <c r="FLA34" s="100"/>
      <c r="FLB34" s="101"/>
      <c r="FLC34" s="101"/>
      <c r="FLD34" s="101"/>
      <c r="FLE34" s="101"/>
      <c r="FLF34" s="101"/>
      <c r="FLG34" s="101"/>
      <c r="FLH34" s="101"/>
      <c r="FLI34" s="101"/>
      <c r="FLJ34" s="101"/>
      <c r="FLK34" s="101"/>
      <c r="FLL34" s="101"/>
      <c r="FLM34" s="101"/>
      <c r="FLN34" s="100"/>
      <c r="FLO34" s="101"/>
      <c r="FLP34" s="101"/>
      <c r="FLQ34" s="101"/>
      <c r="FLR34" s="101"/>
      <c r="FLS34" s="101"/>
      <c r="FLT34" s="101"/>
      <c r="FLU34" s="101"/>
      <c r="FLV34" s="101"/>
      <c r="FLW34" s="101"/>
      <c r="FLX34" s="101"/>
      <c r="FLY34" s="101"/>
      <c r="FLZ34" s="101"/>
      <c r="FMA34" s="100"/>
      <c r="FMB34" s="101"/>
      <c r="FMC34" s="101"/>
      <c r="FMD34" s="101"/>
      <c r="FME34" s="101"/>
      <c r="FMF34" s="101"/>
      <c r="FMG34" s="101"/>
      <c r="FMH34" s="101"/>
      <c r="FMI34" s="101"/>
      <c r="FMJ34" s="101"/>
      <c r="FMK34" s="101"/>
      <c r="FML34" s="101"/>
      <c r="FMM34" s="101"/>
      <c r="FMN34" s="100"/>
      <c r="FMO34" s="101"/>
      <c r="FMP34" s="101"/>
      <c r="FMQ34" s="101"/>
      <c r="FMR34" s="101"/>
      <c r="FMS34" s="101"/>
      <c r="FMT34" s="101"/>
      <c r="FMU34" s="101"/>
      <c r="FMV34" s="101"/>
      <c r="FMW34" s="101"/>
      <c r="FMX34" s="101"/>
      <c r="FMY34" s="101"/>
      <c r="FMZ34" s="101"/>
      <c r="FNA34" s="100"/>
      <c r="FNB34" s="101"/>
      <c r="FNC34" s="101"/>
      <c r="FND34" s="101"/>
      <c r="FNE34" s="101"/>
      <c r="FNF34" s="101"/>
      <c r="FNG34" s="101"/>
      <c r="FNH34" s="101"/>
      <c r="FNI34" s="101"/>
      <c r="FNJ34" s="101"/>
      <c r="FNK34" s="101"/>
      <c r="FNL34" s="101"/>
      <c r="FNM34" s="101"/>
      <c r="FNN34" s="100"/>
      <c r="FNO34" s="101"/>
      <c r="FNP34" s="101"/>
      <c r="FNQ34" s="101"/>
      <c r="FNR34" s="101"/>
      <c r="FNS34" s="101"/>
      <c r="FNT34" s="101"/>
      <c r="FNU34" s="101"/>
      <c r="FNV34" s="101"/>
      <c r="FNW34" s="101"/>
      <c r="FNX34" s="101"/>
      <c r="FNY34" s="101"/>
      <c r="FNZ34" s="101"/>
      <c r="FOA34" s="100"/>
      <c r="FOB34" s="101"/>
      <c r="FOC34" s="101"/>
      <c r="FOD34" s="101"/>
      <c r="FOE34" s="101"/>
      <c r="FOF34" s="101"/>
      <c r="FOG34" s="101"/>
      <c r="FOH34" s="101"/>
      <c r="FOI34" s="101"/>
      <c r="FOJ34" s="101"/>
      <c r="FOK34" s="101"/>
      <c r="FOL34" s="101"/>
      <c r="FOM34" s="101"/>
      <c r="FON34" s="100"/>
      <c r="FOO34" s="101"/>
      <c r="FOP34" s="101"/>
      <c r="FOQ34" s="101"/>
      <c r="FOR34" s="101"/>
      <c r="FOS34" s="101"/>
      <c r="FOT34" s="101"/>
      <c r="FOU34" s="101"/>
      <c r="FOV34" s="101"/>
      <c r="FOW34" s="101"/>
      <c r="FOX34" s="101"/>
      <c r="FOY34" s="101"/>
      <c r="FOZ34" s="101"/>
      <c r="FPA34" s="100"/>
      <c r="FPB34" s="101"/>
      <c r="FPC34" s="101"/>
      <c r="FPD34" s="101"/>
      <c r="FPE34" s="101"/>
      <c r="FPF34" s="101"/>
      <c r="FPG34" s="101"/>
      <c r="FPH34" s="101"/>
      <c r="FPI34" s="101"/>
      <c r="FPJ34" s="101"/>
      <c r="FPK34" s="101"/>
      <c r="FPL34" s="101"/>
      <c r="FPM34" s="101"/>
      <c r="FPN34" s="100"/>
      <c r="FPO34" s="101"/>
      <c r="FPP34" s="101"/>
      <c r="FPQ34" s="101"/>
      <c r="FPR34" s="101"/>
      <c r="FPS34" s="101"/>
      <c r="FPT34" s="101"/>
      <c r="FPU34" s="101"/>
      <c r="FPV34" s="101"/>
      <c r="FPW34" s="101"/>
      <c r="FPX34" s="101"/>
      <c r="FPY34" s="101"/>
      <c r="FPZ34" s="101"/>
      <c r="FQA34" s="100"/>
      <c r="FQB34" s="101"/>
      <c r="FQC34" s="101"/>
      <c r="FQD34" s="101"/>
      <c r="FQE34" s="101"/>
      <c r="FQF34" s="101"/>
      <c r="FQG34" s="101"/>
      <c r="FQH34" s="101"/>
      <c r="FQI34" s="101"/>
      <c r="FQJ34" s="101"/>
      <c r="FQK34" s="101"/>
      <c r="FQL34" s="101"/>
      <c r="FQM34" s="101"/>
      <c r="FQN34" s="100"/>
      <c r="FQO34" s="101"/>
      <c r="FQP34" s="101"/>
      <c r="FQQ34" s="101"/>
      <c r="FQR34" s="101"/>
      <c r="FQS34" s="101"/>
      <c r="FQT34" s="101"/>
      <c r="FQU34" s="101"/>
      <c r="FQV34" s="101"/>
      <c r="FQW34" s="101"/>
      <c r="FQX34" s="101"/>
      <c r="FQY34" s="101"/>
      <c r="FQZ34" s="101"/>
      <c r="FRA34" s="100"/>
      <c r="FRB34" s="101"/>
      <c r="FRC34" s="101"/>
      <c r="FRD34" s="101"/>
      <c r="FRE34" s="101"/>
      <c r="FRF34" s="101"/>
      <c r="FRG34" s="101"/>
      <c r="FRH34" s="101"/>
      <c r="FRI34" s="101"/>
      <c r="FRJ34" s="101"/>
      <c r="FRK34" s="101"/>
      <c r="FRL34" s="101"/>
      <c r="FRM34" s="101"/>
      <c r="FRN34" s="100"/>
      <c r="FRO34" s="101"/>
      <c r="FRP34" s="101"/>
      <c r="FRQ34" s="101"/>
      <c r="FRR34" s="101"/>
      <c r="FRS34" s="101"/>
      <c r="FRT34" s="101"/>
      <c r="FRU34" s="101"/>
      <c r="FRV34" s="101"/>
      <c r="FRW34" s="101"/>
      <c r="FRX34" s="101"/>
      <c r="FRY34" s="101"/>
      <c r="FRZ34" s="101"/>
      <c r="FSA34" s="100"/>
      <c r="FSB34" s="101"/>
      <c r="FSC34" s="101"/>
      <c r="FSD34" s="101"/>
      <c r="FSE34" s="101"/>
      <c r="FSF34" s="101"/>
      <c r="FSG34" s="101"/>
      <c r="FSH34" s="101"/>
      <c r="FSI34" s="101"/>
      <c r="FSJ34" s="101"/>
      <c r="FSK34" s="101"/>
      <c r="FSL34" s="101"/>
      <c r="FSM34" s="101"/>
      <c r="FSN34" s="100"/>
      <c r="FSO34" s="101"/>
      <c r="FSP34" s="101"/>
      <c r="FSQ34" s="101"/>
      <c r="FSR34" s="101"/>
      <c r="FSS34" s="101"/>
      <c r="FST34" s="101"/>
      <c r="FSU34" s="101"/>
      <c r="FSV34" s="101"/>
      <c r="FSW34" s="101"/>
      <c r="FSX34" s="101"/>
      <c r="FSY34" s="101"/>
      <c r="FSZ34" s="101"/>
      <c r="FTA34" s="100"/>
      <c r="FTB34" s="101"/>
      <c r="FTC34" s="101"/>
      <c r="FTD34" s="101"/>
      <c r="FTE34" s="101"/>
      <c r="FTF34" s="101"/>
      <c r="FTG34" s="101"/>
      <c r="FTH34" s="101"/>
      <c r="FTI34" s="101"/>
      <c r="FTJ34" s="101"/>
      <c r="FTK34" s="101"/>
      <c r="FTL34" s="101"/>
      <c r="FTM34" s="101"/>
      <c r="FTN34" s="100"/>
      <c r="FTO34" s="101"/>
      <c r="FTP34" s="101"/>
      <c r="FTQ34" s="101"/>
      <c r="FTR34" s="101"/>
      <c r="FTS34" s="101"/>
      <c r="FTT34" s="101"/>
      <c r="FTU34" s="101"/>
      <c r="FTV34" s="101"/>
      <c r="FTW34" s="101"/>
      <c r="FTX34" s="101"/>
      <c r="FTY34" s="101"/>
      <c r="FTZ34" s="101"/>
      <c r="FUA34" s="100"/>
      <c r="FUB34" s="101"/>
      <c r="FUC34" s="101"/>
      <c r="FUD34" s="101"/>
      <c r="FUE34" s="101"/>
      <c r="FUF34" s="101"/>
      <c r="FUG34" s="101"/>
      <c r="FUH34" s="101"/>
      <c r="FUI34" s="101"/>
      <c r="FUJ34" s="101"/>
      <c r="FUK34" s="101"/>
      <c r="FUL34" s="101"/>
      <c r="FUM34" s="101"/>
      <c r="FUN34" s="100"/>
      <c r="FUO34" s="101"/>
      <c r="FUP34" s="101"/>
      <c r="FUQ34" s="101"/>
      <c r="FUR34" s="101"/>
      <c r="FUS34" s="101"/>
      <c r="FUT34" s="101"/>
      <c r="FUU34" s="101"/>
      <c r="FUV34" s="101"/>
      <c r="FUW34" s="101"/>
      <c r="FUX34" s="101"/>
      <c r="FUY34" s="101"/>
      <c r="FUZ34" s="101"/>
      <c r="FVA34" s="100"/>
      <c r="FVB34" s="101"/>
      <c r="FVC34" s="101"/>
      <c r="FVD34" s="101"/>
      <c r="FVE34" s="101"/>
      <c r="FVF34" s="101"/>
      <c r="FVG34" s="101"/>
      <c r="FVH34" s="101"/>
      <c r="FVI34" s="101"/>
      <c r="FVJ34" s="101"/>
      <c r="FVK34" s="101"/>
      <c r="FVL34" s="101"/>
      <c r="FVM34" s="101"/>
      <c r="FVN34" s="100"/>
      <c r="FVO34" s="101"/>
      <c r="FVP34" s="101"/>
      <c r="FVQ34" s="101"/>
      <c r="FVR34" s="101"/>
      <c r="FVS34" s="101"/>
      <c r="FVT34" s="101"/>
      <c r="FVU34" s="101"/>
      <c r="FVV34" s="101"/>
      <c r="FVW34" s="101"/>
      <c r="FVX34" s="101"/>
      <c r="FVY34" s="101"/>
      <c r="FVZ34" s="101"/>
      <c r="FWA34" s="100"/>
      <c r="FWB34" s="101"/>
      <c r="FWC34" s="101"/>
      <c r="FWD34" s="101"/>
      <c r="FWE34" s="101"/>
      <c r="FWF34" s="101"/>
      <c r="FWG34" s="101"/>
      <c r="FWH34" s="101"/>
      <c r="FWI34" s="101"/>
      <c r="FWJ34" s="101"/>
      <c r="FWK34" s="101"/>
      <c r="FWL34" s="101"/>
      <c r="FWM34" s="101"/>
      <c r="FWN34" s="100"/>
      <c r="FWO34" s="101"/>
      <c r="FWP34" s="101"/>
      <c r="FWQ34" s="101"/>
      <c r="FWR34" s="101"/>
      <c r="FWS34" s="101"/>
      <c r="FWT34" s="101"/>
      <c r="FWU34" s="101"/>
      <c r="FWV34" s="101"/>
      <c r="FWW34" s="101"/>
      <c r="FWX34" s="101"/>
      <c r="FWY34" s="101"/>
      <c r="FWZ34" s="101"/>
      <c r="FXA34" s="100"/>
      <c r="FXB34" s="101"/>
      <c r="FXC34" s="101"/>
      <c r="FXD34" s="101"/>
      <c r="FXE34" s="101"/>
      <c r="FXF34" s="101"/>
      <c r="FXG34" s="101"/>
      <c r="FXH34" s="101"/>
      <c r="FXI34" s="101"/>
      <c r="FXJ34" s="101"/>
      <c r="FXK34" s="101"/>
      <c r="FXL34" s="101"/>
      <c r="FXM34" s="101"/>
      <c r="FXN34" s="100"/>
      <c r="FXO34" s="101"/>
      <c r="FXP34" s="101"/>
      <c r="FXQ34" s="101"/>
      <c r="FXR34" s="101"/>
      <c r="FXS34" s="101"/>
      <c r="FXT34" s="101"/>
      <c r="FXU34" s="101"/>
      <c r="FXV34" s="101"/>
      <c r="FXW34" s="101"/>
      <c r="FXX34" s="101"/>
      <c r="FXY34" s="101"/>
      <c r="FXZ34" s="101"/>
      <c r="FYA34" s="100"/>
      <c r="FYB34" s="101"/>
      <c r="FYC34" s="101"/>
      <c r="FYD34" s="101"/>
      <c r="FYE34" s="101"/>
      <c r="FYF34" s="101"/>
      <c r="FYG34" s="101"/>
      <c r="FYH34" s="101"/>
      <c r="FYI34" s="101"/>
      <c r="FYJ34" s="101"/>
      <c r="FYK34" s="101"/>
      <c r="FYL34" s="101"/>
      <c r="FYM34" s="101"/>
      <c r="FYN34" s="100"/>
      <c r="FYO34" s="101"/>
      <c r="FYP34" s="101"/>
      <c r="FYQ34" s="101"/>
      <c r="FYR34" s="101"/>
      <c r="FYS34" s="101"/>
      <c r="FYT34" s="101"/>
      <c r="FYU34" s="101"/>
      <c r="FYV34" s="101"/>
      <c r="FYW34" s="101"/>
      <c r="FYX34" s="101"/>
      <c r="FYY34" s="101"/>
      <c r="FYZ34" s="101"/>
      <c r="FZA34" s="100"/>
      <c r="FZB34" s="101"/>
      <c r="FZC34" s="101"/>
      <c r="FZD34" s="101"/>
      <c r="FZE34" s="101"/>
      <c r="FZF34" s="101"/>
      <c r="FZG34" s="101"/>
      <c r="FZH34" s="101"/>
      <c r="FZI34" s="101"/>
      <c r="FZJ34" s="101"/>
      <c r="FZK34" s="101"/>
      <c r="FZL34" s="101"/>
      <c r="FZM34" s="101"/>
      <c r="FZN34" s="100"/>
      <c r="FZO34" s="101"/>
      <c r="FZP34" s="101"/>
      <c r="FZQ34" s="101"/>
      <c r="FZR34" s="101"/>
      <c r="FZS34" s="101"/>
      <c r="FZT34" s="101"/>
      <c r="FZU34" s="101"/>
      <c r="FZV34" s="101"/>
      <c r="FZW34" s="101"/>
      <c r="FZX34" s="101"/>
      <c r="FZY34" s="101"/>
      <c r="FZZ34" s="101"/>
      <c r="GAA34" s="100"/>
      <c r="GAB34" s="101"/>
      <c r="GAC34" s="101"/>
      <c r="GAD34" s="101"/>
      <c r="GAE34" s="101"/>
      <c r="GAF34" s="101"/>
      <c r="GAG34" s="101"/>
      <c r="GAH34" s="101"/>
      <c r="GAI34" s="101"/>
      <c r="GAJ34" s="101"/>
      <c r="GAK34" s="101"/>
      <c r="GAL34" s="101"/>
      <c r="GAM34" s="101"/>
      <c r="GAN34" s="100"/>
      <c r="GAO34" s="101"/>
      <c r="GAP34" s="101"/>
      <c r="GAQ34" s="101"/>
      <c r="GAR34" s="101"/>
      <c r="GAS34" s="101"/>
      <c r="GAT34" s="101"/>
      <c r="GAU34" s="101"/>
      <c r="GAV34" s="101"/>
      <c r="GAW34" s="101"/>
      <c r="GAX34" s="101"/>
      <c r="GAY34" s="101"/>
      <c r="GAZ34" s="101"/>
      <c r="GBA34" s="100"/>
      <c r="GBB34" s="101"/>
      <c r="GBC34" s="101"/>
      <c r="GBD34" s="101"/>
      <c r="GBE34" s="101"/>
      <c r="GBF34" s="101"/>
      <c r="GBG34" s="101"/>
      <c r="GBH34" s="101"/>
      <c r="GBI34" s="101"/>
      <c r="GBJ34" s="101"/>
      <c r="GBK34" s="101"/>
      <c r="GBL34" s="101"/>
      <c r="GBM34" s="101"/>
      <c r="GBN34" s="100"/>
      <c r="GBO34" s="101"/>
      <c r="GBP34" s="101"/>
      <c r="GBQ34" s="101"/>
      <c r="GBR34" s="101"/>
      <c r="GBS34" s="101"/>
      <c r="GBT34" s="101"/>
      <c r="GBU34" s="101"/>
      <c r="GBV34" s="101"/>
      <c r="GBW34" s="101"/>
      <c r="GBX34" s="101"/>
      <c r="GBY34" s="101"/>
      <c r="GBZ34" s="101"/>
      <c r="GCA34" s="100"/>
      <c r="GCB34" s="101"/>
      <c r="GCC34" s="101"/>
      <c r="GCD34" s="101"/>
      <c r="GCE34" s="101"/>
      <c r="GCF34" s="101"/>
      <c r="GCG34" s="101"/>
      <c r="GCH34" s="101"/>
      <c r="GCI34" s="101"/>
      <c r="GCJ34" s="101"/>
      <c r="GCK34" s="101"/>
      <c r="GCL34" s="101"/>
      <c r="GCM34" s="101"/>
      <c r="GCN34" s="100"/>
      <c r="GCO34" s="101"/>
      <c r="GCP34" s="101"/>
      <c r="GCQ34" s="101"/>
      <c r="GCR34" s="101"/>
      <c r="GCS34" s="101"/>
      <c r="GCT34" s="101"/>
      <c r="GCU34" s="101"/>
      <c r="GCV34" s="101"/>
      <c r="GCW34" s="101"/>
      <c r="GCX34" s="101"/>
      <c r="GCY34" s="101"/>
      <c r="GCZ34" s="101"/>
      <c r="GDA34" s="100"/>
      <c r="GDB34" s="101"/>
      <c r="GDC34" s="101"/>
      <c r="GDD34" s="101"/>
      <c r="GDE34" s="101"/>
      <c r="GDF34" s="101"/>
      <c r="GDG34" s="101"/>
      <c r="GDH34" s="101"/>
      <c r="GDI34" s="101"/>
      <c r="GDJ34" s="101"/>
      <c r="GDK34" s="101"/>
      <c r="GDL34" s="101"/>
      <c r="GDM34" s="101"/>
      <c r="GDN34" s="100"/>
      <c r="GDO34" s="101"/>
      <c r="GDP34" s="101"/>
      <c r="GDQ34" s="101"/>
      <c r="GDR34" s="101"/>
      <c r="GDS34" s="101"/>
      <c r="GDT34" s="101"/>
      <c r="GDU34" s="101"/>
      <c r="GDV34" s="101"/>
      <c r="GDW34" s="101"/>
      <c r="GDX34" s="101"/>
      <c r="GDY34" s="101"/>
      <c r="GDZ34" s="101"/>
      <c r="GEA34" s="100"/>
      <c r="GEB34" s="101"/>
      <c r="GEC34" s="101"/>
      <c r="GED34" s="101"/>
      <c r="GEE34" s="101"/>
      <c r="GEF34" s="101"/>
      <c r="GEG34" s="101"/>
      <c r="GEH34" s="101"/>
      <c r="GEI34" s="101"/>
      <c r="GEJ34" s="101"/>
      <c r="GEK34" s="101"/>
      <c r="GEL34" s="101"/>
      <c r="GEM34" s="101"/>
      <c r="GEN34" s="100"/>
      <c r="GEO34" s="101"/>
      <c r="GEP34" s="101"/>
      <c r="GEQ34" s="101"/>
      <c r="GER34" s="101"/>
      <c r="GES34" s="101"/>
      <c r="GET34" s="101"/>
      <c r="GEU34" s="101"/>
      <c r="GEV34" s="101"/>
      <c r="GEW34" s="101"/>
      <c r="GEX34" s="101"/>
      <c r="GEY34" s="101"/>
      <c r="GEZ34" s="101"/>
      <c r="GFA34" s="100"/>
      <c r="GFB34" s="101"/>
      <c r="GFC34" s="101"/>
      <c r="GFD34" s="101"/>
      <c r="GFE34" s="101"/>
      <c r="GFF34" s="101"/>
      <c r="GFG34" s="101"/>
      <c r="GFH34" s="101"/>
      <c r="GFI34" s="101"/>
      <c r="GFJ34" s="101"/>
      <c r="GFK34" s="101"/>
      <c r="GFL34" s="101"/>
      <c r="GFM34" s="101"/>
      <c r="GFN34" s="100"/>
      <c r="GFO34" s="101"/>
      <c r="GFP34" s="101"/>
      <c r="GFQ34" s="101"/>
      <c r="GFR34" s="101"/>
      <c r="GFS34" s="101"/>
      <c r="GFT34" s="101"/>
      <c r="GFU34" s="101"/>
      <c r="GFV34" s="101"/>
      <c r="GFW34" s="101"/>
      <c r="GFX34" s="101"/>
      <c r="GFY34" s="101"/>
      <c r="GFZ34" s="101"/>
      <c r="GGA34" s="100"/>
      <c r="GGB34" s="101"/>
      <c r="GGC34" s="101"/>
      <c r="GGD34" s="101"/>
      <c r="GGE34" s="101"/>
      <c r="GGF34" s="101"/>
      <c r="GGG34" s="101"/>
      <c r="GGH34" s="101"/>
      <c r="GGI34" s="101"/>
      <c r="GGJ34" s="101"/>
      <c r="GGK34" s="101"/>
      <c r="GGL34" s="101"/>
      <c r="GGM34" s="101"/>
      <c r="GGN34" s="100"/>
      <c r="GGO34" s="101"/>
      <c r="GGP34" s="101"/>
      <c r="GGQ34" s="101"/>
      <c r="GGR34" s="101"/>
      <c r="GGS34" s="101"/>
      <c r="GGT34" s="101"/>
      <c r="GGU34" s="101"/>
      <c r="GGV34" s="101"/>
      <c r="GGW34" s="101"/>
      <c r="GGX34" s="101"/>
      <c r="GGY34" s="101"/>
      <c r="GGZ34" s="101"/>
      <c r="GHA34" s="100"/>
      <c r="GHB34" s="101"/>
      <c r="GHC34" s="101"/>
      <c r="GHD34" s="101"/>
      <c r="GHE34" s="101"/>
      <c r="GHF34" s="101"/>
      <c r="GHG34" s="101"/>
      <c r="GHH34" s="101"/>
      <c r="GHI34" s="101"/>
      <c r="GHJ34" s="101"/>
      <c r="GHK34" s="101"/>
      <c r="GHL34" s="101"/>
      <c r="GHM34" s="101"/>
      <c r="GHN34" s="100"/>
      <c r="GHO34" s="101"/>
      <c r="GHP34" s="101"/>
      <c r="GHQ34" s="101"/>
      <c r="GHR34" s="101"/>
      <c r="GHS34" s="101"/>
      <c r="GHT34" s="101"/>
      <c r="GHU34" s="101"/>
      <c r="GHV34" s="101"/>
      <c r="GHW34" s="101"/>
      <c r="GHX34" s="101"/>
      <c r="GHY34" s="101"/>
      <c r="GHZ34" s="101"/>
      <c r="GIA34" s="100"/>
      <c r="GIB34" s="101"/>
      <c r="GIC34" s="101"/>
      <c r="GID34" s="101"/>
      <c r="GIE34" s="101"/>
      <c r="GIF34" s="101"/>
      <c r="GIG34" s="101"/>
      <c r="GIH34" s="101"/>
      <c r="GII34" s="101"/>
      <c r="GIJ34" s="101"/>
      <c r="GIK34" s="101"/>
      <c r="GIL34" s="101"/>
      <c r="GIM34" s="101"/>
      <c r="GIN34" s="100"/>
      <c r="GIO34" s="101"/>
      <c r="GIP34" s="101"/>
      <c r="GIQ34" s="101"/>
      <c r="GIR34" s="101"/>
      <c r="GIS34" s="101"/>
      <c r="GIT34" s="101"/>
      <c r="GIU34" s="101"/>
      <c r="GIV34" s="101"/>
      <c r="GIW34" s="101"/>
      <c r="GIX34" s="101"/>
      <c r="GIY34" s="101"/>
      <c r="GIZ34" s="101"/>
      <c r="GJA34" s="100"/>
      <c r="GJB34" s="101"/>
      <c r="GJC34" s="101"/>
      <c r="GJD34" s="101"/>
      <c r="GJE34" s="101"/>
      <c r="GJF34" s="101"/>
      <c r="GJG34" s="101"/>
      <c r="GJH34" s="101"/>
      <c r="GJI34" s="101"/>
      <c r="GJJ34" s="101"/>
      <c r="GJK34" s="101"/>
      <c r="GJL34" s="101"/>
      <c r="GJM34" s="101"/>
      <c r="GJN34" s="100"/>
      <c r="GJO34" s="101"/>
      <c r="GJP34" s="101"/>
      <c r="GJQ34" s="101"/>
      <c r="GJR34" s="101"/>
      <c r="GJS34" s="101"/>
      <c r="GJT34" s="101"/>
      <c r="GJU34" s="101"/>
      <c r="GJV34" s="101"/>
      <c r="GJW34" s="101"/>
      <c r="GJX34" s="101"/>
      <c r="GJY34" s="101"/>
      <c r="GJZ34" s="101"/>
      <c r="GKA34" s="100"/>
      <c r="GKB34" s="101"/>
      <c r="GKC34" s="101"/>
      <c r="GKD34" s="101"/>
      <c r="GKE34" s="101"/>
      <c r="GKF34" s="101"/>
      <c r="GKG34" s="101"/>
      <c r="GKH34" s="101"/>
      <c r="GKI34" s="101"/>
      <c r="GKJ34" s="101"/>
      <c r="GKK34" s="101"/>
      <c r="GKL34" s="101"/>
      <c r="GKM34" s="101"/>
      <c r="GKN34" s="100"/>
      <c r="GKO34" s="101"/>
      <c r="GKP34" s="101"/>
      <c r="GKQ34" s="101"/>
      <c r="GKR34" s="101"/>
      <c r="GKS34" s="101"/>
      <c r="GKT34" s="101"/>
      <c r="GKU34" s="101"/>
      <c r="GKV34" s="101"/>
      <c r="GKW34" s="101"/>
      <c r="GKX34" s="101"/>
      <c r="GKY34" s="101"/>
      <c r="GKZ34" s="101"/>
      <c r="GLA34" s="100"/>
      <c r="GLB34" s="101"/>
      <c r="GLC34" s="101"/>
      <c r="GLD34" s="101"/>
      <c r="GLE34" s="101"/>
      <c r="GLF34" s="101"/>
      <c r="GLG34" s="101"/>
      <c r="GLH34" s="101"/>
      <c r="GLI34" s="101"/>
      <c r="GLJ34" s="101"/>
      <c r="GLK34" s="101"/>
      <c r="GLL34" s="101"/>
      <c r="GLM34" s="101"/>
      <c r="GLN34" s="100"/>
      <c r="GLO34" s="101"/>
      <c r="GLP34" s="101"/>
      <c r="GLQ34" s="101"/>
      <c r="GLR34" s="101"/>
      <c r="GLS34" s="101"/>
      <c r="GLT34" s="101"/>
      <c r="GLU34" s="101"/>
      <c r="GLV34" s="101"/>
      <c r="GLW34" s="101"/>
      <c r="GLX34" s="101"/>
      <c r="GLY34" s="101"/>
      <c r="GLZ34" s="101"/>
      <c r="GMA34" s="100"/>
      <c r="GMB34" s="101"/>
      <c r="GMC34" s="101"/>
      <c r="GMD34" s="101"/>
      <c r="GME34" s="101"/>
      <c r="GMF34" s="101"/>
      <c r="GMG34" s="101"/>
      <c r="GMH34" s="101"/>
      <c r="GMI34" s="101"/>
      <c r="GMJ34" s="101"/>
      <c r="GMK34" s="101"/>
      <c r="GML34" s="101"/>
      <c r="GMM34" s="101"/>
      <c r="GMN34" s="100"/>
      <c r="GMO34" s="101"/>
      <c r="GMP34" s="101"/>
      <c r="GMQ34" s="101"/>
      <c r="GMR34" s="101"/>
      <c r="GMS34" s="101"/>
      <c r="GMT34" s="101"/>
      <c r="GMU34" s="101"/>
      <c r="GMV34" s="101"/>
      <c r="GMW34" s="101"/>
      <c r="GMX34" s="101"/>
      <c r="GMY34" s="101"/>
      <c r="GMZ34" s="101"/>
      <c r="GNA34" s="100"/>
      <c r="GNB34" s="101"/>
      <c r="GNC34" s="101"/>
      <c r="GND34" s="101"/>
      <c r="GNE34" s="101"/>
      <c r="GNF34" s="101"/>
      <c r="GNG34" s="101"/>
      <c r="GNH34" s="101"/>
      <c r="GNI34" s="101"/>
      <c r="GNJ34" s="101"/>
      <c r="GNK34" s="101"/>
      <c r="GNL34" s="101"/>
      <c r="GNM34" s="101"/>
      <c r="GNN34" s="100"/>
      <c r="GNO34" s="101"/>
      <c r="GNP34" s="101"/>
      <c r="GNQ34" s="101"/>
      <c r="GNR34" s="101"/>
      <c r="GNS34" s="101"/>
      <c r="GNT34" s="101"/>
      <c r="GNU34" s="101"/>
      <c r="GNV34" s="101"/>
      <c r="GNW34" s="101"/>
      <c r="GNX34" s="101"/>
      <c r="GNY34" s="101"/>
      <c r="GNZ34" s="101"/>
      <c r="GOA34" s="100"/>
      <c r="GOB34" s="101"/>
      <c r="GOC34" s="101"/>
      <c r="GOD34" s="101"/>
      <c r="GOE34" s="101"/>
      <c r="GOF34" s="101"/>
      <c r="GOG34" s="101"/>
      <c r="GOH34" s="101"/>
      <c r="GOI34" s="101"/>
      <c r="GOJ34" s="101"/>
      <c r="GOK34" s="101"/>
      <c r="GOL34" s="101"/>
      <c r="GOM34" s="101"/>
      <c r="GON34" s="100"/>
      <c r="GOO34" s="101"/>
      <c r="GOP34" s="101"/>
      <c r="GOQ34" s="101"/>
      <c r="GOR34" s="101"/>
      <c r="GOS34" s="101"/>
      <c r="GOT34" s="101"/>
      <c r="GOU34" s="101"/>
      <c r="GOV34" s="101"/>
      <c r="GOW34" s="101"/>
      <c r="GOX34" s="101"/>
      <c r="GOY34" s="101"/>
      <c r="GOZ34" s="101"/>
      <c r="GPA34" s="100"/>
      <c r="GPB34" s="101"/>
      <c r="GPC34" s="101"/>
      <c r="GPD34" s="101"/>
      <c r="GPE34" s="101"/>
      <c r="GPF34" s="101"/>
      <c r="GPG34" s="101"/>
      <c r="GPH34" s="101"/>
      <c r="GPI34" s="101"/>
      <c r="GPJ34" s="101"/>
      <c r="GPK34" s="101"/>
      <c r="GPL34" s="101"/>
      <c r="GPM34" s="101"/>
      <c r="GPN34" s="100"/>
      <c r="GPO34" s="101"/>
      <c r="GPP34" s="101"/>
      <c r="GPQ34" s="101"/>
      <c r="GPR34" s="101"/>
      <c r="GPS34" s="101"/>
      <c r="GPT34" s="101"/>
      <c r="GPU34" s="101"/>
      <c r="GPV34" s="101"/>
      <c r="GPW34" s="101"/>
      <c r="GPX34" s="101"/>
      <c r="GPY34" s="101"/>
      <c r="GPZ34" s="101"/>
      <c r="GQA34" s="100"/>
      <c r="GQB34" s="101"/>
      <c r="GQC34" s="101"/>
      <c r="GQD34" s="101"/>
      <c r="GQE34" s="101"/>
      <c r="GQF34" s="101"/>
      <c r="GQG34" s="101"/>
      <c r="GQH34" s="101"/>
      <c r="GQI34" s="101"/>
      <c r="GQJ34" s="101"/>
      <c r="GQK34" s="101"/>
      <c r="GQL34" s="101"/>
      <c r="GQM34" s="101"/>
      <c r="GQN34" s="100"/>
      <c r="GQO34" s="101"/>
      <c r="GQP34" s="101"/>
      <c r="GQQ34" s="101"/>
      <c r="GQR34" s="101"/>
      <c r="GQS34" s="101"/>
      <c r="GQT34" s="101"/>
      <c r="GQU34" s="101"/>
      <c r="GQV34" s="101"/>
      <c r="GQW34" s="101"/>
      <c r="GQX34" s="101"/>
      <c r="GQY34" s="101"/>
      <c r="GQZ34" s="101"/>
      <c r="GRA34" s="100"/>
      <c r="GRB34" s="101"/>
      <c r="GRC34" s="101"/>
      <c r="GRD34" s="101"/>
      <c r="GRE34" s="101"/>
      <c r="GRF34" s="101"/>
      <c r="GRG34" s="101"/>
      <c r="GRH34" s="101"/>
      <c r="GRI34" s="101"/>
      <c r="GRJ34" s="101"/>
      <c r="GRK34" s="101"/>
      <c r="GRL34" s="101"/>
      <c r="GRM34" s="101"/>
      <c r="GRN34" s="100"/>
      <c r="GRO34" s="101"/>
      <c r="GRP34" s="101"/>
      <c r="GRQ34" s="101"/>
      <c r="GRR34" s="101"/>
      <c r="GRS34" s="101"/>
      <c r="GRT34" s="101"/>
      <c r="GRU34" s="101"/>
      <c r="GRV34" s="101"/>
      <c r="GRW34" s="101"/>
      <c r="GRX34" s="101"/>
      <c r="GRY34" s="101"/>
      <c r="GRZ34" s="101"/>
      <c r="GSA34" s="100"/>
      <c r="GSB34" s="101"/>
      <c r="GSC34" s="101"/>
      <c r="GSD34" s="101"/>
      <c r="GSE34" s="101"/>
      <c r="GSF34" s="101"/>
      <c r="GSG34" s="101"/>
      <c r="GSH34" s="101"/>
      <c r="GSI34" s="101"/>
      <c r="GSJ34" s="101"/>
      <c r="GSK34" s="101"/>
      <c r="GSL34" s="101"/>
      <c r="GSM34" s="101"/>
      <c r="GSN34" s="100"/>
      <c r="GSO34" s="101"/>
      <c r="GSP34" s="101"/>
      <c r="GSQ34" s="101"/>
      <c r="GSR34" s="101"/>
      <c r="GSS34" s="101"/>
      <c r="GST34" s="101"/>
      <c r="GSU34" s="101"/>
      <c r="GSV34" s="101"/>
      <c r="GSW34" s="101"/>
      <c r="GSX34" s="101"/>
      <c r="GSY34" s="101"/>
      <c r="GSZ34" s="101"/>
      <c r="GTA34" s="100"/>
      <c r="GTB34" s="101"/>
      <c r="GTC34" s="101"/>
      <c r="GTD34" s="101"/>
      <c r="GTE34" s="101"/>
      <c r="GTF34" s="101"/>
      <c r="GTG34" s="101"/>
      <c r="GTH34" s="101"/>
      <c r="GTI34" s="101"/>
      <c r="GTJ34" s="101"/>
      <c r="GTK34" s="101"/>
      <c r="GTL34" s="101"/>
      <c r="GTM34" s="101"/>
      <c r="GTN34" s="100"/>
      <c r="GTO34" s="101"/>
      <c r="GTP34" s="101"/>
      <c r="GTQ34" s="101"/>
      <c r="GTR34" s="101"/>
      <c r="GTS34" s="101"/>
      <c r="GTT34" s="101"/>
      <c r="GTU34" s="101"/>
      <c r="GTV34" s="101"/>
      <c r="GTW34" s="101"/>
      <c r="GTX34" s="101"/>
      <c r="GTY34" s="101"/>
      <c r="GTZ34" s="101"/>
      <c r="GUA34" s="100"/>
      <c r="GUB34" s="101"/>
      <c r="GUC34" s="101"/>
      <c r="GUD34" s="101"/>
      <c r="GUE34" s="101"/>
      <c r="GUF34" s="101"/>
      <c r="GUG34" s="101"/>
      <c r="GUH34" s="101"/>
      <c r="GUI34" s="101"/>
      <c r="GUJ34" s="101"/>
      <c r="GUK34" s="101"/>
      <c r="GUL34" s="101"/>
      <c r="GUM34" s="101"/>
      <c r="GUN34" s="100"/>
      <c r="GUO34" s="101"/>
      <c r="GUP34" s="101"/>
      <c r="GUQ34" s="101"/>
      <c r="GUR34" s="101"/>
      <c r="GUS34" s="101"/>
      <c r="GUT34" s="101"/>
      <c r="GUU34" s="101"/>
      <c r="GUV34" s="101"/>
      <c r="GUW34" s="101"/>
      <c r="GUX34" s="101"/>
      <c r="GUY34" s="101"/>
      <c r="GUZ34" s="101"/>
      <c r="GVA34" s="100"/>
      <c r="GVB34" s="101"/>
      <c r="GVC34" s="101"/>
      <c r="GVD34" s="101"/>
      <c r="GVE34" s="101"/>
      <c r="GVF34" s="101"/>
      <c r="GVG34" s="101"/>
      <c r="GVH34" s="101"/>
      <c r="GVI34" s="101"/>
      <c r="GVJ34" s="101"/>
      <c r="GVK34" s="101"/>
      <c r="GVL34" s="101"/>
      <c r="GVM34" s="101"/>
      <c r="GVN34" s="100"/>
      <c r="GVO34" s="101"/>
      <c r="GVP34" s="101"/>
      <c r="GVQ34" s="101"/>
      <c r="GVR34" s="101"/>
      <c r="GVS34" s="101"/>
      <c r="GVT34" s="101"/>
      <c r="GVU34" s="101"/>
      <c r="GVV34" s="101"/>
      <c r="GVW34" s="101"/>
      <c r="GVX34" s="101"/>
      <c r="GVY34" s="101"/>
      <c r="GVZ34" s="101"/>
      <c r="GWA34" s="100"/>
      <c r="GWB34" s="101"/>
      <c r="GWC34" s="101"/>
      <c r="GWD34" s="101"/>
      <c r="GWE34" s="101"/>
      <c r="GWF34" s="101"/>
      <c r="GWG34" s="101"/>
      <c r="GWH34" s="101"/>
      <c r="GWI34" s="101"/>
      <c r="GWJ34" s="101"/>
      <c r="GWK34" s="101"/>
      <c r="GWL34" s="101"/>
      <c r="GWM34" s="101"/>
      <c r="GWN34" s="100"/>
      <c r="GWO34" s="101"/>
      <c r="GWP34" s="101"/>
      <c r="GWQ34" s="101"/>
      <c r="GWR34" s="101"/>
      <c r="GWS34" s="101"/>
      <c r="GWT34" s="101"/>
      <c r="GWU34" s="101"/>
      <c r="GWV34" s="101"/>
      <c r="GWW34" s="101"/>
      <c r="GWX34" s="101"/>
      <c r="GWY34" s="101"/>
      <c r="GWZ34" s="101"/>
      <c r="GXA34" s="100"/>
      <c r="GXB34" s="101"/>
      <c r="GXC34" s="101"/>
      <c r="GXD34" s="101"/>
      <c r="GXE34" s="101"/>
      <c r="GXF34" s="101"/>
      <c r="GXG34" s="101"/>
      <c r="GXH34" s="101"/>
      <c r="GXI34" s="101"/>
      <c r="GXJ34" s="101"/>
      <c r="GXK34" s="101"/>
      <c r="GXL34" s="101"/>
      <c r="GXM34" s="101"/>
      <c r="GXN34" s="100"/>
      <c r="GXO34" s="101"/>
      <c r="GXP34" s="101"/>
      <c r="GXQ34" s="101"/>
      <c r="GXR34" s="101"/>
      <c r="GXS34" s="101"/>
      <c r="GXT34" s="101"/>
      <c r="GXU34" s="101"/>
      <c r="GXV34" s="101"/>
      <c r="GXW34" s="101"/>
      <c r="GXX34" s="101"/>
      <c r="GXY34" s="101"/>
      <c r="GXZ34" s="101"/>
      <c r="GYA34" s="100"/>
      <c r="GYB34" s="101"/>
      <c r="GYC34" s="101"/>
      <c r="GYD34" s="101"/>
      <c r="GYE34" s="101"/>
      <c r="GYF34" s="101"/>
      <c r="GYG34" s="101"/>
      <c r="GYH34" s="101"/>
      <c r="GYI34" s="101"/>
      <c r="GYJ34" s="101"/>
      <c r="GYK34" s="101"/>
      <c r="GYL34" s="101"/>
      <c r="GYM34" s="101"/>
      <c r="GYN34" s="100"/>
      <c r="GYO34" s="101"/>
      <c r="GYP34" s="101"/>
      <c r="GYQ34" s="101"/>
      <c r="GYR34" s="101"/>
      <c r="GYS34" s="101"/>
      <c r="GYT34" s="101"/>
      <c r="GYU34" s="101"/>
      <c r="GYV34" s="101"/>
      <c r="GYW34" s="101"/>
      <c r="GYX34" s="101"/>
      <c r="GYY34" s="101"/>
      <c r="GYZ34" s="101"/>
      <c r="GZA34" s="100"/>
      <c r="GZB34" s="101"/>
      <c r="GZC34" s="101"/>
      <c r="GZD34" s="101"/>
      <c r="GZE34" s="101"/>
      <c r="GZF34" s="101"/>
      <c r="GZG34" s="101"/>
      <c r="GZH34" s="101"/>
      <c r="GZI34" s="101"/>
      <c r="GZJ34" s="101"/>
      <c r="GZK34" s="101"/>
      <c r="GZL34" s="101"/>
      <c r="GZM34" s="101"/>
      <c r="GZN34" s="100"/>
      <c r="GZO34" s="101"/>
      <c r="GZP34" s="101"/>
      <c r="GZQ34" s="101"/>
      <c r="GZR34" s="101"/>
      <c r="GZS34" s="101"/>
      <c r="GZT34" s="101"/>
      <c r="GZU34" s="101"/>
      <c r="GZV34" s="101"/>
      <c r="GZW34" s="101"/>
      <c r="GZX34" s="101"/>
      <c r="GZY34" s="101"/>
      <c r="GZZ34" s="101"/>
      <c r="HAA34" s="100"/>
      <c r="HAB34" s="101"/>
      <c r="HAC34" s="101"/>
      <c r="HAD34" s="101"/>
      <c r="HAE34" s="101"/>
      <c r="HAF34" s="101"/>
      <c r="HAG34" s="101"/>
      <c r="HAH34" s="101"/>
      <c r="HAI34" s="101"/>
      <c r="HAJ34" s="101"/>
      <c r="HAK34" s="101"/>
      <c r="HAL34" s="101"/>
      <c r="HAM34" s="101"/>
      <c r="HAN34" s="100"/>
      <c r="HAO34" s="101"/>
      <c r="HAP34" s="101"/>
      <c r="HAQ34" s="101"/>
      <c r="HAR34" s="101"/>
      <c r="HAS34" s="101"/>
      <c r="HAT34" s="101"/>
      <c r="HAU34" s="101"/>
      <c r="HAV34" s="101"/>
      <c r="HAW34" s="101"/>
      <c r="HAX34" s="101"/>
      <c r="HAY34" s="101"/>
      <c r="HAZ34" s="101"/>
      <c r="HBA34" s="100"/>
      <c r="HBB34" s="101"/>
      <c r="HBC34" s="101"/>
      <c r="HBD34" s="101"/>
      <c r="HBE34" s="101"/>
      <c r="HBF34" s="101"/>
      <c r="HBG34" s="101"/>
      <c r="HBH34" s="101"/>
      <c r="HBI34" s="101"/>
      <c r="HBJ34" s="101"/>
      <c r="HBK34" s="101"/>
      <c r="HBL34" s="101"/>
      <c r="HBM34" s="101"/>
      <c r="HBN34" s="100"/>
      <c r="HBO34" s="101"/>
      <c r="HBP34" s="101"/>
      <c r="HBQ34" s="101"/>
      <c r="HBR34" s="101"/>
      <c r="HBS34" s="101"/>
      <c r="HBT34" s="101"/>
      <c r="HBU34" s="101"/>
      <c r="HBV34" s="101"/>
      <c r="HBW34" s="101"/>
      <c r="HBX34" s="101"/>
      <c r="HBY34" s="101"/>
      <c r="HBZ34" s="101"/>
      <c r="HCA34" s="100"/>
      <c r="HCB34" s="101"/>
      <c r="HCC34" s="101"/>
      <c r="HCD34" s="101"/>
      <c r="HCE34" s="101"/>
      <c r="HCF34" s="101"/>
      <c r="HCG34" s="101"/>
      <c r="HCH34" s="101"/>
      <c r="HCI34" s="101"/>
      <c r="HCJ34" s="101"/>
      <c r="HCK34" s="101"/>
      <c r="HCL34" s="101"/>
      <c r="HCM34" s="101"/>
      <c r="HCN34" s="100"/>
      <c r="HCO34" s="101"/>
      <c r="HCP34" s="101"/>
      <c r="HCQ34" s="101"/>
      <c r="HCR34" s="101"/>
      <c r="HCS34" s="101"/>
      <c r="HCT34" s="101"/>
      <c r="HCU34" s="101"/>
      <c r="HCV34" s="101"/>
      <c r="HCW34" s="101"/>
      <c r="HCX34" s="101"/>
      <c r="HCY34" s="101"/>
      <c r="HCZ34" s="101"/>
      <c r="HDA34" s="100"/>
      <c r="HDB34" s="101"/>
      <c r="HDC34" s="101"/>
      <c r="HDD34" s="101"/>
      <c r="HDE34" s="101"/>
      <c r="HDF34" s="101"/>
      <c r="HDG34" s="101"/>
      <c r="HDH34" s="101"/>
      <c r="HDI34" s="101"/>
      <c r="HDJ34" s="101"/>
      <c r="HDK34" s="101"/>
      <c r="HDL34" s="101"/>
      <c r="HDM34" s="101"/>
      <c r="HDN34" s="100"/>
      <c r="HDO34" s="101"/>
      <c r="HDP34" s="101"/>
      <c r="HDQ34" s="101"/>
      <c r="HDR34" s="101"/>
      <c r="HDS34" s="101"/>
      <c r="HDT34" s="101"/>
      <c r="HDU34" s="101"/>
      <c r="HDV34" s="101"/>
      <c r="HDW34" s="101"/>
      <c r="HDX34" s="101"/>
      <c r="HDY34" s="101"/>
      <c r="HDZ34" s="101"/>
      <c r="HEA34" s="100"/>
      <c r="HEB34" s="101"/>
      <c r="HEC34" s="101"/>
      <c r="HED34" s="101"/>
      <c r="HEE34" s="101"/>
      <c r="HEF34" s="101"/>
      <c r="HEG34" s="101"/>
      <c r="HEH34" s="101"/>
      <c r="HEI34" s="101"/>
      <c r="HEJ34" s="101"/>
      <c r="HEK34" s="101"/>
      <c r="HEL34" s="101"/>
      <c r="HEM34" s="101"/>
      <c r="HEN34" s="100"/>
      <c r="HEO34" s="101"/>
      <c r="HEP34" s="101"/>
      <c r="HEQ34" s="101"/>
      <c r="HER34" s="101"/>
      <c r="HES34" s="101"/>
      <c r="HET34" s="101"/>
      <c r="HEU34" s="101"/>
      <c r="HEV34" s="101"/>
      <c r="HEW34" s="101"/>
      <c r="HEX34" s="101"/>
      <c r="HEY34" s="101"/>
      <c r="HEZ34" s="101"/>
      <c r="HFA34" s="100"/>
      <c r="HFB34" s="101"/>
      <c r="HFC34" s="101"/>
      <c r="HFD34" s="101"/>
      <c r="HFE34" s="101"/>
      <c r="HFF34" s="101"/>
      <c r="HFG34" s="101"/>
      <c r="HFH34" s="101"/>
      <c r="HFI34" s="101"/>
      <c r="HFJ34" s="101"/>
      <c r="HFK34" s="101"/>
      <c r="HFL34" s="101"/>
      <c r="HFM34" s="101"/>
      <c r="HFN34" s="100"/>
      <c r="HFO34" s="101"/>
      <c r="HFP34" s="101"/>
      <c r="HFQ34" s="101"/>
      <c r="HFR34" s="101"/>
      <c r="HFS34" s="101"/>
      <c r="HFT34" s="101"/>
      <c r="HFU34" s="101"/>
      <c r="HFV34" s="101"/>
      <c r="HFW34" s="101"/>
      <c r="HFX34" s="101"/>
      <c r="HFY34" s="101"/>
      <c r="HFZ34" s="101"/>
      <c r="HGA34" s="100"/>
      <c r="HGB34" s="101"/>
      <c r="HGC34" s="101"/>
      <c r="HGD34" s="101"/>
      <c r="HGE34" s="101"/>
      <c r="HGF34" s="101"/>
      <c r="HGG34" s="101"/>
      <c r="HGH34" s="101"/>
      <c r="HGI34" s="101"/>
      <c r="HGJ34" s="101"/>
      <c r="HGK34" s="101"/>
      <c r="HGL34" s="101"/>
      <c r="HGM34" s="101"/>
      <c r="HGN34" s="100"/>
      <c r="HGO34" s="101"/>
      <c r="HGP34" s="101"/>
      <c r="HGQ34" s="101"/>
      <c r="HGR34" s="101"/>
      <c r="HGS34" s="101"/>
      <c r="HGT34" s="101"/>
      <c r="HGU34" s="101"/>
      <c r="HGV34" s="101"/>
      <c r="HGW34" s="101"/>
      <c r="HGX34" s="101"/>
      <c r="HGY34" s="101"/>
      <c r="HGZ34" s="101"/>
      <c r="HHA34" s="100"/>
      <c r="HHB34" s="101"/>
      <c r="HHC34" s="101"/>
      <c r="HHD34" s="101"/>
      <c r="HHE34" s="101"/>
      <c r="HHF34" s="101"/>
      <c r="HHG34" s="101"/>
      <c r="HHH34" s="101"/>
      <c r="HHI34" s="101"/>
      <c r="HHJ34" s="101"/>
      <c r="HHK34" s="101"/>
      <c r="HHL34" s="101"/>
      <c r="HHM34" s="101"/>
      <c r="HHN34" s="100"/>
      <c r="HHO34" s="101"/>
      <c r="HHP34" s="101"/>
      <c r="HHQ34" s="101"/>
      <c r="HHR34" s="101"/>
      <c r="HHS34" s="101"/>
      <c r="HHT34" s="101"/>
      <c r="HHU34" s="101"/>
      <c r="HHV34" s="101"/>
      <c r="HHW34" s="101"/>
      <c r="HHX34" s="101"/>
      <c r="HHY34" s="101"/>
      <c r="HHZ34" s="101"/>
      <c r="HIA34" s="100"/>
      <c r="HIB34" s="101"/>
      <c r="HIC34" s="101"/>
      <c r="HID34" s="101"/>
      <c r="HIE34" s="101"/>
      <c r="HIF34" s="101"/>
      <c r="HIG34" s="101"/>
      <c r="HIH34" s="101"/>
      <c r="HII34" s="101"/>
      <c r="HIJ34" s="101"/>
      <c r="HIK34" s="101"/>
      <c r="HIL34" s="101"/>
      <c r="HIM34" s="101"/>
      <c r="HIN34" s="100"/>
      <c r="HIO34" s="101"/>
      <c r="HIP34" s="101"/>
      <c r="HIQ34" s="101"/>
      <c r="HIR34" s="101"/>
      <c r="HIS34" s="101"/>
      <c r="HIT34" s="101"/>
      <c r="HIU34" s="101"/>
      <c r="HIV34" s="101"/>
      <c r="HIW34" s="101"/>
      <c r="HIX34" s="101"/>
      <c r="HIY34" s="101"/>
      <c r="HIZ34" s="101"/>
      <c r="HJA34" s="100"/>
      <c r="HJB34" s="101"/>
      <c r="HJC34" s="101"/>
      <c r="HJD34" s="101"/>
      <c r="HJE34" s="101"/>
      <c r="HJF34" s="101"/>
      <c r="HJG34" s="101"/>
      <c r="HJH34" s="101"/>
      <c r="HJI34" s="101"/>
      <c r="HJJ34" s="101"/>
      <c r="HJK34" s="101"/>
      <c r="HJL34" s="101"/>
      <c r="HJM34" s="101"/>
      <c r="HJN34" s="100"/>
      <c r="HJO34" s="101"/>
      <c r="HJP34" s="101"/>
      <c r="HJQ34" s="101"/>
      <c r="HJR34" s="101"/>
      <c r="HJS34" s="101"/>
      <c r="HJT34" s="101"/>
      <c r="HJU34" s="101"/>
      <c r="HJV34" s="101"/>
      <c r="HJW34" s="101"/>
      <c r="HJX34" s="101"/>
      <c r="HJY34" s="101"/>
      <c r="HJZ34" s="101"/>
      <c r="HKA34" s="100"/>
      <c r="HKB34" s="101"/>
      <c r="HKC34" s="101"/>
      <c r="HKD34" s="101"/>
      <c r="HKE34" s="101"/>
      <c r="HKF34" s="101"/>
      <c r="HKG34" s="101"/>
      <c r="HKH34" s="101"/>
      <c r="HKI34" s="101"/>
      <c r="HKJ34" s="101"/>
      <c r="HKK34" s="101"/>
      <c r="HKL34" s="101"/>
      <c r="HKM34" s="101"/>
      <c r="HKN34" s="100"/>
      <c r="HKO34" s="101"/>
      <c r="HKP34" s="101"/>
      <c r="HKQ34" s="101"/>
      <c r="HKR34" s="101"/>
      <c r="HKS34" s="101"/>
      <c r="HKT34" s="101"/>
      <c r="HKU34" s="101"/>
      <c r="HKV34" s="101"/>
      <c r="HKW34" s="101"/>
      <c r="HKX34" s="101"/>
      <c r="HKY34" s="101"/>
      <c r="HKZ34" s="101"/>
      <c r="HLA34" s="100"/>
      <c r="HLB34" s="101"/>
      <c r="HLC34" s="101"/>
      <c r="HLD34" s="101"/>
      <c r="HLE34" s="101"/>
      <c r="HLF34" s="101"/>
      <c r="HLG34" s="101"/>
      <c r="HLH34" s="101"/>
      <c r="HLI34" s="101"/>
      <c r="HLJ34" s="101"/>
      <c r="HLK34" s="101"/>
      <c r="HLL34" s="101"/>
      <c r="HLM34" s="101"/>
      <c r="HLN34" s="100"/>
      <c r="HLO34" s="101"/>
      <c r="HLP34" s="101"/>
      <c r="HLQ34" s="101"/>
      <c r="HLR34" s="101"/>
      <c r="HLS34" s="101"/>
      <c r="HLT34" s="101"/>
      <c r="HLU34" s="101"/>
      <c r="HLV34" s="101"/>
      <c r="HLW34" s="101"/>
      <c r="HLX34" s="101"/>
      <c r="HLY34" s="101"/>
      <c r="HLZ34" s="101"/>
      <c r="HMA34" s="100"/>
      <c r="HMB34" s="101"/>
      <c r="HMC34" s="101"/>
      <c r="HMD34" s="101"/>
      <c r="HME34" s="101"/>
      <c r="HMF34" s="101"/>
      <c r="HMG34" s="101"/>
      <c r="HMH34" s="101"/>
      <c r="HMI34" s="101"/>
      <c r="HMJ34" s="101"/>
      <c r="HMK34" s="101"/>
      <c r="HML34" s="101"/>
      <c r="HMM34" s="101"/>
      <c r="HMN34" s="100"/>
      <c r="HMO34" s="101"/>
      <c r="HMP34" s="101"/>
      <c r="HMQ34" s="101"/>
      <c r="HMR34" s="101"/>
      <c r="HMS34" s="101"/>
      <c r="HMT34" s="101"/>
      <c r="HMU34" s="101"/>
      <c r="HMV34" s="101"/>
      <c r="HMW34" s="101"/>
      <c r="HMX34" s="101"/>
      <c r="HMY34" s="101"/>
      <c r="HMZ34" s="101"/>
      <c r="HNA34" s="100"/>
      <c r="HNB34" s="101"/>
      <c r="HNC34" s="101"/>
      <c r="HND34" s="101"/>
      <c r="HNE34" s="101"/>
      <c r="HNF34" s="101"/>
      <c r="HNG34" s="101"/>
      <c r="HNH34" s="101"/>
      <c r="HNI34" s="101"/>
      <c r="HNJ34" s="101"/>
      <c r="HNK34" s="101"/>
      <c r="HNL34" s="101"/>
      <c r="HNM34" s="101"/>
      <c r="HNN34" s="100"/>
      <c r="HNO34" s="101"/>
      <c r="HNP34" s="101"/>
      <c r="HNQ34" s="101"/>
      <c r="HNR34" s="101"/>
      <c r="HNS34" s="101"/>
      <c r="HNT34" s="101"/>
      <c r="HNU34" s="101"/>
      <c r="HNV34" s="101"/>
      <c r="HNW34" s="101"/>
      <c r="HNX34" s="101"/>
      <c r="HNY34" s="101"/>
      <c r="HNZ34" s="101"/>
      <c r="HOA34" s="100"/>
      <c r="HOB34" s="101"/>
      <c r="HOC34" s="101"/>
      <c r="HOD34" s="101"/>
      <c r="HOE34" s="101"/>
      <c r="HOF34" s="101"/>
      <c r="HOG34" s="101"/>
      <c r="HOH34" s="101"/>
      <c r="HOI34" s="101"/>
      <c r="HOJ34" s="101"/>
      <c r="HOK34" s="101"/>
      <c r="HOL34" s="101"/>
      <c r="HOM34" s="101"/>
      <c r="HON34" s="100"/>
      <c r="HOO34" s="101"/>
      <c r="HOP34" s="101"/>
      <c r="HOQ34" s="101"/>
      <c r="HOR34" s="101"/>
      <c r="HOS34" s="101"/>
      <c r="HOT34" s="101"/>
      <c r="HOU34" s="101"/>
      <c r="HOV34" s="101"/>
      <c r="HOW34" s="101"/>
      <c r="HOX34" s="101"/>
      <c r="HOY34" s="101"/>
      <c r="HOZ34" s="101"/>
      <c r="HPA34" s="100"/>
      <c r="HPB34" s="101"/>
      <c r="HPC34" s="101"/>
      <c r="HPD34" s="101"/>
      <c r="HPE34" s="101"/>
      <c r="HPF34" s="101"/>
      <c r="HPG34" s="101"/>
      <c r="HPH34" s="101"/>
      <c r="HPI34" s="101"/>
      <c r="HPJ34" s="101"/>
      <c r="HPK34" s="101"/>
      <c r="HPL34" s="101"/>
      <c r="HPM34" s="101"/>
      <c r="HPN34" s="100"/>
      <c r="HPO34" s="101"/>
      <c r="HPP34" s="101"/>
      <c r="HPQ34" s="101"/>
      <c r="HPR34" s="101"/>
      <c r="HPS34" s="101"/>
      <c r="HPT34" s="101"/>
      <c r="HPU34" s="101"/>
      <c r="HPV34" s="101"/>
      <c r="HPW34" s="101"/>
      <c r="HPX34" s="101"/>
      <c r="HPY34" s="101"/>
      <c r="HPZ34" s="101"/>
      <c r="HQA34" s="100"/>
      <c r="HQB34" s="101"/>
      <c r="HQC34" s="101"/>
      <c r="HQD34" s="101"/>
      <c r="HQE34" s="101"/>
      <c r="HQF34" s="101"/>
      <c r="HQG34" s="101"/>
      <c r="HQH34" s="101"/>
      <c r="HQI34" s="101"/>
      <c r="HQJ34" s="101"/>
      <c r="HQK34" s="101"/>
      <c r="HQL34" s="101"/>
      <c r="HQM34" s="101"/>
      <c r="HQN34" s="100"/>
      <c r="HQO34" s="101"/>
      <c r="HQP34" s="101"/>
      <c r="HQQ34" s="101"/>
      <c r="HQR34" s="101"/>
      <c r="HQS34" s="101"/>
      <c r="HQT34" s="101"/>
      <c r="HQU34" s="101"/>
      <c r="HQV34" s="101"/>
      <c r="HQW34" s="101"/>
      <c r="HQX34" s="101"/>
      <c r="HQY34" s="101"/>
      <c r="HQZ34" s="101"/>
      <c r="HRA34" s="100"/>
      <c r="HRB34" s="101"/>
      <c r="HRC34" s="101"/>
      <c r="HRD34" s="101"/>
      <c r="HRE34" s="101"/>
      <c r="HRF34" s="101"/>
      <c r="HRG34" s="101"/>
      <c r="HRH34" s="101"/>
      <c r="HRI34" s="101"/>
      <c r="HRJ34" s="101"/>
      <c r="HRK34" s="101"/>
      <c r="HRL34" s="101"/>
      <c r="HRM34" s="101"/>
      <c r="HRN34" s="100"/>
      <c r="HRO34" s="101"/>
      <c r="HRP34" s="101"/>
      <c r="HRQ34" s="101"/>
      <c r="HRR34" s="101"/>
      <c r="HRS34" s="101"/>
      <c r="HRT34" s="101"/>
      <c r="HRU34" s="101"/>
      <c r="HRV34" s="101"/>
      <c r="HRW34" s="101"/>
      <c r="HRX34" s="101"/>
      <c r="HRY34" s="101"/>
      <c r="HRZ34" s="101"/>
      <c r="HSA34" s="100"/>
      <c r="HSB34" s="101"/>
      <c r="HSC34" s="101"/>
      <c r="HSD34" s="101"/>
      <c r="HSE34" s="101"/>
      <c r="HSF34" s="101"/>
      <c r="HSG34" s="101"/>
      <c r="HSH34" s="101"/>
      <c r="HSI34" s="101"/>
      <c r="HSJ34" s="101"/>
      <c r="HSK34" s="101"/>
      <c r="HSL34" s="101"/>
      <c r="HSM34" s="101"/>
      <c r="HSN34" s="100"/>
      <c r="HSO34" s="101"/>
      <c r="HSP34" s="101"/>
      <c r="HSQ34" s="101"/>
      <c r="HSR34" s="101"/>
      <c r="HSS34" s="101"/>
      <c r="HST34" s="101"/>
      <c r="HSU34" s="101"/>
      <c r="HSV34" s="101"/>
      <c r="HSW34" s="101"/>
      <c r="HSX34" s="101"/>
      <c r="HSY34" s="101"/>
      <c r="HSZ34" s="101"/>
      <c r="HTA34" s="100"/>
      <c r="HTB34" s="101"/>
      <c r="HTC34" s="101"/>
      <c r="HTD34" s="101"/>
      <c r="HTE34" s="101"/>
      <c r="HTF34" s="101"/>
      <c r="HTG34" s="101"/>
      <c r="HTH34" s="101"/>
      <c r="HTI34" s="101"/>
      <c r="HTJ34" s="101"/>
      <c r="HTK34" s="101"/>
      <c r="HTL34" s="101"/>
      <c r="HTM34" s="101"/>
      <c r="HTN34" s="100"/>
      <c r="HTO34" s="101"/>
      <c r="HTP34" s="101"/>
      <c r="HTQ34" s="101"/>
      <c r="HTR34" s="101"/>
      <c r="HTS34" s="101"/>
      <c r="HTT34" s="101"/>
      <c r="HTU34" s="101"/>
      <c r="HTV34" s="101"/>
      <c r="HTW34" s="101"/>
      <c r="HTX34" s="101"/>
      <c r="HTY34" s="101"/>
      <c r="HTZ34" s="101"/>
      <c r="HUA34" s="100"/>
      <c r="HUB34" s="101"/>
      <c r="HUC34" s="101"/>
      <c r="HUD34" s="101"/>
      <c r="HUE34" s="101"/>
      <c r="HUF34" s="101"/>
      <c r="HUG34" s="101"/>
      <c r="HUH34" s="101"/>
      <c r="HUI34" s="101"/>
      <c r="HUJ34" s="101"/>
      <c r="HUK34" s="101"/>
      <c r="HUL34" s="101"/>
      <c r="HUM34" s="101"/>
      <c r="HUN34" s="100"/>
      <c r="HUO34" s="101"/>
      <c r="HUP34" s="101"/>
      <c r="HUQ34" s="101"/>
      <c r="HUR34" s="101"/>
      <c r="HUS34" s="101"/>
      <c r="HUT34" s="101"/>
      <c r="HUU34" s="101"/>
      <c r="HUV34" s="101"/>
      <c r="HUW34" s="101"/>
      <c r="HUX34" s="101"/>
      <c r="HUY34" s="101"/>
      <c r="HUZ34" s="101"/>
      <c r="HVA34" s="100"/>
      <c r="HVB34" s="101"/>
      <c r="HVC34" s="101"/>
      <c r="HVD34" s="101"/>
      <c r="HVE34" s="101"/>
      <c r="HVF34" s="101"/>
      <c r="HVG34" s="101"/>
      <c r="HVH34" s="101"/>
      <c r="HVI34" s="101"/>
      <c r="HVJ34" s="101"/>
      <c r="HVK34" s="101"/>
      <c r="HVL34" s="101"/>
      <c r="HVM34" s="101"/>
      <c r="HVN34" s="100"/>
      <c r="HVO34" s="101"/>
      <c r="HVP34" s="101"/>
      <c r="HVQ34" s="101"/>
      <c r="HVR34" s="101"/>
      <c r="HVS34" s="101"/>
      <c r="HVT34" s="101"/>
      <c r="HVU34" s="101"/>
      <c r="HVV34" s="101"/>
      <c r="HVW34" s="101"/>
      <c r="HVX34" s="101"/>
      <c r="HVY34" s="101"/>
      <c r="HVZ34" s="101"/>
      <c r="HWA34" s="100"/>
      <c r="HWB34" s="101"/>
      <c r="HWC34" s="101"/>
      <c r="HWD34" s="101"/>
      <c r="HWE34" s="101"/>
      <c r="HWF34" s="101"/>
      <c r="HWG34" s="101"/>
      <c r="HWH34" s="101"/>
      <c r="HWI34" s="101"/>
      <c r="HWJ34" s="101"/>
      <c r="HWK34" s="101"/>
      <c r="HWL34" s="101"/>
      <c r="HWM34" s="101"/>
      <c r="HWN34" s="100"/>
      <c r="HWO34" s="101"/>
      <c r="HWP34" s="101"/>
      <c r="HWQ34" s="101"/>
      <c r="HWR34" s="101"/>
      <c r="HWS34" s="101"/>
      <c r="HWT34" s="101"/>
      <c r="HWU34" s="101"/>
      <c r="HWV34" s="101"/>
      <c r="HWW34" s="101"/>
      <c r="HWX34" s="101"/>
      <c r="HWY34" s="101"/>
      <c r="HWZ34" s="101"/>
      <c r="HXA34" s="100"/>
      <c r="HXB34" s="101"/>
      <c r="HXC34" s="101"/>
      <c r="HXD34" s="101"/>
      <c r="HXE34" s="101"/>
      <c r="HXF34" s="101"/>
      <c r="HXG34" s="101"/>
      <c r="HXH34" s="101"/>
      <c r="HXI34" s="101"/>
      <c r="HXJ34" s="101"/>
      <c r="HXK34" s="101"/>
      <c r="HXL34" s="101"/>
      <c r="HXM34" s="101"/>
      <c r="HXN34" s="100"/>
      <c r="HXO34" s="101"/>
      <c r="HXP34" s="101"/>
      <c r="HXQ34" s="101"/>
      <c r="HXR34" s="101"/>
      <c r="HXS34" s="101"/>
      <c r="HXT34" s="101"/>
      <c r="HXU34" s="101"/>
      <c r="HXV34" s="101"/>
      <c r="HXW34" s="101"/>
      <c r="HXX34" s="101"/>
      <c r="HXY34" s="101"/>
      <c r="HXZ34" s="101"/>
      <c r="HYA34" s="100"/>
      <c r="HYB34" s="101"/>
      <c r="HYC34" s="101"/>
      <c r="HYD34" s="101"/>
      <c r="HYE34" s="101"/>
      <c r="HYF34" s="101"/>
      <c r="HYG34" s="101"/>
      <c r="HYH34" s="101"/>
      <c r="HYI34" s="101"/>
      <c r="HYJ34" s="101"/>
      <c r="HYK34" s="101"/>
      <c r="HYL34" s="101"/>
      <c r="HYM34" s="101"/>
      <c r="HYN34" s="100"/>
      <c r="HYO34" s="101"/>
      <c r="HYP34" s="101"/>
      <c r="HYQ34" s="101"/>
      <c r="HYR34" s="101"/>
      <c r="HYS34" s="101"/>
      <c r="HYT34" s="101"/>
      <c r="HYU34" s="101"/>
      <c r="HYV34" s="101"/>
      <c r="HYW34" s="101"/>
      <c r="HYX34" s="101"/>
      <c r="HYY34" s="101"/>
      <c r="HYZ34" s="101"/>
      <c r="HZA34" s="100"/>
      <c r="HZB34" s="101"/>
      <c r="HZC34" s="101"/>
      <c r="HZD34" s="101"/>
      <c r="HZE34" s="101"/>
      <c r="HZF34" s="101"/>
      <c r="HZG34" s="101"/>
      <c r="HZH34" s="101"/>
      <c r="HZI34" s="101"/>
      <c r="HZJ34" s="101"/>
      <c r="HZK34" s="101"/>
      <c r="HZL34" s="101"/>
      <c r="HZM34" s="101"/>
      <c r="HZN34" s="100"/>
      <c r="HZO34" s="101"/>
      <c r="HZP34" s="101"/>
      <c r="HZQ34" s="101"/>
      <c r="HZR34" s="101"/>
      <c r="HZS34" s="101"/>
      <c r="HZT34" s="101"/>
      <c r="HZU34" s="101"/>
      <c r="HZV34" s="101"/>
      <c r="HZW34" s="101"/>
      <c r="HZX34" s="101"/>
      <c r="HZY34" s="101"/>
      <c r="HZZ34" s="101"/>
      <c r="IAA34" s="100"/>
      <c r="IAB34" s="101"/>
      <c r="IAC34" s="101"/>
      <c r="IAD34" s="101"/>
      <c r="IAE34" s="101"/>
      <c r="IAF34" s="101"/>
      <c r="IAG34" s="101"/>
      <c r="IAH34" s="101"/>
      <c r="IAI34" s="101"/>
      <c r="IAJ34" s="101"/>
      <c r="IAK34" s="101"/>
      <c r="IAL34" s="101"/>
      <c r="IAM34" s="101"/>
      <c r="IAN34" s="100"/>
      <c r="IAO34" s="101"/>
      <c r="IAP34" s="101"/>
      <c r="IAQ34" s="101"/>
      <c r="IAR34" s="101"/>
      <c r="IAS34" s="101"/>
      <c r="IAT34" s="101"/>
      <c r="IAU34" s="101"/>
      <c r="IAV34" s="101"/>
      <c r="IAW34" s="101"/>
      <c r="IAX34" s="101"/>
      <c r="IAY34" s="101"/>
      <c r="IAZ34" s="101"/>
      <c r="IBA34" s="100"/>
      <c r="IBB34" s="101"/>
      <c r="IBC34" s="101"/>
      <c r="IBD34" s="101"/>
      <c r="IBE34" s="101"/>
      <c r="IBF34" s="101"/>
      <c r="IBG34" s="101"/>
      <c r="IBH34" s="101"/>
      <c r="IBI34" s="101"/>
      <c r="IBJ34" s="101"/>
      <c r="IBK34" s="101"/>
      <c r="IBL34" s="101"/>
      <c r="IBM34" s="101"/>
      <c r="IBN34" s="100"/>
      <c r="IBO34" s="101"/>
      <c r="IBP34" s="101"/>
      <c r="IBQ34" s="101"/>
      <c r="IBR34" s="101"/>
      <c r="IBS34" s="101"/>
      <c r="IBT34" s="101"/>
      <c r="IBU34" s="101"/>
      <c r="IBV34" s="101"/>
      <c r="IBW34" s="101"/>
      <c r="IBX34" s="101"/>
      <c r="IBY34" s="101"/>
      <c r="IBZ34" s="101"/>
      <c r="ICA34" s="100"/>
      <c r="ICB34" s="101"/>
      <c r="ICC34" s="101"/>
      <c r="ICD34" s="101"/>
      <c r="ICE34" s="101"/>
      <c r="ICF34" s="101"/>
      <c r="ICG34" s="101"/>
      <c r="ICH34" s="101"/>
      <c r="ICI34" s="101"/>
      <c r="ICJ34" s="101"/>
      <c r="ICK34" s="101"/>
      <c r="ICL34" s="101"/>
      <c r="ICM34" s="101"/>
      <c r="ICN34" s="100"/>
      <c r="ICO34" s="101"/>
      <c r="ICP34" s="101"/>
      <c r="ICQ34" s="101"/>
      <c r="ICR34" s="101"/>
      <c r="ICS34" s="101"/>
      <c r="ICT34" s="101"/>
      <c r="ICU34" s="101"/>
      <c r="ICV34" s="101"/>
      <c r="ICW34" s="101"/>
      <c r="ICX34" s="101"/>
      <c r="ICY34" s="101"/>
      <c r="ICZ34" s="101"/>
      <c r="IDA34" s="100"/>
      <c r="IDB34" s="101"/>
      <c r="IDC34" s="101"/>
      <c r="IDD34" s="101"/>
      <c r="IDE34" s="101"/>
      <c r="IDF34" s="101"/>
      <c r="IDG34" s="101"/>
      <c r="IDH34" s="101"/>
      <c r="IDI34" s="101"/>
      <c r="IDJ34" s="101"/>
      <c r="IDK34" s="101"/>
      <c r="IDL34" s="101"/>
      <c r="IDM34" s="101"/>
      <c r="IDN34" s="100"/>
      <c r="IDO34" s="101"/>
      <c r="IDP34" s="101"/>
      <c r="IDQ34" s="101"/>
      <c r="IDR34" s="101"/>
      <c r="IDS34" s="101"/>
      <c r="IDT34" s="101"/>
      <c r="IDU34" s="101"/>
      <c r="IDV34" s="101"/>
      <c r="IDW34" s="101"/>
      <c r="IDX34" s="101"/>
      <c r="IDY34" s="101"/>
      <c r="IDZ34" s="101"/>
      <c r="IEA34" s="100"/>
      <c r="IEB34" s="101"/>
      <c r="IEC34" s="101"/>
      <c r="IED34" s="101"/>
      <c r="IEE34" s="101"/>
      <c r="IEF34" s="101"/>
      <c r="IEG34" s="101"/>
      <c r="IEH34" s="101"/>
      <c r="IEI34" s="101"/>
      <c r="IEJ34" s="101"/>
      <c r="IEK34" s="101"/>
      <c r="IEL34" s="101"/>
      <c r="IEM34" s="101"/>
      <c r="IEN34" s="100"/>
      <c r="IEO34" s="101"/>
      <c r="IEP34" s="101"/>
      <c r="IEQ34" s="101"/>
      <c r="IER34" s="101"/>
      <c r="IES34" s="101"/>
      <c r="IET34" s="101"/>
      <c r="IEU34" s="101"/>
      <c r="IEV34" s="101"/>
      <c r="IEW34" s="101"/>
      <c r="IEX34" s="101"/>
      <c r="IEY34" s="101"/>
      <c r="IEZ34" s="101"/>
      <c r="IFA34" s="100"/>
      <c r="IFB34" s="101"/>
      <c r="IFC34" s="101"/>
      <c r="IFD34" s="101"/>
      <c r="IFE34" s="101"/>
      <c r="IFF34" s="101"/>
      <c r="IFG34" s="101"/>
      <c r="IFH34" s="101"/>
      <c r="IFI34" s="101"/>
      <c r="IFJ34" s="101"/>
      <c r="IFK34" s="101"/>
      <c r="IFL34" s="101"/>
      <c r="IFM34" s="101"/>
      <c r="IFN34" s="100"/>
      <c r="IFO34" s="101"/>
      <c r="IFP34" s="101"/>
      <c r="IFQ34" s="101"/>
      <c r="IFR34" s="101"/>
      <c r="IFS34" s="101"/>
      <c r="IFT34" s="101"/>
      <c r="IFU34" s="101"/>
      <c r="IFV34" s="101"/>
      <c r="IFW34" s="101"/>
      <c r="IFX34" s="101"/>
      <c r="IFY34" s="101"/>
      <c r="IFZ34" s="101"/>
      <c r="IGA34" s="100"/>
      <c r="IGB34" s="101"/>
      <c r="IGC34" s="101"/>
      <c r="IGD34" s="101"/>
      <c r="IGE34" s="101"/>
      <c r="IGF34" s="101"/>
      <c r="IGG34" s="101"/>
      <c r="IGH34" s="101"/>
      <c r="IGI34" s="101"/>
      <c r="IGJ34" s="101"/>
      <c r="IGK34" s="101"/>
      <c r="IGL34" s="101"/>
      <c r="IGM34" s="101"/>
      <c r="IGN34" s="100"/>
      <c r="IGO34" s="101"/>
      <c r="IGP34" s="101"/>
      <c r="IGQ34" s="101"/>
      <c r="IGR34" s="101"/>
      <c r="IGS34" s="101"/>
      <c r="IGT34" s="101"/>
      <c r="IGU34" s="101"/>
      <c r="IGV34" s="101"/>
      <c r="IGW34" s="101"/>
      <c r="IGX34" s="101"/>
      <c r="IGY34" s="101"/>
      <c r="IGZ34" s="101"/>
      <c r="IHA34" s="100"/>
      <c r="IHB34" s="101"/>
      <c r="IHC34" s="101"/>
      <c r="IHD34" s="101"/>
      <c r="IHE34" s="101"/>
      <c r="IHF34" s="101"/>
      <c r="IHG34" s="101"/>
      <c r="IHH34" s="101"/>
      <c r="IHI34" s="101"/>
      <c r="IHJ34" s="101"/>
      <c r="IHK34" s="101"/>
      <c r="IHL34" s="101"/>
      <c r="IHM34" s="101"/>
      <c r="IHN34" s="100"/>
      <c r="IHO34" s="101"/>
      <c r="IHP34" s="101"/>
      <c r="IHQ34" s="101"/>
      <c r="IHR34" s="101"/>
      <c r="IHS34" s="101"/>
      <c r="IHT34" s="101"/>
      <c r="IHU34" s="101"/>
      <c r="IHV34" s="101"/>
      <c r="IHW34" s="101"/>
      <c r="IHX34" s="101"/>
      <c r="IHY34" s="101"/>
      <c r="IHZ34" s="101"/>
      <c r="IIA34" s="100"/>
      <c r="IIB34" s="101"/>
      <c r="IIC34" s="101"/>
      <c r="IID34" s="101"/>
      <c r="IIE34" s="101"/>
      <c r="IIF34" s="101"/>
      <c r="IIG34" s="101"/>
      <c r="IIH34" s="101"/>
      <c r="III34" s="101"/>
      <c r="IIJ34" s="101"/>
      <c r="IIK34" s="101"/>
      <c r="IIL34" s="101"/>
      <c r="IIM34" s="101"/>
      <c r="IIN34" s="100"/>
      <c r="IIO34" s="101"/>
      <c r="IIP34" s="101"/>
      <c r="IIQ34" s="101"/>
      <c r="IIR34" s="101"/>
      <c r="IIS34" s="101"/>
      <c r="IIT34" s="101"/>
      <c r="IIU34" s="101"/>
      <c r="IIV34" s="101"/>
      <c r="IIW34" s="101"/>
      <c r="IIX34" s="101"/>
      <c r="IIY34" s="101"/>
      <c r="IIZ34" s="101"/>
      <c r="IJA34" s="100"/>
      <c r="IJB34" s="101"/>
      <c r="IJC34" s="101"/>
      <c r="IJD34" s="101"/>
      <c r="IJE34" s="101"/>
      <c r="IJF34" s="101"/>
      <c r="IJG34" s="101"/>
      <c r="IJH34" s="101"/>
      <c r="IJI34" s="101"/>
      <c r="IJJ34" s="101"/>
      <c r="IJK34" s="101"/>
      <c r="IJL34" s="101"/>
      <c r="IJM34" s="101"/>
      <c r="IJN34" s="100"/>
      <c r="IJO34" s="101"/>
      <c r="IJP34" s="101"/>
      <c r="IJQ34" s="101"/>
      <c r="IJR34" s="101"/>
      <c r="IJS34" s="101"/>
      <c r="IJT34" s="101"/>
      <c r="IJU34" s="101"/>
      <c r="IJV34" s="101"/>
      <c r="IJW34" s="101"/>
      <c r="IJX34" s="101"/>
      <c r="IJY34" s="101"/>
      <c r="IJZ34" s="101"/>
      <c r="IKA34" s="100"/>
      <c r="IKB34" s="101"/>
      <c r="IKC34" s="101"/>
      <c r="IKD34" s="101"/>
      <c r="IKE34" s="101"/>
      <c r="IKF34" s="101"/>
      <c r="IKG34" s="101"/>
      <c r="IKH34" s="101"/>
      <c r="IKI34" s="101"/>
      <c r="IKJ34" s="101"/>
      <c r="IKK34" s="101"/>
      <c r="IKL34" s="101"/>
      <c r="IKM34" s="101"/>
      <c r="IKN34" s="100"/>
      <c r="IKO34" s="101"/>
      <c r="IKP34" s="101"/>
      <c r="IKQ34" s="101"/>
      <c r="IKR34" s="101"/>
      <c r="IKS34" s="101"/>
      <c r="IKT34" s="101"/>
      <c r="IKU34" s="101"/>
      <c r="IKV34" s="101"/>
      <c r="IKW34" s="101"/>
      <c r="IKX34" s="101"/>
      <c r="IKY34" s="101"/>
      <c r="IKZ34" s="101"/>
      <c r="ILA34" s="100"/>
      <c r="ILB34" s="101"/>
      <c r="ILC34" s="101"/>
      <c r="ILD34" s="101"/>
      <c r="ILE34" s="101"/>
      <c r="ILF34" s="101"/>
      <c r="ILG34" s="101"/>
      <c r="ILH34" s="101"/>
      <c r="ILI34" s="101"/>
      <c r="ILJ34" s="101"/>
      <c r="ILK34" s="101"/>
      <c r="ILL34" s="101"/>
      <c r="ILM34" s="101"/>
      <c r="ILN34" s="100"/>
      <c r="ILO34" s="101"/>
      <c r="ILP34" s="101"/>
      <c r="ILQ34" s="101"/>
      <c r="ILR34" s="101"/>
      <c r="ILS34" s="101"/>
      <c r="ILT34" s="101"/>
      <c r="ILU34" s="101"/>
      <c r="ILV34" s="101"/>
      <c r="ILW34" s="101"/>
      <c r="ILX34" s="101"/>
      <c r="ILY34" s="101"/>
      <c r="ILZ34" s="101"/>
      <c r="IMA34" s="100"/>
      <c r="IMB34" s="101"/>
      <c r="IMC34" s="101"/>
      <c r="IMD34" s="101"/>
      <c r="IME34" s="101"/>
      <c r="IMF34" s="101"/>
      <c r="IMG34" s="101"/>
      <c r="IMH34" s="101"/>
      <c r="IMI34" s="101"/>
      <c r="IMJ34" s="101"/>
      <c r="IMK34" s="101"/>
      <c r="IML34" s="101"/>
      <c r="IMM34" s="101"/>
      <c r="IMN34" s="100"/>
      <c r="IMO34" s="101"/>
      <c r="IMP34" s="101"/>
      <c r="IMQ34" s="101"/>
      <c r="IMR34" s="101"/>
      <c r="IMS34" s="101"/>
      <c r="IMT34" s="101"/>
      <c r="IMU34" s="101"/>
      <c r="IMV34" s="101"/>
      <c r="IMW34" s="101"/>
      <c r="IMX34" s="101"/>
      <c r="IMY34" s="101"/>
      <c r="IMZ34" s="101"/>
      <c r="INA34" s="100"/>
      <c r="INB34" s="101"/>
      <c r="INC34" s="101"/>
      <c r="IND34" s="101"/>
      <c r="INE34" s="101"/>
      <c r="INF34" s="101"/>
      <c r="ING34" s="101"/>
      <c r="INH34" s="101"/>
      <c r="INI34" s="101"/>
      <c r="INJ34" s="101"/>
      <c r="INK34" s="101"/>
      <c r="INL34" s="101"/>
      <c r="INM34" s="101"/>
      <c r="INN34" s="100"/>
      <c r="INO34" s="101"/>
      <c r="INP34" s="101"/>
      <c r="INQ34" s="101"/>
      <c r="INR34" s="101"/>
      <c r="INS34" s="101"/>
      <c r="INT34" s="101"/>
      <c r="INU34" s="101"/>
      <c r="INV34" s="101"/>
      <c r="INW34" s="101"/>
      <c r="INX34" s="101"/>
      <c r="INY34" s="101"/>
      <c r="INZ34" s="101"/>
      <c r="IOA34" s="100"/>
      <c r="IOB34" s="101"/>
      <c r="IOC34" s="101"/>
      <c r="IOD34" s="101"/>
      <c r="IOE34" s="101"/>
      <c r="IOF34" s="101"/>
      <c r="IOG34" s="101"/>
      <c r="IOH34" s="101"/>
      <c r="IOI34" s="101"/>
      <c r="IOJ34" s="101"/>
      <c r="IOK34" s="101"/>
      <c r="IOL34" s="101"/>
      <c r="IOM34" s="101"/>
      <c r="ION34" s="100"/>
      <c r="IOO34" s="101"/>
      <c r="IOP34" s="101"/>
      <c r="IOQ34" s="101"/>
      <c r="IOR34" s="101"/>
      <c r="IOS34" s="101"/>
      <c r="IOT34" s="101"/>
      <c r="IOU34" s="101"/>
      <c r="IOV34" s="101"/>
      <c r="IOW34" s="101"/>
      <c r="IOX34" s="101"/>
      <c r="IOY34" s="101"/>
      <c r="IOZ34" s="101"/>
      <c r="IPA34" s="100"/>
      <c r="IPB34" s="101"/>
      <c r="IPC34" s="101"/>
      <c r="IPD34" s="101"/>
      <c r="IPE34" s="101"/>
      <c r="IPF34" s="101"/>
      <c r="IPG34" s="101"/>
      <c r="IPH34" s="101"/>
      <c r="IPI34" s="101"/>
      <c r="IPJ34" s="101"/>
      <c r="IPK34" s="101"/>
      <c r="IPL34" s="101"/>
      <c r="IPM34" s="101"/>
      <c r="IPN34" s="100"/>
      <c r="IPO34" s="101"/>
      <c r="IPP34" s="101"/>
      <c r="IPQ34" s="101"/>
      <c r="IPR34" s="101"/>
      <c r="IPS34" s="101"/>
      <c r="IPT34" s="101"/>
      <c r="IPU34" s="101"/>
      <c r="IPV34" s="101"/>
      <c r="IPW34" s="101"/>
      <c r="IPX34" s="101"/>
      <c r="IPY34" s="101"/>
      <c r="IPZ34" s="101"/>
      <c r="IQA34" s="100"/>
      <c r="IQB34" s="101"/>
      <c r="IQC34" s="101"/>
      <c r="IQD34" s="101"/>
      <c r="IQE34" s="101"/>
      <c r="IQF34" s="101"/>
      <c r="IQG34" s="101"/>
      <c r="IQH34" s="101"/>
      <c r="IQI34" s="101"/>
      <c r="IQJ34" s="101"/>
      <c r="IQK34" s="101"/>
      <c r="IQL34" s="101"/>
      <c r="IQM34" s="101"/>
      <c r="IQN34" s="100"/>
      <c r="IQO34" s="101"/>
      <c r="IQP34" s="101"/>
      <c r="IQQ34" s="101"/>
      <c r="IQR34" s="101"/>
      <c r="IQS34" s="101"/>
      <c r="IQT34" s="101"/>
      <c r="IQU34" s="101"/>
      <c r="IQV34" s="101"/>
      <c r="IQW34" s="101"/>
      <c r="IQX34" s="101"/>
      <c r="IQY34" s="101"/>
      <c r="IQZ34" s="101"/>
      <c r="IRA34" s="100"/>
      <c r="IRB34" s="101"/>
      <c r="IRC34" s="101"/>
      <c r="IRD34" s="101"/>
      <c r="IRE34" s="101"/>
      <c r="IRF34" s="101"/>
      <c r="IRG34" s="101"/>
      <c r="IRH34" s="101"/>
      <c r="IRI34" s="101"/>
      <c r="IRJ34" s="101"/>
      <c r="IRK34" s="101"/>
      <c r="IRL34" s="101"/>
      <c r="IRM34" s="101"/>
      <c r="IRN34" s="100"/>
      <c r="IRO34" s="101"/>
      <c r="IRP34" s="101"/>
      <c r="IRQ34" s="101"/>
      <c r="IRR34" s="101"/>
      <c r="IRS34" s="101"/>
      <c r="IRT34" s="101"/>
      <c r="IRU34" s="101"/>
      <c r="IRV34" s="101"/>
      <c r="IRW34" s="101"/>
      <c r="IRX34" s="101"/>
      <c r="IRY34" s="101"/>
      <c r="IRZ34" s="101"/>
      <c r="ISA34" s="100"/>
      <c r="ISB34" s="101"/>
      <c r="ISC34" s="101"/>
      <c r="ISD34" s="101"/>
      <c r="ISE34" s="101"/>
      <c r="ISF34" s="101"/>
      <c r="ISG34" s="101"/>
      <c r="ISH34" s="101"/>
      <c r="ISI34" s="101"/>
      <c r="ISJ34" s="101"/>
      <c r="ISK34" s="101"/>
      <c r="ISL34" s="101"/>
      <c r="ISM34" s="101"/>
      <c r="ISN34" s="100"/>
      <c r="ISO34" s="101"/>
      <c r="ISP34" s="101"/>
      <c r="ISQ34" s="101"/>
      <c r="ISR34" s="101"/>
      <c r="ISS34" s="101"/>
      <c r="IST34" s="101"/>
      <c r="ISU34" s="101"/>
      <c r="ISV34" s="101"/>
      <c r="ISW34" s="101"/>
      <c r="ISX34" s="101"/>
      <c r="ISY34" s="101"/>
      <c r="ISZ34" s="101"/>
      <c r="ITA34" s="100"/>
      <c r="ITB34" s="101"/>
      <c r="ITC34" s="101"/>
      <c r="ITD34" s="101"/>
      <c r="ITE34" s="101"/>
      <c r="ITF34" s="101"/>
      <c r="ITG34" s="101"/>
      <c r="ITH34" s="101"/>
      <c r="ITI34" s="101"/>
      <c r="ITJ34" s="101"/>
      <c r="ITK34" s="101"/>
      <c r="ITL34" s="101"/>
      <c r="ITM34" s="101"/>
      <c r="ITN34" s="100"/>
      <c r="ITO34" s="101"/>
      <c r="ITP34" s="101"/>
      <c r="ITQ34" s="101"/>
      <c r="ITR34" s="101"/>
      <c r="ITS34" s="101"/>
      <c r="ITT34" s="101"/>
      <c r="ITU34" s="101"/>
      <c r="ITV34" s="101"/>
      <c r="ITW34" s="101"/>
      <c r="ITX34" s="101"/>
      <c r="ITY34" s="101"/>
      <c r="ITZ34" s="101"/>
      <c r="IUA34" s="100"/>
      <c r="IUB34" s="101"/>
      <c r="IUC34" s="101"/>
      <c r="IUD34" s="101"/>
      <c r="IUE34" s="101"/>
      <c r="IUF34" s="101"/>
      <c r="IUG34" s="101"/>
      <c r="IUH34" s="101"/>
      <c r="IUI34" s="101"/>
      <c r="IUJ34" s="101"/>
      <c r="IUK34" s="101"/>
      <c r="IUL34" s="101"/>
      <c r="IUM34" s="101"/>
      <c r="IUN34" s="100"/>
      <c r="IUO34" s="101"/>
      <c r="IUP34" s="101"/>
      <c r="IUQ34" s="101"/>
      <c r="IUR34" s="101"/>
      <c r="IUS34" s="101"/>
      <c r="IUT34" s="101"/>
      <c r="IUU34" s="101"/>
      <c r="IUV34" s="101"/>
      <c r="IUW34" s="101"/>
      <c r="IUX34" s="101"/>
      <c r="IUY34" s="101"/>
      <c r="IUZ34" s="101"/>
      <c r="IVA34" s="100"/>
      <c r="IVB34" s="101"/>
      <c r="IVC34" s="101"/>
      <c r="IVD34" s="101"/>
      <c r="IVE34" s="101"/>
      <c r="IVF34" s="101"/>
      <c r="IVG34" s="101"/>
      <c r="IVH34" s="101"/>
      <c r="IVI34" s="101"/>
      <c r="IVJ34" s="101"/>
      <c r="IVK34" s="101"/>
      <c r="IVL34" s="101"/>
      <c r="IVM34" s="101"/>
      <c r="IVN34" s="100"/>
      <c r="IVO34" s="101"/>
      <c r="IVP34" s="101"/>
      <c r="IVQ34" s="101"/>
      <c r="IVR34" s="101"/>
      <c r="IVS34" s="101"/>
      <c r="IVT34" s="101"/>
      <c r="IVU34" s="101"/>
      <c r="IVV34" s="101"/>
      <c r="IVW34" s="101"/>
      <c r="IVX34" s="101"/>
      <c r="IVY34" s="101"/>
      <c r="IVZ34" s="101"/>
      <c r="IWA34" s="100"/>
      <c r="IWB34" s="101"/>
      <c r="IWC34" s="101"/>
      <c r="IWD34" s="101"/>
      <c r="IWE34" s="101"/>
      <c r="IWF34" s="101"/>
      <c r="IWG34" s="101"/>
      <c r="IWH34" s="101"/>
      <c r="IWI34" s="101"/>
      <c r="IWJ34" s="101"/>
      <c r="IWK34" s="101"/>
      <c r="IWL34" s="101"/>
      <c r="IWM34" s="101"/>
      <c r="IWN34" s="100"/>
      <c r="IWO34" s="101"/>
      <c r="IWP34" s="101"/>
      <c r="IWQ34" s="101"/>
      <c r="IWR34" s="101"/>
      <c r="IWS34" s="101"/>
      <c r="IWT34" s="101"/>
      <c r="IWU34" s="101"/>
      <c r="IWV34" s="101"/>
      <c r="IWW34" s="101"/>
      <c r="IWX34" s="101"/>
      <c r="IWY34" s="101"/>
      <c r="IWZ34" s="101"/>
      <c r="IXA34" s="100"/>
      <c r="IXB34" s="101"/>
      <c r="IXC34" s="101"/>
      <c r="IXD34" s="101"/>
      <c r="IXE34" s="101"/>
      <c r="IXF34" s="101"/>
      <c r="IXG34" s="101"/>
      <c r="IXH34" s="101"/>
      <c r="IXI34" s="101"/>
      <c r="IXJ34" s="101"/>
      <c r="IXK34" s="101"/>
      <c r="IXL34" s="101"/>
      <c r="IXM34" s="101"/>
      <c r="IXN34" s="100"/>
      <c r="IXO34" s="101"/>
      <c r="IXP34" s="101"/>
      <c r="IXQ34" s="101"/>
      <c r="IXR34" s="101"/>
      <c r="IXS34" s="101"/>
      <c r="IXT34" s="101"/>
      <c r="IXU34" s="101"/>
      <c r="IXV34" s="101"/>
      <c r="IXW34" s="101"/>
      <c r="IXX34" s="101"/>
      <c r="IXY34" s="101"/>
      <c r="IXZ34" s="101"/>
      <c r="IYA34" s="100"/>
      <c r="IYB34" s="101"/>
      <c r="IYC34" s="101"/>
      <c r="IYD34" s="101"/>
      <c r="IYE34" s="101"/>
      <c r="IYF34" s="101"/>
      <c r="IYG34" s="101"/>
      <c r="IYH34" s="101"/>
      <c r="IYI34" s="101"/>
      <c r="IYJ34" s="101"/>
      <c r="IYK34" s="101"/>
      <c r="IYL34" s="101"/>
      <c r="IYM34" s="101"/>
      <c r="IYN34" s="100"/>
      <c r="IYO34" s="101"/>
      <c r="IYP34" s="101"/>
      <c r="IYQ34" s="101"/>
      <c r="IYR34" s="101"/>
      <c r="IYS34" s="101"/>
      <c r="IYT34" s="101"/>
      <c r="IYU34" s="101"/>
      <c r="IYV34" s="101"/>
      <c r="IYW34" s="101"/>
      <c r="IYX34" s="101"/>
      <c r="IYY34" s="101"/>
      <c r="IYZ34" s="101"/>
      <c r="IZA34" s="100"/>
      <c r="IZB34" s="101"/>
      <c r="IZC34" s="101"/>
      <c r="IZD34" s="101"/>
      <c r="IZE34" s="101"/>
      <c r="IZF34" s="101"/>
      <c r="IZG34" s="101"/>
      <c r="IZH34" s="101"/>
      <c r="IZI34" s="101"/>
      <c r="IZJ34" s="101"/>
      <c r="IZK34" s="101"/>
      <c r="IZL34" s="101"/>
      <c r="IZM34" s="101"/>
      <c r="IZN34" s="100"/>
      <c r="IZO34" s="101"/>
      <c r="IZP34" s="101"/>
      <c r="IZQ34" s="101"/>
      <c r="IZR34" s="101"/>
      <c r="IZS34" s="101"/>
      <c r="IZT34" s="101"/>
      <c r="IZU34" s="101"/>
      <c r="IZV34" s="101"/>
      <c r="IZW34" s="101"/>
      <c r="IZX34" s="101"/>
      <c r="IZY34" s="101"/>
      <c r="IZZ34" s="101"/>
      <c r="JAA34" s="100"/>
      <c r="JAB34" s="101"/>
      <c r="JAC34" s="101"/>
      <c r="JAD34" s="101"/>
      <c r="JAE34" s="101"/>
      <c r="JAF34" s="101"/>
      <c r="JAG34" s="101"/>
      <c r="JAH34" s="101"/>
      <c r="JAI34" s="101"/>
      <c r="JAJ34" s="101"/>
      <c r="JAK34" s="101"/>
      <c r="JAL34" s="101"/>
      <c r="JAM34" s="101"/>
      <c r="JAN34" s="100"/>
      <c r="JAO34" s="101"/>
      <c r="JAP34" s="101"/>
      <c r="JAQ34" s="101"/>
      <c r="JAR34" s="101"/>
      <c r="JAS34" s="101"/>
      <c r="JAT34" s="101"/>
      <c r="JAU34" s="101"/>
      <c r="JAV34" s="101"/>
      <c r="JAW34" s="101"/>
      <c r="JAX34" s="101"/>
      <c r="JAY34" s="101"/>
      <c r="JAZ34" s="101"/>
      <c r="JBA34" s="100"/>
      <c r="JBB34" s="101"/>
      <c r="JBC34" s="101"/>
      <c r="JBD34" s="101"/>
      <c r="JBE34" s="101"/>
      <c r="JBF34" s="101"/>
      <c r="JBG34" s="101"/>
      <c r="JBH34" s="101"/>
      <c r="JBI34" s="101"/>
      <c r="JBJ34" s="101"/>
      <c r="JBK34" s="101"/>
      <c r="JBL34" s="101"/>
      <c r="JBM34" s="101"/>
      <c r="JBN34" s="100"/>
      <c r="JBO34" s="101"/>
      <c r="JBP34" s="101"/>
      <c r="JBQ34" s="101"/>
      <c r="JBR34" s="101"/>
      <c r="JBS34" s="101"/>
      <c r="JBT34" s="101"/>
      <c r="JBU34" s="101"/>
      <c r="JBV34" s="101"/>
      <c r="JBW34" s="101"/>
      <c r="JBX34" s="101"/>
      <c r="JBY34" s="101"/>
      <c r="JBZ34" s="101"/>
      <c r="JCA34" s="100"/>
      <c r="JCB34" s="101"/>
      <c r="JCC34" s="101"/>
      <c r="JCD34" s="101"/>
      <c r="JCE34" s="101"/>
      <c r="JCF34" s="101"/>
      <c r="JCG34" s="101"/>
      <c r="JCH34" s="101"/>
      <c r="JCI34" s="101"/>
      <c r="JCJ34" s="101"/>
      <c r="JCK34" s="101"/>
      <c r="JCL34" s="101"/>
      <c r="JCM34" s="101"/>
      <c r="JCN34" s="100"/>
      <c r="JCO34" s="101"/>
      <c r="JCP34" s="101"/>
      <c r="JCQ34" s="101"/>
      <c r="JCR34" s="101"/>
      <c r="JCS34" s="101"/>
      <c r="JCT34" s="101"/>
      <c r="JCU34" s="101"/>
      <c r="JCV34" s="101"/>
      <c r="JCW34" s="101"/>
      <c r="JCX34" s="101"/>
      <c r="JCY34" s="101"/>
      <c r="JCZ34" s="101"/>
      <c r="JDA34" s="100"/>
      <c r="JDB34" s="101"/>
      <c r="JDC34" s="101"/>
      <c r="JDD34" s="101"/>
      <c r="JDE34" s="101"/>
      <c r="JDF34" s="101"/>
      <c r="JDG34" s="101"/>
      <c r="JDH34" s="101"/>
      <c r="JDI34" s="101"/>
      <c r="JDJ34" s="101"/>
      <c r="JDK34" s="101"/>
      <c r="JDL34" s="101"/>
      <c r="JDM34" s="101"/>
      <c r="JDN34" s="100"/>
      <c r="JDO34" s="101"/>
      <c r="JDP34" s="101"/>
      <c r="JDQ34" s="101"/>
      <c r="JDR34" s="101"/>
      <c r="JDS34" s="101"/>
      <c r="JDT34" s="101"/>
      <c r="JDU34" s="101"/>
      <c r="JDV34" s="101"/>
      <c r="JDW34" s="101"/>
      <c r="JDX34" s="101"/>
      <c r="JDY34" s="101"/>
      <c r="JDZ34" s="101"/>
      <c r="JEA34" s="100"/>
      <c r="JEB34" s="101"/>
      <c r="JEC34" s="101"/>
      <c r="JED34" s="101"/>
      <c r="JEE34" s="101"/>
      <c r="JEF34" s="101"/>
      <c r="JEG34" s="101"/>
      <c r="JEH34" s="101"/>
      <c r="JEI34" s="101"/>
      <c r="JEJ34" s="101"/>
      <c r="JEK34" s="101"/>
      <c r="JEL34" s="101"/>
      <c r="JEM34" s="101"/>
      <c r="JEN34" s="100"/>
      <c r="JEO34" s="101"/>
      <c r="JEP34" s="101"/>
      <c r="JEQ34" s="101"/>
      <c r="JER34" s="101"/>
      <c r="JES34" s="101"/>
      <c r="JET34" s="101"/>
      <c r="JEU34" s="101"/>
      <c r="JEV34" s="101"/>
      <c r="JEW34" s="101"/>
      <c r="JEX34" s="101"/>
      <c r="JEY34" s="101"/>
      <c r="JEZ34" s="101"/>
      <c r="JFA34" s="100"/>
      <c r="JFB34" s="101"/>
      <c r="JFC34" s="101"/>
      <c r="JFD34" s="101"/>
      <c r="JFE34" s="101"/>
      <c r="JFF34" s="101"/>
      <c r="JFG34" s="101"/>
      <c r="JFH34" s="101"/>
      <c r="JFI34" s="101"/>
      <c r="JFJ34" s="101"/>
      <c r="JFK34" s="101"/>
      <c r="JFL34" s="101"/>
      <c r="JFM34" s="101"/>
      <c r="JFN34" s="100"/>
      <c r="JFO34" s="101"/>
      <c r="JFP34" s="101"/>
      <c r="JFQ34" s="101"/>
      <c r="JFR34" s="101"/>
      <c r="JFS34" s="101"/>
      <c r="JFT34" s="101"/>
      <c r="JFU34" s="101"/>
      <c r="JFV34" s="101"/>
      <c r="JFW34" s="101"/>
      <c r="JFX34" s="101"/>
      <c r="JFY34" s="101"/>
      <c r="JFZ34" s="101"/>
      <c r="JGA34" s="100"/>
      <c r="JGB34" s="101"/>
      <c r="JGC34" s="101"/>
      <c r="JGD34" s="101"/>
      <c r="JGE34" s="101"/>
      <c r="JGF34" s="101"/>
      <c r="JGG34" s="101"/>
      <c r="JGH34" s="101"/>
      <c r="JGI34" s="101"/>
      <c r="JGJ34" s="101"/>
      <c r="JGK34" s="101"/>
      <c r="JGL34" s="101"/>
      <c r="JGM34" s="101"/>
      <c r="JGN34" s="100"/>
      <c r="JGO34" s="101"/>
      <c r="JGP34" s="101"/>
      <c r="JGQ34" s="101"/>
      <c r="JGR34" s="101"/>
      <c r="JGS34" s="101"/>
      <c r="JGT34" s="101"/>
      <c r="JGU34" s="101"/>
      <c r="JGV34" s="101"/>
      <c r="JGW34" s="101"/>
      <c r="JGX34" s="101"/>
      <c r="JGY34" s="101"/>
      <c r="JGZ34" s="101"/>
      <c r="JHA34" s="100"/>
      <c r="JHB34" s="101"/>
      <c r="JHC34" s="101"/>
      <c r="JHD34" s="101"/>
      <c r="JHE34" s="101"/>
      <c r="JHF34" s="101"/>
      <c r="JHG34" s="101"/>
      <c r="JHH34" s="101"/>
      <c r="JHI34" s="101"/>
      <c r="JHJ34" s="101"/>
      <c r="JHK34" s="101"/>
      <c r="JHL34" s="101"/>
      <c r="JHM34" s="101"/>
      <c r="JHN34" s="100"/>
      <c r="JHO34" s="101"/>
      <c r="JHP34" s="101"/>
      <c r="JHQ34" s="101"/>
      <c r="JHR34" s="101"/>
      <c r="JHS34" s="101"/>
      <c r="JHT34" s="101"/>
      <c r="JHU34" s="101"/>
      <c r="JHV34" s="101"/>
      <c r="JHW34" s="101"/>
      <c r="JHX34" s="101"/>
      <c r="JHY34" s="101"/>
      <c r="JHZ34" s="101"/>
      <c r="JIA34" s="100"/>
      <c r="JIB34" s="101"/>
      <c r="JIC34" s="101"/>
      <c r="JID34" s="101"/>
      <c r="JIE34" s="101"/>
      <c r="JIF34" s="101"/>
      <c r="JIG34" s="101"/>
      <c r="JIH34" s="101"/>
      <c r="JII34" s="101"/>
      <c r="JIJ34" s="101"/>
      <c r="JIK34" s="101"/>
      <c r="JIL34" s="101"/>
      <c r="JIM34" s="101"/>
      <c r="JIN34" s="100"/>
      <c r="JIO34" s="101"/>
      <c r="JIP34" s="101"/>
      <c r="JIQ34" s="101"/>
      <c r="JIR34" s="101"/>
      <c r="JIS34" s="101"/>
      <c r="JIT34" s="101"/>
      <c r="JIU34" s="101"/>
      <c r="JIV34" s="101"/>
      <c r="JIW34" s="101"/>
      <c r="JIX34" s="101"/>
      <c r="JIY34" s="101"/>
      <c r="JIZ34" s="101"/>
      <c r="JJA34" s="100"/>
      <c r="JJB34" s="101"/>
      <c r="JJC34" s="101"/>
      <c r="JJD34" s="101"/>
      <c r="JJE34" s="101"/>
      <c r="JJF34" s="101"/>
      <c r="JJG34" s="101"/>
      <c r="JJH34" s="101"/>
      <c r="JJI34" s="101"/>
      <c r="JJJ34" s="101"/>
      <c r="JJK34" s="101"/>
      <c r="JJL34" s="101"/>
      <c r="JJM34" s="101"/>
      <c r="JJN34" s="100"/>
      <c r="JJO34" s="101"/>
      <c r="JJP34" s="101"/>
      <c r="JJQ34" s="101"/>
      <c r="JJR34" s="101"/>
      <c r="JJS34" s="101"/>
      <c r="JJT34" s="101"/>
      <c r="JJU34" s="101"/>
      <c r="JJV34" s="101"/>
      <c r="JJW34" s="101"/>
      <c r="JJX34" s="101"/>
      <c r="JJY34" s="101"/>
      <c r="JJZ34" s="101"/>
      <c r="JKA34" s="100"/>
      <c r="JKB34" s="101"/>
      <c r="JKC34" s="101"/>
      <c r="JKD34" s="101"/>
      <c r="JKE34" s="101"/>
      <c r="JKF34" s="101"/>
      <c r="JKG34" s="101"/>
      <c r="JKH34" s="101"/>
      <c r="JKI34" s="101"/>
      <c r="JKJ34" s="101"/>
      <c r="JKK34" s="101"/>
      <c r="JKL34" s="101"/>
      <c r="JKM34" s="101"/>
      <c r="JKN34" s="100"/>
      <c r="JKO34" s="101"/>
      <c r="JKP34" s="101"/>
      <c r="JKQ34" s="101"/>
      <c r="JKR34" s="101"/>
      <c r="JKS34" s="101"/>
      <c r="JKT34" s="101"/>
      <c r="JKU34" s="101"/>
      <c r="JKV34" s="101"/>
      <c r="JKW34" s="101"/>
      <c r="JKX34" s="101"/>
      <c r="JKY34" s="101"/>
      <c r="JKZ34" s="101"/>
      <c r="JLA34" s="100"/>
      <c r="JLB34" s="101"/>
      <c r="JLC34" s="101"/>
      <c r="JLD34" s="101"/>
      <c r="JLE34" s="101"/>
      <c r="JLF34" s="101"/>
      <c r="JLG34" s="101"/>
      <c r="JLH34" s="101"/>
      <c r="JLI34" s="101"/>
      <c r="JLJ34" s="101"/>
      <c r="JLK34" s="101"/>
      <c r="JLL34" s="101"/>
      <c r="JLM34" s="101"/>
      <c r="JLN34" s="100"/>
      <c r="JLO34" s="101"/>
      <c r="JLP34" s="101"/>
      <c r="JLQ34" s="101"/>
      <c r="JLR34" s="101"/>
      <c r="JLS34" s="101"/>
      <c r="JLT34" s="101"/>
      <c r="JLU34" s="101"/>
      <c r="JLV34" s="101"/>
      <c r="JLW34" s="101"/>
      <c r="JLX34" s="101"/>
      <c r="JLY34" s="101"/>
      <c r="JLZ34" s="101"/>
      <c r="JMA34" s="100"/>
      <c r="JMB34" s="101"/>
      <c r="JMC34" s="101"/>
      <c r="JMD34" s="101"/>
      <c r="JME34" s="101"/>
      <c r="JMF34" s="101"/>
      <c r="JMG34" s="101"/>
      <c r="JMH34" s="101"/>
      <c r="JMI34" s="101"/>
      <c r="JMJ34" s="101"/>
      <c r="JMK34" s="101"/>
      <c r="JML34" s="101"/>
      <c r="JMM34" s="101"/>
      <c r="JMN34" s="100"/>
      <c r="JMO34" s="101"/>
      <c r="JMP34" s="101"/>
      <c r="JMQ34" s="101"/>
      <c r="JMR34" s="101"/>
      <c r="JMS34" s="101"/>
      <c r="JMT34" s="101"/>
      <c r="JMU34" s="101"/>
      <c r="JMV34" s="101"/>
      <c r="JMW34" s="101"/>
      <c r="JMX34" s="101"/>
      <c r="JMY34" s="101"/>
      <c r="JMZ34" s="101"/>
      <c r="JNA34" s="100"/>
      <c r="JNB34" s="101"/>
      <c r="JNC34" s="101"/>
      <c r="JND34" s="101"/>
      <c r="JNE34" s="101"/>
      <c r="JNF34" s="101"/>
      <c r="JNG34" s="101"/>
      <c r="JNH34" s="101"/>
      <c r="JNI34" s="101"/>
      <c r="JNJ34" s="101"/>
      <c r="JNK34" s="101"/>
      <c r="JNL34" s="101"/>
      <c r="JNM34" s="101"/>
      <c r="JNN34" s="100"/>
      <c r="JNO34" s="101"/>
      <c r="JNP34" s="101"/>
      <c r="JNQ34" s="101"/>
      <c r="JNR34" s="101"/>
      <c r="JNS34" s="101"/>
      <c r="JNT34" s="101"/>
      <c r="JNU34" s="101"/>
      <c r="JNV34" s="101"/>
      <c r="JNW34" s="101"/>
      <c r="JNX34" s="101"/>
      <c r="JNY34" s="101"/>
      <c r="JNZ34" s="101"/>
      <c r="JOA34" s="100"/>
      <c r="JOB34" s="101"/>
      <c r="JOC34" s="101"/>
      <c r="JOD34" s="101"/>
      <c r="JOE34" s="101"/>
      <c r="JOF34" s="101"/>
      <c r="JOG34" s="101"/>
      <c r="JOH34" s="101"/>
      <c r="JOI34" s="101"/>
      <c r="JOJ34" s="101"/>
      <c r="JOK34" s="101"/>
      <c r="JOL34" s="101"/>
      <c r="JOM34" s="101"/>
      <c r="JON34" s="100"/>
      <c r="JOO34" s="101"/>
      <c r="JOP34" s="101"/>
      <c r="JOQ34" s="101"/>
      <c r="JOR34" s="101"/>
      <c r="JOS34" s="101"/>
      <c r="JOT34" s="101"/>
      <c r="JOU34" s="101"/>
      <c r="JOV34" s="101"/>
      <c r="JOW34" s="101"/>
      <c r="JOX34" s="101"/>
      <c r="JOY34" s="101"/>
      <c r="JOZ34" s="101"/>
      <c r="JPA34" s="100"/>
      <c r="JPB34" s="101"/>
      <c r="JPC34" s="101"/>
      <c r="JPD34" s="101"/>
      <c r="JPE34" s="101"/>
      <c r="JPF34" s="101"/>
      <c r="JPG34" s="101"/>
      <c r="JPH34" s="101"/>
      <c r="JPI34" s="101"/>
      <c r="JPJ34" s="101"/>
      <c r="JPK34" s="101"/>
      <c r="JPL34" s="101"/>
      <c r="JPM34" s="101"/>
      <c r="JPN34" s="100"/>
      <c r="JPO34" s="101"/>
      <c r="JPP34" s="101"/>
      <c r="JPQ34" s="101"/>
      <c r="JPR34" s="101"/>
      <c r="JPS34" s="101"/>
      <c r="JPT34" s="101"/>
      <c r="JPU34" s="101"/>
      <c r="JPV34" s="101"/>
      <c r="JPW34" s="101"/>
      <c r="JPX34" s="101"/>
      <c r="JPY34" s="101"/>
      <c r="JPZ34" s="101"/>
      <c r="JQA34" s="100"/>
      <c r="JQB34" s="101"/>
      <c r="JQC34" s="101"/>
      <c r="JQD34" s="101"/>
      <c r="JQE34" s="101"/>
      <c r="JQF34" s="101"/>
      <c r="JQG34" s="101"/>
      <c r="JQH34" s="101"/>
      <c r="JQI34" s="101"/>
      <c r="JQJ34" s="101"/>
      <c r="JQK34" s="101"/>
      <c r="JQL34" s="101"/>
      <c r="JQM34" s="101"/>
      <c r="JQN34" s="100"/>
      <c r="JQO34" s="101"/>
      <c r="JQP34" s="101"/>
      <c r="JQQ34" s="101"/>
      <c r="JQR34" s="101"/>
      <c r="JQS34" s="101"/>
      <c r="JQT34" s="101"/>
      <c r="JQU34" s="101"/>
      <c r="JQV34" s="101"/>
      <c r="JQW34" s="101"/>
      <c r="JQX34" s="101"/>
      <c r="JQY34" s="101"/>
      <c r="JQZ34" s="101"/>
      <c r="JRA34" s="100"/>
      <c r="JRB34" s="101"/>
      <c r="JRC34" s="101"/>
      <c r="JRD34" s="101"/>
      <c r="JRE34" s="101"/>
      <c r="JRF34" s="101"/>
      <c r="JRG34" s="101"/>
      <c r="JRH34" s="101"/>
      <c r="JRI34" s="101"/>
      <c r="JRJ34" s="101"/>
      <c r="JRK34" s="101"/>
      <c r="JRL34" s="101"/>
      <c r="JRM34" s="101"/>
      <c r="JRN34" s="100"/>
      <c r="JRO34" s="101"/>
      <c r="JRP34" s="101"/>
      <c r="JRQ34" s="101"/>
      <c r="JRR34" s="101"/>
      <c r="JRS34" s="101"/>
      <c r="JRT34" s="101"/>
      <c r="JRU34" s="101"/>
      <c r="JRV34" s="101"/>
      <c r="JRW34" s="101"/>
      <c r="JRX34" s="101"/>
      <c r="JRY34" s="101"/>
      <c r="JRZ34" s="101"/>
      <c r="JSA34" s="100"/>
      <c r="JSB34" s="101"/>
      <c r="JSC34" s="101"/>
      <c r="JSD34" s="101"/>
      <c r="JSE34" s="101"/>
      <c r="JSF34" s="101"/>
      <c r="JSG34" s="101"/>
      <c r="JSH34" s="101"/>
      <c r="JSI34" s="101"/>
      <c r="JSJ34" s="101"/>
      <c r="JSK34" s="101"/>
      <c r="JSL34" s="101"/>
      <c r="JSM34" s="101"/>
      <c r="JSN34" s="100"/>
      <c r="JSO34" s="101"/>
      <c r="JSP34" s="101"/>
      <c r="JSQ34" s="101"/>
      <c r="JSR34" s="101"/>
      <c r="JSS34" s="101"/>
      <c r="JST34" s="101"/>
      <c r="JSU34" s="101"/>
      <c r="JSV34" s="101"/>
      <c r="JSW34" s="101"/>
      <c r="JSX34" s="101"/>
      <c r="JSY34" s="101"/>
      <c r="JSZ34" s="101"/>
      <c r="JTA34" s="100"/>
      <c r="JTB34" s="101"/>
      <c r="JTC34" s="101"/>
      <c r="JTD34" s="101"/>
      <c r="JTE34" s="101"/>
      <c r="JTF34" s="101"/>
      <c r="JTG34" s="101"/>
      <c r="JTH34" s="101"/>
      <c r="JTI34" s="101"/>
      <c r="JTJ34" s="101"/>
      <c r="JTK34" s="101"/>
      <c r="JTL34" s="101"/>
      <c r="JTM34" s="101"/>
      <c r="JTN34" s="100"/>
      <c r="JTO34" s="101"/>
      <c r="JTP34" s="101"/>
      <c r="JTQ34" s="101"/>
      <c r="JTR34" s="101"/>
      <c r="JTS34" s="101"/>
      <c r="JTT34" s="101"/>
      <c r="JTU34" s="101"/>
      <c r="JTV34" s="101"/>
      <c r="JTW34" s="101"/>
      <c r="JTX34" s="101"/>
      <c r="JTY34" s="101"/>
      <c r="JTZ34" s="101"/>
      <c r="JUA34" s="100"/>
      <c r="JUB34" s="101"/>
      <c r="JUC34" s="101"/>
      <c r="JUD34" s="101"/>
      <c r="JUE34" s="101"/>
      <c r="JUF34" s="101"/>
      <c r="JUG34" s="101"/>
      <c r="JUH34" s="101"/>
      <c r="JUI34" s="101"/>
      <c r="JUJ34" s="101"/>
      <c r="JUK34" s="101"/>
      <c r="JUL34" s="101"/>
      <c r="JUM34" s="101"/>
      <c r="JUN34" s="100"/>
      <c r="JUO34" s="101"/>
      <c r="JUP34" s="101"/>
      <c r="JUQ34" s="101"/>
      <c r="JUR34" s="101"/>
      <c r="JUS34" s="101"/>
      <c r="JUT34" s="101"/>
      <c r="JUU34" s="101"/>
      <c r="JUV34" s="101"/>
      <c r="JUW34" s="101"/>
      <c r="JUX34" s="101"/>
      <c r="JUY34" s="101"/>
      <c r="JUZ34" s="101"/>
      <c r="JVA34" s="100"/>
      <c r="JVB34" s="101"/>
      <c r="JVC34" s="101"/>
      <c r="JVD34" s="101"/>
      <c r="JVE34" s="101"/>
      <c r="JVF34" s="101"/>
      <c r="JVG34" s="101"/>
      <c r="JVH34" s="101"/>
      <c r="JVI34" s="101"/>
      <c r="JVJ34" s="101"/>
      <c r="JVK34" s="101"/>
      <c r="JVL34" s="101"/>
      <c r="JVM34" s="101"/>
      <c r="JVN34" s="100"/>
      <c r="JVO34" s="101"/>
      <c r="JVP34" s="101"/>
      <c r="JVQ34" s="101"/>
      <c r="JVR34" s="101"/>
      <c r="JVS34" s="101"/>
      <c r="JVT34" s="101"/>
      <c r="JVU34" s="101"/>
      <c r="JVV34" s="101"/>
      <c r="JVW34" s="101"/>
      <c r="JVX34" s="101"/>
      <c r="JVY34" s="101"/>
      <c r="JVZ34" s="101"/>
      <c r="JWA34" s="100"/>
      <c r="JWB34" s="101"/>
      <c r="JWC34" s="101"/>
      <c r="JWD34" s="101"/>
      <c r="JWE34" s="101"/>
      <c r="JWF34" s="101"/>
      <c r="JWG34" s="101"/>
      <c r="JWH34" s="101"/>
      <c r="JWI34" s="101"/>
      <c r="JWJ34" s="101"/>
      <c r="JWK34" s="101"/>
      <c r="JWL34" s="101"/>
      <c r="JWM34" s="101"/>
      <c r="JWN34" s="100"/>
      <c r="JWO34" s="101"/>
      <c r="JWP34" s="101"/>
      <c r="JWQ34" s="101"/>
      <c r="JWR34" s="101"/>
      <c r="JWS34" s="101"/>
      <c r="JWT34" s="101"/>
      <c r="JWU34" s="101"/>
      <c r="JWV34" s="101"/>
      <c r="JWW34" s="101"/>
      <c r="JWX34" s="101"/>
      <c r="JWY34" s="101"/>
      <c r="JWZ34" s="101"/>
      <c r="JXA34" s="100"/>
      <c r="JXB34" s="101"/>
      <c r="JXC34" s="101"/>
      <c r="JXD34" s="101"/>
      <c r="JXE34" s="101"/>
      <c r="JXF34" s="101"/>
      <c r="JXG34" s="101"/>
      <c r="JXH34" s="101"/>
      <c r="JXI34" s="101"/>
      <c r="JXJ34" s="101"/>
      <c r="JXK34" s="101"/>
      <c r="JXL34" s="101"/>
      <c r="JXM34" s="101"/>
      <c r="JXN34" s="100"/>
      <c r="JXO34" s="101"/>
      <c r="JXP34" s="101"/>
      <c r="JXQ34" s="101"/>
      <c r="JXR34" s="101"/>
      <c r="JXS34" s="101"/>
      <c r="JXT34" s="101"/>
      <c r="JXU34" s="101"/>
      <c r="JXV34" s="101"/>
      <c r="JXW34" s="101"/>
      <c r="JXX34" s="101"/>
      <c r="JXY34" s="101"/>
      <c r="JXZ34" s="101"/>
      <c r="JYA34" s="100"/>
      <c r="JYB34" s="101"/>
      <c r="JYC34" s="101"/>
      <c r="JYD34" s="101"/>
      <c r="JYE34" s="101"/>
      <c r="JYF34" s="101"/>
      <c r="JYG34" s="101"/>
      <c r="JYH34" s="101"/>
      <c r="JYI34" s="101"/>
      <c r="JYJ34" s="101"/>
      <c r="JYK34" s="101"/>
      <c r="JYL34" s="101"/>
      <c r="JYM34" s="101"/>
      <c r="JYN34" s="100"/>
      <c r="JYO34" s="101"/>
      <c r="JYP34" s="101"/>
      <c r="JYQ34" s="101"/>
      <c r="JYR34" s="101"/>
      <c r="JYS34" s="101"/>
      <c r="JYT34" s="101"/>
      <c r="JYU34" s="101"/>
      <c r="JYV34" s="101"/>
      <c r="JYW34" s="101"/>
      <c r="JYX34" s="101"/>
      <c r="JYY34" s="101"/>
      <c r="JYZ34" s="101"/>
      <c r="JZA34" s="100"/>
      <c r="JZB34" s="101"/>
      <c r="JZC34" s="101"/>
      <c r="JZD34" s="101"/>
      <c r="JZE34" s="101"/>
      <c r="JZF34" s="101"/>
      <c r="JZG34" s="101"/>
      <c r="JZH34" s="101"/>
      <c r="JZI34" s="101"/>
      <c r="JZJ34" s="101"/>
      <c r="JZK34" s="101"/>
      <c r="JZL34" s="101"/>
      <c r="JZM34" s="101"/>
      <c r="JZN34" s="100"/>
      <c r="JZO34" s="101"/>
      <c r="JZP34" s="101"/>
      <c r="JZQ34" s="101"/>
      <c r="JZR34" s="101"/>
      <c r="JZS34" s="101"/>
      <c r="JZT34" s="101"/>
      <c r="JZU34" s="101"/>
      <c r="JZV34" s="101"/>
      <c r="JZW34" s="101"/>
      <c r="JZX34" s="101"/>
      <c r="JZY34" s="101"/>
      <c r="JZZ34" s="101"/>
      <c r="KAA34" s="100"/>
      <c r="KAB34" s="101"/>
      <c r="KAC34" s="101"/>
      <c r="KAD34" s="101"/>
      <c r="KAE34" s="101"/>
      <c r="KAF34" s="101"/>
      <c r="KAG34" s="101"/>
      <c r="KAH34" s="101"/>
      <c r="KAI34" s="101"/>
      <c r="KAJ34" s="101"/>
      <c r="KAK34" s="101"/>
      <c r="KAL34" s="101"/>
      <c r="KAM34" s="101"/>
      <c r="KAN34" s="100"/>
      <c r="KAO34" s="101"/>
      <c r="KAP34" s="101"/>
      <c r="KAQ34" s="101"/>
      <c r="KAR34" s="101"/>
      <c r="KAS34" s="101"/>
      <c r="KAT34" s="101"/>
      <c r="KAU34" s="101"/>
      <c r="KAV34" s="101"/>
      <c r="KAW34" s="101"/>
      <c r="KAX34" s="101"/>
      <c r="KAY34" s="101"/>
      <c r="KAZ34" s="101"/>
      <c r="KBA34" s="100"/>
      <c r="KBB34" s="101"/>
      <c r="KBC34" s="101"/>
      <c r="KBD34" s="101"/>
      <c r="KBE34" s="101"/>
      <c r="KBF34" s="101"/>
      <c r="KBG34" s="101"/>
      <c r="KBH34" s="101"/>
      <c r="KBI34" s="101"/>
      <c r="KBJ34" s="101"/>
      <c r="KBK34" s="101"/>
      <c r="KBL34" s="101"/>
      <c r="KBM34" s="101"/>
      <c r="KBN34" s="100"/>
      <c r="KBO34" s="101"/>
      <c r="KBP34" s="101"/>
      <c r="KBQ34" s="101"/>
      <c r="KBR34" s="101"/>
      <c r="KBS34" s="101"/>
      <c r="KBT34" s="101"/>
      <c r="KBU34" s="101"/>
      <c r="KBV34" s="101"/>
      <c r="KBW34" s="101"/>
      <c r="KBX34" s="101"/>
      <c r="KBY34" s="101"/>
      <c r="KBZ34" s="101"/>
      <c r="KCA34" s="100"/>
      <c r="KCB34" s="101"/>
      <c r="KCC34" s="101"/>
      <c r="KCD34" s="101"/>
      <c r="KCE34" s="101"/>
      <c r="KCF34" s="101"/>
      <c r="KCG34" s="101"/>
      <c r="KCH34" s="101"/>
      <c r="KCI34" s="101"/>
      <c r="KCJ34" s="101"/>
      <c r="KCK34" s="101"/>
      <c r="KCL34" s="101"/>
      <c r="KCM34" s="101"/>
      <c r="KCN34" s="100"/>
      <c r="KCO34" s="101"/>
      <c r="KCP34" s="101"/>
      <c r="KCQ34" s="101"/>
      <c r="KCR34" s="101"/>
      <c r="KCS34" s="101"/>
      <c r="KCT34" s="101"/>
      <c r="KCU34" s="101"/>
      <c r="KCV34" s="101"/>
      <c r="KCW34" s="101"/>
      <c r="KCX34" s="101"/>
      <c r="KCY34" s="101"/>
      <c r="KCZ34" s="101"/>
      <c r="KDA34" s="100"/>
      <c r="KDB34" s="101"/>
      <c r="KDC34" s="101"/>
      <c r="KDD34" s="101"/>
      <c r="KDE34" s="101"/>
      <c r="KDF34" s="101"/>
      <c r="KDG34" s="101"/>
      <c r="KDH34" s="101"/>
      <c r="KDI34" s="101"/>
      <c r="KDJ34" s="101"/>
      <c r="KDK34" s="101"/>
      <c r="KDL34" s="101"/>
      <c r="KDM34" s="101"/>
      <c r="KDN34" s="100"/>
      <c r="KDO34" s="101"/>
      <c r="KDP34" s="101"/>
      <c r="KDQ34" s="101"/>
      <c r="KDR34" s="101"/>
      <c r="KDS34" s="101"/>
      <c r="KDT34" s="101"/>
      <c r="KDU34" s="101"/>
      <c r="KDV34" s="101"/>
      <c r="KDW34" s="101"/>
      <c r="KDX34" s="101"/>
      <c r="KDY34" s="101"/>
      <c r="KDZ34" s="101"/>
      <c r="KEA34" s="100"/>
      <c r="KEB34" s="101"/>
      <c r="KEC34" s="101"/>
      <c r="KED34" s="101"/>
      <c r="KEE34" s="101"/>
      <c r="KEF34" s="101"/>
      <c r="KEG34" s="101"/>
      <c r="KEH34" s="101"/>
      <c r="KEI34" s="101"/>
      <c r="KEJ34" s="101"/>
      <c r="KEK34" s="101"/>
      <c r="KEL34" s="101"/>
      <c r="KEM34" s="101"/>
      <c r="KEN34" s="100"/>
      <c r="KEO34" s="101"/>
      <c r="KEP34" s="101"/>
      <c r="KEQ34" s="101"/>
      <c r="KER34" s="101"/>
      <c r="KES34" s="101"/>
      <c r="KET34" s="101"/>
      <c r="KEU34" s="101"/>
      <c r="KEV34" s="101"/>
      <c r="KEW34" s="101"/>
      <c r="KEX34" s="101"/>
      <c r="KEY34" s="101"/>
      <c r="KEZ34" s="101"/>
      <c r="KFA34" s="100"/>
      <c r="KFB34" s="101"/>
      <c r="KFC34" s="101"/>
      <c r="KFD34" s="101"/>
      <c r="KFE34" s="101"/>
      <c r="KFF34" s="101"/>
      <c r="KFG34" s="101"/>
      <c r="KFH34" s="101"/>
      <c r="KFI34" s="101"/>
      <c r="KFJ34" s="101"/>
      <c r="KFK34" s="101"/>
      <c r="KFL34" s="101"/>
      <c r="KFM34" s="101"/>
      <c r="KFN34" s="100"/>
      <c r="KFO34" s="101"/>
      <c r="KFP34" s="101"/>
      <c r="KFQ34" s="101"/>
      <c r="KFR34" s="101"/>
      <c r="KFS34" s="101"/>
      <c r="KFT34" s="101"/>
      <c r="KFU34" s="101"/>
      <c r="KFV34" s="101"/>
      <c r="KFW34" s="101"/>
      <c r="KFX34" s="101"/>
      <c r="KFY34" s="101"/>
      <c r="KFZ34" s="101"/>
      <c r="KGA34" s="100"/>
      <c r="KGB34" s="101"/>
      <c r="KGC34" s="101"/>
      <c r="KGD34" s="101"/>
      <c r="KGE34" s="101"/>
      <c r="KGF34" s="101"/>
      <c r="KGG34" s="101"/>
      <c r="KGH34" s="101"/>
      <c r="KGI34" s="101"/>
      <c r="KGJ34" s="101"/>
      <c r="KGK34" s="101"/>
      <c r="KGL34" s="101"/>
      <c r="KGM34" s="101"/>
      <c r="KGN34" s="100"/>
      <c r="KGO34" s="101"/>
      <c r="KGP34" s="101"/>
      <c r="KGQ34" s="101"/>
      <c r="KGR34" s="101"/>
      <c r="KGS34" s="101"/>
      <c r="KGT34" s="101"/>
      <c r="KGU34" s="101"/>
      <c r="KGV34" s="101"/>
      <c r="KGW34" s="101"/>
      <c r="KGX34" s="101"/>
      <c r="KGY34" s="101"/>
      <c r="KGZ34" s="101"/>
      <c r="KHA34" s="100"/>
      <c r="KHB34" s="101"/>
      <c r="KHC34" s="101"/>
      <c r="KHD34" s="101"/>
      <c r="KHE34" s="101"/>
      <c r="KHF34" s="101"/>
      <c r="KHG34" s="101"/>
      <c r="KHH34" s="101"/>
      <c r="KHI34" s="101"/>
      <c r="KHJ34" s="101"/>
      <c r="KHK34" s="101"/>
      <c r="KHL34" s="101"/>
      <c r="KHM34" s="101"/>
      <c r="KHN34" s="100"/>
      <c r="KHO34" s="101"/>
      <c r="KHP34" s="101"/>
      <c r="KHQ34" s="101"/>
      <c r="KHR34" s="101"/>
      <c r="KHS34" s="101"/>
      <c r="KHT34" s="101"/>
      <c r="KHU34" s="101"/>
      <c r="KHV34" s="101"/>
      <c r="KHW34" s="101"/>
      <c r="KHX34" s="101"/>
      <c r="KHY34" s="101"/>
      <c r="KHZ34" s="101"/>
      <c r="KIA34" s="100"/>
      <c r="KIB34" s="101"/>
      <c r="KIC34" s="101"/>
      <c r="KID34" s="101"/>
      <c r="KIE34" s="101"/>
      <c r="KIF34" s="101"/>
      <c r="KIG34" s="101"/>
      <c r="KIH34" s="101"/>
      <c r="KII34" s="101"/>
      <c r="KIJ34" s="101"/>
      <c r="KIK34" s="101"/>
      <c r="KIL34" s="101"/>
      <c r="KIM34" s="101"/>
      <c r="KIN34" s="100"/>
      <c r="KIO34" s="101"/>
      <c r="KIP34" s="101"/>
      <c r="KIQ34" s="101"/>
      <c r="KIR34" s="101"/>
      <c r="KIS34" s="101"/>
      <c r="KIT34" s="101"/>
      <c r="KIU34" s="101"/>
      <c r="KIV34" s="101"/>
      <c r="KIW34" s="101"/>
      <c r="KIX34" s="101"/>
      <c r="KIY34" s="101"/>
      <c r="KIZ34" s="101"/>
      <c r="KJA34" s="100"/>
      <c r="KJB34" s="101"/>
      <c r="KJC34" s="101"/>
      <c r="KJD34" s="101"/>
      <c r="KJE34" s="101"/>
      <c r="KJF34" s="101"/>
      <c r="KJG34" s="101"/>
      <c r="KJH34" s="101"/>
      <c r="KJI34" s="101"/>
      <c r="KJJ34" s="101"/>
      <c r="KJK34" s="101"/>
      <c r="KJL34" s="101"/>
      <c r="KJM34" s="101"/>
      <c r="KJN34" s="100"/>
      <c r="KJO34" s="101"/>
      <c r="KJP34" s="101"/>
      <c r="KJQ34" s="101"/>
      <c r="KJR34" s="101"/>
      <c r="KJS34" s="101"/>
      <c r="KJT34" s="101"/>
      <c r="KJU34" s="101"/>
      <c r="KJV34" s="101"/>
      <c r="KJW34" s="101"/>
      <c r="KJX34" s="101"/>
      <c r="KJY34" s="101"/>
      <c r="KJZ34" s="101"/>
      <c r="KKA34" s="100"/>
      <c r="KKB34" s="101"/>
      <c r="KKC34" s="101"/>
      <c r="KKD34" s="101"/>
      <c r="KKE34" s="101"/>
      <c r="KKF34" s="101"/>
      <c r="KKG34" s="101"/>
      <c r="KKH34" s="101"/>
      <c r="KKI34" s="101"/>
      <c r="KKJ34" s="101"/>
      <c r="KKK34" s="101"/>
      <c r="KKL34" s="101"/>
      <c r="KKM34" s="101"/>
      <c r="KKN34" s="100"/>
      <c r="KKO34" s="101"/>
      <c r="KKP34" s="101"/>
      <c r="KKQ34" s="101"/>
      <c r="KKR34" s="101"/>
      <c r="KKS34" s="101"/>
      <c r="KKT34" s="101"/>
      <c r="KKU34" s="101"/>
      <c r="KKV34" s="101"/>
      <c r="KKW34" s="101"/>
      <c r="KKX34" s="101"/>
      <c r="KKY34" s="101"/>
      <c r="KKZ34" s="101"/>
      <c r="KLA34" s="100"/>
      <c r="KLB34" s="101"/>
      <c r="KLC34" s="101"/>
      <c r="KLD34" s="101"/>
      <c r="KLE34" s="101"/>
      <c r="KLF34" s="101"/>
      <c r="KLG34" s="101"/>
      <c r="KLH34" s="101"/>
      <c r="KLI34" s="101"/>
      <c r="KLJ34" s="101"/>
      <c r="KLK34" s="101"/>
      <c r="KLL34" s="101"/>
      <c r="KLM34" s="101"/>
      <c r="KLN34" s="100"/>
      <c r="KLO34" s="101"/>
      <c r="KLP34" s="101"/>
      <c r="KLQ34" s="101"/>
      <c r="KLR34" s="101"/>
      <c r="KLS34" s="101"/>
      <c r="KLT34" s="101"/>
      <c r="KLU34" s="101"/>
      <c r="KLV34" s="101"/>
      <c r="KLW34" s="101"/>
      <c r="KLX34" s="101"/>
      <c r="KLY34" s="101"/>
      <c r="KLZ34" s="101"/>
      <c r="KMA34" s="100"/>
      <c r="KMB34" s="101"/>
      <c r="KMC34" s="101"/>
      <c r="KMD34" s="101"/>
      <c r="KME34" s="101"/>
      <c r="KMF34" s="101"/>
      <c r="KMG34" s="101"/>
      <c r="KMH34" s="101"/>
      <c r="KMI34" s="101"/>
      <c r="KMJ34" s="101"/>
      <c r="KMK34" s="101"/>
      <c r="KML34" s="101"/>
      <c r="KMM34" s="101"/>
      <c r="KMN34" s="100"/>
      <c r="KMO34" s="101"/>
      <c r="KMP34" s="101"/>
      <c r="KMQ34" s="101"/>
      <c r="KMR34" s="101"/>
      <c r="KMS34" s="101"/>
      <c r="KMT34" s="101"/>
      <c r="KMU34" s="101"/>
      <c r="KMV34" s="101"/>
      <c r="KMW34" s="101"/>
      <c r="KMX34" s="101"/>
      <c r="KMY34" s="101"/>
      <c r="KMZ34" s="101"/>
      <c r="KNA34" s="100"/>
      <c r="KNB34" s="101"/>
      <c r="KNC34" s="101"/>
      <c r="KND34" s="101"/>
      <c r="KNE34" s="101"/>
      <c r="KNF34" s="101"/>
      <c r="KNG34" s="101"/>
      <c r="KNH34" s="101"/>
      <c r="KNI34" s="101"/>
      <c r="KNJ34" s="101"/>
      <c r="KNK34" s="101"/>
      <c r="KNL34" s="101"/>
      <c r="KNM34" s="101"/>
      <c r="KNN34" s="100"/>
      <c r="KNO34" s="101"/>
      <c r="KNP34" s="101"/>
      <c r="KNQ34" s="101"/>
      <c r="KNR34" s="101"/>
      <c r="KNS34" s="101"/>
      <c r="KNT34" s="101"/>
      <c r="KNU34" s="101"/>
      <c r="KNV34" s="101"/>
      <c r="KNW34" s="101"/>
      <c r="KNX34" s="101"/>
      <c r="KNY34" s="101"/>
      <c r="KNZ34" s="101"/>
      <c r="KOA34" s="100"/>
      <c r="KOB34" s="101"/>
      <c r="KOC34" s="101"/>
      <c r="KOD34" s="101"/>
      <c r="KOE34" s="101"/>
      <c r="KOF34" s="101"/>
      <c r="KOG34" s="101"/>
      <c r="KOH34" s="101"/>
      <c r="KOI34" s="101"/>
      <c r="KOJ34" s="101"/>
      <c r="KOK34" s="101"/>
      <c r="KOL34" s="101"/>
      <c r="KOM34" s="101"/>
      <c r="KON34" s="100"/>
      <c r="KOO34" s="101"/>
      <c r="KOP34" s="101"/>
      <c r="KOQ34" s="101"/>
      <c r="KOR34" s="101"/>
      <c r="KOS34" s="101"/>
      <c r="KOT34" s="101"/>
      <c r="KOU34" s="101"/>
      <c r="KOV34" s="101"/>
      <c r="KOW34" s="101"/>
      <c r="KOX34" s="101"/>
      <c r="KOY34" s="101"/>
      <c r="KOZ34" s="101"/>
      <c r="KPA34" s="100"/>
      <c r="KPB34" s="101"/>
      <c r="KPC34" s="101"/>
      <c r="KPD34" s="101"/>
      <c r="KPE34" s="101"/>
      <c r="KPF34" s="101"/>
      <c r="KPG34" s="101"/>
      <c r="KPH34" s="101"/>
      <c r="KPI34" s="101"/>
      <c r="KPJ34" s="101"/>
      <c r="KPK34" s="101"/>
      <c r="KPL34" s="101"/>
      <c r="KPM34" s="101"/>
      <c r="KPN34" s="100"/>
      <c r="KPO34" s="101"/>
      <c r="KPP34" s="101"/>
      <c r="KPQ34" s="101"/>
      <c r="KPR34" s="101"/>
      <c r="KPS34" s="101"/>
      <c r="KPT34" s="101"/>
      <c r="KPU34" s="101"/>
      <c r="KPV34" s="101"/>
      <c r="KPW34" s="101"/>
      <c r="KPX34" s="101"/>
      <c r="KPY34" s="101"/>
      <c r="KPZ34" s="101"/>
      <c r="KQA34" s="100"/>
      <c r="KQB34" s="101"/>
      <c r="KQC34" s="101"/>
      <c r="KQD34" s="101"/>
      <c r="KQE34" s="101"/>
      <c r="KQF34" s="101"/>
      <c r="KQG34" s="101"/>
      <c r="KQH34" s="101"/>
      <c r="KQI34" s="101"/>
      <c r="KQJ34" s="101"/>
      <c r="KQK34" s="101"/>
      <c r="KQL34" s="101"/>
      <c r="KQM34" s="101"/>
      <c r="KQN34" s="100"/>
      <c r="KQO34" s="101"/>
      <c r="KQP34" s="101"/>
      <c r="KQQ34" s="101"/>
      <c r="KQR34" s="101"/>
      <c r="KQS34" s="101"/>
      <c r="KQT34" s="101"/>
      <c r="KQU34" s="101"/>
      <c r="KQV34" s="101"/>
      <c r="KQW34" s="101"/>
      <c r="KQX34" s="101"/>
      <c r="KQY34" s="101"/>
      <c r="KQZ34" s="101"/>
      <c r="KRA34" s="100"/>
      <c r="KRB34" s="101"/>
      <c r="KRC34" s="101"/>
      <c r="KRD34" s="101"/>
      <c r="KRE34" s="101"/>
      <c r="KRF34" s="101"/>
      <c r="KRG34" s="101"/>
      <c r="KRH34" s="101"/>
      <c r="KRI34" s="101"/>
      <c r="KRJ34" s="101"/>
      <c r="KRK34" s="101"/>
      <c r="KRL34" s="101"/>
      <c r="KRM34" s="101"/>
      <c r="KRN34" s="100"/>
      <c r="KRO34" s="101"/>
      <c r="KRP34" s="101"/>
      <c r="KRQ34" s="101"/>
      <c r="KRR34" s="101"/>
      <c r="KRS34" s="101"/>
      <c r="KRT34" s="101"/>
      <c r="KRU34" s="101"/>
      <c r="KRV34" s="101"/>
      <c r="KRW34" s="101"/>
      <c r="KRX34" s="101"/>
      <c r="KRY34" s="101"/>
      <c r="KRZ34" s="101"/>
      <c r="KSA34" s="100"/>
      <c r="KSB34" s="101"/>
      <c r="KSC34" s="101"/>
      <c r="KSD34" s="101"/>
      <c r="KSE34" s="101"/>
      <c r="KSF34" s="101"/>
      <c r="KSG34" s="101"/>
      <c r="KSH34" s="101"/>
      <c r="KSI34" s="101"/>
      <c r="KSJ34" s="101"/>
      <c r="KSK34" s="101"/>
      <c r="KSL34" s="101"/>
      <c r="KSM34" s="101"/>
      <c r="KSN34" s="100"/>
      <c r="KSO34" s="101"/>
      <c r="KSP34" s="101"/>
      <c r="KSQ34" s="101"/>
      <c r="KSR34" s="101"/>
      <c r="KSS34" s="101"/>
      <c r="KST34" s="101"/>
      <c r="KSU34" s="101"/>
      <c r="KSV34" s="101"/>
      <c r="KSW34" s="101"/>
      <c r="KSX34" s="101"/>
      <c r="KSY34" s="101"/>
      <c r="KSZ34" s="101"/>
      <c r="KTA34" s="100"/>
      <c r="KTB34" s="101"/>
      <c r="KTC34" s="101"/>
      <c r="KTD34" s="101"/>
      <c r="KTE34" s="101"/>
      <c r="KTF34" s="101"/>
      <c r="KTG34" s="101"/>
      <c r="KTH34" s="101"/>
      <c r="KTI34" s="101"/>
      <c r="KTJ34" s="101"/>
      <c r="KTK34" s="101"/>
      <c r="KTL34" s="101"/>
      <c r="KTM34" s="101"/>
      <c r="KTN34" s="100"/>
      <c r="KTO34" s="101"/>
      <c r="KTP34" s="101"/>
      <c r="KTQ34" s="101"/>
      <c r="KTR34" s="101"/>
      <c r="KTS34" s="101"/>
      <c r="KTT34" s="101"/>
      <c r="KTU34" s="101"/>
      <c r="KTV34" s="101"/>
      <c r="KTW34" s="101"/>
      <c r="KTX34" s="101"/>
      <c r="KTY34" s="101"/>
      <c r="KTZ34" s="101"/>
      <c r="KUA34" s="100"/>
      <c r="KUB34" s="101"/>
      <c r="KUC34" s="101"/>
      <c r="KUD34" s="101"/>
      <c r="KUE34" s="101"/>
      <c r="KUF34" s="101"/>
      <c r="KUG34" s="101"/>
      <c r="KUH34" s="101"/>
      <c r="KUI34" s="101"/>
      <c r="KUJ34" s="101"/>
      <c r="KUK34" s="101"/>
      <c r="KUL34" s="101"/>
      <c r="KUM34" s="101"/>
      <c r="KUN34" s="100"/>
      <c r="KUO34" s="101"/>
      <c r="KUP34" s="101"/>
      <c r="KUQ34" s="101"/>
      <c r="KUR34" s="101"/>
      <c r="KUS34" s="101"/>
      <c r="KUT34" s="101"/>
      <c r="KUU34" s="101"/>
      <c r="KUV34" s="101"/>
      <c r="KUW34" s="101"/>
      <c r="KUX34" s="101"/>
      <c r="KUY34" s="101"/>
      <c r="KUZ34" s="101"/>
      <c r="KVA34" s="100"/>
      <c r="KVB34" s="101"/>
      <c r="KVC34" s="101"/>
      <c r="KVD34" s="101"/>
      <c r="KVE34" s="101"/>
      <c r="KVF34" s="101"/>
      <c r="KVG34" s="101"/>
      <c r="KVH34" s="101"/>
      <c r="KVI34" s="101"/>
      <c r="KVJ34" s="101"/>
      <c r="KVK34" s="101"/>
      <c r="KVL34" s="101"/>
      <c r="KVM34" s="101"/>
      <c r="KVN34" s="100"/>
      <c r="KVO34" s="101"/>
      <c r="KVP34" s="101"/>
      <c r="KVQ34" s="101"/>
      <c r="KVR34" s="101"/>
      <c r="KVS34" s="101"/>
      <c r="KVT34" s="101"/>
      <c r="KVU34" s="101"/>
      <c r="KVV34" s="101"/>
      <c r="KVW34" s="101"/>
      <c r="KVX34" s="101"/>
      <c r="KVY34" s="101"/>
      <c r="KVZ34" s="101"/>
      <c r="KWA34" s="100"/>
      <c r="KWB34" s="101"/>
      <c r="KWC34" s="101"/>
      <c r="KWD34" s="101"/>
      <c r="KWE34" s="101"/>
      <c r="KWF34" s="101"/>
      <c r="KWG34" s="101"/>
      <c r="KWH34" s="101"/>
      <c r="KWI34" s="101"/>
      <c r="KWJ34" s="101"/>
      <c r="KWK34" s="101"/>
      <c r="KWL34" s="101"/>
      <c r="KWM34" s="101"/>
      <c r="KWN34" s="100"/>
      <c r="KWO34" s="101"/>
      <c r="KWP34" s="101"/>
      <c r="KWQ34" s="101"/>
      <c r="KWR34" s="101"/>
      <c r="KWS34" s="101"/>
      <c r="KWT34" s="101"/>
      <c r="KWU34" s="101"/>
      <c r="KWV34" s="101"/>
      <c r="KWW34" s="101"/>
      <c r="KWX34" s="101"/>
      <c r="KWY34" s="101"/>
      <c r="KWZ34" s="101"/>
      <c r="KXA34" s="100"/>
      <c r="KXB34" s="101"/>
      <c r="KXC34" s="101"/>
      <c r="KXD34" s="101"/>
      <c r="KXE34" s="101"/>
      <c r="KXF34" s="101"/>
      <c r="KXG34" s="101"/>
      <c r="KXH34" s="101"/>
      <c r="KXI34" s="101"/>
      <c r="KXJ34" s="101"/>
      <c r="KXK34" s="101"/>
      <c r="KXL34" s="101"/>
      <c r="KXM34" s="101"/>
      <c r="KXN34" s="100"/>
      <c r="KXO34" s="101"/>
      <c r="KXP34" s="101"/>
      <c r="KXQ34" s="101"/>
      <c r="KXR34" s="101"/>
      <c r="KXS34" s="101"/>
      <c r="KXT34" s="101"/>
      <c r="KXU34" s="101"/>
      <c r="KXV34" s="101"/>
      <c r="KXW34" s="101"/>
      <c r="KXX34" s="101"/>
      <c r="KXY34" s="101"/>
      <c r="KXZ34" s="101"/>
      <c r="KYA34" s="100"/>
      <c r="KYB34" s="101"/>
      <c r="KYC34" s="101"/>
      <c r="KYD34" s="101"/>
      <c r="KYE34" s="101"/>
      <c r="KYF34" s="101"/>
      <c r="KYG34" s="101"/>
      <c r="KYH34" s="101"/>
      <c r="KYI34" s="101"/>
      <c r="KYJ34" s="101"/>
      <c r="KYK34" s="101"/>
      <c r="KYL34" s="101"/>
      <c r="KYM34" s="101"/>
      <c r="KYN34" s="100"/>
      <c r="KYO34" s="101"/>
      <c r="KYP34" s="101"/>
      <c r="KYQ34" s="101"/>
      <c r="KYR34" s="101"/>
      <c r="KYS34" s="101"/>
      <c r="KYT34" s="101"/>
      <c r="KYU34" s="101"/>
      <c r="KYV34" s="101"/>
      <c r="KYW34" s="101"/>
      <c r="KYX34" s="101"/>
      <c r="KYY34" s="101"/>
      <c r="KYZ34" s="101"/>
      <c r="KZA34" s="100"/>
      <c r="KZB34" s="101"/>
      <c r="KZC34" s="101"/>
      <c r="KZD34" s="101"/>
      <c r="KZE34" s="101"/>
      <c r="KZF34" s="101"/>
      <c r="KZG34" s="101"/>
      <c r="KZH34" s="101"/>
      <c r="KZI34" s="101"/>
      <c r="KZJ34" s="101"/>
      <c r="KZK34" s="101"/>
      <c r="KZL34" s="101"/>
      <c r="KZM34" s="101"/>
      <c r="KZN34" s="100"/>
      <c r="KZO34" s="101"/>
      <c r="KZP34" s="101"/>
      <c r="KZQ34" s="101"/>
      <c r="KZR34" s="101"/>
      <c r="KZS34" s="101"/>
      <c r="KZT34" s="101"/>
      <c r="KZU34" s="101"/>
      <c r="KZV34" s="101"/>
      <c r="KZW34" s="101"/>
      <c r="KZX34" s="101"/>
      <c r="KZY34" s="101"/>
      <c r="KZZ34" s="101"/>
      <c r="LAA34" s="100"/>
      <c r="LAB34" s="101"/>
      <c r="LAC34" s="101"/>
      <c r="LAD34" s="101"/>
      <c r="LAE34" s="101"/>
      <c r="LAF34" s="101"/>
      <c r="LAG34" s="101"/>
      <c r="LAH34" s="101"/>
      <c r="LAI34" s="101"/>
      <c r="LAJ34" s="101"/>
      <c r="LAK34" s="101"/>
      <c r="LAL34" s="101"/>
      <c r="LAM34" s="101"/>
      <c r="LAN34" s="100"/>
      <c r="LAO34" s="101"/>
      <c r="LAP34" s="101"/>
      <c r="LAQ34" s="101"/>
      <c r="LAR34" s="101"/>
      <c r="LAS34" s="101"/>
      <c r="LAT34" s="101"/>
      <c r="LAU34" s="101"/>
      <c r="LAV34" s="101"/>
      <c r="LAW34" s="101"/>
      <c r="LAX34" s="101"/>
      <c r="LAY34" s="101"/>
      <c r="LAZ34" s="101"/>
      <c r="LBA34" s="100"/>
      <c r="LBB34" s="101"/>
      <c r="LBC34" s="101"/>
      <c r="LBD34" s="101"/>
      <c r="LBE34" s="101"/>
      <c r="LBF34" s="101"/>
      <c r="LBG34" s="101"/>
      <c r="LBH34" s="101"/>
      <c r="LBI34" s="101"/>
      <c r="LBJ34" s="101"/>
      <c r="LBK34" s="101"/>
      <c r="LBL34" s="101"/>
      <c r="LBM34" s="101"/>
      <c r="LBN34" s="100"/>
      <c r="LBO34" s="101"/>
      <c r="LBP34" s="101"/>
      <c r="LBQ34" s="101"/>
      <c r="LBR34" s="101"/>
      <c r="LBS34" s="101"/>
      <c r="LBT34" s="101"/>
      <c r="LBU34" s="101"/>
      <c r="LBV34" s="101"/>
      <c r="LBW34" s="101"/>
      <c r="LBX34" s="101"/>
      <c r="LBY34" s="101"/>
      <c r="LBZ34" s="101"/>
      <c r="LCA34" s="100"/>
      <c r="LCB34" s="101"/>
      <c r="LCC34" s="101"/>
      <c r="LCD34" s="101"/>
      <c r="LCE34" s="101"/>
      <c r="LCF34" s="101"/>
      <c r="LCG34" s="101"/>
      <c r="LCH34" s="101"/>
      <c r="LCI34" s="101"/>
      <c r="LCJ34" s="101"/>
      <c r="LCK34" s="101"/>
      <c r="LCL34" s="101"/>
      <c r="LCM34" s="101"/>
      <c r="LCN34" s="100"/>
      <c r="LCO34" s="101"/>
      <c r="LCP34" s="101"/>
      <c r="LCQ34" s="101"/>
      <c r="LCR34" s="101"/>
      <c r="LCS34" s="101"/>
      <c r="LCT34" s="101"/>
      <c r="LCU34" s="101"/>
      <c r="LCV34" s="101"/>
      <c r="LCW34" s="101"/>
      <c r="LCX34" s="101"/>
      <c r="LCY34" s="101"/>
      <c r="LCZ34" s="101"/>
      <c r="LDA34" s="100"/>
      <c r="LDB34" s="101"/>
      <c r="LDC34" s="101"/>
      <c r="LDD34" s="101"/>
      <c r="LDE34" s="101"/>
      <c r="LDF34" s="101"/>
      <c r="LDG34" s="101"/>
      <c r="LDH34" s="101"/>
      <c r="LDI34" s="101"/>
      <c r="LDJ34" s="101"/>
      <c r="LDK34" s="101"/>
      <c r="LDL34" s="101"/>
      <c r="LDM34" s="101"/>
      <c r="LDN34" s="100"/>
      <c r="LDO34" s="101"/>
      <c r="LDP34" s="101"/>
      <c r="LDQ34" s="101"/>
      <c r="LDR34" s="101"/>
      <c r="LDS34" s="101"/>
      <c r="LDT34" s="101"/>
      <c r="LDU34" s="101"/>
      <c r="LDV34" s="101"/>
      <c r="LDW34" s="101"/>
      <c r="LDX34" s="101"/>
      <c r="LDY34" s="101"/>
      <c r="LDZ34" s="101"/>
      <c r="LEA34" s="100"/>
      <c r="LEB34" s="101"/>
      <c r="LEC34" s="101"/>
      <c r="LED34" s="101"/>
      <c r="LEE34" s="101"/>
      <c r="LEF34" s="101"/>
      <c r="LEG34" s="101"/>
      <c r="LEH34" s="101"/>
      <c r="LEI34" s="101"/>
      <c r="LEJ34" s="101"/>
      <c r="LEK34" s="101"/>
      <c r="LEL34" s="101"/>
      <c r="LEM34" s="101"/>
      <c r="LEN34" s="100"/>
      <c r="LEO34" s="101"/>
      <c r="LEP34" s="101"/>
      <c r="LEQ34" s="101"/>
      <c r="LER34" s="101"/>
      <c r="LES34" s="101"/>
      <c r="LET34" s="101"/>
      <c r="LEU34" s="101"/>
      <c r="LEV34" s="101"/>
      <c r="LEW34" s="101"/>
      <c r="LEX34" s="101"/>
      <c r="LEY34" s="101"/>
      <c r="LEZ34" s="101"/>
      <c r="LFA34" s="100"/>
      <c r="LFB34" s="101"/>
      <c r="LFC34" s="101"/>
      <c r="LFD34" s="101"/>
      <c r="LFE34" s="101"/>
      <c r="LFF34" s="101"/>
      <c r="LFG34" s="101"/>
      <c r="LFH34" s="101"/>
      <c r="LFI34" s="101"/>
      <c r="LFJ34" s="101"/>
      <c r="LFK34" s="101"/>
      <c r="LFL34" s="101"/>
      <c r="LFM34" s="101"/>
      <c r="LFN34" s="100"/>
      <c r="LFO34" s="101"/>
      <c r="LFP34" s="101"/>
      <c r="LFQ34" s="101"/>
      <c r="LFR34" s="101"/>
      <c r="LFS34" s="101"/>
      <c r="LFT34" s="101"/>
      <c r="LFU34" s="101"/>
      <c r="LFV34" s="101"/>
      <c r="LFW34" s="101"/>
      <c r="LFX34" s="101"/>
      <c r="LFY34" s="101"/>
      <c r="LFZ34" s="101"/>
      <c r="LGA34" s="100"/>
      <c r="LGB34" s="101"/>
      <c r="LGC34" s="101"/>
      <c r="LGD34" s="101"/>
      <c r="LGE34" s="101"/>
      <c r="LGF34" s="101"/>
      <c r="LGG34" s="101"/>
      <c r="LGH34" s="101"/>
      <c r="LGI34" s="101"/>
      <c r="LGJ34" s="101"/>
      <c r="LGK34" s="101"/>
      <c r="LGL34" s="101"/>
      <c r="LGM34" s="101"/>
      <c r="LGN34" s="100"/>
      <c r="LGO34" s="101"/>
      <c r="LGP34" s="101"/>
      <c r="LGQ34" s="101"/>
      <c r="LGR34" s="101"/>
      <c r="LGS34" s="101"/>
      <c r="LGT34" s="101"/>
      <c r="LGU34" s="101"/>
      <c r="LGV34" s="101"/>
      <c r="LGW34" s="101"/>
      <c r="LGX34" s="101"/>
      <c r="LGY34" s="101"/>
      <c r="LGZ34" s="101"/>
      <c r="LHA34" s="100"/>
      <c r="LHB34" s="101"/>
      <c r="LHC34" s="101"/>
      <c r="LHD34" s="101"/>
      <c r="LHE34" s="101"/>
      <c r="LHF34" s="101"/>
      <c r="LHG34" s="101"/>
      <c r="LHH34" s="101"/>
      <c r="LHI34" s="101"/>
      <c r="LHJ34" s="101"/>
      <c r="LHK34" s="101"/>
      <c r="LHL34" s="101"/>
      <c r="LHM34" s="101"/>
      <c r="LHN34" s="100"/>
      <c r="LHO34" s="101"/>
      <c r="LHP34" s="101"/>
      <c r="LHQ34" s="101"/>
      <c r="LHR34" s="101"/>
      <c r="LHS34" s="101"/>
      <c r="LHT34" s="101"/>
      <c r="LHU34" s="101"/>
      <c r="LHV34" s="101"/>
      <c r="LHW34" s="101"/>
      <c r="LHX34" s="101"/>
      <c r="LHY34" s="101"/>
      <c r="LHZ34" s="101"/>
      <c r="LIA34" s="100"/>
      <c r="LIB34" s="101"/>
      <c r="LIC34" s="101"/>
      <c r="LID34" s="101"/>
      <c r="LIE34" s="101"/>
      <c r="LIF34" s="101"/>
      <c r="LIG34" s="101"/>
      <c r="LIH34" s="101"/>
      <c r="LII34" s="101"/>
      <c r="LIJ34" s="101"/>
      <c r="LIK34" s="101"/>
      <c r="LIL34" s="101"/>
      <c r="LIM34" s="101"/>
      <c r="LIN34" s="100"/>
      <c r="LIO34" s="101"/>
      <c r="LIP34" s="101"/>
      <c r="LIQ34" s="101"/>
      <c r="LIR34" s="101"/>
      <c r="LIS34" s="101"/>
      <c r="LIT34" s="101"/>
      <c r="LIU34" s="101"/>
      <c r="LIV34" s="101"/>
      <c r="LIW34" s="101"/>
      <c r="LIX34" s="101"/>
      <c r="LIY34" s="101"/>
      <c r="LIZ34" s="101"/>
      <c r="LJA34" s="100"/>
      <c r="LJB34" s="101"/>
      <c r="LJC34" s="101"/>
      <c r="LJD34" s="101"/>
      <c r="LJE34" s="101"/>
      <c r="LJF34" s="101"/>
      <c r="LJG34" s="101"/>
      <c r="LJH34" s="101"/>
      <c r="LJI34" s="101"/>
      <c r="LJJ34" s="101"/>
      <c r="LJK34" s="101"/>
      <c r="LJL34" s="101"/>
      <c r="LJM34" s="101"/>
      <c r="LJN34" s="100"/>
      <c r="LJO34" s="101"/>
      <c r="LJP34" s="101"/>
      <c r="LJQ34" s="101"/>
      <c r="LJR34" s="101"/>
      <c r="LJS34" s="101"/>
      <c r="LJT34" s="101"/>
      <c r="LJU34" s="101"/>
      <c r="LJV34" s="101"/>
      <c r="LJW34" s="101"/>
      <c r="LJX34" s="101"/>
      <c r="LJY34" s="101"/>
      <c r="LJZ34" s="101"/>
      <c r="LKA34" s="100"/>
      <c r="LKB34" s="101"/>
      <c r="LKC34" s="101"/>
      <c r="LKD34" s="101"/>
      <c r="LKE34" s="101"/>
      <c r="LKF34" s="101"/>
      <c r="LKG34" s="101"/>
      <c r="LKH34" s="101"/>
      <c r="LKI34" s="101"/>
      <c r="LKJ34" s="101"/>
      <c r="LKK34" s="101"/>
      <c r="LKL34" s="101"/>
      <c r="LKM34" s="101"/>
      <c r="LKN34" s="100"/>
      <c r="LKO34" s="101"/>
      <c r="LKP34" s="101"/>
      <c r="LKQ34" s="101"/>
      <c r="LKR34" s="101"/>
      <c r="LKS34" s="101"/>
      <c r="LKT34" s="101"/>
      <c r="LKU34" s="101"/>
      <c r="LKV34" s="101"/>
      <c r="LKW34" s="101"/>
      <c r="LKX34" s="101"/>
      <c r="LKY34" s="101"/>
      <c r="LKZ34" s="101"/>
      <c r="LLA34" s="100"/>
      <c r="LLB34" s="101"/>
      <c r="LLC34" s="101"/>
      <c r="LLD34" s="101"/>
      <c r="LLE34" s="101"/>
      <c r="LLF34" s="101"/>
      <c r="LLG34" s="101"/>
      <c r="LLH34" s="101"/>
      <c r="LLI34" s="101"/>
      <c r="LLJ34" s="101"/>
      <c r="LLK34" s="101"/>
      <c r="LLL34" s="101"/>
      <c r="LLM34" s="101"/>
      <c r="LLN34" s="100"/>
      <c r="LLO34" s="101"/>
      <c r="LLP34" s="101"/>
      <c r="LLQ34" s="101"/>
      <c r="LLR34" s="101"/>
      <c r="LLS34" s="101"/>
      <c r="LLT34" s="101"/>
      <c r="LLU34" s="101"/>
      <c r="LLV34" s="101"/>
      <c r="LLW34" s="101"/>
      <c r="LLX34" s="101"/>
      <c r="LLY34" s="101"/>
      <c r="LLZ34" s="101"/>
      <c r="LMA34" s="100"/>
      <c r="LMB34" s="101"/>
      <c r="LMC34" s="101"/>
      <c r="LMD34" s="101"/>
      <c r="LME34" s="101"/>
      <c r="LMF34" s="101"/>
      <c r="LMG34" s="101"/>
      <c r="LMH34" s="101"/>
      <c r="LMI34" s="101"/>
      <c r="LMJ34" s="101"/>
      <c r="LMK34" s="101"/>
      <c r="LML34" s="101"/>
      <c r="LMM34" s="101"/>
      <c r="LMN34" s="100"/>
      <c r="LMO34" s="101"/>
      <c r="LMP34" s="101"/>
      <c r="LMQ34" s="101"/>
      <c r="LMR34" s="101"/>
      <c r="LMS34" s="101"/>
      <c r="LMT34" s="101"/>
      <c r="LMU34" s="101"/>
      <c r="LMV34" s="101"/>
      <c r="LMW34" s="101"/>
      <c r="LMX34" s="101"/>
      <c r="LMY34" s="101"/>
      <c r="LMZ34" s="101"/>
      <c r="LNA34" s="100"/>
      <c r="LNB34" s="101"/>
      <c r="LNC34" s="101"/>
      <c r="LND34" s="101"/>
      <c r="LNE34" s="101"/>
      <c r="LNF34" s="101"/>
      <c r="LNG34" s="101"/>
      <c r="LNH34" s="101"/>
      <c r="LNI34" s="101"/>
      <c r="LNJ34" s="101"/>
      <c r="LNK34" s="101"/>
      <c r="LNL34" s="101"/>
      <c r="LNM34" s="101"/>
      <c r="LNN34" s="100"/>
      <c r="LNO34" s="101"/>
      <c r="LNP34" s="101"/>
      <c r="LNQ34" s="101"/>
      <c r="LNR34" s="101"/>
      <c r="LNS34" s="101"/>
      <c r="LNT34" s="101"/>
      <c r="LNU34" s="101"/>
      <c r="LNV34" s="101"/>
      <c r="LNW34" s="101"/>
      <c r="LNX34" s="101"/>
      <c r="LNY34" s="101"/>
      <c r="LNZ34" s="101"/>
      <c r="LOA34" s="100"/>
      <c r="LOB34" s="101"/>
      <c r="LOC34" s="101"/>
      <c r="LOD34" s="101"/>
      <c r="LOE34" s="101"/>
      <c r="LOF34" s="101"/>
      <c r="LOG34" s="101"/>
      <c r="LOH34" s="101"/>
      <c r="LOI34" s="101"/>
      <c r="LOJ34" s="101"/>
      <c r="LOK34" s="101"/>
      <c r="LOL34" s="101"/>
      <c r="LOM34" s="101"/>
      <c r="LON34" s="100"/>
      <c r="LOO34" s="101"/>
      <c r="LOP34" s="101"/>
      <c r="LOQ34" s="101"/>
      <c r="LOR34" s="101"/>
      <c r="LOS34" s="101"/>
      <c r="LOT34" s="101"/>
      <c r="LOU34" s="101"/>
      <c r="LOV34" s="101"/>
      <c r="LOW34" s="101"/>
      <c r="LOX34" s="101"/>
      <c r="LOY34" s="101"/>
      <c r="LOZ34" s="101"/>
      <c r="LPA34" s="100"/>
      <c r="LPB34" s="101"/>
      <c r="LPC34" s="101"/>
      <c r="LPD34" s="101"/>
      <c r="LPE34" s="101"/>
      <c r="LPF34" s="101"/>
      <c r="LPG34" s="101"/>
      <c r="LPH34" s="101"/>
      <c r="LPI34" s="101"/>
      <c r="LPJ34" s="101"/>
      <c r="LPK34" s="101"/>
      <c r="LPL34" s="101"/>
      <c r="LPM34" s="101"/>
      <c r="LPN34" s="100"/>
      <c r="LPO34" s="101"/>
      <c r="LPP34" s="101"/>
      <c r="LPQ34" s="101"/>
      <c r="LPR34" s="101"/>
      <c r="LPS34" s="101"/>
      <c r="LPT34" s="101"/>
      <c r="LPU34" s="101"/>
      <c r="LPV34" s="101"/>
      <c r="LPW34" s="101"/>
      <c r="LPX34" s="101"/>
      <c r="LPY34" s="101"/>
      <c r="LPZ34" s="101"/>
      <c r="LQA34" s="100"/>
      <c r="LQB34" s="101"/>
      <c r="LQC34" s="101"/>
      <c r="LQD34" s="101"/>
      <c r="LQE34" s="101"/>
      <c r="LQF34" s="101"/>
      <c r="LQG34" s="101"/>
      <c r="LQH34" s="101"/>
      <c r="LQI34" s="101"/>
      <c r="LQJ34" s="101"/>
      <c r="LQK34" s="101"/>
      <c r="LQL34" s="101"/>
      <c r="LQM34" s="101"/>
      <c r="LQN34" s="100"/>
      <c r="LQO34" s="101"/>
      <c r="LQP34" s="101"/>
      <c r="LQQ34" s="101"/>
      <c r="LQR34" s="101"/>
      <c r="LQS34" s="101"/>
      <c r="LQT34" s="101"/>
      <c r="LQU34" s="101"/>
      <c r="LQV34" s="101"/>
      <c r="LQW34" s="101"/>
      <c r="LQX34" s="101"/>
      <c r="LQY34" s="101"/>
      <c r="LQZ34" s="101"/>
      <c r="LRA34" s="100"/>
      <c r="LRB34" s="101"/>
      <c r="LRC34" s="101"/>
      <c r="LRD34" s="101"/>
      <c r="LRE34" s="101"/>
      <c r="LRF34" s="101"/>
      <c r="LRG34" s="101"/>
      <c r="LRH34" s="101"/>
      <c r="LRI34" s="101"/>
      <c r="LRJ34" s="101"/>
      <c r="LRK34" s="101"/>
      <c r="LRL34" s="101"/>
      <c r="LRM34" s="101"/>
      <c r="LRN34" s="100"/>
      <c r="LRO34" s="101"/>
      <c r="LRP34" s="101"/>
      <c r="LRQ34" s="101"/>
      <c r="LRR34" s="101"/>
      <c r="LRS34" s="101"/>
      <c r="LRT34" s="101"/>
      <c r="LRU34" s="101"/>
      <c r="LRV34" s="101"/>
      <c r="LRW34" s="101"/>
      <c r="LRX34" s="101"/>
      <c r="LRY34" s="101"/>
      <c r="LRZ34" s="101"/>
      <c r="LSA34" s="100"/>
      <c r="LSB34" s="101"/>
      <c r="LSC34" s="101"/>
      <c r="LSD34" s="101"/>
      <c r="LSE34" s="101"/>
      <c r="LSF34" s="101"/>
      <c r="LSG34" s="101"/>
      <c r="LSH34" s="101"/>
      <c r="LSI34" s="101"/>
      <c r="LSJ34" s="101"/>
      <c r="LSK34" s="101"/>
      <c r="LSL34" s="101"/>
      <c r="LSM34" s="101"/>
      <c r="LSN34" s="100"/>
      <c r="LSO34" s="101"/>
      <c r="LSP34" s="101"/>
      <c r="LSQ34" s="101"/>
      <c r="LSR34" s="101"/>
      <c r="LSS34" s="101"/>
      <c r="LST34" s="101"/>
      <c r="LSU34" s="101"/>
      <c r="LSV34" s="101"/>
      <c r="LSW34" s="101"/>
      <c r="LSX34" s="101"/>
      <c r="LSY34" s="101"/>
      <c r="LSZ34" s="101"/>
      <c r="LTA34" s="100"/>
      <c r="LTB34" s="101"/>
      <c r="LTC34" s="101"/>
      <c r="LTD34" s="101"/>
      <c r="LTE34" s="101"/>
      <c r="LTF34" s="101"/>
      <c r="LTG34" s="101"/>
      <c r="LTH34" s="101"/>
      <c r="LTI34" s="101"/>
      <c r="LTJ34" s="101"/>
      <c r="LTK34" s="101"/>
      <c r="LTL34" s="101"/>
      <c r="LTM34" s="101"/>
      <c r="LTN34" s="100"/>
      <c r="LTO34" s="101"/>
      <c r="LTP34" s="101"/>
      <c r="LTQ34" s="101"/>
      <c r="LTR34" s="101"/>
      <c r="LTS34" s="101"/>
      <c r="LTT34" s="101"/>
      <c r="LTU34" s="101"/>
      <c r="LTV34" s="101"/>
      <c r="LTW34" s="101"/>
      <c r="LTX34" s="101"/>
      <c r="LTY34" s="101"/>
      <c r="LTZ34" s="101"/>
      <c r="LUA34" s="100"/>
      <c r="LUB34" s="101"/>
      <c r="LUC34" s="101"/>
      <c r="LUD34" s="101"/>
      <c r="LUE34" s="101"/>
      <c r="LUF34" s="101"/>
      <c r="LUG34" s="101"/>
      <c r="LUH34" s="101"/>
      <c r="LUI34" s="101"/>
      <c r="LUJ34" s="101"/>
      <c r="LUK34" s="101"/>
      <c r="LUL34" s="101"/>
      <c r="LUM34" s="101"/>
      <c r="LUN34" s="100"/>
      <c r="LUO34" s="101"/>
      <c r="LUP34" s="101"/>
      <c r="LUQ34" s="101"/>
      <c r="LUR34" s="101"/>
      <c r="LUS34" s="101"/>
      <c r="LUT34" s="101"/>
      <c r="LUU34" s="101"/>
      <c r="LUV34" s="101"/>
      <c r="LUW34" s="101"/>
      <c r="LUX34" s="101"/>
      <c r="LUY34" s="101"/>
      <c r="LUZ34" s="101"/>
      <c r="LVA34" s="100"/>
      <c r="LVB34" s="101"/>
      <c r="LVC34" s="101"/>
      <c r="LVD34" s="101"/>
      <c r="LVE34" s="101"/>
      <c r="LVF34" s="101"/>
      <c r="LVG34" s="101"/>
      <c r="LVH34" s="101"/>
      <c r="LVI34" s="101"/>
      <c r="LVJ34" s="101"/>
      <c r="LVK34" s="101"/>
      <c r="LVL34" s="101"/>
      <c r="LVM34" s="101"/>
      <c r="LVN34" s="100"/>
      <c r="LVO34" s="101"/>
      <c r="LVP34" s="101"/>
      <c r="LVQ34" s="101"/>
      <c r="LVR34" s="101"/>
      <c r="LVS34" s="101"/>
      <c r="LVT34" s="101"/>
      <c r="LVU34" s="101"/>
      <c r="LVV34" s="101"/>
      <c r="LVW34" s="101"/>
      <c r="LVX34" s="101"/>
      <c r="LVY34" s="101"/>
      <c r="LVZ34" s="101"/>
      <c r="LWA34" s="100"/>
      <c r="LWB34" s="101"/>
      <c r="LWC34" s="101"/>
      <c r="LWD34" s="101"/>
      <c r="LWE34" s="101"/>
      <c r="LWF34" s="101"/>
      <c r="LWG34" s="101"/>
      <c r="LWH34" s="101"/>
      <c r="LWI34" s="101"/>
      <c r="LWJ34" s="101"/>
      <c r="LWK34" s="101"/>
      <c r="LWL34" s="101"/>
      <c r="LWM34" s="101"/>
      <c r="LWN34" s="100"/>
      <c r="LWO34" s="101"/>
      <c r="LWP34" s="101"/>
      <c r="LWQ34" s="101"/>
      <c r="LWR34" s="101"/>
      <c r="LWS34" s="101"/>
      <c r="LWT34" s="101"/>
      <c r="LWU34" s="101"/>
      <c r="LWV34" s="101"/>
      <c r="LWW34" s="101"/>
      <c r="LWX34" s="101"/>
      <c r="LWY34" s="101"/>
      <c r="LWZ34" s="101"/>
      <c r="LXA34" s="100"/>
      <c r="LXB34" s="101"/>
      <c r="LXC34" s="101"/>
      <c r="LXD34" s="101"/>
      <c r="LXE34" s="101"/>
      <c r="LXF34" s="101"/>
      <c r="LXG34" s="101"/>
      <c r="LXH34" s="101"/>
      <c r="LXI34" s="101"/>
      <c r="LXJ34" s="101"/>
      <c r="LXK34" s="101"/>
      <c r="LXL34" s="101"/>
      <c r="LXM34" s="101"/>
      <c r="LXN34" s="100"/>
      <c r="LXO34" s="101"/>
      <c r="LXP34" s="101"/>
      <c r="LXQ34" s="101"/>
      <c r="LXR34" s="101"/>
      <c r="LXS34" s="101"/>
      <c r="LXT34" s="101"/>
      <c r="LXU34" s="101"/>
      <c r="LXV34" s="101"/>
      <c r="LXW34" s="101"/>
      <c r="LXX34" s="101"/>
      <c r="LXY34" s="101"/>
      <c r="LXZ34" s="101"/>
      <c r="LYA34" s="100"/>
      <c r="LYB34" s="101"/>
      <c r="LYC34" s="101"/>
      <c r="LYD34" s="101"/>
      <c r="LYE34" s="101"/>
      <c r="LYF34" s="101"/>
      <c r="LYG34" s="101"/>
      <c r="LYH34" s="101"/>
      <c r="LYI34" s="101"/>
      <c r="LYJ34" s="101"/>
      <c r="LYK34" s="101"/>
      <c r="LYL34" s="101"/>
      <c r="LYM34" s="101"/>
      <c r="LYN34" s="100"/>
      <c r="LYO34" s="101"/>
      <c r="LYP34" s="101"/>
      <c r="LYQ34" s="101"/>
      <c r="LYR34" s="101"/>
      <c r="LYS34" s="101"/>
      <c r="LYT34" s="101"/>
      <c r="LYU34" s="101"/>
      <c r="LYV34" s="101"/>
      <c r="LYW34" s="101"/>
      <c r="LYX34" s="101"/>
      <c r="LYY34" s="101"/>
      <c r="LYZ34" s="101"/>
      <c r="LZA34" s="100"/>
      <c r="LZB34" s="101"/>
      <c r="LZC34" s="101"/>
      <c r="LZD34" s="101"/>
      <c r="LZE34" s="101"/>
      <c r="LZF34" s="101"/>
      <c r="LZG34" s="101"/>
      <c r="LZH34" s="101"/>
      <c r="LZI34" s="101"/>
      <c r="LZJ34" s="101"/>
      <c r="LZK34" s="101"/>
      <c r="LZL34" s="101"/>
      <c r="LZM34" s="101"/>
      <c r="LZN34" s="100"/>
      <c r="LZO34" s="101"/>
      <c r="LZP34" s="101"/>
      <c r="LZQ34" s="101"/>
      <c r="LZR34" s="101"/>
      <c r="LZS34" s="101"/>
      <c r="LZT34" s="101"/>
      <c r="LZU34" s="101"/>
      <c r="LZV34" s="101"/>
      <c r="LZW34" s="101"/>
      <c r="LZX34" s="101"/>
      <c r="LZY34" s="101"/>
      <c r="LZZ34" s="101"/>
      <c r="MAA34" s="100"/>
      <c r="MAB34" s="101"/>
      <c r="MAC34" s="101"/>
      <c r="MAD34" s="101"/>
      <c r="MAE34" s="101"/>
      <c r="MAF34" s="101"/>
      <c r="MAG34" s="101"/>
      <c r="MAH34" s="101"/>
      <c r="MAI34" s="101"/>
      <c r="MAJ34" s="101"/>
      <c r="MAK34" s="101"/>
      <c r="MAL34" s="101"/>
      <c r="MAM34" s="101"/>
      <c r="MAN34" s="100"/>
      <c r="MAO34" s="101"/>
      <c r="MAP34" s="101"/>
      <c r="MAQ34" s="101"/>
      <c r="MAR34" s="101"/>
      <c r="MAS34" s="101"/>
      <c r="MAT34" s="101"/>
      <c r="MAU34" s="101"/>
      <c r="MAV34" s="101"/>
      <c r="MAW34" s="101"/>
      <c r="MAX34" s="101"/>
      <c r="MAY34" s="101"/>
      <c r="MAZ34" s="101"/>
      <c r="MBA34" s="100"/>
      <c r="MBB34" s="101"/>
      <c r="MBC34" s="101"/>
      <c r="MBD34" s="101"/>
      <c r="MBE34" s="101"/>
      <c r="MBF34" s="101"/>
      <c r="MBG34" s="101"/>
      <c r="MBH34" s="101"/>
      <c r="MBI34" s="101"/>
      <c r="MBJ34" s="101"/>
      <c r="MBK34" s="101"/>
      <c r="MBL34" s="101"/>
      <c r="MBM34" s="101"/>
      <c r="MBN34" s="100"/>
      <c r="MBO34" s="101"/>
      <c r="MBP34" s="101"/>
      <c r="MBQ34" s="101"/>
      <c r="MBR34" s="101"/>
      <c r="MBS34" s="101"/>
      <c r="MBT34" s="101"/>
      <c r="MBU34" s="101"/>
      <c r="MBV34" s="101"/>
      <c r="MBW34" s="101"/>
      <c r="MBX34" s="101"/>
      <c r="MBY34" s="101"/>
      <c r="MBZ34" s="101"/>
      <c r="MCA34" s="100"/>
      <c r="MCB34" s="101"/>
      <c r="MCC34" s="101"/>
      <c r="MCD34" s="101"/>
      <c r="MCE34" s="101"/>
      <c r="MCF34" s="101"/>
      <c r="MCG34" s="101"/>
      <c r="MCH34" s="101"/>
      <c r="MCI34" s="101"/>
      <c r="MCJ34" s="101"/>
      <c r="MCK34" s="101"/>
      <c r="MCL34" s="101"/>
      <c r="MCM34" s="101"/>
      <c r="MCN34" s="100"/>
      <c r="MCO34" s="101"/>
      <c r="MCP34" s="101"/>
      <c r="MCQ34" s="101"/>
      <c r="MCR34" s="101"/>
      <c r="MCS34" s="101"/>
      <c r="MCT34" s="101"/>
      <c r="MCU34" s="101"/>
      <c r="MCV34" s="101"/>
      <c r="MCW34" s="101"/>
      <c r="MCX34" s="101"/>
      <c r="MCY34" s="101"/>
      <c r="MCZ34" s="101"/>
      <c r="MDA34" s="100"/>
      <c r="MDB34" s="101"/>
      <c r="MDC34" s="101"/>
      <c r="MDD34" s="101"/>
      <c r="MDE34" s="101"/>
      <c r="MDF34" s="101"/>
      <c r="MDG34" s="101"/>
      <c r="MDH34" s="101"/>
      <c r="MDI34" s="101"/>
      <c r="MDJ34" s="101"/>
      <c r="MDK34" s="101"/>
      <c r="MDL34" s="101"/>
      <c r="MDM34" s="101"/>
      <c r="MDN34" s="100"/>
      <c r="MDO34" s="101"/>
      <c r="MDP34" s="101"/>
      <c r="MDQ34" s="101"/>
      <c r="MDR34" s="101"/>
      <c r="MDS34" s="101"/>
      <c r="MDT34" s="101"/>
      <c r="MDU34" s="101"/>
      <c r="MDV34" s="101"/>
      <c r="MDW34" s="101"/>
      <c r="MDX34" s="101"/>
      <c r="MDY34" s="101"/>
      <c r="MDZ34" s="101"/>
      <c r="MEA34" s="100"/>
      <c r="MEB34" s="101"/>
      <c r="MEC34" s="101"/>
      <c r="MED34" s="101"/>
      <c r="MEE34" s="101"/>
      <c r="MEF34" s="101"/>
      <c r="MEG34" s="101"/>
      <c r="MEH34" s="101"/>
      <c r="MEI34" s="101"/>
      <c r="MEJ34" s="101"/>
      <c r="MEK34" s="101"/>
      <c r="MEL34" s="101"/>
      <c r="MEM34" s="101"/>
      <c r="MEN34" s="100"/>
      <c r="MEO34" s="101"/>
      <c r="MEP34" s="101"/>
      <c r="MEQ34" s="101"/>
      <c r="MER34" s="101"/>
      <c r="MES34" s="101"/>
      <c r="MET34" s="101"/>
      <c r="MEU34" s="101"/>
      <c r="MEV34" s="101"/>
      <c r="MEW34" s="101"/>
      <c r="MEX34" s="101"/>
      <c r="MEY34" s="101"/>
      <c r="MEZ34" s="101"/>
      <c r="MFA34" s="100"/>
      <c r="MFB34" s="101"/>
      <c r="MFC34" s="101"/>
      <c r="MFD34" s="101"/>
      <c r="MFE34" s="101"/>
      <c r="MFF34" s="101"/>
      <c r="MFG34" s="101"/>
      <c r="MFH34" s="101"/>
      <c r="MFI34" s="101"/>
      <c r="MFJ34" s="101"/>
      <c r="MFK34" s="101"/>
      <c r="MFL34" s="101"/>
      <c r="MFM34" s="101"/>
      <c r="MFN34" s="100"/>
      <c r="MFO34" s="101"/>
      <c r="MFP34" s="101"/>
      <c r="MFQ34" s="101"/>
      <c r="MFR34" s="101"/>
      <c r="MFS34" s="101"/>
      <c r="MFT34" s="101"/>
      <c r="MFU34" s="101"/>
      <c r="MFV34" s="101"/>
      <c r="MFW34" s="101"/>
      <c r="MFX34" s="101"/>
      <c r="MFY34" s="101"/>
      <c r="MFZ34" s="101"/>
      <c r="MGA34" s="100"/>
      <c r="MGB34" s="101"/>
      <c r="MGC34" s="101"/>
      <c r="MGD34" s="101"/>
      <c r="MGE34" s="101"/>
      <c r="MGF34" s="101"/>
      <c r="MGG34" s="101"/>
      <c r="MGH34" s="101"/>
      <c r="MGI34" s="101"/>
      <c r="MGJ34" s="101"/>
      <c r="MGK34" s="101"/>
      <c r="MGL34" s="101"/>
      <c r="MGM34" s="101"/>
      <c r="MGN34" s="100"/>
      <c r="MGO34" s="101"/>
      <c r="MGP34" s="101"/>
      <c r="MGQ34" s="101"/>
      <c r="MGR34" s="101"/>
      <c r="MGS34" s="101"/>
      <c r="MGT34" s="101"/>
      <c r="MGU34" s="101"/>
      <c r="MGV34" s="101"/>
      <c r="MGW34" s="101"/>
      <c r="MGX34" s="101"/>
      <c r="MGY34" s="101"/>
      <c r="MGZ34" s="101"/>
      <c r="MHA34" s="100"/>
      <c r="MHB34" s="101"/>
      <c r="MHC34" s="101"/>
      <c r="MHD34" s="101"/>
      <c r="MHE34" s="101"/>
      <c r="MHF34" s="101"/>
      <c r="MHG34" s="101"/>
      <c r="MHH34" s="101"/>
      <c r="MHI34" s="101"/>
      <c r="MHJ34" s="101"/>
      <c r="MHK34" s="101"/>
      <c r="MHL34" s="101"/>
      <c r="MHM34" s="101"/>
      <c r="MHN34" s="100"/>
      <c r="MHO34" s="101"/>
      <c r="MHP34" s="101"/>
      <c r="MHQ34" s="101"/>
      <c r="MHR34" s="101"/>
      <c r="MHS34" s="101"/>
      <c r="MHT34" s="101"/>
      <c r="MHU34" s="101"/>
      <c r="MHV34" s="101"/>
      <c r="MHW34" s="101"/>
      <c r="MHX34" s="101"/>
      <c r="MHY34" s="101"/>
      <c r="MHZ34" s="101"/>
      <c r="MIA34" s="100"/>
      <c r="MIB34" s="101"/>
      <c r="MIC34" s="101"/>
      <c r="MID34" s="101"/>
      <c r="MIE34" s="101"/>
      <c r="MIF34" s="101"/>
      <c r="MIG34" s="101"/>
      <c r="MIH34" s="101"/>
      <c r="MII34" s="101"/>
      <c r="MIJ34" s="101"/>
      <c r="MIK34" s="101"/>
      <c r="MIL34" s="101"/>
      <c r="MIM34" s="101"/>
      <c r="MIN34" s="100"/>
      <c r="MIO34" s="101"/>
      <c r="MIP34" s="101"/>
      <c r="MIQ34" s="101"/>
      <c r="MIR34" s="101"/>
      <c r="MIS34" s="101"/>
      <c r="MIT34" s="101"/>
      <c r="MIU34" s="101"/>
      <c r="MIV34" s="101"/>
      <c r="MIW34" s="101"/>
      <c r="MIX34" s="101"/>
      <c r="MIY34" s="101"/>
      <c r="MIZ34" s="101"/>
      <c r="MJA34" s="100"/>
      <c r="MJB34" s="101"/>
      <c r="MJC34" s="101"/>
      <c r="MJD34" s="101"/>
      <c r="MJE34" s="101"/>
      <c r="MJF34" s="101"/>
      <c r="MJG34" s="101"/>
      <c r="MJH34" s="101"/>
      <c r="MJI34" s="101"/>
      <c r="MJJ34" s="101"/>
      <c r="MJK34" s="101"/>
      <c r="MJL34" s="101"/>
      <c r="MJM34" s="101"/>
      <c r="MJN34" s="100"/>
      <c r="MJO34" s="101"/>
      <c r="MJP34" s="101"/>
      <c r="MJQ34" s="101"/>
      <c r="MJR34" s="101"/>
      <c r="MJS34" s="101"/>
      <c r="MJT34" s="101"/>
      <c r="MJU34" s="101"/>
      <c r="MJV34" s="101"/>
      <c r="MJW34" s="101"/>
      <c r="MJX34" s="101"/>
      <c r="MJY34" s="101"/>
      <c r="MJZ34" s="101"/>
      <c r="MKA34" s="100"/>
      <c r="MKB34" s="101"/>
      <c r="MKC34" s="101"/>
      <c r="MKD34" s="101"/>
      <c r="MKE34" s="101"/>
      <c r="MKF34" s="101"/>
      <c r="MKG34" s="101"/>
      <c r="MKH34" s="101"/>
      <c r="MKI34" s="101"/>
      <c r="MKJ34" s="101"/>
      <c r="MKK34" s="101"/>
      <c r="MKL34" s="101"/>
      <c r="MKM34" s="101"/>
      <c r="MKN34" s="100"/>
      <c r="MKO34" s="101"/>
      <c r="MKP34" s="101"/>
      <c r="MKQ34" s="101"/>
      <c r="MKR34" s="101"/>
      <c r="MKS34" s="101"/>
      <c r="MKT34" s="101"/>
      <c r="MKU34" s="101"/>
      <c r="MKV34" s="101"/>
      <c r="MKW34" s="101"/>
      <c r="MKX34" s="101"/>
      <c r="MKY34" s="101"/>
      <c r="MKZ34" s="101"/>
      <c r="MLA34" s="100"/>
      <c r="MLB34" s="101"/>
      <c r="MLC34" s="101"/>
      <c r="MLD34" s="101"/>
      <c r="MLE34" s="101"/>
      <c r="MLF34" s="101"/>
      <c r="MLG34" s="101"/>
      <c r="MLH34" s="101"/>
      <c r="MLI34" s="101"/>
      <c r="MLJ34" s="101"/>
      <c r="MLK34" s="101"/>
      <c r="MLL34" s="101"/>
      <c r="MLM34" s="101"/>
      <c r="MLN34" s="100"/>
      <c r="MLO34" s="101"/>
      <c r="MLP34" s="101"/>
      <c r="MLQ34" s="101"/>
      <c r="MLR34" s="101"/>
      <c r="MLS34" s="101"/>
      <c r="MLT34" s="101"/>
      <c r="MLU34" s="101"/>
      <c r="MLV34" s="101"/>
      <c r="MLW34" s="101"/>
      <c r="MLX34" s="101"/>
      <c r="MLY34" s="101"/>
      <c r="MLZ34" s="101"/>
      <c r="MMA34" s="100"/>
      <c r="MMB34" s="101"/>
      <c r="MMC34" s="101"/>
      <c r="MMD34" s="101"/>
      <c r="MME34" s="101"/>
      <c r="MMF34" s="101"/>
      <c r="MMG34" s="101"/>
      <c r="MMH34" s="101"/>
      <c r="MMI34" s="101"/>
      <c r="MMJ34" s="101"/>
      <c r="MMK34" s="101"/>
      <c r="MML34" s="101"/>
      <c r="MMM34" s="101"/>
      <c r="MMN34" s="100"/>
      <c r="MMO34" s="101"/>
      <c r="MMP34" s="101"/>
      <c r="MMQ34" s="101"/>
      <c r="MMR34" s="101"/>
      <c r="MMS34" s="101"/>
      <c r="MMT34" s="101"/>
      <c r="MMU34" s="101"/>
      <c r="MMV34" s="101"/>
      <c r="MMW34" s="101"/>
      <c r="MMX34" s="101"/>
      <c r="MMY34" s="101"/>
      <c r="MMZ34" s="101"/>
      <c r="MNA34" s="100"/>
      <c r="MNB34" s="101"/>
      <c r="MNC34" s="101"/>
      <c r="MND34" s="101"/>
      <c r="MNE34" s="101"/>
      <c r="MNF34" s="101"/>
      <c r="MNG34" s="101"/>
      <c r="MNH34" s="101"/>
      <c r="MNI34" s="101"/>
      <c r="MNJ34" s="101"/>
      <c r="MNK34" s="101"/>
      <c r="MNL34" s="101"/>
      <c r="MNM34" s="101"/>
      <c r="MNN34" s="100"/>
      <c r="MNO34" s="101"/>
      <c r="MNP34" s="101"/>
      <c r="MNQ34" s="101"/>
      <c r="MNR34" s="101"/>
      <c r="MNS34" s="101"/>
      <c r="MNT34" s="101"/>
      <c r="MNU34" s="101"/>
      <c r="MNV34" s="101"/>
      <c r="MNW34" s="101"/>
      <c r="MNX34" s="101"/>
      <c r="MNY34" s="101"/>
      <c r="MNZ34" s="101"/>
      <c r="MOA34" s="100"/>
      <c r="MOB34" s="101"/>
      <c r="MOC34" s="101"/>
      <c r="MOD34" s="101"/>
      <c r="MOE34" s="101"/>
      <c r="MOF34" s="101"/>
      <c r="MOG34" s="101"/>
      <c r="MOH34" s="101"/>
      <c r="MOI34" s="101"/>
      <c r="MOJ34" s="101"/>
      <c r="MOK34" s="101"/>
      <c r="MOL34" s="101"/>
      <c r="MOM34" s="101"/>
      <c r="MON34" s="100"/>
      <c r="MOO34" s="101"/>
      <c r="MOP34" s="101"/>
      <c r="MOQ34" s="101"/>
      <c r="MOR34" s="101"/>
      <c r="MOS34" s="101"/>
      <c r="MOT34" s="101"/>
      <c r="MOU34" s="101"/>
      <c r="MOV34" s="101"/>
      <c r="MOW34" s="101"/>
      <c r="MOX34" s="101"/>
      <c r="MOY34" s="101"/>
      <c r="MOZ34" s="101"/>
      <c r="MPA34" s="100"/>
      <c r="MPB34" s="101"/>
      <c r="MPC34" s="101"/>
      <c r="MPD34" s="101"/>
      <c r="MPE34" s="101"/>
      <c r="MPF34" s="101"/>
      <c r="MPG34" s="101"/>
      <c r="MPH34" s="101"/>
      <c r="MPI34" s="101"/>
      <c r="MPJ34" s="101"/>
      <c r="MPK34" s="101"/>
      <c r="MPL34" s="101"/>
      <c r="MPM34" s="101"/>
      <c r="MPN34" s="100"/>
      <c r="MPO34" s="101"/>
      <c r="MPP34" s="101"/>
      <c r="MPQ34" s="101"/>
      <c r="MPR34" s="101"/>
      <c r="MPS34" s="101"/>
      <c r="MPT34" s="101"/>
      <c r="MPU34" s="101"/>
      <c r="MPV34" s="101"/>
      <c r="MPW34" s="101"/>
      <c r="MPX34" s="101"/>
      <c r="MPY34" s="101"/>
      <c r="MPZ34" s="101"/>
      <c r="MQA34" s="100"/>
      <c r="MQB34" s="101"/>
      <c r="MQC34" s="101"/>
      <c r="MQD34" s="101"/>
      <c r="MQE34" s="101"/>
      <c r="MQF34" s="101"/>
      <c r="MQG34" s="101"/>
      <c r="MQH34" s="101"/>
      <c r="MQI34" s="101"/>
      <c r="MQJ34" s="101"/>
      <c r="MQK34" s="101"/>
      <c r="MQL34" s="101"/>
      <c r="MQM34" s="101"/>
      <c r="MQN34" s="100"/>
      <c r="MQO34" s="101"/>
      <c r="MQP34" s="101"/>
      <c r="MQQ34" s="101"/>
      <c r="MQR34" s="101"/>
      <c r="MQS34" s="101"/>
      <c r="MQT34" s="101"/>
      <c r="MQU34" s="101"/>
      <c r="MQV34" s="101"/>
      <c r="MQW34" s="101"/>
      <c r="MQX34" s="101"/>
      <c r="MQY34" s="101"/>
      <c r="MQZ34" s="101"/>
      <c r="MRA34" s="100"/>
      <c r="MRB34" s="101"/>
      <c r="MRC34" s="101"/>
      <c r="MRD34" s="101"/>
      <c r="MRE34" s="101"/>
      <c r="MRF34" s="101"/>
      <c r="MRG34" s="101"/>
      <c r="MRH34" s="101"/>
      <c r="MRI34" s="101"/>
      <c r="MRJ34" s="101"/>
      <c r="MRK34" s="101"/>
      <c r="MRL34" s="101"/>
      <c r="MRM34" s="101"/>
      <c r="MRN34" s="100"/>
      <c r="MRO34" s="101"/>
      <c r="MRP34" s="101"/>
      <c r="MRQ34" s="101"/>
      <c r="MRR34" s="101"/>
      <c r="MRS34" s="101"/>
      <c r="MRT34" s="101"/>
      <c r="MRU34" s="101"/>
      <c r="MRV34" s="101"/>
      <c r="MRW34" s="101"/>
      <c r="MRX34" s="101"/>
      <c r="MRY34" s="101"/>
      <c r="MRZ34" s="101"/>
      <c r="MSA34" s="100"/>
      <c r="MSB34" s="101"/>
      <c r="MSC34" s="101"/>
      <c r="MSD34" s="101"/>
      <c r="MSE34" s="101"/>
      <c r="MSF34" s="101"/>
      <c r="MSG34" s="101"/>
      <c r="MSH34" s="101"/>
      <c r="MSI34" s="101"/>
      <c r="MSJ34" s="101"/>
      <c r="MSK34" s="101"/>
      <c r="MSL34" s="101"/>
      <c r="MSM34" s="101"/>
      <c r="MSN34" s="100"/>
      <c r="MSO34" s="101"/>
      <c r="MSP34" s="101"/>
      <c r="MSQ34" s="101"/>
      <c r="MSR34" s="101"/>
      <c r="MSS34" s="101"/>
      <c r="MST34" s="101"/>
      <c r="MSU34" s="101"/>
      <c r="MSV34" s="101"/>
      <c r="MSW34" s="101"/>
      <c r="MSX34" s="101"/>
      <c r="MSY34" s="101"/>
      <c r="MSZ34" s="101"/>
      <c r="MTA34" s="100"/>
      <c r="MTB34" s="101"/>
      <c r="MTC34" s="101"/>
      <c r="MTD34" s="101"/>
      <c r="MTE34" s="101"/>
      <c r="MTF34" s="101"/>
      <c r="MTG34" s="101"/>
      <c r="MTH34" s="101"/>
      <c r="MTI34" s="101"/>
      <c r="MTJ34" s="101"/>
      <c r="MTK34" s="101"/>
      <c r="MTL34" s="101"/>
      <c r="MTM34" s="101"/>
      <c r="MTN34" s="100"/>
      <c r="MTO34" s="101"/>
      <c r="MTP34" s="101"/>
      <c r="MTQ34" s="101"/>
      <c r="MTR34" s="101"/>
      <c r="MTS34" s="101"/>
      <c r="MTT34" s="101"/>
      <c r="MTU34" s="101"/>
      <c r="MTV34" s="101"/>
      <c r="MTW34" s="101"/>
      <c r="MTX34" s="101"/>
      <c r="MTY34" s="101"/>
      <c r="MTZ34" s="101"/>
      <c r="MUA34" s="100"/>
      <c r="MUB34" s="101"/>
      <c r="MUC34" s="101"/>
      <c r="MUD34" s="101"/>
      <c r="MUE34" s="101"/>
      <c r="MUF34" s="101"/>
      <c r="MUG34" s="101"/>
      <c r="MUH34" s="101"/>
      <c r="MUI34" s="101"/>
      <c r="MUJ34" s="101"/>
      <c r="MUK34" s="101"/>
      <c r="MUL34" s="101"/>
      <c r="MUM34" s="101"/>
      <c r="MUN34" s="100"/>
      <c r="MUO34" s="101"/>
      <c r="MUP34" s="101"/>
      <c r="MUQ34" s="101"/>
      <c r="MUR34" s="101"/>
      <c r="MUS34" s="101"/>
      <c r="MUT34" s="101"/>
      <c r="MUU34" s="101"/>
      <c r="MUV34" s="101"/>
      <c r="MUW34" s="101"/>
      <c r="MUX34" s="101"/>
      <c r="MUY34" s="101"/>
      <c r="MUZ34" s="101"/>
      <c r="MVA34" s="100"/>
      <c r="MVB34" s="101"/>
      <c r="MVC34" s="101"/>
      <c r="MVD34" s="101"/>
      <c r="MVE34" s="101"/>
      <c r="MVF34" s="101"/>
      <c r="MVG34" s="101"/>
      <c r="MVH34" s="101"/>
      <c r="MVI34" s="101"/>
      <c r="MVJ34" s="101"/>
      <c r="MVK34" s="101"/>
      <c r="MVL34" s="101"/>
      <c r="MVM34" s="101"/>
      <c r="MVN34" s="100"/>
      <c r="MVO34" s="101"/>
      <c r="MVP34" s="101"/>
      <c r="MVQ34" s="101"/>
      <c r="MVR34" s="101"/>
      <c r="MVS34" s="101"/>
      <c r="MVT34" s="101"/>
      <c r="MVU34" s="101"/>
      <c r="MVV34" s="101"/>
      <c r="MVW34" s="101"/>
      <c r="MVX34" s="101"/>
      <c r="MVY34" s="101"/>
      <c r="MVZ34" s="101"/>
      <c r="MWA34" s="100"/>
      <c r="MWB34" s="101"/>
      <c r="MWC34" s="101"/>
      <c r="MWD34" s="101"/>
      <c r="MWE34" s="101"/>
      <c r="MWF34" s="101"/>
      <c r="MWG34" s="101"/>
      <c r="MWH34" s="101"/>
      <c r="MWI34" s="101"/>
      <c r="MWJ34" s="101"/>
      <c r="MWK34" s="101"/>
      <c r="MWL34" s="101"/>
      <c r="MWM34" s="101"/>
      <c r="MWN34" s="100"/>
      <c r="MWO34" s="101"/>
      <c r="MWP34" s="101"/>
      <c r="MWQ34" s="101"/>
      <c r="MWR34" s="101"/>
      <c r="MWS34" s="101"/>
      <c r="MWT34" s="101"/>
      <c r="MWU34" s="101"/>
      <c r="MWV34" s="101"/>
      <c r="MWW34" s="101"/>
      <c r="MWX34" s="101"/>
      <c r="MWY34" s="101"/>
      <c r="MWZ34" s="101"/>
      <c r="MXA34" s="100"/>
      <c r="MXB34" s="101"/>
      <c r="MXC34" s="101"/>
      <c r="MXD34" s="101"/>
      <c r="MXE34" s="101"/>
      <c r="MXF34" s="101"/>
      <c r="MXG34" s="101"/>
      <c r="MXH34" s="101"/>
      <c r="MXI34" s="101"/>
      <c r="MXJ34" s="101"/>
      <c r="MXK34" s="101"/>
      <c r="MXL34" s="101"/>
      <c r="MXM34" s="101"/>
      <c r="MXN34" s="100"/>
      <c r="MXO34" s="101"/>
      <c r="MXP34" s="101"/>
      <c r="MXQ34" s="101"/>
      <c r="MXR34" s="101"/>
      <c r="MXS34" s="101"/>
      <c r="MXT34" s="101"/>
      <c r="MXU34" s="101"/>
      <c r="MXV34" s="101"/>
      <c r="MXW34" s="101"/>
      <c r="MXX34" s="101"/>
      <c r="MXY34" s="101"/>
      <c r="MXZ34" s="101"/>
      <c r="MYA34" s="100"/>
      <c r="MYB34" s="101"/>
      <c r="MYC34" s="101"/>
      <c r="MYD34" s="101"/>
      <c r="MYE34" s="101"/>
      <c r="MYF34" s="101"/>
      <c r="MYG34" s="101"/>
      <c r="MYH34" s="101"/>
      <c r="MYI34" s="101"/>
      <c r="MYJ34" s="101"/>
      <c r="MYK34" s="101"/>
      <c r="MYL34" s="101"/>
      <c r="MYM34" s="101"/>
      <c r="MYN34" s="100"/>
      <c r="MYO34" s="101"/>
      <c r="MYP34" s="101"/>
      <c r="MYQ34" s="101"/>
      <c r="MYR34" s="101"/>
      <c r="MYS34" s="101"/>
      <c r="MYT34" s="101"/>
      <c r="MYU34" s="101"/>
      <c r="MYV34" s="101"/>
      <c r="MYW34" s="101"/>
      <c r="MYX34" s="101"/>
      <c r="MYY34" s="101"/>
      <c r="MYZ34" s="101"/>
      <c r="MZA34" s="100"/>
      <c r="MZB34" s="101"/>
      <c r="MZC34" s="101"/>
      <c r="MZD34" s="101"/>
      <c r="MZE34" s="101"/>
      <c r="MZF34" s="101"/>
      <c r="MZG34" s="101"/>
      <c r="MZH34" s="101"/>
      <c r="MZI34" s="101"/>
      <c r="MZJ34" s="101"/>
      <c r="MZK34" s="101"/>
      <c r="MZL34" s="101"/>
      <c r="MZM34" s="101"/>
      <c r="MZN34" s="100"/>
      <c r="MZO34" s="101"/>
      <c r="MZP34" s="101"/>
      <c r="MZQ34" s="101"/>
      <c r="MZR34" s="101"/>
      <c r="MZS34" s="101"/>
      <c r="MZT34" s="101"/>
      <c r="MZU34" s="101"/>
      <c r="MZV34" s="101"/>
      <c r="MZW34" s="101"/>
      <c r="MZX34" s="101"/>
      <c r="MZY34" s="101"/>
      <c r="MZZ34" s="101"/>
      <c r="NAA34" s="100"/>
      <c r="NAB34" s="101"/>
      <c r="NAC34" s="101"/>
      <c r="NAD34" s="101"/>
      <c r="NAE34" s="101"/>
      <c r="NAF34" s="101"/>
      <c r="NAG34" s="101"/>
      <c r="NAH34" s="101"/>
      <c r="NAI34" s="101"/>
      <c r="NAJ34" s="101"/>
      <c r="NAK34" s="101"/>
      <c r="NAL34" s="101"/>
      <c r="NAM34" s="101"/>
      <c r="NAN34" s="100"/>
      <c r="NAO34" s="101"/>
      <c r="NAP34" s="101"/>
      <c r="NAQ34" s="101"/>
      <c r="NAR34" s="101"/>
      <c r="NAS34" s="101"/>
      <c r="NAT34" s="101"/>
      <c r="NAU34" s="101"/>
      <c r="NAV34" s="101"/>
      <c r="NAW34" s="101"/>
      <c r="NAX34" s="101"/>
      <c r="NAY34" s="101"/>
      <c r="NAZ34" s="101"/>
      <c r="NBA34" s="100"/>
      <c r="NBB34" s="101"/>
      <c r="NBC34" s="101"/>
      <c r="NBD34" s="101"/>
      <c r="NBE34" s="101"/>
      <c r="NBF34" s="101"/>
      <c r="NBG34" s="101"/>
      <c r="NBH34" s="101"/>
      <c r="NBI34" s="101"/>
      <c r="NBJ34" s="101"/>
      <c r="NBK34" s="101"/>
      <c r="NBL34" s="101"/>
      <c r="NBM34" s="101"/>
      <c r="NBN34" s="100"/>
      <c r="NBO34" s="101"/>
      <c r="NBP34" s="101"/>
      <c r="NBQ34" s="101"/>
      <c r="NBR34" s="101"/>
      <c r="NBS34" s="101"/>
      <c r="NBT34" s="101"/>
      <c r="NBU34" s="101"/>
      <c r="NBV34" s="101"/>
      <c r="NBW34" s="101"/>
      <c r="NBX34" s="101"/>
      <c r="NBY34" s="101"/>
      <c r="NBZ34" s="101"/>
      <c r="NCA34" s="100"/>
      <c r="NCB34" s="101"/>
      <c r="NCC34" s="101"/>
      <c r="NCD34" s="101"/>
      <c r="NCE34" s="101"/>
      <c r="NCF34" s="101"/>
      <c r="NCG34" s="101"/>
      <c r="NCH34" s="101"/>
      <c r="NCI34" s="101"/>
      <c r="NCJ34" s="101"/>
      <c r="NCK34" s="101"/>
      <c r="NCL34" s="101"/>
      <c r="NCM34" s="101"/>
      <c r="NCN34" s="100"/>
      <c r="NCO34" s="101"/>
      <c r="NCP34" s="101"/>
      <c r="NCQ34" s="101"/>
      <c r="NCR34" s="101"/>
      <c r="NCS34" s="101"/>
      <c r="NCT34" s="101"/>
      <c r="NCU34" s="101"/>
      <c r="NCV34" s="101"/>
      <c r="NCW34" s="101"/>
      <c r="NCX34" s="101"/>
      <c r="NCY34" s="101"/>
      <c r="NCZ34" s="101"/>
      <c r="NDA34" s="100"/>
      <c r="NDB34" s="101"/>
      <c r="NDC34" s="101"/>
      <c r="NDD34" s="101"/>
      <c r="NDE34" s="101"/>
      <c r="NDF34" s="101"/>
      <c r="NDG34" s="101"/>
      <c r="NDH34" s="101"/>
      <c r="NDI34" s="101"/>
      <c r="NDJ34" s="101"/>
      <c r="NDK34" s="101"/>
      <c r="NDL34" s="101"/>
      <c r="NDM34" s="101"/>
      <c r="NDN34" s="100"/>
      <c r="NDO34" s="101"/>
      <c r="NDP34" s="101"/>
      <c r="NDQ34" s="101"/>
      <c r="NDR34" s="101"/>
      <c r="NDS34" s="101"/>
      <c r="NDT34" s="101"/>
      <c r="NDU34" s="101"/>
      <c r="NDV34" s="101"/>
      <c r="NDW34" s="101"/>
      <c r="NDX34" s="101"/>
      <c r="NDY34" s="101"/>
      <c r="NDZ34" s="101"/>
      <c r="NEA34" s="100"/>
      <c r="NEB34" s="101"/>
      <c r="NEC34" s="101"/>
      <c r="NED34" s="101"/>
      <c r="NEE34" s="101"/>
      <c r="NEF34" s="101"/>
      <c r="NEG34" s="101"/>
      <c r="NEH34" s="101"/>
      <c r="NEI34" s="101"/>
      <c r="NEJ34" s="101"/>
      <c r="NEK34" s="101"/>
      <c r="NEL34" s="101"/>
      <c r="NEM34" s="101"/>
      <c r="NEN34" s="100"/>
      <c r="NEO34" s="101"/>
      <c r="NEP34" s="101"/>
      <c r="NEQ34" s="101"/>
      <c r="NER34" s="101"/>
      <c r="NES34" s="101"/>
      <c r="NET34" s="101"/>
      <c r="NEU34" s="101"/>
      <c r="NEV34" s="101"/>
      <c r="NEW34" s="101"/>
      <c r="NEX34" s="101"/>
      <c r="NEY34" s="101"/>
      <c r="NEZ34" s="101"/>
      <c r="NFA34" s="100"/>
      <c r="NFB34" s="101"/>
      <c r="NFC34" s="101"/>
      <c r="NFD34" s="101"/>
      <c r="NFE34" s="101"/>
      <c r="NFF34" s="101"/>
      <c r="NFG34" s="101"/>
      <c r="NFH34" s="101"/>
      <c r="NFI34" s="101"/>
      <c r="NFJ34" s="101"/>
      <c r="NFK34" s="101"/>
      <c r="NFL34" s="101"/>
      <c r="NFM34" s="101"/>
      <c r="NFN34" s="100"/>
      <c r="NFO34" s="101"/>
      <c r="NFP34" s="101"/>
      <c r="NFQ34" s="101"/>
      <c r="NFR34" s="101"/>
      <c r="NFS34" s="101"/>
      <c r="NFT34" s="101"/>
      <c r="NFU34" s="101"/>
      <c r="NFV34" s="101"/>
      <c r="NFW34" s="101"/>
      <c r="NFX34" s="101"/>
      <c r="NFY34" s="101"/>
      <c r="NFZ34" s="101"/>
      <c r="NGA34" s="100"/>
      <c r="NGB34" s="101"/>
      <c r="NGC34" s="101"/>
      <c r="NGD34" s="101"/>
      <c r="NGE34" s="101"/>
      <c r="NGF34" s="101"/>
      <c r="NGG34" s="101"/>
      <c r="NGH34" s="101"/>
      <c r="NGI34" s="101"/>
      <c r="NGJ34" s="101"/>
      <c r="NGK34" s="101"/>
      <c r="NGL34" s="101"/>
      <c r="NGM34" s="101"/>
      <c r="NGN34" s="100"/>
      <c r="NGO34" s="101"/>
      <c r="NGP34" s="101"/>
      <c r="NGQ34" s="101"/>
      <c r="NGR34" s="101"/>
      <c r="NGS34" s="101"/>
      <c r="NGT34" s="101"/>
      <c r="NGU34" s="101"/>
      <c r="NGV34" s="101"/>
      <c r="NGW34" s="101"/>
      <c r="NGX34" s="101"/>
      <c r="NGY34" s="101"/>
      <c r="NGZ34" s="101"/>
      <c r="NHA34" s="100"/>
      <c r="NHB34" s="101"/>
      <c r="NHC34" s="101"/>
      <c r="NHD34" s="101"/>
      <c r="NHE34" s="101"/>
      <c r="NHF34" s="101"/>
      <c r="NHG34" s="101"/>
      <c r="NHH34" s="101"/>
      <c r="NHI34" s="101"/>
      <c r="NHJ34" s="101"/>
      <c r="NHK34" s="101"/>
      <c r="NHL34" s="101"/>
      <c r="NHM34" s="101"/>
      <c r="NHN34" s="100"/>
      <c r="NHO34" s="101"/>
      <c r="NHP34" s="101"/>
      <c r="NHQ34" s="101"/>
      <c r="NHR34" s="101"/>
      <c r="NHS34" s="101"/>
      <c r="NHT34" s="101"/>
      <c r="NHU34" s="101"/>
      <c r="NHV34" s="101"/>
      <c r="NHW34" s="101"/>
      <c r="NHX34" s="101"/>
      <c r="NHY34" s="101"/>
      <c r="NHZ34" s="101"/>
      <c r="NIA34" s="100"/>
      <c r="NIB34" s="101"/>
      <c r="NIC34" s="101"/>
      <c r="NID34" s="101"/>
      <c r="NIE34" s="101"/>
      <c r="NIF34" s="101"/>
      <c r="NIG34" s="101"/>
      <c r="NIH34" s="101"/>
      <c r="NII34" s="101"/>
      <c r="NIJ34" s="101"/>
      <c r="NIK34" s="101"/>
      <c r="NIL34" s="101"/>
      <c r="NIM34" s="101"/>
      <c r="NIN34" s="100"/>
      <c r="NIO34" s="101"/>
      <c r="NIP34" s="101"/>
      <c r="NIQ34" s="101"/>
      <c r="NIR34" s="101"/>
      <c r="NIS34" s="101"/>
      <c r="NIT34" s="101"/>
      <c r="NIU34" s="101"/>
      <c r="NIV34" s="101"/>
      <c r="NIW34" s="101"/>
      <c r="NIX34" s="101"/>
      <c r="NIY34" s="101"/>
      <c r="NIZ34" s="101"/>
      <c r="NJA34" s="100"/>
      <c r="NJB34" s="101"/>
      <c r="NJC34" s="101"/>
      <c r="NJD34" s="101"/>
      <c r="NJE34" s="101"/>
      <c r="NJF34" s="101"/>
      <c r="NJG34" s="101"/>
      <c r="NJH34" s="101"/>
      <c r="NJI34" s="101"/>
      <c r="NJJ34" s="101"/>
      <c r="NJK34" s="101"/>
      <c r="NJL34" s="101"/>
      <c r="NJM34" s="101"/>
      <c r="NJN34" s="100"/>
      <c r="NJO34" s="101"/>
      <c r="NJP34" s="101"/>
      <c r="NJQ34" s="101"/>
      <c r="NJR34" s="101"/>
      <c r="NJS34" s="101"/>
      <c r="NJT34" s="101"/>
      <c r="NJU34" s="101"/>
      <c r="NJV34" s="101"/>
      <c r="NJW34" s="101"/>
      <c r="NJX34" s="101"/>
      <c r="NJY34" s="101"/>
      <c r="NJZ34" s="101"/>
      <c r="NKA34" s="100"/>
      <c r="NKB34" s="101"/>
      <c r="NKC34" s="101"/>
      <c r="NKD34" s="101"/>
      <c r="NKE34" s="101"/>
      <c r="NKF34" s="101"/>
      <c r="NKG34" s="101"/>
      <c r="NKH34" s="101"/>
      <c r="NKI34" s="101"/>
      <c r="NKJ34" s="101"/>
      <c r="NKK34" s="101"/>
      <c r="NKL34" s="101"/>
      <c r="NKM34" s="101"/>
      <c r="NKN34" s="100"/>
      <c r="NKO34" s="101"/>
      <c r="NKP34" s="101"/>
      <c r="NKQ34" s="101"/>
      <c r="NKR34" s="101"/>
      <c r="NKS34" s="101"/>
      <c r="NKT34" s="101"/>
      <c r="NKU34" s="101"/>
      <c r="NKV34" s="101"/>
      <c r="NKW34" s="101"/>
      <c r="NKX34" s="101"/>
      <c r="NKY34" s="101"/>
      <c r="NKZ34" s="101"/>
      <c r="NLA34" s="100"/>
      <c r="NLB34" s="101"/>
      <c r="NLC34" s="101"/>
      <c r="NLD34" s="101"/>
      <c r="NLE34" s="101"/>
      <c r="NLF34" s="101"/>
      <c r="NLG34" s="101"/>
      <c r="NLH34" s="101"/>
      <c r="NLI34" s="101"/>
      <c r="NLJ34" s="101"/>
      <c r="NLK34" s="101"/>
      <c r="NLL34" s="101"/>
      <c r="NLM34" s="101"/>
      <c r="NLN34" s="100"/>
      <c r="NLO34" s="101"/>
      <c r="NLP34" s="101"/>
      <c r="NLQ34" s="101"/>
      <c r="NLR34" s="101"/>
      <c r="NLS34" s="101"/>
      <c r="NLT34" s="101"/>
      <c r="NLU34" s="101"/>
      <c r="NLV34" s="101"/>
      <c r="NLW34" s="101"/>
      <c r="NLX34" s="101"/>
      <c r="NLY34" s="101"/>
      <c r="NLZ34" s="101"/>
      <c r="NMA34" s="100"/>
      <c r="NMB34" s="101"/>
      <c r="NMC34" s="101"/>
      <c r="NMD34" s="101"/>
      <c r="NME34" s="101"/>
      <c r="NMF34" s="101"/>
      <c r="NMG34" s="101"/>
      <c r="NMH34" s="101"/>
      <c r="NMI34" s="101"/>
      <c r="NMJ34" s="101"/>
      <c r="NMK34" s="101"/>
      <c r="NML34" s="101"/>
      <c r="NMM34" s="101"/>
      <c r="NMN34" s="100"/>
      <c r="NMO34" s="101"/>
      <c r="NMP34" s="101"/>
      <c r="NMQ34" s="101"/>
      <c r="NMR34" s="101"/>
      <c r="NMS34" s="101"/>
      <c r="NMT34" s="101"/>
      <c r="NMU34" s="101"/>
      <c r="NMV34" s="101"/>
      <c r="NMW34" s="101"/>
      <c r="NMX34" s="101"/>
      <c r="NMY34" s="101"/>
      <c r="NMZ34" s="101"/>
      <c r="NNA34" s="100"/>
      <c r="NNB34" s="101"/>
      <c r="NNC34" s="101"/>
      <c r="NND34" s="101"/>
      <c r="NNE34" s="101"/>
      <c r="NNF34" s="101"/>
      <c r="NNG34" s="101"/>
      <c r="NNH34" s="101"/>
      <c r="NNI34" s="101"/>
      <c r="NNJ34" s="101"/>
      <c r="NNK34" s="101"/>
      <c r="NNL34" s="101"/>
      <c r="NNM34" s="101"/>
      <c r="NNN34" s="100"/>
      <c r="NNO34" s="101"/>
      <c r="NNP34" s="101"/>
      <c r="NNQ34" s="101"/>
      <c r="NNR34" s="101"/>
      <c r="NNS34" s="101"/>
      <c r="NNT34" s="101"/>
      <c r="NNU34" s="101"/>
      <c r="NNV34" s="101"/>
      <c r="NNW34" s="101"/>
      <c r="NNX34" s="101"/>
      <c r="NNY34" s="101"/>
      <c r="NNZ34" s="101"/>
      <c r="NOA34" s="100"/>
      <c r="NOB34" s="101"/>
      <c r="NOC34" s="101"/>
      <c r="NOD34" s="101"/>
      <c r="NOE34" s="101"/>
      <c r="NOF34" s="101"/>
      <c r="NOG34" s="101"/>
      <c r="NOH34" s="101"/>
      <c r="NOI34" s="101"/>
      <c r="NOJ34" s="101"/>
      <c r="NOK34" s="101"/>
      <c r="NOL34" s="101"/>
      <c r="NOM34" s="101"/>
      <c r="NON34" s="100"/>
      <c r="NOO34" s="101"/>
      <c r="NOP34" s="101"/>
      <c r="NOQ34" s="101"/>
      <c r="NOR34" s="101"/>
      <c r="NOS34" s="101"/>
      <c r="NOT34" s="101"/>
      <c r="NOU34" s="101"/>
      <c r="NOV34" s="101"/>
      <c r="NOW34" s="101"/>
      <c r="NOX34" s="101"/>
      <c r="NOY34" s="101"/>
      <c r="NOZ34" s="101"/>
      <c r="NPA34" s="100"/>
      <c r="NPB34" s="101"/>
      <c r="NPC34" s="101"/>
      <c r="NPD34" s="101"/>
      <c r="NPE34" s="101"/>
      <c r="NPF34" s="101"/>
      <c r="NPG34" s="101"/>
      <c r="NPH34" s="101"/>
      <c r="NPI34" s="101"/>
      <c r="NPJ34" s="101"/>
      <c r="NPK34" s="101"/>
      <c r="NPL34" s="101"/>
      <c r="NPM34" s="101"/>
      <c r="NPN34" s="100"/>
      <c r="NPO34" s="101"/>
      <c r="NPP34" s="101"/>
      <c r="NPQ34" s="101"/>
      <c r="NPR34" s="101"/>
      <c r="NPS34" s="101"/>
      <c r="NPT34" s="101"/>
      <c r="NPU34" s="101"/>
      <c r="NPV34" s="101"/>
      <c r="NPW34" s="101"/>
      <c r="NPX34" s="101"/>
      <c r="NPY34" s="101"/>
      <c r="NPZ34" s="101"/>
      <c r="NQA34" s="100"/>
      <c r="NQB34" s="101"/>
      <c r="NQC34" s="101"/>
      <c r="NQD34" s="101"/>
      <c r="NQE34" s="101"/>
      <c r="NQF34" s="101"/>
      <c r="NQG34" s="101"/>
      <c r="NQH34" s="101"/>
      <c r="NQI34" s="101"/>
      <c r="NQJ34" s="101"/>
      <c r="NQK34" s="101"/>
      <c r="NQL34" s="101"/>
      <c r="NQM34" s="101"/>
      <c r="NQN34" s="100"/>
      <c r="NQO34" s="101"/>
      <c r="NQP34" s="101"/>
      <c r="NQQ34" s="101"/>
      <c r="NQR34" s="101"/>
      <c r="NQS34" s="101"/>
      <c r="NQT34" s="101"/>
      <c r="NQU34" s="101"/>
      <c r="NQV34" s="101"/>
      <c r="NQW34" s="101"/>
      <c r="NQX34" s="101"/>
      <c r="NQY34" s="101"/>
      <c r="NQZ34" s="101"/>
      <c r="NRA34" s="100"/>
      <c r="NRB34" s="101"/>
      <c r="NRC34" s="101"/>
      <c r="NRD34" s="101"/>
      <c r="NRE34" s="101"/>
      <c r="NRF34" s="101"/>
      <c r="NRG34" s="101"/>
      <c r="NRH34" s="101"/>
      <c r="NRI34" s="101"/>
      <c r="NRJ34" s="101"/>
      <c r="NRK34" s="101"/>
      <c r="NRL34" s="101"/>
      <c r="NRM34" s="101"/>
      <c r="NRN34" s="100"/>
      <c r="NRO34" s="101"/>
      <c r="NRP34" s="101"/>
      <c r="NRQ34" s="101"/>
      <c r="NRR34" s="101"/>
      <c r="NRS34" s="101"/>
      <c r="NRT34" s="101"/>
      <c r="NRU34" s="101"/>
      <c r="NRV34" s="101"/>
      <c r="NRW34" s="101"/>
      <c r="NRX34" s="101"/>
      <c r="NRY34" s="101"/>
      <c r="NRZ34" s="101"/>
      <c r="NSA34" s="100"/>
      <c r="NSB34" s="101"/>
      <c r="NSC34" s="101"/>
      <c r="NSD34" s="101"/>
      <c r="NSE34" s="101"/>
      <c r="NSF34" s="101"/>
      <c r="NSG34" s="101"/>
      <c r="NSH34" s="101"/>
      <c r="NSI34" s="101"/>
      <c r="NSJ34" s="101"/>
      <c r="NSK34" s="101"/>
      <c r="NSL34" s="101"/>
      <c r="NSM34" s="101"/>
      <c r="NSN34" s="100"/>
      <c r="NSO34" s="101"/>
      <c r="NSP34" s="101"/>
      <c r="NSQ34" s="101"/>
      <c r="NSR34" s="101"/>
      <c r="NSS34" s="101"/>
      <c r="NST34" s="101"/>
      <c r="NSU34" s="101"/>
      <c r="NSV34" s="101"/>
      <c r="NSW34" s="101"/>
      <c r="NSX34" s="101"/>
      <c r="NSY34" s="101"/>
      <c r="NSZ34" s="101"/>
      <c r="NTA34" s="100"/>
      <c r="NTB34" s="101"/>
      <c r="NTC34" s="101"/>
      <c r="NTD34" s="101"/>
      <c r="NTE34" s="101"/>
      <c r="NTF34" s="101"/>
      <c r="NTG34" s="101"/>
      <c r="NTH34" s="101"/>
      <c r="NTI34" s="101"/>
      <c r="NTJ34" s="101"/>
      <c r="NTK34" s="101"/>
      <c r="NTL34" s="101"/>
      <c r="NTM34" s="101"/>
      <c r="NTN34" s="100"/>
      <c r="NTO34" s="101"/>
      <c r="NTP34" s="101"/>
      <c r="NTQ34" s="101"/>
      <c r="NTR34" s="101"/>
      <c r="NTS34" s="101"/>
      <c r="NTT34" s="101"/>
      <c r="NTU34" s="101"/>
      <c r="NTV34" s="101"/>
      <c r="NTW34" s="101"/>
      <c r="NTX34" s="101"/>
      <c r="NTY34" s="101"/>
      <c r="NTZ34" s="101"/>
      <c r="NUA34" s="100"/>
      <c r="NUB34" s="101"/>
      <c r="NUC34" s="101"/>
      <c r="NUD34" s="101"/>
      <c r="NUE34" s="101"/>
      <c r="NUF34" s="101"/>
      <c r="NUG34" s="101"/>
      <c r="NUH34" s="101"/>
      <c r="NUI34" s="101"/>
      <c r="NUJ34" s="101"/>
      <c r="NUK34" s="101"/>
      <c r="NUL34" s="101"/>
      <c r="NUM34" s="101"/>
      <c r="NUN34" s="100"/>
      <c r="NUO34" s="101"/>
      <c r="NUP34" s="101"/>
      <c r="NUQ34" s="101"/>
      <c r="NUR34" s="101"/>
      <c r="NUS34" s="101"/>
      <c r="NUT34" s="101"/>
      <c r="NUU34" s="101"/>
      <c r="NUV34" s="101"/>
      <c r="NUW34" s="101"/>
      <c r="NUX34" s="101"/>
      <c r="NUY34" s="101"/>
      <c r="NUZ34" s="101"/>
      <c r="NVA34" s="100"/>
      <c r="NVB34" s="101"/>
      <c r="NVC34" s="101"/>
      <c r="NVD34" s="101"/>
      <c r="NVE34" s="101"/>
      <c r="NVF34" s="101"/>
      <c r="NVG34" s="101"/>
      <c r="NVH34" s="101"/>
      <c r="NVI34" s="101"/>
      <c r="NVJ34" s="101"/>
      <c r="NVK34" s="101"/>
      <c r="NVL34" s="101"/>
      <c r="NVM34" s="101"/>
      <c r="NVN34" s="100"/>
      <c r="NVO34" s="101"/>
      <c r="NVP34" s="101"/>
      <c r="NVQ34" s="101"/>
      <c r="NVR34" s="101"/>
      <c r="NVS34" s="101"/>
      <c r="NVT34" s="101"/>
      <c r="NVU34" s="101"/>
      <c r="NVV34" s="101"/>
      <c r="NVW34" s="101"/>
      <c r="NVX34" s="101"/>
      <c r="NVY34" s="101"/>
      <c r="NVZ34" s="101"/>
      <c r="NWA34" s="100"/>
      <c r="NWB34" s="101"/>
      <c r="NWC34" s="101"/>
      <c r="NWD34" s="101"/>
      <c r="NWE34" s="101"/>
      <c r="NWF34" s="101"/>
      <c r="NWG34" s="101"/>
      <c r="NWH34" s="101"/>
      <c r="NWI34" s="101"/>
      <c r="NWJ34" s="101"/>
      <c r="NWK34" s="101"/>
      <c r="NWL34" s="101"/>
      <c r="NWM34" s="101"/>
      <c r="NWN34" s="100"/>
      <c r="NWO34" s="101"/>
      <c r="NWP34" s="101"/>
      <c r="NWQ34" s="101"/>
      <c r="NWR34" s="101"/>
      <c r="NWS34" s="101"/>
      <c r="NWT34" s="101"/>
      <c r="NWU34" s="101"/>
      <c r="NWV34" s="101"/>
      <c r="NWW34" s="101"/>
      <c r="NWX34" s="101"/>
      <c r="NWY34" s="101"/>
      <c r="NWZ34" s="101"/>
      <c r="NXA34" s="100"/>
      <c r="NXB34" s="101"/>
      <c r="NXC34" s="101"/>
      <c r="NXD34" s="101"/>
      <c r="NXE34" s="101"/>
      <c r="NXF34" s="101"/>
      <c r="NXG34" s="101"/>
      <c r="NXH34" s="101"/>
      <c r="NXI34" s="101"/>
      <c r="NXJ34" s="101"/>
      <c r="NXK34" s="101"/>
      <c r="NXL34" s="101"/>
      <c r="NXM34" s="101"/>
      <c r="NXN34" s="100"/>
      <c r="NXO34" s="101"/>
      <c r="NXP34" s="101"/>
      <c r="NXQ34" s="101"/>
      <c r="NXR34" s="101"/>
      <c r="NXS34" s="101"/>
      <c r="NXT34" s="101"/>
      <c r="NXU34" s="101"/>
      <c r="NXV34" s="101"/>
      <c r="NXW34" s="101"/>
      <c r="NXX34" s="101"/>
      <c r="NXY34" s="101"/>
      <c r="NXZ34" s="101"/>
      <c r="NYA34" s="100"/>
      <c r="NYB34" s="101"/>
      <c r="NYC34" s="101"/>
      <c r="NYD34" s="101"/>
      <c r="NYE34" s="101"/>
      <c r="NYF34" s="101"/>
      <c r="NYG34" s="101"/>
      <c r="NYH34" s="101"/>
      <c r="NYI34" s="101"/>
      <c r="NYJ34" s="101"/>
      <c r="NYK34" s="101"/>
      <c r="NYL34" s="101"/>
      <c r="NYM34" s="101"/>
      <c r="NYN34" s="100"/>
      <c r="NYO34" s="101"/>
      <c r="NYP34" s="101"/>
      <c r="NYQ34" s="101"/>
      <c r="NYR34" s="101"/>
      <c r="NYS34" s="101"/>
      <c r="NYT34" s="101"/>
      <c r="NYU34" s="101"/>
      <c r="NYV34" s="101"/>
      <c r="NYW34" s="101"/>
      <c r="NYX34" s="101"/>
      <c r="NYY34" s="101"/>
      <c r="NYZ34" s="101"/>
      <c r="NZA34" s="100"/>
      <c r="NZB34" s="101"/>
      <c r="NZC34" s="101"/>
      <c r="NZD34" s="101"/>
      <c r="NZE34" s="101"/>
      <c r="NZF34" s="101"/>
      <c r="NZG34" s="101"/>
      <c r="NZH34" s="101"/>
      <c r="NZI34" s="101"/>
      <c r="NZJ34" s="101"/>
      <c r="NZK34" s="101"/>
      <c r="NZL34" s="101"/>
      <c r="NZM34" s="101"/>
      <c r="NZN34" s="100"/>
      <c r="NZO34" s="101"/>
      <c r="NZP34" s="101"/>
      <c r="NZQ34" s="101"/>
      <c r="NZR34" s="101"/>
      <c r="NZS34" s="101"/>
      <c r="NZT34" s="101"/>
      <c r="NZU34" s="101"/>
      <c r="NZV34" s="101"/>
      <c r="NZW34" s="101"/>
      <c r="NZX34" s="101"/>
      <c r="NZY34" s="101"/>
      <c r="NZZ34" s="101"/>
      <c r="OAA34" s="100"/>
      <c r="OAB34" s="101"/>
      <c r="OAC34" s="101"/>
      <c r="OAD34" s="101"/>
      <c r="OAE34" s="101"/>
      <c r="OAF34" s="101"/>
      <c r="OAG34" s="101"/>
      <c r="OAH34" s="101"/>
      <c r="OAI34" s="101"/>
      <c r="OAJ34" s="101"/>
      <c r="OAK34" s="101"/>
      <c r="OAL34" s="101"/>
      <c r="OAM34" s="101"/>
      <c r="OAN34" s="100"/>
      <c r="OAO34" s="101"/>
      <c r="OAP34" s="101"/>
      <c r="OAQ34" s="101"/>
      <c r="OAR34" s="101"/>
      <c r="OAS34" s="101"/>
      <c r="OAT34" s="101"/>
      <c r="OAU34" s="101"/>
      <c r="OAV34" s="101"/>
      <c r="OAW34" s="101"/>
      <c r="OAX34" s="101"/>
      <c r="OAY34" s="101"/>
      <c r="OAZ34" s="101"/>
      <c r="OBA34" s="100"/>
      <c r="OBB34" s="101"/>
      <c r="OBC34" s="101"/>
      <c r="OBD34" s="101"/>
      <c r="OBE34" s="101"/>
      <c r="OBF34" s="101"/>
      <c r="OBG34" s="101"/>
      <c r="OBH34" s="101"/>
      <c r="OBI34" s="101"/>
      <c r="OBJ34" s="101"/>
      <c r="OBK34" s="101"/>
      <c r="OBL34" s="101"/>
      <c r="OBM34" s="101"/>
      <c r="OBN34" s="100"/>
      <c r="OBO34" s="101"/>
      <c r="OBP34" s="101"/>
      <c r="OBQ34" s="101"/>
      <c r="OBR34" s="101"/>
      <c r="OBS34" s="101"/>
      <c r="OBT34" s="101"/>
      <c r="OBU34" s="101"/>
      <c r="OBV34" s="101"/>
      <c r="OBW34" s="101"/>
      <c r="OBX34" s="101"/>
      <c r="OBY34" s="101"/>
      <c r="OBZ34" s="101"/>
      <c r="OCA34" s="100"/>
      <c r="OCB34" s="101"/>
      <c r="OCC34" s="101"/>
      <c r="OCD34" s="101"/>
      <c r="OCE34" s="101"/>
      <c r="OCF34" s="101"/>
      <c r="OCG34" s="101"/>
      <c r="OCH34" s="101"/>
      <c r="OCI34" s="101"/>
      <c r="OCJ34" s="101"/>
      <c r="OCK34" s="101"/>
      <c r="OCL34" s="101"/>
      <c r="OCM34" s="101"/>
      <c r="OCN34" s="100"/>
      <c r="OCO34" s="101"/>
      <c r="OCP34" s="101"/>
      <c r="OCQ34" s="101"/>
      <c r="OCR34" s="101"/>
      <c r="OCS34" s="101"/>
      <c r="OCT34" s="101"/>
      <c r="OCU34" s="101"/>
      <c r="OCV34" s="101"/>
      <c r="OCW34" s="101"/>
      <c r="OCX34" s="101"/>
      <c r="OCY34" s="101"/>
      <c r="OCZ34" s="101"/>
      <c r="ODA34" s="100"/>
      <c r="ODB34" s="101"/>
      <c r="ODC34" s="101"/>
      <c r="ODD34" s="101"/>
      <c r="ODE34" s="101"/>
      <c r="ODF34" s="101"/>
      <c r="ODG34" s="101"/>
      <c r="ODH34" s="101"/>
      <c r="ODI34" s="101"/>
      <c r="ODJ34" s="101"/>
      <c r="ODK34" s="101"/>
      <c r="ODL34" s="101"/>
      <c r="ODM34" s="101"/>
      <c r="ODN34" s="100"/>
      <c r="ODO34" s="101"/>
      <c r="ODP34" s="101"/>
      <c r="ODQ34" s="101"/>
      <c r="ODR34" s="101"/>
      <c r="ODS34" s="101"/>
      <c r="ODT34" s="101"/>
      <c r="ODU34" s="101"/>
      <c r="ODV34" s="101"/>
      <c r="ODW34" s="101"/>
      <c r="ODX34" s="101"/>
      <c r="ODY34" s="101"/>
      <c r="ODZ34" s="101"/>
      <c r="OEA34" s="100"/>
      <c r="OEB34" s="101"/>
      <c r="OEC34" s="101"/>
      <c r="OED34" s="101"/>
      <c r="OEE34" s="101"/>
      <c r="OEF34" s="101"/>
      <c r="OEG34" s="101"/>
      <c r="OEH34" s="101"/>
      <c r="OEI34" s="101"/>
      <c r="OEJ34" s="101"/>
      <c r="OEK34" s="101"/>
      <c r="OEL34" s="101"/>
      <c r="OEM34" s="101"/>
      <c r="OEN34" s="100"/>
      <c r="OEO34" s="101"/>
      <c r="OEP34" s="101"/>
      <c r="OEQ34" s="101"/>
      <c r="OER34" s="101"/>
      <c r="OES34" s="101"/>
      <c r="OET34" s="101"/>
      <c r="OEU34" s="101"/>
      <c r="OEV34" s="101"/>
      <c r="OEW34" s="101"/>
      <c r="OEX34" s="101"/>
      <c r="OEY34" s="101"/>
      <c r="OEZ34" s="101"/>
      <c r="OFA34" s="100"/>
      <c r="OFB34" s="101"/>
      <c r="OFC34" s="101"/>
      <c r="OFD34" s="101"/>
      <c r="OFE34" s="101"/>
      <c r="OFF34" s="101"/>
      <c r="OFG34" s="101"/>
      <c r="OFH34" s="101"/>
      <c r="OFI34" s="101"/>
      <c r="OFJ34" s="101"/>
      <c r="OFK34" s="101"/>
      <c r="OFL34" s="101"/>
      <c r="OFM34" s="101"/>
      <c r="OFN34" s="100"/>
      <c r="OFO34" s="101"/>
      <c r="OFP34" s="101"/>
      <c r="OFQ34" s="101"/>
      <c r="OFR34" s="101"/>
      <c r="OFS34" s="101"/>
      <c r="OFT34" s="101"/>
      <c r="OFU34" s="101"/>
      <c r="OFV34" s="101"/>
      <c r="OFW34" s="101"/>
      <c r="OFX34" s="101"/>
      <c r="OFY34" s="101"/>
      <c r="OFZ34" s="101"/>
      <c r="OGA34" s="100"/>
      <c r="OGB34" s="101"/>
      <c r="OGC34" s="101"/>
      <c r="OGD34" s="101"/>
      <c r="OGE34" s="101"/>
      <c r="OGF34" s="101"/>
      <c r="OGG34" s="101"/>
      <c r="OGH34" s="101"/>
      <c r="OGI34" s="101"/>
      <c r="OGJ34" s="101"/>
      <c r="OGK34" s="101"/>
      <c r="OGL34" s="101"/>
      <c r="OGM34" s="101"/>
      <c r="OGN34" s="100"/>
      <c r="OGO34" s="101"/>
      <c r="OGP34" s="101"/>
      <c r="OGQ34" s="101"/>
      <c r="OGR34" s="101"/>
      <c r="OGS34" s="101"/>
      <c r="OGT34" s="101"/>
      <c r="OGU34" s="101"/>
      <c r="OGV34" s="101"/>
      <c r="OGW34" s="101"/>
      <c r="OGX34" s="101"/>
      <c r="OGY34" s="101"/>
      <c r="OGZ34" s="101"/>
      <c r="OHA34" s="100"/>
      <c r="OHB34" s="101"/>
      <c r="OHC34" s="101"/>
      <c r="OHD34" s="101"/>
      <c r="OHE34" s="101"/>
      <c r="OHF34" s="101"/>
      <c r="OHG34" s="101"/>
      <c r="OHH34" s="101"/>
      <c r="OHI34" s="101"/>
      <c r="OHJ34" s="101"/>
      <c r="OHK34" s="101"/>
      <c r="OHL34" s="101"/>
      <c r="OHM34" s="101"/>
      <c r="OHN34" s="100"/>
      <c r="OHO34" s="101"/>
      <c r="OHP34" s="101"/>
      <c r="OHQ34" s="101"/>
      <c r="OHR34" s="101"/>
      <c r="OHS34" s="101"/>
      <c r="OHT34" s="101"/>
      <c r="OHU34" s="101"/>
      <c r="OHV34" s="101"/>
      <c r="OHW34" s="101"/>
      <c r="OHX34" s="101"/>
      <c r="OHY34" s="101"/>
      <c r="OHZ34" s="101"/>
      <c r="OIA34" s="100"/>
      <c r="OIB34" s="101"/>
      <c r="OIC34" s="101"/>
      <c r="OID34" s="101"/>
      <c r="OIE34" s="101"/>
      <c r="OIF34" s="101"/>
      <c r="OIG34" s="101"/>
      <c r="OIH34" s="101"/>
      <c r="OII34" s="101"/>
      <c r="OIJ34" s="101"/>
      <c r="OIK34" s="101"/>
      <c r="OIL34" s="101"/>
      <c r="OIM34" s="101"/>
      <c r="OIN34" s="100"/>
      <c r="OIO34" s="101"/>
      <c r="OIP34" s="101"/>
      <c r="OIQ34" s="101"/>
      <c r="OIR34" s="101"/>
      <c r="OIS34" s="101"/>
      <c r="OIT34" s="101"/>
      <c r="OIU34" s="101"/>
      <c r="OIV34" s="101"/>
      <c r="OIW34" s="101"/>
      <c r="OIX34" s="101"/>
      <c r="OIY34" s="101"/>
      <c r="OIZ34" s="101"/>
      <c r="OJA34" s="100"/>
      <c r="OJB34" s="101"/>
      <c r="OJC34" s="101"/>
      <c r="OJD34" s="101"/>
      <c r="OJE34" s="101"/>
      <c r="OJF34" s="101"/>
      <c r="OJG34" s="101"/>
      <c r="OJH34" s="101"/>
      <c r="OJI34" s="101"/>
      <c r="OJJ34" s="101"/>
      <c r="OJK34" s="101"/>
      <c r="OJL34" s="101"/>
      <c r="OJM34" s="101"/>
      <c r="OJN34" s="100"/>
      <c r="OJO34" s="101"/>
      <c r="OJP34" s="101"/>
      <c r="OJQ34" s="101"/>
      <c r="OJR34" s="101"/>
      <c r="OJS34" s="101"/>
      <c r="OJT34" s="101"/>
      <c r="OJU34" s="101"/>
      <c r="OJV34" s="101"/>
      <c r="OJW34" s="101"/>
      <c r="OJX34" s="101"/>
      <c r="OJY34" s="101"/>
      <c r="OJZ34" s="101"/>
      <c r="OKA34" s="100"/>
      <c r="OKB34" s="101"/>
      <c r="OKC34" s="101"/>
      <c r="OKD34" s="101"/>
      <c r="OKE34" s="101"/>
      <c r="OKF34" s="101"/>
      <c r="OKG34" s="101"/>
      <c r="OKH34" s="101"/>
      <c r="OKI34" s="101"/>
      <c r="OKJ34" s="101"/>
      <c r="OKK34" s="101"/>
      <c r="OKL34" s="101"/>
      <c r="OKM34" s="101"/>
      <c r="OKN34" s="100"/>
      <c r="OKO34" s="101"/>
      <c r="OKP34" s="101"/>
      <c r="OKQ34" s="101"/>
      <c r="OKR34" s="101"/>
      <c r="OKS34" s="101"/>
      <c r="OKT34" s="101"/>
      <c r="OKU34" s="101"/>
      <c r="OKV34" s="101"/>
      <c r="OKW34" s="101"/>
      <c r="OKX34" s="101"/>
      <c r="OKY34" s="101"/>
      <c r="OKZ34" s="101"/>
      <c r="OLA34" s="100"/>
      <c r="OLB34" s="101"/>
      <c r="OLC34" s="101"/>
      <c r="OLD34" s="101"/>
      <c r="OLE34" s="101"/>
      <c r="OLF34" s="101"/>
      <c r="OLG34" s="101"/>
      <c r="OLH34" s="101"/>
      <c r="OLI34" s="101"/>
      <c r="OLJ34" s="101"/>
      <c r="OLK34" s="101"/>
      <c r="OLL34" s="101"/>
      <c r="OLM34" s="101"/>
      <c r="OLN34" s="100"/>
      <c r="OLO34" s="101"/>
      <c r="OLP34" s="101"/>
      <c r="OLQ34" s="101"/>
      <c r="OLR34" s="101"/>
      <c r="OLS34" s="101"/>
      <c r="OLT34" s="101"/>
      <c r="OLU34" s="101"/>
      <c r="OLV34" s="101"/>
      <c r="OLW34" s="101"/>
      <c r="OLX34" s="101"/>
      <c r="OLY34" s="101"/>
      <c r="OLZ34" s="101"/>
      <c r="OMA34" s="100"/>
      <c r="OMB34" s="101"/>
      <c r="OMC34" s="101"/>
      <c r="OMD34" s="101"/>
      <c r="OME34" s="101"/>
      <c r="OMF34" s="101"/>
      <c r="OMG34" s="101"/>
      <c r="OMH34" s="101"/>
      <c r="OMI34" s="101"/>
      <c r="OMJ34" s="101"/>
      <c r="OMK34" s="101"/>
      <c r="OML34" s="101"/>
      <c r="OMM34" s="101"/>
      <c r="OMN34" s="100"/>
      <c r="OMO34" s="101"/>
      <c r="OMP34" s="101"/>
      <c r="OMQ34" s="101"/>
      <c r="OMR34" s="101"/>
      <c r="OMS34" s="101"/>
      <c r="OMT34" s="101"/>
      <c r="OMU34" s="101"/>
      <c r="OMV34" s="101"/>
      <c r="OMW34" s="101"/>
      <c r="OMX34" s="101"/>
      <c r="OMY34" s="101"/>
      <c r="OMZ34" s="101"/>
      <c r="ONA34" s="100"/>
      <c r="ONB34" s="101"/>
      <c r="ONC34" s="101"/>
      <c r="OND34" s="101"/>
      <c r="ONE34" s="101"/>
      <c r="ONF34" s="101"/>
      <c r="ONG34" s="101"/>
      <c r="ONH34" s="101"/>
      <c r="ONI34" s="101"/>
      <c r="ONJ34" s="101"/>
      <c r="ONK34" s="101"/>
      <c r="ONL34" s="101"/>
      <c r="ONM34" s="101"/>
      <c r="ONN34" s="100"/>
      <c r="ONO34" s="101"/>
      <c r="ONP34" s="101"/>
      <c r="ONQ34" s="101"/>
      <c r="ONR34" s="101"/>
      <c r="ONS34" s="101"/>
      <c r="ONT34" s="101"/>
      <c r="ONU34" s="101"/>
      <c r="ONV34" s="101"/>
      <c r="ONW34" s="101"/>
      <c r="ONX34" s="101"/>
      <c r="ONY34" s="101"/>
      <c r="ONZ34" s="101"/>
      <c r="OOA34" s="100"/>
      <c r="OOB34" s="101"/>
      <c r="OOC34" s="101"/>
      <c r="OOD34" s="101"/>
      <c r="OOE34" s="101"/>
      <c r="OOF34" s="101"/>
      <c r="OOG34" s="101"/>
      <c r="OOH34" s="101"/>
      <c r="OOI34" s="101"/>
      <c r="OOJ34" s="101"/>
      <c r="OOK34" s="101"/>
      <c r="OOL34" s="101"/>
      <c r="OOM34" s="101"/>
      <c r="OON34" s="100"/>
      <c r="OOO34" s="101"/>
      <c r="OOP34" s="101"/>
      <c r="OOQ34" s="101"/>
      <c r="OOR34" s="101"/>
      <c r="OOS34" s="101"/>
      <c r="OOT34" s="101"/>
      <c r="OOU34" s="101"/>
      <c r="OOV34" s="101"/>
      <c r="OOW34" s="101"/>
      <c r="OOX34" s="101"/>
      <c r="OOY34" s="101"/>
      <c r="OOZ34" s="101"/>
      <c r="OPA34" s="100"/>
      <c r="OPB34" s="101"/>
      <c r="OPC34" s="101"/>
      <c r="OPD34" s="101"/>
      <c r="OPE34" s="101"/>
      <c r="OPF34" s="101"/>
      <c r="OPG34" s="101"/>
      <c r="OPH34" s="101"/>
      <c r="OPI34" s="101"/>
      <c r="OPJ34" s="101"/>
      <c r="OPK34" s="101"/>
      <c r="OPL34" s="101"/>
      <c r="OPM34" s="101"/>
      <c r="OPN34" s="100"/>
      <c r="OPO34" s="101"/>
      <c r="OPP34" s="101"/>
      <c r="OPQ34" s="101"/>
      <c r="OPR34" s="101"/>
      <c r="OPS34" s="101"/>
      <c r="OPT34" s="101"/>
      <c r="OPU34" s="101"/>
      <c r="OPV34" s="101"/>
      <c r="OPW34" s="101"/>
      <c r="OPX34" s="101"/>
      <c r="OPY34" s="101"/>
      <c r="OPZ34" s="101"/>
      <c r="OQA34" s="100"/>
      <c r="OQB34" s="101"/>
      <c r="OQC34" s="101"/>
      <c r="OQD34" s="101"/>
      <c r="OQE34" s="101"/>
      <c r="OQF34" s="101"/>
      <c r="OQG34" s="101"/>
      <c r="OQH34" s="101"/>
      <c r="OQI34" s="101"/>
      <c r="OQJ34" s="101"/>
      <c r="OQK34" s="101"/>
      <c r="OQL34" s="101"/>
      <c r="OQM34" s="101"/>
      <c r="OQN34" s="100"/>
      <c r="OQO34" s="101"/>
      <c r="OQP34" s="101"/>
      <c r="OQQ34" s="101"/>
      <c r="OQR34" s="101"/>
      <c r="OQS34" s="101"/>
      <c r="OQT34" s="101"/>
      <c r="OQU34" s="101"/>
      <c r="OQV34" s="101"/>
      <c r="OQW34" s="101"/>
      <c r="OQX34" s="101"/>
      <c r="OQY34" s="101"/>
      <c r="OQZ34" s="101"/>
      <c r="ORA34" s="100"/>
      <c r="ORB34" s="101"/>
      <c r="ORC34" s="101"/>
      <c r="ORD34" s="101"/>
      <c r="ORE34" s="101"/>
      <c r="ORF34" s="101"/>
      <c r="ORG34" s="101"/>
      <c r="ORH34" s="101"/>
      <c r="ORI34" s="101"/>
      <c r="ORJ34" s="101"/>
      <c r="ORK34" s="101"/>
      <c r="ORL34" s="101"/>
      <c r="ORM34" s="101"/>
      <c r="ORN34" s="100"/>
      <c r="ORO34" s="101"/>
      <c r="ORP34" s="101"/>
      <c r="ORQ34" s="101"/>
      <c r="ORR34" s="101"/>
      <c r="ORS34" s="101"/>
      <c r="ORT34" s="101"/>
      <c r="ORU34" s="101"/>
      <c r="ORV34" s="101"/>
      <c r="ORW34" s="101"/>
      <c r="ORX34" s="101"/>
      <c r="ORY34" s="101"/>
      <c r="ORZ34" s="101"/>
      <c r="OSA34" s="100"/>
      <c r="OSB34" s="101"/>
      <c r="OSC34" s="101"/>
      <c r="OSD34" s="101"/>
      <c r="OSE34" s="101"/>
      <c r="OSF34" s="101"/>
      <c r="OSG34" s="101"/>
      <c r="OSH34" s="101"/>
      <c r="OSI34" s="101"/>
      <c r="OSJ34" s="101"/>
      <c r="OSK34" s="101"/>
      <c r="OSL34" s="101"/>
      <c r="OSM34" s="101"/>
      <c r="OSN34" s="100"/>
      <c r="OSO34" s="101"/>
      <c r="OSP34" s="101"/>
      <c r="OSQ34" s="101"/>
      <c r="OSR34" s="101"/>
      <c r="OSS34" s="101"/>
      <c r="OST34" s="101"/>
      <c r="OSU34" s="101"/>
      <c r="OSV34" s="101"/>
      <c r="OSW34" s="101"/>
      <c r="OSX34" s="101"/>
      <c r="OSY34" s="101"/>
      <c r="OSZ34" s="101"/>
      <c r="OTA34" s="100"/>
      <c r="OTB34" s="101"/>
      <c r="OTC34" s="101"/>
      <c r="OTD34" s="101"/>
      <c r="OTE34" s="101"/>
      <c r="OTF34" s="101"/>
      <c r="OTG34" s="101"/>
      <c r="OTH34" s="101"/>
      <c r="OTI34" s="101"/>
      <c r="OTJ34" s="101"/>
      <c r="OTK34" s="101"/>
      <c r="OTL34" s="101"/>
      <c r="OTM34" s="101"/>
      <c r="OTN34" s="100"/>
      <c r="OTO34" s="101"/>
      <c r="OTP34" s="101"/>
      <c r="OTQ34" s="101"/>
      <c r="OTR34" s="101"/>
      <c r="OTS34" s="101"/>
      <c r="OTT34" s="101"/>
      <c r="OTU34" s="101"/>
      <c r="OTV34" s="101"/>
      <c r="OTW34" s="101"/>
      <c r="OTX34" s="101"/>
      <c r="OTY34" s="101"/>
      <c r="OTZ34" s="101"/>
      <c r="OUA34" s="100"/>
      <c r="OUB34" s="101"/>
      <c r="OUC34" s="101"/>
      <c r="OUD34" s="101"/>
      <c r="OUE34" s="101"/>
      <c r="OUF34" s="101"/>
      <c r="OUG34" s="101"/>
      <c r="OUH34" s="101"/>
      <c r="OUI34" s="101"/>
      <c r="OUJ34" s="101"/>
      <c r="OUK34" s="101"/>
      <c r="OUL34" s="101"/>
      <c r="OUM34" s="101"/>
      <c r="OUN34" s="100"/>
      <c r="OUO34" s="101"/>
      <c r="OUP34" s="101"/>
      <c r="OUQ34" s="101"/>
      <c r="OUR34" s="101"/>
      <c r="OUS34" s="101"/>
      <c r="OUT34" s="101"/>
      <c r="OUU34" s="101"/>
      <c r="OUV34" s="101"/>
      <c r="OUW34" s="101"/>
      <c r="OUX34" s="101"/>
      <c r="OUY34" s="101"/>
      <c r="OUZ34" s="101"/>
      <c r="OVA34" s="100"/>
      <c r="OVB34" s="101"/>
      <c r="OVC34" s="101"/>
      <c r="OVD34" s="101"/>
      <c r="OVE34" s="101"/>
      <c r="OVF34" s="101"/>
      <c r="OVG34" s="101"/>
      <c r="OVH34" s="101"/>
      <c r="OVI34" s="101"/>
      <c r="OVJ34" s="101"/>
      <c r="OVK34" s="101"/>
      <c r="OVL34" s="101"/>
      <c r="OVM34" s="101"/>
      <c r="OVN34" s="100"/>
      <c r="OVO34" s="101"/>
      <c r="OVP34" s="101"/>
      <c r="OVQ34" s="101"/>
      <c r="OVR34" s="101"/>
      <c r="OVS34" s="101"/>
      <c r="OVT34" s="101"/>
      <c r="OVU34" s="101"/>
      <c r="OVV34" s="101"/>
      <c r="OVW34" s="101"/>
      <c r="OVX34" s="101"/>
      <c r="OVY34" s="101"/>
      <c r="OVZ34" s="101"/>
      <c r="OWA34" s="100"/>
      <c r="OWB34" s="101"/>
      <c r="OWC34" s="101"/>
      <c r="OWD34" s="101"/>
      <c r="OWE34" s="101"/>
      <c r="OWF34" s="101"/>
      <c r="OWG34" s="101"/>
      <c r="OWH34" s="101"/>
      <c r="OWI34" s="101"/>
      <c r="OWJ34" s="101"/>
      <c r="OWK34" s="101"/>
      <c r="OWL34" s="101"/>
      <c r="OWM34" s="101"/>
      <c r="OWN34" s="100"/>
      <c r="OWO34" s="101"/>
      <c r="OWP34" s="101"/>
      <c r="OWQ34" s="101"/>
      <c r="OWR34" s="101"/>
      <c r="OWS34" s="101"/>
      <c r="OWT34" s="101"/>
      <c r="OWU34" s="101"/>
      <c r="OWV34" s="101"/>
      <c r="OWW34" s="101"/>
      <c r="OWX34" s="101"/>
      <c r="OWY34" s="101"/>
      <c r="OWZ34" s="101"/>
      <c r="OXA34" s="100"/>
      <c r="OXB34" s="101"/>
      <c r="OXC34" s="101"/>
      <c r="OXD34" s="101"/>
      <c r="OXE34" s="101"/>
      <c r="OXF34" s="101"/>
      <c r="OXG34" s="101"/>
      <c r="OXH34" s="101"/>
      <c r="OXI34" s="101"/>
      <c r="OXJ34" s="101"/>
      <c r="OXK34" s="101"/>
      <c r="OXL34" s="101"/>
      <c r="OXM34" s="101"/>
      <c r="OXN34" s="100"/>
      <c r="OXO34" s="101"/>
      <c r="OXP34" s="101"/>
      <c r="OXQ34" s="101"/>
      <c r="OXR34" s="101"/>
      <c r="OXS34" s="101"/>
      <c r="OXT34" s="101"/>
      <c r="OXU34" s="101"/>
      <c r="OXV34" s="101"/>
      <c r="OXW34" s="101"/>
      <c r="OXX34" s="101"/>
      <c r="OXY34" s="101"/>
      <c r="OXZ34" s="101"/>
      <c r="OYA34" s="100"/>
      <c r="OYB34" s="101"/>
      <c r="OYC34" s="101"/>
      <c r="OYD34" s="101"/>
      <c r="OYE34" s="101"/>
      <c r="OYF34" s="101"/>
      <c r="OYG34" s="101"/>
      <c r="OYH34" s="101"/>
      <c r="OYI34" s="101"/>
      <c r="OYJ34" s="101"/>
      <c r="OYK34" s="101"/>
      <c r="OYL34" s="101"/>
      <c r="OYM34" s="101"/>
      <c r="OYN34" s="100"/>
      <c r="OYO34" s="101"/>
      <c r="OYP34" s="101"/>
      <c r="OYQ34" s="101"/>
      <c r="OYR34" s="101"/>
      <c r="OYS34" s="101"/>
      <c r="OYT34" s="101"/>
      <c r="OYU34" s="101"/>
      <c r="OYV34" s="101"/>
      <c r="OYW34" s="101"/>
      <c r="OYX34" s="101"/>
      <c r="OYY34" s="101"/>
      <c r="OYZ34" s="101"/>
      <c r="OZA34" s="100"/>
      <c r="OZB34" s="101"/>
      <c r="OZC34" s="101"/>
      <c r="OZD34" s="101"/>
      <c r="OZE34" s="101"/>
      <c r="OZF34" s="101"/>
      <c r="OZG34" s="101"/>
      <c r="OZH34" s="101"/>
      <c r="OZI34" s="101"/>
      <c r="OZJ34" s="101"/>
      <c r="OZK34" s="101"/>
      <c r="OZL34" s="101"/>
      <c r="OZM34" s="101"/>
      <c r="OZN34" s="100"/>
      <c r="OZO34" s="101"/>
      <c r="OZP34" s="101"/>
      <c r="OZQ34" s="101"/>
      <c r="OZR34" s="101"/>
      <c r="OZS34" s="101"/>
      <c r="OZT34" s="101"/>
      <c r="OZU34" s="101"/>
      <c r="OZV34" s="101"/>
      <c r="OZW34" s="101"/>
      <c r="OZX34" s="101"/>
      <c r="OZY34" s="101"/>
      <c r="OZZ34" s="101"/>
      <c r="PAA34" s="100"/>
      <c r="PAB34" s="101"/>
      <c r="PAC34" s="101"/>
      <c r="PAD34" s="101"/>
      <c r="PAE34" s="101"/>
      <c r="PAF34" s="101"/>
      <c r="PAG34" s="101"/>
      <c r="PAH34" s="101"/>
      <c r="PAI34" s="101"/>
      <c r="PAJ34" s="101"/>
      <c r="PAK34" s="101"/>
      <c r="PAL34" s="101"/>
      <c r="PAM34" s="101"/>
      <c r="PAN34" s="100"/>
      <c r="PAO34" s="101"/>
      <c r="PAP34" s="101"/>
      <c r="PAQ34" s="101"/>
      <c r="PAR34" s="101"/>
      <c r="PAS34" s="101"/>
      <c r="PAT34" s="101"/>
      <c r="PAU34" s="101"/>
      <c r="PAV34" s="101"/>
      <c r="PAW34" s="101"/>
      <c r="PAX34" s="101"/>
      <c r="PAY34" s="101"/>
      <c r="PAZ34" s="101"/>
      <c r="PBA34" s="100"/>
      <c r="PBB34" s="101"/>
      <c r="PBC34" s="101"/>
      <c r="PBD34" s="101"/>
      <c r="PBE34" s="101"/>
      <c r="PBF34" s="101"/>
      <c r="PBG34" s="101"/>
      <c r="PBH34" s="101"/>
      <c r="PBI34" s="101"/>
      <c r="PBJ34" s="101"/>
      <c r="PBK34" s="101"/>
      <c r="PBL34" s="101"/>
      <c r="PBM34" s="101"/>
      <c r="PBN34" s="100"/>
      <c r="PBO34" s="101"/>
      <c r="PBP34" s="101"/>
      <c r="PBQ34" s="101"/>
      <c r="PBR34" s="101"/>
      <c r="PBS34" s="101"/>
      <c r="PBT34" s="101"/>
      <c r="PBU34" s="101"/>
      <c r="PBV34" s="101"/>
      <c r="PBW34" s="101"/>
      <c r="PBX34" s="101"/>
      <c r="PBY34" s="101"/>
      <c r="PBZ34" s="101"/>
      <c r="PCA34" s="100"/>
      <c r="PCB34" s="101"/>
      <c r="PCC34" s="101"/>
      <c r="PCD34" s="101"/>
      <c r="PCE34" s="101"/>
      <c r="PCF34" s="101"/>
      <c r="PCG34" s="101"/>
      <c r="PCH34" s="101"/>
      <c r="PCI34" s="101"/>
      <c r="PCJ34" s="101"/>
      <c r="PCK34" s="101"/>
      <c r="PCL34" s="101"/>
      <c r="PCM34" s="101"/>
      <c r="PCN34" s="100"/>
      <c r="PCO34" s="101"/>
      <c r="PCP34" s="101"/>
      <c r="PCQ34" s="101"/>
      <c r="PCR34" s="101"/>
      <c r="PCS34" s="101"/>
      <c r="PCT34" s="101"/>
      <c r="PCU34" s="101"/>
      <c r="PCV34" s="101"/>
      <c r="PCW34" s="101"/>
      <c r="PCX34" s="101"/>
      <c r="PCY34" s="101"/>
      <c r="PCZ34" s="101"/>
      <c r="PDA34" s="100"/>
      <c r="PDB34" s="101"/>
      <c r="PDC34" s="101"/>
      <c r="PDD34" s="101"/>
      <c r="PDE34" s="101"/>
      <c r="PDF34" s="101"/>
      <c r="PDG34" s="101"/>
      <c r="PDH34" s="101"/>
      <c r="PDI34" s="101"/>
      <c r="PDJ34" s="101"/>
      <c r="PDK34" s="101"/>
      <c r="PDL34" s="101"/>
      <c r="PDM34" s="101"/>
      <c r="PDN34" s="100"/>
      <c r="PDO34" s="101"/>
      <c r="PDP34" s="101"/>
      <c r="PDQ34" s="101"/>
      <c r="PDR34" s="101"/>
      <c r="PDS34" s="101"/>
      <c r="PDT34" s="101"/>
      <c r="PDU34" s="101"/>
      <c r="PDV34" s="101"/>
      <c r="PDW34" s="101"/>
      <c r="PDX34" s="101"/>
      <c r="PDY34" s="101"/>
      <c r="PDZ34" s="101"/>
      <c r="PEA34" s="100"/>
      <c r="PEB34" s="101"/>
      <c r="PEC34" s="101"/>
      <c r="PED34" s="101"/>
      <c r="PEE34" s="101"/>
      <c r="PEF34" s="101"/>
      <c r="PEG34" s="101"/>
      <c r="PEH34" s="101"/>
      <c r="PEI34" s="101"/>
      <c r="PEJ34" s="101"/>
      <c r="PEK34" s="101"/>
      <c r="PEL34" s="101"/>
      <c r="PEM34" s="101"/>
      <c r="PEN34" s="100"/>
      <c r="PEO34" s="101"/>
      <c r="PEP34" s="101"/>
      <c r="PEQ34" s="101"/>
      <c r="PER34" s="101"/>
      <c r="PES34" s="101"/>
      <c r="PET34" s="101"/>
      <c r="PEU34" s="101"/>
      <c r="PEV34" s="101"/>
      <c r="PEW34" s="101"/>
      <c r="PEX34" s="101"/>
      <c r="PEY34" s="101"/>
      <c r="PEZ34" s="101"/>
      <c r="PFA34" s="100"/>
      <c r="PFB34" s="101"/>
      <c r="PFC34" s="101"/>
      <c r="PFD34" s="101"/>
      <c r="PFE34" s="101"/>
      <c r="PFF34" s="101"/>
      <c r="PFG34" s="101"/>
      <c r="PFH34" s="101"/>
      <c r="PFI34" s="101"/>
      <c r="PFJ34" s="101"/>
      <c r="PFK34" s="101"/>
      <c r="PFL34" s="101"/>
      <c r="PFM34" s="101"/>
      <c r="PFN34" s="100"/>
      <c r="PFO34" s="101"/>
      <c r="PFP34" s="101"/>
      <c r="PFQ34" s="101"/>
      <c r="PFR34" s="101"/>
      <c r="PFS34" s="101"/>
      <c r="PFT34" s="101"/>
      <c r="PFU34" s="101"/>
      <c r="PFV34" s="101"/>
      <c r="PFW34" s="101"/>
      <c r="PFX34" s="101"/>
      <c r="PFY34" s="101"/>
      <c r="PFZ34" s="101"/>
      <c r="PGA34" s="100"/>
      <c r="PGB34" s="101"/>
      <c r="PGC34" s="101"/>
      <c r="PGD34" s="101"/>
      <c r="PGE34" s="101"/>
      <c r="PGF34" s="101"/>
      <c r="PGG34" s="101"/>
      <c r="PGH34" s="101"/>
      <c r="PGI34" s="101"/>
      <c r="PGJ34" s="101"/>
      <c r="PGK34" s="101"/>
      <c r="PGL34" s="101"/>
      <c r="PGM34" s="101"/>
      <c r="PGN34" s="100"/>
      <c r="PGO34" s="101"/>
      <c r="PGP34" s="101"/>
      <c r="PGQ34" s="101"/>
      <c r="PGR34" s="101"/>
      <c r="PGS34" s="101"/>
      <c r="PGT34" s="101"/>
      <c r="PGU34" s="101"/>
      <c r="PGV34" s="101"/>
      <c r="PGW34" s="101"/>
      <c r="PGX34" s="101"/>
      <c r="PGY34" s="101"/>
      <c r="PGZ34" s="101"/>
      <c r="PHA34" s="100"/>
      <c r="PHB34" s="101"/>
      <c r="PHC34" s="101"/>
      <c r="PHD34" s="101"/>
      <c r="PHE34" s="101"/>
      <c r="PHF34" s="101"/>
      <c r="PHG34" s="101"/>
      <c r="PHH34" s="101"/>
      <c r="PHI34" s="101"/>
      <c r="PHJ34" s="101"/>
      <c r="PHK34" s="101"/>
      <c r="PHL34" s="101"/>
      <c r="PHM34" s="101"/>
      <c r="PHN34" s="100"/>
      <c r="PHO34" s="101"/>
      <c r="PHP34" s="101"/>
      <c r="PHQ34" s="101"/>
      <c r="PHR34" s="101"/>
      <c r="PHS34" s="101"/>
      <c r="PHT34" s="101"/>
      <c r="PHU34" s="101"/>
      <c r="PHV34" s="101"/>
      <c r="PHW34" s="101"/>
      <c r="PHX34" s="101"/>
      <c r="PHY34" s="101"/>
      <c r="PHZ34" s="101"/>
      <c r="PIA34" s="100"/>
      <c r="PIB34" s="101"/>
      <c r="PIC34" s="101"/>
      <c r="PID34" s="101"/>
      <c r="PIE34" s="101"/>
      <c r="PIF34" s="101"/>
      <c r="PIG34" s="101"/>
      <c r="PIH34" s="101"/>
      <c r="PII34" s="101"/>
      <c r="PIJ34" s="101"/>
      <c r="PIK34" s="101"/>
      <c r="PIL34" s="101"/>
      <c r="PIM34" s="101"/>
      <c r="PIN34" s="100"/>
      <c r="PIO34" s="101"/>
      <c r="PIP34" s="101"/>
      <c r="PIQ34" s="101"/>
      <c r="PIR34" s="101"/>
      <c r="PIS34" s="101"/>
      <c r="PIT34" s="101"/>
      <c r="PIU34" s="101"/>
      <c r="PIV34" s="101"/>
      <c r="PIW34" s="101"/>
      <c r="PIX34" s="101"/>
      <c r="PIY34" s="101"/>
      <c r="PIZ34" s="101"/>
      <c r="PJA34" s="100"/>
      <c r="PJB34" s="101"/>
      <c r="PJC34" s="101"/>
      <c r="PJD34" s="101"/>
      <c r="PJE34" s="101"/>
      <c r="PJF34" s="101"/>
      <c r="PJG34" s="101"/>
      <c r="PJH34" s="101"/>
      <c r="PJI34" s="101"/>
      <c r="PJJ34" s="101"/>
      <c r="PJK34" s="101"/>
      <c r="PJL34" s="101"/>
      <c r="PJM34" s="101"/>
      <c r="PJN34" s="100"/>
      <c r="PJO34" s="101"/>
      <c r="PJP34" s="101"/>
      <c r="PJQ34" s="101"/>
      <c r="PJR34" s="101"/>
      <c r="PJS34" s="101"/>
      <c r="PJT34" s="101"/>
      <c r="PJU34" s="101"/>
      <c r="PJV34" s="101"/>
      <c r="PJW34" s="101"/>
      <c r="PJX34" s="101"/>
      <c r="PJY34" s="101"/>
      <c r="PJZ34" s="101"/>
      <c r="PKA34" s="100"/>
      <c r="PKB34" s="101"/>
      <c r="PKC34" s="101"/>
      <c r="PKD34" s="101"/>
      <c r="PKE34" s="101"/>
      <c r="PKF34" s="101"/>
      <c r="PKG34" s="101"/>
      <c r="PKH34" s="101"/>
      <c r="PKI34" s="101"/>
      <c r="PKJ34" s="101"/>
      <c r="PKK34" s="101"/>
      <c r="PKL34" s="101"/>
      <c r="PKM34" s="101"/>
      <c r="PKN34" s="100"/>
      <c r="PKO34" s="101"/>
      <c r="PKP34" s="101"/>
      <c r="PKQ34" s="101"/>
      <c r="PKR34" s="101"/>
      <c r="PKS34" s="101"/>
      <c r="PKT34" s="101"/>
      <c r="PKU34" s="101"/>
      <c r="PKV34" s="101"/>
      <c r="PKW34" s="101"/>
      <c r="PKX34" s="101"/>
      <c r="PKY34" s="101"/>
      <c r="PKZ34" s="101"/>
      <c r="PLA34" s="100"/>
      <c r="PLB34" s="101"/>
      <c r="PLC34" s="101"/>
      <c r="PLD34" s="101"/>
      <c r="PLE34" s="101"/>
      <c r="PLF34" s="101"/>
      <c r="PLG34" s="101"/>
      <c r="PLH34" s="101"/>
      <c r="PLI34" s="101"/>
      <c r="PLJ34" s="101"/>
      <c r="PLK34" s="101"/>
      <c r="PLL34" s="101"/>
      <c r="PLM34" s="101"/>
      <c r="PLN34" s="100"/>
      <c r="PLO34" s="101"/>
      <c r="PLP34" s="101"/>
      <c r="PLQ34" s="101"/>
      <c r="PLR34" s="101"/>
      <c r="PLS34" s="101"/>
      <c r="PLT34" s="101"/>
      <c r="PLU34" s="101"/>
      <c r="PLV34" s="101"/>
      <c r="PLW34" s="101"/>
      <c r="PLX34" s="101"/>
      <c r="PLY34" s="101"/>
      <c r="PLZ34" s="101"/>
      <c r="PMA34" s="100"/>
      <c r="PMB34" s="101"/>
      <c r="PMC34" s="101"/>
      <c r="PMD34" s="101"/>
      <c r="PME34" s="101"/>
      <c r="PMF34" s="101"/>
      <c r="PMG34" s="101"/>
      <c r="PMH34" s="101"/>
      <c r="PMI34" s="101"/>
      <c r="PMJ34" s="101"/>
      <c r="PMK34" s="101"/>
      <c r="PML34" s="101"/>
      <c r="PMM34" s="101"/>
      <c r="PMN34" s="100"/>
      <c r="PMO34" s="101"/>
      <c r="PMP34" s="101"/>
      <c r="PMQ34" s="101"/>
      <c r="PMR34" s="101"/>
      <c r="PMS34" s="101"/>
      <c r="PMT34" s="101"/>
      <c r="PMU34" s="101"/>
      <c r="PMV34" s="101"/>
      <c r="PMW34" s="101"/>
      <c r="PMX34" s="101"/>
      <c r="PMY34" s="101"/>
      <c r="PMZ34" s="101"/>
      <c r="PNA34" s="100"/>
      <c r="PNB34" s="101"/>
      <c r="PNC34" s="101"/>
      <c r="PND34" s="101"/>
      <c r="PNE34" s="101"/>
      <c r="PNF34" s="101"/>
      <c r="PNG34" s="101"/>
      <c r="PNH34" s="101"/>
      <c r="PNI34" s="101"/>
      <c r="PNJ34" s="101"/>
      <c r="PNK34" s="101"/>
      <c r="PNL34" s="101"/>
      <c r="PNM34" s="101"/>
      <c r="PNN34" s="100"/>
      <c r="PNO34" s="101"/>
      <c r="PNP34" s="101"/>
      <c r="PNQ34" s="101"/>
      <c r="PNR34" s="101"/>
      <c r="PNS34" s="101"/>
      <c r="PNT34" s="101"/>
      <c r="PNU34" s="101"/>
      <c r="PNV34" s="101"/>
      <c r="PNW34" s="101"/>
      <c r="PNX34" s="101"/>
      <c r="PNY34" s="101"/>
      <c r="PNZ34" s="101"/>
      <c r="POA34" s="100"/>
      <c r="POB34" s="101"/>
      <c r="POC34" s="101"/>
      <c r="POD34" s="101"/>
      <c r="POE34" s="101"/>
      <c r="POF34" s="101"/>
      <c r="POG34" s="101"/>
      <c r="POH34" s="101"/>
      <c r="POI34" s="101"/>
      <c r="POJ34" s="101"/>
      <c r="POK34" s="101"/>
      <c r="POL34" s="101"/>
      <c r="POM34" s="101"/>
      <c r="PON34" s="100"/>
      <c r="POO34" s="101"/>
      <c r="POP34" s="101"/>
      <c r="POQ34" s="101"/>
      <c r="POR34" s="101"/>
      <c r="POS34" s="101"/>
      <c r="POT34" s="101"/>
      <c r="POU34" s="101"/>
      <c r="POV34" s="101"/>
      <c r="POW34" s="101"/>
      <c r="POX34" s="101"/>
      <c r="POY34" s="101"/>
      <c r="POZ34" s="101"/>
      <c r="PPA34" s="100"/>
      <c r="PPB34" s="101"/>
      <c r="PPC34" s="101"/>
      <c r="PPD34" s="101"/>
      <c r="PPE34" s="101"/>
      <c r="PPF34" s="101"/>
      <c r="PPG34" s="101"/>
      <c r="PPH34" s="101"/>
      <c r="PPI34" s="101"/>
      <c r="PPJ34" s="101"/>
      <c r="PPK34" s="101"/>
      <c r="PPL34" s="101"/>
      <c r="PPM34" s="101"/>
      <c r="PPN34" s="100"/>
      <c r="PPO34" s="101"/>
      <c r="PPP34" s="101"/>
      <c r="PPQ34" s="101"/>
      <c r="PPR34" s="101"/>
      <c r="PPS34" s="101"/>
      <c r="PPT34" s="101"/>
      <c r="PPU34" s="101"/>
      <c r="PPV34" s="101"/>
      <c r="PPW34" s="101"/>
      <c r="PPX34" s="101"/>
      <c r="PPY34" s="101"/>
      <c r="PPZ34" s="101"/>
      <c r="PQA34" s="100"/>
      <c r="PQB34" s="101"/>
      <c r="PQC34" s="101"/>
      <c r="PQD34" s="101"/>
      <c r="PQE34" s="101"/>
      <c r="PQF34" s="101"/>
      <c r="PQG34" s="101"/>
      <c r="PQH34" s="101"/>
      <c r="PQI34" s="101"/>
      <c r="PQJ34" s="101"/>
      <c r="PQK34" s="101"/>
      <c r="PQL34" s="101"/>
      <c r="PQM34" s="101"/>
      <c r="PQN34" s="100"/>
      <c r="PQO34" s="101"/>
      <c r="PQP34" s="101"/>
      <c r="PQQ34" s="101"/>
      <c r="PQR34" s="101"/>
      <c r="PQS34" s="101"/>
      <c r="PQT34" s="101"/>
      <c r="PQU34" s="101"/>
      <c r="PQV34" s="101"/>
      <c r="PQW34" s="101"/>
      <c r="PQX34" s="101"/>
      <c r="PQY34" s="101"/>
      <c r="PQZ34" s="101"/>
      <c r="PRA34" s="100"/>
      <c r="PRB34" s="101"/>
      <c r="PRC34" s="101"/>
      <c r="PRD34" s="101"/>
      <c r="PRE34" s="101"/>
      <c r="PRF34" s="101"/>
      <c r="PRG34" s="101"/>
      <c r="PRH34" s="101"/>
      <c r="PRI34" s="101"/>
      <c r="PRJ34" s="101"/>
      <c r="PRK34" s="101"/>
      <c r="PRL34" s="101"/>
      <c r="PRM34" s="101"/>
      <c r="PRN34" s="100"/>
      <c r="PRO34" s="101"/>
      <c r="PRP34" s="101"/>
      <c r="PRQ34" s="101"/>
      <c r="PRR34" s="101"/>
      <c r="PRS34" s="101"/>
      <c r="PRT34" s="101"/>
      <c r="PRU34" s="101"/>
      <c r="PRV34" s="101"/>
      <c r="PRW34" s="101"/>
      <c r="PRX34" s="101"/>
      <c r="PRY34" s="101"/>
      <c r="PRZ34" s="101"/>
      <c r="PSA34" s="100"/>
      <c r="PSB34" s="101"/>
      <c r="PSC34" s="101"/>
      <c r="PSD34" s="101"/>
      <c r="PSE34" s="101"/>
      <c r="PSF34" s="101"/>
      <c r="PSG34" s="101"/>
      <c r="PSH34" s="101"/>
      <c r="PSI34" s="101"/>
      <c r="PSJ34" s="101"/>
      <c r="PSK34" s="101"/>
      <c r="PSL34" s="101"/>
      <c r="PSM34" s="101"/>
      <c r="PSN34" s="100"/>
      <c r="PSO34" s="101"/>
      <c r="PSP34" s="101"/>
      <c r="PSQ34" s="101"/>
      <c r="PSR34" s="101"/>
      <c r="PSS34" s="101"/>
      <c r="PST34" s="101"/>
      <c r="PSU34" s="101"/>
      <c r="PSV34" s="101"/>
      <c r="PSW34" s="101"/>
      <c r="PSX34" s="101"/>
      <c r="PSY34" s="101"/>
      <c r="PSZ34" s="101"/>
      <c r="PTA34" s="100"/>
      <c r="PTB34" s="101"/>
      <c r="PTC34" s="101"/>
      <c r="PTD34" s="101"/>
      <c r="PTE34" s="101"/>
      <c r="PTF34" s="101"/>
      <c r="PTG34" s="101"/>
      <c r="PTH34" s="101"/>
      <c r="PTI34" s="101"/>
      <c r="PTJ34" s="101"/>
      <c r="PTK34" s="101"/>
      <c r="PTL34" s="101"/>
      <c r="PTM34" s="101"/>
      <c r="PTN34" s="100"/>
      <c r="PTO34" s="101"/>
      <c r="PTP34" s="101"/>
      <c r="PTQ34" s="101"/>
      <c r="PTR34" s="101"/>
      <c r="PTS34" s="101"/>
      <c r="PTT34" s="101"/>
      <c r="PTU34" s="101"/>
      <c r="PTV34" s="101"/>
      <c r="PTW34" s="101"/>
      <c r="PTX34" s="101"/>
      <c r="PTY34" s="101"/>
      <c r="PTZ34" s="101"/>
      <c r="PUA34" s="100"/>
      <c r="PUB34" s="101"/>
      <c r="PUC34" s="101"/>
      <c r="PUD34" s="101"/>
      <c r="PUE34" s="101"/>
      <c r="PUF34" s="101"/>
      <c r="PUG34" s="101"/>
      <c r="PUH34" s="101"/>
      <c r="PUI34" s="101"/>
      <c r="PUJ34" s="101"/>
      <c r="PUK34" s="101"/>
      <c r="PUL34" s="101"/>
      <c r="PUM34" s="101"/>
      <c r="PUN34" s="100"/>
      <c r="PUO34" s="101"/>
      <c r="PUP34" s="101"/>
      <c r="PUQ34" s="101"/>
      <c r="PUR34" s="101"/>
      <c r="PUS34" s="101"/>
      <c r="PUT34" s="101"/>
      <c r="PUU34" s="101"/>
      <c r="PUV34" s="101"/>
      <c r="PUW34" s="101"/>
      <c r="PUX34" s="101"/>
      <c r="PUY34" s="101"/>
      <c r="PUZ34" s="101"/>
      <c r="PVA34" s="100"/>
      <c r="PVB34" s="101"/>
      <c r="PVC34" s="101"/>
      <c r="PVD34" s="101"/>
      <c r="PVE34" s="101"/>
      <c r="PVF34" s="101"/>
      <c r="PVG34" s="101"/>
      <c r="PVH34" s="101"/>
      <c r="PVI34" s="101"/>
      <c r="PVJ34" s="101"/>
      <c r="PVK34" s="101"/>
      <c r="PVL34" s="101"/>
      <c r="PVM34" s="101"/>
      <c r="PVN34" s="100"/>
      <c r="PVO34" s="101"/>
      <c r="PVP34" s="101"/>
      <c r="PVQ34" s="101"/>
      <c r="PVR34" s="101"/>
      <c r="PVS34" s="101"/>
      <c r="PVT34" s="101"/>
      <c r="PVU34" s="101"/>
      <c r="PVV34" s="101"/>
      <c r="PVW34" s="101"/>
      <c r="PVX34" s="101"/>
      <c r="PVY34" s="101"/>
      <c r="PVZ34" s="101"/>
      <c r="PWA34" s="100"/>
      <c r="PWB34" s="101"/>
      <c r="PWC34" s="101"/>
      <c r="PWD34" s="101"/>
      <c r="PWE34" s="101"/>
      <c r="PWF34" s="101"/>
      <c r="PWG34" s="101"/>
      <c r="PWH34" s="101"/>
      <c r="PWI34" s="101"/>
      <c r="PWJ34" s="101"/>
      <c r="PWK34" s="101"/>
      <c r="PWL34" s="101"/>
      <c r="PWM34" s="101"/>
      <c r="PWN34" s="100"/>
      <c r="PWO34" s="101"/>
      <c r="PWP34" s="101"/>
      <c r="PWQ34" s="101"/>
      <c r="PWR34" s="101"/>
      <c r="PWS34" s="101"/>
      <c r="PWT34" s="101"/>
      <c r="PWU34" s="101"/>
      <c r="PWV34" s="101"/>
      <c r="PWW34" s="101"/>
      <c r="PWX34" s="101"/>
      <c r="PWY34" s="101"/>
      <c r="PWZ34" s="101"/>
      <c r="PXA34" s="100"/>
      <c r="PXB34" s="101"/>
      <c r="PXC34" s="101"/>
      <c r="PXD34" s="101"/>
      <c r="PXE34" s="101"/>
      <c r="PXF34" s="101"/>
      <c r="PXG34" s="101"/>
      <c r="PXH34" s="101"/>
      <c r="PXI34" s="101"/>
      <c r="PXJ34" s="101"/>
      <c r="PXK34" s="101"/>
      <c r="PXL34" s="101"/>
      <c r="PXM34" s="101"/>
      <c r="PXN34" s="100"/>
      <c r="PXO34" s="101"/>
      <c r="PXP34" s="101"/>
      <c r="PXQ34" s="101"/>
      <c r="PXR34" s="101"/>
      <c r="PXS34" s="101"/>
      <c r="PXT34" s="101"/>
      <c r="PXU34" s="101"/>
      <c r="PXV34" s="101"/>
      <c r="PXW34" s="101"/>
      <c r="PXX34" s="101"/>
      <c r="PXY34" s="101"/>
      <c r="PXZ34" s="101"/>
      <c r="PYA34" s="100"/>
      <c r="PYB34" s="101"/>
      <c r="PYC34" s="101"/>
      <c r="PYD34" s="101"/>
      <c r="PYE34" s="101"/>
      <c r="PYF34" s="101"/>
      <c r="PYG34" s="101"/>
      <c r="PYH34" s="101"/>
      <c r="PYI34" s="101"/>
      <c r="PYJ34" s="101"/>
      <c r="PYK34" s="101"/>
      <c r="PYL34" s="101"/>
      <c r="PYM34" s="101"/>
      <c r="PYN34" s="100"/>
      <c r="PYO34" s="101"/>
      <c r="PYP34" s="101"/>
      <c r="PYQ34" s="101"/>
      <c r="PYR34" s="101"/>
      <c r="PYS34" s="101"/>
      <c r="PYT34" s="101"/>
      <c r="PYU34" s="101"/>
      <c r="PYV34" s="101"/>
      <c r="PYW34" s="101"/>
      <c r="PYX34" s="101"/>
      <c r="PYY34" s="101"/>
      <c r="PYZ34" s="101"/>
      <c r="PZA34" s="100"/>
      <c r="PZB34" s="101"/>
      <c r="PZC34" s="101"/>
      <c r="PZD34" s="101"/>
      <c r="PZE34" s="101"/>
      <c r="PZF34" s="101"/>
      <c r="PZG34" s="101"/>
      <c r="PZH34" s="101"/>
      <c r="PZI34" s="101"/>
      <c r="PZJ34" s="101"/>
      <c r="PZK34" s="101"/>
      <c r="PZL34" s="101"/>
      <c r="PZM34" s="101"/>
      <c r="PZN34" s="100"/>
      <c r="PZO34" s="101"/>
      <c r="PZP34" s="101"/>
      <c r="PZQ34" s="101"/>
      <c r="PZR34" s="101"/>
      <c r="PZS34" s="101"/>
      <c r="PZT34" s="101"/>
      <c r="PZU34" s="101"/>
      <c r="PZV34" s="101"/>
      <c r="PZW34" s="101"/>
      <c r="PZX34" s="101"/>
      <c r="PZY34" s="101"/>
      <c r="PZZ34" s="101"/>
      <c r="QAA34" s="100"/>
      <c r="QAB34" s="101"/>
      <c r="QAC34" s="101"/>
      <c r="QAD34" s="101"/>
      <c r="QAE34" s="101"/>
      <c r="QAF34" s="101"/>
      <c r="QAG34" s="101"/>
      <c r="QAH34" s="101"/>
      <c r="QAI34" s="101"/>
      <c r="QAJ34" s="101"/>
      <c r="QAK34" s="101"/>
      <c r="QAL34" s="101"/>
      <c r="QAM34" s="101"/>
      <c r="QAN34" s="100"/>
      <c r="QAO34" s="101"/>
      <c r="QAP34" s="101"/>
      <c r="QAQ34" s="101"/>
      <c r="QAR34" s="101"/>
      <c r="QAS34" s="101"/>
      <c r="QAT34" s="101"/>
      <c r="QAU34" s="101"/>
      <c r="QAV34" s="101"/>
      <c r="QAW34" s="101"/>
      <c r="QAX34" s="101"/>
      <c r="QAY34" s="101"/>
      <c r="QAZ34" s="101"/>
      <c r="QBA34" s="100"/>
      <c r="QBB34" s="101"/>
      <c r="QBC34" s="101"/>
      <c r="QBD34" s="101"/>
      <c r="QBE34" s="101"/>
      <c r="QBF34" s="101"/>
      <c r="QBG34" s="101"/>
      <c r="QBH34" s="101"/>
      <c r="QBI34" s="101"/>
      <c r="QBJ34" s="101"/>
      <c r="QBK34" s="101"/>
      <c r="QBL34" s="101"/>
      <c r="QBM34" s="101"/>
      <c r="QBN34" s="100"/>
      <c r="QBO34" s="101"/>
      <c r="QBP34" s="101"/>
      <c r="QBQ34" s="101"/>
      <c r="QBR34" s="101"/>
      <c r="QBS34" s="101"/>
      <c r="QBT34" s="101"/>
      <c r="QBU34" s="101"/>
      <c r="QBV34" s="101"/>
      <c r="QBW34" s="101"/>
      <c r="QBX34" s="101"/>
      <c r="QBY34" s="101"/>
      <c r="QBZ34" s="101"/>
      <c r="QCA34" s="100"/>
      <c r="QCB34" s="101"/>
      <c r="QCC34" s="101"/>
      <c r="QCD34" s="101"/>
      <c r="QCE34" s="101"/>
      <c r="QCF34" s="101"/>
      <c r="QCG34" s="101"/>
      <c r="QCH34" s="101"/>
      <c r="QCI34" s="101"/>
      <c r="QCJ34" s="101"/>
      <c r="QCK34" s="101"/>
      <c r="QCL34" s="101"/>
      <c r="QCM34" s="101"/>
      <c r="QCN34" s="100"/>
      <c r="QCO34" s="101"/>
      <c r="QCP34" s="101"/>
      <c r="QCQ34" s="101"/>
      <c r="QCR34" s="101"/>
      <c r="QCS34" s="101"/>
      <c r="QCT34" s="101"/>
      <c r="QCU34" s="101"/>
      <c r="QCV34" s="101"/>
      <c r="QCW34" s="101"/>
      <c r="QCX34" s="101"/>
      <c r="QCY34" s="101"/>
      <c r="QCZ34" s="101"/>
      <c r="QDA34" s="100"/>
      <c r="QDB34" s="101"/>
      <c r="QDC34" s="101"/>
      <c r="QDD34" s="101"/>
      <c r="QDE34" s="101"/>
      <c r="QDF34" s="101"/>
      <c r="QDG34" s="101"/>
      <c r="QDH34" s="101"/>
      <c r="QDI34" s="101"/>
      <c r="QDJ34" s="101"/>
      <c r="QDK34" s="101"/>
      <c r="QDL34" s="101"/>
      <c r="QDM34" s="101"/>
      <c r="QDN34" s="100"/>
      <c r="QDO34" s="101"/>
      <c r="QDP34" s="101"/>
      <c r="QDQ34" s="101"/>
      <c r="QDR34" s="101"/>
      <c r="QDS34" s="101"/>
      <c r="QDT34" s="101"/>
      <c r="QDU34" s="101"/>
      <c r="QDV34" s="101"/>
      <c r="QDW34" s="101"/>
      <c r="QDX34" s="101"/>
      <c r="QDY34" s="101"/>
      <c r="QDZ34" s="101"/>
      <c r="QEA34" s="100"/>
      <c r="QEB34" s="101"/>
      <c r="QEC34" s="101"/>
      <c r="QED34" s="101"/>
      <c r="QEE34" s="101"/>
      <c r="QEF34" s="101"/>
      <c r="QEG34" s="101"/>
      <c r="QEH34" s="101"/>
      <c r="QEI34" s="101"/>
      <c r="QEJ34" s="101"/>
      <c r="QEK34" s="101"/>
      <c r="QEL34" s="101"/>
      <c r="QEM34" s="101"/>
      <c r="QEN34" s="100"/>
      <c r="QEO34" s="101"/>
      <c r="QEP34" s="101"/>
      <c r="QEQ34" s="101"/>
      <c r="QER34" s="101"/>
      <c r="QES34" s="101"/>
      <c r="QET34" s="101"/>
      <c r="QEU34" s="101"/>
      <c r="QEV34" s="101"/>
      <c r="QEW34" s="101"/>
      <c r="QEX34" s="101"/>
      <c r="QEY34" s="101"/>
      <c r="QEZ34" s="101"/>
      <c r="QFA34" s="100"/>
      <c r="QFB34" s="101"/>
      <c r="QFC34" s="101"/>
      <c r="QFD34" s="101"/>
      <c r="QFE34" s="101"/>
      <c r="QFF34" s="101"/>
      <c r="QFG34" s="101"/>
      <c r="QFH34" s="101"/>
      <c r="QFI34" s="101"/>
      <c r="QFJ34" s="101"/>
      <c r="QFK34" s="101"/>
      <c r="QFL34" s="101"/>
      <c r="QFM34" s="101"/>
      <c r="QFN34" s="100"/>
      <c r="QFO34" s="101"/>
      <c r="QFP34" s="101"/>
      <c r="QFQ34" s="101"/>
      <c r="QFR34" s="101"/>
      <c r="QFS34" s="101"/>
      <c r="QFT34" s="101"/>
      <c r="QFU34" s="101"/>
      <c r="QFV34" s="101"/>
      <c r="QFW34" s="101"/>
      <c r="QFX34" s="101"/>
      <c r="QFY34" s="101"/>
      <c r="QFZ34" s="101"/>
      <c r="QGA34" s="100"/>
      <c r="QGB34" s="101"/>
      <c r="QGC34" s="101"/>
      <c r="QGD34" s="101"/>
      <c r="QGE34" s="101"/>
      <c r="QGF34" s="101"/>
      <c r="QGG34" s="101"/>
      <c r="QGH34" s="101"/>
      <c r="QGI34" s="101"/>
      <c r="QGJ34" s="101"/>
      <c r="QGK34" s="101"/>
      <c r="QGL34" s="101"/>
      <c r="QGM34" s="101"/>
      <c r="QGN34" s="100"/>
      <c r="QGO34" s="101"/>
      <c r="QGP34" s="101"/>
      <c r="QGQ34" s="101"/>
      <c r="QGR34" s="101"/>
      <c r="QGS34" s="101"/>
      <c r="QGT34" s="101"/>
      <c r="QGU34" s="101"/>
      <c r="QGV34" s="101"/>
      <c r="QGW34" s="101"/>
      <c r="QGX34" s="101"/>
      <c r="QGY34" s="101"/>
      <c r="QGZ34" s="101"/>
      <c r="QHA34" s="100"/>
      <c r="QHB34" s="101"/>
      <c r="QHC34" s="101"/>
      <c r="QHD34" s="101"/>
      <c r="QHE34" s="101"/>
      <c r="QHF34" s="101"/>
      <c r="QHG34" s="101"/>
      <c r="QHH34" s="101"/>
      <c r="QHI34" s="101"/>
      <c r="QHJ34" s="101"/>
      <c r="QHK34" s="101"/>
      <c r="QHL34" s="101"/>
      <c r="QHM34" s="101"/>
      <c r="QHN34" s="100"/>
      <c r="QHO34" s="101"/>
      <c r="QHP34" s="101"/>
      <c r="QHQ34" s="101"/>
      <c r="QHR34" s="101"/>
      <c r="QHS34" s="101"/>
      <c r="QHT34" s="101"/>
      <c r="QHU34" s="101"/>
      <c r="QHV34" s="101"/>
      <c r="QHW34" s="101"/>
      <c r="QHX34" s="101"/>
      <c r="QHY34" s="101"/>
      <c r="QHZ34" s="101"/>
      <c r="QIA34" s="100"/>
      <c r="QIB34" s="101"/>
      <c r="QIC34" s="101"/>
      <c r="QID34" s="101"/>
      <c r="QIE34" s="101"/>
      <c r="QIF34" s="101"/>
      <c r="QIG34" s="101"/>
      <c r="QIH34" s="101"/>
      <c r="QII34" s="101"/>
      <c r="QIJ34" s="101"/>
      <c r="QIK34" s="101"/>
      <c r="QIL34" s="101"/>
      <c r="QIM34" s="101"/>
      <c r="QIN34" s="100"/>
      <c r="QIO34" s="101"/>
      <c r="QIP34" s="101"/>
      <c r="QIQ34" s="101"/>
      <c r="QIR34" s="101"/>
      <c r="QIS34" s="101"/>
      <c r="QIT34" s="101"/>
      <c r="QIU34" s="101"/>
      <c r="QIV34" s="101"/>
      <c r="QIW34" s="101"/>
      <c r="QIX34" s="101"/>
      <c r="QIY34" s="101"/>
      <c r="QIZ34" s="101"/>
      <c r="QJA34" s="100"/>
      <c r="QJB34" s="101"/>
      <c r="QJC34" s="101"/>
      <c r="QJD34" s="101"/>
      <c r="QJE34" s="101"/>
      <c r="QJF34" s="101"/>
      <c r="QJG34" s="101"/>
      <c r="QJH34" s="101"/>
      <c r="QJI34" s="101"/>
      <c r="QJJ34" s="101"/>
      <c r="QJK34" s="101"/>
      <c r="QJL34" s="101"/>
      <c r="QJM34" s="101"/>
      <c r="QJN34" s="100"/>
      <c r="QJO34" s="101"/>
      <c r="QJP34" s="101"/>
      <c r="QJQ34" s="101"/>
      <c r="QJR34" s="101"/>
      <c r="QJS34" s="101"/>
      <c r="QJT34" s="101"/>
      <c r="QJU34" s="101"/>
      <c r="QJV34" s="101"/>
      <c r="QJW34" s="101"/>
      <c r="QJX34" s="101"/>
      <c r="QJY34" s="101"/>
      <c r="QJZ34" s="101"/>
      <c r="QKA34" s="100"/>
      <c r="QKB34" s="101"/>
      <c r="QKC34" s="101"/>
      <c r="QKD34" s="101"/>
      <c r="QKE34" s="101"/>
      <c r="QKF34" s="101"/>
      <c r="QKG34" s="101"/>
      <c r="QKH34" s="101"/>
      <c r="QKI34" s="101"/>
      <c r="QKJ34" s="101"/>
      <c r="QKK34" s="101"/>
      <c r="QKL34" s="101"/>
      <c r="QKM34" s="101"/>
      <c r="QKN34" s="100"/>
      <c r="QKO34" s="101"/>
      <c r="QKP34" s="101"/>
      <c r="QKQ34" s="101"/>
      <c r="QKR34" s="101"/>
      <c r="QKS34" s="101"/>
      <c r="QKT34" s="101"/>
      <c r="QKU34" s="101"/>
      <c r="QKV34" s="101"/>
      <c r="QKW34" s="101"/>
      <c r="QKX34" s="101"/>
      <c r="QKY34" s="101"/>
      <c r="QKZ34" s="101"/>
      <c r="QLA34" s="100"/>
      <c r="QLB34" s="101"/>
      <c r="QLC34" s="101"/>
      <c r="QLD34" s="101"/>
      <c r="QLE34" s="101"/>
      <c r="QLF34" s="101"/>
      <c r="QLG34" s="101"/>
      <c r="QLH34" s="101"/>
      <c r="QLI34" s="101"/>
      <c r="QLJ34" s="101"/>
      <c r="QLK34" s="101"/>
      <c r="QLL34" s="101"/>
      <c r="QLM34" s="101"/>
      <c r="QLN34" s="100"/>
      <c r="QLO34" s="101"/>
      <c r="QLP34" s="101"/>
      <c r="QLQ34" s="101"/>
      <c r="QLR34" s="101"/>
      <c r="QLS34" s="101"/>
      <c r="QLT34" s="101"/>
      <c r="QLU34" s="101"/>
      <c r="QLV34" s="101"/>
      <c r="QLW34" s="101"/>
      <c r="QLX34" s="101"/>
      <c r="QLY34" s="101"/>
      <c r="QLZ34" s="101"/>
      <c r="QMA34" s="100"/>
      <c r="QMB34" s="101"/>
      <c r="QMC34" s="101"/>
      <c r="QMD34" s="101"/>
      <c r="QME34" s="101"/>
      <c r="QMF34" s="101"/>
      <c r="QMG34" s="101"/>
      <c r="QMH34" s="101"/>
      <c r="QMI34" s="101"/>
      <c r="QMJ34" s="101"/>
      <c r="QMK34" s="101"/>
      <c r="QML34" s="101"/>
      <c r="QMM34" s="101"/>
      <c r="QMN34" s="100"/>
      <c r="QMO34" s="101"/>
      <c r="QMP34" s="101"/>
      <c r="QMQ34" s="101"/>
      <c r="QMR34" s="101"/>
      <c r="QMS34" s="101"/>
      <c r="QMT34" s="101"/>
      <c r="QMU34" s="101"/>
      <c r="QMV34" s="101"/>
      <c r="QMW34" s="101"/>
      <c r="QMX34" s="101"/>
      <c r="QMY34" s="101"/>
      <c r="QMZ34" s="101"/>
      <c r="QNA34" s="100"/>
      <c r="QNB34" s="101"/>
      <c r="QNC34" s="101"/>
      <c r="QND34" s="101"/>
      <c r="QNE34" s="101"/>
      <c r="QNF34" s="101"/>
      <c r="QNG34" s="101"/>
      <c r="QNH34" s="101"/>
      <c r="QNI34" s="101"/>
      <c r="QNJ34" s="101"/>
      <c r="QNK34" s="101"/>
      <c r="QNL34" s="101"/>
      <c r="QNM34" s="101"/>
      <c r="QNN34" s="100"/>
      <c r="QNO34" s="101"/>
      <c r="QNP34" s="101"/>
      <c r="QNQ34" s="101"/>
      <c r="QNR34" s="101"/>
      <c r="QNS34" s="101"/>
      <c r="QNT34" s="101"/>
      <c r="QNU34" s="101"/>
      <c r="QNV34" s="101"/>
      <c r="QNW34" s="101"/>
      <c r="QNX34" s="101"/>
      <c r="QNY34" s="101"/>
      <c r="QNZ34" s="101"/>
      <c r="QOA34" s="100"/>
      <c r="QOB34" s="101"/>
      <c r="QOC34" s="101"/>
      <c r="QOD34" s="101"/>
      <c r="QOE34" s="101"/>
      <c r="QOF34" s="101"/>
      <c r="QOG34" s="101"/>
      <c r="QOH34" s="101"/>
      <c r="QOI34" s="101"/>
      <c r="QOJ34" s="101"/>
      <c r="QOK34" s="101"/>
      <c r="QOL34" s="101"/>
      <c r="QOM34" s="101"/>
      <c r="QON34" s="100"/>
      <c r="QOO34" s="101"/>
      <c r="QOP34" s="101"/>
      <c r="QOQ34" s="101"/>
      <c r="QOR34" s="101"/>
      <c r="QOS34" s="101"/>
      <c r="QOT34" s="101"/>
      <c r="QOU34" s="101"/>
      <c r="QOV34" s="101"/>
      <c r="QOW34" s="101"/>
      <c r="QOX34" s="101"/>
      <c r="QOY34" s="101"/>
      <c r="QOZ34" s="101"/>
      <c r="QPA34" s="100"/>
      <c r="QPB34" s="101"/>
      <c r="QPC34" s="101"/>
      <c r="QPD34" s="101"/>
      <c r="QPE34" s="101"/>
      <c r="QPF34" s="101"/>
      <c r="QPG34" s="101"/>
      <c r="QPH34" s="101"/>
      <c r="QPI34" s="101"/>
      <c r="QPJ34" s="101"/>
      <c r="QPK34" s="101"/>
      <c r="QPL34" s="101"/>
      <c r="QPM34" s="101"/>
      <c r="QPN34" s="100"/>
      <c r="QPO34" s="101"/>
      <c r="QPP34" s="101"/>
      <c r="QPQ34" s="101"/>
      <c r="QPR34" s="101"/>
      <c r="QPS34" s="101"/>
      <c r="QPT34" s="101"/>
      <c r="QPU34" s="101"/>
      <c r="QPV34" s="101"/>
      <c r="QPW34" s="101"/>
      <c r="QPX34" s="101"/>
      <c r="QPY34" s="101"/>
      <c r="QPZ34" s="101"/>
      <c r="QQA34" s="100"/>
      <c r="QQB34" s="101"/>
      <c r="QQC34" s="101"/>
      <c r="QQD34" s="101"/>
      <c r="QQE34" s="101"/>
      <c r="QQF34" s="101"/>
      <c r="QQG34" s="101"/>
      <c r="QQH34" s="101"/>
      <c r="QQI34" s="101"/>
      <c r="QQJ34" s="101"/>
      <c r="QQK34" s="101"/>
      <c r="QQL34" s="101"/>
      <c r="QQM34" s="101"/>
      <c r="QQN34" s="100"/>
      <c r="QQO34" s="101"/>
      <c r="QQP34" s="101"/>
      <c r="QQQ34" s="101"/>
      <c r="QQR34" s="101"/>
      <c r="QQS34" s="101"/>
      <c r="QQT34" s="101"/>
      <c r="QQU34" s="101"/>
      <c r="QQV34" s="101"/>
      <c r="QQW34" s="101"/>
      <c r="QQX34" s="101"/>
      <c r="QQY34" s="101"/>
      <c r="QQZ34" s="101"/>
      <c r="QRA34" s="100"/>
      <c r="QRB34" s="101"/>
      <c r="QRC34" s="101"/>
      <c r="QRD34" s="101"/>
      <c r="QRE34" s="101"/>
      <c r="QRF34" s="101"/>
      <c r="QRG34" s="101"/>
      <c r="QRH34" s="101"/>
      <c r="QRI34" s="101"/>
      <c r="QRJ34" s="101"/>
      <c r="QRK34" s="101"/>
      <c r="QRL34" s="101"/>
      <c r="QRM34" s="101"/>
      <c r="QRN34" s="100"/>
      <c r="QRO34" s="101"/>
      <c r="QRP34" s="101"/>
      <c r="QRQ34" s="101"/>
      <c r="QRR34" s="101"/>
      <c r="QRS34" s="101"/>
      <c r="QRT34" s="101"/>
      <c r="QRU34" s="101"/>
      <c r="QRV34" s="101"/>
      <c r="QRW34" s="101"/>
      <c r="QRX34" s="101"/>
      <c r="QRY34" s="101"/>
      <c r="QRZ34" s="101"/>
      <c r="QSA34" s="100"/>
      <c r="QSB34" s="101"/>
      <c r="QSC34" s="101"/>
      <c r="QSD34" s="101"/>
      <c r="QSE34" s="101"/>
      <c r="QSF34" s="101"/>
      <c r="QSG34" s="101"/>
      <c r="QSH34" s="101"/>
      <c r="QSI34" s="101"/>
      <c r="QSJ34" s="101"/>
      <c r="QSK34" s="101"/>
      <c r="QSL34" s="101"/>
      <c r="QSM34" s="101"/>
      <c r="QSN34" s="100"/>
      <c r="QSO34" s="101"/>
      <c r="QSP34" s="101"/>
      <c r="QSQ34" s="101"/>
      <c r="QSR34" s="101"/>
      <c r="QSS34" s="101"/>
      <c r="QST34" s="101"/>
      <c r="QSU34" s="101"/>
      <c r="QSV34" s="101"/>
      <c r="QSW34" s="101"/>
      <c r="QSX34" s="101"/>
      <c r="QSY34" s="101"/>
      <c r="QSZ34" s="101"/>
      <c r="QTA34" s="100"/>
      <c r="QTB34" s="101"/>
      <c r="QTC34" s="101"/>
      <c r="QTD34" s="101"/>
      <c r="QTE34" s="101"/>
      <c r="QTF34" s="101"/>
      <c r="QTG34" s="101"/>
      <c r="QTH34" s="101"/>
      <c r="QTI34" s="101"/>
      <c r="QTJ34" s="101"/>
      <c r="QTK34" s="101"/>
      <c r="QTL34" s="101"/>
      <c r="QTM34" s="101"/>
      <c r="QTN34" s="100"/>
      <c r="QTO34" s="101"/>
      <c r="QTP34" s="101"/>
      <c r="QTQ34" s="101"/>
      <c r="QTR34" s="101"/>
      <c r="QTS34" s="101"/>
      <c r="QTT34" s="101"/>
      <c r="QTU34" s="101"/>
      <c r="QTV34" s="101"/>
      <c r="QTW34" s="101"/>
      <c r="QTX34" s="101"/>
      <c r="QTY34" s="101"/>
      <c r="QTZ34" s="101"/>
      <c r="QUA34" s="100"/>
      <c r="QUB34" s="101"/>
      <c r="QUC34" s="101"/>
      <c r="QUD34" s="101"/>
      <c r="QUE34" s="101"/>
      <c r="QUF34" s="101"/>
      <c r="QUG34" s="101"/>
      <c r="QUH34" s="101"/>
      <c r="QUI34" s="101"/>
      <c r="QUJ34" s="101"/>
      <c r="QUK34" s="101"/>
      <c r="QUL34" s="101"/>
      <c r="QUM34" s="101"/>
      <c r="QUN34" s="100"/>
      <c r="QUO34" s="101"/>
      <c r="QUP34" s="101"/>
      <c r="QUQ34" s="101"/>
      <c r="QUR34" s="101"/>
      <c r="QUS34" s="101"/>
      <c r="QUT34" s="101"/>
      <c r="QUU34" s="101"/>
      <c r="QUV34" s="101"/>
      <c r="QUW34" s="101"/>
      <c r="QUX34" s="101"/>
      <c r="QUY34" s="101"/>
      <c r="QUZ34" s="101"/>
      <c r="QVA34" s="100"/>
      <c r="QVB34" s="101"/>
      <c r="QVC34" s="101"/>
      <c r="QVD34" s="101"/>
      <c r="QVE34" s="101"/>
      <c r="QVF34" s="101"/>
      <c r="QVG34" s="101"/>
      <c r="QVH34" s="101"/>
      <c r="QVI34" s="101"/>
      <c r="QVJ34" s="101"/>
      <c r="QVK34" s="101"/>
      <c r="QVL34" s="101"/>
      <c r="QVM34" s="101"/>
      <c r="QVN34" s="100"/>
      <c r="QVO34" s="101"/>
      <c r="QVP34" s="101"/>
      <c r="QVQ34" s="101"/>
      <c r="QVR34" s="101"/>
      <c r="QVS34" s="101"/>
      <c r="QVT34" s="101"/>
      <c r="QVU34" s="101"/>
      <c r="QVV34" s="101"/>
      <c r="QVW34" s="101"/>
      <c r="QVX34" s="101"/>
      <c r="QVY34" s="101"/>
      <c r="QVZ34" s="101"/>
      <c r="QWA34" s="100"/>
      <c r="QWB34" s="101"/>
      <c r="QWC34" s="101"/>
      <c r="QWD34" s="101"/>
      <c r="QWE34" s="101"/>
      <c r="QWF34" s="101"/>
      <c r="QWG34" s="101"/>
      <c r="QWH34" s="101"/>
      <c r="QWI34" s="101"/>
      <c r="QWJ34" s="101"/>
      <c r="QWK34" s="101"/>
      <c r="QWL34" s="101"/>
      <c r="QWM34" s="101"/>
      <c r="QWN34" s="100"/>
      <c r="QWO34" s="101"/>
      <c r="QWP34" s="101"/>
      <c r="QWQ34" s="101"/>
      <c r="QWR34" s="101"/>
      <c r="QWS34" s="101"/>
      <c r="QWT34" s="101"/>
      <c r="QWU34" s="101"/>
      <c r="QWV34" s="101"/>
      <c r="QWW34" s="101"/>
      <c r="QWX34" s="101"/>
      <c r="QWY34" s="101"/>
      <c r="QWZ34" s="101"/>
      <c r="QXA34" s="100"/>
      <c r="QXB34" s="101"/>
      <c r="QXC34" s="101"/>
      <c r="QXD34" s="101"/>
      <c r="QXE34" s="101"/>
      <c r="QXF34" s="101"/>
      <c r="QXG34" s="101"/>
      <c r="QXH34" s="101"/>
      <c r="QXI34" s="101"/>
      <c r="QXJ34" s="101"/>
      <c r="QXK34" s="101"/>
      <c r="QXL34" s="101"/>
      <c r="QXM34" s="101"/>
      <c r="QXN34" s="100"/>
      <c r="QXO34" s="101"/>
      <c r="QXP34" s="101"/>
      <c r="QXQ34" s="101"/>
      <c r="QXR34" s="101"/>
      <c r="QXS34" s="101"/>
      <c r="QXT34" s="101"/>
      <c r="QXU34" s="101"/>
      <c r="QXV34" s="101"/>
      <c r="QXW34" s="101"/>
      <c r="QXX34" s="101"/>
      <c r="QXY34" s="101"/>
      <c r="QXZ34" s="101"/>
      <c r="QYA34" s="100"/>
      <c r="QYB34" s="101"/>
      <c r="QYC34" s="101"/>
      <c r="QYD34" s="101"/>
      <c r="QYE34" s="101"/>
      <c r="QYF34" s="101"/>
      <c r="QYG34" s="101"/>
      <c r="QYH34" s="101"/>
      <c r="QYI34" s="101"/>
      <c r="QYJ34" s="101"/>
      <c r="QYK34" s="101"/>
      <c r="QYL34" s="101"/>
      <c r="QYM34" s="101"/>
      <c r="QYN34" s="100"/>
      <c r="QYO34" s="101"/>
      <c r="QYP34" s="101"/>
      <c r="QYQ34" s="101"/>
      <c r="QYR34" s="101"/>
      <c r="QYS34" s="101"/>
      <c r="QYT34" s="101"/>
      <c r="QYU34" s="101"/>
      <c r="QYV34" s="101"/>
      <c r="QYW34" s="101"/>
      <c r="QYX34" s="101"/>
      <c r="QYY34" s="101"/>
      <c r="QYZ34" s="101"/>
      <c r="QZA34" s="100"/>
      <c r="QZB34" s="101"/>
      <c r="QZC34" s="101"/>
      <c r="QZD34" s="101"/>
      <c r="QZE34" s="101"/>
      <c r="QZF34" s="101"/>
      <c r="QZG34" s="101"/>
      <c r="QZH34" s="101"/>
      <c r="QZI34" s="101"/>
      <c r="QZJ34" s="101"/>
      <c r="QZK34" s="101"/>
      <c r="QZL34" s="101"/>
      <c r="QZM34" s="101"/>
      <c r="QZN34" s="100"/>
      <c r="QZO34" s="101"/>
      <c r="QZP34" s="101"/>
      <c r="QZQ34" s="101"/>
      <c r="QZR34" s="101"/>
      <c r="QZS34" s="101"/>
      <c r="QZT34" s="101"/>
      <c r="QZU34" s="101"/>
      <c r="QZV34" s="101"/>
      <c r="QZW34" s="101"/>
      <c r="QZX34" s="101"/>
      <c r="QZY34" s="101"/>
      <c r="QZZ34" s="101"/>
      <c r="RAA34" s="100"/>
      <c r="RAB34" s="101"/>
      <c r="RAC34" s="101"/>
      <c r="RAD34" s="101"/>
      <c r="RAE34" s="101"/>
      <c r="RAF34" s="101"/>
      <c r="RAG34" s="101"/>
      <c r="RAH34" s="101"/>
      <c r="RAI34" s="101"/>
      <c r="RAJ34" s="101"/>
      <c r="RAK34" s="101"/>
      <c r="RAL34" s="101"/>
      <c r="RAM34" s="101"/>
      <c r="RAN34" s="100"/>
      <c r="RAO34" s="101"/>
      <c r="RAP34" s="101"/>
      <c r="RAQ34" s="101"/>
      <c r="RAR34" s="101"/>
      <c r="RAS34" s="101"/>
      <c r="RAT34" s="101"/>
      <c r="RAU34" s="101"/>
      <c r="RAV34" s="101"/>
      <c r="RAW34" s="101"/>
      <c r="RAX34" s="101"/>
      <c r="RAY34" s="101"/>
      <c r="RAZ34" s="101"/>
      <c r="RBA34" s="100"/>
      <c r="RBB34" s="101"/>
      <c r="RBC34" s="101"/>
      <c r="RBD34" s="101"/>
      <c r="RBE34" s="101"/>
      <c r="RBF34" s="101"/>
      <c r="RBG34" s="101"/>
      <c r="RBH34" s="101"/>
      <c r="RBI34" s="101"/>
      <c r="RBJ34" s="101"/>
      <c r="RBK34" s="101"/>
      <c r="RBL34" s="101"/>
      <c r="RBM34" s="101"/>
      <c r="RBN34" s="100"/>
      <c r="RBO34" s="101"/>
      <c r="RBP34" s="101"/>
      <c r="RBQ34" s="101"/>
      <c r="RBR34" s="101"/>
      <c r="RBS34" s="101"/>
      <c r="RBT34" s="101"/>
      <c r="RBU34" s="101"/>
      <c r="RBV34" s="101"/>
      <c r="RBW34" s="101"/>
      <c r="RBX34" s="101"/>
      <c r="RBY34" s="101"/>
      <c r="RBZ34" s="101"/>
      <c r="RCA34" s="100"/>
      <c r="RCB34" s="101"/>
      <c r="RCC34" s="101"/>
      <c r="RCD34" s="101"/>
      <c r="RCE34" s="101"/>
      <c r="RCF34" s="101"/>
      <c r="RCG34" s="101"/>
      <c r="RCH34" s="101"/>
      <c r="RCI34" s="101"/>
      <c r="RCJ34" s="101"/>
      <c r="RCK34" s="101"/>
      <c r="RCL34" s="101"/>
      <c r="RCM34" s="101"/>
      <c r="RCN34" s="100"/>
      <c r="RCO34" s="101"/>
      <c r="RCP34" s="101"/>
      <c r="RCQ34" s="101"/>
      <c r="RCR34" s="101"/>
      <c r="RCS34" s="101"/>
      <c r="RCT34" s="101"/>
      <c r="RCU34" s="101"/>
      <c r="RCV34" s="101"/>
      <c r="RCW34" s="101"/>
      <c r="RCX34" s="101"/>
      <c r="RCY34" s="101"/>
      <c r="RCZ34" s="101"/>
      <c r="RDA34" s="100"/>
      <c r="RDB34" s="101"/>
      <c r="RDC34" s="101"/>
      <c r="RDD34" s="101"/>
      <c r="RDE34" s="101"/>
      <c r="RDF34" s="101"/>
      <c r="RDG34" s="101"/>
      <c r="RDH34" s="101"/>
      <c r="RDI34" s="101"/>
      <c r="RDJ34" s="101"/>
      <c r="RDK34" s="101"/>
      <c r="RDL34" s="101"/>
      <c r="RDM34" s="101"/>
      <c r="RDN34" s="100"/>
      <c r="RDO34" s="101"/>
      <c r="RDP34" s="101"/>
      <c r="RDQ34" s="101"/>
      <c r="RDR34" s="101"/>
      <c r="RDS34" s="101"/>
      <c r="RDT34" s="101"/>
      <c r="RDU34" s="101"/>
      <c r="RDV34" s="101"/>
      <c r="RDW34" s="101"/>
      <c r="RDX34" s="101"/>
      <c r="RDY34" s="101"/>
      <c r="RDZ34" s="101"/>
      <c r="REA34" s="100"/>
      <c r="REB34" s="101"/>
      <c r="REC34" s="101"/>
      <c r="RED34" s="101"/>
      <c r="REE34" s="101"/>
      <c r="REF34" s="101"/>
      <c r="REG34" s="101"/>
      <c r="REH34" s="101"/>
      <c r="REI34" s="101"/>
      <c r="REJ34" s="101"/>
      <c r="REK34" s="101"/>
      <c r="REL34" s="101"/>
      <c r="REM34" s="101"/>
      <c r="REN34" s="100"/>
      <c r="REO34" s="101"/>
      <c r="REP34" s="101"/>
      <c r="REQ34" s="101"/>
      <c r="RER34" s="101"/>
      <c r="RES34" s="101"/>
      <c r="RET34" s="101"/>
      <c r="REU34" s="101"/>
      <c r="REV34" s="101"/>
      <c r="REW34" s="101"/>
      <c r="REX34" s="101"/>
      <c r="REY34" s="101"/>
      <c r="REZ34" s="101"/>
      <c r="RFA34" s="100"/>
      <c r="RFB34" s="101"/>
      <c r="RFC34" s="101"/>
      <c r="RFD34" s="101"/>
      <c r="RFE34" s="101"/>
      <c r="RFF34" s="101"/>
      <c r="RFG34" s="101"/>
      <c r="RFH34" s="101"/>
      <c r="RFI34" s="101"/>
      <c r="RFJ34" s="101"/>
      <c r="RFK34" s="101"/>
      <c r="RFL34" s="101"/>
      <c r="RFM34" s="101"/>
      <c r="RFN34" s="100"/>
      <c r="RFO34" s="101"/>
      <c r="RFP34" s="101"/>
      <c r="RFQ34" s="101"/>
      <c r="RFR34" s="101"/>
      <c r="RFS34" s="101"/>
      <c r="RFT34" s="101"/>
      <c r="RFU34" s="101"/>
      <c r="RFV34" s="101"/>
      <c r="RFW34" s="101"/>
      <c r="RFX34" s="101"/>
      <c r="RFY34" s="101"/>
      <c r="RFZ34" s="101"/>
      <c r="RGA34" s="100"/>
      <c r="RGB34" s="101"/>
      <c r="RGC34" s="101"/>
      <c r="RGD34" s="101"/>
      <c r="RGE34" s="101"/>
      <c r="RGF34" s="101"/>
      <c r="RGG34" s="101"/>
      <c r="RGH34" s="101"/>
      <c r="RGI34" s="101"/>
      <c r="RGJ34" s="101"/>
      <c r="RGK34" s="101"/>
      <c r="RGL34" s="101"/>
      <c r="RGM34" s="101"/>
      <c r="RGN34" s="100"/>
      <c r="RGO34" s="101"/>
      <c r="RGP34" s="101"/>
      <c r="RGQ34" s="101"/>
      <c r="RGR34" s="101"/>
      <c r="RGS34" s="101"/>
      <c r="RGT34" s="101"/>
      <c r="RGU34" s="101"/>
      <c r="RGV34" s="101"/>
      <c r="RGW34" s="101"/>
      <c r="RGX34" s="101"/>
      <c r="RGY34" s="101"/>
      <c r="RGZ34" s="101"/>
      <c r="RHA34" s="100"/>
      <c r="RHB34" s="101"/>
      <c r="RHC34" s="101"/>
      <c r="RHD34" s="101"/>
      <c r="RHE34" s="101"/>
      <c r="RHF34" s="101"/>
      <c r="RHG34" s="101"/>
      <c r="RHH34" s="101"/>
      <c r="RHI34" s="101"/>
      <c r="RHJ34" s="101"/>
      <c r="RHK34" s="101"/>
      <c r="RHL34" s="101"/>
      <c r="RHM34" s="101"/>
      <c r="RHN34" s="100"/>
      <c r="RHO34" s="101"/>
      <c r="RHP34" s="101"/>
      <c r="RHQ34" s="101"/>
      <c r="RHR34" s="101"/>
      <c r="RHS34" s="101"/>
      <c r="RHT34" s="101"/>
      <c r="RHU34" s="101"/>
      <c r="RHV34" s="101"/>
      <c r="RHW34" s="101"/>
      <c r="RHX34" s="101"/>
      <c r="RHY34" s="101"/>
      <c r="RHZ34" s="101"/>
      <c r="RIA34" s="100"/>
      <c r="RIB34" s="101"/>
      <c r="RIC34" s="101"/>
      <c r="RID34" s="101"/>
      <c r="RIE34" s="101"/>
      <c r="RIF34" s="101"/>
      <c r="RIG34" s="101"/>
      <c r="RIH34" s="101"/>
      <c r="RII34" s="101"/>
      <c r="RIJ34" s="101"/>
      <c r="RIK34" s="101"/>
      <c r="RIL34" s="101"/>
      <c r="RIM34" s="101"/>
      <c r="RIN34" s="100"/>
      <c r="RIO34" s="101"/>
      <c r="RIP34" s="101"/>
      <c r="RIQ34" s="101"/>
      <c r="RIR34" s="101"/>
      <c r="RIS34" s="101"/>
      <c r="RIT34" s="101"/>
      <c r="RIU34" s="101"/>
      <c r="RIV34" s="101"/>
      <c r="RIW34" s="101"/>
      <c r="RIX34" s="101"/>
      <c r="RIY34" s="101"/>
      <c r="RIZ34" s="101"/>
      <c r="RJA34" s="100"/>
      <c r="RJB34" s="101"/>
      <c r="RJC34" s="101"/>
      <c r="RJD34" s="101"/>
      <c r="RJE34" s="101"/>
      <c r="RJF34" s="101"/>
      <c r="RJG34" s="101"/>
      <c r="RJH34" s="101"/>
      <c r="RJI34" s="101"/>
      <c r="RJJ34" s="101"/>
      <c r="RJK34" s="101"/>
      <c r="RJL34" s="101"/>
      <c r="RJM34" s="101"/>
      <c r="RJN34" s="100"/>
      <c r="RJO34" s="101"/>
      <c r="RJP34" s="101"/>
      <c r="RJQ34" s="101"/>
      <c r="RJR34" s="101"/>
      <c r="RJS34" s="101"/>
      <c r="RJT34" s="101"/>
      <c r="RJU34" s="101"/>
      <c r="RJV34" s="101"/>
      <c r="RJW34" s="101"/>
      <c r="RJX34" s="101"/>
      <c r="RJY34" s="101"/>
      <c r="RJZ34" s="101"/>
      <c r="RKA34" s="100"/>
      <c r="RKB34" s="101"/>
      <c r="RKC34" s="101"/>
      <c r="RKD34" s="101"/>
      <c r="RKE34" s="101"/>
      <c r="RKF34" s="101"/>
      <c r="RKG34" s="101"/>
      <c r="RKH34" s="101"/>
      <c r="RKI34" s="101"/>
      <c r="RKJ34" s="101"/>
      <c r="RKK34" s="101"/>
      <c r="RKL34" s="101"/>
      <c r="RKM34" s="101"/>
      <c r="RKN34" s="100"/>
      <c r="RKO34" s="101"/>
      <c r="RKP34" s="101"/>
      <c r="RKQ34" s="101"/>
      <c r="RKR34" s="101"/>
      <c r="RKS34" s="101"/>
      <c r="RKT34" s="101"/>
      <c r="RKU34" s="101"/>
      <c r="RKV34" s="101"/>
      <c r="RKW34" s="101"/>
      <c r="RKX34" s="101"/>
      <c r="RKY34" s="101"/>
      <c r="RKZ34" s="101"/>
      <c r="RLA34" s="100"/>
      <c r="RLB34" s="101"/>
      <c r="RLC34" s="101"/>
      <c r="RLD34" s="101"/>
      <c r="RLE34" s="101"/>
      <c r="RLF34" s="101"/>
      <c r="RLG34" s="101"/>
      <c r="RLH34" s="101"/>
      <c r="RLI34" s="101"/>
      <c r="RLJ34" s="101"/>
      <c r="RLK34" s="101"/>
      <c r="RLL34" s="101"/>
      <c r="RLM34" s="101"/>
      <c r="RLN34" s="100"/>
      <c r="RLO34" s="101"/>
      <c r="RLP34" s="101"/>
      <c r="RLQ34" s="101"/>
      <c r="RLR34" s="101"/>
      <c r="RLS34" s="101"/>
      <c r="RLT34" s="101"/>
      <c r="RLU34" s="101"/>
      <c r="RLV34" s="101"/>
      <c r="RLW34" s="101"/>
      <c r="RLX34" s="101"/>
      <c r="RLY34" s="101"/>
      <c r="RLZ34" s="101"/>
      <c r="RMA34" s="100"/>
      <c r="RMB34" s="101"/>
      <c r="RMC34" s="101"/>
      <c r="RMD34" s="101"/>
      <c r="RME34" s="101"/>
      <c r="RMF34" s="101"/>
      <c r="RMG34" s="101"/>
      <c r="RMH34" s="101"/>
      <c r="RMI34" s="101"/>
      <c r="RMJ34" s="101"/>
      <c r="RMK34" s="101"/>
      <c r="RML34" s="101"/>
      <c r="RMM34" s="101"/>
      <c r="RMN34" s="100"/>
      <c r="RMO34" s="101"/>
      <c r="RMP34" s="101"/>
      <c r="RMQ34" s="101"/>
      <c r="RMR34" s="101"/>
      <c r="RMS34" s="101"/>
      <c r="RMT34" s="101"/>
      <c r="RMU34" s="101"/>
      <c r="RMV34" s="101"/>
      <c r="RMW34" s="101"/>
      <c r="RMX34" s="101"/>
      <c r="RMY34" s="101"/>
      <c r="RMZ34" s="101"/>
      <c r="RNA34" s="100"/>
      <c r="RNB34" s="101"/>
      <c r="RNC34" s="101"/>
      <c r="RND34" s="101"/>
      <c r="RNE34" s="101"/>
      <c r="RNF34" s="101"/>
      <c r="RNG34" s="101"/>
      <c r="RNH34" s="101"/>
      <c r="RNI34" s="101"/>
      <c r="RNJ34" s="101"/>
      <c r="RNK34" s="101"/>
      <c r="RNL34" s="101"/>
      <c r="RNM34" s="101"/>
      <c r="RNN34" s="100"/>
      <c r="RNO34" s="101"/>
      <c r="RNP34" s="101"/>
      <c r="RNQ34" s="101"/>
      <c r="RNR34" s="101"/>
      <c r="RNS34" s="101"/>
      <c r="RNT34" s="101"/>
      <c r="RNU34" s="101"/>
      <c r="RNV34" s="101"/>
      <c r="RNW34" s="101"/>
      <c r="RNX34" s="101"/>
      <c r="RNY34" s="101"/>
      <c r="RNZ34" s="101"/>
      <c r="ROA34" s="100"/>
      <c r="ROB34" s="101"/>
      <c r="ROC34" s="101"/>
      <c r="ROD34" s="101"/>
      <c r="ROE34" s="101"/>
      <c r="ROF34" s="101"/>
      <c r="ROG34" s="101"/>
      <c r="ROH34" s="101"/>
      <c r="ROI34" s="101"/>
      <c r="ROJ34" s="101"/>
      <c r="ROK34" s="101"/>
      <c r="ROL34" s="101"/>
      <c r="ROM34" s="101"/>
      <c r="RON34" s="100"/>
      <c r="ROO34" s="101"/>
      <c r="ROP34" s="101"/>
      <c r="ROQ34" s="101"/>
      <c r="ROR34" s="101"/>
      <c r="ROS34" s="101"/>
      <c r="ROT34" s="101"/>
      <c r="ROU34" s="101"/>
      <c r="ROV34" s="101"/>
      <c r="ROW34" s="101"/>
      <c r="ROX34" s="101"/>
      <c r="ROY34" s="101"/>
      <c r="ROZ34" s="101"/>
      <c r="RPA34" s="100"/>
      <c r="RPB34" s="101"/>
      <c r="RPC34" s="101"/>
      <c r="RPD34" s="101"/>
      <c r="RPE34" s="101"/>
      <c r="RPF34" s="101"/>
      <c r="RPG34" s="101"/>
      <c r="RPH34" s="101"/>
      <c r="RPI34" s="101"/>
      <c r="RPJ34" s="101"/>
      <c r="RPK34" s="101"/>
      <c r="RPL34" s="101"/>
      <c r="RPM34" s="101"/>
      <c r="RPN34" s="100"/>
      <c r="RPO34" s="101"/>
      <c r="RPP34" s="101"/>
      <c r="RPQ34" s="101"/>
      <c r="RPR34" s="101"/>
      <c r="RPS34" s="101"/>
      <c r="RPT34" s="101"/>
      <c r="RPU34" s="101"/>
      <c r="RPV34" s="101"/>
      <c r="RPW34" s="101"/>
      <c r="RPX34" s="101"/>
      <c r="RPY34" s="101"/>
      <c r="RPZ34" s="101"/>
      <c r="RQA34" s="100"/>
      <c r="RQB34" s="101"/>
      <c r="RQC34" s="101"/>
      <c r="RQD34" s="101"/>
      <c r="RQE34" s="101"/>
      <c r="RQF34" s="101"/>
      <c r="RQG34" s="101"/>
      <c r="RQH34" s="101"/>
      <c r="RQI34" s="101"/>
      <c r="RQJ34" s="101"/>
      <c r="RQK34" s="101"/>
      <c r="RQL34" s="101"/>
      <c r="RQM34" s="101"/>
      <c r="RQN34" s="100"/>
      <c r="RQO34" s="101"/>
      <c r="RQP34" s="101"/>
      <c r="RQQ34" s="101"/>
      <c r="RQR34" s="101"/>
      <c r="RQS34" s="101"/>
      <c r="RQT34" s="101"/>
      <c r="RQU34" s="101"/>
      <c r="RQV34" s="101"/>
      <c r="RQW34" s="101"/>
      <c r="RQX34" s="101"/>
      <c r="RQY34" s="101"/>
      <c r="RQZ34" s="101"/>
      <c r="RRA34" s="100"/>
      <c r="RRB34" s="101"/>
      <c r="RRC34" s="101"/>
      <c r="RRD34" s="101"/>
      <c r="RRE34" s="101"/>
      <c r="RRF34" s="101"/>
      <c r="RRG34" s="101"/>
      <c r="RRH34" s="101"/>
      <c r="RRI34" s="101"/>
      <c r="RRJ34" s="101"/>
      <c r="RRK34" s="101"/>
      <c r="RRL34" s="101"/>
      <c r="RRM34" s="101"/>
      <c r="RRN34" s="100"/>
      <c r="RRO34" s="101"/>
      <c r="RRP34" s="101"/>
      <c r="RRQ34" s="101"/>
      <c r="RRR34" s="101"/>
      <c r="RRS34" s="101"/>
      <c r="RRT34" s="101"/>
      <c r="RRU34" s="101"/>
      <c r="RRV34" s="101"/>
      <c r="RRW34" s="101"/>
      <c r="RRX34" s="101"/>
      <c r="RRY34" s="101"/>
      <c r="RRZ34" s="101"/>
      <c r="RSA34" s="100"/>
      <c r="RSB34" s="101"/>
      <c r="RSC34" s="101"/>
      <c r="RSD34" s="101"/>
      <c r="RSE34" s="101"/>
      <c r="RSF34" s="101"/>
      <c r="RSG34" s="101"/>
      <c r="RSH34" s="101"/>
      <c r="RSI34" s="101"/>
      <c r="RSJ34" s="101"/>
      <c r="RSK34" s="101"/>
      <c r="RSL34" s="101"/>
      <c r="RSM34" s="101"/>
      <c r="RSN34" s="100"/>
      <c r="RSO34" s="101"/>
      <c r="RSP34" s="101"/>
      <c r="RSQ34" s="101"/>
      <c r="RSR34" s="101"/>
      <c r="RSS34" s="101"/>
      <c r="RST34" s="101"/>
      <c r="RSU34" s="101"/>
      <c r="RSV34" s="101"/>
      <c r="RSW34" s="101"/>
      <c r="RSX34" s="101"/>
      <c r="RSY34" s="101"/>
      <c r="RSZ34" s="101"/>
      <c r="RTA34" s="100"/>
      <c r="RTB34" s="101"/>
      <c r="RTC34" s="101"/>
      <c r="RTD34" s="101"/>
      <c r="RTE34" s="101"/>
      <c r="RTF34" s="101"/>
      <c r="RTG34" s="101"/>
      <c r="RTH34" s="101"/>
      <c r="RTI34" s="101"/>
      <c r="RTJ34" s="101"/>
      <c r="RTK34" s="101"/>
      <c r="RTL34" s="101"/>
      <c r="RTM34" s="101"/>
      <c r="RTN34" s="100"/>
      <c r="RTO34" s="101"/>
      <c r="RTP34" s="101"/>
      <c r="RTQ34" s="101"/>
      <c r="RTR34" s="101"/>
      <c r="RTS34" s="101"/>
      <c r="RTT34" s="101"/>
      <c r="RTU34" s="101"/>
      <c r="RTV34" s="101"/>
      <c r="RTW34" s="101"/>
      <c r="RTX34" s="101"/>
      <c r="RTY34" s="101"/>
      <c r="RTZ34" s="101"/>
      <c r="RUA34" s="100"/>
      <c r="RUB34" s="101"/>
      <c r="RUC34" s="101"/>
      <c r="RUD34" s="101"/>
      <c r="RUE34" s="101"/>
      <c r="RUF34" s="101"/>
      <c r="RUG34" s="101"/>
      <c r="RUH34" s="101"/>
      <c r="RUI34" s="101"/>
      <c r="RUJ34" s="101"/>
      <c r="RUK34" s="101"/>
      <c r="RUL34" s="101"/>
      <c r="RUM34" s="101"/>
      <c r="RUN34" s="100"/>
      <c r="RUO34" s="101"/>
      <c r="RUP34" s="101"/>
      <c r="RUQ34" s="101"/>
      <c r="RUR34" s="101"/>
      <c r="RUS34" s="101"/>
      <c r="RUT34" s="101"/>
      <c r="RUU34" s="101"/>
      <c r="RUV34" s="101"/>
      <c r="RUW34" s="101"/>
      <c r="RUX34" s="101"/>
      <c r="RUY34" s="101"/>
      <c r="RUZ34" s="101"/>
      <c r="RVA34" s="100"/>
      <c r="RVB34" s="101"/>
      <c r="RVC34" s="101"/>
      <c r="RVD34" s="101"/>
      <c r="RVE34" s="101"/>
      <c r="RVF34" s="101"/>
      <c r="RVG34" s="101"/>
      <c r="RVH34" s="101"/>
      <c r="RVI34" s="101"/>
      <c r="RVJ34" s="101"/>
      <c r="RVK34" s="101"/>
      <c r="RVL34" s="101"/>
      <c r="RVM34" s="101"/>
      <c r="RVN34" s="100"/>
      <c r="RVO34" s="101"/>
      <c r="RVP34" s="101"/>
      <c r="RVQ34" s="101"/>
      <c r="RVR34" s="101"/>
      <c r="RVS34" s="101"/>
      <c r="RVT34" s="101"/>
      <c r="RVU34" s="101"/>
      <c r="RVV34" s="101"/>
      <c r="RVW34" s="101"/>
      <c r="RVX34" s="101"/>
      <c r="RVY34" s="101"/>
      <c r="RVZ34" s="101"/>
      <c r="RWA34" s="100"/>
      <c r="RWB34" s="101"/>
      <c r="RWC34" s="101"/>
      <c r="RWD34" s="101"/>
      <c r="RWE34" s="101"/>
      <c r="RWF34" s="101"/>
      <c r="RWG34" s="101"/>
      <c r="RWH34" s="101"/>
      <c r="RWI34" s="101"/>
      <c r="RWJ34" s="101"/>
      <c r="RWK34" s="101"/>
      <c r="RWL34" s="101"/>
      <c r="RWM34" s="101"/>
      <c r="RWN34" s="100"/>
      <c r="RWO34" s="101"/>
      <c r="RWP34" s="101"/>
      <c r="RWQ34" s="101"/>
      <c r="RWR34" s="101"/>
      <c r="RWS34" s="101"/>
      <c r="RWT34" s="101"/>
      <c r="RWU34" s="101"/>
      <c r="RWV34" s="101"/>
      <c r="RWW34" s="101"/>
      <c r="RWX34" s="101"/>
      <c r="RWY34" s="101"/>
      <c r="RWZ34" s="101"/>
      <c r="RXA34" s="100"/>
      <c r="RXB34" s="101"/>
      <c r="RXC34" s="101"/>
      <c r="RXD34" s="101"/>
      <c r="RXE34" s="101"/>
      <c r="RXF34" s="101"/>
      <c r="RXG34" s="101"/>
      <c r="RXH34" s="101"/>
      <c r="RXI34" s="101"/>
      <c r="RXJ34" s="101"/>
      <c r="RXK34" s="101"/>
      <c r="RXL34" s="101"/>
      <c r="RXM34" s="101"/>
      <c r="RXN34" s="100"/>
      <c r="RXO34" s="101"/>
      <c r="RXP34" s="101"/>
      <c r="RXQ34" s="101"/>
      <c r="RXR34" s="101"/>
      <c r="RXS34" s="101"/>
      <c r="RXT34" s="101"/>
      <c r="RXU34" s="101"/>
      <c r="RXV34" s="101"/>
      <c r="RXW34" s="101"/>
      <c r="RXX34" s="101"/>
      <c r="RXY34" s="101"/>
      <c r="RXZ34" s="101"/>
      <c r="RYA34" s="100"/>
      <c r="RYB34" s="101"/>
      <c r="RYC34" s="101"/>
      <c r="RYD34" s="101"/>
      <c r="RYE34" s="101"/>
      <c r="RYF34" s="101"/>
      <c r="RYG34" s="101"/>
      <c r="RYH34" s="101"/>
      <c r="RYI34" s="101"/>
      <c r="RYJ34" s="101"/>
      <c r="RYK34" s="101"/>
      <c r="RYL34" s="101"/>
      <c r="RYM34" s="101"/>
      <c r="RYN34" s="100"/>
      <c r="RYO34" s="101"/>
      <c r="RYP34" s="101"/>
      <c r="RYQ34" s="101"/>
      <c r="RYR34" s="101"/>
      <c r="RYS34" s="101"/>
      <c r="RYT34" s="101"/>
      <c r="RYU34" s="101"/>
      <c r="RYV34" s="101"/>
      <c r="RYW34" s="101"/>
      <c r="RYX34" s="101"/>
      <c r="RYY34" s="101"/>
      <c r="RYZ34" s="101"/>
      <c r="RZA34" s="100"/>
      <c r="RZB34" s="101"/>
      <c r="RZC34" s="101"/>
      <c r="RZD34" s="101"/>
      <c r="RZE34" s="101"/>
      <c r="RZF34" s="101"/>
      <c r="RZG34" s="101"/>
      <c r="RZH34" s="101"/>
      <c r="RZI34" s="101"/>
      <c r="RZJ34" s="101"/>
      <c r="RZK34" s="101"/>
      <c r="RZL34" s="101"/>
      <c r="RZM34" s="101"/>
      <c r="RZN34" s="100"/>
      <c r="RZO34" s="101"/>
      <c r="RZP34" s="101"/>
      <c r="RZQ34" s="101"/>
      <c r="RZR34" s="101"/>
      <c r="RZS34" s="101"/>
      <c r="RZT34" s="101"/>
      <c r="RZU34" s="101"/>
      <c r="RZV34" s="101"/>
      <c r="RZW34" s="101"/>
      <c r="RZX34" s="101"/>
      <c r="RZY34" s="101"/>
      <c r="RZZ34" s="101"/>
      <c r="SAA34" s="100"/>
      <c r="SAB34" s="101"/>
      <c r="SAC34" s="101"/>
      <c r="SAD34" s="101"/>
      <c r="SAE34" s="101"/>
      <c r="SAF34" s="101"/>
      <c r="SAG34" s="101"/>
      <c r="SAH34" s="101"/>
      <c r="SAI34" s="101"/>
      <c r="SAJ34" s="101"/>
      <c r="SAK34" s="101"/>
      <c r="SAL34" s="101"/>
      <c r="SAM34" s="101"/>
      <c r="SAN34" s="100"/>
      <c r="SAO34" s="101"/>
      <c r="SAP34" s="101"/>
      <c r="SAQ34" s="101"/>
      <c r="SAR34" s="101"/>
      <c r="SAS34" s="101"/>
      <c r="SAT34" s="101"/>
      <c r="SAU34" s="101"/>
      <c r="SAV34" s="101"/>
      <c r="SAW34" s="101"/>
      <c r="SAX34" s="101"/>
      <c r="SAY34" s="101"/>
      <c r="SAZ34" s="101"/>
      <c r="SBA34" s="100"/>
      <c r="SBB34" s="101"/>
      <c r="SBC34" s="101"/>
      <c r="SBD34" s="101"/>
      <c r="SBE34" s="101"/>
      <c r="SBF34" s="101"/>
      <c r="SBG34" s="101"/>
      <c r="SBH34" s="101"/>
      <c r="SBI34" s="101"/>
      <c r="SBJ34" s="101"/>
      <c r="SBK34" s="101"/>
      <c r="SBL34" s="101"/>
      <c r="SBM34" s="101"/>
      <c r="SBN34" s="100"/>
      <c r="SBO34" s="101"/>
      <c r="SBP34" s="101"/>
      <c r="SBQ34" s="101"/>
      <c r="SBR34" s="101"/>
      <c r="SBS34" s="101"/>
      <c r="SBT34" s="101"/>
      <c r="SBU34" s="101"/>
      <c r="SBV34" s="101"/>
      <c r="SBW34" s="101"/>
      <c r="SBX34" s="101"/>
      <c r="SBY34" s="101"/>
      <c r="SBZ34" s="101"/>
      <c r="SCA34" s="100"/>
      <c r="SCB34" s="101"/>
      <c r="SCC34" s="101"/>
      <c r="SCD34" s="101"/>
      <c r="SCE34" s="101"/>
      <c r="SCF34" s="101"/>
      <c r="SCG34" s="101"/>
      <c r="SCH34" s="101"/>
      <c r="SCI34" s="101"/>
      <c r="SCJ34" s="101"/>
      <c r="SCK34" s="101"/>
      <c r="SCL34" s="101"/>
      <c r="SCM34" s="101"/>
      <c r="SCN34" s="100"/>
      <c r="SCO34" s="101"/>
      <c r="SCP34" s="101"/>
      <c r="SCQ34" s="101"/>
      <c r="SCR34" s="101"/>
      <c r="SCS34" s="101"/>
      <c r="SCT34" s="101"/>
      <c r="SCU34" s="101"/>
      <c r="SCV34" s="101"/>
      <c r="SCW34" s="101"/>
      <c r="SCX34" s="101"/>
      <c r="SCY34" s="101"/>
      <c r="SCZ34" s="101"/>
      <c r="SDA34" s="100"/>
      <c r="SDB34" s="101"/>
      <c r="SDC34" s="101"/>
      <c r="SDD34" s="101"/>
      <c r="SDE34" s="101"/>
      <c r="SDF34" s="101"/>
      <c r="SDG34" s="101"/>
      <c r="SDH34" s="101"/>
      <c r="SDI34" s="101"/>
      <c r="SDJ34" s="101"/>
      <c r="SDK34" s="101"/>
      <c r="SDL34" s="101"/>
      <c r="SDM34" s="101"/>
      <c r="SDN34" s="100"/>
      <c r="SDO34" s="101"/>
      <c r="SDP34" s="101"/>
      <c r="SDQ34" s="101"/>
      <c r="SDR34" s="101"/>
      <c r="SDS34" s="101"/>
      <c r="SDT34" s="101"/>
      <c r="SDU34" s="101"/>
      <c r="SDV34" s="101"/>
      <c r="SDW34" s="101"/>
      <c r="SDX34" s="101"/>
      <c r="SDY34" s="101"/>
      <c r="SDZ34" s="101"/>
      <c r="SEA34" s="100"/>
      <c r="SEB34" s="101"/>
      <c r="SEC34" s="101"/>
      <c r="SED34" s="101"/>
      <c r="SEE34" s="101"/>
      <c r="SEF34" s="101"/>
      <c r="SEG34" s="101"/>
      <c r="SEH34" s="101"/>
      <c r="SEI34" s="101"/>
      <c r="SEJ34" s="101"/>
      <c r="SEK34" s="101"/>
      <c r="SEL34" s="101"/>
      <c r="SEM34" s="101"/>
      <c r="SEN34" s="100"/>
      <c r="SEO34" s="101"/>
      <c r="SEP34" s="101"/>
      <c r="SEQ34" s="101"/>
      <c r="SER34" s="101"/>
      <c r="SES34" s="101"/>
      <c r="SET34" s="101"/>
      <c r="SEU34" s="101"/>
      <c r="SEV34" s="101"/>
      <c r="SEW34" s="101"/>
      <c r="SEX34" s="101"/>
      <c r="SEY34" s="101"/>
      <c r="SEZ34" s="101"/>
      <c r="SFA34" s="100"/>
      <c r="SFB34" s="101"/>
      <c r="SFC34" s="101"/>
      <c r="SFD34" s="101"/>
      <c r="SFE34" s="101"/>
      <c r="SFF34" s="101"/>
      <c r="SFG34" s="101"/>
      <c r="SFH34" s="101"/>
      <c r="SFI34" s="101"/>
      <c r="SFJ34" s="101"/>
      <c r="SFK34" s="101"/>
      <c r="SFL34" s="101"/>
      <c r="SFM34" s="101"/>
      <c r="SFN34" s="100"/>
      <c r="SFO34" s="101"/>
      <c r="SFP34" s="101"/>
      <c r="SFQ34" s="101"/>
      <c r="SFR34" s="101"/>
      <c r="SFS34" s="101"/>
      <c r="SFT34" s="101"/>
      <c r="SFU34" s="101"/>
      <c r="SFV34" s="101"/>
      <c r="SFW34" s="101"/>
      <c r="SFX34" s="101"/>
      <c r="SFY34" s="101"/>
      <c r="SFZ34" s="101"/>
      <c r="SGA34" s="100"/>
      <c r="SGB34" s="101"/>
      <c r="SGC34" s="101"/>
      <c r="SGD34" s="101"/>
      <c r="SGE34" s="101"/>
      <c r="SGF34" s="101"/>
      <c r="SGG34" s="101"/>
      <c r="SGH34" s="101"/>
      <c r="SGI34" s="101"/>
      <c r="SGJ34" s="101"/>
      <c r="SGK34" s="101"/>
      <c r="SGL34" s="101"/>
      <c r="SGM34" s="101"/>
      <c r="SGN34" s="100"/>
      <c r="SGO34" s="101"/>
      <c r="SGP34" s="101"/>
      <c r="SGQ34" s="101"/>
      <c r="SGR34" s="101"/>
      <c r="SGS34" s="101"/>
      <c r="SGT34" s="101"/>
      <c r="SGU34" s="101"/>
      <c r="SGV34" s="101"/>
      <c r="SGW34" s="101"/>
      <c r="SGX34" s="101"/>
      <c r="SGY34" s="101"/>
      <c r="SGZ34" s="101"/>
      <c r="SHA34" s="100"/>
      <c r="SHB34" s="101"/>
      <c r="SHC34" s="101"/>
      <c r="SHD34" s="101"/>
      <c r="SHE34" s="101"/>
      <c r="SHF34" s="101"/>
      <c r="SHG34" s="101"/>
      <c r="SHH34" s="101"/>
      <c r="SHI34" s="101"/>
      <c r="SHJ34" s="101"/>
      <c r="SHK34" s="101"/>
      <c r="SHL34" s="101"/>
      <c r="SHM34" s="101"/>
      <c r="SHN34" s="100"/>
      <c r="SHO34" s="101"/>
      <c r="SHP34" s="101"/>
      <c r="SHQ34" s="101"/>
      <c r="SHR34" s="101"/>
      <c r="SHS34" s="101"/>
      <c r="SHT34" s="101"/>
      <c r="SHU34" s="101"/>
      <c r="SHV34" s="101"/>
      <c r="SHW34" s="101"/>
      <c r="SHX34" s="101"/>
      <c r="SHY34" s="101"/>
      <c r="SHZ34" s="101"/>
      <c r="SIA34" s="100"/>
      <c r="SIB34" s="101"/>
      <c r="SIC34" s="101"/>
      <c r="SID34" s="101"/>
      <c r="SIE34" s="101"/>
      <c r="SIF34" s="101"/>
      <c r="SIG34" s="101"/>
      <c r="SIH34" s="101"/>
      <c r="SII34" s="101"/>
      <c r="SIJ34" s="101"/>
      <c r="SIK34" s="101"/>
      <c r="SIL34" s="101"/>
      <c r="SIM34" s="101"/>
      <c r="SIN34" s="100"/>
      <c r="SIO34" s="101"/>
      <c r="SIP34" s="101"/>
      <c r="SIQ34" s="101"/>
      <c r="SIR34" s="101"/>
      <c r="SIS34" s="101"/>
      <c r="SIT34" s="101"/>
      <c r="SIU34" s="101"/>
      <c r="SIV34" s="101"/>
      <c r="SIW34" s="101"/>
      <c r="SIX34" s="101"/>
      <c r="SIY34" s="101"/>
      <c r="SIZ34" s="101"/>
      <c r="SJA34" s="100"/>
      <c r="SJB34" s="101"/>
      <c r="SJC34" s="101"/>
      <c r="SJD34" s="101"/>
      <c r="SJE34" s="101"/>
      <c r="SJF34" s="101"/>
      <c r="SJG34" s="101"/>
      <c r="SJH34" s="101"/>
      <c r="SJI34" s="101"/>
      <c r="SJJ34" s="101"/>
      <c r="SJK34" s="101"/>
      <c r="SJL34" s="101"/>
      <c r="SJM34" s="101"/>
      <c r="SJN34" s="100"/>
      <c r="SJO34" s="101"/>
      <c r="SJP34" s="101"/>
      <c r="SJQ34" s="101"/>
      <c r="SJR34" s="101"/>
      <c r="SJS34" s="101"/>
      <c r="SJT34" s="101"/>
      <c r="SJU34" s="101"/>
      <c r="SJV34" s="101"/>
      <c r="SJW34" s="101"/>
      <c r="SJX34" s="101"/>
      <c r="SJY34" s="101"/>
      <c r="SJZ34" s="101"/>
      <c r="SKA34" s="100"/>
      <c r="SKB34" s="101"/>
      <c r="SKC34" s="101"/>
      <c r="SKD34" s="101"/>
      <c r="SKE34" s="101"/>
      <c r="SKF34" s="101"/>
      <c r="SKG34" s="101"/>
      <c r="SKH34" s="101"/>
      <c r="SKI34" s="101"/>
      <c r="SKJ34" s="101"/>
      <c r="SKK34" s="101"/>
      <c r="SKL34" s="101"/>
      <c r="SKM34" s="101"/>
      <c r="SKN34" s="100"/>
      <c r="SKO34" s="101"/>
      <c r="SKP34" s="101"/>
      <c r="SKQ34" s="101"/>
      <c r="SKR34" s="101"/>
      <c r="SKS34" s="101"/>
      <c r="SKT34" s="101"/>
      <c r="SKU34" s="101"/>
      <c r="SKV34" s="101"/>
      <c r="SKW34" s="101"/>
      <c r="SKX34" s="101"/>
      <c r="SKY34" s="101"/>
      <c r="SKZ34" s="101"/>
      <c r="SLA34" s="100"/>
      <c r="SLB34" s="101"/>
      <c r="SLC34" s="101"/>
      <c r="SLD34" s="101"/>
      <c r="SLE34" s="101"/>
      <c r="SLF34" s="101"/>
      <c r="SLG34" s="101"/>
      <c r="SLH34" s="101"/>
      <c r="SLI34" s="101"/>
      <c r="SLJ34" s="101"/>
      <c r="SLK34" s="101"/>
      <c r="SLL34" s="101"/>
      <c r="SLM34" s="101"/>
      <c r="SLN34" s="100"/>
      <c r="SLO34" s="101"/>
      <c r="SLP34" s="101"/>
      <c r="SLQ34" s="101"/>
      <c r="SLR34" s="101"/>
      <c r="SLS34" s="101"/>
      <c r="SLT34" s="101"/>
      <c r="SLU34" s="101"/>
      <c r="SLV34" s="101"/>
      <c r="SLW34" s="101"/>
      <c r="SLX34" s="101"/>
      <c r="SLY34" s="101"/>
      <c r="SLZ34" s="101"/>
      <c r="SMA34" s="100"/>
      <c r="SMB34" s="101"/>
      <c r="SMC34" s="101"/>
      <c r="SMD34" s="101"/>
      <c r="SME34" s="101"/>
      <c r="SMF34" s="101"/>
      <c r="SMG34" s="101"/>
      <c r="SMH34" s="101"/>
      <c r="SMI34" s="101"/>
      <c r="SMJ34" s="101"/>
      <c r="SMK34" s="101"/>
      <c r="SML34" s="101"/>
      <c r="SMM34" s="101"/>
      <c r="SMN34" s="100"/>
      <c r="SMO34" s="101"/>
      <c r="SMP34" s="101"/>
      <c r="SMQ34" s="101"/>
      <c r="SMR34" s="101"/>
      <c r="SMS34" s="101"/>
      <c r="SMT34" s="101"/>
      <c r="SMU34" s="101"/>
      <c r="SMV34" s="101"/>
      <c r="SMW34" s="101"/>
      <c r="SMX34" s="101"/>
      <c r="SMY34" s="101"/>
      <c r="SMZ34" s="101"/>
      <c r="SNA34" s="100"/>
      <c r="SNB34" s="101"/>
      <c r="SNC34" s="101"/>
      <c r="SND34" s="101"/>
      <c r="SNE34" s="101"/>
      <c r="SNF34" s="101"/>
      <c r="SNG34" s="101"/>
      <c r="SNH34" s="101"/>
      <c r="SNI34" s="101"/>
      <c r="SNJ34" s="101"/>
      <c r="SNK34" s="101"/>
      <c r="SNL34" s="101"/>
      <c r="SNM34" s="101"/>
      <c r="SNN34" s="100"/>
      <c r="SNO34" s="101"/>
      <c r="SNP34" s="101"/>
      <c r="SNQ34" s="101"/>
      <c r="SNR34" s="101"/>
      <c r="SNS34" s="101"/>
      <c r="SNT34" s="101"/>
      <c r="SNU34" s="101"/>
      <c r="SNV34" s="101"/>
      <c r="SNW34" s="101"/>
      <c r="SNX34" s="101"/>
      <c r="SNY34" s="101"/>
      <c r="SNZ34" s="101"/>
      <c r="SOA34" s="100"/>
      <c r="SOB34" s="101"/>
      <c r="SOC34" s="101"/>
      <c r="SOD34" s="101"/>
      <c r="SOE34" s="101"/>
      <c r="SOF34" s="101"/>
      <c r="SOG34" s="101"/>
      <c r="SOH34" s="101"/>
      <c r="SOI34" s="101"/>
      <c r="SOJ34" s="101"/>
      <c r="SOK34" s="101"/>
      <c r="SOL34" s="101"/>
      <c r="SOM34" s="101"/>
      <c r="SON34" s="100"/>
      <c r="SOO34" s="101"/>
      <c r="SOP34" s="101"/>
      <c r="SOQ34" s="101"/>
      <c r="SOR34" s="101"/>
      <c r="SOS34" s="101"/>
      <c r="SOT34" s="101"/>
      <c r="SOU34" s="101"/>
      <c r="SOV34" s="101"/>
      <c r="SOW34" s="101"/>
      <c r="SOX34" s="101"/>
      <c r="SOY34" s="101"/>
      <c r="SOZ34" s="101"/>
      <c r="SPA34" s="100"/>
      <c r="SPB34" s="101"/>
      <c r="SPC34" s="101"/>
      <c r="SPD34" s="101"/>
      <c r="SPE34" s="101"/>
      <c r="SPF34" s="101"/>
      <c r="SPG34" s="101"/>
      <c r="SPH34" s="101"/>
      <c r="SPI34" s="101"/>
      <c r="SPJ34" s="101"/>
      <c r="SPK34" s="101"/>
      <c r="SPL34" s="101"/>
      <c r="SPM34" s="101"/>
      <c r="SPN34" s="100"/>
      <c r="SPO34" s="101"/>
      <c r="SPP34" s="101"/>
      <c r="SPQ34" s="101"/>
      <c r="SPR34" s="101"/>
      <c r="SPS34" s="101"/>
      <c r="SPT34" s="101"/>
      <c r="SPU34" s="101"/>
      <c r="SPV34" s="101"/>
      <c r="SPW34" s="101"/>
      <c r="SPX34" s="101"/>
      <c r="SPY34" s="101"/>
      <c r="SPZ34" s="101"/>
      <c r="SQA34" s="100"/>
      <c r="SQB34" s="101"/>
      <c r="SQC34" s="101"/>
      <c r="SQD34" s="101"/>
      <c r="SQE34" s="101"/>
      <c r="SQF34" s="101"/>
      <c r="SQG34" s="101"/>
      <c r="SQH34" s="101"/>
      <c r="SQI34" s="101"/>
      <c r="SQJ34" s="101"/>
      <c r="SQK34" s="101"/>
      <c r="SQL34" s="101"/>
      <c r="SQM34" s="101"/>
      <c r="SQN34" s="100"/>
      <c r="SQO34" s="101"/>
      <c r="SQP34" s="101"/>
      <c r="SQQ34" s="101"/>
      <c r="SQR34" s="101"/>
      <c r="SQS34" s="101"/>
      <c r="SQT34" s="101"/>
      <c r="SQU34" s="101"/>
      <c r="SQV34" s="101"/>
      <c r="SQW34" s="101"/>
      <c r="SQX34" s="101"/>
      <c r="SQY34" s="101"/>
      <c r="SQZ34" s="101"/>
      <c r="SRA34" s="100"/>
      <c r="SRB34" s="101"/>
      <c r="SRC34" s="101"/>
      <c r="SRD34" s="101"/>
      <c r="SRE34" s="101"/>
      <c r="SRF34" s="101"/>
      <c r="SRG34" s="101"/>
      <c r="SRH34" s="101"/>
      <c r="SRI34" s="101"/>
      <c r="SRJ34" s="101"/>
      <c r="SRK34" s="101"/>
      <c r="SRL34" s="101"/>
      <c r="SRM34" s="101"/>
      <c r="SRN34" s="100"/>
      <c r="SRO34" s="101"/>
      <c r="SRP34" s="101"/>
      <c r="SRQ34" s="101"/>
      <c r="SRR34" s="101"/>
      <c r="SRS34" s="101"/>
      <c r="SRT34" s="101"/>
      <c r="SRU34" s="101"/>
      <c r="SRV34" s="101"/>
      <c r="SRW34" s="101"/>
      <c r="SRX34" s="101"/>
      <c r="SRY34" s="101"/>
      <c r="SRZ34" s="101"/>
      <c r="SSA34" s="100"/>
      <c r="SSB34" s="101"/>
      <c r="SSC34" s="101"/>
      <c r="SSD34" s="101"/>
      <c r="SSE34" s="101"/>
      <c r="SSF34" s="101"/>
      <c r="SSG34" s="101"/>
      <c r="SSH34" s="101"/>
      <c r="SSI34" s="101"/>
      <c r="SSJ34" s="101"/>
      <c r="SSK34" s="101"/>
      <c r="SSL34" s="101"/>
      <c r="SSM34" s="101"/>
      <c r="SSN34" s="100"/>
      <c r="SSO34" s="101"/>
      <c r="SSP34" s="101"/>
      <c r="SSQ34" s="101"/>
      <c r="SSR34" s="101"/>
      <c r="SSS34" s="101"/>
      <c r="SST34" s="101"/>
      <c r="SSU34" s="101"/>
      <c r="SSV34" s="101"/>
      <c r="SSW34" s="101"/>
      <c r="SSX34" s="101"/>
      <c r="SSY34" s="101"/>
      <c r="SSZ34" s="101"/>
      <c r="STA34" s="100"/>
      <c r="STB34" s="101"/>
      <c r="STC34" s="101"/>
      <c r="STD34" s="101"/>
      <c r="STE34" s="101"/>
      <c r="STF34" s="101"/>
      <c r="STG34" s="101"/>
      <c r="STH34" s="101"/>
      <c r="STI34" s="101"/>
      <c r="STJ34" s="101"/>
      <c r="STK34" s="101"/>
      <c r="STL34" s="101"/>
      <c r="STM34" s="101"/>
      <c r="STN34" s="100"/>
      <c r="STO34" s="101"/>
      <c r="STP34" s="101"/>
      <c r="STQ34" s="101"/>
      <c r="STR34" s="101"/>
      <c r="STS34" s="101"/>
      <c r="STT34" s="101"/>
      <c r="STU34" s="101"/>
      <c r="STV34" s="101"/>
      <c r="STW34" s="101"/>
      <c r="STX34" s="101"/>
      <c r="STY34" s="101"/>
      <c r="STZ34" s="101"/>
      <c r="SUA34" s="100"/>
      <c r="SUB34" s="101"/>
      <c r="SUC34" s="101"/>
      <c r="SUD34" s="101"/>
      <c r="SUE34" s="101"/>
      <c r="SUF34" s="101"/>
      <c r="SUG34" s="101"/>
      <c r="SUH34" s="101"/>
      <c r="SUI34" s="101"/>
      <c r="SUJ34" s="101"/>
      <c r="SUK34" s="101"/>
      <c r="SUL34" s="101"/>
      <c r="SUM34" s="101"/>
      <c r="SUN34" s="100"/>
      <c r="SUO34" s="101"/>
      <c r="SUP34" s="101"/>
      <c r="SUQ34" s="101"/>
      <c r="SUR34" s="101"/>
      <c r="SUS34" s="101"/>
      <c r="SUT34" s="101"/>
      <c r="SUU34" s="101"/>
      <c r="SUV34" s="101"/>
      <c r="SUW34" s="101"/>
      <c r="SUX34" s="101"/>
      <c r="SUY34" s="101"/>
      <c r="SUZ34" s="101"/>
      <c r="SVA34" s="100"/>
      <c r="SVB34" s="101"/>
      <c r="SVC34" s="101"/>
      <c r="SVD34" s="101"/>
      <c r="SVE34" s="101"/>
      <c r="SVF34" s="101"/>
      <c r="SVG34" s="101"/>
      <c r="SVH34" s="101"/>
      <c r="SVI34" s="101"/>
      <c r="SVJ34" s="101"/>
      <c r="SVK34" s="101"/>
      <c r="SVL34" s="101"/>
      <c r="SVM34" s="101"/>
      <c r="SVN34" s="100"/>
      <c r="SVO34" s="101"/>
      <c r="SVP34" s="101"/>
      <c r="SVQ34" s="101"/>
      <c r="SVR34" s="101"/>
      <c r="SVS34" s="101"/>
      <c r="SVT34" s="101"/>
      <c r="SVU34" s="101"/>
      <c r="SVV34" s="101"/>
      <c r="SVW34" s="101"/>
      <c r="SVX34" s="101"/>
      <c r="SVY34" s="101"/>
      <c r="SVZ34" s="101"/>
      <c r="SWA34" s="100"/>
      <c r="SWB34" s="101"/>
      <c r="SWC34" s="101"/>
      <c r="SWD34" s="101"/>
      <c r="SWE34" s="101"/>
      <c r="SWF34" s="101"/>
      <c r="SWG34" s="101"/>
      <c r="SWH34" s="101"/>
      <c r="SWI34" s="101"/>
      <c r="SWJ34" s="101"/>
      <c r="SWK34" s="101"/>
      <c r="SWL34" s="101"/>
      <c r="SWM34" s="101"/>
      <c r="SWN34" s="100"/>
      <c r="SWO34" s="101"/>
      <c r="SWP34" s="101"/>
      <c r="SWQ34" s="101"/>
      <c r="SWR34" s="101"/>
      <c r="SWS34" s="101"/>
      <c r="SWT34" s="101"/>
      <c r="SWU34" s="101"/>
      <c r="SWV34" s="101"/>
      <c r="SWW34" s="101"/>
      <c r="SWX34" s="101"/>
      <c r="SWY34" s="101"/>
      <c r="SWZ34" s="101"/>
      <c r="SXA34" s="100"/>
      <c r="SXB34" s="101"/>
      <c r="SXC34" s="101"/>
      <c r="SXD34" s="101"/>
      <c r="SXE34" s="101"/>
      <c r="SXF34" s="101"/>
      <c r="SXG34" s="101"/>
      <c r="SXH34" s="101"/>
      <c r="SXI34" s="101"/>
      <c r="SXJ34" s="101"/>
      <c r="SXK34" s="101"/>
      <c r="SXL34" s="101"/>
      <c r="SXM34" s="101"/>
      <c r="SXN34" s="100"/>
      <c r="SXO34" s="101"/>
      <c r="SXP34" s="101"/>
      <c r="SXQ34" s="101"/>
      <c r="SXR34" s="101"/>
      <c r="SXS34" s="101"/>
      <c r="SXT34" s="101"/>
      <c r="SXU34" s="101"/>
      <c r="SXV34" s="101"/>
      <c r="SXW34" s="101"/>
      <c r="SXX34" s="101"/>
      <c r="SXY34" s="101"/>
      <c r="SXZ34" s="101"/>
      <c r="SYA34" s="100"/>
      <c r="SYB34" s="101"/>
      <c r="SYC34" s="101"/>
      <c r="SYD34" s="101"/>
      <c r="SYE34" s="101"/>
      <c r="SYF34" s="101"/>
      <c r="SYG34" s="101"/>
      <c r="SYH34" s="101"/>
      <c r="SYI34" s="101"/>
      <c r="SYJ34" s="101"/>
      <c r="SYK34" s="101"/>
      <c r="SYL34" s="101"/>
      <c r="SYM34" s="101"/>
      <c r="SYN34" s="100"/>
      <c r="SYO34" s="101"/>
      <c r="SYP34" s="101"/>
      <c r="SYQ34" s="101"/>
      <c r="SYR34" s="101"/>
      <c r="SYS34" s="101"/>
      <c r="SYT34" s="101"/>
      <c r="SYU34" s="101"/>
      <c r="SYV34" s="101"/>
      <c r="SYW34" s="101"/>
      <c r="SYX34" s="101"/>
      <c r="SYY34" s="101"/>
      <c r="SYZ34" s="101"/>
      <c r="SZA34" s="100"/>
      <c r="SZB34" s="101"/>
      <c r="SZC34" s="101"/>
      <c r="SZD34" s="101"/>
      <c r="SZE34" s="101"/>
      <c r="SZF34" s="101"/>
      <c r="SZG34" s="101"/>
      <c r="SZH34" s="101"/>
      <c r="SZI34" s="101"/>
      <c r="SZJ34" s="101"/>
      <c r="SZK34" s="101"/>
      <c r="SZL34" s="101"/>
      <c r="SZM34" s="101"/>
      <c r="SZN34" s="100"/>
      <c r="SZO34" s="101"/>
      <c r="SZP34" s="101"/>
      <c r="SZQ34" s="101"/>
      <c r="SZR34" s="101"/>
      <c r="SZS34" s="101"/>
      <c r="SZT34" s="101"/>
      <c r="SZU34" s="101"/>
      <c r="SZV34" s="101"/>
      <c r="SZW34" s="101"/>
      <c r="SZX34" s="101"/>
      <c r="SZY34" s="101"/>
      <c r="SZZ34" s="101"/>
      <c r="TAA34" s="100"/>
      <c r="TAB34" s="101"/>
      <c r="TAC34" s="101"/>
      <c r="TAD34" s="101"/>
      <c r="TAE34" s="101"/>
      <c r="TAF34" s="101"/>
      <c r="TAG34" s="101"/>
      <c r="TAH34" s="101"/>
      <c r="TAI34" s="101"/>
      <c r="TAJ34" s="101"/>
      <c r="TAK34" s="101"/>
      <c r="TAL34" s="101"/>
      <c r="TAM34" s="101"/>
      <c r="TAN34" s="100"/>
      <c r="TAO34" s="101"/>
      <c r="TAP34" s="101"/>
      <c r="TAQ34" s="101"/>
      <c r="TAR34" s="101"/>
      <c r="TAS34" s="101"/>
      <c r="TAT34" s="101"/>
      <c r="TAU34" s="101"/>
      <c r="TAV34" s="101"/>
      <c r="TAW34" s="101"/>
      <c r="TAX34" s="101"/>
      <c r="TAY34" s="101"/>
      <c r="TAZ34" s="101"/>
      <c r="TBA34" s="100"/>
      <c r="TBB34" s="101"/>
      <c r="TBC34" s="101"/>
      <c r="TBD34" s="101"/>
      <c r="TBE34" s="101"/>
      <c r="TBF34" s="101"/>
      <c r="TBG34" s="101"/>
      <c r="TBH34" s="101"/>
      <c r="TBI34" s="101"/>
      <c r="TBJ34" s="101"/>
      <c r="TBK34" s="101"/>
      <c r="TBL34" s="101"/>
      <c r="TBM34" s="101"/>
      <c r="TBN34" s="100"/>
      <c r="TBO34" s="101"/>
      <c r="TBP34" s="101"/>
      <c r="TBQ34" s="101"/>
      <c r="TBR34" s="101"/>
      <c r="TBS34" s="101"/>
      <c r="TBT34" s="101"/>
      <c r="TBU34" s="101"/>
      <c r="TBV34" s="101"/>
      <c r="TBW34" s="101"/>
      <c r="TBX34" s="101"/>
      <c r="TBY34" s="101"/>
      <c r="TBZ34" s="101"/>
      <c r="TCA34" s="100"/>
      <c r="TCB34" s="101"/>
      <c r="TCC34" s="101"/>
      <c r="TCD34" s="101"/>
      <c r="TCE34" s="101"/>
      <c r="TCF34" s="101"/>
      <c r="TCG34" s="101"/>
      <c r="TCH34" s="101"/>
      <c r="TCI34" s="101"/>
      <c r="TCJ34" s="101"/>
      <c r="TCK34" s="101"/>
      <c r="TCL34" s="101"/>
      <c r="TCM34" s="101"/>
      <c r="TCN34" s="100"/>
      <c r="TCO34" s="101"/>
      <c r="TCP34" s="101"/>
      <c r="TCQ34" s="101"/>
      <c r="TCR34" s="101"/>
      <c r="TCS34" s="101"/>
      <c r="TCT34" s="101"/>
      <c r="TCU34" s="101"/>
      <c r="TCV34" s="101"/>
      <c r="TCW34" s="101"/>
      <c r="TCX34" s="101"/>
      <c r="TCY34" s="101"/>
      <c r="TCZ34" s="101"/>
      <c r="TDA34" s="100"/>
      <c r="TDB34" s="101"/>
      <c r="TDC34" s="101"/>
      <c r="TDD34" s="101"/>
      <c r="TDE34" s="101"/>
      <c r="TDF34" s="101"/>
      <c r="TDG34" s="101"/>
      <c r="TDH34" s="101"/>
      <c r="TDI34" s="101"/>
      <c r="TDJ34" s="101"/>
      <c r="TDK34" s="101"/>
      <c r="TDL34" s="101"/>
      <c r="TDM34" s="101"/>
      <c r="TDN34" s="100"/>
      <c r="TDO34" s="101"/>
      <c r="TDP34" s="101"/>
      <c r="TDQ34" s="101"/>
      <c r="TDR34" s="101"/>
      <c r="TDS34" s="101"/>
      <c r="TDT34" s="101"/>
      <c r="TDU34" s="101"/>
      <c r="TDV34" s="101"/>
      <c r="TDW34" s="101"/>
      <c r="TDX34" s="101"/>
      <c r="TDY34" s="101"/>
      <c r="TDZ34" s="101"/>
      <c r="TEA34" s="100"/>
      <c r="TEB34" s="101"/>
      <c r="TEC34" s="101"/>
      <c r="TED34" s="101"/>
      <c r="TEE34" s="101"/>
      <c r="TEF34" s="101"/>
      <c r="TEG34" s="101"/>
      <c r="TEH34" s="101"/>
      <c r="TEI34" s="101"/>
      <c r="TEJ34" s="101"/>
      <c r="TEK34" s="101"/>
      <c r="TEL34" s="101"/>
      <c r="TEM34" s="101"/>
      <c r="TEN34" s="100"/>
      <c r="TEO34" s="101"/>
      <c r="TEP34" s="101"/>
      <c r="TEQ34" s="101"/>
      <c r="TER34" s="101"/>
      <c r="TES34" s="101"/>
      <c r="TET34" s="101"/>
      <c r="TEU34" s="101"/>
      <c r="TEV34" s="101"/>
      <c r="TEW34" s="101"/>
      <c r="TEX34" s="101"/>
      <c r="TEY34" s="101"/>
      <c r="TEZ34" s="101"/>
      <c r="TFA34" s="100"/>
      <c r="TFB34" s="101"/>
      <c r="TFC34" s="101"/>
      <c r="TFD34" s="101"/>
      <c r="TFE34" s="101"/>
      <c r="TFF34" s="101"/>
      <c r="TFG34" s="101"/>
      <c r="TFH34" s="101"/>
      <c r="TFI34" s="101"/>
      <c r="TFJ34" s="101"/>
      <c r="TFK34" s="101"/>
      <c r="TFL34" s="101"/>
      <c r="TFM34" s="101"/>
      <c r="TFN34" s="100"/>
      <c r="TFO34" s="101"/>
      <c r="TFP34" s="101"/>
      <c r="TFQ34" s="101"/>
      <c r="TFR34" s="101"/>
      <c r="TFS34" s="101"/>
      <c r="TFT34" s="101"/>
      <c r="TFU34" s="101"/>
      <c r="TFV34" s="101"/>
      <c r="TFW34" s="101"/>
      <c r="TFX34" s="101"/>
      <c r="TFY34" s="101"/>
      <c r="TFZ34" s="101"/>
      <c r="TGA34" s="100"/>
      <c r="TGB34" s="101"/>
      <c r="TGC34" s="101"/>
      <c r="TGD34" s="101"/>
      <c r="TGE34" s="101"/>
      <c r="TGF34" s="101"/>
      <c r="TGG34" s="101"/>
      <c r="TGH34" s="101"/>
      <c r="TGI34" s="101"/>
      <c r="TGJ34" s="101"/>
      <c r="TGK34" s="101"/>
      <c r="TGL34" s="101"/>
      <c r="TGM34" s="101"/>
      <c r="TGN34" s="100"/>
      <c r="TGO34" s="101"/>
      <c r="TGP34" s="101"/>
      <c r="TGQ34" s="101"/>
      <c r="TGR34" s="101"/>
      <c r="TGS34" s="101"/>
      <c r="TGT34" s="101"/>
      <c r="TGU34" s="101"/>
      <c r="TGV34" s="101"/>
      <c r="TGW34" s="101"/>
      <c r="TGX34" s="101"/>
      <c r="TGY34" s="101"/>
      <c r="TGZ34" s="101"/>
      <c r="THA34" s="100"/>
      <c r="THB34" s="101"/>
      <c r="THC34" s="101"/>
      <c r="THD34" s="101"/>
      <c r="THE34" s="101"/>
      <c r="THF34" s="101"/>
      <c r="THG34" s="101"/>
      <c r="THH34" s="101"/>
      <c r="THI34" s="101"/>
      <c r="THJ34" s="101"/>
      <c r="THK34" s="101"/>
      <c r="THL34" s="101"/>
      <c r="THM34" s="101"/>
      <c r="THN34" s="100"/>
      <c r="THO34" s="101"/>
      <c r="THP34" s="101"/>
      <c r="THQ34" s="101"/>
      <c r="THR34" s="101"/>
      <c r="THS34" s="101"/>
      <c r="THT34" s="101"/>
      <c r="THU34" s="101"/>
      <c r="THV34" s="101"/>
      <c r="THW34" s="101"/>
      <c r="THX34" s="101"/>
      <c r="THY34" s="101"/>
      <c r="THZ34" s="101"/>
      <c r="TIA34" s="100"/>
      <c r="TIB34" s="101"/>
      <c r="TIC34" s="101"/>
      <c r="TID34" s="101"/>
      <c r="TIE34" s="101"/>
      <c r="TIF34" s="101"/>
      <c r="TIG34" s="101"/>
      <c r="TIH34" s="101"/>
      <c r="TII34" s="101"/>
      <c r="TIJ34" s="101"/>
      <c r="TIK34" s="101"/>
      <c r="TIL34" s="101"/>
      <c r="TIM34" s="101"/>
      <c r="TIN34" s="100"/>
      <c r="TIO34" s="101"/>
      <c r="TIP34" s="101"/>
      <c r="TIQ34" s="101"/>
      <c r="TIR34" s="101"/>
      <c r="TIS34" s="101"/>
      <c r="TIT34" s="101"/>
      <c r="TIU34" s="101"/>
      <c r="TIV34" s="101"/>
      <c r="TIW34" s="101"/>
      <c r="TIX34" s="101"/>
      <c r="TIY34" s="101"/>
      <c r="TIZ34" s="101"/>
      <c r="TJA34" s="100"/>
      <c r="TJB34" s="101"/>
      <c r="TJC34" s="101"/>
      <c r="TJD34" s="101"/>
      <c r="TJE34" s="101"/>
      <c r="TJF34" s="101"/>
      <c r="TJG34" s="101"/>
      <c r="TJH34" s="101"/>
      <c r="TJI34" s="101"/>
      <c r="TJJ34" s="101"/>
      <c r="TJK34" s="101"/>
      <c r="TJL34" s="101"/>
      <c r="TJM34" s="101"/>
      <c r="TJN34" s="100"/>
      <c r="TJO34" s="101"/>
      <c r="TJP34" s="101"/>
      <c r="TJQ34" s="101"/>
      <c r="TJR34" s="101"/>
      <c r="TJS34" s="101"/>
      <c r="TJT34" s="101"/>
      <c r="TJU34" s="101"/>
      <c r="TJV34" s="101"/>
      <c r="TJW34" s="101"/>
      <c r="TJX34" s="101"/>
      <c r="TJY34" s="101"/>
      <c r="TJZ34" s="101"/>
      <c r="TKA34" s="100"/>
      <c r="TKB34" s="101"/>
      <c r="TKC34" s="101"/>
      <c r="TKD34" s="101"/>
      <c r="TKE34" s="101"/>
      <c r="TKF34" s="101"/>
      <c r="TKG34" s="101"/>
      <c r="TKH34" s="101"/>
      <c r="TKI34" s="101"/>
      <c r="TKJ34" s="101"/>
      <c r="TKK34" s="101"/>
      <c r="TKL34" s="101"/>
      <c r="TKM34" s="101"/>
      <c r="TKN34" s="100"/>
      <c r="TKO34" s="101"/>
      <c r="TKP34" s="101"/>
      <c r="TKQ34" s="101"/>
      <c r="TKR34" s="101"/>
      <c r="TKS34" s="101"/>
      <c r="TKT34" s="101"/>
      <c r="TKU34" s="101"/>
      <c r="TKV34" s="101"/>
      <c r="TKW34" s="101"/>
      <c r="TKX34" s="101"/>
      <c r="TKY34" s="101"/>
      <c r="TKZ34" s="101"/>
      <c r="TLA34" s="100"/>
      <c r="TLB34" s="101"/>
      <c r="TLC34" s="101"/>
      <c r="TLD34" s="101"/>
      <c r="TLE34" s="101"/>
      <c r="TLF34" s="101"/>
      <c r="TLG34" s="101"/>
      <c r="TLH34" s="101"/>
      <c r="TLI34" s="101"/>
      <c r="TLJ34" s="101"/>
      <c r="TLK34" s="101"/>
      <c r="TLL34" s="101"/>
      <c r="TLM34" s="101"/>
      <c r="TLN34" s="100"/>
      <c r="TLO34" s="101"/>
      <c r="TLP34" s="101"/>
      <c r="TLQ34" s="101"/>
      <c r="TLR34" s="101"/>
      <c r="TLS34" s="101"/>
      <c r="TLT34" s="101"/>
      <c r="TLU34" s="101"/>
      <c r="TLV34" s="101"/>
      <c r="TLW34" s="101"/>
      <c r="TLX34" s="101"/>
      <c r="TLY34" s="101"/>
      <c r="TLZ34" s="101"/>
      <c r="TMA34" s="100"/>
      <c r="TMB34" s="101"/>
      <c r="TMC34" s="101"/>
      <c r="TMD34" s="101"/>
      <c r="TME34" s="101"/>
      <c r="TMF34" s="101"/>
      <c r="TMG34" s="101"/>
      <c r="TMH34" s="101"/>
      <c r="TMI34" s="101"/>
      <c r="TMJ34" s="101"/>
      <c r="TMK34" s="101"/>
      <c r="TML34" s="101"/>
      <c r="TMM34" s="101"/>
      <c r="TMN34" s="100"/>
      <c r="TMO34" s="101"/>
      <c r="TMP34" s="101"/>
      <c r="TMQ34" s="101"/>
      <c r="TMR34" s="101"/>
      <c r="TMS34" s="101"/>
      <c r="TMT34" s="101"/>
      <c r="TMU34" s="101"/>
      <c r="TMV34" s="101"/>
      <c r="TMW34" s="101"/>
      <c r="TMX34" s="101"/>
      <c r="TMY34" s="101"/>
      <c r="TMZ34" s="101"/>
      <c r="TNA34" s="100"/>
      <c r="TNB34" s="101"/>
      <c r="TNC34" s="101"/>
      <c r="TND34" s="101"/>
      <c r="TNE34" s="101"/>
      <c r="TNF34" s="101"/>
      <c r="TNG34" s="101"/>
      <c r="TNH34" s="101"/>
      <c r="TNI34" s="101"/>
      <c r="TNJ34" s="101"/>
      <c r="TNK34" s="101"/>
      <c r="TNL34" s="101"/>
      <c r="TNM34" s="101"/>
      <c r="TNN34" s="100"/>
      <c r="TNO34" s="101"/>
      <c r="TNP34" s="101"/>
      <c r="TNQ34" s="101"/>
      <c r="TNR34" s="101"/>
      <c r="TNS34" s="101"/>
      <c r="TNT34" s="101"/>
      <c r="TNU34" s="101"/>
      <c r="TNV34" s="101"/>
      <c r="TNW34" s="101"/>
      <c r="TNX34" s="101"/>
      <c r="TNY34" s="101"/>
      <c r="TNZ34" s="101"/>
      <c r="TOA34" s="100"/>
      <c r="TOB34" s="101"/>
      <c r="TOC34" s="101"/>
      <c r="TOD34" s="101"/>
      <c r="TOE34" s="101"/>
      <c r="TOF34" s="101"/>
      <c r="TOG34" s="101"/>
      <c r="TOH34" s="101"/>
      <c r="TOI34" s="101"/>
      <c r="TOJ34" s="101"/>
      <c r="TOK34" s="101"/>
      <c r="TOL34" s="101"/>
      <c r="TOM34" s="101"/>
      <c r="TON34" s="100"/>
      <c r="TOO34" s="101"/>
      <c r="TOP34" s="101"/>
      <c r="TOQ34" s="101"/>
      <c r="TOR34" s="101"/>
      <c r="TOS34" s="101"/>
      <c r="TOT34" s="101"/>
      <c r="TOU34" s="101"/>
      <c r="TOV34" s="101"/>
      <c r="TOW34" s="101"/>
      <c r="TOX34" s="101"/>
      <c r="TOY34" s="101"/>
      <c r="TOZ34" s="101"/>
      <c r="TPA34" s="100"/>
      <c r="TPB34" s="101"/>
      <c r="TPC34" s="101"/>
      <c r="TPD34" s="101"/>
      <c r="TPE34" s="101"/>
      <c r="TPF34" s="101"/>
      <c r="TPG34" s="101"/>
      <c r="TPH34" s="101"/>
      <c r="TPI34" s="101"/>
      <c r="TPJ34" s="101"/>
      <c r="TPK34" s="101"/>
      <c r="TPL34" s="101"/>
      <c r="TPM34" s="101"/>
      <c r="TPN34" s="100"/>
      <c r="TPO34" s="101"/>
      <c r="TPP34" s="101"/>
      <c r="TPQ34" s="101"/>
      <c r="TPR34" s="101"/>
      <c r="TPS34" s="101"/>
      <c r="TPT34" s="101"/>
      <c r="TPU34" s="101"/>
      <c r="TPV34" s="101"/>
      <c r="TPW34" s="101"/>
      <c r="TPX34" s="101"/>
      <c r="TPY34" s="101"/>
      <c r="TPZ34" s="101"/>
      <c r="TQA34" s="100"/>
      <c r="TQB34" s="101"/>
      <c r="TQC34" s="101"/>
      <c r="TQD34" s="101"/>
      <c r="TQE34" s="101"/>
      <c r="TQF34" s="101"/>
      <c r="TQG34" s="101"/>
      <c r="TQH34" s="101"/>
      <c r="TQI34" s="101"/>
      <c r="TQJ34" s="101"/>
      <c r="TQK34" s="101"/>
      <c r="TQL34" s="101"/>
      <c r="TQM34" s="101"/>
      <c r="TQN34" s="100"/>
      <c r="TQO34" s="101"/>
      <c r="TQP34" s="101"/>
      <c r="TQQ34" s="101"/>
      <c r="TQR34" s="101"/>
      <c r="TQS34" s="101"/>
      <c r="TQT34" s="101"/>
      <c r="TQU34" s="101"/>
      <c r="TQV34" s="101"/>
      <c r="TQW34" s="101"/>
      <c r="TQX34" s="101"/>
      <c r="TQY34" s="101"/>
      <c r="TQZ34" s="101"/>
      <c r="TRA34" s="100"/>
      <c r="TRB34" s="101"/>
      <c r="TRC34" s="101"/>
      <c r="TRD34" s="101"/>
      <c r="TRE34" s="101"/>
      <c r="TRF34" s="101"/>
      <c r="TRG34" s="101"/>
      <c r="TRH34" s="101"/>
      <c r="TRI34" s="101"/>
      <c r="TRJ34" s="101"/>
      <c r="TRK34" s="101"/>
      <c r="TRL34" s="101"/>
      <c r="TRM34" s="101"/>
      <c r="TRN34" s="100"/>
      <c r="TRO34" s="101"/>
      <c r="TRP34" s="101"/>
      <c r="TRQ34" s="101"/>
      <c r="TRR34" s="101"/>
      <c r="TRS34" s="101"/>
      <c r="TRT34" s="101"/>
      <c r="TRU34" s="101"/>
      <c r="TRV34" s="101"/>
      <c r="TRW34" s="101"/>
      <c r="TRX34" s="101"/>
      <c r="TRY34" s="101"/>
      <c r="TRZ34" s="101"/>
      <c r="TSA34" s="100"/>
      <c r="TSB34" s="101"/>
      <c r="TSC34" s="101"/>
      <c r="TSD34" s="101"/>
      <c r="TSE34" s="101"/>
      <c r="TSF34" s="101"/>
      <c r="TSG34" s="101"/>
      <c r="TSH34" s="101"/>
      <c r="TSI34" s="101"/>
      <c r="TSJ34" s="101"/>
      <c r="TSK34" s="101"/>
      <c r="TSL34" s="101"/>
      <c r="TSM34" s="101"/>
      <c r="TSN34" s="100"/>
      <c r="TSO34" s="101"/>
      <c r="TSP34" s="101"/>
      <c r="TSQ34" s="101"/>
      <c r="TSR34" s="101"/>
      <c r="TSS34" s="101"/>
      <c r="TST34" s="101"/>
      <c r="TSU34" s="101"/>
      <c r="TSV34" s="101"/>
      <c r="TSW34" s="101"/>
      <c r="TSX34" s="101"/>
      <c r="TSY34" s="101"/>
      <c r="TSZ34" s="101"/>
      <c r="TTA34" s="100"/>
      <c r="TTB34" s="101"/>
      <c r="TTC34" s="101"/>
      <c r="TTD34" s="101"/>
      <c r="TTE34" s="101"/>
      <c r="TTF34" s="101"/>
      <c r="TTG34" s="101"/>
      <c r="TTH34" s="101"/>
      <c r="TTI34" s="101"/>
      <c r="TTJ34" s="101"/>
      <c r="TTK34" s="101"/>
      <c r="TTL34" s="101"/>
      <c r="TTM34" s="101"/>
      <c r="TTN34" s="100"/>
      <c r="TTO34" s="101"/>
      <c r="TTP34" s="101"/>
      <c r="TTQ34" s="101"/>
      <c r="TTR34" s="101"/>
      <c r="TTS34" s="101"/>
      <c r="TTT34" s="101"/>
      <c r="TTU34" s="101"/>
      <c r="TTV34" s="101"/>
      <c r="TTW34" s="101"/>
      <c r="TTX34" s="101"/>
      <c r="TTY34" s="101"/>
      <c r="TTZ34" s="101"/>
      <c r="TUA34" s="100"/>
      <c r="TUB34" s="101"/>
      <c r="TUC34" s="101"/>
      <c r="TUD34" s="101"/>
      <c r="TUE34" s="101"/>
      <c r="TUF34" s="101"/>
      <c r="TUG34" s="101"/>
      <c r="TUH34" s="101"/>
      <c r="TUI34" s="101"/>
      <c r="TUJ34" s="101"/>
      <c r="TUK34" s="101"/>
      <c r="TUL34" s="101"/>
      <c r="TUM34" s="101"/>
      <c r="TUN34" s="100"/>
      <c r="TUO34" s="101"/>
      <c r="TUP34" s="101"/>
      <c r="TUQ34" s="101"/>
      <c r="TUR34" s="101"/>
      <c r="TUS34" s="101"/>
      <c r="TUT34" s="101"/>
      <c r="TUU34" s="101"/>
      <c r="TUV34" s="101"/>
      <c r="TUW34" s="101"/>
      <c r="TUX34" s="101"/>
      <c r="TUY34" s="101"/>
      <c r="TUZ34" s="101"/>
      <c r="TVA34" s="100"/>
      <c r="TVB34" s="101"/>
      <c r="TVC34" s="101"/>
      <c r="TVD34" s="101"/>
      <c r="TVE34" s="101"/>
      <c r="TVF34" s="101"/>
      <c r="TVG34" s="101"/>
      <c r="TVH34" s="101"/>
      <c r="TVI34" s="101"/>
      <c r="TVJ34" s="101"/>
      <c r="TVK34" s="101"/>
      <c r="TVL34" s="101"/>
      <c r="TVM34" s="101"/>
      <c r="TVN34" s="100"/>
      <c r="TVO34" s="101"/>
      <c r="TVP34" s="101"/>
      <c r="TVQ34" s="101"/>
      <c r="TVR34" s="101"/>
      <c r="TVS34" s="101"/>
      <c r="TVT34" s="101"/>
      <c r="TVU34" s="101"/>
      <c r="TVV34" s="101"/>
      <c r="TVW34" s="101"/>
      <c r="TVX34" s="101"/>
      <c r="TVY34" s="101"/>
      <c r="TVZ34" s="101"/>
      <c r="TWA34" s="100"/>
      <c r="TWB34" s="101"/>
      <c r="TWC34" s="101"/>
      <c r="TWD34" s="101"/>
      <c r="TWE34" s="101"/>
      <c r="TWF34" s="101"/>
      <c r="TWG34" s="101"/>
      <c r="TWH34" s="101"/>
      <c r="TWI34" s="101"/>
      <c r="TWJ34" s="101"/>
      <c r="TWK34" s="101"/>
      <c r="TWL34" s="101"/>
      <c r="TWM34" s="101"/>
      <c r="TWN34" s="100"/>
      <c r="TWO34" s="101"/>
      <c r="TWP34" s="101"/>
      <c r="TWQ34" s="101"/>
      <c r="TWR34" s="101"/>
      <c r="TWS34" s="101"/>
      <c r="TWT34" s="101"/>
      <c r="TWU34" s="101"/>
      <c r="TWV34" s="101"/>
      <c r="TWW34" s="101"/>
      <c r="TWX34" s="101"/>
      <c r="TWY34" s="101"/>
      <c r="TWZ34" s="101"/>
      <c r="TXA34" s="100"/>
      <c r="TXB34" s="101"/>
      <c r="TXC34" s="101"/>
      <c r="TXD34" s="101"/>
      <c r="TXE34" s="101"/>
      <c r="TXF34" s="101"/>
      <c r="TXG34" s="101"/>
      <c r="TXH34" s="101"/>
      <c r="TXI34" s="101"/>
      <c r="TXJ34" s="101"/>
      <c r="TXK34" s="101"/>
      <c r="TXL34" s="101"/>
      <c r="TXM34" s="101"/>
      <c r="TXN34" s="100"/>
      <c r="TXO34" s="101"/>
      <c r="TXP34" s="101"/>
      <c r="TXQ34" s="101"/>
      <c r="TXR34" s="101"/>
      <c r="TXS34" s="101"/>
      <c r="TXT34" s="101"/>
      <c r="TXU34" s="101"/>
      <c r="TXV34" s="101"/>
      <c r="TXW34" s="101"/>
      <c r="TXX34" s="101"/>
      <c r="TXY34" s="101"/>
      <c r="TXZ34" s="101"/>
      <c r="TYA34" s="100"/>
      <c r="TYB34" s="101"/>
      <c r="TYC34" s="101"/>
      <c r="TYD34" s="101"/>
      <c r="TYE34" s="101"/>
      <c r="TYF34" s="101"/>
      <c r="TYG34" s="101"/>
      <c r="TYH34" s="101"/>
      <c r="TYI34" s="101"/>
      <c r="TYJ34" s="101"/>
      <c r="TYK34" s="101"/>
      <c r="TYL34" s="101"/>
      <c r="TYM34" s="101"/>
      <c r="TYN34" s="100"/>
      <c r="TYO34" s="101"/>
      <c r="TYP34" s="101"/>
      <c r="TYQ34" s="101"/>
      <c r="TYR34" s="101"/>
      <c r="TYS34" s="101"/>
      <c r="TYT34" s="101"/>
      <c r="TYU34" s="101"/>
      <c r="TYV34" s="101"/>
      <c r="TYW34" s="101"/>
      <c r="TYX34" s="101"/>
      <c r="TYY34" s="101"/>
      <c r="TYZ34" s="101"/>
      <c r="TZA34" s="100"/>
      <c r="TZB34" s="101"/>
      <c r="TZC34" s="101"/>
      <c r="TZD34" s="101"/>
      <c r="TZE34" s="101"/>
      <c r="TZF34" s="101"/>
      <c r="TZG34" s="101"/>
      <c r="TZH34" s="101"/>
      <c r="TZI34" s="101"/>
      <c r="TZJ34" s="101"/>
      <c r="TZK34" s="101"/>
      <c r="TZL34" s="101"/>
      <c r="TZM34" s="101"/>
      <c r="TZN34" s="100"/>
      <c r="TZO34" s="101"/>
      <c r="TZP34" s="101"/>
      <c r="TZQ34" s="101"/>
      <c r="TZR34" s="101"/>
      <c r="TZS34" s="101"/>
      <c r="TZT34" s="101"/>
      <c r="TZU34" s="101"/>
      <c r="TZV34" s="101"/>
      <c r="TZW34" s="101"/>
      <c r="TZX34" s="101"/>
      <c r="TZY34" s="101"/>
      <c r="TZZ34" s="101"/>
      <c r="UAA34" s="100"/>
      <c r="UAB34" s="101"/>
      <c r="UAC34" s="101"/>
      <c r="UAD34" s="101"/>
      <c r="UAE34" s="101"/>
      <c r="UAF34" s="101"/>
      <c r="UAG34" s="101"/>
      <c r="UAH34" s="101"/>
      <c r="UAI34" s="101"/>
      <c r="UAJ34" s="101"/>
      <c r="UAK34" s="101"/>
      <c r="UAL34" s="101"/>
      <c r="UAM34" s="101"/>
      <c r="UAN34" s="100"/>
      <c r="UAO34" s="101"/>
      <c r="UAP34" s="101"/>
      <c r="UAQ34" s="101"/>
      <c r="UAR34" s="101"/>
      <c r="UAS34" s="101"/>
      <c r="UAT34" s="101"/>
      <c r="UAU34" s="101"/>
      <c r="UAV34" s="101"/>
      <c r="UAW34" s="101"/>
      <c r="UAX34" s="101"/>
      <c r="UAY34" s="101"/>
      <c r="UAZ34" s="101"/>
      <c r="UBA34" s="100"/>
      <c r="UBB34" s="101"/>
      <c r="UBC34" s="101"/>
      <c r="UBD34" s="101"/>
      <c r="UBE34" s="101"/>
      <c r="UBF34" s="101"/>
      <c r="UBG34" s="101"/>
      <c r="UBH34" s="101"/>
      <c r="UBI34" s="101"/>
      <c r="UBJ34" s="101"/>
      <c r="UBK34" s="101"/>
      <c r="UBL34" s="101"/>
      <c r="UBM34" s="101"/>
      <c r="UBN34" s="100"/>
      <c r="UBO34" s="101"/>
      <c r="UBP34" s="101"/>
      <c r="UBQ34" s="101"/>
      <c r="UBR34" s="101"/>
      <c r="UBS34" s="101"/>
      <c r="UBT34" s="101"/>
      <c r="UBU34" s="101"/>
      <c r="UBV34" s="101"/>
      <c r="UBW34" s="101"/>
      <c r="UBX34" s="101"/>
      <c r="UBY34" s="101"/>
      <c r="UBZ34" s="101"/>
      <c r="UCA34" s="100"/>
      <c r="UCB34" s="101"/>
      <c r="UCC34" s="101"/>
      <c r="UCD34" s="101"/>
      <c r="UCE34" s="101"/>
      <c r="UCF34" s="101"/>
      <c r="UCG34" s="101"/>
      <c r="UCH34" s="101"/>
      <c r="UCI34" s="101"/>
      <c r="UCJ34" s="101"/>
      <c r="UCK34" s="101"/>
      <c r="UCL34" s="101"/>
      <c r="UCM34" s="101"/>
      <c r="UCN34" s="100"/>
      <c r="UCO34" s="101"/>
      <c r="UCP34" s="101"/>
      <c r="UCQ34" s="101"/>
      <c r="UCR34" s="101"/>
      <c r="UCS34" s="101"/>
      <c r="UCT34" s="101"/>
      <c r="UCU34" s="101"/>
      <c r="UCV34" s="101"/>
      <c r="UCW34" s="101"/>
      <c r="UCX34" s="101"/>
      <c r="UCY34" s="101"/>
      <c r="UCZ34" s="101"/>
      <c r="UDA34" s="100"/>
      <c r="UDB34" s="101"/>
      <c r="UDC34" s="101"/>
      <c r="UDD34" s="101"/>
      <c r="UDE34" s="101"/>
      <c r="UDF34" s="101"/>
      <c r="UDG34" s="101"/>
      <c r="UDH34" s="101"/>
      <c r="UDI34" s="101"/>
      <c r="UDJ34" s="101"/>
      <c r="UDK34" s="101"/>
      <c r="UDL34" s="101"/>
      <c r="UDM34" s="101"/>
      <c r="UDN34" s="100"/>
      <c r="UDO34" s="101"/>
      <c r="UDP34" s="101"/>
      <c r="UDQ34" s="101"/>
      <c r="UDR34" s="101"/>
      <c r="UDS34" s="101"/>
      <c r="UDT34" s="101"/>
      <c r="UDU34" s="101"/>
      <c r="UDV34" s="101"/>
      <c r="UDW34" s="101"/>
      <c r="UDX34" s="101"/>
      <c r="UDY34" s="101"/>
      <c r="UDZ34" s="101"/>
      <c r="UEA34" s="100"/>
      <c r="UEB34" s="101"/>
      <c r="UEC34" s="101"/>
      <c r="UED34" s="101"/>
      <c r="UEE34" s="101"/>
      <c r="UEF34" s="101"/>
      <c r="UEG34" s="101"/>
      <c r="UEH34" s="101"/>
      <c r="UEI34" s="101"/>
      <c r="UEJ34" s="101"/>
      <c r="UEK34" s="101"/>
      <c r="UEL34" s="101"/>
      <c r="UEM34" s="101"/>
      <c r="UEN34" s="100"/>
      <c r="UEO34" s="101"/>
      <c r="UEP34" s="101"/>
      <c r="UEQ34" s="101"/>
      <c r="UER34" s="101"/>
      <c r="UES34" s="101"/>
      <c r="UET34" s="101"/>
      <c r="UEU34" s="101"/>
      <c r="UEV34" s="101"/>
      <c r="UEW34" s="101"/>
      <c r="UEX34" s="101"/>
      <c r="UEY34" s="101"/>
      <c r="UEZ34" s="101"/>
      <c r="UFA34" s="100"/>
      <c r="UFB34" s="101"/>
      <c r="UFC34" s="101"/>
      <c r="UFD34" s="101"/>
      <c r="UFE34" s="101"/>
      <c r="UFF34" s="101"/>
      <c r="UFG34" s="101"/>
      <c r="UFH34" s="101"/>
      <c r="UFI34" s="101"/>
      <c r="UFJ34" s="101"/>
      <c r="UFK34" s="101"/>
      <c r="UFL34" s="101"/>
      <c r="UFM34" s="101"/>
      <c r="UFN34" s="100"/>
      <c r="UFO34" s="101"/>
      <c r="UFP34" s="101"/>
      <c r="UFQ34" s="101"/>
      <c r="UFR34" s="101"/>
      <c r="UFS34" s="101"/>
      <c r="UFT34" s="101"/>
      <c r="UFU34" s="101"/>
      <c r="UFV34" s="101"/>
      <c r="UFW34" s="101"/>
      <c r="UFX34" s="101"/>
      <c r="UFY34" s="101"/>
      <c r="UFZ34" s="101"/>
      <c r="UGA34" s="100"/>
      <c r="UGB34" s="101"/>
      <c r="UGC34" s="101"/>
      <c r="UGD34" s="101"/>
      <c r="UGE34" s="101"/>
      <c r="UGF34" s="101"/>
      <c r="UGG34" s="101"/>
      <c r="UGH34" s="101"/>
      <c r="UGI34" s="101"/>
      <c r="UGJ34" s="101"/>
      <c r="UGK34" s="101"/>
      <c r="UGL34" s="101"/>
      <c r="UGM34" s="101"/>
      <c r="UGN34" s="100"/>
      <c r="UGO34" s="101"/>
      <c r="UGP34" s="101"/>
      <c r="UGQ34" s="101"/>
      <c r="UGR34" s="101"/>
      <c r="UGS34" s="101"/>
      <c r="UGT34" s="101"/>
      <c r="UGU34" s="101"/>
      <c r="UGV34" s="101"/>
      <c r="UGW34" s="101"/>
      <c r="UGX34" s="101"/>
      <c r="UGY34" s="101"/>
      <c r="UGZ34" s="101"/>
      <c r="UHA34" s="100"/>
      <c r="UHB34" s="101"/>
      <c r="UHC34" s="101"/>
      <c r="UHD34" s="101"/>
      <c r="UHE34" s="101"/>
      <c r="UHF34" s="101"/>
      <c r="UHG34" s="101"/>
      <c r="UHH34" s="101"/>
      <c r="UHI34" s="101"/>
      <c r="UHJ34" s="101"/>
      <c r="UHK34" s="101"/>
      <c r="UHL34" s="101"/>
      <c r="UHM34" s="101"/>
      <c r="UHN34" s="100"/>
      <c r="UHO34" s="101"/>
      <c r="UHP34" s="101"/>
      <c r="UHQ34" s="101"/>
      <c r="UHR34" s="101"/>
      <c r="UHS34" s="101"/>
      <c r="UHT34" s="101"/>
      <c r="UHU34" s="101"/>
      <c r="UHV34" s="101"/>
      <c r="UHW34" s="101"/>
      <c r="UHX34" s="101"/>
      <c r="UHY34" s="101"/>
      <c r="UHZ34" s="101"/>
      <c r="UIA34" s="100"/>
      <c r="UIB34" s="101"/>
      <c r="UIC34" s="101"/>
      <c r="UID34" s="101"/>
      <c r="UIE34" s="101"/>
      <c r="UIF34" s="101"/>
      <c r="UIG34" s="101"/>
      <c r="UIH34" s="101"/>
      <c r="UII34" s="101"/>
      <c r="UIJ34" s="101"/>
      <c r="UIK34" s="101"/>
      <c r="UIL34" s="101"/>
      <c r="UIM34" s="101"/>
      <c r="UIN34" s="100"/>
      <c r="UIO34" s="101"/>
      <c r="UIP34" s="101"/>
      <c r="UIQ34" s="101"/>
      <c r="UIR34" s="101"/>
      <c r="UIS34" s="101"/>
      <c r="UIT34" s="101"/>
      <c r="UIU34" s="101"/>
      <c r="UIV34" s="101"/>
      <c r="UIW34" s="101"/>
      <c r="UIX34" s="101"/>
      <c r="UIY34" s="101"/>
      <c r="UIZ34" s="101"/>
      <c r="UJA34" s="100"/>
      <c r="UJB34" s="101"/>
      <c r="UJC34" s="101"/>
      <c r="UJD34" s="101"/>
      <c r="UJE34" s="101"/>
      <c r="UJF34" s="101"/>
      <c r="UJG34" s="101"/>
      <c r="UJH34" s="101"/>
      <c r="UJI34" s="101"/>
      <c r="UJJ34" s="101"/>
      <c r="UJK34" s="101"/>
      <c r="UJL34" s="101"/>
      <c r="UJM34" s="101"/>
      <c r="UJN34" s="100"/>
      <c r="UJO34" s="101"/>
      <c r="UJP34" s="101"/>
      <c r="UJQ34" s="101"/>
      <c r="UJR34" s="101"/>
      <c r="UJS34" s="101"/>
      <c r="UJT34" s="101"/>
      <c r="UJU34" s="101"/>
      <c r="UJV34" s="101"/>
      <c r="UJW34" s="101"/>
      <c r="UJX34" s="101"/>
      <c r="UJY34" s="101"/>
      <c r="UJZ34" s="101"/>
      <c r="UKA34" s="100"/>
      <c r="UKB34" s="101"/>
      <c r="UKC34" s="101"/>
      <c r="UKD34" s="101"/>
      <c r="UKE34" s="101"/>
      <c r="UKF34" s="101"/>
      <c r="UKG34" s="101"/>
      <c r="UKH34" s="101"/>
      <c r="UKI34" s="101"/>
      <c r="UKJ34" s="101"/>
      <c r="UKK34" s="101"/>
      <c r="UKL34" s="101"/>
      <c r="UKM34" s="101"/>
      <c r="UKN34" s="100"/>
      <c r="UKO34" s="101"/>
      <c r="UKP34" s="101"/>
      <c r="UKQ34" s="101"/>
      <c r="UKR34" s="101"/>
      <c r="UKS34" s="101"/>
      <c r="UKT34" s="101"/>
      <c r="UKU34" s="101"/>
      <c r="UKV34" s="101"/>
      <c r="UKW34" s="101"/>
      <c r="UKX34" s="101"/>
      <c r="UKY34" s="101"/>
      <c r="UKZ34" s="101"/>
      <c r="ULA34" s="100"/>
      <c r="ULB34" s="101"/>
      <c r="ULC34" s="101"/>
      <c r="ULD34" s="101"/>
      <c r="ULE34" s="101"/>
      <c r="ULF34" s="101"/>
      <c r="ULG34" s="101"/>
      <c r="ULH34" s="101"/>
      <c r="ULI34" s="101"/>
      <c r="ULJ34" s="101"/>
      <c r="ULK34" s="101"/>
      <c r="ULL34" s="101"/>
      <c r="ULM34" s="101"/>
      <c r="ULN34" s="100"/>
      <c r="ULO34" s="101"/>
      <c r="ULP34" s="101"/>
      <c r="ULQ34" s="101"/>
      <c r="ULR34" s="101"/>
      <c r="ULS34" s="101"/>
      <c r="ULT34" s="101"/>
      <c r="ULU34" s="101"/>
      <c r="ULV34" s="101"/>
      <c r="ULW34" s="101"/>
      <c r="ULX34" s="101"/>
      <c r="ULY34" s="101"/>
      <c r="ULZ34" s="101"/>
      <c r="UMA34" s="100"/>
      <c r="UMB34" s="101"/>
      <c r="UMC34" s="101"/>
      <c r="UMD34" s="101"/>
      <c r="UME34" s="101"/>
      <c r="UMF34" s="101"/>
      <c r="UMG34" s="101"/>
      <c r="UMH34" s="101"/>
      <c r="UMI34" s="101"/>
      <c r="UMJ34" s="101"/>
      <c r="UMK34" s="101"/>
      <c r="UML34" s="101"/>
      <c r="UMM34" s="101"/>
      <c r="UMN34" s="100"/>
      <c r="UMO34" s="101"/>
      <c r="UMP34" s="101"/>
      <c r="UMQ34" s="101"/>
      <c r="UMR34" s="101"/>
      <c r="UMS34" s="101"/>
      <c r="UMT34" s="101"/>
      <c r="UMU34" s="101"/>
      <c r="UMV34" s="101"/>
      <c r="UMW34" s="101"/>
      <c r="UMX34" s="101"/>
      <c r="UMY34" s="101"/>
      <c r="UMZ34" s="101"/>
      <c r="UNA34" s="100"/>
      <c r="UNB34" s="101"/>
      <c r="UNC34" s="101"/>
      <c r="UND34" s="101"/>
      <c r="UNE34" s="101"/>
      <c r="UNF34" s="101"/>
      <c r="UNG34" s="101"/>
      <c r="UNH34" s="101"/>
      <c r="UNI34" s="101"/>
      <c r="UNJ34" s="101"/>
      <c r="UNK34" s="101"/>
      <c r="UNL34" s="101"/>
      <c r="UNM34" s="101"/>
      <c r="UNN34" s="100"/>
      <c r="UNO34" s="101"/>
      <c r="UNP34" s="101"/>
      <c r="UNQ34" s="101"/>
      <c r="UNR34" s="101"/>
      <c r="UNS34" s="101"/>
      <c r="UNT34" s="101"/>
      <c r="UNU34" s="101"/>
      <c r="UNV34" s="101"/>
      <c r="UNW34" s="101"/>
      <c r="UNX34" s="101"/>
      <c r="UNY34" s="101"/>
      <c r="UNZ34" s="101"/>
      <c r="UOA34" s="100"/>
      <c r="UOB34" s="101"/>
      <c r="UOC34" s="101"/>
      <c r="UOD34" s="101"/>
      <c r="UOE34" s="101"/>
      <c r="UOF34" s="101"/>
      <c r="UOG34" s="101"/>
      <c r="UOH34" s="101"/>
      <c r="UOI34" s="101"/>
      <c r="UOJ34" s="101"/>
      <c r="UOK34" s="101"/>
      <c r="UOL34" s="101"/>
      <c r="UOM34" s="101"/>
      <c r="UON34" s="100"/>
      <c r="UOO34" s="101"/>
      <c r="UOP34" s="101"/>
      <c r="UOQ34" s="101"/>
      <c r="UOR34" s="101"/>
      <c r="UOS34" s="101"/>
      <c r="UOT34" s="101"/>
      <c r="UOU34" s="101"/>
      <c r="UOV34" s="101"/>
      <c r="UOW34" s="101"/>
      <c r="UOX34" s="101"/>
      <c r="UOY34" s="101"/>
      <c r="UOZ34" s="101"/>
      <c r="UPA34" s="100"/>
      <c r="UPB34" s="101"/>
      <c r="UPC34" s="101"/>
      <c r="UPD34" s="101"/>
      <c r="UPE34" s="101"/>
      <c r="UPF34" s="101"/>
      <c r="UPG34" s="101"/>
      <c r="UPH34" s="101"/>
      <c r="UPI34" s="101"/>
      <c r="UPJ34" s="101"/>
      <c r="UPK34" s="101"/>
      <c r="UPL34" s="101"/>
      <c r="UPM34" s="101"/>
      <c r="UPN34" s="100"/>
      <c r="UPO34" s="101"/>
      <c r="UPP34" s="101"/>
      <c r="UPQ34" s="101"/>
      <c r="UPR34" s="101"/>
      <c r="UPS34" s="101"/>
      <c r="UPT34" s="101"/>
      <c r="UPU34" s="101"/>
      <c r="UPV34" s="101"/>
      <c r="UPW34" s="101"/>
      <c r="UPX34" s="101"/>
      <c r="UPY34" s="101"/>
      <c r="UPZ34" s="101"/>
      <c r="UQA34" s="100"/>
      <c r="UQB34" s="101"/>
      <c r="UQC34" s="101"/>
      <c r="UQD34" s="101"/>
      <c r="UQE34" s="101"/>
      <c r="UQF34" s="101"/>
      <c r="UQG34" s="101"/>
      <c r="UQH34" s="101"/>
      <c r="UQI34" s="101"/>
      <c r="UQJ34" s="101"/>
      <c r="UQK34" s="101"/>
      <c r="UQL34" s="101"/>
      <c r="UQM34" s="101"/>
      <c r="UQN34" s="100"/>
      <c r="UQO34" s="101"/>
      <c r="UQP34" s="101"/>
      <c r="UQQ34" s="101"/>
      <c r="UQR34" s="101"/>
      <c r="UQS34" s="101"/>
      <c r="UQT34" s="101"/>
      <c r="UQU34" s="101"/>
      <c r="UQV34" s="101"/>
      <c r="UQW34" s="101"/>
      <c r="UQX34" s="101"/>
      <c r="UQY34" s="101"/>
      <c r="UQZ34" s="101"/>
      <c r="URA34" s="100"/>
      <c r="URB34" s="101"/>
      <c r="URC34" s="101"/>
      <c r="URD34" s="101"/>
      <c r="URE34" s="101"/>
      <c r="URF34" s="101"/>
      <c r="URG34" s="101"/>
      <c r="URH34" s="101"/>
      <c r="URI34" s="101"/>
      <c r="URJ34" s="101"/>
      <c r="URK34" s="101"/>
      <c r="URL34" s="101"/>
      <c r="URM34" s="101"/>
      <c r="URN34" s="100"/>
      <c r="URO34" s="101"/>
      <c r="URP34" s="101"/>
      <c r="URQ34" s="101"/>
      <c r="URR34" s="101"/>
      <c r="URS34" s="101"/>
      <c r="URT34" s="101"/>
      <c r="URU34" s="101"/>
      <c r="URV34" s="101"/>
      <c r="URW34" s="101"/>
      <c r="URX34" s="101"/>
      <c r="URY34" s="101"/>
      <c r="URZ34" s="101"/>
      <c r="USA34" s="100"/>
      <c r="USB34" s="101"/>
      <c r="USC34" s="101"/>
      <c r="USD34" s="101"/>
      <c r="USE34" s="101"/>
      <c r="USF34" s="101"/>
      <c r="USG34" s="101"/>
      <c r="USH34" s="101"/>
      <c r="USI34" s="101"/>
      <c r="USJ34" s="101"/>
      <c r="USK34" s="101"/>
      <c r="USL34" s="101"/>
      <c r="USM34" s="101"/>
      <c r="USN34" s="100"/>
      <c r="USO34" s="101"/>
      <c r="USP34" s="101"/>
      <c r="USQ34" s="101"/>
      <c r="USR34" s="101"/>
      <c r="USS34" s="101"/>
      <c r="UST34" s="101"/>
      <c r="USU34" s="101"/>
      <c r="USV34" s="101"/>
      <c r="USW34" s="101"/>
      <c r="USX34" s="101"/>
      <c r="USY34" s="101"/>
      <c r="USZ34" s="101"/>
      <c r="UTA34" s="100"/>
      <c r="UTB34" s="101"/>
      <c r="UTC34" s="101"/>
      <c r="UTD34" s="101"/>
      <c r="UTE34" s="101"/>
      <c r="UTF34" s="101"/>
      <c r="UTG34" s="101"/>
      <c r="UTH34" s="101"/>
      <c r="UTI34" s="101"/>
      <c r="UTJ34" s="101"/>
      <c r="UTK34" s="101"/>
      <c r="UTL34" s="101"/>
      <c r="UTM34" s="101"/>
      <c r="UTN34" s="100"/>
      <c r="UTO34" s="101"/>
      <c r="UTP34" s="101"/>
      <c r="UTQ34" s="101"/>
      <c r="UTR34" s="101"/>
      <c r="UTS34" s="101"/>
      <c r="UTT34" s="101"/>
      <c r="UTU34" s="101"/>
      <c r="UTV34" s="101"/>
      <c r="UTW34" s="101"/>
      <c r="UTX34" s="101"/>
      <c r="UTY34" s="101"/>
      <c r="UTZ34" s="101"/>
      <c r="UUA34" s="100"/>
      <c r="UUB34" s="101"/>
      <c r="UUC34" s="101"/>
      <c r="UUD34" s="101"/>
      <c r="UUE34" s="101"/>
      <c r="UUF34" s="101"/>
      <c r="UUG34" s="101"/>
      <c r="UUH34" s="101"/>
      <c r="UUI34" s="101"/>
      <c r="UUJ34" s="101"/>
      <c r="UUK34" s="101"/>
      <c r="UUL34" s="101"/>
      <c r="UUM34" s="101"/>
      <c r="UUN34" s="100"/>
      <c r="UUO34" s="101"/>
      <c r="UUP34" s="101"/>
      <c r="UUQ34" s="101"/>
      <c r="UUR34" s="101"/>
      <c r="UUS34" s="101"/>
      <c r="UUT34" s="101"/>
      <c r="UUU34" s="101"/>
      <c r="UUV34" s="101"/>
      <c r="UUW34" s="101"/>
      <c r="UUX34" s="101"/>
      <c r="UUY34" s="101"/>
      <c r="UUZ34" s="101"/>
      <c r="UVA34" s="100"/>
      <c r="UVB34" s="101"/>
      <c r="UVC34" s="101"/>
      <c r="UVD34" s="101"/>
      <c r="UVE34" s="101"/>
      <c r="UVF34" s="101"/>
      <c r="UVG34" s="101"/>
      <c r="UVH34" s="101"/>
      <c r="UVI34" s="101"/>
      <c r="UVJ34" s="101"/>
      <c r="UVK34" s="101"/>
      <c r="UVL34" s="101"/>
      <c r="UVM34" s="101"/>
      <c r="UVN34" s="100"/>
      <c r="UVO34" s="101"/>
      <c r="UVP34" s="101"/>
      <c r="UVQ34" s="101"/>
      <c r="UVR34" s="101"/>
      <c r="UVS34" s="101"/>
      <c r="UVT34" s="101"/>
      <c r="UVU34" s="101"/>
      <c r="UVV34" s="101"/>
      <c r="UVW34" s="101"/>
      <c r="UVX34" s="101"/>
      <c r="UVY34" s="101"/>
      <c r="UVZ34" s="101"/>
      <c r="UWA34" s="100"/>
      <c r="UWB34" s="101"/>
      <c r="UWC34" s="101"/>
      <c r="UWD34" s="101"/>
      <c r="UWE34" s="101"/>
      <c r="UWF34" s="101"/>
      <c r="UWG34" s="101"/>
      <c r="UWH34" s="101"/>
      <c r="UWI34" s="101"/>
      <c r="UWJ34" s="101"/>
      <c r="UWK34" s="101"/>
      <c r="UWL34" s="101"/>
      <c r="UWM34" s="101"/>
      <c r="UWN34" s="100"/>
      <c r="UWO34" s="101"/>
      <c r="UWP34" s="101"/>
      <c r="UWQ34" s="101"/>
      <c r="UWR34" s="101"/>
      <c r="UWS34" s="101"/>
      <c r="UWT34" s="101"/>
      <c r="UWU34" s="101"/>
      <c r="UWV34" s="101"/>
      <c r="UWW34" s="101"/>
      <c r="UWX34" s="101"/>
      <c r="UWY34" s="101"/>
      <c r="UWZ34" s="101"/>
      <c r="UXA34" s="100"/>
      <c r="UXB34" s="101"/>
      <c r="UXC34" s="101"/>
      <c r="UXD34" s="101"/>
      <c r="UXE34" s="101"/>
      <c r="UXF34" s="101"/>
      <c r="UXG34" s="101"/>
      <c r="UXH34" s="101"/>
      <c r="UXI34" s="101"/>
      <c r="UXJ34" s="101"/>
      <c r="UXK34" s="101"/>
      <c r="UXL34" s="101"/>
      <c r="UXM34" s="101"/>
      <c r="UXN34" s="100"/>
      <c r="UXO34" s="101"/>
      <c r="UXP34" s="101"/>
      <c r="UXQ34" s="101"/>
      <c r="UXR34" s="101"/>
      <c r="UXS34" s="101"/>
      <c r="UXT34" s="101"/>
      <c r="UXU34" s="101"/>
      <c r="UXV34" s="101"/>
      <c r="UXW34" s="101"/>
      <c r="UXX34" s="101"/>
      <c r="UXY34" s="101"/>
      <c r="UXZ34" s="101"/>
      <c r="UYA34" s="100"/>
      <c r="UYB34" s="101"/>
      <c r="UYC34" s="101"/>
      <c r="UYD34" s="101"/>
      <c r="UYE34" s="101"/>
      <c r="UYF34" s="101"/>
      <c r="UYG34" s="101"/>
      <c r="UYH34" s="101"/>
      <c r="UYI34" s="101"/>
      <c r="UYJ34" s="101"/>
      <c r="UYK34" s="101"/>
      <c r="UYL34" s="101"/>
      <c r="UYM34" s="101"/>
      <c r="UYN34" s="100"/>
      <c r="UYO34" s="101"/>
      <c r="UYP34" s="101"/>
      <c r="UYQ34" s="101"/>
      <c r="UYR34" s="101"/>
      <c r="UYS34" s="101"/>
      <c r="UYT34" s="101"/>
      <c r="UYU34" s="101"/>
      <c r="UYV34" s="101"/>
      <c r="UYW34" s="101"/>
      <c r="UYX34" s="101"/>
      <c r="UYY34" s="101"/>
      <c r="UYZ34" s="101"/>
      <c r="UZA34" s="100"/>
      <c r="UZB34" s="101"/>
      <c r="UZC34" s="101"/>
      <c r="UZD34" s="101"/>
      <c r="UZE34" s="101"/>
      <c r="UZF34" s="101"/>
      <c r="UZG34" s="101"/>
      <c r="UZH34" s="101"/>
      <c r="UZI34" s="101"/>
      <c r="UZJ34" s="101"/>
      <c r="UZK34" s="101"/>
      <c r="UZL34" s="101"/>
      <c r="UZM34" s="101"/>
      <c r="UZN34" s="100"/>
      <c r="UZO34" s="101"/>
      <c r="UZP34" s="101"/>
      <c r="UZQ34" s="101"/>
      <c r="UZR34" s="101"/>
      <c r="UZS34" s="101"/>
      <c r="UZT34" s="101"/>
      <c r="UZU34" s="101"/>
      <c r="UZV34" s="101"/>
      <c r="UZW34" s="101"/>
      <c r="UZX34" s="101"/>
      <c r="UZY34" s="101"/>
      <c r="UZZ34" s="101"/>
      <c r="VAA34" s="100"/>
      <c r="VAB34" s="101"/>
      <c r="VAC34" s="101"/>
      <c r="VAD34" s="101"/>
      <c r="VAE34" s="101"/>
      <c r="VAF34" s="101"/>
      <c r="VAG34" s="101"/>
      <c r="VAH34" s="101"/>
      <c r="VAI34" s="101"/>
      <c r="VAJ34" s="101"/>
      <c r="VAK34" s="101"/>
      <c r="VAL34" s="101"/>
      <c r="VAM34" s="101"/>
      <c r="VAN34" s="100"/>
      <c r="VAO34" s="101"/>
      <c r="VAP34" s="101"/>
      <c r="VAQ34" s="101"/>
      <c r="VAR34" s="101"/>
      <c r="VAS34" s="101"/>
      <c r="VAT34" s="101"/>
      <c r="VAU34" s="101"/>
      <c r="VAV34" s="101"/>
      <c r="VAW34" s="101"/>
      <c r="VAX34" s="101"/>
      <c r="VAY34" s="101"/>
      <c r="VAZ34" s="101"/>
      <c r="VBA34" s="100"/>
      <c r="VBB34" s="101"/>
      <c r="VBC34" s="101"/>
      <c r="VBD34" s="101"/>
      <c r="VBE34" s="101"/>
      <c r="VBF34" s="101"/>
      <c r="VBG34" s="101"/>
      <c r="VBH34" s="101"/>
      <c r="VBI34" s="101"/>
      <c r="VBJ34" s="101"/>
      <c r="VBK34" s="101"/>
      <c r="VBL34" s="101"/>
      <c r="VBM34" s="101"/>
      <c r="VBN34" s="100"/>
      <c r="VBO34" s="101"/>
      <c r="VBP34" s="101"/>
      <c r="VBQ34" s="101"/>
      <c r="VBR34" s="101"/>
      <c r="VBS34" s="101"/>
      <c r="VBT34" s="101"/>
      <c r="VBU34" s="101"/>
      <c r="VBV34" s="101"/>
      <c r="VBW34" s="101"/>
      <c r="VBX34" s="101"/>
      <c r="VBY34" s="101"/>
      <c r="VBZ34" s="101"/>
      <c r="VCA34" s="100"/>
      <c r="VCB34" s="101"/>
      <c r="VCC34" s="101"/>
      <c r="VCD34" s="101"/>
      <c r="VCE34" s="101"/>
      <c r="VCF34" s="101"/>
      <c r="VCG34" s="101"/>
      <c r="VCH34" s="101"/>
      <c r="VCI34" s="101"/>
      <c r="VCJ34" s="101"/>
      <c r="VCK34" s="101"/>
      <c r="VCL34" s="101"/>
      <c r="VCM34" s="101"/>
      <c r="VCN34" s="100"/>
      <c r="VCO34" s="101"/>
      <c r="VCP34" s="101"/>
      <c r="VCQ34" s="101"/>
      <c r="VCR34" s="101"/>
      <c r="VCS34" s="101"/>
      <c r="VCT34" s="101"/>
      <c r="VCU34" s="101"/>
      <c r="VCV34" s="101"/>
      <c r="VCW34" s="101"/>
      <c r="VCX34" s="101"/>
      <c r="VCY34" s="101"/>
      <c r="VCZ34" s="101"/>
      <c r="VDA34" s="100"/>
      <c r="VDB34" s="101"/>
      <c r="VDC34" s="101"/>
      <c r="VDD34" s="101"/>
      <c r="VDE34" s="101"/>
      <c r="VDF34" s="101"/>
      <c r="VDG34" s="101"/>
      <c r="VDH34" s="101"/>
      <c r="VDI34" s="101"/>
      <c r="VDJ34" s="101"/>
      <c r="VDK34" s="101"/>
      <c r="VDL34" s="101"/>
      <c r="VDM34" s="101"/>
      <c r="VDN34" s="100"/>
      <c r="VDO34" s="101"/>
      <c r="VDP34" s="101"/>
      <c r="VDQ34" s="101"/>
      <c r="VDR34" s="101"/>
      <c r="VDS34" s="101"/>
      <c r="VDT34" s="101"/>
      <c r="VDU34" s="101"/>
      <c r="VDV34" s="101"/>
      <c r="VDW34" s="101"/>
      <c r="VDX34" s="101"/>
      <c r="VDY34" s="101"/>
      <c r="VDZ34" s="101"/>
      <c r="VEA34" s="100"/>
      <c r="VEB34" s="101"/>
      <c r="VEC34" s="101"/>
      <c r="VED34" s="101"/>
      <c r="VEE34" s="101"/>
      <c r="VEF34" s="101"/>
      <c r="VEG34" s="101"/>
      <c r="VEH34" s="101"/>
      <c r="VEI34" s="101"/>
      <c r="VEJ34" s="101"/>
      <c r="VEK34" s="101"/>
      <c r="VEL34" s="101"/>
      <c r="VEM34" s="101"/>
      <c r="VEN34" s="100"/>
      <c r="VEO34" s="101"/>
      <c r="VEP34" s="101"/>
      <c r="VEQ34" s="101"/>
      <c r="VER34" s="101"/>
      <c r="VES34" s="101"/>
      <c r="VET34" s="101"/>
      <c r="VEU34" s="101"/>
      <c r="VEV34" s="101"/>
      <c r="VEW34" s="101"/>
      <c r="VEX34" s="101"/>
      <c r="VEY34" s="101"/>
      <c r="VEZ34" s="101"/>
      <c r="VFA34" s="100"/>
      <c r="VFB34" s="101"/>
      <c r="VFC34" s="101"/>
      <c r="VFD34" s="101"/>
      <c r="VFE34" s="101"/>
      <c r="VFF34" s="101"/>
      <c r="VFG34" s="101"/>
      <c r="VFH34" s="101"/>
      <c r="VFI34" s="101"/>
      <c r="VFJ34" s="101"/>
      <c r="VFK34" s="101"/>
      <c r="VFL34" s="101"/>
      <c r="VFM34" s="101"/>
      <c r="VFN34" s="100"/>
      <c r="VFO34" s="101"/>
      <c r="VFP34" s="101"/>
      <c r="VFQ34" s="101"/>
      <c r="VFR34" s="101"/>
      <c r="VFS34" s="101"/>
      <c r="VFT34" s="101"/>
      <c r="VFU34" s="101"/>
      <c r="VFV34" s="101"/>
      <c r="VFW34" s="101"/>
      <c r="VFX34" s="101"/>
      <c r="VFY34" s="101"/>
      <c r="VFZ34" s="101"/>
      <c r="VGA34" s="100"/>
      <c r="VGB34" s="101"/>
      <c r="VGC34" s="101"/>
      <c r="VGD34" s="101"/>
      <c r="VGE34" s="101"/>
      <c r="VGF34" s="101"/>
      <c r="VGG34" s="101"/>
      <c r="VGH34" s="101"/>
      <c r="VGI34" s="101"/>
      <c r="VGJ34" s="101"/>
      <c r="VGK34" s="101"/>
      <c r="VGL34" s="101"/>
      <c r="VGM34" s="101"/>
      <c r="VGN34" s="100"/>
      <c r="VGO34" s="101"/>
      <c r="VGP34" s="101"/>
      <c r="VGQ34" s="101"/>
      <c r="VGR34" s="101"/>
      <c r="VGS34" s="101"/>
      <c r="VGT34" s="101"/>
      <c r="VGU34" s="101"/>
      <c r="VGV34" s="101"/>
      <c r="VGW34" s="101"/>
      <c r="VGX34" s="101"/>
      <c r="VGY34" s="101"/>
      <c r="VGZ34" s="101"/>
      <c r="VHA34" s="100"/>
      <c r="VHB34" s="101"/>
      <c r="VHC34" s="101"/>
      <c r="VHD34" s="101"/>
      <c r="VHE34" s="101"/>
      <c r="VHF34" s="101"/>
      <c r="VHG34" s="101"/>
      <c r="VHH34" s="101"/>
      <c r="VHI34" s="101"/>
      <c r="VHJ34" s="101"/>
      <c r="VHK34" s="101"/>
      <c r="VHL34" s="101"/>
      <c r="VHM34" s="101"/>
      <c r="VHN34" s="100"/>
      <c r="VHO34" s="101"/>
      <c r="VHP34" s="101"/>
      <c r="VHQ34" s="101"/>
      <c r="VHR34" s="101"/>
      <c r="VHS34" s="101"/>
      <c r="VHT34" s="101"/>
      <c r="VHU34" s="101"/>
      <c r="VHV34" s="101"/>
      <c r="VHW34" s="101"/>
      <c r="VHX34" s="101"/>
      <c r="VHY34" s="101"/>
      <c r="VHZ34" s="101"/>
      <c r="VIA34" s="100"/>
      <c r="VIB34" s="101"/>
      <c r="VIC34" s="101"/>
      <c r="VID34" s="101"/>
      <c r="VIE34" s="101"/>
      <c r="VIF34" s="101"/>
      <c r="VIG34" s="101"/>
      <c r="VIH34" s="101"/>
      <c r="VII34" s="101"/>
      <c r="VIJ34" s="101"/>
      <c r="VIK34" s="101"/>
      <c r="VIL34" s="101"/>
      <c r="VIM34" s="101"/>
      <c r="VIN34" s="100"/>
      <c r="VIO34" s="101"/>
      <c r="VIP34" s="101"/>
      <c r="VIQ34" s="101"/>
      <c r="VIR34" s="101"/>
      <c r="VIS34" s="101"/>
      <c r="VIT34" s="101"/>
      <c r="VIU34" s="101"/>
      <c r="VIV34" s="101"/>
      <c r="VIW34" s="101"/>
      <c r="VIX34" s="101"/>
      <c r="VIY34" s="101"/>
      <c r="VIZ34" s="101"/>
      <c r="VJA34" s="100"/>
      <c r="VJB34" s="101"/>
      <c r="VJC34" s="101"/>
      <c r="VJD34" s="101"/>
      <c r="VJE34" s="101"/>
      <c r="VJF34" s="101"/>
      <c r="VJG34" s="101"/>
      <c r="VJH34" s="101"/>
      <c r="VJI34" s="101"/>
      <c r="VJJ34" s="101"/>
      <c r="VJK34" s="101"/>
      <c r="VJL34" s="101"/>
      <c r="VJM34" s="101"/>
      <c r="VJN34" s="100"/>
      <c r="VJO34" s="101"/>
      <c r="VJP34" s="101"/>
      <c r="VJQ34" s="101"/>
      <c r="VJR34" s="101"/>
      <c r="VJS34" s="101"/>
      <c r="VJT34" s="101"/>
      <c r="VJU34" s="101"/>
      <c r="VJV34" s="101"/>
      <c r="VJW34" s="101"/>
      <c r="VJX34" s="101"/>
      <c r="VJY34" s="101"/>
      <c r="VJZ34" s="101"/>
      <c r="VKA34" s="100"/>
      <c r="VKB34" s="101"/>
      <c r="VKC34" s="101"/>
      <c r="VKD34" s="101"/>
      <c r="VKE34" s="101"/>
      <c r="VKF34" s="101"/>
      <c r="VKG34" s="101"/>
      <c r="VKH34" s="101"/>
      <c r="VKI34" s="101"/>
      <c r="VKJ34" s="101"/>
      <c r="VKK34" s="101"/>
      <c r="VKL34" s="101"/>
      <c r="VKM34" s="101"/>
      <c r="VKN34" s="100"/>
      <c r="VKO34" s="101"/>
      <c r="VKP34" s="101"/>
      <c r="VKQ34" s="101"/>
      <c r="VKR34" s="101"/>
      <c r="VKS34" s="101"/>
      <c r="VKT34" s="101"/>
      <c r="VKU34" s="101"/>
      <c r="VKV34" s="101"/>
      <c r="VKW34" s="101"/>
      <c r="VKX34" s="101"/>
      <c r="VKY34" s="101"/>
      <c r="VKZ34" s="101"/>
      <c r="VLA34" s="100"/>
      <c r="VLB34" s="101"/>
      <c r="VLC34" s="101"/>
      <c r="VLD34" s="101"/>
      <c r="VLE34" s="101"/>
      <c r="VLF34" s="101"/>
      <c r="VLG34" s="101"/>
      <c r="VLH34" s="101"/>
      <c r="VLI34" s="101"/>
      <c r="VLJ34" s="101"/>
      <c r="VLK34" s="101"/>
      <c r="VLL34" s="101"/>
      <c r="VLM34" s="101"/>
      <c r="VLN34" s="100"/>
      <c r="VLO34" s="101"/>
      <c r="VLP34" s="101"/>
      <c r="VLQ34" s="101"/>
      <c r="VLR34" s="101"/>
      <c r="VLS34" s="101"/>
      <c r="VLT34" s="101"/>
      <c r="VLU34" s="101"/>
      <c r="VLV34" s="101"/>
      <c r="VLW34" s="101"/>
      <c r="VLX34" s="101"/>
      <c r="VLY34" s="101"/>
      <c r="VLZ34" s="101"/>
      <c r="VMA34" s="100"/>
      <c r="VMB34" s="101"/>
      <c r="VMC34" s="101"/>
      <c r="VMD34" s="101"/>
      <c r="VME34" s="101"/>
      <c r="VMF34" s="101"/>
      <c r="VMG34" s="101"/>
      <c r="VMH34" s="101"/>
      <c r="VMI34" s="101"/>
      <c r="VMJ34" s="101"/>
      <c r="VMK34" s="101"/>
      <c r="VML34" s="101"/>
      <c r="VMM34" s="101"/>
      <c r="VMN34" s="100"/>
      <c r="VMO34" s="101"/>
      <c r="VMP34" s="101"/>
      <c r="VMQ34" s="101"/>
      <c r="VMR34" s="101"/>
      <c r="VMS34" s="101"/>
      <c r="VMT34" s="101"/>
      <c r="VMU34" s="101"/>
      <c r="VMV34" s="101"/>
      <c r="VMW34" s="101"/>
      <c r="VMX34" s="101"/>
      <c r="VMY34" s="101"/>
      <c r="VMZ34" s="101"/>
      <c r="VNA34" s="100"/>
      <c r="VNB34" s="101"/>
      <c r="VNC34" s="101"/>
      <c r="VND34" s="101"/>
      <c r="VNE34" s="101"/>
      <c r="VNF34" s="101"/>
      <c r="VNG34" s="101"/>
      <c r="VNH34" s="101"/>
      <c r="VNI34" s="101"/>
      <c r="VNJ34" s="101"/>
      <c r="VNK34" s="101"/>
      <c r="VNL34" s="101"/>
      <c r="VNM34" s="101"/>
      <c r="VNN34" s="100"/>
      <c r="VNO34" s="101"/>
      <c r="VNP34" s="101"/>
      <c r="VNQ34" s="101"/>
      <c r="VNR34" s="101"/>
      <c r="VNS34" s="101"/>
      <c r="VNT34" s="101"/>
      <c r="VNU34" s="101"/>
      <c r="VNV34" s="101"/>
      <c r="VNW34" s="101"/>
      <c r="VNX34" s="101"/>
      <c r="VNY34" s="101"/>
      <c r="VNZ34" s="101"/>
      <c r="VOA34" s="100"/>
      <c r="VOB34" s="101"/>
      <c r="VOC34" s="101"/>
      <c r="VOD34" s="101"/>
      <c r="VOE34" s="101"/>
      <c r="VOF34" s="101"/>
      <c r="VOG34" s="101"/>
      <c r="VOH34" s="101"/>
      <c r="VOI34" s="101"/>
      <c r="VOJ34" s="101"/>
      <c r="VOK34" s="101"/>
      <c r="VOL34" s="101"/>
      <c r="VOM34" s="101"/>
      <c r="VON34" s="100"/>
      <c r="VOO34" s="101"/>
      <c r="VOP34" s="101"/>
      <c r="VOQ34" s="101"/>
      <c r="VOR34" s="101"/>
      <c r="VOS34" s="101"/>
      <c r="VOT34" s="101"/>
      <c r="VOU34" s="101"/>
      <c r="VOV34" s="101"/>
      <c r="VOW34" s="101"/>
      <c r="VOX34" s="101"/>
      <c r="VOY34" s="101"/>
      <c r="VOZ34" s="101"/>
      <c r="VPA34" s="100"/>
      <c r="VPB34" s="101"/>
      <c r="VPC34" s="101"/>
      <c r="VPD34" s="101"/>
      <c r="VPE34" s="101"/>
      <c r="VPF34" s="101"/>
      <c r="VPG34" s="101"/>
      <c r="VPH34" s="101"/>
      <c r="VPI34" s="101"/>
      <c r="VPJ34" s="101"/>
      <c r="VPK34" s="101"/>
      <c r="VPL34" s="101"/>
      <c r="VPM34" s="101"/>
      <c r="VPN34" s="100"/>
      <c r="VPO34" s="101"/>
      <c r="VPP34" s="101"/>
      <c r="VPQ34" s="101"/>
      <c r="VPR34" s="101"/>
      <c r="VPS34" s="101"/>
      <c r="VPT34" s="101"/>
      <c r="VPU34" s="101"/>
      <c r="VPV34" s="101"/>
      <c r="VPW34" s="101"/>
      <c r="VPX34" s="101"/>
      <c r="VPY34" s="101"/>
      <c r="VPZ34" s="101"/>
      <c r="VQA34" s="100"/>
      <c r="VQB34" s="101"/>
      <c r="VQC34" s="101"/>
      <c r="VQD34" s="101"/>
      <c r="VQE34" s="101"/>
      <c r="VQF34" s="101"/>
      <c r="VQG34" s="101"/>
      <c r="VQH34" s="101"/>
      <c r="VQI34" s="101"/>
      <c r="VQJ34" s="101"/>
      <c r="VQK34" s="101"/>
      <c r="VQL34" s="101"/>
      <c r="VQM34" s="101"/>
      <c r="VQN34" s="100"/>
      <c r="VQO34" s="101"/>
      <c r="VQP34" s="101"/>
      <c r="VQQ34" s="101"/>
      <c r="VQR34" s="101"/>
      <c r="VQS34" s="101"/>
      <c r="VQT34" s="101"/>
      <c r="VQU34" s="101"/>
      <c r="VQV34" s="101"/>
      <c r="VQW34" s="101"/>
      <c r="VQX34" s="101"/>
      <c r="VQY34" s="101"/>
      <c r="VQZ34" s="101"/>
      <c r="VRA34" s="100"/>
      <c r="VRB34" s="101"/>
      <c r="VRC34" s="101"/>
      <c r="VRD34" s="101"/>
      <c r="VRE34" s="101"/>
      <c r="VRF34" s="101"/>
      <c r="VRG34" s="101"/>
      <c r="VRH34" s="101"/>
      <c r="VRI34" s="101"/>
      <c r="VRJ34" s="101"/>
      <c r="VRK34" s="101"/>
      <c r="VRL34" s="101"/>
      <c r="VRM34" s="101"/>
      <c r="VRN34" s="100"/>
      <c r="VRO34" s="101"/>
      <c r="VRP34" s="101"/>
      <c r="VRQ34" s="101"/>
      <c r="VRR34" s="101"/>
      <c r="VRS34" s="101"/>
      <c r="VRT34" s="101"/>
      <c r="VRU34" s="101"/>
      <c r="VRV34" s="101"/>
      <c r="VRW34" s="101"/>
      <c r="VRX34" s="101"/>
      <c r="VRY34" s="101"/>
      <c r="VRZ34" s="101"/>
      <c r="VSA34" s="100"/>
      <c r="VSB34" s="101"/>
      <c r="VSC34" s="101"/>
      <c r="VSD34" s="101"/>
      <c r="VSE34" s="101"/>
      <c r="VSF34" s="101"/>
      <c r="VSG34" s="101"/>
      <c r="VSH34" s="101"/>
      <c r="VSI34" s="101"/>
      <c r="VSJ34" s="101"/>
      <c r="VSK34" s="101"/>
      <c r="VSL34" s="101"/>
      <c r="VSM34" s="101"/>
      <c r="VSN34" s="100"/>
      <c r="VSO34" s="101"/>
      <c r="VSP34" s="101"/>
      <c r="VSQ34" s="101"/>
      <c r="VSR34" s="101"/>
      <c r="VSS34" s="101"/>
      <c r="VST34" s="101"/>
      <c r="VSU34" s="101"/>
      <c r="VSV34" s="101"/>
      <c r="VSW34" s="101"/>
      <c r="VSX34" s="101"/>
      <c r="VSY34" s="101"/>
      <c r="VSZ34" s="101"/>
      <c r="VTA34" s="100"/>
      <c r="VTB34" s="101"/>
      <c r="VTC34" s="101"/>
      <c r="VTD34" s="101"/>
      <c r="VTE34" s="101"/>
      <c r="VTF34" s="101"/>
      <c r="VTG34" s="101"/>
      <c r="VTH34" s="101"/>
      <c r="VTI34" s="101"/>
      <c r="VTJ34" s="101"/>
      <c r="VTK34" s="101"/>
      <c r="VTL34" s="101"/>
      <c r="VTM34" s="101"/>
      <c r="VTN34" s="100"/>
      <c r="VTO34" s="101"/>
      <c r="VTP34" s="101"/>
      <c r="VTQ34" s="101"/>
      <c r="VTR34" s="101"/>
      <c r="VTS34" s="101"/>
      <c r="VTT34" s="101"/>
      <c r="VTU34" s="101"/>
      <c r="VTV34" s="101"/>
      <c r="VTW34" s="101"/>
      <c r="VTX34" s="101"/>
      <c r="VTY34" s="101"/>
      <c r="VTZ34" s="101"/>
      <c r="VUA34" s="100"/>
      <c r="VUB34" s="101"/>
      <c r="VUC34" s="101"/>
      <c r="VUD34" s="101"/>
      <c r="VUE34" s="101"/>
      <c r="VUF34" s="101"/>
      <c r="VUG34" s="101"/>
      <c r="VUH34" s="101"/>
      <c r="VUI34" s="101"/>
      <c r="VUJ34" s="101"/>
      <c r="VUK34" s="101"/>
      <c r="VUL34" s="101"/>
      <c r="VUM34" s="101"/>
      <c r="VUN34" s="100"/>
      <c r="VUO34" s="101"/>
      <c r="VUP34" s="101"/>
      <c r="VUQ34" s="101"/>
      <c r="VUR34" s="101"/>
      <c r="VUS34" s="101"/>
      <c r="VUT34" s="101"/>
      <c r="VUU34" s="101"/>
      <c r="VUV34" s="101"/>
      <c r="VUW34" s="101"/>
      <c r="VUX34" s="101"/>
      <c r="VUY34" s="101"/>
      <c r="VUZ34" s="101"/>
      <c r="VVA34" s="100"/>
      <c r="VVB34" s="101"/>
      <c r="VVC34" s="101"/>
      <c r="VVD34" s="101"/>
      <c r="VVE34" s="101"/>
      <c r="VVF34" s="101"/>
      <c r="VVG34" s="101"/>
      <c r="VVH34" s="101"/>
      <c r="VVI34" s="101"/>
      <c r="VVJ34" s="101"/>
      <c r="VVK34" s="101"/>
      <c r="VVL34" s="101"/>
      <c r="VVM34" s="101"/>
      <c r="VVN34" s="100"/>
      <c r="VVO34" s="101"/>
      <c r="VVP34" s="101"/>
      <c r="VVQ34" s="101"/>
      <c r="VVR34" s="101"/>
      <c r="VVS34" s="101"/>
      <c r="VVT34" s="101"/>
      <c r="VVU34" s="101"/>
      <c r="VVV34" s="101"/>
      <c r="VVW34" s="101"/>
      <c r="VVX34" s="101"/>
      <c r="VVY34" s="101"/>
      <c r="VVZ34" s="101"/>
      <c r="VWA34" s="100"/>
      <c r="VWB34" s="101"/>
      <c r="VWC34" s="101"/>
      <c r="VWD34" s="101"/>
      <c r="VWE34" s="101"/>
      <c r="VWF34" s="101"/>
      <c r="VWG34" s="101"/>
      <c r="VWH34" s="101"/>
      <c r="VWI34" s="101"/>
      <c r="VWJ34" s="101"/>
      <c r="VWK34" s="101"/>
      <c r="VWL34" s="101"/>
      <c r="VWM34" s="101"/>
      <c r="VWN34" s="100"/>
      <c r="VWO34" s="101"/>
      <c r="VWP34" s="101"/>
      <c r="VWQ34" s="101"/>
      <c r="VWR34" s="101"/>
      <c r="VWS34" s="101"/>
      <c r="VWT34" s="101"/>
      <c r="VWU34" s="101"/>
      <c r="VWV34" s="101"/>
      <c r="VWW34" s="101"/>
      <c r="VWX34" s="101"/>
      <c r="VWY34" s="101"/>
      <c r="VWZ34" s="101"/>
      <c r="VXA34" s="100"/>
      <c r="VXB34" s="101"/>
      <c r="VXC34" s="101"/>
      <c r="VXD34" s="101"/>
      <c r="VXE34" s="101"/>
      <c r="VXF34" s="101"/>
      <c r="VXG34" s="101"/>
      <c r="VXH34" s="101"/>
      <c r="VXI34" s="101"/>
      <c r="VXJ34" s="101"/>
      <c r="VXK34" s="101"/>
      <c r="VXL34" s="101"/>
      <c r="VXM34" s="101"/>
      <c r="VXN34" s="100"/>
      <c r="VXO34" s="101"/>
      <c r="VXP34" s="101"/>
      <c r="VXQ34" s="101"/>
      <c r="VXR34" s="101"/>
      <c r="VXS34" s="101"/>
      <c r="VXT34" s="101"/>
      <c r="VXU34" s="101"/>
      <c r="VXV34" s="101"/>
      <c r="VXW34" s="101"/>
      <c r="VXX34" s="101"/>
      <c r="VXY34" s="101"/>
      <c r="VXZ34" s="101"/>
      <c r="VYA34" s="100"/>
      <c r="VYB34" s="101"/>
      <c r="VYC34" s="101"/>
      <c r="VYD34" s="101"/>
      <c r="VYE34" s="101"/>
      <c r="VYF34" s="101"/>
      <c r="VYG34" s="101"/>
      <c r="VYH34" s="101"/>
      <c r="VYI34" s="101"/>
      <c r="VYJ34" s="101"/>
      <c r="VYK34" s="101"/>
      <c r="VYL34" s="101"/>
      <c r="VYM34" s="101"/>
      <c r="VYN34" s="100"/>
      <c r="VYO34" s="101"/>
      <c r="VYP34" s="101"/>
      <c r="VYQ34" s="101"/>
      <c r="VYR34" s="101"/>
      <c r="VYS34" s="101"/>
      <c r="VYT34" s="101"/>
      <c r="VYU34" s="101"/>
      <c r="VYV34" s="101"/>
      <c r="VYW34" s="101"/>
      <c r="VYX34" s="101"/>
      <c r="VYY34" s="101"/>
      <c r="VYZ34" s="101"/>
      <c r="VZA34" s="100"/>
      <c r="VZB34" s="101"/>
      <c r="VZC34" s="101"/>
      <c r="VZD34" s="101"/>
      <c r="VZE34" s="101"/>
      <c r="VZF34" s="101"/>
      <c r="VZG34" s="101"/>
      <c r="VZH34" s="101"/>
      <c r="VZI34" s="101"/>
      <c r="VZJ34" s="101"/>
      <c r="VZK34" s="101"/>
      <c r="VZL34" s="101"/>
      <c r="VZM34" s="101"/>
      <c r="VZN34" s="100"/>
      <c r="VZO34" s="101"/>
      <c r="VZP34" s="101"/>
      <c r="VZQ34" s="101"/>
      <c r="VZR34" s="101"/>
      <c r="VZS34" s="101"/>
      <c r="VZT34" s="101"/>
      <c r="VZU34" s="101"/>
      <c r="VZV34" s="101"/>
      <c r="VZW34" s="101"/>
      <c r="VZX34" s="101"/>
      <c r="VZY34" s="101"/>
      <c r="VZZ34" s="101"/>
      <c r="WAA34" s="100"/>
      <c r="WAB34" s="101"/>
      <c r="WAC34" s="101"/>
      <c r="WAD34" s="101"/>
      <c r="WAE34" s="101"/>
      <c r="WAF34" s="101"/>
      <c r="WAG34" s="101"/>
      <c r="WAH34" s="101"/>
      <c r="WAI34" s="101"/>
      <c r="WAJ34" s="101"/>
      <c r="WAK34" s="101"/>
      <c r="WAL34" s="101"/>
      <c r="WAM34" s="101"/>
      <c r="WAN34" s="100"/>
      <c r="WAO34" s="101"/>
      <c r="WAP34" s="101"/>
      <c r="WAQ34" s="101"/>
      <c r="WAR34" s="101"/>
      <c r="WAS34" s="101"/>
      <c r="WAT34" s="101"/>
      <c r="WAU34" s="101"/>
      <c r="WAV34" s="101"/>
      <c r="WAW34" s="101"/>
      <c r="WAX34" s="101"/>
      <c r="WAY34" s="101"/>
      <c r="WAZ34" s="101"/>
      <c r="WBA34" s="100"/>
      <c r="WBB34" s="101"/>
      <c r="WBC34" s="101"/>
      <c r="WBD34" s="101"/>
      <c r="WBE34" s="101"/>
      <c r="WBF34" s="101"/>
      <c r="WBG34" s="101"/>
      <c r="WBH34" s="101"/>
      <c r="WBI34" s="101"/>
      <c r="WBJ34" s="101"/>
      <c r="WBK34" s="101"/>
      <c r="WBL34" s="101"/>
      <c r="WBM34" s="101"/>
      <c r="WBN34" s="100"/>
      <c r="WBO34" s="101"/>
      <c r="WBP34" s="101"/>
      <c r="WBQ34" s="101"/>
      <c r="WBR34" s="101"/>
      <c r="WBS34" s="101"/>
      <c r="WBT34" s="101"/>
      <c r="WBU34" s="101"/>
      <c r="WBV34" s="101"/>
      <c r="WBW34" s="101"/>
      <c r="WBX34" s="101"/>
      <c r="WBY34" s="101"/>
      <c r="WBZ34" s="101"/>
      <c r="WCA34" s="100"/>
      <c r="WCB34" s="101"/>
      <c r="WCC34" s="101"/>
      <c r="WCD34" s="101"/>
      <c r="WCE34" s="101"/>
      <c r="WCF34" s="101"/>
      <c r="WCG34" s="101"/>
      <c r="WCH34" s="101"/>
      <c r="WCI34" s="101"/>
      <c r="WCJ34" s="101"/>
      <c r="WCK34" s="101"/>
      <c r="WCL34" s="101"/>
      <c r="WCM34" s="101"/>
      <c r="WCN34" s="100"/>
      <c r="WCO34" s="101"/>
      <c r="WCP34" s="101"/>
      <c r="WCQ34" s="101"/>
      <c r="WCR34" s="101"/>
      <c r="WCS34" s="101"/>
      <c r="WCT34" s="101"/>
      <c r="WCU34" s="101"/>
      <c r="WCV34" s="101"/>
      <c r="WCW34" s="101"/>
      <c r="WCX34" s="101"/>
      <c r="WCY34" s="101"/>
      <c r="WCZ34" s="101"/>
      <c r="WDA34" s="100"/>
      <c r="WDB34" s="101"/>
      <c r="WDC34" s="101"/>
      <c r="WDD34" s="101"/>
      <c r="WDE34" s="101"/>
      <c r="WDF34" s="101"/>
      <c r="WDG34" s="101"/>
      <c r="WDH34" s="101"/>
      <c r="WDI34" s="101"/>
      <c r="WDJ34" s="101"/>
      <c r="WDK34" s="101"/>
      <c r="WDL34" s="101"/>
      <c r="WDM34" s="101"/>
      <c r="WDN34" s="100"/>
      <c r="WDO34" s="101"/>
      <c r="WDP34" s="101"/>
      <c r="WDQ34" s="101"/>
      <c r="WDR34" s="101"/>
      <c r="WDS34" s="101"/>
      <c r="WDT34" s="101"/>
      <c r="WDU34" s="101"/>
      <c r="WDV34" s="101"/>
      <c r="WDW34" s="101"/>
      <c r="WDX34" s="101"/>
      <c r="WDY34" s="101"/>
      <c r="WDZ34" s="101"/>
      <c r="WEA34" s="100"/>
      <c r="WEB34" s="101"/>
      <c r="WEC34" s="101"/>
      <c r="WED34" s="101"/>
      <c r="WEE34" s="101"/>
      <c r="WEF34" s="101"/>
      <c r="WEG34" s="101"/>
      <c r="WEH34" s="101"/>
      <c r="WEI34" s="101"/>
      <c r="WEJ34" s="101"/>
      <c r="WEK34" s="101"/>
      <c r="WEL34" s="101"/>
      <c r="WEM34" s="101"/>
      <c r="WEN34" s="100"/>
      <c r="WEO34" s="101"/>
      <c r="WEP34" s="101"/>
      <c r="WEQ34" s="101"/>
      <c r="WER34" s="101"/>
      <c r="WES34" s="101"/>
      <c r="WET34" s="101"/>
      <c r="WEU34" s="101"/>
      <c r="WEV34" s="101"/>
      <c r="WEW34" s="101"/>
      <c r="WEX34" s="101"/>
      <c r="WEY34" s="101"/>
      <c r="WEZ34" s="101"/>
      <c r="WFA34" s="100"/>
      <c r="WFB34" s="101"/>
      <c r="WFC34" s="101"/>
      <c r="WFD34" s="101"/>
      <c r="WFE34" s="101"/>
      <c r="WFF34" s="101"/>
      <c r="WFG34" s="101"/>
      <c r="WFH34" s="101"/>
      <c r="WFI34" s="101"/>
      <c r="WFJ34" s="101"/>
      <c r="WFK34" s="101"/>
      <c r="WFL34" s="101"/>
      <c r="WFM34" s="101"/>
      <c r="WFN34" s="100"/>
      <c r="WFO34" s="101"/>
      <c r="WFP34" s="101"/>
      <c r="WFQ34" s="101"/>
      <c r="WFR34" s="101"/>
      <c r="WFS34" s="101"/>
      <c r="WFT34" s="101"/>
      <c r="WFU34" s="101"/>
      <c r="WFV34" s="101"/>
      <c r="WFW34" s="101"/>
      <c r="WFX34" s="101"/>
      <c r="WFY34" s="101"/>
      <c r="WFZ34" s="101"/>
      <c r="WGA34" s="100"/>
      <c r="WGB34" s="101"/>
      <c r="WGC34" s="101"/>
      <c r="WGD34" s="101"/>
      <c r="WGE34" s="101"/>
      <c r="WGF34" s="101"/>
      <c r="WGG34" s="101"/>
      <c r="WGH34" s="101"/>
      <c r="WGI34" s="101"/>
      <c r="WGJ34" s="101"/>
      <c r="WGK34" s="101"/>
      <c r="WGL34" s="101"/>
      <c r="WGM34" s="101"/>
      <c r="WGN34" s="100"/>
      <c r="WGO34" s="101"/>
      <c r="WGP34" s="101"/>
      <c r="WGQ34" s="101"/>
      <c r="WGR34" s="101"/>
      <c r="WGS34" s="101"/>
      <c r="WGT34" s="101"/>
      <c r="WGU34" s="101"/>
      <c r="WGV34" s="101"/>
      <c r="WGW34" s="101"/>
      <c r="WGX34" s="101"/>
      <c r="WGY34" s="101"/>
      <c r="WGZ34" s="101"/>
      <c r="WHA34" s="100"/>
      <c r="WHB34" s="101"/>
      <c r="WHC34" s="101"/>
      <c r="WHD34" s="101"/>
      <c r="WHE34" s="101"/>
      <c r="WHF34" s="101"/>
      <c r="WHG34" s="101"/>
      <c r="WHH34" s="101"/>
      <c r="WHI34" s="101"/>
      <c r="WHJ34" s="101"/>
      <c r="WHK34" s="101"/>
      <c r="WHL34" s="101"/>
      <c r="WHM34" s="101"/>
      <c r="WHN34" s="100"/>
      <c r="WHO34" s="101"/>
      <c r="WHP34" s="101"/>
      <c r="WHQ34" s="101"/>
      <c r="WHR34" s="101"/>
      <c r="WHS34" s="101"/>
      <c r="WHT34" s="101"/>
      <c r="WHU34" s="101"/>
      <c r="WHV34" s="101"/>
      <c r="WHW34" s="101"/>
      <c r="WHX34" s="101"/>
      <c r="WHY34" s="101"/>
      <c r="WHZ34" s="101"/>
      <c r="WIA34" s="100"/>
      <c r="WIB34" s="101"/>
      <c r="WIC34" s="101"/>
      <c r="WID34" s="101"/>
      <c r="WIE34" s="101"/>
      <c r="WIF34" s="101"/>
      <c r="WIG34" s="101"/>
      <c r="WIH34" s="101"/>
      <c r="WII34" s="101"/>
      <c r="WIJ34" s="101"/>
      <c r="WIK34" s="101"/>
      <c r="WIL34" s="101"/>
      <c r="WIM34" s="101"/>
      <c r="WIN34" s="100"/>
      <c r="WIO34" s="101"/>
      <c r="WIP34" s="101"/>
      <c r="WIQ34" s="101"/>
      <c r="WIR34" s="101"/>
      <c r="WIS34" s="101"/>
      <c r="WIT34" s="101"/>
      <c r="WIU34" s="101"/>
      <c r="WIV34" s="101"/>
      <c r="WIW34" s="101"/>
      <c r="WIX34" s="101"/>
      <c r="WIY34" s="101"/>
      <c r="WIZ34" s="101"/>
      <c r="WJA34" s="100"/>
      <c r="WJB34" s="101"/>
      <c r="WJC34" s="101"/>
      <c r="WJD34" s="101"/>
      <c r="WJE34" s="101"/>
      <c r="WJF34" s="101"/>
      <c r="WJG34" s="101"/>
      <c r="WJH34" s="101"/>
      <c r="WJI34" s="101"/>
      <c r="WJJ34" s="101"/>
      <c r="WJK34" s="101"/>
      <c r="WJL34" s="101"/>
      <c r="WJM34" s="101"/>
      <c r="WJN34" s="100"/>
      <c r="WJO34" s="101"/>
      <c r="WJP34" s="101"/>
      <c r="WJQ34" s="101"/>
      <c r="WJR34" s="101"/>
      <c r="WJS34" s="101"/>
      <c r="WJT34" s="101"/>
      <c r="WJU34" s="101"/>
      <c r="WJV34" s="101"/>
      <c r="WJW34" s="101"/>
      <c r="WJX34" s="101"/>
      <c r="WJY34" s="101"/>
      <c r="WJZ34" s="101"/>
      <c r="WKA34" s="100"/>
      <c r="WKB34" s="101"/>
      <c r="WKC34" s="101"/>
      <c r="WKD34" s="101"/>
      <c r="WKE34" s="101"/>
      <c r="WKF34" s="101"/>
      <c r="WKG34" s="101"/>
      <c r="WKH34" s="101"/>
      <c r="WKI34" s="101"/>
      <c r="WKJ34" s="101"/>
      <c r="WKK34" s="101"/>
      <c r="WKL34" s="101"/>
      <c r="WKM34" s="101"/>
      <c r="WKN34" s="100"/>
      <c r="WKO34" s="101"/>
      <c r="WKP34" s="101"/>
      <c r="WKQ34" s="101"/>
      <c r="WKR34" s="101"/>
      <c r="WKS34" s="101"/>
      <c r="WKT34" s="101"/>
      <c r="WKU34" s="101"/>
      <c r="WKV34" s="101"/>
      <c r="WKW34" s="101"/>
      <c r="WKX34" s="101"/>
      <c r="WKY34" s="101"/>
      <c r="WKZ34" s="101"/>
      <c r="WLA34" s="100"/>
      <c r="WLB34" s="101"/>
      <c r="WLC34" s="101"/>
      <c r="WLD34" s="101"/>
      <c r="WLE34" s="101"/>
      <c r="WLF34" s="101"/>
      <c r="WLG34" s="101"/>
      <c r="WLH34" s="101"/>
      <c r="WLI34" s="101"/>
      <c r="WLJ34" s="101"/>
      <c r="WLK34" s="101"/>
      <c r="WLL34" s="101"/>
      <c r="WLM34" s="101"/>
      <c r="WLN34" s="100"/>
      <c r="WLO34" s="101"/>
      <c r="WLP34" s="101"/>
      <c r="WLQ34" s="101"/>
      <c r="WLR34" s="101"/>
      <c r="WLS34" s="101"/>
      <c r="WLT34" s="101"/>
      <c r="WLU34" s="101"/>
      <c r="WLV34" s="101"/>
      <c r="WLW34" s="101"/>
      <c r="WLX34" s="101"/>
      <c r="WLY34" s="101"/>
      <c r="WLZ34" s="101"/>
      <c r="WMA34" s="100"/>
      <c r="WMB34" s="101"/>
      <c r="WMC34" s="101"/>
      <c r="WMD34" s="101"/>
      <c r="WME34" s="101"/>
      <c r="WMF34" s="101"/>
      <c r="WMG34" s="101"/>
      <c r="WMH34" s="101"/>
      <c r="WMI34" s="101"/>
      <c r="WMJ34" s="101"/>
      <c r="WMK34" s="101"/>
      <c r="WML34" s="101"/>
      <c r="WMM34" s="101"/>
      <c r="WMN34" s="100"/>
      <c r="WMO34" s="101"/>
      <c r="WMP34" s="101"/>
      <c r="WMQ34" s="101"/>
      <c r="WMR34" s="101"/>
      <c r="WMS34" s="101"/>
      <c r="WMT34" s="101"/>
      <c r="WMU34" s="101"/>
      <c r="WMV34" s="101"/>
      <c r="WMW34" s="101"/>
      <c r="WMX34" s="101"/>
      <c r="WMY34" s="101"/>
      <c r="WMZ34" s="101"/>
      <c r="WNA34" s="100"/>
      <c r="WNB34" s="101"/>
      <c r="WNC34" s="101"/>
      <c r="WND34" s="101"/>
      <c r="WNE34" s="101"/>
      <c r="WNF34" s="101"/>
      <c r="WNG34" s="101"/>
      <c r="WNH34" s="101"/>
      <c r="WNI34" s="101"/>
      <c r="WNJ34" s="101"/>
      <c r="WNK34" s="101"/>
      <c r="WNL34" s="101"/>
      <c r="WNM34" s="101"/>
      <c r="WNN34" s="100"/>
      <c r="WNO34" s="101"/>
      <c r="WNP34" s="101"/>
      <c r="WNQ34" s="101"/>
      <c r="WNR34" s="101"/>
      <c r="WNS34" s="101"/>
      <c r="WNT34" s="101"/>
      <c r="WNU34" s="101"/>
      <c r="WNV34" s="101"/>
      <c r="WNW34" s="101"/>
      <c r="WNX34" s="101"/>
      <c r="WNY34" s="101"/>
      <c r="WNZ34" s="101"/>
      <c r="WOA34" s="100"/>
      <c r="WOB34" s="101"/>
      <c r="WOC34" s="101"/>
      <c r="WOD34" s="101"/>
      <c r="WOE34" s="101"/>
      <c r="WOF34" s="101"/>
      <c r="WOG34" s="101"/>
      <c r="WOH34" s="101"/>
      <c r="WOI34" s="101"/>
      <c r="WOJ34" s="101"/>
      <c r="WOK34" s="101"/>
      <c r="WOL34" s="101"/>
      <c r="WOM34" s="101"/>
      <c r="WON34" s="100"/>
      <c r="WOO34" s="101"/>
      <c r="WOP34" s="101"/>
      <c r="WOQ34" s="101"/>
      <c r="WOR34" s="101"/>
      <c r="WOS34" s="101"/>
      <c r="WOT34" s="101"/>
      <c r="WOU34" s="101"/>
      <c r="WOV34" s="101"/>
      <c r="WOW34" s="101"/>
      <c r="WOX34" s="101"/>
      <c r="WOY34" s="101"/>
      <c r="WOZ34" s="101"/>
      <c r="WPA34" s="100"/>
      <c r="WPB34" s="101"/>
      <c r="WPC34" s="101"/>
      <c r="WPD34" s="101"/>
      <c r="WPE34" s="101"/>
      <c r="WPF34" s="101"/>
      <c r="WPG34" s="101"/>
      <c r="WPH34" s="101"/>
      <c r="WPI34" s="101"/>
      <c r="WPJ34" s="101"/>
      <c r="WPK34" s="101"/>
      <c r="WPL34" s="101"/>
      <c r="WPM34" s="101"/>
      <c r="WPN34" s="100"/>
      <c r="WPO34" s="101"/>
      <c r="WPP34" s="101"/>
      <c r="WPQ34" s="101"/>
      <c r="WPR34" s="101"/>
      <c r="WPS34" s="101"/>
      <c r="WPT34" s="101"/>
      <c r="WPU34" s="101"/>
      <c r="WPV34" s="101"/>
      <c r="WPW34" s="101"/>
      <c r="WPX34" s="101"/>
      <c r="WPY34" s="101"/>
      <c r="WPZ34" s="101"/>
      <c r="WQA34" s="100"/>
      <c r="WQB34" s="101"/>
      <c r="WQC34" s="101"/>
      <c r="WQD34" s="101"/>
      <c r="WQE34" s="101"/>
      <c r="WQF34" s="101"/>
      <c r="WQG34" s="101"/>
      <c r="WQH34" s="101"/>
      <c r="WQI34" s="101"/>
      <c r="WQJ34" s="101"/>
      <c r="WQK34" s="101"/>
      <c r="WQL34" s="101"/>
      <c r="WQM34" s="101"/>
      <c r="WQN34" s="100"/>
      <c r="WQO34" s="101"/>
      <c r="WQP34" s="101"/>
      <c r="WQQ34" s="101"/>
      <c r="WQR34" s="101"/>
      <c r="WQS34" s="101"/>
      <c r="WQT34" s="101"/>
      <c r="WQU34" s="101"/>
      <c r="WQV34" s="101"/>
      <c r="WQW34" s="101"/>
      <c r="WQX34" s="101"/>
      <c r="WQY34" s="101"/>
      <c r="WQZ34" s="101"/>
      <c r="WRA34" s="100"/>
      <c r="WRB34" s="101"/>
      <c r="WRC34" s="101"/>
      <c r="WRD34" s="101"/>
      <c r="WRE34" s="101"/>
      <c r="WRF34" s="101"/>
      <c r="WRG34" s="101"/>
      <c r="WRH34" s="101"/>
      <c r="WRI34" s="101"/>
      <c r="WRJ34" s="101"/>
      <c r="WRK34" s="101"/>
      <c r="WRL34" s="101"/>
      <c r="WRM34" s="101"/>
      <c r="WRN34" s="100"/>
      <c r="WRO34" s="101"/>
      <c r="WRP34" s="101"/>
      <c r="WRQ34" s="101"/>
      <c r="WRR34" s="101"/>
      <c r="WRS34" s="101"/>
      <c r="WRT34" s="101"/>
      <c r="WRU34" s="101"/>
      <c r="WRV34" s="101"/>
      <c r="WRW34" s="101"/>
      <c r="WRX34" s="101"/>
      <c r="WRY34" s="101"/>
      <c r="WRZ34" s="101"/>
      <c r="WSA34" s="100"/>
      <c r="WSB34" s="101"/>
      <c r="WSC34" s="101"/>
      <c r="WSD34" s="101"/>
      <c r="WSE34" s="101"/>
      <c r="WSF34" s="101"/>
      <c r="WSG34" s="101"/>
      <c r="WSH34" s="101"/>
      <c r="WSI34" s="101"/>
      <c r="WSJ34" s="101"/>
      <c r="WSK34" s="101"/>
      <c r="WSL34" s="101"/>
      <c r="WSM34" s="101"/>
      <c r="WSN34" s="100"/>
      <c r="WSO34" s="101"/>
      <c r="WSP34" s="101"/>
      <c r="WSQ34" s="101"/>
      <c r="WSR34" s="101"/>
      <c r="WSS34" s="101"/>
      <c r="WST34" s="101"/>
      <c r="WSU34" s="101"/>
      <c r="WSV34" s="101"/>
      <c r="WSW34" s="101"/>
      <c r="WSX34" s="101"/>
      <c r="WSY34" s="101"/>
      <c r="WSZ34" s="101"/>
      <c r="WTA34" s="100"/>
      <c r="WTB34" s="101"/>
      <c r="WTC34" s="101"/>
      <c r="WTD34" s="101"/>
      <c r="WTE34" s="101"/>
      <c r="WTF34" s="101"/>
      <c r="WTG34" s="101"/>
      <c r="WTH34" s="101"/>
      <c r="WTI34" s="101"/>
      <c r="WTJ34" s="101"/>
      <c r="WTK34" s="101"/>
      <c r="WTL34" s="101"/>
      <c r="WTM34" s="101"/>
      <c r="WTN34" s="100"/>
      <c r="WTO34" s="101"/>
      <c r="WTP34" s="101"/>
      <c r="WTQ34" s="101"/>
      <c r="WTR34" s="101"/>
      <c r="WTS34" s="101"/>
      <c r="WTT34" s="101"/>
      <c r="WTU34" s="101"/>
      <c r="WTV34" s="101"/>
      <c r="WTW34" s="101"/>
      <c r="WTX34" s="101"/>
      <c r="WTY34" s="101"/>
      <c r="WTZ34" s="101"/>
      <c r="WUA34" s="100"/>
      <c r="WUB34" s="101"/>
      <c r="WUC34" s="101"/>
      <c r="WUD34" s="101"/>
      <c r="WUE34" s="101"/>
      <c r="WUF34" s="101"/>
      <c r="WUG34" s="101"/>
      <c r="WUH34" s="101"/>
      <c r="WUI34" s="101"/>
      <c r="WUJ34" s="101"/>
      <c r="WUK34" s="101"/>
      <c r="WUL34" s="101"/>
      <c r="WUM34" s="101"/>
      <c r="WUN34" s="100"/>
      <c r="WUO34" s="101"/>
      <c r="WUP34" s="101"/>
      <c r="WUQ34" s="101"/>
      <c r="WUR34" s="101"/>
      <c r="WUS34" s="101"/>
      <c r="WUT34" s="101"/>
      <c r="WUU34" s="101"/>
      <c r="WUV34" s="101"/>
      <c r="WUW34" s="101"/>
      <c r="WUX34" s="101"/>
      <c r="WUY34" s="101"/>
      <c r="WUZ34" s="101"/>
      <c r="WVA34" s="100"/>
      <c r="WVB34" s="101"/>
      <c r="WVC34" s="101"/>
      <c r="WVD34" s="101"/>
      <c r="WVE34" s="101"/>
      <c r="WVF34" s="101"/>
      <c r="WVG34" s="101"/>
      <c r="WVH34" s="101"/>
      <c r="WVI34" s="101"/>
      <c r="WVJ34" s="101"/>
      <c r="WVK34" s="101"/>
      <c r="WVL34" s="101"/>
      <c r="WVM34" s="101"/>
      <c r="WVN34" s="100"/>
      <c r="WVO34" s="101"/>
      <c r="WVP34" s="101"/>
      <c r="WVQ34" s="101"/>
      <c r="WVR34" s="101"/>
      <c r="WVS34" s="101"/>
      <c r="WVT34" s="101"/>
      <c r="WVU34" s="101"/>
      <c r="WVV34" s="101"/>
      <c r="WVW34" s="101"/>
      <c r="WVX34" s="101"/>
      <c r="WVY34" s="101"/>
      <c r="WVZ34" s="101"/>
      <c r="WWA34" s="100"/>
      <c r="WWB34" s="101"/>
      <c r="WWC34" s="101"/>
      <c r="WWD34" s="101"/>
      <c r="WWE34" s="101"/>
      <c r="WWF34" s="101"/>
      <c r="WWG34" s="101"/>
      <c r="WWH34" s="101"/>
      <c r="WWI34" s="101"/>
      <c r="WWJ34" s="101"/>
      <c r="WWK34" s="101"/>
      <c r="WWL34" s="101"/>
      <c r="WWM34" s="101"/>
      <c r="WWN34" s="100"/>
      <c r="WWO34" s="101"/>
      <c r="WWP34" s="101"/>
      <c r="WWQ34" s="101"/>
      <c r="WWR34" s="101"/>
      <c r="WWS34" s="101"/>
      <c r="WWT34" s="101"/>
      <c r="WWU34" s="101"/>
      <c r="WWV34" s="101"/>
      <c r="WWW34" s="101"/>
      <c r="WWX34" s="101"/>
      <c r="WWY34" s="101"/>
      <c r="WWZ34" s="101"/>
      <c r="WXA34" s="100"/>
      <c r="WXB34" s="101"/>
      <c r="WXC34" s="101"/>
      <c r="WXD34" s="101"/>
      <c r="WXE34" s="101"/>
      <c r="WXF34" s="101"/>
      <c r="WXG34" s="101"/>
      <c r="WXH34" s="101"/>
      <c r="WXI34" s="101"/>
      <c r="WXJ34" s="101"/>
      <c r="WXK34" s="101"/>
      <c r="WXL34" s="101"/>
      <c r="WXM34" s="101"/>
      <c r="WXN34" s="100"/>
      <c r="WXO34" s="101"/>
      <c r="WXP34" s="101"/>
      <c r="WXQ34" s="101"/>
      <c r="WXR34" s="101"/>
      <c r="WXS34" s="101"/>
      <c r="WXT34" s="101"/>
      <c r="WXU34" s="101"/>
      <c r="WXV34" s="101"/>
      <c r="WXW34" s="101"/>
      <c r="WXX34" s="101"/>
      <c r="WXY34" s="101"/>
      <c r="WXZ34" s="101"/>
      <c r="WYA34" s="100"/>
      <c r="WYB34" s="101"/>
      <c r="WYC34" s="101"/>
      <c r="WYD34" s="101"/>
      <c r="WYE34" s="101"/>
      <c r="WYF34" s="101"/>
      <c r="WYG34" s="101"/>
      <c r="WYH34" s="101"/>
      <c r="WYI34" s="101"/>
      <c r="WYJ34" s="101"/>
      <c r="WYK34" s="101"/>
      <c r="WYL34" s="101"/>
      <c r="WYM34" s="101"/>
      <c r="WYN34" s="100"/>
      <c r="WYO34" s="101"/>
      <c r="WYP34" s="101"/>
      <c r="WYQ34" s="101"/>
      <c r="WYR34" s="101"/>
      <c r="WYS34" s="101"/>
      <c r="WYT34" s="101"/>
      <c r="WYU34" s="101"/>
      <c r="WYV34" s="101"/>
      <c r="WYW34" s="101"/>
      <c r="WYX34" s="101"/>
      <c r="WYY34" s="101"/>
      <c r="WYZ34" s="101"/>
      <c r="WZA34" s="100"/>
      <c r="WZB34" s="101"/>
      <c r="WZC34" s="101"/>
      <c r="WZD34" s="101"/>
      <c r="WZE34" s="101"/>
      <c r="WZF34" s="101"/>
      <c r="WZG34" s="101"/>
      <c r="WZH34" s="101"/>
      <c r="WZI34" s="101"/>
      <c r="WZJ34" s="101"/>
      <c r="WZK34" s="101"/>
      <c r="WZL34" s="101"/>
      <c r="WZM34" s="101"/>
      <c r="WZN34" s="100"/>
      <c r="WZO34" s="101"/>
      <c r="WZP34" s="101"/>
      <c r="WZQ34" s="101"/>
      <c r="WZR34" s="101"/>
      <c r="WZS34" s="101"/>
      <c r="WZT34" s="101"/>
      <c r="WZU34" s="101"/>
      <c r="WZV34" s="101"/>
      <c r="WZW34" s="101"/>
      <c r="WZX34" s="101"/>
      <c r="WZY34" s="101"/>
      <c r="WZZ34" s="101"/>
      <c r="XAA34" s="100"/>
      <c r="XAB34" s="101"/>
      <c r="XAC34" s="101"/>
      <c r="XAD34" s="101"/>
      <c r="XAE34" s="101"/>
      <c r="XAF34" s="101"/>
      <c r="XAG34" s="101"/>
      <c r="XAH34" s="101"/>
      <c r="XAI34" s="101"/>
      <c r="XAJ34" s="101"/>
      <c r="XAK34" s="101"/>
      <c r="XAL34" s="101"/>
      <c r="XAM34" s="101"/>
      <c r="XAN34" s="100"/>
      <c r="XAO34" s="101"/>
      <c r="XAP34" s="101"/>
      <c r="XAQ34" s="101"/>
      <c r="XAR34" s="101"/>
      <c r="XAS34" s="101"/>
      <c r="XAT34" s="101"/>
      <c r="XAU34" s="101"/>
      <c r="XAV34" s="101"/>
      <c r="XAW34" s="101"/>
      <c r="XAX34" s="101"/>
      <c r="XAY34" s="101"/>
      <c r="XAZ34" s="101"/>
      <c r="XBA34" s="100"/>
      <c r="XBB34" s="101"/>
      <c r="XBC34" s="101"/>
      <c r="XBD34" s="101"/>
      <c r="XBE34" s="101"/>
      <c r="XBF34" s="101"/>
      <c r="XBG34" s="101"/>
      <c r="XBH34" s="101"/>
      <c r="XBI34" s="101"/>
      <c r="XBJ34" s="101"/>
      <c r="XBK34" s="101"/>
      <c r="XBL34" s="101"/>
      <c r="XBM34" s="101"/>
      <c r="XBN34" s="100"/>
      <c r="XBO34" s="101"/>
      <c r="XBP34" s="101"/>
      <c r="XBQ34" s="101"/>
      <c r="XBR34" s="101"/>
      <c r="XBS34" s="101"/>
      <c r="XBT34" s="101"/>
      <c r="XBU34" s="101"/>
      <c r="XBV34" s="101"/>
      <c r="XBW34" s="101"/>
      <c r="XBX34" s="101"/>
      <c r="XBY34" s="101"/>
      <c r="XBZ34" s="101"/>
      <c r="XCA34" s="100"/>
      <c r="XCB34" s="101"/>
      <c r="XCC34" s="101"/>
      <c r="XCD34" s="101"/>
      <c r="XCE34" s="101"/>
      <c r="XCF34" s="101"/>
      <c r="XCG34" s="101"/>
      <c r="XCH34" s="101"/>
      <c r="XCI34" s="101"/>
      <c r="XCJ34" s="101"/>
      <c r="XCK34" s="101"/>
      <c r="XCL34" s="101"/>
      <c r="XCM34" s="101"/>
      <c r="XCN34" s="100"/>
      <c r="XCO34" s="101"/>
      <c r="XCP34" s="101"/>
      <c r="XCQ34" s="101"/>
      <c r="XCR34" s="101"/>
      <c r="XCS34" s="101"/>
      <c r="XCT34" s="101"/>
      <c r="XCU34" s="101"/>
      <c r="XCV34" s="101"/>
      <c r="XCW34" s="101"/>
      <c r="XCX34" s="101"/>
      <c r="XCY34" s="101"/>
      <c r="XCZ34" s="101"/>
      <c r="XDA34" s="100"/>
      <c r="XDB34" s="101"/>
      <c r="XDC34" s="101"/>
      <c r="XDD34" s="101"/>
      <c r="XDE34" s="101"/>
      <c r="XDF34" s="101"/>
      <c r="XDG34" s="101"/>
      <c r="XDH34" s="101"/>
      <c r="XDI34" s="101"/>
      <c r="XDJ34" s="101"/>
      <c r="XDK34" s="101"/>
      <c r="XDL34" s="101"/>
      <c r="XDM34" s="101"/>
      <c r="XDN34" s="100"/>
      <c r="XDO34" s="101"/>
      <c r="XDP34" s="101"/>
      <c r="XDQ34" s="101"/>
      <c r="XDR34" s="101"/>
      <c r="XDS34" s="101"/>
      <c r="XDT34" s="101"/>
      <c r="XDU34" s="101"/>
      <c r="XDV34" s="101"/>
      <c r="XDW34" s="101"/>
      <c r="XDX34" s="101"/>
      <c r="XDY34" s="101"/>
      <c r="XDZ34" s="101"/>
      <c r="XEA34" s="100"/>
      <c r="XEB34" s="101"/>
      <c r="XEC34" s="101"/>
      <c r="XED34" s="101"/>
      <c r="XEE34" s="101"/>
      <c r="XEF34" s="101"/>
      <c r="XEG34" s="101"/>
      <c r="XEH34" s="101"/>
      <c r="XEI34" s="101"/>
      <c r="XEJ34" s="101"/>
      <c r="XEK34" s="101"/>
      <c r="XEL34" s="101"/>
      <c r="XEM34" s="101"/>
      <c r="XEN34" s="100"/>
      <c r="XEO34" s="101"/>
      <c r="XEP34" s="101"/>
      <c r="XEQ34" s="101"/>
      <c r="XER34" s="101"/>
      <c r="XES34" s="101"/>
      <c r="XET34" s="101"/>
      <c r="XEU34" s="101"/>
      <c r="XEV34" s="101"/>
      <c r="XEW34" s="101"/>
      <c r="XEX34" s="101"/>
      <c r="XEY34" s="101"/>
      <c r="XEZ34" s="101"/>
      <c r="XFA34" s="100"/>
      <c r="XFB34" s="101"/>
      <c r="XFC34" s="101"/>
      <c r="XFD34" s="101"/>
    </row>
    <row r="35" spans="1:16384" ht="36" customHeight="1">
      <c r="A35" s="99" t="s">
        <v>4451</v>
      </c>
      <c r="B35" s="99"/>
      <c r="C35" s="99"/>
      <c r="D35" s="99"/>
      <c r="E35" s="99"/>
      <c r="F35" s="99"/>
      <c r="G35" s="99"/>
      <c r="H35" s="99"/>
      <c r="I35" s="99"/>
      <c r="J35" s="99"/>
      <c r="K35" s="99"/>
      <c r="L35" s="99"/>
      <c r="M35" s="99"/>
    </row>
    <row r="36" spans="1:16384" s="9" customFormat="1" ht="36" customHeight="1">
      <c r="A36" s="99" t="s">
        <v>4559</v>
      </c>
      <c r="B36" s="99"/>
      <c r="C36" s="99"/>
      <c r="D36" s="99"/>
      <c r="E36" s="99"/>
      <c r="F36" s="99"/>
      <c r="G36" s="99"/>
      <c r="H36" s="80"/>
      <c r="I36" s="80"/>
      <c r="J36" s="80"/>
      <c r="K36" s="80"/>
      <c r="L36" s="80"/>
      <c r="M36" s="80"/>
    </row>
    <row r="37" spans="1:16384" s="9" customFormat="1" ht="18" customHeight="1">
      <c r="A37" s="83" t="s">
        <v>3882</v>
      </c>
    </row>
    <row r="38" spans="1:16384" s="9" customFormat="1" ht="18" customHeight="1">
      <c r="A38" s="83" t="s">
        <v>3883</v>
      </c>
    </row>
    <row r="39" spans="1:16384" s="9" customFormat="1" ht="18" customHeight="1">
      <c r="A39" s="83" t="s">
        <v>3884</v>
      </c>
    </row>
    <row r="40" spans="1:16384" s="9" customFormat="1" ht="18" customHeight="1">
      <c r="A40" s="83" t="s">
        <v>3885</v>
      </c>
    </row>
    <row r="41" spans="1:16384" s="9" customFormat="1" ht="18" customHeight="1">
      <c r="A41" s="83" t="s">
        <v>3886</v>
      </c>
    </row>
    <row r="42" spans="1:16384" s="9" customFormat="1" ht="18" customHeight="1">
      <c r="A42" s="83" t="s">
        <v>3887</v>
      </c>
    </row>
    <row r="43" spans="1:16384" s="9" customFormat="1" ht="18" customHeight="1">
      <c r="A43" s="83" t="s">
        <v>3888</v>
      </c>
    </row>
    <row r="44" spans="1:16384" s="9" customFormat="1" ht="18" customHeight="1">
      <c r="A44" s="83" t="s">
        <v>3889</v>
      </c>
      <c r="B44" s="73"/>
      <c r="C44" s="73"/>
      <c r="D44" s="73"/>
      <c r="E44" s="73"/>
      <c r="F44" s="73"/>
      <c r="G44" s="73"/>
      <c r="H44" s="73"/>
      <c r="I44" s="73"/>
      <c r="J44" s="73"/>
      <c r="K44" s="73"/>
      <c r="L44" s="73"/>
      <c r="M44" s="73"/>
    </row>
    <row r="45" spans="1:16384" s="9" customFormat="1" ht="18" customHeight="1">
      <c r="A45" s="98" t="s">
        <v>3991</v>
      </c>
      <c r="B45" s="98"/>
      <c r="C45" s="98"/>
      <c r="D45" s="98"/>
      <c r="E45" s="98"/>
      <c r="F45" s="98"/>
      <c r="G45" s="98"/>
      <c r="H45" s="98"/>
      <c r="I45" s="98"/>
      <c r="J45" s="98"/>
      <c r="K45" s="98"/>
      <c r="L45" s="98"/>
      <c r="M45" s="98"/>
    </row>
    <row r="46" spans="1:16384" s="9" customFormat="1" ht="18" customHeight="1">
      <c r="A46" s="98" t="s">
        <v>4560</v>
      </c>
      <c r="B46" s="98"/>
      <c r="C46" s="98"/>
      <c r="D46" s="98"/>
      <c r="E46" s="98"/>
      <c r="F46" s="98"/>
      <c r="G46" s="98"/>
      <c r="H46" s="98"/>
      <c r="I46" s="98"/>
      <c r="J46" s="98"/>
      <c r="K46" s="98"/>
      <c r="L46" s="98"/>
      <c r="M46" s="97"/>
    </row>
    <row r="47" spans="1:16384" s="9" customFormat="1" ht="18" customHeight="1">
      <c r="A47" s="79"/>
      <c r="B47" s="79"/>
      <c r="C47" s="79"/>
      <c r="D47" s="79"/>
      <c r="E47" s="79"/>
      <c r="F47" s="79"/>
      <c r="G47" s="79"/>
      <c r="H47" s="79"/>
      <c r="I47" s="79"/>
      <c r="J47" s="79"/>
      <c r="K47" s="79"/>
      <c r="L47" s="79"/>
      <c r="M47" s="79"/>
    </row>
    <row r="48" spans="1:16384" s="9" customFormat="1" ht="18" customHeight="1">
      <c r="A48" s="80" t="s">
        <v>3890</v>
      </c>
      <c r="B48" s="79"/>
      <c r="C48" s="79"/>
      <c r="D48" s="79"/>
      <c r="E48" s="79"/>
      <c r="F48" s="79"/>
      <c r="G48" s="79"/>
      <c r="H48" s="79"/>
      <c r="I48" s="79"/>
      <c r="J48" s="79"/>
      <c r="K48" s="79"/>
      <c r="L48" s="79"/>
      <c r="M48" s="79"/>
    </row>
    <row r="49" spans="1:16384" s="9" customFormat="1" ht="18" customHeight="1">
      <c r="A49" s="98" t="s">
        <v>3428</v>
      </c>
      <c r="B49" s="98"/>
      <c r="C49" s="98"/>
      <c r="D49" s="98"/>
      <c r="E49" s="98"/>
      <c r="F49" s="98"/>
      <c r="G49" s="98"/>
      <c r="H49" s="98"/>
      <c r="I49" s="98"/>
      <c r="J49" s="98"/>
      <c r="K49" s="98"/>
      <c r="L49" s="98"/>
      <c r="M49" s="98"/>
    </row>
    <row r="50" spans="1:16384" s="9" customFormat="1" ht="18" customHeight="1">
      <c r="A50" s="98" t="s">
        <v>3427</v>
      </c>
      <c r="B50" s="98"/>
      <c r="C50" s="98"/>
      <c r="D50" s="98"/>
      <c r="E50" s="98"/>
      <c r="F50" s="98"/>
      <c r="G50" s="98"/>
      <c r="H50" s="98"/>
      <c r="I50" s="98"/>
      <c r="J50" s="98"/>
      <c r="K50" s="98"/>
      <c r="L50" s="98"/>
      <c r="M50" s="98"/>
    </row>
    <row r="51" spans="1:16384" s="9" customFormat="1" ht="18" customHeight="1">
      <c r="A51" s="98" t="s">
        <v>3425</v>
      </c>
      <c r="B51" s="98"/>
      <c r="C51" s="98"/>
      <c r="D51" s="98"/>
      <c r="E51" s="98"/>
      <c r="F51" s="98"/>
      <c r="G51" s="98"/>
      <c r="H51" s="98"/>
      <c r="I51" s="98"/>
      <c r="J51" s="98"/>
      <c r="K51" s="98"/>
      <c r="L51" s="98"/>
      <c r="M51" s="98"/>
    </row>
    <row r="52" spans="1:16384" s="9" customFormat="1" ht="16.5" customHeight="1">
      <c r="A52" s="98" t="s">
        <v>3424</v>
      </c>
      <c r="B52" s="98"/>
      <c r="C52" s="98"/>
      <c r="D52" s="98"/>
      <c r="E52" s="98"/>
      <c r="F52" s="98"/>
      <c r="G52" s="98"/>
      <c r="H52" s="98"/>
      <c r="I52" s="98"/>
      <c r="J52" s="98"/>
      <c r="K52" s="98"/>
      <c r="L52" s="98"/>
      <c r="M52" s="98"/>
    </row>
    <row r="53" spans="1:16384" s="9" customFormat="1" ht="16.5" customHeight="1">
      <c r="A53" s="98" t="s">
        <v>3423</v>
      </c>
      <c r="B53" s="98"/>
      <c r="C53" s="98"/>
      <c r="D53" s="98"/>
      <c r="E53" s="98"/>
      <c r="F53" s="98"/>
      <c r="G53" s="98"/>
      <c r="H53" s="98"/>
      <c r="I53" s="98"/>
      <c r="J53" s="98"/>
      <c r="K53" s="98"/>
      <c r="L53" s="98"/>
      <c r="M53" s="98"/>
    </row>
    <row r="54" spans="1:16384" s="9" customFormat="1" ht="16.5" customHeight="1">
      <c r="A54" s="98" t="s">
        <v>3422</v>
      </c>
      <c r="B54" s="98"/>
      <c r="C54" s="98"/>
      <c r="D54" s="98"/>
      <c r="E54" s="98"/>
      <c r="F54" s="98"/>
      <c r="G54" s="98"/>
      <c r="H54" s="98"/>
      <c r="I54" s="98"/>
      <c r="J54" s="98"/>
      <c r="K54" s="98"/>
      <c r="L54" s="98"/>
      <c r="M54" s="98"/>
    </row>
    <row r="55" spans="1:16384" s="9" customFormat="1" ht="16.5" customHeight="1">
      <c r="A55" s="98" t="s">
        <v>3426</v>
      </c>
      <c r="B55" s="98"/>
      <c r="C55" s="98"/>
      <c r="D55" s="98"/>
      <c r="E55" s="98"/>
      <c r="F55" s="98"/>
      <c r="G55" s="98"/>
      <c r="H55" s="98"/>
      <c r="I55" s="98"/>
      <c r="J55" s="98"/>
      <c r="K55" s="98"/>
      <c r="L55" s="98"/>
      <c r="M55" s="98"/>
    </row>
    <row r="56" spans="1:16384" s="9" customFormat="1" ht="16.5" customHeight="1">
      <c r="A56" s="92" t="s">
        <v>4450</v>
      </c>
      <c r="B56" s="91"/>
      <c r="C56" s="91"/>
      <c r="D56" s="91"/>
      <c r="E56" s="91"/>
      <c r="F56" s="91"/>
      <c r="G56" s="91"/>
      <c r="H56" s="91"/>
      <c r="I56" s="91"/>
      <c r="J56" s="91"/>
      <c r="K56" s="91"/>
      <c r="L56" s="91"/>
      <c r="M56" s="91"/>
    </row>
    <row r="57" spans="1:16384" s="9" customFormat="1" ht="16.5" customHeight="1">
      <c r="A57" s="92" t="s">
        <v>4449</v>
      </c>
      <c r="B57" s="91"/>
      <c r="C57" s="91"/>
      <c r="D57" s="91"/>
      <c r="E57" s="91"/>
      <c r="F57" s="91"/>
      <c r="G57" s="91"/>
      <c r="H57" s="91"/>
      <c r="I57" s="91"/>
      <c r="J57" s="91"/>
      <c r="K57" s="91"/>
      <c r="L57" s="91"/>
      <c r="M57" s="91"/>
    </row>
    <row r="58" spans="1:16384" s="9" customFormat="1" ht="16.5" customHeight="1">
      <c r="B58" s="79"/>
      <c r="C58" s="79"/>
      <c r="D58" s="79"/>
      <c r="E58" s="79"/>
      <c r="F58" s="79"/>
      <c r="G58" s="79"/>
      <c r="H58" s="79"/>
      <c r="I58" s="79"/>
      <c r="J58" s="79"/>
      <c r="K58" s="79"/>
      <c r="L58" s="79"/>
      <c r="M58" s="79"/>
    </row>
    <row r="59" spans="1:16384" s="13" customFormat="1" ht="15" customHeight="1">
      <c r="A59" s="102" t="s">
        <v>3443</v>
      </c>
      <c r="B59" s="103"/>
      <c r="C59" s="103"/>
      <c r="D59" s="103"/>
      <c r="E59" s="103"/>
      <c r="F59" s="103"/>
      <c r="G59" s="103"/>
      <c r="H59" s="103"/>
      <c r="I59" s="103"/>
      <c r="J59" s="103"/>
      <c r="K59" s="103"/>
      <c r="L59" s="103"/>
      <c r="M59" s="103"/>
      <c r="N59" s="100"/>
      <c r="O59" s="101"/>
      <c r="P59" s="101"/>
      <c r="Q59" s="101"/>
      <c r="R59" s="101"/>
      <c r="S59" s="101"/>
      <c r="T59" s="101"/>
      <c r="U59" s="101"/>
      <c r="V59" s="101"/>
      <c r="W59" s="101"/>
      <c r="X59" s="101"/>
      <c r="Y59" s="101"/>
      <c r="Z59" s="101"/>
      <c r="AA59" s="100"/>
      <c r="AB59" s="101"/>
      <c r="AC59" s="101"/>
      <c r="AD59" s="101"/>
      <c r="AE59" s="101"/>
      <c r="AF59" s="101"/>
      <c r="AG59" s="101"/>
      <c r="AH59" s="101"/>
      <c r="AI59" s="101"/>
      <c r="AJ59" s="101"/>
      <c r="AK59" s="101"/>
      <c r="AL59" s="101"/>
      <c r="AM59" s="101"/>
      <c r="AN59" s="100"/>
      <c r="AO59" s="101"/>
      <c r="AP59" s="101"/>
      <c r="AQ59" s="101"/>
      <c r="AR59" s="101"/>
      <c r="AS59" s="101"/>
      <c r="AT59" s="101"/>
      <c r="AU59" s="101"/>
      <c r="AV59" s="101"/>
      <c r="AW59" s="101"/>
      <c r="AX59" s="101"/>
      <c r="AY59" s="101"/>
      <c r="AZ59" s="101"/>
      <c r="BA59" s="100"/>
      <c r="BB59" s="101"/>
      <c r="BC59" s="101"/>
      <c r="BD59" s="101"/>
      <c r="BE59" s="101"/>
      <c r="BF59" s="101"/>
      <c r="BG59" s="101"/>
      <c r="BH59" s="101"/>
      <c r="BI59" s="101"/>
      <c r="BJ59" s="101"/>
      <c r="BK59" s="101"/>
      <c r="BL59" s="101"/>
      <c r="BM59" s="101"/>
      <c r="BN59" s="100"/>
      <c r="BO59" s="101"/>
      <c r="BP59" s="101"/>
      <c r="BQ59" s="101"/>
      <c r="BR59" s="101"/>
      <c r="BS59" s="101"/>
      <c r="BT59" s="101"/>
      <c r="BU59" s="101"/>
      <c r="BV59" s="101"/>
      <c r="BW59" s="101"/>
      <c r="BX59" s="101"/>
      <c r="BY59" s="101"/>
      <c r="BZ59" s="101"/>
      <c r="CA59" s="100"/>
      <c r="CB59" s="101"/>
      <c r="CC59" s="101"/>
      <c r="CD59" s="101"/>
      <c r="CE59" s="101"/>
      <c r="CF59" s="101"/>
      <c r="CG59" s="101"/>
      <c r="CH59" s="101"/>
      <c r="CI59" s="101"/>
      <c r="CJ59" s="101"/>
      <c r="CK59" s="101"/>
      <c r="CL59" s="101"/>
      <c r="CM59" s="101"/>
      <c r="CN59" s="100"/>
      <c r="CO59" s="101"/>
      <c r="CP59" s="101"/>
      <c r="CQ59" s="101"/>
      <c r="CR59" s="101"/>
      <c r="CS59" s="101"/>
      <c r="CT59" s="101"/>
      <c r="CU59" s="101"/>
      <c r="CV59" s="101"/>
      <c r="CW59" s="101"/>
      <c r="CX59" s="101"/>
      <c r="CY59" s="101"/>
      <c r="CZ59" s="101"/>
      <c r="DA59" s="100"/>
      <c r="DB59" s="101"/>
      <c r="DC59" s="101"/>
      <c r="DD59" s="101"/>
      <c r="DE59" s="101"/>
      <c r="DF59" s="101"/>
      <c r="DG59" s="101"/>
      <c r="DH59" s="101"/>
      <c r="DI59" s="101"/>
      <c r="DJ59" s="101"/>
      <c r="DK59" s="101"/>
      <c r="DL59" s="101"/>
      <c r="DM59" s="101"/>
      <c r="DN59" s="100"/>
      <c r="DO59" s="101"/>
      <c r="DP59" s="101"/>
      <c r="DQ59" s="101"/>
      <c r="DR59" s="101"/>
      <c r="DS59" s="101"/>
      <c r="DT59" s="101"/>
      <c r="DU59" s="101"/>
      <c r="DV59" s="101"/>
      <c r="DW59" s="101"/>
      <c r="DX59" s="101"/>
      <c r="DY59" s="101"/>
      <c r="DZ59" s="101"/>
      <c r="EA59" s="100"/>
      <c r="EB59" s="101"/>
      <c r="EC59" s="101"/>
      <c r="ED59" s="101"/>
      <c r="EE59" s="101"/>
      <c r="EF59" s="101"/>
      <c r="EG59" s="101"/>
      <c r="EH59" s="101"/>
      <c r="EI59" s="101"/>
      <c r="EJ59" s="101"/>
      <c r="EK59" s="101"/>
      <c r="EL59" s="101"/>
      <c r="EM59" s="101"/>
      <c r="EN59" s="100"/>
      <c r="EO59" s="101"/>
      <c r="EP59" s="101"/>
      <c r="EQ59" s="101"/>
      <c r="ER59" s="101"/>
      <c r="ES59" s="101"/>
      <c r="ET59" s="101"/>
      <c r="EU59" s="101"/>
      <c r="EV59" s="101"/>
      <c r="EW59" s="101"/>
      <c r="EX59" s="101"/>
      <c r="EY59" s="101"/>
      <c r="EZ59" s="101"/>
      <c r="FA59" s="100"/>
      <c r="FB59" s="101"/>
      <c r="FC59" s="101"/>
      <c r="FD59" s="101"/>
      <c r="FE59" s="101"/>
      <c r="FF59" s="101"/>
      <c r="FG59" s="101"/>
      <c r="FH59" s="101"/>
      <c r="FI59" s="101"/>
      <c r="FJ59" s="101"/>
      <c r="FK59" s="101"/>
      <c r="FL59" s="101"/>
      <c r="FM59" s="101"/>
      <c r="FN59" s="100"/>
      <c r="FO59" s="101"/>
      <c r="FP59" s="101"/>
      <c r="FQ59" s="101"/>
      <c r="FR59" s="101"/>
      <c r="FS59" s="101"/>
      <c r="FT59" s="101"/>
      <c r="FU59" s="101"/>
      <c r="FV59" s="101"/>
      <c r="FW59" s="101"/>
      <c r="FX59" s="101"/>
      <c r="FY59" s="101"/>
      <c r="FZ59" s="101"/>
      <c r="GA59" s="100"/>
      <c r="GB59" s="101"/>
      <c r="GC59" s="101"/>
      <c r="GD59" s="101"/>
      <c r="GE59" s="101"/>
      <c r="GF59" s="101"/>
      <c r="GG59" s="101"/>
      <c r="GH59" s="101"/>
      <c r="GI59" s="101"/>
      <c r="GJ59" s="101"/>
      <c r="GK59" s="101"/>
      <c r="GL59" s="101"/>
      <c r="GM59" s="101"/>
      <c r="GN59" s="100"/>
      <c r="GO59" s="101"/>
      <c r="GP59" s="101"/>
      <c r="GQ59" s="101"/>
      <c r="GR59" s="101"/>
      <c r="GS59" s="101"/>
      <c r="GT59" s="101"/>
      <c r="GU59" s="101"/>
      <c r="GV59" s="101"/>
      <c r="GW59" s="101"/>
      <c r="GX59" s="101"/>
      <c r="GY59" s="101"/>
      <c r="GZ59" s="101"/>
      <c r="HA59" s="100"/>
      <c r="HB59" s="101"/>
      <c r="HC59" s="101"/>
      <c r="HD59" s="101"/>
      <c r="HE59" s="101"/>
      <c r="HF59" s="101"/>
      <c r="HG59" s="101"/>
      <c r="HH59" s="101"/>
      <c r="HI59" s="101"/>
      <c r="HJ59" s="101"/>
      <c r="HK59" s="101"/>
      <c r="HL59" s="101"/>
      <c r="HM59" s="101"/>
      <c r="HN59" s="100"/>
      <c r="HO59" s="101"/>
      <c r="HP59" s="101"/>
      <c r="HQ59" s="101"/>
      <c r="HR59" s="101"/>
      <c r="HS59" s="101"/>
      <c r="HT59" s="101"/>
      <c r="HU59" s="101"/>
      <c r="HV59" s="101"/>
      <c r="HW59" s="101"/>
      <c r="HX59" s="101"/>
      <c r="HY59" s="101"/>
      <c r="HZ59" s="101"/>
      <c r="IA59" s="100"/>
      <c r="IB59" s="101"/>
      <c r="IC59" s="101"/>
      <c r="ID59" s="101"/>
      <c r="IE59" s="101"/>
      <c r="IF59" s="101"/>
      <c r="IG59" s="101"/>
      <c r="IH59" s="101"/>
      <c r="II59" s="101"/>
      <c r="IJ59" s="101"/>
      <c r="IK59" s="101"/>
      <c r="IL59" s="101"/>
      <c r="IM59" s="101"/>
      <c r="IN59" s="100"/>
      <c r="IO59" s="101"/>
      <c r="IP59" s="101"/>
      <c r="IQ59" s="101"/>
      <c r="IR59" s="101"/>
      <c r="IS59" s="101"/>
      <c r="IT59" s="101"/>
      <c r="IU59" s="101"/>
      <c r="IV59" s="101"/>
      <c r="IW59" s="101"/>
      <c r="IX59" s="101"/>
      <c r="IY59" s="101"/>
      <c r="IZ59" s="101"/>
      <c r="JA59" s="100"/>
      <c r="JB59" s="101"/>
      <c r="JC59" s="101"/>
      <c r="JD59" s="101"/>
      <c r="JE59" s="101"/>
      <c r="JF59" s="101"/>
      <c r="JG59" s="101"/>
      <c r="JH59" s="101"/>
      <c r="JI59" s="101"/>
      <c r="JJ59" s="101"/>
      <c r="JK59" s="101"/>
      <c r="JL59" s="101"/>
      <c r="JM59" s="101"/>
      <c r="JN59" s="100"/>
      <c r="JO59" s="101"/>
      <c r="JP59" s="101"/>
      <c r="JQ59" s="101"/>
      <c r="JR59" s="101"/>
      <c r="JS59" s="101"/>
      <c r="JT59" s="101"/>
      <c r="JU59" s="101"/>
      <c r="JV59" s="101"/>
      <c r="JW59" s="101"/>
      <c r="JX59" s="101"/>
      <c r="JY59" s="101"/>
      <c r="JZ59" s="101"/>
      <c r="KA59" s="100"/>
      <c r="KB59" s="101"/>
      <c r="KC59" s="101"/>
      <c r="KD59" s="101"/>
      <c r="KE59" s="101"/>
      <c r="KF59" s="101"/>
      <c r="KG59" s="101"/>
      <c r="KH59" s="101"/>
      <c r="KI59" s="101"/>
      <c r="KJ59" s="101"/>
      <c r="KK59" s="101"/>
      <c r="KL59" s="101"/>
      <c r="KM59" s="101"/>
      <c r="KN59" s="100"/>
      <c r="KO59" s="101"/>
      <c r="KP59" s="101"/>
      <c r="KQ59" s="101"/>
      <c r="KR59" s="101"/>
      <c r="KS59" s="101"/>
      <c r="KT59" s="101"/>
      <c r="KU59" s="101"/>
      <c r="KV59" s="101"/>
      <c r="KW59" s="101"/>
      <c r="KX59" s="101"/>
      <c r="KY59" s="101"/>
      <c r="KZ59" s="101"/>
      <c r="LA59" s="100"/>
      <c r="LB59" s="101"/>
      <c r="LC59" s="101"/>
      <c r="LD59" s="101"/>
      <c r="LE59" s="101"/>
      <c r="LF59" s="101"/>
      <c r="LG59" s="101"/>
      <c r="LH59" s="101"/>
      <c r="LI59" s="101"/>
      <c r="LJ59" s="101"/>
      <c r="LK59" s="101"/>
      <c r="LL59" s="101"/>
      <c r="LM59" s="101"/>
      <c r="LN59" s="100"/>
      <c r="LO59" s="101"/>
      <c r="LP59" s="101"/>
      <c r="LQ59" s="101"/>
      <c r="LR59" s="101"/>
      <c r="LS59" s="101"/>
      <c r="LT59" s="101"/>
      <c r="LU59" s="101"/>
      <c r="LV59" s="101"/>
      <c r="LW59" s="101"/>
      <c r="LX59" s="101"/>
      <c r="LY59" s="101"/>
      <c r="LZ59" s="101"/>
      <c r="MA59" s="100"/>
      <c r="MB59" s="101"/>
      <c r="MC59" s="101"/>
      <c r="MD59" s="101"/>
      <c r="ME59" s="101"/>
      <c r="MF59" s="101"/>
      <c r="MG59" s="101"/>
      <c r="MH59" s="101"/>
      <c r="MI59" s="101"/>
      <c r="MJ59" s="101"/>
      <c r="MK59" s="101"/>
      <c r="ML59" s="101"/>
      <c r="MM59" s="101"/>
      <c r="MN59" s="100"/>
      <c r="MO59" s="101"/>
      <c r="MP59" s="101"/>
      <c r="MQ59" s="101"/>
      <c r="MR59" s="101"/>
      <c r="MS59" s="101"/>
      <c r="MT59" s="101"/>
      <c r="MU59" s="101"/>
      <c r="MV59" s="101"/>
      <c r="MW59" s="101"/>
      <c r="MX59" s="101"/>
      <c r="MY59" s="101"/>
      <c r="MZ59" s="101"/>
      <c r="NA59" s="100"/>
      <c r="NB59" s="101"/>
      <c r="NC59" s="101"/>
      <c r="ND59" s="101"/>
      <c r="NE59" s="101"/>
      <c r="NF59" s="101"/>
      <c r="NG59" s="101"/>
      <c r="NH59" s="101"/>
      <c r="NI59" s="101"/>
      <c r="NJ59" s="101"/>
      <c r="NK59" s="101"/>
      <c r="NL59" s="101"/>
      <c r="NM59" s="101"/>
      <c r="NN59" s="100"/>
      <c r="NO59" s="101"/>
      <c r="NP59" s="101"/>
      <c r="NQ59" s="101"/>
      <c r="NR59" s="101"/>
      <c r="NS59" s="101"/>
      <c r="NT59" s="101"/>
      <c r="NU59" s="101"/>
      <c r="NV59" s="101"/>
      <c r="NW59" s="101"/>
      <c r="NX59" s="101"/>
      <c r="NY59" s="101"/>
      <c r="NZ59" s="101"/>
      <c r="OA59" s="100"/>
      <c r="OB59" s="101"/>
      <c r="OC59" s="101"/>
      <c r="OD59" s="101"/>
      <c r="OE59" s="101"/>
      <c r="OF59" s="101"/>
      <c r="OG59" s="101"/>
      <c r="OH59" s="101"/>
      <c r="OI59" s="101"/>
      <c r="OJ59" s="101"/>
      <c r="OK59" s="101"/>
      <c r="OL59" s="101"/>
      <c r="OM59" s="101"/>
      <c r="ON59" s="100"/>
      <c r="OO59" s="101"/>
      <c r="OP59" s="101"/>
      <c r="OQ59" s="101"/>
      <c r="OR59" s="101"/>
      <c r="OS59" s="101"/>
      <c r="OT59" s="101"/>
      <c r="OU59" s="101"/>
      <c r="OV59" s="101"/>
      <c r="OW59" s="101"/>
      <c r="OX59" s="101"/>
      <c r="OY59" s="101"/>
      <c r="OZ59" s="101"/>
      <c r="PA59" s="100"/>
      <c r="PB59" s="101"/>
      <c r="PC59" s="101"/>
      <c r="PD59" s="101"/>
      <c r="PE59" s="101"/>
      <c r="PF59" s="101"/>
      <c r="PG59" s="101"/>
      <c r="PH59" s="101"/>
      <c r="PI59" s="101"/>
      <c r="PJ59" s="101"/>
      <c r="PK59" s="101"/>
      <c r="PL59" s="101"/>
      <c r="PM59" s="101"/>
      <c r="PN59" s="100"/>
      <c r="PO59" s="101"/>
      <c r="PP59" s="101"/>
      <c r="PQ59" s="101"/>
      <c r="PR59" s="101"/>
      <c r="PS59" s="101"/>
      <c r="PT59" s="101"/>
      <c r="PU59" s="101"/>
      <c r="PV59" s="101"/>
      <c r="PW59" s="101"/>
      <c r="PX59" s="101"/>
      <c r="PY59" s="101"/>
      <c r="PZ59" s="101"/>
      <c r="QA59" s="100"/>
      <c r="QB59" s="101"/>
      <c r="QC59" s="101"/>
      <c r="QD59" s="101"/>
      <c r="QE59" s="101"/>
      <c r="QF59" s="101"/>
      <c r="QG59" s="101"/>
      <c r="QH59" s="101"/>
      <c r="QI59" s="101"/>
      <c r="QJ59" s="101"/>
      <c r="QK59" s="101"/>
      <c r="QL59" s="101"/>
      <c r="QM59" s="101"/>
      <c r="QN59" s="100"/>
      <c r="QO59" s="101"/>
      <c r="QP59" s="101"/>
      <c r="QQ59" s="101"/>
      <c r="QR59" s="101"/>
      <c r="QS59" s="101"/>
      <c r="QT59" s="101"/>
      <c r="QU59" s="101"/>
      <c r="QV59" s="101"/>
      <c r="QW59" s="101"/>
      <c r="QX59" s="101"/>
      <c r="QY59" s="101"/>
      <c r="QZ59" s="101"/>
      <c r="RA59" s="100"/>
      <c r="RB59" s="101"/>
      <c r="RC59" s="101"/>
      <c r="RD59" s="101"/>
      <c r="RE59" s="101"/>
      <c r="RF59" s="101"/>
      <c r="RG59" s="101"/>
      <c r="RH59" s="101"/>
      <c r="RI59" s="101"/>
      <c r="RJ59" s="101"/>
      <c r="RK59" s="101"/>
      <c r="RL59" s="101"/>
      <c r="RM59" s="101"/>
      <c r="RN59" s="100"/>
      <c r="RO59" s="101"/>
      <c r="RP59" s="101"/>
      <c r="RQ59" s="101"/>
      <c r="RR59" s="101"/>
      <c r="RS59" s="101"/>
      <c r="RT59" s="101"/>
      <c r="RU59" s="101"/>
      <c r="RV59" s="101"/>
      <c r="RW59" s="101"/>
      <c r="RX59" s="101"/>
      <c r="RY59" s="101"/>
      <c r="RZ59" s="101"/>
      <c r="SA59" s="100"/>
      <c r="SB59" s="101"/>
      <c r="SC59" s="101"/>
      <c r="SD59" s="101"/>
      <c r="SE59" s="101"/>
      <c r="SF59" s="101"/>
      <c r="SG59" s="101"/>
      <c r="SH59" s="101"/>
      <c r="SI59" s="101"/>
      <c r="SJ59" s="101"/>
      <c r="SK59" s="101"/>
      <c r="SL59" s="101"/>
      <c r="SM59" s="101"/>
      <c r="SN59" s="100"/>
      <c r="SO59" s="101"/>
      <c r="SP59" s="101"/>
      <c r="SQ59" s="101"/>
      <c r="SR59" s="101"/>
      <c r="SS59" s="101"/>
      <c r="ST59" s="101"/>
      <c r="SU59" s="101"/>
      <c r="SV59" s="101"/>
      <c r="SW59" s="101"/>
      <c r="SX59" s="101"/>
      <c r="SY59" s="101"/>
      <c r="SZ59" s="101"/>
      <c r="TA59" s="100"/>
      <c r="TB59" s="101"/>
      <c r="TC59" s="101"/>
      <c r="TD59" s="101"/>
      <c r="TE59" s="101"/>
      <c r="TF59" s="101"/>
      <c r="TG59" s="101"/>
      <c r="TH59" s="101"/>
      <c r="TI59" s="101"/>
      <c r="TJ59" s="101"/>
      <c r="TK59" s="101"/>
      <c r="TL59" s="101"/>
      <c r="TM59" s="101"/>
      <c r="TN59" s="100"/>
      <c r="TO59" s="101"/>
      <c r="TP59" s="101"/>
      <c r="TQ59" s="101"/>
      <c r="TR59" s="101"/>
      <c r="TS59" s="101"/>
      <c r="TT59" s="101"/>
      <c r="TU59" s="101"/>
      <c r="TV59" s="101"/>
      <c r="TW59" s="101"/>
      <c r="TX59" s="101"/>
      <c r="TY59" s="101"/>
      <c r="TZ59" s="101"/>
      <c r="UA59" s="100"/>
      <c r="UB59" s="101"/>
      <c r="UC59" s="101"/>
      <c r="UD59" s="101"/>
      <c r="UE59" s="101"/>
      <c r="UF59" s="101"/>
      <c r="UG59" s="101"/>
      <c r="UH59" s="101"/>
      <c r="UI59" s="101"/>
      <c r="UJ59" s="101"/>
      <c r="UK59" s="101"/>
      <c r="UL59" s="101"/>
      <c r="UM59" s="101"/>
      <c r="UN59" s="100"/>
      <c r="UO59" s="101"/>
      <c r="UP59" s="101"/>
      <c r="UQ59" s="101"/>
      <c r="UR59" s="101"/>
      <c r="US59" s="101"/>
      <c r="UT59" s="101"/>
      <c r="UU59" s="101"/>
      <c r="UV59" s="101"/>
      <c r="UW59" s="101"/>
      <c r="UX59" s="101"/>
      <c r="UY59" s="101"/>
      <c r="UZ59" s="101"/>
      <c r="VA59" s="100"/>
      <c r="VB59" s="101"/>
      <c r="VC59" s="101"/>
      <c r="VD59" s="101"/>
      <c r="VE59" s="101"/>
      <c r="VF59" s="101"/>
      <c r="VG59" s="101"/>
      <c r="VH59" s="101"/>
      <c r="VI59" s="101"/>
      <c r="VJ59" s="101"/>
      <c r="VK59" s="101"/>
      <c r="VL59" s="101"/>
      <c r="VM59" s="101"/>
      <c r="VN59" s="100"/>
      <c r="VO59" s="101"/>
      <c r="VP59" s="101"/>
      <c r="VQ59" s="101"/>
      <c r="VR59" s="101"/>
      <c r="VS59" s="101"/>
      <c r="VT59" s="101"/>
      <c r="VU59" s="101"/>
      <c r="VV59" s="101"/>
      <c r="VW59" s="101"/>
      <c r="VX59" s="101"/>
      <c r="VY59" s="101"/>
      <c r="VZ59" s="101"/>
      <c r="WA59" s="100"/>
      <c r="WB59" s="101"/>
      <c r="WC59" s="101"/>
      <c r="WD59" s="101"/>
      <c r="WE59" s="101"/>
      <c r="WF59" s="101"/>
      <c r="WG59" s="101"/>
      <c r="WH59" s="101"/>
      <c r="WI59" s="101"/>
      <c r="WJ59" s="101"/>
      <c r="WK59" s="101"/>
      <c r="WL59" s="101"/>
      <c r="WM59" s="101"/>
      <c r="WN59" s="100"/>
      <c r="WO59" s="101"/>
      <c r="WP59" s="101"/>
      <c r="WQ59" s="101"/>
      <c r="WR59" s="101"/>
      <c r="WS59" s="101"/>
      <c r="WT59" s="101"/>
      <c r="WU59" s="101"/>
      <c r="WV59" s="101"/>
      <c r="WW59" s="101"/>
      <c r="WX59" s="101"/>
      <c r="WY59" s="101"/>
      <c r="WZ59" s="101"/>
      <c r="XA59" s="100"/>
      <c r="XB59" s="101"/>
      <c r="XC59" s="101"/>
      <c r="XD59" s="101"/>
      <c r="XE59" s="101"/>
      <c r="XF59" s="101"/>
      <c r="XG59" s="101"/>
      <c r="XH59" s="101"/>
      <c r="XI59" s="101"/>
      <c r="XJ59" s="101"/>
      <c r="XK59" s="101"/>
      <c r="XL59" s="101"/>
      <c r="XM59" s="101"/>
      <c r="XN59" s="100"/>
      <c r="XO59" s="101"/>
      <c r="XP59" s="101"/>
      <c r="XQ59" s="101"/>
      <c r="XR59" s="101"/>
      <c r="XS59" s="101"/>
      <c r="XT59" s="101"/>
      <c r="XU59" s="101"/>
      <c r="XV59" s="101"/>
      <c r="XW59" s="101"/>
      <c r="XX59" s="101"/>
      <c r="XY59" s="101"/>
      <c r="XZ59" s="101"/>
      <c r="YA59" s="100"/>
      <c r="YB59" s="101"/>
      <c r="YC59" s="101"/>
      <c r="YD59" s="101"/>
      <c r="YE59" s="101"/>
      <c r="YF59" s="101"/>
      <c r="YG59" s="101"/>
      <c r="YH59" s="101"/>
      <c r="YI59" s="101"/>
      <c r="YJ59" s="101"/>
      <c r="YK59" s="101"/>
      <c r="YL59" s="101"/>
      <c r="YM59" s="101"/>
      <c r="YN59" s="100"/>
      <c r="YO59" s="101"/>
      <c r="YP59" s="101"/>
      <c r="YQ59" s="101"/>
      <c r="YR59" s="101"/>
      <c r="YS59" s="101"/>
      <c r="YT59" s="101"/>
      <c r="YU59" s="101"/>
      <c r="YV59" s="101"/>
      <c r="YW59" s="101"/>
      <c r="YX59" s="101"/>
      <c r="YY59" s="101"/>
      <c r="YZ59" s="101"/>
      <c r="ZA59" s="100"/>
      <c r="ZB59" s="101"/>
      <c r="ZC59" s="101"/>
      <c r="ZD59" s="101"/>
      <c r="ZE59" s="101"/>
      <c r="ZF59" s="101"/>
      <c r="ZG59" s="101"/>
      <c r="ZH59" s="101"/>
      <c r="ZI59" s="101"/>
      <c r="ZJ59" s="101"/>
      <c r="ZK59" s="101"/>
      <c r="ZL59" s="101"/>
      <c r="ZM59" s="101"/>
      <c r="ZN59" s="100"/>
      <c r="ZO59" s="101"/>
      <c r="ZP59" s="101"/>
      <c r="ZQ59" s="101"/>
      <c r="ZR59" s="101"/>
      <c r="ZS59" s="101"/>
      <c r="ZT59" s="101"/>
      <c r="ZU59" s="101"/>
      <c r="ZV59" s="101"/>
      <c r="ZW59" s="101"/>
      <c r="ZX59" s="101"/>
      <c r="ZY59" s="101"/>
      <c r="ZZ59" s="101"/>
      <c r="AAA59" s="100"/>
      <c r="AAB59" s="101"/>
      <c r="AAC59" s="101"/>
      <c r="AAD59" s="101"/>
      <c r="AAE59" s="101"/>
      <c r="AAF59" s="101"/>
      <c r="AAG59" s="101"/>
      <c r="AAH59" s="101"/>
      <c r="AAI59" s="101"/>
      <c r="AAJ59" s="101"/>
      <c r="AAK59" s="101"/>
      <c r="AAL59" s="101"/>
      <c r="AAM59" s="101"/>
      <c r="AAN59" s="100"/>
      <c r="AAO59" s="101"/>
      <c r="AAP59" s="101"/>
      <c r="AAQ59" s="101"/>
      <c r="AAR59" s="101"/>
      <c r="AAS59" s="101"/>
      <c r="AAT59" s="101"/>
      <c r="AAU59" s="101"/>
      <c r="AAV59" s="101"/>
      <c r="AAW59" s="101"/>
      <c r="AAX59" s="101"/>
      <c r="AAY59" s="101"/>
      <c r="AAZ59" s="101"/>
      <c r="ABA59" s="100"/>
      <c r="ABB59" s="101"/>
      <c r="ABC59" s="101"/>
      <c r="ABD59" s="101"/>
      <c r="ABE59" s="101"/>
      <c r="ABF59" s="101"/>
      <c r="ABG59" s="101"/>
      <c r="ABH59" s="101"/>
      <c r="ABI59" s="101"/>
      <c r="ABJ59" s="101"/>
      <c r="ABK59" s="101"/>
      <c r="ABL59" s="101"/>
      <c r="ABM59" s="101"/>
      <c r="ABN59" s="100"/>
      <c r="ABO59" s="101"/>
      <c r="ABP59" s="101"/>
      <c r="ABQ59" s="101"/>
      <c r="ABR59" s="101"/>
      <c r="ABS59" s="101"/>
      <c r="ABT59" s="101"/>
      <c r="ABU59" s="101"/>
      <c r="ABV59" s="101"/>
      <c r="ABW59" s="101"/>
      <c r="ABX59" s="101"/>
      <c r="ABY59" s="101"/>
      <c r="ABZ59" s="101"/>
      <c r="ACA59" s="100"/>
      <c r="ACB59" s="101"/>
      <c r="ACC59" s="101"/>
      <c r="ACD59" s="101"/>
      <c r="ACE59" s="101"/>
      <c r="ACF59" s="101"/>
      <c r="ACG59" s="101"/>
      <c r="ACH59" s="101"/>
      <c r="ACI59" s="101"/>
      <c r="ACJ59" s="101"/>
      <c r="ACK59" s="101"/>
      <c r="ACL59" s="101"/>
      <c r="ACM59" s="101"/>
      <c r="ACN59" s="100"/>
      <c r="ACO59" s="101"/>
      <c r="ACP59" s="101"/>
      <c r="ACQ59" s="101"/>
      <c r="ACR59" s="101"/>
      <c r="ACS59" s="101"/>
      <c r="ACT59" s="101"/>
      <c r="ACU59" s="101"/>
      <c r="ACV59" s="101"/>
      <c r="ACW59" s="101"/>
      <c r="ACX59" s="101"/>
      <c r="ACY59" s="101"/>
      <c r="ACZ59" s="101"/>
      <c r="ADA59" s="100"/>
      <c r="ADB59" s="101"/>
      <c r="ADC59" s="101"/>
      <c r="ADD59" s="101"/>
      <c r="ADE59" s="101"/>
      <c r="ADF59" s="101"/>
      <c r="ADG59" s="101"/>
      <c r="ADH59" s="101"/>
      <c r="ADI59" s="101"/>
      <c r="ADJ59" s="101"/>
      <c r="ADK59" s="101"/>
      <c r="ADL59" s="101"/>
      <c r="ADM59" s="101"/>
      <c r="ADN59" s="100"/>
      <c r="ADO59" s="101"/>
      <c r="ADP59" s="101"/>
      <c r="ADQ59" s="101"/>
      <c r="ADR59" s="101"/>
      <c r="ADS59" s="101"/>
      <c r="ADT59" s="101"/>
      <c r="ADU59" s="101"/>
      <c r="ADV59" s="101"/>
      <c r="ADW59" s="101"/>
      <c r="ADX59" s="101"/>
      <c r="ADY59" s="101"/>
      <c r="ADZ59" s="101"/>
      <c r="AEA59" s="100"/>
      <c r="AEB59" s="101"/>
      <c r="AEC59" s="101"/>
      <c r="AED59" s="101"/>
      <c r="AEE59" s="101"/>
      <c r="AEF59" s="101"/>
      <c r="AEG59" s="101"/>
      <c r="AEH59" s="101"/>
      <c r="AEI59" s="101"/>
      <c r="AEJ59" s="101"/>
      <c r="AEK59" s="101"/>
      <c r="AEL59" s="101"/>
      <c r="AEM59" s="101"/>
      <c r="AEN59" s="100"/>
      <c r="AEO59" s="101"/>
      <c r="AEP59" s="101"/>
      <c r="AEQ59" s="101"/>
      <c r="AER59" s="101"/>
      <c r="AES59" s="101"/>
      <c r="AET59" s="101"/>
      <c r="AEU59" s="101"/>
      <c r="AEV59" s="101"/>
      <c r="AEW59" s="101"/>
      <c r="AEX59" s="101"/>
      <c r="AEY59" s="101"/>
      <c r="AEZ59" s="101"/>
      <c r="AFA59" s="100"/>
      <c r="AFB59" s="101"/>
      <c r="AFC59" s="101"/>
      <c r="AFD59" s="101"/>
      <c r="AFE59" s="101"/>
      <c r="AFF59" s="101"/>
      <c r="AFG59" s="101"/>
      <c r="AFH59" s="101"/>
      <c r="AFI59" s="101"/>
      <c r="AFJ59" s="101"/>
      <c r="AFK59" s="101"/>
      <c r="AFL59" s="101"/>
      <c r="AFM59" s="101"/>
      <c r="AFN59" s="100"/>
      <c r="AFO59" s="101"/>
      <c r="AFP59" s="101"/>
      <c r="AFQ59" s="101"/>
      <c r="AFR59" s="101"/>
      <c r="AFS59" s="101"/>
      <c r="AFT59" s="101"/>
      <c r="AFU59" s="101"/>
      <c r="AFV59" s="101"/>
      <c r="AFW59" s="101"/>
      <c r="AFX59" s="101"/>
      <c r="AFY59" s="101"/>
      <c r="AFZ59" s="101"/>
      <c r="AGA59" s="100"/>
      <c r="AGB59" s="101"/>
      <c r="AGC59" s="101"/>
      <c r="AGD59" s="101"/>
      <c r="AGE59" s="101"/>
      <c r="AGF59" s="101"/>
      <c r="AGG59" s="101"/>
      <c r="AGH59" s="101"/>
      <c r="AGI59" s="101"/>
      <c r="AGJ59" s="101"/>
      <c r="AGK59" s="101"/>
      <c r="AGL59" s="101"/>
      <c r="AGM59" s="101"/>
      <c r="AGN59" s="100"/>
      <c r="AGO59" s="101"/>
      <c r="AGP59" s="101"/>
      <c r="AGQ59" s="101"/>
      <c r="AGR59" s="101"/>
      <c r="AGS59" s="101"/>
      <c r="AGT59" s="101"/>
      <c r="AGU59" s="101"/>
      <c r="AGV59" s="101"/>
      <c r="AGW59" s="101"/>
      <c r="AGX59" s="101"/>
      <c r="AGY59" s="101"/>
      <c r="AGZ59" s="101"/>
      <c r="AHA59" s="100"/>
      <c r="AHB59" s="101"/>
      <c r="AHC59" s="101"/>
      <c r="AHD59" s="101"/>
      <c r="AHE59" s="101"/>
      <c r="AHF59" s="101"/>
      <c r="AHG59" s="101"/>
      <c r="AHH59" s="101"/>
      <c r="AHI59" s="101"/>
      <c r="AHJ59" s="101"/>
      <c r="AHK59" s="101"/>
      <c r="AHL59" s="101"/>
      <c r="AHM59" s="101"/>
      <c r="AHN59" s="100"/>
      <c r="AHO59" s="101"/>
      <c r="AHP59" s="101"/>
      <c r="AHQ59" s="101"/>
      <c r="AHR59" s="101"/>
      <c r="AHS59" s="101"/>
      <c r="AHT59" s="101"/>
      <c r="AHU59" s="101"/>
      <c r="AHV59" s="101"/>
      <c r="AHW59" s="101"/>
      <c r="AHX59" s="101"/>
      <c r="AHY59" s="101"/>
      <c r="AHZ59" s="101"/>
      <c r="AIA59" s="100"/>
      <c r="AIB59" s="101"/>
      <c r="AIC59" s="101"/>
      <c r="AID59" s="101"/>
      <c r="AIE59" s="101"/>
      <c r="AIF59" s="101"/>
      <c r="AIG59" s="101"/>
      <c r="AIH59" s="101"/>
      <c r="AII59" s="101"/>
      <c r="AIJ59" s="101"/>
      <c r="AIK59" s="101"/>
      <c r="AIL59" s="101"/>
      <c r="AIM59" s="101"/>
      <c r="AIN59" s="100"/>
      <c r="AIO59" s="101"/>
      <c r="AIP59" s="101"/>
      <c r="AIQ59" s="101"/>
      <c r="AIR59" s="101"/>
      <c r="AIS59" s="101"/>
      <c r="AIT59" s="101"/>
      <c r="AIU59" s="101"/>
      <c r="AIV59" s="101"/>
      <c r="AIW59" s="101"/>
      <c r="AIX59" s="101"/>
      <c r="AIY59" s="101"/>
      <c r="AIZ59" s="101"/>
      <c r="AJA59" s="100"/>
      <c r="AJB59" s="101"/>
      <c r="AJC59" s="101"/>
      <c r="AJD59" s="101"/>
      <c r="AJE59" s="101"/>
      <c r="AJF59" s="101"/>
      <c r="AJG59" s="101"/>
      <c r="AJH59" s="101"/>
      <c r="AJI59" s="101"/>
      <c r="AJJ59" s="101"/>
      <c r="AJK59" s="101"/>
      <c r="AJL59" s="101"/>
      <c r="AJM59" s="101"/>
      <c r="AJN59" s="100"/>
      <c r="AJO59" s="101"/>
      <c r="AJP59" s="101"/>
      <c r="AJQ59" s="101"/>
      <c r="AJR59" s="101"/>
      <c r="AJS59" s="101"/>
      <c r="AJT59" s="101"/>
      <c r="AJU59" s="101"/>
      <c r="AJV59" s="101"/>
      <c r="AJW59" s="101"/>
      <c r="AJX59" s="101"/>
      <c r="AJY59" s="101"/>
      <c r="AJZ59" s="101"/>
      <c r="AKA59" s="100"/>
      <c r="AKB59" s="101"/>
      <c r="AKC59" s="101"/>
      <c r="AKD59" s="101"/>
      <c r="AKE59" s="101"/>
      <c r="AKF59" s="101"/>
      <c r="AKG59" s="101"/>
      <c r="AKH59" s="101"/>
      <c r="AKI59" s="101"/>
      <c r="AKJ59" s="101"/>
      <c r="AKK59" s="101"/>
      <c r="AKL59" s="101"/>
      <c r="AKM59" s="101"/>
      <c r="AKN59" s="100"/>
      <c r="AKO59" s="101"/>
      <c r="AKP59" s="101"/>
      <c r="AKQ59" s="101"/>
      <c r="AKR59" s="101"/>
      <c r="AKS59" s="101"/>
      <c r="AKT59" s="101"/>
      <c r="AKU59" s="101"/>
      <c r="AKV59" s="101"/>
      <c r="AKW59" s="101"/>
      <c r="AKX59" s="101"/>
      <c r="AKY59" s="101"/>
      <c r="AKZ59" s="101"/>
      <c r="ALA59" s="100"/>
      <c r="ALB59" s="101"/>
      <c r="ALC59" s="101"/>
      <c r="ALD59" s="101"/>
      <c r="ALE59" s="101"/>
      <c r="ALF59" s="101"/>
      <c r="ALG59" s="101"/>
      <c r="ALH59" s="101"/>
      <c r="ALI59" s="101"/>
      <c r="ALJ59" s="101"/>
      <c r="ALK59" s="101"/>
      <c r="ALL59" s="101"/>
      <c r="ALM59" s="101"/>
      <c r="ALN59" s="100"/>
      <c r="ALO59" s="101"/>
      <c r="ALP59" s="101"/>
      <c r="ALQ59" s="101"/>
      <c r="ALR59" s="101"/>
      <c r="ALS59" s="101"/>
      <c r="ALT59" s="101"/>
      <c r="ALU59" s="101"/>
      <c r="ALV59" s="101"/>
      <c r="ALW59" s="101"/>
      <c r="ALX59" s="101"/>
      <c r="ALY59" s="101"/>
      <c r="ALZ59" s="101"/>
      <c r="AMA59" s="100"/>
      <c r="AMB59" s="101"/>
      <c r="AMC59" s="101"/>
      <c r="AMD59" s="101"/>
      <c r="AME59" s="101"/>
      <c r="AMF59" s="101"/>
      <c r="AMG59" s="101"/>
      <c r="AMH59" s="101"/>
      <c r="AMI59" s="101"/>
      <c r="AMJ59" s="101"/>
      <c r="AMK59" s="101"/>
      <c r="AML59" s="101"/>
      <c r="AMM59" s="101"/>
      <c r="AMN59" s="100"/>
      <c r="AMO59" s="101"/>
      <c r="AMP59" s="101"/>
      <c r="AMQ59" s="101"/>
      <c r="AMR59" s="101"/>
      <c r="AMS59" s="101"/>
      <c r="AMT59" s="101"/>
      <c r="AMU59" s="101"/>
      <c r="AMV59" s="101"/>
      <c r="AMW59" s="101"/>
      <c r="AMX59" s="101"/>
      <c r="AMY59" s="101"/>
      <c r="AMZ59" s="101"/>
      <c r="ANA59" s="100"/>
      <c r="ANB59" s="101"/>
      <c r="ANC59" s="101"/>
      <c r="AND59" s="101"/>
      <c r="ANE59" s="101"/>
      <c r="ANF59" s="101"/>
      <c r="ANG59" s="101"/>
      <c r="ANH59" s="101"/>
      <c r="ANI59" s="101"/>
      <c r="ANJ59" s="101"/>
      <c r="ANK59" s="101"/>
      <c r="ANL59" s="101"/>
      <c r="ANM59" s="101"/>
      <c r="ANN59" s="100"/>
      <c r="ANO59" s="101"/>
      <c r="ANP59" s="101"/>
      <c r="ANQ59" s="101"/>
      <c r="ANR59" s="101"/>
      <c r="ANS59" s="101"/>
      <c r="ANT59" s="101"/>
      <c r="ANU59" s="101"/>
      <c r="ANV59" s="101"/>
      <c r="ANW59" s="101"/>
      <c r="ANX59" s="101"/>
      <c r="ANY59" s="101"/>
      <c r="ANZ59" s="101"/>
      <c r="AOA59" s="100"/>
      <c r="AOB59" s="101"/>
      <c r="AOC59" s="101"/>
      <c r="AOD59" s="101"/>
      <c r="AOE59" s="101"/>
      <c r="AOF59" s="101"/>
      <c r="AOG59" s="101"/>
      <c r="AOH59" s="101"/>
      <c r="AOI59" s="101"/>
      <c r="AOJ59" s="101"/>
      <c r="AOK59" s="101"/>
      <c r="AOL59" s="101"/>
      <c r="AOM59" s="101"/>
      <c r="AON59" s="100"/>
      <c r="AOO59" s="101"/>
      <c r="AOP59" s="101"/>
      <c r="AOQ59" s="101"/>
      <c r="AOR59" s="101"/>
      <c r="AOS59" s="101"/>
      <c r="AOT59" s="101"/>
      <c r="AOU59" s="101"/>
      <c r="AOV59" s="101"/>
      <c r="AOW59" s="101"/>
      <c r="AOX59" s="101"/>
      <c r="AOY59" s="101"/>
      <c r="AOZ59" s="101"/>
      <c r="APA59" s="100"/>
      <c r="APB59" s="101"/>
      <c r="APC59" s="101"/>
      <c r="APD59" s="101"/>
      <c r="APE59" s="101"/>
      <c r="APF59" s="101"/>
      <c r="APG59" s="101"/>
      <c r="APH59" s="101"/>
      <c r="API59" s="101"/>
      <c r="APJ59" s="101"/>
      <c r="APK59" s="101"/>
      <c r="APL59" s="101"/>
      <c r="APM59" s="101"/>
      <c r="APN59" s="100"/>
      <c r="APO59" s="101"/>
      <c r="APP59" s="101"/>
      <c r="APQ59" s="101"/>
      <c r="APR59" s="101"/>
      <c r="APS59" s="101"/>
      <c r="APT59" s="101"/>
      <c r="APU59" s="101"/>
      <c r="APV59" s="101"/>
      <c r="APW59" s="101"/>
      <c r="APX59" s="101"/>
      <c r="APY59" s="101"/>
      <c r="APZ59" s="101"/>
      <c r="AQA59" s="100"/>
      <c r="AQB59" s="101"/>
      <c r="AQC59" s="101"/>
      <c r="AQD59" s="101"/>
      <c r="AQE59" s="101"/>
      <c r="AQF59" s="101"/>
      <c r="AQG59" s="101"/>
      <c r="AQH59" s="101"/>
      <c r="AQI59" s="101"/>
      <c r="AQJ59" s="101"/>
      <c r="AQK59" s="101"/>
      <c r="AQL59" s="101"/>
      <c r="AQM59" s="101"/>
      <c r="AQN59" s="100"/>
      <c r="AQO59" s="101"/>
      <c r="AQP59" s="101"/>
      <c r="AQQ59" s="101"/>
      <c r="AQR59" s="101"/>
      <c r="AQS59" s="101"/>
      <c r="AQT59" s="101"/>
      <c r="AQU59" s="101"/>
      <c r="AQV59" s="101"/>
      <c r="AQW59" s="101"/>
      <c r="AQX59" s="101"/>
      <c r="AQY59" s="101"/>
      <c r="AQZ59" s="101"/>
      <c r="ARA59" s="100"/>
      <c r="ARB59" s="101"/>
      <c r="ARC59" s="101"/>
      <c r="ARD59" s="101"/>
      <c r="ARE59" s="101"/>
      <c r="ARF59" s="101"/>
      <c r="ARG59" s="101"/>
      <c r="ARH59" s="101"/>
      <c r="ARI59" s="101"/>
      <c r="ARJ59" s="101"/>
      <c r="ARK59" s="101"/>
      <c r="ARL59" s="101"/>
      <c r="ARM59" s="101"/>
      <c r="ARN59" s="100"/>
      <c r="ARO59" s="101"/>
      <c r="ARP59" s="101"/>
      <c r="ARQ59" s="101"/>
      <c r="ARR59" s="101"/>
      <c r="ARS59" s="101"/>
      <c r="ART59" s="101"/>
      <c r="ARU59" s="101"/>
      <c r="ARV59" s="101"/>
      <c r="ARW59" s="101"/>
      <c r="ARX59" s="101"/>
      <c r="ARY59" s="101"/>
      <c r="ARZ59" s="101"/>
      <c r="ASA59" s="100"/>
      <c r="ASB59" s="101"/>
      <c r="ASC59" s="101"/>
      <c r="ASD59" s="101"/>
      <c r="ASE59" s="101"/>
      <c r="ASF59" s="101"/>
      <c r="ASG59" s="101"/>
      <c r="ASH59" s="101"/>
      <c r="ASI59" s="101"/>
      <c r="ASJ59" s="101"/>
      <c r="ASK59" s="101"/>
      <c r="ASL59" s="101"/>
      <c r="ASM59" s="101"/>
      <c r="ASN59" s="100"/>
      <c r="ASO59" s="101"/>
      <c r="ASP59" s="101"/>
      <c r="ASQ59" s="101"/>
      <c r="ASR59" s="101"/>
      <c r="ASS59" s="101"/>
      <c r="AST59" s="101"/>
      <c r="ASU59" s="101"/>
      <c r="ASV59" s="101"/>
      <c r="ASW59" s="101"/>
      <c r="ASX59" s="101"/>
      <c r="ASY59" s="101"/>
      <c r="ASZ59" s="101"/>
      <c r="ATA59" s="100"/>
      <c r="ATB59" s="101"/>
      <c r="ATC59" s="101"/>
      <c r="ATD59" s="101"/>
      <c r="ATE59" s="101"/>
      <c r="ATF59" s="101"/>
      <c r="ATG59" s="101"/>
      <c r="ATH59" s="101"/>
      <c r="ATI59" s="101"/>
      <c r="ATJ59" s="101"/>
      <c r="ATK59" s="101"/>
      <c r="ATL59" s="101"/>
      <c r="ATM59" s="101"/>
      <c r="ATN59" s="100"/>
      <c r="ATO59" s="101"/>
      <c r="ATP59" s="101"/>
      <c r="ATQ59" s="101"/>
      <c r="ATR59" s="101"/>
      <c r="ATS59" s="101"/>
      <c r="ATT59" s="101"/>
      <c r="ATU59" s="101"/>
      <c r="ATV59" s="101"/>
      <c r="ATW59" s="101"/>
      <c r="ATX59" s="101"/>
      <c r="ATY59" s="101"/>
      <c r="ATZ59" s="101"/>
      <c r="AUA59" s="100"/>
      <c r="AUB59" s="101"/>
      <c r="AUC59" s="101"/>
      <c r="AUD59" s="101"/>
      <c r="AUE59" s="101"/>
      <c r="AUF59" s="101"/>
      <c r="AUG59" s="101"/>
      <c r="AUH59" s="101"/>
      <c r="AUI59" s="101"/>
      <c r="AUJ59" s="101"/>
      <c r="AUK59" s="101"/>
      <c r="AUL59" s="101"/>
      <c r="AUM59" s="101"/>
      <c r="AUN59" s="100"/>
      <c r="AUO59" s="101"/>
      <c r="AUP59" s="101"/>
      <c r="AUQ59" s="101"/>
      <c r="AUR59" s="101"/>
      <c r="AUS59" s="101"/>
      <c r="AUT59" s="101"/>
      <c r="AUU59" s="101"/>
      <c r="AUV59" s="101"/>
      <c r="AUW59" s="101"/>
      <c r="AUX59" s="101"/>
      <c r="AUY59" s="101"/>
      <c r="AUZ59" s="101"/>
      <c r="AVA59" s="100"/>
      <c r="AVB59" s="101"/>
      <c r="AVC59" s="101"/>
      <c r="AVD59" s="101"/>
      <c r="AVE59" s="101"/>
      <c r="AVF59" s="101"/>
      <c r="AVG59" s="101"/>
      <c r="AVH59" s="101"/>
      <c r="AVI59" s="101"/>
      <c r="AVJ59" s="101"/>
      <c r="AVK59" s="101"/>
      <c r="AVL59" s="101"/>
      <c r="AVM59" s="101"/>
      <c r="AVN59" s="100"/>
      <c r="AVO59" s="101"/>
      <c r="AVP59" s="101"/>
      <c r="AVQ59" s="101"/>
      <c r="AVR59" s="101"/>
      <c r="AVS59" s="101"/>
      <c r="AVT59" s="101"/>
      <c r="AVU59" s="101"/>
      <c r="AVV59" s="101"/>
      <c r="AVW59" s="101"/>
      <c r="AVX59" s="101"/>
      <c r="AVY59" s="101"/>
      <c r="AVZ59" s="101"/>
      <c r="AWA59" s="100"/>
      <c r="AWB59" s="101"/>
      <c r="AWC59" s="101"/>
      <c r="AWD59" s="101"/>
      <c r="AWE59" s="101"/>
      <c r="AWF59" s="101"/>
      <c r="AWG59" s="101"/>
      <c r="AWH59" s="101"/>
      <c r="AWI59" s="101"/>
      <c r="AWJ59" s="101"/>
      <c r="AWK59" s="101"/>
      <c r="AWL59" s="101"/>
      <c r="AWM59" s="101"/>
      <c r="AWN59" s="100"/>
      <c r="AWO59" s="101"/>
      <c r="AWP59" s="101"/>
      <c r="AWQ59" s="101"/>
      <c r="AWR59" s="101"/>
      <c r="AWS59" s="101"/>
      <c r="AWT59" s="101"/>
      <c r="AWU59" s="101"/>
      <c r="AWV59" s="101"/>
      <c r="AWW59" s="101"/>
      <c r="AWX59" s="101"/>
      <c r="AWY59" s="101"/>
      <c r="AWZ59" s="101"/>
      <c r="AXA59" s="100"/>
      <c r="AXB59" s="101"/>
      <c r="AXC59" s="101"/>
      <c r="AXD59" s="101"/>
      <c r="AXE59" s="101"/>
      <c r="AXF59" s="101"/>
      <c r="AXG59" s="101"/>
      <c r="AXH59" s="101"/>
      <c r="AXI59" s="101"/>
      <c r="AXJ59" s="101"/>
      <c r="AXK59" s="101"/>
      <c r="AXL59" s="101"/>
      <c r="AXM59" s="101"/>
      <c r="AXN59" s="100"/>
      <c r="AXO59" s="101"/>
      <c r="AXP59" s="101"/>
      <c r="AXQ59" s="101"/>
      <c r="AXR59" s="101"/>
      <c r="AXS59" s="101"/>
      <c r="AXT59" s="101"/>
      <c r="AXU59" s="101"/>
      <c r="AXV59" s="101"/>
      <c r="AXW59" s="101"/>
      <c r="AXX59" s="101"/>
      <c r="AXY59" s="101"/>
      <c r="AXZ59" s="101"/>
      <c r="AYA59" s="100"/>
      <c r="AYB59" s="101"/>
      <c r="AYC59" s="101"/>
      <c r="AYD59" s="101"/>
      <c r="AYE59" s="101"/>
      <c r="AYF59" s="101"/>
      <c r="AYG59" s="101"/>
      <c r="AYH59" s="101"/>
      <c r="AYI59" s="101"/>
      <c r="AYJ59" s="101"/>
      <c r="AYK59" s="101"/>
      <c r="AYL59" s="101"/>
      <c r="AYM59" s="101"/>
      <c r="AYN59" s="100"/>
      <c r="AYO59" s="101"/>
      <c r="AYP59" s="101"/>
      <c r="AYQ59" s="101"/>
      <c r="AYR59" s="101"/>
      <c r="AYS59" s="101"/>
      <c r="AYT59" s="101"/>
      <c r="AYU59" s="101"/>
      <c r="AYV59" s="101"/>
      <c r="AYW59" s="101"/>
      <c r="AYX59" s="101"/>
      <c r="AYY59" s="101"/>
      <c r="AYZ59" s="101"/>
      <c r="AZA59" s="100"/>
      <c r="AZB59" s="101"/>
      <c r="AZC59" s="101"/>
      <c r="AZD59" s="101"/>
      <c r="AZE59" s="101"/>
      <c r="AZF59" s="101"/>
      <c r="AZG59" s="101"/>
      <c r="AZH59" s="101"/>
      <c r="AZI59" s="101"/>
      <c r="AZJ59" s="101"/>
      <c r="AZK59" s="101"/>
      <c r="AZL59" s="101"/>
      <c r="AZM59" s="101"/>
      <c r="AZN59" s="100"/>
      <c r="AZO59" s="101"/>
      <c r="AZP59" s="101"/>
      <c r="AZQ59" s="101"/>
      <c r="AZR59" s="101"/>
      <c r="AZS59" s="101"/>
      <c r="AZT59" s="101"/>
      <c r="AZU59" s="101"/>
      <c r="AZV59" s="101"/>
      <c r="AZW59" s="101"/>
      <c r="AZX59" s="101"/>
      <c r="AZY59" s="101"/>
      <c r="AZZ59" s="101"/>
      <c r="BAA59" s="100"/>
      <c r="BAB59" s="101"/>
      <c r="BAC59" s="101"/>
      <c r="BAD59" s="101"/>
      <c r="BAE59" s="101"/>
      <c r="BAF59" s="101"/>
      <c r="BAG59" s="101"/>
      <c r="BAH59" s="101"/>
      <c r="BAI59" s="101"/>
      <c r="BAJ59" s="101"/>
      <c r="BAK59" s="101"/>
      <c r="BAL59" s="101"/>
      <c r="BAM59" s="101"/>
      <c r="BAN59" s="100"/>
      <c r="BAO59" s="101"/>
      <c r="BAP59" s="101"/>
      <c r="BAQ59" s="101"/>
      <c r="BAR59" s="101"/>
      <c r="BAS59" s="101"/>
      <c r="BAT59" s="101"/>
      <c r="BAU59" s="101"/>
      <c r="BAV59" s="101"/>
      <c r="BAW59" s="101"/>
      <c r="BAX59" s="101"/>
      <c r="BAY59" s="101"/>
      <c r="BAZ59" s="101"/>
      <c r="BBA59" s="100"/>
      <c r="BBB59" s="101"/>
      <c r="BBC59" s="101"/>
      <c r="BBD59" s="101"/>
      <c r="BBE59" s="101"/>
      <c r="BBF59" s="101"/>
      <c r="BBG59" s="101"/>
      <c r="BBH59" s="101"/>
      <c r="BBI59" s="101"/>
      <c r="BBJ59" s="101"/>
      <c r="BBK59" s="101"/>
      <c r="BBL59" s="101"/>
      <c r="BBM59" s="101"/>
      <c r="BBN59" s="100"/>
      <c r="BBO59" s="101"/>
      <c r="BBP59" s="101"/>
      <c r="BBQ59" s="101"/>
      <c r="BBR59" s="101"/>
      <c r="BBS59" s="101"/>
      <c r="BBT59" s="101"/>
      <c r="BBU59" s="101"/>
      <c r="BBV59" s="101"/>
      <c r="BBW59" s="101"/>
      <c r="BBX59" s="101"/>
      <c r="BBY59" s="101"/>
      <c r="BBZ59" s="101"/>
      <c r="BCA59" s="100"/>
      <c r="BCB59" s="101"/>
      <c r="BCC59" s="101"/>
      <c r="BCD59" s="101"/>
      <c r="BCE59" s="101"/>
      <c r="BCF59" s="101"/>
      <c r="BCG59" s="101"/>
      <c r="BCH59" s="101"/>
      <c r="BCI59" s="101"/>
      <c r="BCJ59" s="101"/>
      <c r="BCK59" s="101"/>
      <c r="BCL59" s="101"/>
      <c r="BCM59" s="101"/>
      <c r="BCN59" s="100"/>
      <c r="BCO59" s="101"/>
      <c r="BCP59" s="101"/>
      <c r="BCQ59" s="101"/>
      <c r="BCR59" s="101"/>
      <c r="BCS59" s="101"/>
      <c r="BCT59" s="101"/>
      <c r="BCU59" s="101"/>
      <c r="BCV59" s="101"/>
      <c r="BCW59" s="101"/>
      <c r="BCX59" s="101"/>
      <c r="BCY59" s="101"/>
      <c r="BCZ59" s="101"/>
      <c r="BDA59" s="100"/>
      <c r="BDB59" s="101"/>
      <c r="BDC59" s="101"/>
      <c r="BDD59" s="101"/>
      <c r="BDE59" s="101"/>
      <c r="BDF59" s="101"/>
      <c r="BDG59" s="101"/>
      <c r="BDH59" s="101"/>
      <c r="BDI59" s="101"/>
      <c r="BDJ59" s="101"/>
      <c r="BDK59" s="101"/>
      <c r="BDL59" s="101"/>
      <c r="BDM59" s="101"/>
      <c r="BDN59" s="100"/>
      <c r="BDO59" s="101"/>
      <c r="BDP59" s="101"/>
      <c r="BDQ59" s="101"/>
      <c r="BDR59" s="101"/>
      <c r="BDS59" s="101"/>
      <c r="BDT59" s="101"/>
      <c r="BDU59" s="101"/>
      <c r="BDV59" s="101"/>
      <c r="BDW59" s="101"/>
      <c r="BDX59" s="101"/>
      <c r="BDY59" s="101"/>
      <c r="BDZ59" s="101"/>
      <c r="BEA59" s="100"/>
      <c r="BEB59" s="101"/>
      <c r="BEC59" s="101"/>
      <c r="BED59" s="101"/>
      <c r="BEE59" s="101"/>
      <c r="BEF59" s="101"/>
      <c r="BEG59" s="101"/>
      <c r="BEH59" s="101"/>
      <c r="BEI59" s="101"/>
      <c r="BEJ59" s="101"/>
      <c r="BEK59" s="101"/>
      <c r="BEL59" s="101"/>
      <c r="BEM59" s="101"/>
      <c r="BEN59" s="100"/>
      <c r="BEO59" s="101"/>
      <c r="BEP59" s="101"/>
      <c r="BEQ59" s="101"/>
      <c r="BER59" s="101"/>
      <c r="BES59" s="101"/>
      <c r="BET59" s="101"/>
      <c r="BEU59" s="101"/>
      <c r="BEV59" s="101"/>
      <c r="BEW59" s="101"/>
      <c r="BEX59" s="101"/>
      <c r="BEY59" s="101"/>
      <c r="BEZ59" s="101"/>
      <c r="BFA59" s="100"/>
      <c r="BFB59" s="101"/>
      <c r="BFC59" s="101"/>
      <c r="BFD59" s="101"/>
      <c r="BFE59" s="101"/>
      <c r="BFF59" s="101"/>
      <c r="BFG59" s="101"/>
      <c r="BFH59" s="101"/>
      <c r="BFI59" s="101"/>
      <c r="BFJ59" s="101"/>
      <c r="BFK59" s="101"/>
      <c r="BFL59" s="101"/>
      <c r="BFM59" s="101"/>
      <c r="BFN59" s="100"/>
      <c r="BFO59" s="101"/>
      <c r="BFP59" s="101"/>
      <c r="BFQ59" s="101"/>
      <c r="BFR59" s="101"/>
      <c r="BFS59" s="101"/>
      <c r="BFT59" s="101"/>
      <c r="BFU59" s="101"/>
      <c r="BFV59" s="101"/>
      <c r="BFW59" s="101"/>
      <c r="BFX59" s="101"/>
      <c r="BFY59" s="101"/>
      <c r="BFZ59" s="101"/>
      <c r="BGA59" s="100"/>
      <c r="BGB59" s="101"/>
      <c r="BGC59" s="101"/>
      <c r="BGD59" s="101"/>
      <c r="BGE59" s="101"/>
      <c r="BGF59" s="101"/>
      <c r="BGG59" s="101"/>
      <c r="BGH59" s="101"/>
      <c r="BGI59" s="101"/>
      <c r="BGJ59" s="101"/>
      <c r="BGK59" s="101"/>
      <c r="BGL59" s="101"/>
      <c r="BGM59" s="101"/>
      <c r="BGN59" s="100"/>
      <c r="BGO59" s="101"/>
      <c r="BGP59" s="101"/>
      <c r="BGQ59" s="101"/>
      <c r="BGR59" s="101"/>
      <c r="BGS59" s="101"/>
      <c r="BGT59" s="101"/>
      <c r="BGU59" s="101"/>
      <c r="BGV59" s="101"/>
      <c r="BGW59" s="101"/>
      <c r="BGX59" s="101"/>
      <c r="BGY59" s="101"/>
      <c r="BGZ59" s="101"/>
      <c r="BHA59" s="100"/>
      <c r="BHB59" s="101"/>
      <c r="BHC59" s="101"/>
      <c r="BHD59" s="101"/>
      <c r="BHE59" s="101"/>
      <c r="BHF59" s="101"/>
      <c r="BHG59" s="101"/>
      <c r="BHH59" s="101"/>
      <c r="BHI59" s="101"/>
      <c r="BHJ59" s="101"/>
      <c r="BHK59" s="101"/>
      <c r="BHL59" s="101"/>
      <c r="BHM59" s="101"/>
      <c r="BHN59" s="100"/>
      <c r="BHO59" s="101"/>
      <c r="BHP59" s="101"/>
      <c r="BHQ59" s="101"/>
      <c r="BHR59" s="101"/>
      <c r="BHS59" s="101"/>
      <c r="BHT59" s="101"/>
      <c r="BHU59" s="101"/>
      <c r="BHV59" s="101"/>
      <c r="BHW59" s="101"/>
      <c r="BHX59" s="101"/>
      <c r="BHY59" s="101"/>
      <c r="BHZ59" s="101"/>
      <c r="BIA59" s="100"/>
      <c r="BIB59" s="101"/>
      <c r="BIC59" s="101"/>
      <c r="BID59" s="101"/>
      <c r="BIE59" s="101"/>
      <c r="BIF59" s="101"/>
      <c r="BIG59" s="101"/>
      <c r="BIH59" s="101"/>
      <c r="BII59" s="101"/>
      <c r="BIJ59" s="101"/>
      <c r="BIK59" s="101"/>
      <c r="BIL59" s="101"/>
      <c r="BIM59" s="101"/>
      <c r="BIN59" s="100"/>
      <c r="BIO59" s="101"/>
      <c r="BIP59" s="101"/>
      <c r="BIQ59" s="101"/>
      <c r="BIR59" s="101"/>
      <c r="BIS59" s="101"/>
      <c r="BIT59" s="101"/>
      <c r="BIU59" s="101"/>
      <c r="BIV59" s="101"/>
      <c r="BIW59" s="101"/>
      <c r="BIX59" s="101"/>
      <c r="BIY59" s="101"/>
      <c r="BIZ59" s="101"/>
      <c r="BJA59" s="100"/>
      <c r="BJB59" s="101"/>
      <c r="BJC59" s="101"/>
      <c r="BJD59" s="101"/>
      <c r="BJE59" s="101"/>
      <c r="BJF59" s="101"/>
      <c r="BJG59" s="101"/>
      <c r="BJH59" s="101"/>
      <c r="BJI59" s="101"/>
      <c r="BJJ59" s="101"/>
      <c r="BJK59" s="101"/>
      <c r="BJL59" s="101"/>
      <c r="BJM59" s="101"/>
      <c r="BJN59" s="100"/>
      <c r="BJO59" s="101"/>
      <c r="BJP59" s="101"/>
      <c r="BJQ59" s="101"/>
      <c r="BJR59" s="101"/>
      <c r="BJS59" s="101"/>
      <c r="BJT59" s="101"/>
      <c r="BJU59" s="101"/>
      <c r="BJV59" s="101"/>
      <c r="BJW59" s="101"/>
      <c r="BJX59" s="101"/>
      <c r="BJY59" s="101"/>
      <c r="BJZ59" s="101"/>
      <c r="BKA59" s="100"/>
      <c r="BKB59" s="101"/>
      <c r="BKC59" s="101"/>
      <c r="BKD59" s="101"/>
      <c r="BKE59" s="101"/>
      <c r="BKF59" s="101"/>
      <c r="BKG59" s="101"/>
      <c r="BKH59" s="101"/>
      <c r="BKI59" s="101"/>
      <c r="BKJ59" s="101"/>
      <c r="BKK59" s="101"/>
      <c r="BKL59" s="101"/>
      <c r="BKM59" s="101"/>
      <c r="BKN59" s="100"/>
      <c r="BKO59" s="101"/>
      <c r="BKP59" s="101"/>
      <c r="BKQ59" s="101"/>
      <c r="BKR59" s="101"/>
      <c r="BKS59" s="101"/>
      <c r="BKT59" s="101"/>
      <c r="BKU59" s="101"/>
      <c r="BKV59" s="101"/>
      <c r="BKW59" s="101"/>
      <c r="BKX59" s="101"/>
      <c r="BKY59" s="101"/>
      <c r="BKZ59" s="101"/>
      <c r="BLA59" s="100"/>
      <c r="BLB59" s="101"/>
      <c r="BLC59" s="101"/>
      <c r="BLD59" s="101"/>
      <c r="BLE59" s="101"/>
      <c r="BLF59" s="101"/>
      <c r="BLG59" s="101"/>
      <c r="BLH59" s="101"/>
      <c r="BLI59" s="101"/>
      <c r="BLJ59" s="101"/>
      <c r="BLK59" s="101"/>
      <c r="BLL59" s="101"/>
      <c r="BLM59" s="101"/>
      <c r="BLN59" s="100"/>
      <c r="BLO59" s="101"/>
      <c r="BLP59" s="101"/>
      <c r="BLQ59" s="101"/>
      <c r="BLR59" s="101"/>
      <c r="BLS59" s="101"/>
      <c r="BLT59" s="101"/>
      <c r="BLU59" s="101"/>
      <c r="BLV59" s="101"/>
      <c r="BLW59" s="101"/>
      <c r="BLX59" s="101"/>
      <c r="BLY59" s="101"/>
      <c r="BLZ59" s="101"/>
      <c r="BMA59" s="100"/>
      <c r="BMB59" s="101"/>
      <c r="BMC59" s="101"/>
      <c r="BMD59" s="101"/>
      <c r="BME59" s="101"/>
      <c r="BMF59" s="101"/>
      <c r="BMG59" s="101"/>
      <c r="BMH59" s="101"/>
      <c r="BMI59" s="101"/>
      <c r="BMJ59" s="101"/>
      <c r="BMK59" s="101"/>
      <c r="BML59" s="101"/>
      <c r="BMM59" s="101"/>
      <c r="BMN59" s="100"/>
      <c r="BMO59" s="101"/>
      <c r="BMP59" s="101"/>
      <c r="BMQ59" s="101"/>
      <c r="BMR59" s="101"/>
      <c r="BMS59" s="101"/>
      <c r="BMT59" s="101"/>
      <c r="BMU59" s="101"/>
      <c r="BMV59" s="101"/>
      <c r="BMW59" s="101"/>
      <c r="BMX59" s="101"/>
      <c r="BMY59" s="101"/>
      <c r="BMZ59" s="101"/>
      <c r="BNA59" s="100"/>
      <c r="BNB59" s="101"/>
      <c r="BNC59" s="101"/>
      <c r="BND59" s="101"/>
      <c r="BNE59" s="101"/>
      <c r="BNF59" s="101"/>
      <c r="BNG59" s="101"/>
      <c r="BNH59" s="101"/>
      <c r="BNI59" s="101"/>
      <c r="BNJ59" s="101"/>
      <c r="BNK59" s="101"/>
      <c r="BNL59" s="101"/>
      <c r="BNM59" s="101"/>
      <c r="BNN59" s="100"/>
      <c r="BNO59" s="101"/>
      <c r="BNP59" s="101"/>
      <c r="BNQ59" s="101"/>
      <c r="BNR59" s="101"/>
      <c r="BNS59" s="101"/>
      <c r="BNT59" s="101"/>
      <c r="BNU59" s="101"/>
      <c r="BNV59" s="101"/>
      <c r="BNW59" s="101"/>
      <c r="BNX59" s="101"/>
      <c r="BNY59" s="101"/>
      <c r="BNZ59" s="101"/>
      <c r="BOA59" s="100"/>
      <c r="BOB59" s="101"/>
      <c r="BOC59" s="101"/>
      <c r="BOD59" s="101"/>
      <c r="BOE59" s="101"/>
      <c r="BOF59" s="101"/>
      <c r="BOG59" s="101"/>
      <c r="BOH59" s="101"/>
      <c r="BOI59" s="101"/>
      <c r="BOJ59" s="101"/>
      <c r="BOK59" s="101"/>
      <c r="BOL59" s="101"/>
      <c r="BOM59" s="101"/>
      <c r="BON59" s="100"/>
      <c r="BOO59" s="101"/>
      <c r="BOP59" s="101"/>
      <c r="BOQ59" s="101"/>
      <c r="BOR59" s="101"/>
      <c r="BOS59" s="101"/>
      <c r="BOT59" s="101"/>
      <c r="BOU59" s="101"/>
      <c r="BOV59" s="101"/>
      <c r="BOW59" s="101"/>
      <c r="BOX59" s="101"/>
      <c r="BOY59" s="101"/>
      <c r="BOZ59" s="101"/>
      <c r="BPA59" s="100"/>
      <c r="BPB59" s="101"/>
      <c r="BPC59" s="101"/>
      <c r="BPD59" s="101"/>
      <c r="BPE59" s="101"/>
      <c r="BPF59" s="101"/>
      <c r="BPG59" s="101"/>
      <c r="BPH59" s="101"/>
      <c r="BPI59" s="101"/>
      <c r="BPJ59" s="101"/>
      <c r="BPK59" s="101"/>
      <c r="BPL59" s="101"/>
      <c r="BPM59" s="101"/>
      <c r="BPN59" s="100"/>
      <c r="BPO59" s="101"/>
      <c r="BPP59" s="101"/>
      <c r="BPQ59" s="101"/>
      <c r="BPR59" s="101"/>
      <c r="BPS59" s="101"/>
      <c r="BPT59" s="101"/>
      <c r="BPU59" s="101"/>
      <c r="BPV59" s="101"/>
      <c r="BPW59" s="101"/>
      <c r="BPX59" s="101"/>
      <c r="BPY59" s="101"/>
      <c r="BPZ59" s="101"/>
      <c r="BQA59" s="100"/>
      <c r="BQB59" s="101"/>
      <c r="BQC59" s="101"/>
      <c r="BQD59" s="101"/>
      <c r="BQE59" s="101"/>
      <c r="BQF59" s="101"/>
      <c r="BQG59" s="101"/>
      <c r="BQH59" s="101"/>
      <c r="BQI59" s="101"/>
      <c r="BQJ59" s="101"/>
      <c r="BQK59" s="101"/>
      <c r="BQL59" s="101"/>
      <c r="BQM59" s="101"/>
      <c r="BQN59" s="100"/>
      <c r="BQO59" s="101"/>
      <c r="BQP59" s="101"/>
      <c r="BQQ59" s="101"/>
      <c r="BQR59" s="101"/>
      <c r="BQS59" s="101"/>
      <c r="BQT59" s="101"/>
      <c r="BQU59" s="101"/>
      <c r="BQV59" s="101"/>
      <c r="BQW59" s="101"/>
      <c r="BQX59" s="101"/>
      <c r="BQY59" s="101"/>
      <c r="BQZ59" s="101"/>
      <c r="BRA59" s="100"/>
      <c r="BRB59" s="101"/>
      <c r="BRC59" s="101"/>
      <c r="BRD59" s="101"/>
      <c r="BRE59" s="101"/>
      <c r="BRF59" s="101"/>
      <c r="BRG59" s="101"/>
      <c r="BRH59" s="101"/>
      <c r="BRI59" s="101"/>
      <c r="BRJ59" s="101"/>
      <c r="BRK59" s="101"/>
      <c r="BRL59" s="101"/>
      <c r="BRM59" s="101"/>
      <c r="BRN59" s="100"/>
      <c r="BRO59" s="101"/>
      <c r="BRP59" s="101"/>
      <c r="BRQ59" s="101"/>
      <c r="BRR59" s="101"/>
      <c r="BRS59" s="101"/>
      <c r="BRT59" s="101"/>
      <c r="BRU59" s="101"/>
      <c r="BRV59" s="101"/>
      <c r="BRW59" s="101"/>
      <c r="BRX59" s="101"/>
      <c r="BRY59" s="101"/>
      <c r="BRZ59" s="101"/>
      <c r="BSA59" s="100"/>
      <c r="BSB59" s="101"/>
      <c r="BSC59" s="101"/>
      <c r="BSD59" s="101"/>
      <c r="BSE59" s="101"/>
      <c r="BSF59" s="101"/>
      <c r="BSG59" s="101"/>
      <c r="BSH59" s="101"/>
      <c r="BSI59" s="101"/>
      <c r="BSJ59" s="101"/>
      <c r="BSK59" s="101"/>
      <c r="BSL59" s="101"/>
      <c r="BSM59" s="101"/>
      <c r="BSN59" s="100"/>
      <c r="BSO59" s="101"/>
      <c r="BSP59" s="101"/>
      <c r="BSQ59" s="101"/>
      <c r="BSR59" s="101"/>
      <c r="BSS59" s="101"/>
      <c r="BST59" s="101"/>
      <c r="BSU59" s="101"/>
      <c r="BSV59" s="101"/>
      <c r="BSW59" s="101"/>
      <c r="BSX59" s="101"/>
      <c r="BSY59" s="101"/>
      <c r="BSZ59" s="101"/>
      <c r="BTA59" s="100"/>
      <c r="BTB59" s="101"/>
      <c r="BTC59" s="101"/>
      <c r="BTD59" s="101"/>
      <c r="BTE59" s="101"/>
      <c r="BTF59" s="101"/>
      <c r="BTG59" s="101"/>
      <c r="BTH59" s="101"/>
      <c r="BTI59" s="101"/>
      <c r="BTJ59" s="101"/>
      <c r="BTK59" s="101"/>
      <c r="BTL59" s="101"/>
      <c r="BTM59" s="101"/>
      <c r="BTN59" s="100"/>
      <c r="BTO59" s="101"/>
      <c r="BTP59" s="101"/>
      <c r="BTQ59" s="101"/>
      <c r="BTR59" s="101"/>
      <c r="BTS59" s="101"/>
      <c r="BTT59" s="101"/>
      <c r="BTU59" s="101"/>
      <c r="BTV59" s="101"/>
      <c r="BTW59" s="101"/>
      <c r="BTX59" s="101"/>
      <c r="BTY59" s="101"/>
      <c r="BTZ59" s="101"/>
      <c r="BUA59" s="100"/>
      <c r="BUB59" s="101"/>
      <c r="BUC59" s="101"/>
      <c r="BUD59" s="101"/>
      <c r="BUE59" s="101"/>
      <c r="BUF59" s="101"/>
      <c r="BUG59" s="101"/>
      <c r="BUH59" s="101"/>
      <c r="BUI59" s="101"/>
      <c r="BUJ59" s="101"/>
      <c r="BUK59" s="101"/>
      <c r="BUL59" s="101"/>
      <c r="BUM59" s="101"/>
      <c r="BUN59" s="100"/>
      <c r="BUO59" s="101"/>
      <c r="BUP59" s="101"/>
      <c r="BUQ59" s="101"/>
      <c r="BUR59" s="101"/>
      <c r="BUS59" s="101"/>
      <c r="BUT59" s="101"/>
      <c r="BUU59" s="101"/>
      <c r="BUV59" s="101"/>
      <c r="BUW59" s="101"/>
      <c r="BUX59" s="101"/>
      <c r="BUY59" s="101"/>
      <c r="BUZ59" s="101"/>
      <c r="BVA59" s="100"/>
      <c r="BVB59" s="101"/>
      <c r="BVC59" s="101"/>
      <c r="BVD59" s="101"/>
      <c r="BVE59" s="101"/>
      <c r="BVF59" s="101"/>
      <c r="BVG59" s="101"/>
      <c r="BVH59" s="101"/>
      <c r="BVI59" s="101"/>
      <c r="BVJ59" s="101"/>
      <c r="BVK59" s="101"/>
      <c r="BVL59" s="101"/>
      <c r="BVM59" s="101"/>
      <c r="BVN59" s="100"/>
      <c r="BVO59" s="101"/>
      <c r="BVP59" s="101"/>
      <c r="BVQ59" s="101"/>
      <c r="BVR59" s="101"/>
      <c r="BVS59" s="101"/>
      <c r="BVT59" s="101"/>
      <c r="BVU59" s="101"/>
      <c r="BVV59" s="101"/>
      <c r="BVW59" s="101"/>
      <c r="BVX59" s="101"/>
      <c r="BVY59" s="101"/>
      <c r="BVZ59" s="101"/>
      <c r="BWA59" s="100"/>
      <c r="BWB59" s="101"/>
      <c r="BWC59" s="101"/>
      <c r="BWD59" s="101"/>
      <c r="BWE59" s="101"/>
      <c r="BWF59" s="101"/>
      <c r="BWG59" s="101"/>
      <c r="BWH59" s="101"/>
      <c r="BWI59" s="101"/>
      <c r="BWJ59" s="101"/>
      <c r="BWK59" s="101"/>
      <c r="BWL59" s="101"/>
      <c r="BWM59" s="101"/>
      <c r="BWN59" s="100"/>
      <c r="BWO59" s="101"/>
      <c r="BWP59" s="101"/>
      <c r="BWQ59" s="101"/>
      <c r="BWR59" s="101"/>
      <c r="BWS59" s="101"/>
      <c r="BWT59" s="101"/>
      <c r="BWU59" s="101"/>
      <c r="BWV59" s="101"/>
      <c r="BWW59" s="101"/>
      <c r="BWX59" s="101"/>
      <c r="BWY59" s="101"/>
      <c r="BWZ59" s="101"/>
      <c r="BXA59" s="100"/>
      <c r="BXB59" s="101"/>
      <c r="BXC59" s="101"/>
      <c r="BXD59" s="101"/>
      <c r="BXE59" s="101"/>
      <c r="BXF59" s="101"/>
      <c r="BXG59" s="101"/>
      <c r="BXH59" s="101"/>
      <c r="BXI59" s="101"/>
      <c r="BXJ59" s="101"/>
      <c r="BXK59" s="101"/>
      <c r="BXL59" s="101"/>
      <c r="BXM59" s="101"/>
      <c r="BXN59" s="100"/>
      <c r="BXO59" s="101"/>
      <c r="BXP59" s="101"/>
      <c r="BXQ59" s="101"/>
      <c r="BXR59" s="101"/>
      <c r="BXS59" s="101"/>
      <c r="BXT59" s="101"/>
      <c r="BXU59" s="101"/>
      <c r="BXV59" s="101"/>
      <c r="BXW59" s="101"/>
      <c r="BXX59" s="101"/>
      <c r="BXY59" s="101"/>
      <c r="BXZ59" s="101"/>
      <c r="BYA59" s="100"/>
      <c r="BYB59" s="101"/>
      <c r="BYC59" s="101"/>
      <c r="BYD59" s="101"/>
      <c r="BYE59" s="101"/>
      <c r="BYF59" s="101"/>
      <c r="BYG59" s="101"/>
      <c r="BYH59" s="101"/>
      <c r="BYI59" s="101"/>
      <c r="BYJ59" s="101"/>
      <c r="BYK59" s="101"/>
      <c r="BYL59" s="101"/>
      <c r="BYM59" s="101"/>
      <c r="BYN59" s="100"/>
      <c r="BYO59" s="101"/>
      <c r="BYP59" s="101"/>
      <c r="BYQ59" s="101"/>
      <c r="BYR59" s="101"/>
      <c r="BYS59" s="101"/>
      <c r="BYT59" s="101"/>
      <c r="BYU59" s="101"/>
      <c r="BYV59" s="101"/>
      <c r="BYW59" s="101"/>
      <c r="BYX59" s="101"/>
      <c r="BYY59" s="101"/>
      <c r="BYZ59" s="101"/>
      <c r="BZA59" s="100"/>
      <c r="BZB59" s="101"/>
      <c r="BZC59" s="101"/>
      <c r="BZD59" s="101"/>
      <c r="BZE59" s="101"/>
      <c r="BZF59" s="101"/>
      <c r="BZG59" s="101"/>
      <c r="BZH59" s="101"/>
      <c r="BZI59" s="101"/>
      <c r="BZJ59" s="101"/>
      <c r="BZK59" s="101"/>
      <c r="BZL59" s="101"/>
      <c r="BZM59" s="101"/>
      <c r="BZN59" s="100"/>
      <c r="BZO59" s="101"/>
      <c r="BZP59" s="101"/>
      <c r="BZQ59" s="101"/>
      <c r="BZR59" s="101"/>
      <c r="BZS59" s="101"/>
      <c r="BZT59" s="101"/>
      <c r="BZU59" s="101"/>
      <c r="BZV59" s="101"/>
      <c r="BZW59" s="101"/>
      <c r="BZX59" s="101"/>
      <c r="BZY59" s="101"/>
      <c r="BZZ59" s="101"/>
      <c r="CAA59" s="100"/>
      <c r="CAB59" s="101"/>
      <c r="CAC59" s="101"/>
      <c r="CAD59" s="101"/>
      <c r="CAE59" s="101"/>
      <c r="CAF59" s="101"/>
      <c r="CAG59" s="101"/>
      <c r="CAH59" s="101"/>
      <c r="CAI59" s="101"/>
      <c r="CAJ59" s="101"/>
      <c r="CAK59" s="101"/>
      <c r="CAL59" s="101"/>
      <c r="CAM59" s="101"/>
      <c r="CAN59" s="100"/>
      <c r="CAO59" s="101"/>
      <c r="CAP59" s="101"/>
      <c r="CAQ59" s="101"/>
      <c r="CAR59" s="101"/>
      <c r="CAS59" s="101"/>
      <c r="CAT59" s="101"/>
      <c r="CAU59" s="101"/>
      <c r="CAV59" s="101"/>
      <c r="CAW59" s="101"/>
      <c r="CAX59" s="101"/>
      <c r="CAY59" s="101"/>
      <c r="CAZ59" s="101"/>
      <c r="CBA59" s="100"/>
      <c r="CBB59" s="101"/>
      <c r="CBC59" s="101"/>
      <c r="CBD59" s="101"/>
      <c r="CBE59" s="101"/>
      <c r="CBF59" s="101"/>
      <c r="CBG59" s="101"/>
      <c r="CBH59" s="101"/>
      <c r="CBI59" s="101"/>
      <c r="CBJ59" s="101"/>
      <c r="CBK59" s="101"/>
      <c r="CBL59" s="101"/>
      <c r="CBM59" s="101"/>
      <c r="CBN59" s="100"/>
      <c r="CBO59" s="101"/>
      <c r="CBP59" s="101"/>
      <c r="CBQ59" s="101"/>
      <c r="CBR59" s="101"/>
      <c r="CBS59" s="101"/>
      <c r="CBT59" s="101"/>
      <c r="CBU59" s="101"/>
      <c r="CBV59" s="101"/>
      <c r="CBW59" s="101"/>
      <c r="CBX59" s="101"/>
      <c r="CBY59" s="101"/>
      <c r="CBZ59" s="101"/>
      <c r="CCA59" s="100"/>
      <c r="CCB59" s="101"/>
      <c r="CCC59" s="101"/>
      <c r="CCD59" s="101"/>
      <c r="CCE59" s="101"/>
      <c r="CCF59" s="101"/>
      <c r="CCG59" s="101"/>
      <c r="CCH59" s="101"/>
      <c r="CCI59" s="101"/>
      <c r="CCJ59" s="101"/>
      <c r="CCK59" s="101"/>
      <c r="CCL59" s="101"/>
      <c r="CCM59" s="101"/>
      <c r="CCN59" s="100"/>
      <c r="CCO59" s="101"/>
      <c r="CCP59" s="101"/>
      <c r="CCQ59" s="101"/>
      <c r="CCR59" s="101"/>
      <c r="CCS59" s="101"/>
      <c r="CCT59" s="101"/>
      <c r="CCU59" s="101"/>
      <c r="CCV59" s="101"/>
      <c r="CCW59" s="101"/>
      <c r="CCX59" s="101"/>
      <c r="CCY59" s="101"/>
      <c r="CCZ59" s="101"/>
      <c r="CDA59" s="100"/>
      <c r="CDB59" s="101"/>
      <c r="CDC59" s="101"/>
      <c r="CDD59" s="101"/>
      <c r="CDE59" s="101"/>
      <c r="CDF59" s="101"/>
      <c r="CDG59" s="101"/>
      <c r="CDH59" s="101"/>
      <c r="CDI59" s="101"/>
      <c r="CDJ59" s="101"/>
      <c r="CDK59" s="101"/>
      <c r="CDL59" s="101"/>
      <c r="CDM59" s="101"/>
      <c r="CDN59" s="100"/>
      <c r="CDO59" s="101"/>
      <c r="CDP59" s="101"/>
      <c r="CDQ59" s="101"/>
      <c r="CDR59" s="101"/>
      <c r="CDS59" s="101"/>
      <c r="CDT59" s="101"/>
      <c r="CDU59" s="101"/>
      <c r="CDV59" s="101"/>
      <c r="CDW59" s="101"/>
      <c r="CDX59" s="101"/>
      <c r="CDY59" s="101"/>
      <c r="CDZ59" s="101"/>
      <c r="CEA59" s="100"/>
      <c r="CEB59" s="101"/>
      <c r="CEC59" s="101"/>
      <c r="CED59" s="101"/>
      <c r="CEE59" s="101"/>
      <c r="CEF59" s="101"/>
      <c r="CEG59" s="101"/>
      <c r="CEH59" s="101"/>
      <c r="CEI59" s="101"/>
      <c r="CEJ59" s="101"/>
      <c r="CEK59" s="101"/>
      <c r="CEL59" s="101"/>
      <c r="CEM59" s="101"/>
      <c r="CEN59" s="100"/>
      <c r="CEO59" s="101"/>
      <c r="CEP59" s="101"/>
      <c r="CEQ59" s="101"/>
      <c r="CER59" s="101"/>
      <c r="CES59" s="101"/>
      <c r="CET59" s="101"/>
      <c r="CEU59" s="101"/>
      <c r="CEV59" s="101"/>
      <c r="CEW59" s="101"/>
      <c r="CEX59" s="101"/>
      <c r="CEY59" s="101"/>
      <c r="CEZ59" s="101"/>
      <c r="CFA59" s="100"/>
      <c r="CFB59" s="101"/>
      <c r="CFC59" s="101"/>
      <c r="CFD59" s="101"/>
      <c r="CFE59" s="101"/>
      <c r="CFF59" s="101"/>
      <c r="CFG59" s="101"/>
      <c r="CFH59" s="101"/>
      <c r="CFI59" s="101"/>
      <c r="CFJ59" s="101"/>
      <c r="CFK59" s="101"/>
      <c r="CFL59" s="101"/>
      <c r="CFM59" s="101"/>
      <c r="CFN59" s="100"/>
      <c r="CFO59" s="101"/>
      <c r="CFP59" s="101"/>
      <c r="CFQ59" s="101"/>
      <c r="CFR59" s="101"/>
      <c r="CFS59" s="101"/>
      <c r="CFT59" s="101"/>
      <c r="CFU59" s="101"/>
      <c r="CFV59" s="101"/>
      <c r="CFW59" s="101"/>
      <c r="CFX59" s="101"/>
      <c r="CFY59" s="101"/>
      <c r="CFZ59" s="101"/>
      <c r="CGA59" s="100"/>
      <c r="CGB59" s="101"/>
      <c r="CGC59" s="101"/>
      <c r="CGD59" s="101"/>
      <c r="CGE59" s="101"/>
      <c r="CGF59" s="101"/>
      <c r="CGG59" s="101"/>
      <c r="CGH59" s="101"/>
      <c r="CGI59" s="101"/>
      <c r="CGJ59" s="101"/>
      <c r="CGK59" s="101"/>
      <c r="CGL59" s="101"/>
      <c r="CGM59" s="101"/>
      <c r="CGN59" s="100"/>
      <c r="CGO59" s="101"/>
      <c r="CGP59" s="101"/>
      <c r="CGQ59" s="101"/>
      <c r="CGR59" s="101"/>
      <c r="CGS59" s="101"/>
      <c r="CGT59" s="101"/>
      <c r="CGU59" s="101"/>
      <c r="CGV59" s="101"/>
      <c r="CGW59" s="101"/>
      <c r="CGX59" s="101"/>
      <c r="CGY59" s="101"/>
      <c r="CGZ59" s="101"/>
      <c r="CHA59" s="100"/>
      <c r="CHB59" s="101"/>
      <c r="CHC59" s="101"/>
      <c r="CHD59" s="101"/>
      <c r="CHE59" s="101"/>
      <c r="CHF59" s="101"/>
      <c r="CHG59" s="101"/>
      <c r="CHH59" s="101"/>
      <c r="CHI59" s="101"/>
      <c r="CHJ59" s="101"/>
      <c r="CHK59" s="101"/>
      <c r="CHL59" s="101"/>
      <c r="CHM59" s="101"/>
      <c r="CHN59" s="100"/>
      <c r="CHO59" s="101"/>
      <c r="CHP59" s="101"/>
      <c r="CHQ59" s="101"/>
      <c r="CHR59" s="101"/>
      <c r="CHS59" s="101"/>
      <c r="CHT59" s="101"/>
      <c r="CHU59" s="101"/>
      <c r="CHV59" s="101"/>
      <c r="CHW59" s="101"/>
      <c r="CHX59" s="101"/>
      <c r="CHY59" s="101"/>
      <c r="CHZ59" s="101"/>
      <c r="CIA59" s="100"/>
      <c r="CIB59" s="101"/>
      <c r="CIC59" s="101"/>
      <c r="CID59" s="101"/>
      <c r="CIE59" s="101"/>
      <c r="CIF59" s="101"/>
      <c r="CIG59" s="101"/>
      <c r="CIH59" s="101"/>
      <c r="CII59" s="101"/>
      <c r="CIJ59" s="101"/>
      <c r="CIK59" s="101"/>
      <c r="CIL59" s="101"/>
      <c r="CIM59" s="101"/>
      <c r="CIN59" s="100"/>
      <c r="CIO59" s="101"/>
      <c r="CIP59" s="101"/>
      <c r="CIQ59" s="101"/>
      <c r="CIR59" s="101"/>
      <c r="CIS59" s="101"/>
      <c r="CIT59" s="101"/>
      <c r="CIU59" s="101"/>
      <c r="CIV59" s="101"/>
      <c r="CIW59" s="101"/>
      <c r="CIX59" s="101"/>
      <c r="CIY59" s="101"/>
      <c r="CIZ59" s="101"/>
      <c r="CJA59" s="100"/>
      <c r="CJB59" s="101"/>
      <c r="CJC59" s="101"/>
      <c r="CJD59" s="101"/>
      <c r="CJE59" s="101"/>
      <c r="CJF59" s="101"/>
      <c r="CJG59" s="101"/>
      <c r="CJH59" s="101"/>
      <c r="CJI59" s="101"/>
      <c r="CJJ59" s="101"/>
      <c r="CJK59" s="101"/>
      <c r="CJL59" s="101"/>
      <c r="CJM59" s="101"/>
      <c r="CJN59" s="100"/>
      <c r="CJO59" s="101"/>
      <c r="CJP59" s="101"/>
      <c r="CJQ59" s="101"/>
      <c r="CJR59" s="101"/>
      <c r="CJS59" s="101"/>
      <c r="CJT59" s="101"/>
      <c r="CJU59" s="101"/>
      <c r="CJV59" s="101"/>
      <c r="CJW59" s="101"/>
      <c r="CJX59" s="101"/>
      <c r="CJY59" s="101"/>
      <c r="CJZ59" s="101"/>
      <c r="CKA59" s="100"/>
      <c r="CKB59" s="101"/>
      <c r="CKC59" s="101"/>
      <c r="CKD59" s="101"/>
      <c r="CKE59" s="101"/>
      <c r="CKF59" s="101"/>
      <c r="CKG59" s="101"/>
      <c r="CKH59" s="101"/>
      <c r="CKI59" s="101"/>
      <c r="CKJ59" s="101"/>
      <c r="CKK59" s="101"/>
      <c r="CKL59" s="101"/>
      <c r="CKM59" s="101"/>
      <c r="CKN59" s="100"/>
      <c r="CKO59" s="101"/>
      <c r="CKP59" s="101"/>
      <c r="CKQ59" s="101"/>
      <c r="CKR59" s="101"/>
      <c r="CKS59" s="101"/>
      <c r="CKT59" s="101"/>
      <c r="CKU59" s="101"/>
      <c r="CKV59" s="101"/>
      <c r="CKW59" s="101"/>
      <c r="CKX59" s="101"/>
      <c r="CKY59" s="101"/>
      <c r="CKZ59" s="101"/>
      <c r="CLA59" s="100"/>
      <c r="CLB59" s="101"/>
      <c r="CLC59" s="101"/>
      <c r="CLD59" s="101"/>
      <c r="CLE59" s="101"/>
      <c r="CLF59" s="101"/>
      <c r="CLG59" s="101"/>
      <c r="CLH59" s="101"/>
      <c r="CLI59" s="101"/>
      <c r="CLJ59" s="101"/>
      <c r="CLK59" s="101"/>
      <c r="CLL59" s="101"/>
      <c r="CLM59" s="101"/>
      <c r="CLN59" s="100"/>
      <c r="CLO59" s="101"/>
      <c r="CLP59" s="101"/>
      <c r="CLQ59" s="101"/>
      <c r="CLR59" s="101"/>
      <c r="CLS59" s="101"/>
      <c r="CLT59" s="101"/>
      <c r="CLU59" s="101"/>
      <c r="CLV59" s="101"/>
      <c r="CLW59" s="101"/>
      <c r="CLX59" s="101"/>
      <c r="CLY59" s="101"/>
      <c r="CLZ59" s="101"/>
      <c r="CMA59" s="100"/>
      <c r="CMB59" s="101"/>
      <c r="CMC59" s="101"/>
      <c r="CMD59" s="101"/>
      <c r="CME59" s="101"/>
      <c r="CMF59" s="101"/>
      <c r="CMG59" s="101"/>
      <c r="CMH59" s="101"/>
      <c r="CMI59" s="101"/>
      <c r="CMJ59" s="101"/>
      <c r="CMK59" s="101"/>
      <c r="CML59" s="101"/>
      <c r="CMM59" s="101"/>
      <c r="CMN59" s="100"/>
      <c r="CMO59" s="101"/>
      <c r="CMP59" s="101"/>
      <c r="CMQ59" s="101"/>
      <c r="CMR59" s="101"/>
      <c r="CMS59" s="101"/>
      <c r="CMT59" s="101"/>
      <c r="CMU59" s="101"/>
      <c r="CMV59" s="101"/>
      <c r="CMW59" s="101"/>
      <c r="CMX59" s="101"/>
      <c r="CMY59" s="101"/>
      <c r="CMZ59" s="101"/>
      <c r="CNA59" s="100"/>
      <c r="CNB59" s="101"/>
      <c r="CNC59" s="101"/>
      <c r="CND59" s="101"/>
      <c r="CNE59" s="101"/>
      <c r="CNF59" s="101"/>
      <c r="CNG59" s="101"/>
      <c r="CNH59" s="101"/>
      <c r="CNI59" s="101"/>
      <c r="CNJ59" s="101"/>
      <c r="CNK59" s="101"/>
      <c r="CNL59" s="101"/>
      <c r="CNM59" s="101"/>
      <c r="CNN59" s="100"/>
      <c r="CNO59" s="101"/>
      <c r="CNP59" s="101"/>
      <c r="CNQ59" s="101"/>
      <c r="CNR59" s="101"/>
      <c r="CNS59" s="101"/>
      <c r="CNT59" s="101"/>
      <c r="CNU59" s="101"/>
      <c r="CNV59" s="101"/>
      <c r="CNW59" s="101"/>
      <c r="CNX59" s="101"/>
      <c r="CNY59" s="101"/>
      <c r="CNZ59" s="101"/>
      <c r="COA59" s="100"/>
      <c r="COB59" s="101"/>
      <c r="COC59" s="101"/>
      <c r="COD59" s="101"/>
      <c r="COE59" s="101"/>
      <c r="COF59" s="101"/>
      <c r="COG59" s="101"/>
      <c r="COH59" s="101"/>
      <c r="COI59" s="101"/>
      <c r="COJ59" s="101"/>
      <c r="COK59" s="101"/>
      <c r="COL59" s="101"/>
      <c r="COM59" s="101"/>
      <c r="CON59" s="100"/>
      <c r="COO59" s="101"/>
      <c r="COP59" s="101"/>
      <c r="COQ59" s="101"/>
      <c r="COR59" s="101"/>
      <c r="COS59" s="101"/>
      <c r="COT59" s="101"/>
      <c r="COU59" s="101"/>
      <c r="COV59" s="101"/>
      <c r="COW59" s="101"/>
      <c r="COX59" s="101"/>
      <c r="COY59" s="101"/>
      <c r="COZ59" s="101"/>
      <c r="CPA59" s="100"/>
      <c r="CPB59" s="101"/>
      <c r="CPC59" s="101"/>
      <c r="CPD59" s="101"/>
      <c r="CPE59" s="101"/>
      <c r="CPF59" s="101"/>
      <c r="CPG59" s="101"/>
      <c r="CPH59" s="101"/>
      <c r="CPI59" s="101"/>
      <c r="CPJ59" s="101"/>
      <c r="CPK59" s="101"/>
      <c r="CPL59" s="101"/>
      <c r="CPM59" s="101"/>
      <c r="CPN59" s="100"/>
      <c r="CPO59" s="101"/>
      <c r="CPP59" s="101"/>
      <c r="CPQ59" s="101"/>
      <c r="CPR59" s="101"/>
      <c r="CPS59" s="101"/>
      <c r="CPT59" s="101"/>
      <c r="CPU59" s="101"/>
      <c r="CPV59" s="101"/>
      <c r="CPW59" s="101"/>
      <c r="CPX59" s="101"/>
      <c r="CPY59" s="101"/>
      <c r="CPZ59" s="101"/>
      <c r="CQA59" s="100"/>
      <c r="CQB59" s="101"/>
      <c r="CQC59" s="101"/>
      <c r="CQD59" s="101"/>
      <c r="CQE59" s="101"/>
      <c r="CQF59" s="101"/>
      <c r="CQG59" s="101"/>
      <c r="CQH59" s="101"/>
      <c r="CQI59" s="101"/>
      <c r="CQJ59" s="101"/>
      <c r="CQK59" s="101"/>
      <c r="CQL59" s="101"/>
      <c r="CQM59" s="101"/>
      <c r="CQN59" s="100"/>
      <c r="CQO59" s="101"/>
      <c r="CQP59" s="101"/>
      <c r="CQQ59" s="101"/>
      <c r="CQR59" s="101"/>
      <c r="CQS59" s="101"/>
      <c r="CQT59" s="101"/>
      <c r="CQU59" s="101"/>
      <c r="CQV59" s="101"/>
      <c r="CQW59" s="101"/>
      <c r="CQX59" s="101"/>
      <c r="CQY59" s="101"/>
      <c r="CQZ59" s="101"/>
      <c r="CRA59" s="100"/>
      <c r="CRB59" s="101"/>
      <c r="CRC59" s="101"/>
      <c r="CRD59" s="101"/>
      <c r="CRE59" s="101"/>
      <c r="CRF59" s="101"/>
      <c r="CRG59" s="101"/>
      <c r="CRH59" s="101"/>
      <c r="CRI59" s="101"/>
      <c r="CRJ59" s="101"/>
      <c r="CRK59" s="101"/>
      <c r="CRL59" s="101"/>
      <c r="CRM59" s="101"/>
      <c r="CRN59" s="100"/>
      <c r="CRO59" s="101"/>
      <c r="CRP59" s="101"/>
      <c r="CRQ59" s="101"/>
      <c r="CRR59" s="101"/>
      <c r="CRS59" s="101"/>
      <c r="CRT59" s="101"/>
      <c r="CRU59" s="101"/>
      <c r="CRV59" s="101"/>
      <c r="CRW59" s="101"/>
      <c r="CRX59" s="101"/>
      <c r="CRY59" s="101"/>
      <c r="CRZ59" s="101"/>
      <c r="CSA59" s="100"/>
      <c r="CSB59" s="101"/>
      <c r="CSC59" s="101"/>
      <c r="CSD59" s="101"/>
      <c r="CSE59" s="101"/>
      <c r="CSF59" s="101"/>
      <c r="CSG59" s="101"/>
      <c r="CSH59" s="101"/>
      <c r="CSI59" s="101"/>
      <c r="CSJ59" s="101"/>
      <c r="CSK59" s="101"/>
      <c r="CSL59" s="101"/>
      <c r="CSM59" s="101"/>
      <c r="CSN59" s="100"/>
      <c r="CSO59" s="101"/>
      <c r="CSP59" s="101"/>
      <c r="CSQ59" s="101"/>
      <c r="CSR59" s="101"/>
      <c r="CSS59" s="101"/>
      <c r="CST59" s="101"/>
      <c r="CSU59" s="101"/>
      <c r="CSV59" s="101"/>
      <c r="CSW59" s="101"/>
      <c r="CSX59" s="101"/>
      <c r="CSY59" s="101"/>
      <c r="CSZ59" s="101"/>
      <c r="CTA59" s="100"/>
      <c r="CTB59" s="101"/>
      <c r="CTC59" s="101"/>
      <c r="CTD59" s="101"/>
      <c r="CTE59" s="101"/>
      <c r="CTF59" s="101"/>
      <c r="CTG59" s="101"/>
      <c r="CTH59" s="101"/>
      <c r="CTI59" s="101"/>
      <c r="CTJ59" s="101"/>
      <c r="CTK59" s="101"/>
      <c r="CTL59" s="101"/>
      <c r="CTM59" s="101"/>
      <c r="CTN59" s="100"/>
      <c r="CTO59" s="101"/>
      <c r="CTP59" s="101"/>
      <c r="CTQ59" s="101"/>
      <c r="CTR59" s="101"/>
      <c r="CTS59" s="101"/>
      <c r="CTT59" s="101"/>
      <c r="CTU59" s="101"/>
      <c r="CTV59" s="101"/>
      <c r="CTW59" s="101"/>
      <c r="CTX59" s="101"/>
      <c r="CTY59" s="101"/>
      <c r="CTZ59" s="101"/>
      <c r="CUA59" s="100"/>
      <c r="CUB59" s="101"/>
      <c r="CUC59" s="101"/>
      <c r="CUD59" s="101"/>
      <c r="CUE59" s="101"/>
      <c r="CUF59" s="101"/>
      <c r="CUG59" s="101"/>
      <c r="CUH59" s="101"/>
      <c r="CUI59" s="101"/>
      <c r="CUJ59" s="101"/>
      <c r="CUK59" s="101"/>
      <c r="CUL59" s="101"/>
      <c r="CUM59" s="101"/>
      <c r="CUN59" s="100"/>
      <c r="CUO59" s="101"/>
      <c r="CUP59" s="101"/>
      <c r="CUQ59" s="101"/>
      <c r="CUR59" s="101"/>
      <c r="CUS59" s="101"/>
      <c r="CUT59" s="101"/>
      <c r="CUU59" s="101"/>
      <c r="CUV59" s="101"/>
      <c r="CUW59" s="101"/>
      <c r="CUX59" s="101"/>
      <c r="CUY59" s="101"/>
      <c r="CUZ59" s="101"/>
      <c r="CVA59" s="100"/>
      <c r="CVB59" s="101"/>
      <c r="CVC59" s="101"/>
      <c r="CVD59" s="101"/>
      <c r="CVE59" s="101"/>
      <c r="CVF59" s="101"/>
      <c r="CVG59" s="101"/>
      <c r="CVH59" s="101"/>
      <c r="CVI59" s="101"/>
      <c r="CVJ59" s="101"/>
      <c r="CVK59" s="101"/>
      <c r="CVL59" s="101"/>
      <c r="CVM59" s="101"/>
      <c r="CVN59" s="100"/>
      <c r="CVO59" s="101"/>
      <c r="CVP59" s="101"/>
      <c r="CVQ59" s="101"/>
      <c r="CVR59" s="101"/>
      <c r="CVS59" s="101"/>
      <c r="CVT59" s="101"/>
      <c r="CVU59" s="101"/>
      <c r="CVV59" s="101"/>
      <c r="CVW59" s="101"/>
      <c r="CVX59" s="101"/>
      <c r="CVY59" s="101"/>
      <c r="CVZ59" s="101"/>
      <c r="CWA59" s="100"/>
      <c r="CWB59" s="101"/>
      <c r="CWC59" s="101"/>
      <c r="CWD59" s="101"/>
      <c r="CWE59" s="101"/>
      <c r="CWF59" s="101"/>
      <c r="CWG59" s="101"/>
      <c r="CWH59" s="101"/>
      <c r="CWI59" s="101"/>
      <c r="CWJ59" s="101"/>
      <c r="CWK59" s="101"/>
      <c r="CWL59" s="101"/>
      <c r="CWM59" s="101"/>
      <c r="CWN59" s="100"/>
      <c r="CWO59" s="101"/>
      <c r="CWP59" s="101"/>
      <c r="CWQ59" s="101"/>
      <c r="CWR59" s="101"/>
      <c r="CWS59" s="101"/>
      <c r="CWT59" s="101"/>
      <c r="CWU59" s="101"/>
      <c r="CWV59" s="101"/>
      <c r="CWW59" s="101"/>
      <c r="CWX59" s="101"/>
      <c r="CWY59" s="101"/>
      <c r="CWZ59" s="101"/>
      <c r="CXA59" s="100"/>
      <c r="CXB59" s="101"/>
      <c r="CXC59" s="101"/>
      <c r="CXD59" s="101"/>
      <c r="CXE59" s="101"/>
      <c r="CXF59" s="101"/>
      <c r="CXG59" s="101"/>
      <c r="CXH59" s="101"/>
      <c r="CXI59" s="101"/>
      <c r="CXJ59" s="101"/>
      <c r="CXK59" s="101"/>
      <c r="CXL59" s="101"/>
      <c r="CXM59" s="101"/>
      <c r="CXN59" s="100"/>
      <c r="CXO59" s="101"/>
      <c r="CXP59" s="101"/>
      <c r="CXQ59" s="101"/>
      <c r="CXR59" s="101"/>
      <c r="CXS59" s="101"/>
      <c r="CXT59" s="101"/>
      <c r="CXU59" s="101"/>
      <c r="CXV59" s="101"/>
      <c r="CXW59" s="101"/>
      <c r="CXX59" s="101"/>
      <c r="CXY59" s="101"/>
      <c r="CXZ59" s="101"/>
      <c r="CYA59" s="100"/>
      <c r="CYB59" s="101"/>
      <c r="CYC59" s="101"/>
      <c r="CYD59" s="101"/>
      <c r="CYE59" s="101"/>
      <c r="CYF59" s="101"/>
      <c r="CYG59" s="101"/>
      <c r="CYH59" s="101"/>
      <c r="CYI59" s="101"/>
      <c r="CYJ59" s="101"/>
      <c r="CYK59" s="101"/>
      <c r="CYL59" s="101"/>
      <c r="CYM59" s="101"/>
      <c r="CYN59" s="100"/>
      <c r="CYO59" s="101"/>
      <c r="CYP59" s="101"/>
      <c r="CYQ59" s="101"/>
      <c r="CYR59" s="101"/>
      <c r="CYS59" s="101"/>
      <c r="CYT59" s="101"/>
      <c r="CYU59" s="101"/>
      <c r="CYV59" s="101"/>
      <c r="CYW59" s="101"/>
      <c r="CYX59" s="101"/>
      <c r="CYY59" s="101"/>
      <c r="CYZ59" s="101"/>
      <c r="CZA59" s="100"/>
      <c r="CZB59" s="101"/>
      <c r="CZC59" s="101"/>
      <c r="CZD59" s="101"/>
      <c r="CZE59" s="101"/>
      <c r="CZF59" s="101"/>
      <c r="CZG59" s="101"/>
      <c r="CZH59" s="101"/>
      <c r="CZI59" s="101"/>
      <c r="CZJ59" s="101"/>
      <c r="CZK59" s="101"/>
      <c r="CZL59" s="101"/>
      <c r="CZM59" s="101"/>
      <c r="CZN59" s="100"/>
      <c r="CZO59" s="101"/>
      <c r="CZP59" s="101"/>
      <c r="CZQ59" s="101"/>
      <c r="CZR59" s="101"/>
      <c r="CZS59" s="101"/>
      <c r="CZT59" s="101"/>
      <c r="CZU59" s="101"/>
      <c r="CZV59" s="101"/>
      <c r="CZW59" s="101"/>
      <c r="CZX59" s="101"/>
      <c r="CZY59" s="101"/>
      <c r="CZZ59" s="101"/>
      <c r="DAA59" s="100"/>
      <c r="DAB59" s="101"/>
      <c r="DAC59" s="101"/>
      <c r="DAD59" s="101"/>
      <c r="DAE59" s="101"/>
      <c r="DAF59" s="101"/>
      <c r="DAG59" s="101"/>
      <c r="DAH59" s="101"/>
      <c r="DAI59" s="101"/>
      <c r="DAJ59" s="101"/>
      <c r="DAK59" s="101"/>
      <c r="DAL59" s="101"/>
      <c r="DAM59" s="101"/>
      <c r="DAN59" s="100"/>
      <c r="DAO59" s="101"/>
      <c r="DAP59" s="101"/>
      <c r="DAQ59" s="101"/>
      <c r="DAR59" s="101"/>
      <c r="DAS59" s="101"/>
      <c r="DAT59" s="101"/>
      <c r="DAU59" s="101"/>
      <c r="DAV59" s="101"/>
      <c r="DAW59" s="101"/>
      <c r="DAX59" s="101"/>
      <c r="DAY59" s="101"/>
      <c r="DAZ59" s="101"/>
      <c r="DBA59" s="100"/>
      <c r="DBB59" s="101"/>
      <c r="DBC59" s="101"/>
      <c r="DBD59" s="101"/>
      <c r="DBE59" s="101"/>
      <c r="DBF59" s="101"/>
      <c r="DBG59" s="101"/>
      <c r="DBH59" s="101"/>
      <c r="DBI59" s="101"/>
      <c r="DBJ59" s="101"/>
      <c r="DBK59" s="101"/>
      <c r="DBL59" s="101"/>
      <c r="DBM59" s="101"/>
      <c r="DBN59" s="100"/>
      <c r="DBO59" s="101"/>
      <c r="DBP59" s="101"/>
      <c r="DBQ59" s="101"/>
      <c r="DBR59" s="101"/>
      <c r="DBS59" s="101"/>
      <c r="DBT59" s="101"/>
      <c r="DBU59" s="101"/>
      <c r="DBV59" s="101"/>
      <c r="DBW59" s="101"/>
      <c r="DBX59" s="101"/>
      <c r="DBY59" s="101"/>
      <c r="DBZ59" s="101"/>
      <c r="DCA59" s="100"/>
      <c r="DCB59" s="101"/>
      <c r="DCC59" s="101"/>
      <c r="DCD59" s="101"/>
      <c r="DCE59" s="101"/>
      <c r="DCF59" s="101"/>
      <c r="DCG59" s="101"/>
      <c r="DCH59" s="101"/>
      <c r="DCI59" s="101"/>
      <c r="DCJ59" s="101"/>
      <c r="DCK59" s="101"/>
      <c r="DCL59" s="101"/>
      <c r="DCM59" s="101"/>
      <c r="DCN59" s="100"/>
      <c r="DCO59" s="101"/>
      <c r="DCP59" s="101"/>
      <c r="DCQ59" s="101"/>
      <c r="DCR59" s="101"/>
      <c r="DCS59" s="101"/>
      <c r="DCT59" s="101"/>
      <c r="DCU59" s="101"/>
      <c r="DCV59" s="101"/>
      <c r="DCW59" s="101"/>
      <c r="DCX59" s="101"/>
      <c r="DCY59" s="101"/>
      <c r="DCZ59" s="101"/>
      <c r="DDA59" s="100"/>
      <c r="DDB59" s="101"/>
      <c r="DDC59" s="101"/>
      <c r="DDD59" s="101"/>
      <c r="DDE59" s="101"/>
      <c r="DDF59" s="101"/>
      <c r="DDG59" s="101"/>
      <c r="DDH59" s="101"/>
      <c r="DDI59" s="101"/>
      <c r="DDJ59" s="101"/>
      <c r="DDK59" s="101"/>
      <c r="DDL59" s="101"/>
      <c r="DDM59" s="101"/>
      <c r="DDN59" s="100"/>
      <c r="DDO59" s="101"/>
      <c r="DDP59" s="101"/>
      <c r="DDQ59" s="101"/>
      <c r="DDR59" s="101"/>
      <c r="DDS59" s="101"/>
      <c r="DDT59" s="101"/>
      <c r="DDU59" s="101"/>
      <c r="DDV59" s="101"/>
      <c r="DDW59" s="101"/>
      <c r="DDX59" s="101"/>
      <c r="DDY59" s="101"/>
      <c r="DDZ59" s="101"/>
      <c r="DEA59" s="100"/>
      <c r="DEB59" s="101"/>
      <c r="DEC59" s="101"/>
      <c r="DED59" s="101"/>
      <c r="DEE59" s="101"/>
      <c r="DEF59" s="101"/>
      <c r="DEG59" s="101"/>
      <c r="DEH59" s="101"/>
      <c r="DEI59" s="101"/>
      <c r="DEJ59" s="101"/>
      <c r="DEK59" s="101"/>
      <c r="DEL59" s="101"/>
      <c r="DEM59" s="101"/>
      <c r="DEN59" s="100"/>
      <c r="DEO59" s="101"/>
      <c r="DEP59" s="101"/>
      <c r="DEQ59" s="101"/>
      <c r="DER59" s="101"/>
      <c r="DES59" s="101"/>
      <c r="DET59" s="101"/>
      <c r="DEU59" s="101"/>
      <c r="DEV59" s="101"/>
      <c r="DEW59" s="101"/>
      <c r="DEX59" s="101"/>
      <c r="DEY59" s="101"/>
      <c r="DEZ59" s="101"/>
      <c r="DFA59" s="100"/>
      <c r="DFB59" s="101"/>
      <c r="DFC59" s="101"/>
      <c r="DFD59" s="101"/>
      <c r="DFE59" s="101"/>
      <c r="DFF59" s="101"/>
      <c r="DFG59" s="101"/>
      <c r="DFH59" s="101"/>
      <c r="DFI59" s="101"/>
      <c r="DFJ59" s="101"/>
      <c r="DFK59" s="101"/>
      <c r="DFL59" s="101"/>
      <c r="DFM59" s="101"/>
      <c r="DFN59" s="100"/>
      <c r="DFO59" s="101"/>
      <c r="DFP59" s="101"/>
      <c r="DFQ59" s="101"/>
      <c r="DFR59" s="101"/>
      <c r="DFS59" s="101"/>
      <c r="DFT59" s="101"/>
      <c r="DFU59" s="101"/>
      <c r="DFV59" s="101"/>
      <c r="DFW59" s="101"/>
      <c r="DFX59" s="101"/>
      <c r="DFY59" s="101"/>
      <c r="DFZ59" s="101"/>
      <c r="DGA59" s="100"/>
      <c r="DGB59" s="101"/>
      <c r="DGC59" s="101"/>
      <c r="DGD59" s="101"/>
      <c r="DGE59" s="101"/>
      <c r="DGF59" s="101"/>
      <c r="DGG59" s="101"/>
      <c r="DGH59" s="101"/>
      <c r="DGI59" s="101"/>
      <c r="DGJ59" s="101"/>
      <c r="DGK59" s="101"/>
      <c r="DGL59" s="101"/>
      <c r="DGM59" s="101"/>
      <c r="DGN59" s="100"/>
      <c r="DGO59" s="101"/>
      <c r="DGP59" s="101"/>
      <c r="DGQ59" s="101"/>
      <c r="DGR59" s="101"/>
      <c r="DGS59" s="101"/>
      <c r="DGT59" s="101"/>
      <c r="DGU59" s="101"/>
      <c r="DGV59" s="101"/>
      <c r="DGW59" s="101"/>
      <c r="DGX59" s="101"/>
      <c r="DGY59" s="101"/>
      <c r="DGZ59" s="101"/>
      <c r="DHA59" s="100"/>
      <c r="DHB59" s="101"/>
      <c r="DHC59" s="101"/>
      <c r="DHD59" s="101"/>
      <c r="DHE59" s="101"/>
      <c r="DHF59" s="101"/>
      <c r="DHG59" s="101"/>
      <c r="DHH59" s="101"/>
      <c r="DHI59" s="101"/>
      <c r="DHJ59" s="101"/>
      <c r="DHK59" s="101"/>
      <c r="DHL59" s="101"/>
      <c r="DHM59" s="101"/>
      <c r="DHN59" s="100"/>
      <c r="DHO59" s="101"/>
      <c r="DHP59" s="101"/>
      <c r="DHQ59" s="101"/>
      <c r="DHR59" s="101"/>
      <c r="DHS59" s="101"/>
      <c r="DHT59" s="101"/>
      <c r="DHU59" s="101"/>
      <c r="DHV59" s="101"/>
      <c r="DHW59" s="101"/>
      <c r="DHX59" s="101"/>
      <c r="DHY59" s="101"/>
      <c r="DHZ59" s="101"/>
      <c r="DIA59" s="100"/>
      <c r="DIB59" s="101"/>
      <c r="DIC59" s="101"/>
      <c r="DID59" s="101"/>
      <c r="DIE59" s="101"/>
      <c r="DIF59" s="101"/>
      <c r="DIG59" s="101"/>
      <c r="DIH59" s="101"/>
      <c r="DII59" s="101"/>
      <c r="DIJ59" s="101"/>
      <c r="DIK59" s="101"/>
      <c r="DIL59" s="101"/>
      <c r="DIM59" s="101"/>
      <c r="DIN59" s="100"/>
      <c r="DIO59" s="101"/>
      <c r="DIP59" s="101"/>
      <c r="DIQ59" s="101"/>
      <c r="DIR59" s="101"/>
      <c r="DIS59" s="101"/>
      <c r="DIT59" s="101"/>
      <c r="DIU59" s="101"/>
      <c r="DIV59" s="101"/>
      <c r="DIW59" s="101"/>
      <c r="DIX59" s="101"/>
      <c r="DIY59" s="101"/>
      <c r="DIZ59" s="101"/>
      <c r="DJA59" s="100"/>
      <c r="DJB59" s="101"/>
      <c r="DJC59" s="101"/>
      <c r="DJD59" s="101"/>
      <c r="DJE59" s="101"/>
      <c r="DJF59" s="101"/>
      <c r="DJG59" s="101"/>
      <c r="DJH59" s="101"/>
      <c r="DJI59" s="101"/>
      <c r="DJJ59" s="101"/>
      <c r="DJK59" s="101"/>
      <c r="DJL59" s="101"/>
      <c r="DJM59" s="101"/>
      <c r="DJN59" s="100"/>
      <c r="DJO59" s="101"/>
      <c r="DJP59" s="101"/>
      <c r="DJQ59" s="101"/>
      <c r="DJR59" s="101"/>
      <c r="DJS59" s="101"/>
      <c r="DJT59" s="101"/>
      <c r="DJU59" s="101"/>
      <c r="DJV59" s="101"/>
      <c r="DJW59" s="101"/>
      <c r="DJX59" s="101"/>
      <c r="DJY59" s="101"/>
      <c r="DJZ59" s="101"/>
      <c r="DKA59" s="100"/>
      <c r="DKB59" s="101"/>
      <c r="DKC59" s="101"/>
      <c r="DKD59" s="101"/>
      <c r="DKE59" s="101"/>
      <c r="DKF59" s="101"/>
      <c r="DKG59" s="101"/>
      <c r="DKH59" s="101"/>
      <c r="DKI59" s="101"/>
      <c r="DKJ59" s="101"/>
      <c r="DKK59" s="101"/>
      <c r="DKL59" s="101"/>
      <c r="DKM59" s="101"/>
      <c r="DKN59" s="100"/>
      <c r="DKO59" s="101"/>
      <c r="DKP59" s="101"/>
      <c r="DKQ59" s="101"/>
      <c r="DKR59" s="101"/>
      <c r="DKS59" s="101"/>
      <c r="DKT59" s="101"/>
      <c r="DKU59" s="101"/>
      <c r="DKV59" s="101"/>
      <c r="DKW59" s="101"/>
      <c r="DKX59" s="101"/>
      <c r="DKY59" s="101"/>
      <c r="DKZ59" s="101"/>
      <c r="DLA59" s="100"/>
      <c r="DLB59" s="101"/>
      <c r="DLC59" s="101"/>
      <c r="DLD59" s="101"/>
      <c r="DLE59" s="101"/>
      <c r="DLF59" s="101"/>
      <c r="DLG59" s="101"/>
      <c r="DLH59" s="101"/>
      <c r="DLI59" s="101"/>
      <c r="DLJ59" s="101"/>
      <c r="DLK59" s="101"/>
      <c r="DLL59" s="101"/>
      <c r="DLM59" s="101"/>
      <c r="DLN59" s="100"/>
      <c r="DLO59" s="101"/>
      <c r="DLP59" s="101"/>
      <c r="DLQ59" s="101"/>
      <c r="DLR59" s="101"/>
      <c r="DLS59" s="101"/>
      <c r="DLT59" s="101"/>
      <c r="DLU59" s="101"/>
      <c r="DLV59" s="101"/>
      <c r="DLW59" s="101"/>
      <c r="DLX59" s="101"/>
      <c r="DLY59" s="101"/>
      <c r="DLZ59" s="101"/>
      <c r="DMA59" s="100"/>
      <c r="DMB59" s="101"/>
      <c r="DMC59" s="101"/>
      <c r="DMD59" s="101"/>
      <c r="DME59" s="101"/>
      <c r="DMF59" s="101"/>
      <c r="DMG59" s="101"/>
      <c r="DMH59" s="101"/>
      <c r="DMI59" s="101"/>
      <c r="DMJ59" s="101"/>
      <c r="DMK59" s="101"/>
      <c r="DML59" s="101"/>
      <c r="DMM59" s="101"/>
      <c r="DMN59" s="100"/>
      <c r="DMO59" s="101"/>
      <c r="DMP59" s="101"/>
      <c r="DMQ59" s="101"/>
      <c r="DMR59" s="101"/>
      <c r="DMS59" s="101"/>
      <c r="DMT59" s="101"/>
      <c r="DMU59" s="101"/>
      <c r="DMV59" s="101"/>
      <c r="DMW59" s="101"/>
      <c r="DMX59" s="101"/>
      <c r="DMY59" s="101"/>
      <c r="DMZ59" s="101"/>
      <c r="DNA59" s="100"/>
      <c r="DNB59" s="101"/>
      <c r="DNC59" s="101"/>
      <c r="DND59" s="101"/>
      <c r="DNE59" s="101"/>
      <c r="DNF59" s="101"/>
      <c r="DNG59" s="101"/>
      <c r="DNH59" s="101"/>
      <c r="DNI59" s="101"/>
      <c r="DNJ59" s="101"/>
      <c r="DNK59" s="101"/>
      <c r="DNL59" s="101"/>
      <c r="DNM59" s="101"/>
      <c r="DNN59" s="100"/>
      <c r="DNO59" s="101"/>
      <c r="DNP59" s="101"/>
      <c r="DNQ59" s="101"/>
      <c r="DNR59" s="101"/>
      <c r="DNS59" s="101"/>
      <c r="DNT59" s="101"/>
      <c r="DNU59" s="101"/>
      <c r="DNV59" s="101"/>
      <c r="DNW59" s="101"/>
      <c r="DNX59" s="101"/>
      <c r="DNY59" s="101"/>
      <c r="DNZ59" s="101"/>
      <c r="DOA59" s="100"/>
      <c r="DOB59" s="101"/>
      <c r="DOC59" s="101"/>
      <c r="DOD59" s="101"/>
      <c r="DOE59" s="101"/>
      <c r="DOF59" s="101"/>
      <c r="DOG59" s="101"/>
      <c r="DOH59" s="101"/>
      <c r="DOI59" s="101"/>
      <c r="DOJ59" s="101"/>
      <c r="DOK59" s="101"/>
      <c r="DOL59" s="101"/>
      <c r="DOM59" s="101"/>
      <c r="DON59" s="100"/>
      <c r="DOO59" s="101"/>
      <c r="DOP59" s="101"/>
      <c r="DOQ59" s="101"/>
      <c r="DOR59" s="101"/>
      <c r="DOS59" s="101"/>
      <c r="DOT59" s="101"/>
      <c r="DOU59" s="101"/>
      <c r="DOV59" s="101"/>
      <c r="DOW59" s="101"/>
      <c r="DOX59" s="101"/>
      <c r="DOY59" s="101"/>
      <c r="DOZ59" s="101"/>
      <c r="DPA59" s="100"/>
      <c r="DPB59" s="101"/>
      <c r="DPC59" s="101"/>
      <c r="DPD59" s="101"/>
      <c r="DPE59" s="101"/>
      <c r="DPF59" s="101"/>
      <c r="DPG59" s="101"/>
      <c r="DPH59" s="101"/>
      <c r="DPI59" s="101"/>
      <c r="DPJ59" s="101"/>
      <c r="DPK59" s="101"/>
      <c r="DPL59" s="101"/>
      <c r="DPM59" s="101"/>
      <c r="DPN59" s="100"/>
      <c r="DPO59" s="101"/>
      <c r="DPP59" s="101"/>
      <c r="DPQ59" s="101"/>
      <c r="DPR59" s="101"/>
      <c r="DPS59" s="101"/>
      <c r="DPT59" s="101"/>
      <c r="DPU59" s="101"/>
      <c r="DPV59" s="101"/>
      <c r="DPW59" s="101"/>
      <c r="DPX59" s="101"/>
      <c r="DPY59" s="101"/>
      <c r="DPZ59" s="101"/>
      <c r="DQA59" s="100"/>
      <c r="DQB59" s="101"/>
      <c r="DQC59" s="101"/>
      <c r="DQD59" s="101"/>
      <c r="DQE59" s="101"/>
      <c r="DQF59" s="101"/>
      <c r="DQG59" s="101"/>
      <c r="DQH59" s="101"/>
      <c r="DQI59" s="101"/>
      <c r="DQJ59" s="101"/>
      <c r="DQK59" s="101"/>
      <c r="DQL59" s="101"/>
      <c r="DQM59" s="101"/>
      <c r="DQN59" s="100"/>
      <c r="DQO59" s="101"/>
      <c r="DQP59" s="101"/>
      <c r="DQQ59" s="101"/>
      <c r="DQR59" s="101"/>
      <c r="DQS59" s="101"/>
      <c r="DQT59" s="101"/>
      <c r="DQU59" s="101"/>
      <c r="DQV59" s="101"/>
      <c r="DQW59" s="101"/>
      <c r="DQX59" s="101"/>
      <c r="DQY59" s="101"/>
      <c r="DQZ59" s="101"/>
      <c r="DRA59" s="100"/>
      <c r="DRB59" s="101"/>
      <c r="DRC59" s="101"/>
      <c r="DRD59" s="101"/>
      <c r="DRE59" s="101"/>
      <c r="DRF59" s="101"/>
      <c r="DRG59" s="101"/>
      <c r="DRH59" s="101"/>
      <c r="DRI59" s="101"/>
      <c r="DRJ59" s="101"/>
      <c r="DRK59" s="101"/>
      <c r="DRL59" s="101"/>
      <c r="DRM59" s="101"/>
      <c r="DRN59" s="100"/>
      <c r="DRO59" s="101"/>
      <c r="DRP59" s="101"/>
      <c r="DRQ59" s="101"/>
      <c r="DRR59" s="101"/>
      <c r="DRS59" s="101"/>
      <c r="DRT59" s="101"/>
      <c r="DRU59" s="101"/>
      <c r="DRV59" s="101"/>
      <c r="DRW59" s="101"/>
      <c r="DRX59" s="101"/>
      <c r="DRY59" s="101"/>
      <c r="DRZ59" s="101"/>
      <c r="DSA59" s="100"/>
      <c r="DSB59" s="101"/>
      <c r="DSC59" s="101"/>
      <c r="DSD59" s="101"/>
      <c r="DSE59" s="101"/>
      <c r="DSF59" s="101"/>
      <c r="DSG59" s="101"/>
      <c r="DSH59" s="101"/>
      <c r="DSI59" s="101"/>
      <c r="DSJ59" s="101"/>
      <c r="DSK59" s="101"/>
      <c r="DSL59" s="101"/>
      <c r="DSM59" s="101"/>
      <c r="DSN59" s="100"/>
      <c r="DSO59" s="101"/>
      <c r="DSP59" s="101"/>
      <c r="DSQ59" s="101"/>
      <c r="DSR59" s="101"/>
      <c r="DSS59" s="101"/>
      <c r="DST59" s="101"/>
      <c r="DSU59" s="101"/>
      <c r="DSV59" s="101"/>
      <c r="DSW59" s="101"/>
      <c r="DSX59" s="101"/>
      <c r="DSY59" s="101"/>
      <c r="DSZ59" s="101"/>
      <c r="DTA59" s="100"/>
      <c r="DTB59" s="101"/>
      <c r="DTC59" s="101"/>
      <c r="DTD59" s="101"/>
      <c r="DTE59" s="101"/>
      <c r="DTF59" s="101"/>
      <c r="DTG59" s="101"/>
      <c r="DTH59" s="101"/>
      <c r="DTI59" s="101"/>
      <c r="DTJ59" s="101"/>
      <c r="DTK59" s="101"/>
      <c r="DTL59" s="101"/>
      <c r="DTM59" s="101"/>
      <c r="DTN59" s="100"/>
      <c r="DTO59" s="101"/>
      <c r="DTP59" s="101"/>
      <c r="DTQ59" s="101"/>
      <c r="DTR59" s="101"/>
      <c r="DTS59" s="101"/>
      <c r="DTT59" s="101"/>
      <c r="DTU59" s="101"/>
      <c r="DTV59" s="101"/>
      <c r="DTW59" s="101"/>
      <c r="DTX59" s="101"/>
      <c r="DTY59" s="101"/>
      <c r="DTZ59" s="101"/>
      <c r="DUA59" s="100"/>
      <c r="DUB59" s="101"/>
      <c r="DUC59" s="101"/>
      <c r="DUD59" s="101"/>
      <c r="DUE59" s="101"/>
      <c r="DUF59" s="101"/>
      <c r="DUG59" s="101"/>
      <c r="DUH59" s="101"/>
      <c r="DUI59" s="101"/>
      <c r="DUJ59" s="101"/>
      <c r="DUK59" s="101"/>
      <c r="DUL59" s="101"/>
      <c r="DUM59" s="101"/>
      <c r="DUN59" s="100"/>
      <c r="DUO59" s="101"/>
      <c r="DUP59" s="101"/>
      <c r="DUQ59" s="101"/>
      <c r="DUR59" s="101"/>
      <c r="DUS59" s="101"/>
      <c r="DUT59" s="101"/>
      <c r="DUU59" s="101"/>
      <c r="DUV59" s="101"/>
      <c r="DUW59" s="101"/>
      <c r="DUX59" s="101"/>
      <c r="DUY59" s="101"/>
      <c r="DUZ59" s="101"/>
      <c r="DVA59" s="100"/>
      <c r="DVB59" s="101"/>
      <c r="DVC59" s="101"/>
      <c r="DVD59" s="101"/>
      <c r="DVE59" s="101"/>
      <c r="DVF59" s="101"/>
      <c r="DVG59" s="101"/>
      <c r="DVH59" s="101"/>
      <c r="DVI59" s="101"/>
      <c r="DVJ59" s="101"/>
      <c r="DVK59" s="101"/>
      <c r="DVL59" s="101"/>
      <c r="DVM59" s="101"/>
      <c r="DVN59" s="100"/>
      <c r="DVO59" s="101"/>
      <c r="DVP59" s="101"/>
      <c r="DVQ59" s="101"/>
      <c r="DVR59" s="101"/>
      <c r="DVS59" s="101"/>
      <c r="DVT59" s="101"/>
      <c r="DVU59" s="101"/>
      <c r="DVV59" s="101"/>
      <c r="DVW59" s="101"/>
      <c r="DVX59" s="101"/>
      <c r="DVY59" s="101"/>
      <c r="DVZ59" s="101"/>
      <c r="DWA59" s="100"/>
      <c r="DWB59" s="101"/>
      <c r="DWC59" s="101"/>
      <c r="DWD59" s="101"/>
      <c r="DWE59" s="101"/>
      <c r="DWF59" s="101"/>
      <c r="DWG59" s="101"/>
      <c r="DWH59" s="101"/>
      <c r="DWI59" s="101"/>
      <c r="DWJ59" s="101"/>
      <c r="DWK59" s="101"/>
      <c r="DWL59" s="101"/>
      <c r="DWM59" s="101"/>
      <c r="DWN59" s="100"/>
      <c r="DWO59" s="101"/>
      <c r="DWP59" s="101"/>
      <c r="DWQ59" s="101"/>
      <c r="DWR59" s="101"/>
      <c r="DWS59" s="101"/>
      <c r="DWT59" s="101"/>
      <c r="DWU59" s="101"/>
      <c r="DWV59" s="101"/>
      <c r="DWW59" s="101"/>
      <c r="DWX59" s="101"/>
      <c r="DWY59" s="101"/>
      <c r="DWZ59" s="101"/>
      <c r="DXA59" s="100"/>
      <c r="DXB59" s="101"/>
      <c r="DXC59" s="101"/>
      <c r="DXD59" s="101"/>
      <c r="DXE59" s="101"/>
      <c r="DXF59" s="101"/>
      <c r="DXG59" s="101"/>
      <c r="DXH59" s="101"/>
      <c r="DXI59" s="101"/>
      <c r="DXJ59" s="101"/>
      <c r="DXK59" s="101"/>
      <c r="DXL59" s="101"/>
      <c r="DXM59" s="101"/>
      <c r="DXN59" s="100"/>
      <c r="DXO59" s="101"/>
      <c r="DXP59" s="101"/>
      <c r="DXQ59" s="101"/>
      <c r="DXR59" s="101"/>
      <c r="DXS59" s="101"/>
      <c r="DXT59" s="101"/>
      <c r="DXU59" s="101"/>
      <c r="DXV59" s="101"/>
      <c r="DXW59" s="101"/>
      <c r="DXX59" s="101"/>
      <c r="DXY59" s="101"/>
      <c r="DXZ59" s="101"/>
      <c r="DYA59" s="100"/>
      <c r="DYB59" s="101"/>
      <c r="DYC59" s="101"/>
      <c r="DYD59" s="101"/>
      <c r="DYE59" s="101"/>
      <c r="DYF59" s="101"/>
      <c r="DYG59" s="101"/>
      <c r="DYH59" s="101"/>
      <c r="DYI59" s="101"/>
      <c r="DYJ59" s="101"/>
      <c r="DYK59" s="101"/>
      <c r="DYL59" s="101"/>
      <c r="DYM59" s="101"/>
      <c r="DYN59" s="100"/>
      <c r="DYO59" s="101"/>
      <c r="DYP59" s="101"/>
      <c r="DYQ59" s="101"/>
      <c r="DYR59" s="101"/>
      <c r="DYS59" s="101"/>
      <c r="DYT59" s="101"/>
      <c r="DYU59" s="101"/>
      <c r="DYV59" s="101"/>
      <c r="DYW59" s="101"/>
      <c r="DYX59" s="101"/>
      <c r="DYY59" s="101"/>
      <c r="DYZ59" s="101"/>
      <c r="DZA59" s="100"/>
      <c r="DZB59" s="101"/>
      <c r="DZC59" s="101"/>
      <c r="DZD59" s="101"/>
      <c r="DZE59" s="101"/>
      <c r="DZF59" s="101"/>
      <c r="DZG59" s="101"/>
      <c r="DZH59" s="101"/>
      <c r="DZI59" s="101"/>
      <c r="DZJ59" s="101"/>
      <c r="DZK59" s="101"/>
      <c r="DZL59" s="101"/>
      <c r="DZM59" s="101"/>
      <c r="DZN59" s="100"/>
      <c r="DZO59" s="101"/>
      <c r="DZP59" s="101"/>
      <c r="DZQ59" s="101"/>
      <c r="DZR59" s="101"/>
      <c r="DZS59" s="101"/>
      <c r="DZT59" s="101"/>
      <c r="DZU59" s="101"/>
      <c r="DZV59" s="101"/>
      <c r="DZW59" s="101"/>
      <c r="DZX59" s="101"/>
      <c r="DZY59" s="101"/>
      <c r="DZZ59" s="101"/>
      <c r="EAA59" s="100"/>
      <c r="EAB59" s="101"/>
      <c r="EAC59" s="101"/>
      <c r="EAD59" s="101"/>
      <c r="EAE59" s="101"/>
      <c r="EAF59" s="101"/>
      <c r="EAG59" s="101"/>
      <c r="EAH59" s="101"/>
      <c r="EAI59" s="101"/>
      <c r="EAJ59" s="101"/>
      <c r="EAK59" s="101"/>
      <c r="EAL59" s="101"/>
      <c r="EAM59" s="101"/>
      <c r="EAN59" s="100"/>
      <c r="EAO59" s="101"/>
      <c r="EAP59" s="101"/>
      <c r="EAQ59" s="101"/>
      <c r="EAR59" s="101"/>
      <c r="EAS59" s="101"/>
      <c r="EAT59" s="101"/>
      <c r="EAU59" s="101"/>
      <c r="EAV59" s="101"/>
      <c r="EAW59" s="101"/>
      <c r="EAX59" s="101"/>
      <c r="EAY59" s="101"/>
      <c r="EAZ59" s="101"/>
      <c r="EBA59" s="100"/>
      <c r="EBB59" s="101"/>
      <c r="EBC59" s="101"/>
      <c r="EBD59" s="101"/>
      <c r="EBE59" s="101"/>
      <c r="EBF59" s="101"/>
      <c r="EBG59" s="101"/>
      <c r="EBH59" s="101"/>
      <c r="EBI59" s="101"/>
      <c r="EBJ59" s="101"/>
      <c r="EBK59" s="101"/>
      <c r="EBL59" s="101"/>
      <c r="EBM59" s="101"/>
      <c r="EBN59" s="100"/>
      <c r="EBO59" s="101"/>
      <c r="EBP59" s="101"/>
      <c r="EBQ59" s="101"/>
      <c r="EBR59" s="101"/>
      <c r="EBS59" s="101"/>
      <c r="EBT59" s="101"/>
      <c r="EBU59" s="101"/>
      <c r="EBV59" s="101"/>
      <c r="EBW59" s="101"/>
      <c r="EBX59" s="101"/>
      <c r="EBY59" s="101"/>
      <c r="EBZ59" s="101"/>
      <c r="ECA59" s="100"/>
      <c r="ECB59" s="101"/>
      <c r="ECC59" s="101"/>
      <c r="ECD59" s="101"/>
      <c r="ECE59" s="101"/>
      <c r="ECF59" s="101"/>
      <c r="ECG59" s="101"/>
      <c r="ECH59" s="101"/>
      <c r="ECI59" s="101"/>
      <c r="ECJ59" s="101"/>
      <c r="ECK59" s="101"/>
      <c r="ECL59" s="101"/>
      <c r="ECM59" s="101"/>
      <c r="ECN59" s="100"/>
      <c r="ECO59" s="101"/>
      <c r="ECP59" s="101"/>
      <c r="ECQ59" s="101"/>
      <c r="ECR59" s="101"/>
      <c r="ECS59" s="101"/>
      <c r="ECT59" s="101"/>
      <c r="ECU59" s="101"/>
      <c r="ECV59" s="101"/>
      <c r="ECW59" s="101"/>
      <c r="ECX59" s="101"/>
      <c r="ECY59" s="101"/>
      <c r="ECZ59" s="101"/>
      <c r="EDA59" s="100"/>
      <c r="EDB59" s="101"/>
      <c r="EDC59" s="101"/>
      <c r="EDD59" s="101"/>
      <c r="EDE59" s="101"/>
      <c r="EDF59" s="101"/>
      <c r="EDG59" s="101"/>
      <c r="EDH59" s="101"/>
      <c r="EDI59" s="101"/>
      <c r="EDJ59" s="101"/>
      <c r="EDK59" s="101"/>
      <c r="EDL59" s="101"/>
      <c r="EDM59" s="101"/>
      <c r="EDN59" s="100"/>
      <c r="EDO59" s="101"/>
      <c r="EDP59" s="101"/>
      <c r="EDQ59" s="101"/>
      <c r="EDR59" s="101"/>
      <c r="EDS59" s="101"/>
      <c r="EDT59" s="101"/>
      <c r="EDU59" s="101"/>
      <c r="EDV59" s="101"/>
      <c r="EDW59" s="101"/>
      <c r="EDX59" s="101"/>
      <c r="EDY59" s="101"/>
      <c r="EDZ59" s="101"/>
      <c r="EEA59" s="100"/>
      <c r="EEB59" s="101"/>
      <c r="EEC59" s="101"/>
      <c r="EED59" s="101"/>
      <c r="EEE59" s="101"/>
      <c r="EEF59" s="101"/>
      <c r="EEG59" s="101"/>
      <c r="EEH59" s="101"/>
      <c r="EEI59" s="101"/>
      <c r="EEJ59" s="101"/>
      <c r="EEK59" s="101"/>
      <c r="EEL59" s="101"/>
      <c r="EEM59" s="101"/>
      <c r="EEN59" s="100"/>
      <c r="EEO59" s="101"/>
      <c r="EEP59" s="101"/>
      <c r="EEQ59" s="101"/>
      <c r="EER59" s="101"/>
      <c r="EES59" s="101"/>
      <c r="EET59" s="101"/>
      <c r="EEU59" s="101"/>
      <c r="EEV59" s="101"/>
      <c r="EEW59" s="101"/>
      <c r="EEX59" s="101"/>
      <c r="EEY59" s="101"/>
      <c r="EEZ59" s="101"/>
      <c r="EFA59" s="100"/>
      <c r="EFB59" s="101"/>
      <c r="EFC59" s="101"/>
      <c r="EFD59" s="101"/>
      <c r="EFE59" s="101"/>
      <c r="EFF59" s="101"/>
      <c r="EFG59" s="101"/>
      <c r="EFH59" s="101"/>
      <c r="EFI59" s="101"/>
      <c r="EFJ59" s="101"/>
      <c r="EFK59" s="101"/>
      <c r="EFL59" s="101"/>
      <c r="EFM59" s="101"/>
      <c r="EFN59" s="100"/>
      <c r="EFO59" s="101"/>
      <c r="EFP59" s="101"/>
      <c r="EFQ59" s="101"/>
      <c r="EFR59" s="101"/>
      <c r="EFS59" s="101"/>
      <c r="EFT59" s="101"/>
      <c r="EFU59" s="101"/>
      <c r="EFV59" s="101"/>
      <c r="EFW59" s="101"/>
      <c r="EFX59" s="101"/>
      <c r="EFY59" s="101"/>
      <c r="EFZ59" s="101"/>
      <c r="EGA59" s="100"/>
      <c r="EGB59" s="101"/>
      <c r="EGC59" s="101"/>
      <c r="EGD59" s="101"/>
      <c r="EGE59" s="101"/>
      <c r="EGF59" s="101"/>
      <c r="EGG59" s="101"/>
      <c r="EGH59" s="101"/>
      <c r="EGI59" s="101"/>
      <c r="EGJ59" s="101"/>
      <c r="EGK59" s="101"/>
      <c r="EGL59" s="101"/>
      <c r="EGM59" s="101"/>
      <c r="EGN59" s="100"/>
      <c r="EGO59" s="101"/>
      <c r="EGP59" s="101"/>
      <c r="EGQ59" s="101"/>
      <c r="EGR59" s="101"/>
      <c r="EGS59" s="101"/>
      <c r="EGT59" s="101"/>
      <c r="EGU59" s="101"/>
      <c r="EGV59" s="101"/>
      <c r="EGW59" s="101"/>
      <c r="EGX59" s="101"/>
      <c r="EGY59" s="101"/>
      <c r="EGZ59" s="101"/>
      <c r="EHA59" s="100"/>
      <c r="EHB59" s="101"/>
      <c r="EHC59" s="101"/>
      <c r="EHD59" s="101"/>
      <c r="EHE59" s="101"/>
      <c r="EHF59" s="101"/>
      <c r="EHG59" s="101"/>
      <c r="EHH59" s="101"/>
      <c r="EHI59" s="101"/>
      <c r="EHJ59" s="101"/>
      <c r="EHK59" s="101"/>
      <c r="EHL59" s="101"/>
      <c r="EHM59" s="101"/>
      <c r="EHN59" s="100"/>
      <c r="EHO59" s="101"/>
      <c r="EHP59" s="101"/>
      <c r="EHQ59" s="101"/>
      <c r="EHR59" s="101"/>
      <c r="EHS59" s="101"/>
      <c r="EHT59" s="101"/>
      <c r="EHU59" s="101"/>
      <c r="EHV59" s="101"/>
      <c r="EHW59" s="101"/>
      <c r="EHX59" s="101"/>
      <c r="EHY59" s="101"/>
      <c r="EHZ59" s="101"/>
      <c r="EIA59" s="100"/>
      <c r="EIB59" s="101"/>
      <c r="EIC59" s="101"/>
      <c r="EID59" s="101"/>
      <c r="EIE59" s="101"/>
      <c r="EIF59" s="101"/>
      <c r="EIG59" s="101"/>
      <c r="EIH59" s="101"/>
      <c r="EII59" s="101"/>
      <c r="EIJ59" s="101"/>
      <c r="EIK59" s="101"/>
      <c r="EIL59" s="101"/>
      <c r="EIM59" s="101"/>
      <c r="EIN59" s="100"/>
      <c r="EIO59" s="101"/>
      <c r="EIP59" s="101"/>
      <c r="EIQ59" s="101"/>
      <c r="EIR59" s="101"/>
      <c r="EIS59" s="101"/>
      <c r="EIT59" s="101"/>
      <c r="EIU59" s="101"/>
      <c r="EIV59" s="101"/>
      <c r="EIW59" s="101"/>
      <c r="EIX59" s="101"/>
      <c r="EIY59" s="101"/>
      <c r="EIZ59" s="101"/>
      <c r="EJA59" s="100"/>
      <c r="EJB59" s="101"/>
      <c r="EJC59" s="101"/>
      <c r="EJD59" s="101"/>
      <c r="EJE59" s="101"/>
      <c r="EJF59" s="101"/>
      <c r="EJG59" s="101"/>
      <c r="EJH59" s="101"/>
      <c r="EJI59" s="101"/>
      <c r="EJJ59" s="101"/>
      <c r="EJK59" s="101"/>
      <c r="EJL59" s="101"/>
      <c r="EJM59" s="101"/>
      <c r="EJN59" s="100"/>
      <c r="EJO59" s="101"/>
      <c r="EJP59" s="101"/>
      <c r="EJQ59" s="101"/>
      <c r="EJR59" s="101"/>
      <c r="EJS59" s="101"/>
      <c r="EJT59" s="101"/>
      <c r="EJU59" s="101"/>
      <c r="EJV59" s="101"/>
      <c r="EJW59" s="101"/>
      <c r="EJX59" s="101"/>
      <c r="EJY59" s="101"/>
      <c r="EJZ59" s="101"/>
      <c r="EKA59" s="100"/>
      <c r="EKB59" s="101"/>
      <c r="EKC59" s="101"/>
      <c r="EKD59" s="101"/>
      <c r="EKE59" s="101"/>
      <c r="EKF59" s="101"/>
      <c r="EKG59" s="101"/>
      <c r="EKH59" s="101"/>
      <c r="EKI59" s="101"/>
      <c r="EKJ59" s="101"/>
      <c r="EKK59" s="101"/>
      <c r="EKL59" s="101"/>
      <c r="EKM59" s="101"/>
      <c r="EKN59" s="100"/>
      <c r="EKO59" s="101"/>
      <c r="EKP59" s="101"/>
      <c r="EKQ59" s="101"/>
      <c r="EKR59" s="101"/>
      <c r="EKS59" s="101"/>
      <c r="EKT59" s="101"/>
      <c r="EKU59" s="101"/>
      <c r="EKV59" s="101"/>
      <c r="EKW59" s="101"/>
      <c r="EKX59" s="101"/>
      <c r="EKY59" s="101"/>
      <c r="EKZ59" s="101"/>
      <c r="ELA59" s="100"/>
      <c r="ELB59" s="101"/>
      <c r="ELC59" s="101"/>
      <c r="ELD59" s="101"/>
      <c r="ELE59" s="101"/>
      <c r="ELF59" s="101"/>
      <c r="ELG59" s="101"/>
      <c r="ELH59" s="101"/>
      <c r="ELI59" s="101"/>
      <c r="ELJ59" s="101"/>
      <c r="ELK59" s="101"/>
      <c r="ELL59" s="101"/>
      <c r="ELM59" s="101"/>
      <c r="ELN59" s="100"/>
      <c r="ELO59" s="101"/>
      <c r="ELP59" s="101"/>
      <c r="ELQ59" s="101"/>
      <c r="ELR59" s="101"/>
      <c r="ELS59" s="101"/>
      <c r="ELT59" s="101"/>
      <c r="ELU59" s="101"/>
      <c r="ELV59" s="101"/>
      <c r="ELW59" s="101"/>
      <c r="ELX59" s="101"/>
      <c r="ELY59" s="101"/>
      <c r="ELZ59" s="101"/>
      <c r="EMA59" s="100"/>
      <c r="EMB59" s="101"/>
      <c r="EMC59" s="101"/>
      <c r="EMD59" s="101"/>
      <c r="EME59" s="101"/>
      <c r="EMF59" s="101"/>
      <c r="EMG59" s="101"/>
      <c r="EMH59" s="101"/>
      <c r="EMI59" s="101"/>
      <c r="EMJ59" s="101"/>
      <c r="EMK59" s="101"/>
      <c r="EML59" s="101"/>
      <c r="EMM59" s="101"/>
      <c r="EMN59" s="100"/>
      <c r="EMO59" s="101"/>
      <c r="EMP59" s="101"/>
      <c r="EMQ59" s="101"/>
      <c r="EMR59" s="101"/>
      <c r="EMS59" s="101"/>
      <c r="EMT59" s="101"/>
      <c r="EMU59" s="101"/>
      <c r="EMV59" s="101"/>
      <c r="EMW59" s="101"/>
      <c r="EMX59" s="101"/>
      <c r="EMY59" s="101"/>
      <c r="EMZ59" s="101"/>
      <c r="ENA59" s="100"/>
      <c r="ENB59" s="101"/>
      <c r="ENC59" s="101"/>
      <c r="END59" s="101"/>
      <c r="ENE59" s="101"/>
      <c r="ENF59" s="101"/>
      <c r="ENG59" s="101"/>
      <c r="ENH59" s="101"/>
      <c r="ENI59" s="101"/>
      <c r="ENJ59" s="101"/>
      <c r="ENK59" s="101"/>
      <c r="ENL59" s="101"/>
      <c r="ENM59" s="101"/>
      <c r="ENN59" s="100"/>
      <c r="ENO59" s="101"/>
      <c r="ENP59" s="101"/>
      <c r="ENQ59" s="101"/>
      <c r="ENR59" s="101"/>
      <c r="ENS59" s="101"/>
      <c r="ENT59" s="101"/>
      <c r="ENU59" s="101"/>
      <c r="ENV59" s="101"/>
      <c r="ENW59" s="101"/>
      <c r="ENX59" s="101"/>
      <c r="ENY59" s="101"/>
      <c r="ENZ59" s="101"/>
      <c r="EOA59" s="100"/>
      <c r="EOB59" s="101"/>
      <c r="EOC59" s="101"/>
      <c r="EOD59" s="101"/>
      <c r="EOE59" s="101"/>
      <c r="EOF59" s="101"/>
      <c r="EOG59" s="101"/>
      <c r="EOH59" s="101"/>
      <c r="EOI59" s="101"/>
      <c r="EOJ59" s="101"/>
      <c r="EOK59" s="101"/>
      <c r="EOL59" s="101"/>
      <c r="EOM59" s="101"/>
      <c r="EON59" s="100"/>
      <c r="EOO59" s="101"/>
      <c r="EOP59" s="101"/>
      <c r="EOQ59" s="101"/>
      <c r="EOR59" s="101"/>
      <c r="EOS59" s="101"/>
      <c r="EOT59" s="101"/>
      <c r="EOU59" s="101"/>
      <c r="EOV59" s="101"/>
      <c r="EOW59" s="101"/>
      <c r="EOX59" s="101"/>
      <c r="EOY59" s="101"/>
      <c r="EOZ59" s="101"/>
      <c r="EPA59" s="100"/>
      <c r="EPB59" s="101"/>
      <c r="EPC59" s="101"/>
      <c r="EPD59" s="101"/>
      <c r="EPE59" s="101"/>
      <c r="EPF59" s="101"/>
      <c r="EPG59" s="101"/>
      <c r="EPH59" s="101"/>
      <c r="EPI59" s="101"/>
      <c r="EPJ59" s="101"/>
      <c r="EPK59" s="101"/>
      <c r="EPL59" s="101"/>
      <c r="EPM59" s="101"/>
      <c r="EPN59" s="100"/>
      <c r="EPO59" s="101"/>
      <c r="EPP59" s="101"/>
      <c r="EPQ59" s="101"/>
      <c r="EPR59" s="101"/>
      <c r="EPS59" s="101"/>
      <c r="EPT59" s="101"/>
      <c r="EPU59" s="101"/>
      <c r="EPV59" s="101"/>
      <c r="EPW59" s="101"/>
      <c r="EPX59" s="101"/>
      <c r="EPY59" s="101"/>
      <c r="EPZ59" s="101"/>
      <c r="EQA59" s="100"/>
      <c r="EQB59" s="101"/>
      <c r="EQC59" s="101"/>
      <c r="EQD59" s="101"/>
      <c r="EQE59" s="101"/>
      <c r="EQF59" s="101"/>
      <c r="EQG59" s="101"/>
      <c r="EQH59" s="101"/>
      <c r="EQI59" s="101"/>
      <c r="EQJ59" s="101"/>
      <c r="EQK59" s="101"/>
      <c r="EQL59" s="101"/>
      <c r="EQM59" s="101"/>
      <c r="EQN59" s="100"/>
      <c r="EQO59" s="101"/>
      <c r="EQP59" s="101"/>
      <c r="EQQ59" s="101"/>
      <c r="EQR59" s="101"/>
      <c r="EQS59" s="101"/>
      <c r="EQT59" s="101"/>
      <c r="EQU59" s="101"/>
      <c r="EQV59" s="101"/>
      <c r="EQW59" s="101"/>
      <c r="EQX59" s="101"/>
      <c r="EQY59" s="101"/>
      <c r="EQZ59" s="101"/>
      <c r="ERA59" s="100"/>
      <c r="ERB59" s="101"/>
      <c r="ERC59" s="101"/>
      <c r="ERD59" s="101"/>
      <c r="ERE59" s="101"/>
      <c r="ERF59" s="101"/>
      <c r="ERG59" s="101"/>
      <c r="ERH59" s="101"/>
      <c r="ERI59" s="101"/>
      <c r="ERJ59" s="101"/>
      <c r="ERK59" s="101"/>
      <c r="ERL59" s="101"/>
      <c r="ERM59" s="101"/>
      <c r="ERN59" s="100"/>
      <c r="ERO59" s="101"/>
      <c r="ERP59" s="101"/>
      <c r="ERQ59" s="101"/>
      <c r="ERR59" s="101"/>
      <c r="ERS59" s="101"/>
      <c r="ERT59" s="101"/>
      <c r="ERU59" s="101"/>
      <c r="ERV59" s="101"/>
      <c r="ERW59" s="101"/>
      <c r="ERX59" s="101"/>
      <c r="ERY59" s="101"/>
      <c r="ERZ59" s="101"/>
      <c r="ESA59" s="100"/>
      <c r="ESB59" s="101"/>
      <c r="ESC59" s="101"/>
      <c r="ESD59" s="101"/>
      <c r="ESE59" s="101"/>
      <c r="ESF59" s="101"/>
      <c r="ESG59" s="101"/>
      <c r="ESH59" s="101"/>
      <c r="ESI59" s="101"/>
      <c r="ESJ59" s="101"/>
      <c r="ESK59" s="101"/>
      <c r="ESL59" s="101"/>
      <c r="ESM59" s="101"/>
      <c r="ESN59" s="100"/>
      <c r="ESO59" s="101"/>
      <c r="ESP59" s="101"/>
      <c r="ESQ59" s="101"/>
      <c r="ESR59" s="101"/>
      <c r="ESS59" s="101"/>
      <c r="EST59" s="101"/>
      <c r="ESU59" s="101"/>
      <c r="ESV59" s="101"/>
      <c r="ESW59" s="101"/>
      <c r="ESX59" s="101"/>
      <c r="ESY59" s="101"/>
      <c r="ESZ59" s="101"/>
      <c r="ETA59" s="100"/>
      <c r="ETB59" s="101"/>
      <c r="ETC59" s="101"/>
      <c r="ETD59" s="101"/>
      <c r="ETE59" s="101"/>
      <c r="ETF59" s="101"/>
      <c r="ETG59" s="101"/>
      <c r="ETH59" s="101"/>
      <c r="ETI59" s="101"/>
      <c r="ETJ59" s="101"/>
      <c r="ETK59" s="101"/>
      <c r="ETL59" s="101"/>
      <c r="ETM59" s="101"/>
      <c r="ETN59" s="100"/>
      <c r="ETO59" s="101"/>
      <c r="ETP59" s="101"/>
      <c r="ETQ59" s="101"/>
      <c r="ETR59" s="101"/>
      <c r="ETS59" s="101"/>
      <c r="ETT59" s="101"/>
      <c r="ETU59" s="101"/>
      <c r="ETV59" s="101"/>
      <c r="ETW59" s="101"/>
      <c r="ETX59" s="101"/>
      <c r="ETY59" s="101"/>
      <c r="ETZ59" s="101"/>
      <c r="EUA59" s="100"/>
      <c r="EUB59" s="101"/>
      <c r="EUC59" s="101"/>
      <c r="EUD59" s="101"/>
      <c r="EUE59" s="101"/>
      <c r="EUF59" s="101"/>
      <c r="EUG59" s="101"/>
      <c r="EUH59" s="101"/>
      <c r="EUI59" s="101"/>
      <c r="EUJ59" s="101"/>
      <c r="EUK59" s="101"/>
      <c r="EUL59" s="101"/>
      <c r="EUM59" s="101"/>
      <c r="EUN59" s="100"/>
      <c r="EUO59" s="101"/>
      <c r="EUP59" s="101"/>
      <c r="EUQ59" s="101"/>
      <c r="EUR59" s="101"/>
      <c r="EUS59" s="101"/>
      <c r="EUT59" s="101"/>
      <c r="EUU59" s="101"/>
      <c r="EUV59" s="101"/>
      <c r="EUW59" s="101"/>
      <c r="EUX59" s="101"/>
      <c r="EUY59" s="101"/>
      <c r="EUZ59" s="101"/>
      <c r="EVA59" s="100"/>
      <c r="EVB59" s="101"/>
      <c r="EVC59" s="101"/>
      <c r="EVD59" s="101"/>
      <c r="EVE59" s="101"/>
      <c r="EVF59" s="101"/>
      <c r="EVG59" s="101"/>
      <c r="EVH59" s="101"/>
      <c r="EVI59" s="101"/>
      <c r="EVJ59" s="101"/>
      <c r="EVK59" s="101"/>
      <c r="EVL59" s="101"/>
      <c r="EVM59" s="101"/>
      <c r="EVN59" s="100"/>
      <c r="EVO59" s="101"/>
      <c r="EVP59" s="101"/>
      <c r="EVQ59" s="101"/>
      <c r="EVR59" s="101"/>
      <c r="EVS59" s="101"/>
      <c r="EVT59" s="101"/>
      <c r="EVU59" s="101"/>
      <c r="EVV59" s="101"/>
      <c r="EVW59" s="101"/>
      <c r="EVX59" s="101"/>
      <c r="EVY59" s="101"/>
      <c r="EVZ59" s="101"/>
      <c r="EWA59" s="100"/>
      <c r="EWB59" s="101"/>
      <c r="EWC59" s="101"/>
      <c r="EWD59" s="101"/>
      <c r="EWE59" s="101"/>
      <c r="EWF59" s="101"/>
      <c r="EWG59" s="101"/>
      <c r="EWH59" s="101"/>
      <c r="EWI59" s="101"/>
      <c r="EWJ59" s="101"/>
      <c r="EWK59" s="101"/>
      <c r="EWL59" s="101"/>
      <c r="EWM59" s="101"/>
      <c r="EWN59" s="100"/>
      <c r="EWO59" s="101"/>
      <c r="EWP59" s="101"/>
      <c r="EWQ59" s="101"/>
      <c r="EWR59" s="101"/>
      <c r="EWS59" s="101"/>
      <c r="EWT59" s="101"/>
      <c r="EWU59" s="101"/>
      <c r="EWV59" s="101"/>
      <c r="EWW59" s="101"/>
      <c r="EWX59" s="101"/>
      <c r="EWY59" s="101"/>
      <c r="EWZ59" s="101"/>
      <c r="EXA59" s="100"/>
      <c r="EXB59" s="101"/>
      <c r="EXC59" s="101"/>
      <c r="EXD59" s="101"/>
      <c r="EXE59" s="101"/>
      <c r="EXF59" s="101"/>
      <c r="EXG59" s="101"/>
      <c r="EXH59" s="101"/>
      <c r="EXI59" s="101"/>
      <c r="EXJ59" s="101"/>
      <c r="EXK59" s="101"/>
      <c r="EXL59" s="101"/>
      <c r="EXM59" s="101"/>
      <c r="EXN59" s="100"/>
      <c r="EXO59" s="101"/>
      <c r="EXP59" s="101"/>
      <c r="EXQ59" s="101"/>
      <c r="EXR59" s="101"/>
      <c r="EXS59" s="101"/>
      <c r="EXT59" s="101"/>
      <c r="EXU59" s="101"/>
      <c r="EXV59" s="101"/>
      <c r="EXW59" s="101"/>
      <c r="EXX59" s="101"/>
      <c r="EXY59" s="101"/>
      <c r="EXZ59" s="101"/>
      <c r="EYA59" s="100"/>
      <c r="EYB59" s="101"/>
      <c r="EYC59" s="101"/>
      <c r="EYD59" s="101"/>
      <c r="EYE59" s="101"/>
      <c r="EYF59" s="101"/>
      <c r="EYG59" s="101"/>
      <c r="EYH59" s="101"/>
      <c r="EYI59" s="101"/>
      <c r="EYJ59" s="101"/>
      <c r="EYK59" s="101"/>
      <c r="EYL59" s="101"/>
      <c r="EYM59" s="101"/>
      <c r="EYN59" s="100"/>
      <c r="EYO59" s="101"/>
      <c r="EYP59" s="101"/>
      <c r="EYQ59" s="101"/>
      <c r="EYR59" s="101"/>
      <c r="EYS59" s="101"/>
      <c r="EYT59" s="101"/>
      <c r="EYU59" s="101"/>
      <c r="EYV59" s="101"/>
      <c r="EYW59" s="101"/>
      <c r="EYX59" s="101"/>
      <c r="EYY59" s="101"/>
      <c r="EYZ59" s="101"/>
      <c r="EZA59" s="100"/>
      <c r="EZB59" s="101"/>
      <c r="EZC59" s="101"/>
      <c r="EZD59" s="101"/>
      <c r="EZE59" s="101"/>
      <c r="EZF59" s="101"/>
      <c r="EZG59" s="101"/>
      <c r="EZH59" s="101"/>
      <c r="EZI59" s="101"/>
      <c r="EZJ59" s="101"/>
      <c r="EZK59" s="101"/>
      <c r="EZL59" s="101"/>
      <c r="EZM59" s="101"/>
      <c r="EZN59" s="100"/>
      <c r="EZO59" s="101"/>
      <c r="EZP59" s="101"/>
      <c r="EZQ59" s="101"/>
      <c r="EZR59" s="101"/>
      <c r="EZS59" s="101"/>
      <c r="EZT59" s="101"/>
      <c r="EZU59" s="101"/>
      <c r="EZV59" s="101"/>
      <c r="EZW59" s="101"/>
      <c r="EZX59" s="101"/>
      <c r="EZY59" s="101"/>
      <c r="EZZ59" s="101"/>
      <c r="FAA59" s="100"/>
      <c r="FAB59" s="101"/>
      <c r="FAC59" s="101"/>
      <c r="FAD59" s="101"/>
      <c r="FAE59" s="101"/>
      <c r="FAF59" s="101"/>
      <c r="FAG59" s="101"/>
      <c r="FAH59" s="101"/>
      <c r="FAI59" s="101"/>
      <c r="FAJ59" s="101"/>
      <c r="FAK59" s="101"/>
      <c r="FAL59" s="101"/>
      <c r="FAM59" s="101"/>
      <c r="FAN59" s="100"/>
      <c r="FAO59" s="101"/>
      <c r="FAP59" s="101"/>
      <c r="FAQ59" s="101"/>
      <c r="FAR59" s="101"/>
      <c r="FAS59" s="101"/>
      <c r="FAT59" s="101"/>
      <c r="FAU59" s="101"/>
      <c r="FAV59" s="101"/>
      <c r="FAW59" s="101"/>
      <c r="FAX59" s="101"/>
      <c r="FAY59" s="101"/>
      <c r="FAZ59" s="101"/>
      <c r="FBA59" s="100"/>
      <c r="FBB59" s="101"/>
      <c r="FBC59" s="101"/>
      <c r="FBD59" s="101"/>
      <c r="FBE59" s="101"/>
      <c r="FBF59" s="101"/>
      <c r="FBG59" s="101"/>
      <c r="FBH59" s="101"/>
      <c r="FBI59" s="101"/>
      <c r="FBJ59" s="101"/>
      <c r="FBK59" s="101"/>
      <c r="FBL59" s="101"/>
      <c r="FBM59" s="101"/>
      <c r="FBN59" s="100"/>
      <c r="FBO59" s="101"/>
      <c r="FBP59" s="101"/>
      <c r="FBQ59" s="101"/>
      <c r="FBR59" s="101"/>
      <c r="FBS59" s="101"/>
      <c r="FBT59" s="101"/>
      <c r="FBU59" s="101"/>
      <c r="FBV59" s="101"/>
      <c r="FBW59" s="101"/>
      <c r="FBX59" s="101"/>
      <c r="FBY59" s="101"/>
      <c r="FBZ59" s="101"/>
      <c r="FCA59" s="100"/>
      <c r="FCB59" s="101"/>
      <c r="FCC59" s="101"/>
      <c r="FCD59" s="101"/>
      <c r="FCE59" s="101"/>
      <c r="FCF59" s="101"/>
      <c r="FCG59" s="101"/>
      <c r="FCH59" s="101"/>
      <c r="FCI59" s="101"/>
      <c r="FCJ59" s="101"/>
      <c r="FCK59" s="101"/>
      <c r="FCL59" s="101"/>
      <c r="FCM59" s="101"/>
      <c r="FCN59" s="100"/>
      <c r="FCO59" s="101"/>
      <c r="FCP59" s="101"/>
      <c r="FCQ59" s="101"/>
      <c r="FCR59" s="101"/>
      <c r="FCS59" s="101"/>
      <c r="FCT59" s="101"/>
      <c r="FCU59" s="101"/>
      <c r="FCV59" s="101"/>
      <c r="FCW59" s="101"/>
      <c r="FCX59" s="101"/>
      <c r="FCY59" s="101"/>
      <c r="FCZ59" s="101"/>
      <c r="FDA59" s="100"/>
      <c r="FDB59" s="101"/>
      <c r="FDC59" s="101"/>
      <c r="FDD59" s="101"/>
      <c r="FDE59" s="101"/>
      <c r="FDF59" s="101"/>
      <c r="FDG59" s="101"/>
      <c r="FDH59" s="101"/>
      <c r="FDI59" s="101"/>
      <c r="FDJ59" s="101"/>
      <c r="FDK59" s="101"/>
      <c r="FDL59" s="101"/>
      <c r="FDM59" s="101"/>
      <c r="FDN59" s="100"/>
      <c r="FDO59" s="101"/>
      <c r="FDP59" s="101"/>
      <c r="FDQ59" s="101"/>
      <c r="FDR59" s="101"/>
      <c r="FDS59" s="101"/>
      <c r="FDT59" s="101"/>
      <c r="FDU59" s="101"/>
      <c r="FDV59" s="101"/>
      <c r="FDW59" s="101"/>
      <c r="FDX59" s="101"/>
      <c r="FDY59" s="101"/>
      <c r="FDZ59" s="101"/>
      <c r="FEA59" s="100"/>
      <c r="FEB59" s="101"/>
      <c r="FEC59" s="101"/>
      <c r="FED59" s="101"/>
      <c r="FEE59" s="101"/>
      <c r="FEF59" s="101"/>
      <c r="FEG59" s="101"/>
      <c r="FEH59" s="101"/>
      <c r="FEI59" s="101"/>
      <c r="FEJ59" s="101"/>
      <c r="FEK59" s="101"/>
      <c r="FEL59" s="101"/>
      <c r="FEM59" s="101"/>
      <c r="FEN59" s="100"/>
      <c r="FEO59" s="101"/>
      <c r="FEP59" s="101"/>
      <c r="FEQ59" s="101"/>
      <c r="FER59" s="101"/>
      <c r="FES59" s="101"/>
      <c r="FET59" s="101"/>
      <c r="FEU59" s="101"/>
      <c r="FEV59" s="101"/>
      <c r="FEW59" s="101"/>
      <c r="FEX59" s="101"/>
      <c r="FEY59" s="101"/>
      <c r="FEZ59" s="101"/>
      <c r="FFA59" s="100"/>
      <c r="FFB59" s="101"/>
      <c r="FFC59" s="101"/>
      <c r="FFD59" s="101"/>
      <c r="FFE59" s="101"/>
      <c r="FFF59" s="101"/>
      <c r="FFG59" s="101"/>
      <c r="FFH59" s="101"/>
      <c r="FFI59" s="101"/>
      <c r="FFJ59" s="101"/>
      <c r="FFK59" s="101"/>
      <c r="FFL59" s="101"/>
      <c r="FFM59" s="101"/>
      <c r="FFN59" s="100"/>
      <c r="FFO59" s="101"/>
      <c r="FFP59" s="101"/>
      <c r="FFQ59" s="101"/>
      <c r="FFR59" s="101"/>
      <c r="FFS59" s="101"/>
      <c r="FFT59" s="101"/>
      <c r="FFU59" s="101"/>
      <c r="FFV59" s="101"/>
      <c r="FFW59" s="101"/>
      <c r="FFX59" s="101"/>
      <c r="FFY59" s="101"/>
      <c r="FFZ59" s="101"/>
      <c r="FGA59" s="100"/>
      <c r="FGB59" s="101"/>
      <c r="FGC59" s="101"/>
      <c r="FGD59" s="101"/>
      <c r="FGE59" s="101"/>
      <c r="FGF59" s="101"/>
      <c r="FGG59" s="101"/>
      <c r="FGH59" s="101"/>
      <c r="FGI59" s="101"/>
      <c r="FGJ59" s="101"/>
      <c r="FGK59" s="101"/>
      <c r="FGL59" s="101"/>
      <c r="FGM59" s="101"/>
      <c r="FGN59" s="100"/>
      <c r="FGO59" s="101"/>
      <c r="FGP59" s="101"/>
      <c r="FGQ59" s="101"/>
      <c r="FGR59" s="101"/>
      <c r="FGS59" s="101"/>
      <c r="FGT59" s="101"/>
      <c r="FGU59" s="101"/>
      <c r="FGV59" s="101"/>
      <c r="FGW59" s="101"/>
      <c r="FGX59" s="101"/>
      <c r="FGY59" s="101"/>
      <c r="FGZ59" s="101"/>
      <c r="FHA59" s="100"/>
      <c r="FHB59" s="101"/>
      <c r="FHC59" s="101"/>
      <c r="FHD59" s="101"/>
      <c r="FHE59" s="101"/>
      <c r="FHF59" s="101"/>
      <c r="FHG59" s="101"/>
      <c r="FHH59" s="101"/>
      <c r="FHI59" s="101"/>
      <c r="FHJ59" s="101"/>
      <c r="FHK59" s="101"/>
      <c r="FHL59" s="101"/>
      <c r="FHM59" s="101"/>
      <c r="FHN59" s="100"/>
      <c r="FHO59" s="101"/>
      <c r="FHP59" s="101"/>
      <c r="FHQ59" s="101"/>
      <c r="FHR59" s="101"/>
      <c r="FHS59" s="101"/>
      <c r="FHT59" s="101"/>
      <c r="FHU59" s="101"/>
      <c r="FHV59" s="101"/>
      <c r="FHW59" s="101"/>
      <c r="FHX59" s="101"/>
      <c r="FHY59" s="101"/>
      <c r="FHZ59" s="101"/>
      <c r="FIA59" s="100"/>
      <c r="FIB59" s="101"/>
      <c r="FIC59" s="101"/>
      <c r="FID59" s="101"/>
      <c r="FIE59" s="101"/>
      <c r="FIF59" s="101"/>
      <c r="FIG59" s="101"/>
      <c r="FIH59" s="101"/>
      <c r="FII59" s="101"/>
      <c r="FIJ59" s="101"/>
      <c r="FIK59" s="101"/>
      <c r="FIL59" s="101"/>
      <c r="FIM59" s="101"/>
      <c r="FIN59" s="100"/>
      <c r="FIO59" s="101"/>
      <c r="FIP59" s="101"/>
      <c r="FIQ59" s="101"/>
      <c r="FIR59" s="101"/>
      <c r="FIS59" s="101"/>
      <c r="FIT59" s="101"/>
      <c r="FIU59" s="101"/>
      <c r="FIV59" s="101"/>
      <c r="FIW59" s="101"/>
      <c r="FIX59" s="101"/>
      <c r="FIY59" s="101"/>
      <c r="FIZ59" s="101"/>
      <c r="FJA59" s="100"/>
      <c r="FJB59" s="101"/>
      <c r="FJC59" s="101"/>
      <c r="FJD59" s="101"/>
      <c r="FJE59" s="101"/>
      <c r="FJF59" s="101"/>
      <c r="FJG59" s="101"/>
      <c r="FJH59" s="101"/>
      <c r="FJI59" s="101"/>
      <c r="FJJ59" s="101"/>
      <c r="FJK59" s="101"/>
      <c r="FJL59" s="101"/>
      <c r="FJM59" s="101"/>
      <c r="FJN59" s="100"/>
      <c r="FJO59" s="101"/>
      <c r="FJP59" s="101"/>
      <c r="FJQ59" s="101"/>
      <c r="FJR59" s="101"/>
      <c r="FJS59" s="101"/>
      <c r="FJT59" s="101"/>
      <c r="FJU59" s="101"/>
      <c r="FJV59" s="101"/>
      <c r="FJW59" s="101"/>
      <c r="FJX59" s="101"/>
      <c r="FJY59" s="101"/>
      <c r="FJZ59" s="101"/>
      <c r="FKA59" s="100"/>
      <c r="FKB59" s="101"/>
      <c r="FKC59" s="101"/>
      <c r="FKD59" s="101"/>
      <c r="FKE59" s="101"/>
      <c r="FKF59" s="101"/>
      <c r="FKG59" s="101"/>
      <c r="FKH59" s="101"/>
      <c r="FKI59" s="101"/>
      <c r="FKJ59" s="101"/>
      <c r="FKK59" s="101"/>
      <c r="FKL59" s="101"/>
      <c r="FKM59" s="101"/>
      <c r="FKN59" s="100"/>
      <c r="FKO59" s="101"/>
      <c r="FKP59" s="101"/>
      <c r="FKQ59" s="101"/>
      <c r="FKR59" s="101"/>
      <c r="FKS59" s="101"/>
      <c r="FKT59" s="101"/>
      <c r="FKU59" s="101"/>
      <c r="FKV59" s="101"/>
      <c r="FKW59" s="101"/>
      <c r="FKX59" s="101"/>
      <c r="FKY59" s="101"/>
      <c r="FKZ59" s="101"/>
      <c r="FLA59" s="100"/>
      <c r="FLB59" s="101"/>
      <c r="FLC59" s="101"/>
      <c r="FLD59" s="101"/>
      <c r="FLE59" s="101"/>
      <c r="FLF59" s="101"/>
      <c r="FLG59" s="101"/>
      <c r="FLH59" s="101"/>
      <c r="FLI59" s="101"/>
      <c r="FLJ59" s="101"/>
      <c r="FLK59" s="101"/>
      <c r="FLL59" s="101"/>
      <c r="FLM59" s="101"/>
      <c r="FLN59" s="100"/>
      <c r="FLO59" s="101"/>
      <c r="FLP59" s="101"/>
      <c r="FLQ59" s="101"/>
      <c r="FLR59" s="101"/>
      <c r="FLS59" s="101"/>
      <c r="FLT59" s="101"/>
      <c r="FLU59" s="101"/>
      <c r="FLV59" s="101"/>
      <c r="FLW59" s="101"/>
      <c r="FLX59" s="101"/>
      <c r="FLY59" s="101"/>
      <c r="FLZ59" s="101"/>
      <c r="FMA59" s="100"/>
      <c r="FMB59" s="101"/>
      <c r="FMC59" s="101"/>
      <c r="FMD59" s="101"/>
      <c r="FME59" s="101"/>
      <c r="FMF59" s="101"/>
      <c r="FMG59" s="101"/>
      <c r="FMH59" s="101"/>
      <c r="FMI59" s="101"/>
      <c r="FMJ59" s="101"/>
      <c r="FMK59" s="101"/>
      <c r="FML59" s="101"/>
      <c r="FMM59" s="101"/>
      <c r="FMN59" s="100"/>
      <c r="FMO59" s="101"/>
      <c r="FMP59" s="101"/>
      <c r="FMQ59" s="101"/>
      <c r="FMR59" s="101"/>
      <c r="FMS59" s="101"/>
      <c r="FMT59" s="101"/>
      <c r="FMU59" s="101"/>
      <c r="FMV59" s="101"/>
      <c r="FMW59" s="101"/>
      <c r="FMX59" s="101"/>
      <c r="FMY59" s="101"/>
      <c r="FMZ59" s="101"/>
      <c r="FNA59" s="100"/>
      <c r="FNB59" s="101"/>
      <c r="FNC59" s="101"/>
      <c r="FND59" s="101"/>
      <c r="FNE59" s="101"/>
      <c r="FNF59" s="101"/>
      <c r="FNG59" s="101"/>
      <c r="FNH59" s="101"/>
      <c r="FNI59" s="101"/>
      <c r="FNJ59" s="101"/>
      <c r="FNK59" s="101"/>
      <c r="FNL59" s="101"/>
      <c r="FNM59" s="101"/>
      <c r="FNN59" s="100"/>
      <c r="FNO59" s="101"/>
      <c r="FNP59" s="101"/>
      <c r="FNQ59" s="101"/>
      <c r="FNR59" s="101"/>
      <c r="FNS59" s="101"/>
      <c r="FNT59" s="101"/>
      <c r="FNU59" s="101"/>
      <c r="FNV59" s="101"/>
      <c r="FNW59" s="101"/>
      <c r="FNX59" s="101"/>
      <c r="FNY59" s="101"/>
      <c r="FNZ59" s="101"/>
      <c r="FOA59" s="100"/>
      <c r="FOB59" s="101"/>
      <c r="FOC59" s="101"/>
      <c r="FOD59" s="101"/>
      <c r="FOE59" s="101"/>
      <c r="FOF59" s="101"/>
      <c r="FOG59" s="101"/>
      <c r="FOH59" s="101"/>
      <c r="FOI59" s="101"/>
      <c r="FOJ59" s="101"/>
      <c r="FOK59" s="101"/>
      <c r="FOL59" s="101"/>
      <c r="FOM59" s="101"/>
      <c r="FON59" s="100"/>
      <c r="FOO59" s="101"/>
      <c r="FOP59" s="101"/>
      <c r="FOQ59" s="101"/>
      <c r="FOR59" s="101"/>
      <c r="FOS59" s="101"/>
      <c r="FOT59" s="101"/>
      <c r="FOU59" s="101"/>
      <c r="FOV59" s="101"/>
      <c r="FOW59" s="101"/>
      <c r="FOX59" s="101"/>
      <c r="FOY59" s="101"/>
      <c r="FOZ59" s="101"/>
      <c r="FPA59" s="100"/>
      <c r="FPB59" s="101"/>
      <c r="FPC59" s="101"/>
      <c r="FPD59" s="101"/>
      <c r="FPE59" s="101"/>
      <c r="FPF59" s="101"/>
      <c r="FPG59" s="101"/>
      <c r="FPH59" s="101"/>
      <c r="FPI59" s="101"/>
      <c r="FPJ59" s="101"/>
      <c r="FPK59" s="101"/>
      <c r="FPL59" s="101"/>
      <c r="FPM59" s="101"/>
      <c r="FPN59" s="100"/>
      <c r="FPO59" s="101"/>
      <c r="FPP59" s="101"/>
      <c r="FPQ59" s="101"/>
      <c r="FPR59" s="101"/>
      <c r="FPS59" s="101"/>
      <c r="FPT59" s="101"/>
      <c r="FPU59" s="101"/>
      <c r="FPV59" s="101"/>
      <c r="FPW59" s="101"/>
      <c r="FPX59" s="101"/>
      <c r="FPY59" s="101"/>
      <c r="FPZ59" s="101"/>
      <c r="FQA59" s="100"/>
      <c r="FQB59" s="101"/>
      <c r="FQC59" s="101"/>
      <c r="FQD59" s="101"/>
      <c r="FQE59" s="101"/>
      <c r="FQF59" s="101"/>
      <c r="FQG59" s="101"/>
      <c r="FQH59" s="101"/>
      <c r="FQI59" s="101"/>
      <c r="FQJ59" s="101"/>
      <c r="FQK59" s="101"/>
      <c r="FQL59" s="101"/>
      <c r="FQM59" s="101"/>
      <c r="FQN59" s="100"/>
      <c r="FQO59" s="101"/>
      <c r="FQP59" s="101"/>
      <c r="FQQ59" s="101"/>
      <c r="FQR59" s="101"/>
      <c r="FQS59" s="101"/>
      <c r="FQT59" s="101"/>
      <c r="FQU59" s="101"/>
      <c r="FQV59" s="101"/>
      <c r="FQW59" s="101"/>
      <c r="FQX59" s="101"/>
      <c r="FQY59" s="101"/>
      <c r="FQZ59" s="101"/>
      <c r="FRA59" s="100"/>
      <c r="FRB59" s="101"/>
      <c r="FRC59" s="101"/>
      <c r="FRD59" s="101"/>
      <c r="FRE59" s="101"/>
      <c r="FRF59" s="101"/>
      <c r="FRG59" s="101"/>
      <c r="FRH59" s="101"/>
      <c r="FRI59" s="101"/>
      <c r="FRJ59" s="101"/>
      <c r="FRK59" s="101"/>
      <c r="FRL59" s="101"/>
      <c r="FRM59" s="101"/>
      <c r="FRN59" s="100"/>
      <c r="FRO59" s="101"/>
      <c r="FRP59" s="101"/>
      <c r="FRQ59" s="101"/>
      <c r="FRR59" s="101"/>
      <c r="FRS59" s="101"/>
      <c r="FRT59" s="101"/>
      <c r="FRU59" s="101"/>
      <c r="FRV59" s="101"/>
      <c r="FRW59" s="101"/>
      <c r="FRX59" s="101"/>
      <c r="FRY59" s="101"/>
      <c r="FRZ59" s="101"/>
      <c r="FSA59" s="100"/>
      <c r="FSB59" s="101"/>
      <c r="FSC59" s="101"/>
      <c r="FSD59" s="101"/>
      <c r="FSE59" s="101"/>
      <c r="FSF59" s="101"/>
      <c r="FSG59" s="101"/>
      <c r="FSH59" s="101"/>
      <c r="FSI59" s="101"/>
      <c r="FSJ59" s="101"/>
      <c r="FSK59" s="101"/>
      <c r="FSL59" s="101"/>
      <c r="FSM59" s="101"/>
      <c r="FSN59" s="100"/>
      <c r="FSO59" s="101"/>
      <c r="FSP59" s="101"/>
      <c r="FSQ59" s="101"/>
      <c r="FSR59" s="101"/>
      <c r="FSS59" s="101"/>
      <c r="FST59" s="101"/>
      <c r="FSU59" s="101"/>
      <c r="FSV59" s="101"/>
      <c r="FSW59" s="101"/>
      <c r="FSX59" s="101"/>
      <c r="FSY59" s="101"/>
      <c r="FSZ59" s="101"/>
      <c r="FTA59" s="100"/>
      <c r="FTB59" s="101"/>
      <c r="FTC59" s="101"/>
      <c r="FTD59" s="101"/>
      <c r="FTE59" s="101"/>
      <c r="FTF59" s="101"/>
      <c r="FTG59" s="101"/>
      <c r="FTH59" s="101"/>
      <c r="FTI59" s="101"/>
      <c r="FTJ59" s="101"/>
      <c r="FTK59" s="101"/>
      <c r="FTL59" s="101"/>
      <c r="FTM59" s="101"/>
      <c r="FTN59" s="100"/>
      <c r="FTO59" s="101"/>
      <c r="FTP59" s="101"/>
      <c r="FTQ59" s="101"/>
      <c r="FTR59" s="101"/>
      <c r="FTS59" s="101"/>
      <c r="FTT59" s="101"/>
      <c r="FTU59" s="101"/>
      <c r="FTV59" s="101"/>
      <c r="FTW59" s="101"/>
      <c r="FTX59" s="101"/>
      <c r="FTY59" s="101"/>
      <c r="FTZ59" s="101"/>
      <c r="FUA59" s="100"/>
      <c r="FUB59" s="101"/>
      <c r="FUC59" s="101"/>
      <c r="FUD59" s="101"/>
      <c r="FUE59" s="101"/>
      <c r="FUF59" s="101"/>
      <c r="FUG59" s="101"/>
      <c r="FUH59" s="101"/>
      <c r="FUI59" s="101"/>
      <c r="FUJ59" s="101"/>
      <c r="FUK59" s="101"/>
      <c r="FUL59" s="101"/>
      <c r="FUM59" s="101"/>
      <c r="FUN59" s="100"/>
      <c r="FUO59" s="101"/>
      <c r="FUP59" s="101"/>
      <c r="FUQ59" s="101"/>
      <c r="FUR59" s="101"/>
      <c r="FUS59" s="101"/>
      <c r="FUT59" s="101"/>
      <c r="FUU59" s="101"/>
      <c r="FUV59" s="101"/>
      <c r="FUW59" s="101"/>
      <c r="FUX59" s="101"/>
      <c r="FUY59" s="101"/>
      <c r="FUZ59" s="101"/>
      <c r="FVA59" s="100"/>
      <c r="FVB59" s="101"/>
      <c r="FVC59" s="101"/>
      <c r="FVD59" s="101"/>
      <c r="FVE59" s="101"/>
      <c r="FVF59" s="101"/>
      <c r="FVG59" s="101"/>
      <c r="FVH59" s="101"/>
      <c r="FVI59" s="101"/>
      <c r="FVJ59" s="101"/>
      <c r="FVK59" s="101"/>
      <c r="FVL59" s="101"/>
      <c r="FVM59" s="101"/>
      <c r="FVN59" s="100"/>
      <c r="FVO59" s="101"/>
      <c r="FVP59" s="101"/>
      <c r="FVQ59" s="101"/>
      <c r="FVR59" s="101"/>
      <c r="FVS59" s="101"/>
      <c r="FVT59" s="101"/>
      <c r="FVU59" s="101"/>
      <c r="FVV59" s="101"/>
      <c r="FVW59" s="101"/>
      <c r="FVX59" s="101"/>
      <c r="FVY59" s="101"/>
      <c r="FVZ59" s="101"/>
      <c r="FWA59" s="100"/>
      <c r="FWB59" s="101"/>
      <c r="FWC59" s="101"/>
      <c r="FWD59" s="101"/>
      <c r="FWE59" s="101"/>
      <c r="FWF59" s="101"/>
      <c r="FWG59" s="101"/>
      <c r="FWH59" s="101"/>
      <c r="FWI59" s="101"/>
      <c r="FWJ59" s="101"/>
      <c r="FWK59" s="101"/>
      <c r="FWL59" s="101"/>
      <c r="FWM59" s="101"/>
      <c r="FWN59" s="100"/>
      <c r="FWO59" s="101"/>
      <c r="FWP59" s="101"/>
      <c r="FWQ59" s="101"/>
      <c r="FWR59" s="101"/>
      <c r="FWS59" s="101"/>
      <c r="FWT59" s="101"/>
      <c r="FWU59" s="101"/>
      <c r="FWV59" s="101"/>
      <c r="FWW59" s="101"/>
      <c r="FWX59" s="101"/>
      <c r="FWY59" s="101"/>
      <c r="FWZ59" s="101"/>
      <c r="FXA59" s="100"/>
      <c r="FXB59" s="101"/>
      <c r="FXC59" s="101"/>
      <c r="FXD59" s="101"/>
      <c r="FXE59" s="101"/>
      <c r="FXF59" s="101"/>
      <c r="FXG59" s="101"/>
      <c r="FXH59" s="101"/>
      <c r="FXI59" s="101"/>
      <c r="FXJ59" s="101"/>
      <c r="FXK59" s="101"/>
      <c r="FXL59" s="101"/>
      <c r="FXM59" s="101"/>
      <c r="FXN59" s="100"/>
      <c r="FXO59" s="101"/>
      <c r="FXP59" s="101"/>
      <c r="FXQ59" s="101"/>
      <c r="FXR59" s="101"/>
      <c r="FXS59" s="101"/>
      <c r="FXT59" s="101"/>
      <c r="FXU59" s="101"/>
      <c r="FXV59" s="101"/>
      <c r="FXW59" s="101"/>
      <c r="FXX59" s="101"/>
      <c r="FXY59" s="101"/>
      <c r="FXZ59" s="101"/>
      <c r="FYA59" s="100"/>
      <c r="FYB59" s="101"/>
      <c r="FYC59" s="101"/>
      <c r="FYD59" s="101"/>
      <c r="FYE59" s="101"/>
      <c r="FYF59" s="101"/>
      <c r="FYG59" s="101"/>
      <c r="FYH59" s="101"/>
      <c r="FYI59" s="101"/>
      <c r="FYJ59" s="101"/>
      <c r="FYK59" s="101"/>
      <c r="FYL59" s="101"/>
      <c r="FYM59" s="101"/>
      <c r="FYN59" s="100"/>
      <c r="FYO59" s="101"/>
      <c r="FYP59" s="101"/>
      <c r="FYQ59" s="101"/>
      <c r="FYR59" s="101"/>
      <c r="FYS59" s="101"/>
      <c r="FYT59" s="101"/>
      <c r="FYU59" s="101"/>
      <c r="FYV59" s="101"/>
      <c r="FYW59" s="101"/>
      <c r="FYX59" s="101"/>
      <c r="FYY59" s="101"/>
      <c r="FYZ59" s="101"/>
      <c r="FZA59" s="100"/>
      <c r="FZB59" s="101"/>
      <c r="FZC59" s="101"/>
      <c r="FZD59" s="101"/>
      <c r="FZE59" s="101"/>
      <c r="FZF59" s="101"/>
      <c r="FZG59" s="101"/>
      <c r="FZH59" s="101"/>
      <c r="FZI59" s="101"/>
      <c r="FZJ59" s="101"/>
      <c r="FZK59" s="101"/>
      <c r="FZL59" s="101"/>
      <c r="FZM59" s="101"/>
      <c r="FZN59" s="100"/>
      <c r="FZO59" s="101"/>
      <c r="FZP59" s="101"/>
      <c r="FZQ59" s="101"/>
      <c r="FZR59" s="101"/>
      <c r="FZS59" s="101"/>
      <c r="FZT59" s="101"/>
      <c r="FZU59" s="101"/>
      <c r="FZV59" s="101"/>
      <c r="FZW59" s="101"/>
      <c r="FZX59" s="101"/>
      <c r="FZY59" s="101"/>
      <c r="FZZ59" s="101"/>
      <c r="GAA59" s="100"/>
      <c r="GAB59" s="101"/>
      <c r="GAC59" s="101"/>
      <c r="GAD59" s="101"/>
      <c r="GAE59" s="101"/>
      <c r="GAF59" s="101"/>
      <c r="GAG59" s="101"/>
      <c r="GAH59" s="101"/>
      <c r="GAI59" s="101"/>
      <c r="GAJ59" s="101"/>
      <c r="GAK59" s="101"/>
      <c r="GAL59" s="101"/>
      <c r="GAM59" s="101"/>
      <c r="GAN59" s="100"/>
      <c r="GAO59" s="101"/>
      <c r="GAP59" s="101"/>
      <c r="GAQ59" s="101"/>
      <c r="GAR59" s="101"/>
      <c r="GAS59" s="101"/>
      <c r="GAT59" s="101"/>
      <c r="GAU59" s="101"/>
      <c r="GAV59" s="101"/>
      <c r="GAW59" s="101"/>
      <c r="GAX59" s="101"/>
      <c r="GAY59" s="101"/>
      <c r="GAZ59" s="101"/>
      <c r="GBA59" s="100"/>
      <c r="GBB59" s="101"/>
      <c r="GBC59" s="101"/>
      <c r="GBD59" s="101"/>
      <c r="GBE59" s="101"/>
      <c r="GBF59" s="101"/>
      <c r="GBG59" s="101"/>
      <c r="GBH59" s="101"/>
      <c r="GBI59" s="101"/>
      <c r="GBJ59" s="101"/>
      <c r="GBK59" s="101"/>
      <c r="GBL59" s="101"/>
      <c r="GBM59" s="101"/>
      <c r="GBN59" s="100"/>
      <c r="GBO59" s="101"/>
      <c r="GBP59" s="101"/>
      <c r="GBQ59" s="101"/>
      <c r="GBR59" s="101"/>
      <c r="GBS59" s="101"/>
      <c r="GBT59" s="101"/>
      <c r="GBU59" s="101"/>
      <c r="GBV59" s="101"/>
      <c r="GBW59" s="101"/>
      <c r="GBX59" s="101"/>
      <c r="GBY59" s="101"/>
      <c r="GBZ59" s="101"/>
      <c r="GCA59" s="100"/>
      <c r="GCB59" s="101"/>
      <c r="GCC59" s="101"/>
      <c r="GCD59" s="101"/>
      <c r="GCE59" s="101"/>
      <c r="GCF59" s="101"/>
      <c r="GCG59" s="101"/>
      <c r="GCH59" s="101"/>
      <c r="GCI59" s="101"/>
      <c r="GCJ59" s="101"/>
      <c r="GCK59" s="101"/>
      <c r="GCL59" s="101"/>
      <c r="GCM59" s="101"/>
      <c r="GCN59" s="100"/>
      <c r="GCO59" s="101"/>
      <c r="GCP59" s="101"/>
      <c r="GCQ59" s="101"/>
      <c r="GCR59" s="101"/>
      <c r="GCS59" s="101"/>
      <c r="GCT59" s="101"/>
      <c r="GCU59" s="101"/>
      <c r="GCV59" s="101"/>
      <c r="GCW59" s="101"/>
      <c r="GCX59" s="101"/>
      <c r="GCY59" s="101"/>
      <c r="GCZ59" s="101"/>
      <c r="GDA59" s="100"/>
      <c r="GDB59" s="101"/>
      <c r="GDC59" s="101"/>
      <c r="GDD59" s="101"/>
      <c r="GDE59" s="101"/>
      <c r="GDF59" s="101"/>
      <c r="GDG59" s="101"/>
      <c r="GDH59" s="101"/>
      <c r="GDI59" s="101"/>
      <c r="GDJ59" s="101"/>
      <c r="GDK59" s="101"/>
      <c r="GDL59" s="101"/>
      <c r="GDM59" s="101"/>
      <c r="GDN59" s="100"/>
      <c r="GDO59" s="101"/>
      <c r="GDP59" s="101"/>
      <c r="GDQ59" s="101"/>
      <c r="GDR59" s="101"/>
      <c r="GDS59" s="101"/>
      <c r="GDT59" s="101"/>
      <c r="GDU59" s="101"/>
      <c r="GDV59" s="101"/>
      <c r="GDW59" s="101"/>
      <c r="GDX59" s="101"/>
      <c r="GDY59" s="101"/>
      <c r="GDZ59" s="101"/>
      <c r="GEA59" s="100"/>
      <c r="GEB59" s="101"/>
      <c r="GEC59" s="101"/>
      <c r="GED59" s="101"/>
      <c r="GEE59" s="101"/>
      <c r="GEF59" s="101"/>
      <c r="GEG59" s="101"/>
      <c r="GEH59" s="101"/>
      <c r="GEI59" s="101"/>
      <c r="GEJ59" s="101"/>
      <c r="GEK59" s="101"/>
      <c r="GEL59" s="101"/>
      <c r="GEM59" s="101"/>
      <c r="GEN59" s="100"/>
      <c r="GEO59" s="101"/>
      <c r="GEP59" s="101"/>
      <c r="GEQ59" s="101"/>
      <c r="GER59" s="101"/>
      <c r="GES59" s="101"/>
      <c r="GET59" s="101"/>
      <c r="GEU59" s="101"/>
      <c r="GEV59" s="101"/>
      <c r="GEW59" s="101"/>
      <c r="GEX59" s="101"/>
      <c r="GEY59" s="101"/>
      <c r="GEZ59" s="101"/>
      <c r="GFA59" s="100"/>
      <c r="GFB59" s="101"/>
      <c r="GFC59" s="101"/>
      <c r="GFD59" s="101"/>
      <c r="GFE59" s="101"/>
      <c r="GFF59" s="101"/>
      <c r="GFG59" s="101"/>
      <c r="GFH59" s="101"/>
      <c r="GFI59" s="101"/>
      <c r="GFJ59" s="101"/>
      <c r="GFK59" s="101"/>
      <c r="GFL59" s="101"/>
      <c r="GFM59" s="101"/>
      <c r="GFN59" s="100"/>
      <c r="GFO59" s="101"/>
      <c r="GFP59" s="101"/>
      <c r="GFQ59" s="101"/>
      <c r="GFR59" s="101"/>
      <c r="GFS59" s="101"/>
      <c r="GFT59" s="101"/>
      <c r="GFU59" s="101"/>
      <c r="GFV59" s="101"/>
      <c r="GFW59" s="101"/>
      <c r="GFX59" s="101"/>
      <c r="GFY59" s="101"/>
      <c r="GFZ59" s="101"/>
      <c r="GGA59" s="100"/>
      <c r="GGB59" s="101"/>
      <c r="GGC59" s="101"/>
      <c r="GGD59" s="101"/>
      <c r="GGE59" s="101"/>
      <c r="GGF59" s="101"/>
      <c r="GGG59" s="101"/>
      <c r="GGH59" s="101"/>
      <c r="GGI59" s="101"/>
      <c r="GGJ59" s="101"/>
      <c r="GGK59" s="101"/>
      <c r="GGL59" s="101"/>
      <c r="GGM59" s="101"/>
      <c r="GGN59" s="100"/>
      <c r="GGO59" s="101"/>
      <c r="GGP59" s="101"/>
      <c r="GGQ59" s="101"/>
      <c r="GGR59" s="101"/>
      <c r="GGS59" s="101"/>
      <c r="GGT59" s="101"/>
      <c r="GGU59" s="101"/>
      <c r="GGV59" s="101"/>
      <c r="GGW59" s="101"/>
      <c r="GGX59" s="101"/>
      <c r="GGY59" s="101"/>
      <c r="GGZ59" s="101"/>
      <c r="GHA59" s="100"/>
      <c r="GHB59" s="101"/>
      <c r="GHC59" s="101"/>
      <c r="GHD59" s="101"/>
      <c r="GHE59" s="101"/>
      <c r="GHF59" s="101"/>
      <c r="GHG59" s="101"/>
      <c r="GHH59" s="101"/>
      <c r="GHI59" s="101"/>
      <c r="GHJ59" s="101"/>
      <c r="GHK59" s="101"/>
      <c r="GHL59" s="101"/>
      <c r="GHM59" s="101"/>
      <c r="GHN59" s="100"/>
      <c r="GHO59" s="101"/>
      <c r="GHP59" s="101"/>
      <c r="GHQ59" s="101"/>
      <c r="GHR59" s="101"/>
      <c r="GHS59" s="101"/>
      <c r="GHT59" s="101"/>
      <c r="GHU59" s="101"/>
      <c r="GHV59" s="101"/>
      <c r="GHW59" s="101"/>
      <c r="GHX59" s="101"/>
      <c r="GHY59" s="101"/>
      <c r="GHZ59" s="101"/>
      <c r="GIA59" s="100"/>
      <c r="GIB59" s="101"/>
      <c r="GIC59" s="101"/>
      <c r="GID59" s="101"/>
      <c r="GIE59" s="101"/>
      <c r="GIF59" s="101"/>
      <c r="GIG59" s="101"/>
      <c r="GIH59" s="101"/>
      <c r="GII59" s="101"/>
      <c r="GIJ59" s="101"/>
      <c r="GIK59" s="101"/>
      <c r="GIL59" s="101"/>
      <c r="GIM59" s="101"/>
      <c r="GIN59" s="100"/>
      <c r="GIO59" s="101"/>
      <c r="GIP59" s="101"/>
      <c r="GIQ59" s="101"/>
      <c r="GIR59" s="101"/>
      <c r="GIS59" s="101"/>
      <c r="GIT59" s="101"/>
      <c r="GIU59" s="101"/>
      <c r="GIV59" s="101"/>
      <c r="GIW59" s="101"/>
      <c r="GIX59" s="101"/>
      <c r="GIY59" s="101"/>
      <c r="GIZ59" s="101"/>
      <c r="GJA59" s="100"/>
      <c r="GJB59" s="101"/>
      <c r="GJC59" s="101"/>
      <c r="GJD59" s="101"/>
      <c r="GJE59" s="101"/>
      <c r="GJF59" s="101"/>
      <c r="GJG59" s="101"/>
      <c r="GJH59" s="101"/>
      <c r="GJI59" s="101"/>
      <c r="GJJ59" s="101"/>
      <c r="GJK59" s="101"/>
      <c r="GJL59" s="101"/>
      <c r="GJM59" s="101"/>
      <c r="GJN59" s="100"/>
      <c r="GJO59" s="101"/>
      <c r="GJP59" s="101"/>
      <c r="GJQ59" s="101"/>
      <c r="GJR59" s="101"/>
      <c r="GJS59" s="101"/>
      <c r="GJT59" s="101"/>
      <c r="GJU59" s="101"/>
      <c r="GJV59" s="101"/>
      <c r="GJW59" s="101"/>
      <c r="GJX59" s="101"/>
      <c r="GJY59" s="101"/>
      <c r="GJZ59" s="101"/>
      <c r="GKA59" s="100"/>
      <c r="GKB59" s="101"/>
      <c r="GKC59" s="101"/>
      <c r="GKD59" s="101"/>
      <c r="GKE59" s="101"/>
      <c r="GKF59" s="101"/>
      <c r="GKG59" s="101"/>
      <c r="GKH59" s="101"/>
      <c r="GKI59" s="101"/>
      <c r="GKJ59" s="101"/>
      <c r="GKK59" s="101"/>
      <c r="GKL59" s="101"/>
      <c r="GKM59" s="101"/>
      <c r="GKN59" s="100"/>
      <c r="GKO59" s="101"/>
      <c r="GKP59" s="101"/>
      <c r="GKQ59" s="101"/>
      <c r="GKR59" s="101"/>
      <c r="GKS59" s="101"/>
      <c r="GKT59" s="101"/>
      <c r="GKU59" s="101"/>
      <c r="GKV59" s="101"/>
      <c r="GKW59" s="101"/>
      <c r="GKX59" s="101"/>
      <c r="GKY59" s="101"/>
      <c r="GKZ59" s="101"/>
      <c r="GLA59" s="100"/>
      <c r="GLB59" s="101"/>
      <c r="GLC59" s="101"/>
      <c r="GLD59" s="101"/>
      <c r="GLE59" s="101"/>
      <c r="GLF59" s="101"/>
      <c r="GLG59" s="101"/>
      <c r="GLH59" s="101"/>
      <c r="GLI59" s="101"/>
      <c r="GLJ59" s="101"/>
      <c r="GLK59" s="101"/>
      <c r="GLL59" s="101"/>
      <c r="GLM59" s="101"/>
      <c r="GLN59" s="100"/>
      <c r="GLO59" s="101"/>
      <c r="GLP59" s="101"/>
      <c r="GLQ59" s="101"/>
      <c r="GLR59" s="101"/>
      <c r="GLS59" s="101"/>
      <c r="GLT59" s="101"/>
      <c r="GLU59" s="101"/>
      <c r="GLV59" s="101"/>
      <c r="GLW59" s="101"/>
      <c r="GLX59" s="101"/>
      <c r="GLY59" s="101"/>
      <c r="GLZ59" s="101"/>
      <c r="GMA59" s="100"/>
      <c r="GMB59" s="101"/>
      <c r="GMC59" s="101"/>
      <c r="GMD59" s="101"/>
      <c r="GME59" s="101"/>
      <c r="GMF59" s="101"/>
      <c r="GMG59" s="101"/>
      <c r="GMH59" s="101"/>
      <c r="GMI59" s="101"/>
      <c r="GMJ59" s="101"/>
      <c r="GMK59" s="101"/>
      <c r="GML59" s="101"/>
      <c r="GMM59" s="101"/>
      <c r="GMN59" s="100"/>
      <c r="GMO59" s="101"/>
      <c r="GMP59" s="101"/>
      <c r="GMQ59" s="101"/>
      <c r="GMR59" s="101"/>
      <c r="GMS59" s="101"/>
      <c r="GMT59" s="101"/>
      <c r="GMU59" s="101"/>
      <c r="GMV59" s="101"/>
      <c r="GMW59" s="101"/>
      <c r="GMX59" s="101"/>
      <c r="GMY59" s="101"/>
      <c r="GMZ59" s="101"/>
      <c r="GNA59" s="100"/>
      <c r="GNB59" s="101"/>
      <c r="GNC59" s="101"/>
      <c r="GND59" s="101"/>
      <c r="GNE59" s="101"/>
      <c r="GNF59" s="101"/>
      <c r="GNG59" s="101"/>
      <c r="GNH59" s="101"/>
      <c r="GNI59" s="101"/>
      <c r="GNJ59" s="101"/>
      <c r="GNK59" s="101"/>
      <c r="GNL59" s="101"/>
      <c r="GNM59" s="101"/>
      <c r="GNN59" s="100"/>
      <c r="GNO59" s="101"/>
      <c r="GNP59" s="101"/>
      <c r="GNQ59" s="101"/>
      <c r="GNR59" s="101"/>
      <c r="GNS59" s="101"/>
      <c r="GNT59" s="101"/>
      <c r="GNU59" s="101"/>
      <c r="GNV59" s="101"/>
      <c r="GNW59" s="101"/>
      <c r="GNX59" s="101"/>
      <c r="GNY59" s="101"/>
      <c r="GNZ59" s="101"/>
      <c r="GOA59" s="100"/>
      <c r="GOB59" s="101"/>
      <c r="GOC59" s="101"/>
      <c r="GOD59" s="101"/>
      <c r="GOE59" s="101"/>
      <c r="GOF59" s="101"/>
      <c r="GOG59" s="101"/>
      <c r="GOH59" s="101"/>
      <c r="GOI59" s="101"/>
      <c r="GOJ59" s="101"/>
      <c r="GOK59" s="101"/>
      <c r="GOL59" s="101"/>
      <c r="GOM59" s="101"/>
      <c r="GON59" s="100"/>
      <c r="GOO59" s="101"/>
      <c r="GOP59" s="101"/>
      <c r="GOQ59" s="101"/>
      <c r="GOR59" s="101"/>
      <c r="GOS59" s="101"/>
      <c r="GOT59" s="101"/>
      <c r="GOU59" s="101"/>
      <c r="GOV59" s="101"/>
      <c r="GOW59" s="101"/>
      <c r="GOX59" s="101"/>
      <c r="GOY59" s="101"/>
      <c r="GOZ59" s="101"/>
      <c r="GPA59" s="100"/>
      <c r="GPB59" s="101"/>
      <c r="GPC59" s="101"/>
      <c r="GPD59" s="101"/>
      <c r="GPE59" s="101"/>
      <c r="GPF59" s="101"/>
      <c r="GPG59" s="101"/>
      <c r="GPH59" s="101"/>
      <c r="GPI59" s="101"/>
      <c r="GPJ59" s="101"/>
      <c r="GPK59" s="101"/>
      <c r="GPL59" s="101"/>
      <c r="GPM59" s="101"/>
      <c r="GPN59" s="100"/>
      <c r="GPO59" s="101"/>
      <c r="GPP59" s="101"/>
      <c r="GPQ59" s="101"/>
      <c r="GPR59" s="101"/>
      <c r="GPS59" s="101"/>
      <c r="GPT59" s="101"/>
      <c r="GPU59" s="101"/>
      <c r="GPV59" s="101"/>
      <c r="GPW59" s="101"/>
      <c r="GPX59" s="101"/>
      <c r="GPY59" s="101"/>
      <c r="GPZ59" s="101"/>
      <c r="GQA59" s="100"/>
      <c r="GQB59" s="101"/>
      <c r="GQC59" s="101"/>
      <c r="GQD59" s="101"/>
      <c r="GQE59" s="101"/>
      <c r="GQF59" s="101"/>
      <c r="GQG59" s="101"/>
      <c r="GQH59" s="101"/>
      <c r="GQI59" s="101"/>
      <c r="GQJ59" s="101"/>
      <c r="GQK59" s="101"/>
      <c r="GQL59" s="101"/>
      <c r="GQM59" s="101"/>
      <c r="GQN59" s="100"/>
      <c r="GQO59" s="101"/>
      <c r="GQP59" s="101"/>
      <c r="GQQ59" s="101"/>
      <c r="GQR59" s="101"/>
      <c r="GQS59" s="101"/>
      <c r="GQT59" s="101"/>
      <c r="GQU59" s="101"/>
      <c r="GQV59" s="101"/>
      <c r="GQW59" s="101"/>
      <c r="GQX59" s="101"/>
      <c r="GQY59" s="101"/>
      <c r="GQZ59" s="101"/>
      <c r="GRA59" s="100"/>
      <c r="GRB59" s="101"/>
      <c r="GRC59" s="101"/>
      <c r="GRD59" s="101"/>
      <c r="GRE59" s="101"/>
      <c r="GRF59" s="101"/>
      <c r="GRG59" s="101"/>
      <c r="GRH59" s="101"/>
      <c r="GRI59" s="101"/>
      <c r="GRJ59" s="101"/>
      <c r="GRK59" s="101"/>
      <c r="GRL59" s="101"/>
      <c r="GRM59" s="101"/>
      <c r="GRN59" s="100"/>
      <c r="GRO59" s="101"/>
      <c r="GRP59" s="101"/>
      <c r="GRQ59" s="101"/>
      <c r="GRR59" s="101"/>
      <c r="GRS59" s="101"/>
      <c r="GRT59" s="101"/>
      <c r="GRU59" s="101"/>
      <c r="GRV59" s="101"/>
      <c r="GRW59" s="101"/>
      <c r="GRX59" s="101"/>
      <c r="GRY59" s="101"/>
      <c r="GRZ59" s="101"/>
      <c r="GSA59" s="100"/>
      <c r="GSB59" s="101"/>
      <c r="GSC59" s="101"/>
      <c r="GSD59" s="101"/>
      <c r="GSE59" s="101"/>
      <c r="GSF59" s="101"/>
      <c r="GSG59" s="101"/>
      <c r="GSH59" s="101"/>
      <c r="GSI59" s="101"/>
      <c r="GSJ59" s="101"/>
      <c r="GSK59" s="101"/>
      <c r="GSL59" s="101"/>
      <c r="GSM59" s="101"/>
      <c r="GSN59" s="100"/>
      <c r="GSO59" s="101"/>
      <c r="GSP59" s="101"/>
      <c r="GSQ59" s="101"/>
      <c r="GSR59" s="101"/>
      <c r="GSS59" s="101"/>
      <c r="GST59" s="101"/>
      <c r="GSU59" s="101"/>
      <c r="GSV59" s="101"/>
      <c r="GSW59" s="101"/>
      <c r="GSX59" s="101"/>
      <c r="GSY59" s="101"/>
      <c r="GSZ59" s="101"/>
      <c r="GTA59" s="100"/>
      <c r="GTB59" s="101"/>
      <c r="GTC59" s="101"/>
      <c r="GTD59" s="101"/>
      <c r="GTE59" s="101"/>
      <c r="GTF59" s="101"/>
      <c r="GTG59" s="101"/>
      <c r="GTH59" s="101"/>
      <c r="GTI59" s="101"/>
      <c r="GTJ59" s="101"/>
      <c r="GTK59" s="101"/>
      <c r="GTL59" s="101"/>
      <c r="GTM59" s="101"/>
      <c r="GTN59" s="100"/>
      <c r="GTO59" s="101"/>
      <c r="GTP59" s="101"/>
      <c r="GTQ59" s="101"/>
      <c r="GTR59" s="101"/>
      <c r="GTS59" s="101"/>
      <c r="GTT59" s="101"/>
      <c r="GTU59" s="101"/>
      <c r="GTV59" s="101"/>
      <c r="GTW59" s="101"/>
      <c r="GTX59" s="101"/>
      <c r="GTY59" s="101"/>
      <c r="GTZ59" s="101"/>
      <c r="GUA59" s="100"/>
      <c r="GUB59" s="101"/>
      <c r="GUC59" s="101"/>
      <c r="GUD59" s="101"/>
      <c r="GUE59" s="101"/>
      <c r="GUF59" s="101"/>
      <c r="GUG59" s="101"/>
      <c r="GUH59" s="101"/>
      <c r="GUI59" s="101"/>
      <c r="GUJ59" s="101"/>
      <c r="GUK59" s="101"/>
      <c r="GUL59" s="101"/>
      <c r="GUM59" s="101"/>
      <c r="GUN59" s="100"/>
      <c r="GUO59" s="101"/>
      <c r="GUP59" s="101"/>
      <c r="GUQ59" s="101"/>
      <c r="GUR59" s="101"/>
      <c r="GUS59" s="101"/>
      <c r="GUT59" s="101"/>
      <c r="GUU59" s="101"/>
      <c r="GUV59" s="101"/>
      <c r="GUW59" s="101"/>
      <c r="GUX59" s="101"/>
      <c r="GUY59" s="101"/>
      <c r="GUZ59" s="101"/>
      <c r="GVA59" s="100"/>
      <c r="GVB59" s="101"/>
      <c r="GVC59" s="101"/>
      <c r="GVD59" s="101"/>
      <c r="GVE59" s="101"/>
      <c r="GVF59" s="101"/>
      <c r="GVG59" s="101"/>
      <c r="GVH59" s="101"/>
      <c r="GVI59" s="101"/>
      <c r="GVJ59" s="101"/>
      <c r="GVK59" s="101"/>
      <c r="GVL59" s="101"/>
      <c r="GVM59" s="101"/>
      <c r="GVN59" s="100"/>
      <c r="GVO59" s="101"/>
      <c r="GVP59" s="101"/>
      <c r="GVQ59" s="101"/>
      <c r="GVR59" s="101"/>
      <c r="GVS59" s="101"/>
      <c r="GVT59" s="101"/>
      <c r="GVU59" s="101"/>
      <c r="GVV59" s="101"/>
      <c r="GVW59" s="101"/>
      <c r="GVX59" s="101"/>
      <c r="GVY59" s="101"/>
      <c r="GVZ59" s="101"/>
      <c r="GWA59" s="100"/>
      <c r="GWB59" s="101"/>
      <c r="GWC59" s="101"/>
      <c r="GWD59" s="101"/>
      <c r="GWE59" s="101"/>
      <c r="GWF59" s="101"/>
      <c r="GWG59" s="101"/>
      <c r="GWH59" s="101"/>
      <c r="GWI59" s="101"/>
      <c r="GWJ59" s="101"/>
      <c r="GWK59" s="101"/>
      <c r="GWL59" s="101"/>
      <c r="GWM59" s="101"/>
      <c r="GWN59" s="100"/>
      <c r="GWO59" s="101"/>
      <c r="GWP59" s="101"/>
      <c r="GWQ59" s="101"/>
      <c r="GWR59" s="101"/>
      <c r="GWS59" s="101"/>
      <c r="GWT59" s="101"/>
      <c r="GWU59" s="101"/>
      <c r="GWV59" s="101"/>
      <c r="GWW59" s="101"/>
      <c r="GWX59" s="101"/>
      <c r="GWY59" s="101"/>
      <c r="GWZ59" s="101"/>
      <c r="GXA59" s="100"/>
      <c r="GXB59" s="101"/>
      <c r="GXC59" s="101"/>
      <c r="GXD59" s="101"/>
      <c r="GXE59" s="101"/>
      <c r="GXF59" s="101"/>
      <c r="GXG59" s="101"/>
      <c r="GXH59" s="101"/>
      <c r="GXI59" s="101"/>
      <c r="GXJ59" s="101"/>
      <c r="GXK59" s="101"/>
      <c r="GXL59" s="101"/>
      <c r="GXM59" s="101"/>
      <c r="GXN59" s="100"/>
      <c r="GXO59" s="101"/>
      <c r="GXP59" s="101"/>
      <c r="GXQ59" s="101"/>
      <c r="GXR59" s="101"/>
      <c r="GXS59" s="101"/>
      <c r="GXT59" s="101"/>
      <c r="GXU59" s="101"/>
      <c r="GXV59" s="101"/>
      <c r="GXW59" s="101"/>
      <c r="GXX59" s="101"/>
      <c r="GXY59" s="101"/>
      <c r="GXZ59" s="101"/>
      <c r="GYA59" s="100"/>
      <c r="GYB59" s="101"/>
      <c r="GYC59" s="101"/>
      <c r="GYD59" s="101"/>
      <c r="GYE59" s="101"/>
      <c r="GYF59" s="101"/>
      <c r="GYG59" s="101"/>
      <c r="GYH59" s="101"/>
      <c r="GYI59" s="101"/>
      <c r="GYJ59" s="101"/>
      <c r="GYK59" s="101"/>
      <c r="GYL59" s="101"/>
      <c r="GYM59" s="101"/>
      <c r="GYN59" s="100"/>
      <c r="GYO59" s="101"/>
      <c r="GYP59" s="101"/>
      <c r="GYQ59" s="101"/>
      <c r="GYR59" s="101"/>
      <c r="GYS59" s="101"/>
      <c r="GYT59" s="101"/>
      <c r="GYU59" s="101"/>
      <c r="GYV59" s="101"/>
      <c r="GYW59" s="101"/>
      <c r="GYX59" s="101"/>
      <c r="GYY59" s="101"/>
      <c r="GYZ59" s="101"/>
      <c r="GZA59" s="100"/>
      <c r="GZB59" s="101"/>
      <c r="GZC59" s="101"/>
      <c r="GZD59" s="101"/>
      <c r="GZE59" s="101"/>
      <c r="GZF59" s="101"/>
      <c r="GZG59" s="101"/>
      <c r="GZH59" s="101"/>
      <c r="GZI59" s="101"/>
      <c r="GZJ59" s="101"/>
      <c r="GZK59" s="101"/>
      <c r="GZL59" s="101"/>
      <c r="GZM59" s="101"/>
      <c r="GZN59" s="100"/>
      <c r="GZO59" s="101"/>
      <c r="GZP59" s="101"/>
      <c r="GZQ59" s="101"/>
      <c r="GZR59" s="101"/>
      <c r="GZS59" s="101"/>
      <c r="GZT59" s="101"/>
      <c r="GZU59" s="101"/>
      <c r="GZV59" s="101"/>
      <c r="GZW59" s="101"/>
      <c r="GZX59" s="101"/>
      <c r="GZY59" s="101"/>
      <c r="GZZ59" s="101"/>
      <c r="HAA59" s="100"/>
      <c r="HAB59" s="101"/>
      <c r="HAC59" s="101"/>
      <c r="HAD59" s="101"/>
      <c r="HAE59" s="101"/>
      <c r="HAF59" s="101"/>
      <c r="HAG59" s="101"/>
      <c r="HAH59" s="101"/>
      <c r="HAI59" s="101"/>
      <c r="HAJ59" s="101"/>
      <c r="HAK59" s="101"/>
      <c r="HAL59" s="101"/>
      <c r="HAM59" s="101"/>
      <c r="HAN59" s="100"/>
      <c r="HAO59" s="101"/>
      <c r="HAP59" s="101"/>
      <c r="HAQ59" s="101"/>
      <c r="HAR59" s="101"/>
      <c r="HAS59" s="101"/>
      <c r="HAT59" s="101"/>
      <c r="HAU59" s="101"/>
      <c r="HAV59" s="101"/>
      <c r="HAW59" s="101"/>
      <c r="HAX59" s="101"/>
      <c r="HAY59" s="101"/>
      <c r="HAZ59" s="101"/>
      <c r="HBA59" s="100"/>
      <c r="HBB59" s="101"/>
      <c r="HBC59" s="101"/>
      <c r="HBD59" s="101"/>
      <c r="HBE59" s="101"/>
      <c r="HBF59" s="101"/>
      <c r="HBG59" s="101"/>
      <c r="HBH59" s="101"/>
      <c r="HBI59" s="101"/>
      <c r="HBJ59" s="101"/>
      <c r="HBK59" s="101"/>
      <c r="HBL59" s="101"/>
      <c r="HBM59" s="101"/>
      <c r="HBN59" s="100"/>
      <c r="HBO59" s="101"/>
      <c r="HBP59" s="101"/>
      <c r="HBQ59" s="101"/>
      <c r="HBR59" s="101"/>
      <c r="HBS59" s="101"/>
      <c r="HBT59" s="101"/>
      <c r="HBU59" s="101"/>
      <c r="HBV59" s="101"/>
      <c r="HBW59" s="101"/>
      <c r="HBX59" s="101"/>
      <c r="HBY59" s="101"/>
      <c r="HBZ59" s="101"/>
      <c r="HCA59" s="100"/>
      <c r="HCB59" s="101"/>
      <c r="HCC59" s="101"/>
      <c r="HCD59" s="101"/>
      <c r="HCE59" s="101"/>
      <c r="HCF59" s="101"/>
      <c r="HCG59" s="101"/>
      <c r="HCH59" s="101"/>
      <c r="HCI59" s="101"/>
      <c r="HCJ59" s="101"/>
      <c r="HCK59" s="101"/>
      <c r="HCL59" s="101"/>
      <c r="HCM59" s="101"/>
      <c r="HCN59" s="100"/>
      <c r="HCO59" s="101"/>
      <c r="HCP59" s="101"/>
      <c r="HCQ59" s="101"/>
      <c r="HCR59" s="101"/>
      <c r="HCS59" s="101"/>
      <c r="HCT59" s="101"/>
      <c r="HCU59" s="101"/>
      <c r="HCV59" s="101"/>
      <c r="HCW59" s="101"/>
      <c r="HCX59" s="101"/>
      <c r="HCY59" s="101"/>
      <c r="HCZ59" s="101"/>
      <c r="HDA59" s="100"/>
      <c r="HDB59" s="101"/>
      <c r="HDC59" s="101"/>
      <c r="HDD59" s="101"/>
      <c r="HDE59" s="101"/>
      <c r="HDF59" s="101"/>
      <c r="HDG59" s="101"/>
      <c r="HDH59" s="101"/>
      <c r="HDI59" s="101"/>
      <c r="HDJ59" s="101"/>
      <c r="HDK59" s="101"/>
      <c r="HDL59" s="101"/>
      <c r="HDM59" s="101"/>
      <c r="HDN59" s="100"/>
      <c r="HDO59" s="101"/>
      <c r="HDP59" s="101"/>
      <c r="HDQ59" s="101"/>
      <c r="HDR59" s="101"/>
      <c r="HDS59" s="101"/>
      <c r="HDT59" s="101"/>
      <c r="HDU59" s="101"/>
      <c r="HDV59" s="101"/>
      <c r="HDW59" s="101"/>
      <c r="HDX59" s="101"/>
      <c r="HDY59" s="101"/>
      <c r="HDZ59" s="101"/>
      <c r="HEA59" s="100"/>
      <c r="HEB59" s="101"/>
      <c r="HEC59" s="101"/>
      <c r="HED59" s="101"/>
      <c r="HEE59" s="101"/>
      <c r="HEF59" s="101"/>
      <c r="HEG59" s="101"/>
      <c r="HEH59" s="101"/>
      <c r="HEI59" s="101"/>
      <c r="HEJ59" s="101"/>
      <c r="HEK59" s="101"/>
      <c r="HEL59" s="101"/>
      <c r="HEM59" s="101"/>
      <c r="HEN59" s="100"/>
      <c r="HEO59" s="101"/>
      <c r="HEP59" s="101"/>
      <c r="HEQ59" s="101"/>
      <c r="HER59" s="101"/>
      <c r="HES59" s="101"/>
      <c r="HET59" s="101"/>
      <c r="HEU59" s="101"/>
      <c r="HEV59" s="101"/>
      <c r="HEW59" s="101"/>
      <c r="HEX59" s="101"/>
      <c r="HEY59" s="101"/>
      <c r="HEZ59" s="101"/>
      <c r="HFA59" s="100"/>
      <c r="HFB59" s="101"/>
      <c r="HFC59" s="101"/>
      <c r="HFD59" s="101"/>
      <c r="HFE59" s="101"/>
      <c r="HFF59" s="101"/>
      <c r="HFG59" s="101"/>
      <c r="HFH59" s="101"/>
      <c r="HFI59" s="101"/>
      <c r="HFJ59" s="101"/>
      <c r="HFK59" s="101"/>
      <c r="HFL59" s="101"/>
      <c r="HFM59" s="101"/>
      <c r="HFN59" s="100"/>
      <c r="HFO59" s="101"/>
      <c r="HFP59" s="101"/>
      <c r="HFQ59" s="101"/>
      <c r="HFR59" s="101"/>
      <c r="HFS59" s="101"/>
      <c r="HFT59" s="101"/>
      <c r="HFU59" s="101"/>
      <c r="HFV59" s="101"/>
      <c r="HFW59" s="101"/>
      <c r="HFX59" s="101"/>
      <c r="HFY59" s="101"/>
      <c r="HFZ59" s="101"/>
      <c r="HGA59" s="100"/>
      <c r="HGB59" s="101"/>
      <c r="HGC59" s="101"/>
      <c r="HGD59" s="101"/>
      <c r="HGE59" s="101"/>
      <c r="HGF59" s="101"/>
      <c r="HGG59" s="101"/>
      <c r="HGH59" s="101"/>
      <c r="HGI59" s="101"/>
      <c r="HGJ59" s="101"/>
      <c r="HGK59" s="101"/>
      <c r="HGL59" s="101"/>
      <c r="HGM59" s="101"/>
      <c r="HGN59" s="100"/>
      <c r="HGO59" s="101"/>
      <c r="HGP59" s="101"/>
      <c r="HGQ59" s="101"/>
      <c r="HGR59" s="101"/>
      <c r="HGS59" s="101"/>
      <c r="HGT59" s="101"/>
      <c r="HGU59" s="101"/>
      <c r="HGV59" s="101"/>
      <c r="HGW59" s="101"/>
      <c r="HGX59" s="101"/>
      <c r="HGY59" s="101"/>
      <c r="HGZ59" s="101"/>
      <c r="HHA59" s="100"/>
      <c r="HHB59" s="101"/>
      <c r="HHC59" s="101"/>
      <c r="HHD59" s="101"/>
      <c r="HHE59" s="101"/>
      <c r="HHF59" s="101"/>
      <c r="HHG59" s="101"/>
      <c r="HHH59" s="101"/>
      <c r="HHI59" s="101"/>
      <c r="HHJ59" s="101"/>
      <c r="HHK59" s="101"/>
      <c r="HHL59" s="101"/>
      <c r="HHM59" s="101"/>
      <c r="HHN59" s="100"/>
      <c r="HHO59" s="101"/>
      <c r="HHP59" s="101"/>
      <c r="HHQ59" s="101"/>
      <c r="HHR59" s="101"/>
      <c r="HHS59" s="101"/>
      <c r="HHT59" s="101"/>
      <c r="HHU59" s="101"/>
      <c r="HHV59" s="101"/>
      <c r="HHW59" s="101"/>
      <c r="HHX59" s="101"/>
      <c r="HHY59" s="101"/>
      <c r="HHZ59" s="101"/>
      <c r="HIA59" s="100"/>
      <c r="HIB59" s="101"/>
      <c r="HIC59" s="101"/>
      <c r="HID59" s="101"/>
      <c r="HIE59" s="101"/>
      <c r="HIF59" s="101"/>
      <c r="HIG59" s="101"/>
      <c r="HIH59" s="101"/>
      <c r="HII59" s="101"/>
      <c r="HIJ59" s="101"/>
      <c r="HIK59" s="101"/>
      <c r="HIL59" s="101"/>
      <c r="HIM59" s="101"/>
      <c r="HIN59" s="100"/>
      <c r="HIO59" s="101"/>
      <c r="HIP59" s="101"/>
      <c r="HIQ59" s="101"/>
      <c r="HIR59" s="101"/>
      <c r="HIS59" s="101"/>
      <c r="HIT59" s="101"/>
      <c r="HIU59" s="101"/>
      <c r="HIV59" s="101"/>
      <c r="HIW59" s="101"/>
      <c r="HIX59" s="101"/>
      <c r="HIY59" s="101"/>
      <c r="HIZ59" s="101"/>
      <c r="HJA59" s="100"/>
      <c r="HJB59" s="101"/>
      <c r="HJC59" s="101"/>
      <c r="HJD59" s="101"/>
      <c r="HJE59" s="101"/>
      <c r="HJF59" s="101"/>
      <c r="HJG59" s="101"/>
      <c r="HJH59" s="101"/>
      <c r="HJI59" s="101"/>
      <c r="HJJ59" s="101"/>
      <c r="HJK59" s="101"/>
      <c r="HJL59" s="101"/>
      <c r="HJM59" s="101"/>
      <c r="HJN59" s="100"/>
      <c r="HJO59" s="101"/>
      <c r="HJP59" s="101"/>
      <c r="HJQ59" s="101"/>
      <c r="HJR59" s="101"/>
      <c r="HJS59" s="101"/>
      <c r="HJT59" s="101"/>
      <c r="HJU59" s="101"/>
      <c r="HJV59" s="101"/>
      <c r="HJW59" s="101"/>
      <c r="HJX59" s="101"/>
      <c r="HJY59" s="101"/>
      <c r="HJZ59" s="101"/>
      <c r="HKA59" s="100"/>
      <c r="HKB59" s="101"/>
      <c r="HKC59" s="101"/>
      <c r="HKD59" s="101"/>
      <c r="HKE59" s="101"/>
      <c r="HKF59" s="101"/>
      <c r="HKG59" s="101"/>
      <c r="HKH59" s="101"/>
      <c r="HKI59" s="101"/>
      <c r="HKJ59" s="101"/>
      <c r="HKK59" s="101"/>
      <c r="HKL59" s="101"/>
      <c r="HKM59" s="101"/>
      <c r="HKN59" s="100"/>
      <c r="HKO59" s="101"/>
      <c r="HKP59" s="101"/>
      <c r="HKQ59" s="101"/>
      <c r="HKR59" s="101"/>
      <c r="HKS59" s="101"/>
      <c r="HKT59" s="101"/>
      <c r="HKU59" s="101"/>
      <c r="HKV59" s="101"/>
      <c r="HKW59" s="101"/>
      <c r="HKX59" s="101"/>
      <c r="HKY59" s="101"/>
      <c r="HKZ59" s="101"/>
      <c r="HLA59" s="100"/>
      <c r="HLB59" s="101"/>
      <c r="HLC59" s="101"/>
      <c r="HLD59" s="101"/>
      <c r="HLE59" s="101"/>
      <c r="HLF59" s="101"/>
      <c r="HLG59" s="101"/>
      <c r="HLH59" s="101"/>
      <c r="HLI59" s="101"/>
      <c r="HLJ59" s="101"/>
      <c r="HLK59" s="101"/>
      <c r="HLL59" s="101"/>
      <c r="HLM59" s="101"/>
      <c r="HLN59" s="100"/>
      <c r="HLO59" s="101"/>
      <c r="HLP59" s="101"/>
      <c r="HLQ59" s="101"/>
      <c r="HLR59" s="101"/>
      <c r="HLS59" s="101"/>
      <c r="HLT59" s="101"/>
      <c r="HLU59" s="101"/>
      <c r="HLV59" s="101"/>
      <c r="HLW59" s="101"/>
      <c r="HLX59" s="101"/>
      <c r="HLY59" s="101"/>
      <c r="HLZ59" s="101"/>
      <c r="HMA59" s="100"/>
      <c r="HMB59" s="101"/>
      <c r="HMC59" s="101"/>
      <c r="HMD59" s="101"/>
      <c r="HME59" s="101"/>
      <c r="HMF59" s="101"/>
      <c r="HMG59" s="101"/>
      <c r="HMH59" s="101"/>
      <c r="HMI59" s="101"/>
      <c r="HMJ59" s="101"/>
      <c r="HMK59" s="101"/>
      <c r="HML59" s="101"/>
      <c r="HMM59" s="101"/>
      <c r="HMN59" s="100"/>
      <c r="HMO59" s="101"/>
      <c r="HMP59" s="101"/>
      <c r="HMQ59" s="101"/>
      <c r="HMR59" s="101"/>
      <c r="HMS59" s="101"/>
      <c r="HMT59" s="101"/>
      <c r="HMU59" s="101"/>
      <c r="HMV59" s="101"/>
      <c r="HMW59" s="101"/>
      <c r="HMX59" s="101"/>
      <c r="HMY59" s="101"/>
      <c r="HMZ59" s="101"/>
      <c r="HNA59" s="100"/>
      <c r="HNB59" s="101"/>
      <c r="HNC59" s="101"/>
      <c r="HND59" s="101"/>
      <c r="HNE59" s="101"/>
      <c r="HNF59" s="101"/>
      <c r="HNG59" s="101"/>
      <c r="HNH59" s="101"/>
      <c r="HNI59" s="101"/>
      <c r="HNJ59" s="101"/>
      <c r="HNK59" s="101"/>
      <c r="HNL59" s="101"/>
      <c r="HNM59" s="101"/>
      <c r="HNN59" s="100"/>
      <c r="HNO59" s="101"/>
      <c r="HNP59" s="101"/>
      <c r="HNQ59" s="101"/>
      <c r="HNR59" s="101"/>
      <c r="HNS59" s="101"/>
      <c r="HNT59" s="101"/>
      <c r="HNU59" s="101"/>
      <c r="HNV59" s="101"/>
      <c r="HNW59" s="101"/>
      <c r="HNX59" s="101"/>
      <c r="HNY59" s="101"/>
      <c r="HNZ59" s="101"/>
      <c r="HOA59" s="100"/>
      <c r="HOB59" s="101"/>
      <c r="HOC59" s="101"/>
      <c r="HOD59" s="101"/>
      <c r="HOE59" s="101"/>
      <c r="HOF59" s="101"/>
      <c r="HOG59" s="101"/>
      <c r="HOH59" s="101"/>
      <c r="HOI59" s="101"/>
      <c r="HOJ59" s="101"/>
      <c r="HOK59" s="101"/>
      <c r="HOL59" s="101"/>
      <c r="HOM59" s="101"/>
      <c r="HON59" s="100"/>
      <c r="HOO59" s="101"/>
      <c r="HOP59" s="101"/>
      <c r="HOQ59" s="101"/>
      <c r="HOR59" s="101"/>
      <c r="HOS59" s="101"/>
      <c r="HOT59" s="101"/>
      <c r="HOU59" s="101"/>
      <c r="HOV59" s="101"/>
      <c r="HOW59" s="101"/>
      <c r="HOX59" s="101"/>
      <c r="HOY59" s="101"/>
      <c r="HOZ59" s="101"/>
      <c r="HPA59" s="100"/>
      <c r="HPB59" s="101"/>
      <c r="HPC59" s="101"/>
      <c r="HPD59" s="101"/>
      <c r="HPE59" s="101"/>
      <c r="HPF59" s="101"/>
      <c r="HPG59" s="101"/>
      <c r="HPH59" s="101"/>
      <c r="HPI59" s="101"/>
      <c r="HPJ59" s="101"/>
      <c r="HPK59" s="101"/>
      <c r="HPL59" s="101"/>
      <c r="HPM59" s="101"/>
      <c r="HPN59" s="100"/>
      <c r="HPO59" s="101"/>
      <c r="HPP59" s="101"/>
      <c r="HPQ59" s="101"/>
      <c r="HPR59" s="101"/>
      <c r="HPS59" s="101"/>
      <c r="HPT59" s="101"/>
      <c r="HPU59" s="101"/>
      <c r="HPV59" s="101"/>
      <c r="HPW59" s="101"/>
      <c r="HPX59" s="101"/>
      <c r="HPY59" s="101"/>
      <c r="HPZ59" s="101"/>
      <c r="HQA59" s="100"/>
      <c r="HQB59" s="101"/>
      <c r="HQC59" s="101"/>
      <c r="HQD59" s="101"/>
      <c r="HQE59" s="101"/>
      <c r="HQF59" s="101"/>
      <c r="HQG59" s="101"/>
      <c r="HQH59" s="101"/>
      <c r="HQI59" s="101"/>
      <c r="HQJ59" s="101"/>
      <c r="HQK59" s="101"/>
      <c r="HQL59" s="101"/>
      <c r="HQM59" s="101"/>
      <c r="HQN59" s="100"/>
      <c r="HQO59" s="101"/>
      <c r="HQP59" s="101"/>
      <c r="HQQ59" s="101"/>
      <c r="HQR59" s="101"/>
      <c r="HQS59" s="101"/>
      <c r="HQT59" s="101"/>
      <c r="HQU59" s="101"/>
      <c r="HQV59" s="101"/>
      <c r="HQW59" s="101"/>
      <c r="HQX59" s="101"/>
      <c r="HQY59" s="101"/>
      <c r="HQZ59" s="101"/>
      <c r="HRA59" s="100"/>
      <c r="HRB59" s="101"/>
      <c r="HRC59" s="101"/>
      <c r="HRD59" s="101"/>
      <c r="HRE59" s="101"/>
      <c r="HRF59" s="101"/>
      <c r="HRG59" s="101"/>
      <c r="HRH59" s="101"/>
      <c r="HRI59" s="101"/>
      <c r="HRJ59" s="101"/>
      <c r="HRK59" s="101"/>
      <c r="HRL59" s="101"/>
      <c r="HRM59" s="101"/>
      <c r="HRN59" s="100"/>
      <c r="HRO59" s="101"/>
      <c r="HRP59" s="101"/>
      <c r="HRQ59" s="101"/>
      <c r="HRR59" s="101"/>
      <c r="HRS59" s="101"/>
      <c r="HRT59" s="101"/>
      <c r="HRU59" s="101"/>
      <c r="HRV59" s="101"/>
      <c r="HRW59" s="101"/>
      <c r="HRX59" s="101"/>
      <c r="HRY59" s="101"/>
      <c r="HRZ59" s="101"/>
      <c r="HSA59" s="100"/>
      <c r="HSB59" s="101"/>
      <c r="HSC59" s="101"/>
      <c r="HSD59" s="101"/>
      <c r="HSE59" s="101"/>
      <c r="HSF59" s="101"/>
      <c r="HSG59" s="101"/>
      <c r="HSH59" s="101"/>
      <c r="HSI59" s="101"/>
      <c r="HSJ59" s="101"/>
      <c r="HSK59" s="101"/>
      <c r="HSL59" s="101"/>
      <c r="HSM59" s="101"/>
      <c r="HSN59" s="100"/>
      <c r="HSO59" s="101"/>
      <c r="HSP59" s="101"/>
      <c r="HSQ59" s="101"/>
      <c r="HSR59" s="101"/>
      <c r="HSS59" s="101"/>
      <c r="HST59" s="101"/>
      <c r="HSU59" s="101"/>
      <c r="HSV59" s="101"/>
      <c r="HSW59" s="101"/>
      <c r="HSX59" s="101"/>
      <c r="HSY59" s="101"/>
      <c r="HSZ59" s="101"/>
      <c r="HTA59" s="100"/>
      <c r="HTB59" s="101"/>
      <c r="HTC59" s="101"/>
      <c r="HTD59" s="101"/>
      <c r="HTE59" s="101"/>
      <c r="HTF59" s="101"/>
      <c r="HTG59" s="101"/>
      <c r="HTH59" s="101"/>
      <c r="HTI59" s="101"/>
      <c r="HTJ59" s="101"/>
      <c r="HTK59" s="101"/>
      <c r="HTL59" s="101"/>
      <c r="HTM59" s="101"/>
      <c r="HTN59" s="100"/>
      <c r="HTO59" s="101"/>
      <c r="HTP59" s="101"/>
      <c r="HTQ59" s="101"/>
      <c r="HTR59" s="101"/>
      <c r="HTS59" s="101"/>
      <c r="HTT59" s="101"/>
      <c r="HTU59" s="101"/>
      <c r="HTV59" s="101"/>
      <c r="HTW59" s="101"/>
      <c r="HTX59" s="101"/>
      <c r="HTY59" s="101"/>
      <c r="HTZ59" s="101"/>
      <c r="HUA59" s="100"/>
      <c r="HUB59" s="101"/>
      <c r="HUC59" s="101"/>
      <c r="HUD59" s="101"/>
      <c r="HUE59" s="101"/>
      <c r="HUF59" s="101"/>
      <c r="HUG59" s="101"/>
      <c r="HUH59" s="101"/>
      <c r="HUI59" s="101"/>
      <c r="HUJ59" s="101"/>
      <c r="HUK59" s="101"/>
      <c r="HUL59" s="101"/>
      <c r="HUM59" s="101"/>
      <c r="HUN59" s="100"/>
      <c r="HUO59" s="101"/>
      <c r="HUP59" s="101"/>
      <c r="HUQ59" s="101"/>
      <c r="HUR59" s="101"/>
      <c r="HUS59" s="101"/>
      <c r="HUT59" s="101"/>
      <c r="HUU59" s="101"/>
      <c r="HUV59" s="101"/>
      <c r="HUW59" s="101"/>
      <c r="HUX59" s="101"/>
      <c r="HUY59" s="101"/>
      <c r="HUZ59" s="101"/>
      <c r="HVA59" s="100"/>
      <c r="HVB59" s="101"/>
      <c r="HVC59" s="101"/>
      <c r="HVD59" s="101"/>
      <c r="HVE59" s="101"/>
      <c r="HVF59" s="101"/>
      <c r="HVG59" s="101"/>
      <c r="HVH59" s="101"/>
      <c r="HVI59" s="101"/>
      <c r="HVJ59" s="101"/>
      <c r="HVK59" s="101"/>
      <c r="HVL59" s="101"/>
      <c r="HVM59" s="101"/>
      <c r="HVN59" s="100"/>
      <c r="HVO59" s="101"/>
      <c r="HVP59" s="101"/>
      <c r="HVQ59" s="101"/>
      <c r="HVR59" s="101"/>
      <c r="HVS59" s="101"/>
      <c r="HVT59" s="101"/>
      <c r="HVU59" s="101"/>
      <c r="HVV59" s="101"/>
      <c r="HVW59" s="101"/>
      <c r="HVX59" s="101"/>
      <c r="HVY59" s="101"/>
      <c r="HVZ59" s="101"/>
      <c r="HWA59" s="100"/>
      <c r="HWB59" s="101"/>
      <c r="HWC59" s="101"/>
      <c r="HWD59" s="101"/>
      <c r="HWE59" s="101"/>
      <c r="HWF59" s="101"/>
      <c r="HWG59" s="101"/>
      <c r="HWH59" s="101"/>
      <c r="HWI59" s="101"/>
      <c r="HWJ59" s="101"/>
      <c r="HWK59" s="101"/>
      <c r="HWL59" s="101"/>
      <c r="HWM59" s="101"/>
      <c r="HWN59" s="100"/>
      <c r="HWO59" s="101"/>
      <c r="HWP59" s="101"/>
      <c r="HWQ59" s="101"/>
      <c r="HWR59" s="101"/>
      <c r="HWS59" s="101"/>
      <c r="HWT59" s="101"/>
      <c r="HWU59" s="101"/>
      <c r="HWV59" s="101"/>
      <c r="HWW59" s="101"/>
      <c r="HWX59" s="101"/>
      <c r="HWY59" s="101"/>
      <c r="HWZ59" s="101"/>
      <c r="HXA59" s="100"/>
      <c r="HXB59" s="101"/>
      <c r="HXC59" s="101"/>
      <c r="HXD59" s="101"/>
      <c r="HXE59" s="101"/>
      <c r="HXF59" s="101"/>
      <c r="HXG59" s="101"/>
      <c r="HXH59" s="101"/>
      <c r="HXI59" s="101"/>
      <c r="HXJ59" s="101"/>
      <c r="HXK59" s="101"/>
      <c r="HXL59" s="101"/>
      <c r="HXM59" s="101"/>
      <c r="HXN59" s="100"/>
      <c r="HXO59" s="101"/>
      <c r="HXP59" s="101"/>
      <c r="HXQ59" s="101"/>
      <c r="HXR59" s="101"/>
      <c r="HXS59" s="101"/>
      <c r="HXT59" s="101"/>
      <c r="HXU59" s="101"/>
      <c r="HXV59" s="101"/>
      <c r="HXW59" s="101"/>
      <c r="HXX59" s="101"/>
      <c r="HXY59" s="101"/>
      <c r="HXZ59" s="101"/>
      <c r="HYA59" s="100"/>
      <c r="HYB59" s="101"/>
      <c r="HYC59" s="101"/>
      <c r="HYD59" s="101"/>
      <c r="HYE59" s="101"/>
      <c r="HYF59" s="101"/>
      <c r="HYG59" s="101"/>
      <c r="HYH59" s="101"/>
      <c r="HYI59" s="101"/>
      <c r="HYJ59" s="101"/>
      <c r="HYK59" s="101"/>
      <c r="HYL59" s="101"/>
      <c r="HYM59" s="101"/>
      <c r="HYN59" s="100"/>
      <c r="HYO59" s="101"/>
      <c r="HYP59" s="101"/>
      <c r="HYQ59" s="101"/>
      <c r="HYR59" s="101"/>
      <c r="HYS59" s="101"/>
      <c r="HYT59" s="101"/>
      <c r="HYU59" s="101"/>
      <c r="HYV59" s="101"/>
      <c r="HYW59" s="101"/>
      <c r="HYX59" s="101"/>
      <c r="HYY59" s="101"/>
      <c r="HYZ59" s="101"/>
      <c r="HZA59" s="100"/>
      <c r="HZB59" s="101"/>
      <c r="HZC59" s="101"/>
      <c r="HZD59" s="101"/>
      <c r="HZE59" s="101"/>
      <c r="HZF59" s="101"/>
      <c r="HZG59" s="101"/>
      <c r="HZH59" s="101"/>
      <c r="HZI59" s="101"/>
      <c r="HZJ59" s="101"/>
      <c r="HZK59" s="101"/>
      <c r="HZL59" s="101"/>
      <c r="HZM59" s="101"/>
      <c r="HZN59" s="100"/>
      <c r="HZO59" s="101"/>
      <c r="HZP59" s="101"/>
      <c r="HZQ59" s="101"/>
      <c r="HZR59" s="101"/>
      <c r="HZS59" s="101"/>
      <c r="HZT59" s="101"/>
      <c r="HZU59" s="101"/>
      <c r="HZV59" s="101"/>
      <c r="HZW59" s="101"/>
      <c r="HZX59" s="101"/>
      <c r="HZY59" s="101"/>
      <c r="HZZ59" s="101"/>
      <c r="IAA59" s="100"/>
      <c r="IAB59" s="101"/>
      <c r="IAC59" s="101"/>
      <c r="IAD59" s="101"/>
      <c r="IAE59" s="101"/>
      <c r="IAF59" s="101"/>
      <c r="IAG59" s="101"/>
      <c r="IAH59" s="101"/>
      <c r="IAI59" s="101"/>
      <c r="IAJ59" s="101"/>
      <c r="IAK59" s="101"/>
      <c r="IAL59" s="101"/>
      <c r="IAM59" s="101"/>
      <c r="IAN59" s="100"/>
      <c r="IAO59" s="101"/>
      <c r="IAP59" s="101"/>
      <c r="IAQ59" s="101"/>
      <c r="IAR59" s="101"/>
      <c r="IAS59" s="101"/>
      <c r="IAT59" s="101"/>
      <c r="IAU59" s="101"/>
      <c r="IAV59" s="101"/>
      <c r="IAW59" s="101"/>
      <c r="IAX59" s="101"/>
      <c r="IAY59" s="101"/>
      <c r="IAZ59" s="101"/>
      <c r="IBA59" s="100"/>
      <c r="IBB59" s="101"/>
      <c r="IBC59" s="101"/>
      <c r="IBD59" s="101"/>
      <c r="IBE59" s="101"/>
      <c r="IBF59" s="101"/>
      <c r="IBG59" s="101"/>
      <c r="IBH59" s="101"/>
      <c r="IBI59" s="101"/>
      <c r="IBJ59" s="101"/>
      <c r="IBK59" s="101"/>
      <c r="IBL59" s="101"/>
      <c r="IBM59" s="101"/>
      <c r="IBN59" s="100"/>
      <c r="IBO59" s="101"/>
      <c r="IBP59" s="101"/>
      <c r="IBQ59" s="101"/>
      <c r="IBR59" s="101"/>
      <c r="IBS59" s="101"/>
      <c r="IBT59" s="101"/>
      <c r="IBU59" s="101"/>
      <c r="IBV59" s="101"/>
      <c r="IBW59" s="101"/>
      <c r="IBX59" s="101"/>
      <c r="IBY59" s="101"/>
      <c r="IBZ59" s="101"/>
      <c r="ICA59" s="100"/>
      <c r="ICB59" s="101"/>
      <c r="ICC59" s="101"/>
      <c r="ICD59" s="101"/>
      <c r="ICE59" s="101"/>
      <c r="ICF59" s="101"/>
      <c r="ICG59" s="101"/>
      <c r="ICH59" s="101"/>
      <c r="ICI59" s="101"/>
      <c r="ICJ59" s="101"/>
      <c r="ICK59" s="101"/>
      <c r="ICL59" s="101"/>
      <c r="ICM59" s="101"/>
      <c r="ICN59" s="100"/>
      <c r="ICO59" s="101"/>
      <c r="ICP59" s="101"/>
      <c r="ICQ59" s="101"/>
      <c r="ICR59" s="101"/>
      <c r="ICS59" s="101"/>
      <c r="ICT59" s="101"/>
      <c r="ICU59" s="101"/>
      <c r="ICV59" s="101"/>
      <c r="ICW59" s="101"/>
      <c r="ICX59" s="101"/>
      <c r="ICY59" s="101"/>
      <c r="ICZ59" s="101"/>
      <c r="IDA59" s="100"/>
      <c r="IDB59" s="101"/>
      <c r="IDC59" s="101"/>
      <c r="IDD59" s="101"/>
      <c r="IDE59" s="101"/>
      <c r="IDF59" s="101"/>
      <c r="IDG59" s="101"/>
      <c r="IDH59" s="101"/>
      <c r="IDI59" s="101"/>
      <c r="IDJ59" s="101"/>
      <c r="IDK59" s="101"/>
      <c r="IDL59" s="101"/>
      <c r="IDM59" s="101"/>
      <c r="IDN59" s="100"/>
      <c r="IDO59" s="101"/>
      <c r="IDP59" s="101"/>
      <c r="IDQ59" s="101"/>
      <c r="IDR59" s="101"/>
      <c r="IDS59" s="101"/>
      <c r="IDT59" s="101"/>
      <c r="IDU59" s="101"/>
      <c r="IDV59" s="101"/>
      <c r="IDW59" s="101"/>
      <c r="IDX59" s="101"/>
      <c r="IDY59" s="101"/>
      <c r="IDZ59" s="101"/>
      <c r="IEA59" s="100"/>
      <c r="IEB59" s="101"/>
      <c r="IEC59" s="101"/>
      <c r="IED59" s="101"/>
      <c r="IEE59" s="101"/>
      <c r="IEF59" s="101"/>
      <c r="IEG59" s="101"/>
      <c r="IEH59" s="101"/>
      <c r="IEI59" s="101"/>
      <c r="IEJ59" s="101"/>
      <c r="IEK59" s="101"/>
      <c r="IEL59" s="101"/>
      <c r="IEM59" s="101"/>
      <c r="IEN59" s="100"/>
      <c r="IEO59" s="101"/>
      <c r="IEP59" s="101"/>
      <c r="IEQ59" s="101"/>
      <c r="IER59" s="101"/>
      <c r="IES59" s="101"/>
      <c r="IET59" s="101"/>
      <c r="IEU59" s="101"/>
      <c r="IEV59" s="101"/>
      <c r="IEW59" s="101"/>
      <c r="IEX59" s="101"/>
      <c r="IEY59" s="101"/>
      <c r="IEZ59" s="101"/>
      <c r="IFA59" s="100"/>
      <c r="IFB59" s="101"/>
      <c r="IFC59" s="101"/>
      <c r="IFD59" s="101"/>
      <c r="IFE59" s="101"/>
      <c r="IFF59" s="101"/>
      <c r="IFG59" s="101"/>
      <c r="IFH59" s="101"/>
      <c r="IFI59" s="101"/>
      <c r="IFJ59" s="101"/>
      <c r="IFK59" s="101"/>
      <c r="IFL59" s="101"/>
      <c r="IFM59" s="101"/>
      <c r="IFN59" s="100"/>
      <c r="IFO59" s="101"/>
      <c r="IFP59" s="101"/>
      <c r="IFQ59" s="101"/>
      <c r="IFR59" s="101"/>
      <c r="IFS59" s="101"/>
      <c r="IFT59" s="101"/>
      <c r="IFU59" s="101"/>
      <c r="IFV59" s="101"/>
      <c r="IFW59" s="101"/>
      <c r="IFX59" s="101"/>
      <c r="IFY59" s="101"/>
      <c r="IFZ59" s="101"/>
      <c r="IGA59" s="100"/>
      <c r="IGB59" s="101"/>
      <c r="IGC59" s="101"/>
      <c r="IGD59" s="101"/>
      <c r="IGE59" s="101"/>
      <c r="IGF59" s="101"/>
      <c r="IGG59" s="101"/>
      <c r="IGH59" s="101"/>
      <c r="IGI59" s="101"/>
      <c r="IGJ59" s="101"/>
      <c r="IGK59" s="101"/>
      <c r="IGL59" s="101"/>
      <c r="IGM59" s="101"/>
      <c r="IGN59" s="100"/>
      <c r="IGO59" s="101"/>
      <c r="IGP59" s="101"/>
      <c r="IGQ59" s="101"/>
      <c r="IGR59" s="101"/>
      <c r="IGS59" s="101"/>
      <c r="IGT59" s="101"/>
      <c r="IGU59" s="101"/>
      <c r="IGV59" s="101"/>
      <c r="IGW59" s="101"/>
      <c r="IGX59" s="101"/>
      <c r="IGY59" s="101"/>
      <c r="IGZ59" s="101"/>
      <c r="IHA59" s="100"/>
      <c r="IHB59" s="101"/>
      <c r="IHC59" s="101"/>
      <c r="IHD59" s="101"/>
      <c r="IHE59" s="101"/>
      <c r="IHF59" s="101"/>
      <c r="IHG59" s="101"/>
      <c r="IHH59" s="101"/>
      <c r="IHI59" s="101"/>
      <c r="IHJ59" s="101"/>
      <c r="IHK59" s="101"/>
      <c r="IHL59" s="101"/>
      <c r="IHM59" s="101"/>
      <c r="IHN59" s="100"/>
      <c r="IHO59" s="101"/>
      <c r="IHP59" s="101"/>
      <c r="IHQ59" s="101"/>
      <c r="IHR59" s="101"/>
      <c r="IHS59" s="101"/>
      <c r="IHT59" s="101"/>
      <c r="IHU59" s="101"/>
      <c r="IHV59" s="101"/>
      <c r="IHW59" s="101"/>
      <c r="IHX59" s="101"/>
      <c r="IHY59" s="101"/>
      <c r="IHZ59" s="101"/>
      <c r="IIA59" s="100"/>
      <c r="IIB59" s="101"/>
      <c r="IIC59" s="101"/>
      <c r="IID59" s="101"/>
      <c r="IIE59" s="101"/>
      <c r="IIF59" s="101"/>
      <c r="IIG59" s="101"/>
      <c r="IIH59" s="101"/>
      <c r="III59" s="101"/>
      <c r="IIJ59" s="101"/>
      <c r="IIK59" s="101"/>
      <c r="IIL59" s="101"/>
      <c r="IIM59" s="101"/>
      <c r="IIN59" s="100"/>
      <c r="IIO59" s="101"/>
      <c r="IIP59" s="101"/>
      <c r="IIQ59" s="101"/>
      <c r="IIR59" s="101"/>
      <c r="IIS59" s="101"/>
      <c r="IIT59" s="101"/>
      <c r="IIU59" s="101"/>
      <c r="IIV59" s="101"/>
      <c r="IIW59" s="101"/>
      <c r="IIX59" s="101"/>
      <c r="IIY59" s="101"/>
      <c r="IIZ59" s="101"/>
      <c r="IJA59" s="100"/>
      <c r="IJB59" s="101"/>
      <c r="IJC59" s="101"/>
      <c r="IJD59" s="101"/>
      <c r="IJE59" s="101"/>
      <c r="IJF59" s="101"/>
      <c r="IJG59" s="101"/>
      <c r="IJH59" s="101"/>
      <c r="IJI59" s="101"/>
      <c r="IJJ59" s="101"/>
      <c r="IJK59" s="101"/>
      <c r="IJL59" s="101"/>
      <c r="IJM59" s="101"/>
      <c r="IJN59" s="100"/>
      <c r="IJO59" s="101"/>
      <c r="IJP59" s="101"/>
      <c r="IJQ59" s="101"/>
      <c r="IJR59" s="101"/>
      <c r="IJS59" s="101"/>
      <c r="IJT59" s="101"/>
      <c r="IJU59" s="101"/>
      <c r="IJV59" s="101"/>
      <c r="IJW59" s="101"/>
      <c r="IJX59" s="101"/>
      <c r="IJY59" s="101"/>
      <c r="IJZ59" s="101"/>
      <c r="IKA59" s="100"/>
      <c r="IKB59" s="101"/>
      <c r="IKC59" s="101"/>
      <c r="IKD59" s="101"/>
      <c r="IKE59" s="101"/>
      <c r="IKF59" s="101"/>
      <c r="IKG59" s="101"/>
      <c r="IKH59" s="101"/>
      <c r="IKI59" s="101"/>
      <c r="IKJ59" s="101"/>
      <c r="IKK59" s="101"/>
      <c r="IKL59" s="101"/>
      <c r="IKM59" s="101"/>
      <c r="IKN59" s="100"/>
      <c r="IKO59" s="101"/>
      <c r="IKP59" s="101"/>
      <c r="IKQ59" s="101"/>
      <c r="IKR59" s="101"/>
      <c r="IKS59" s="101"/>
      <c r="IKT59" s="101"/>
      <c r="IKU59" s="101"/>
      <c r="IKV59" s="101"/>
      <c r="IKW59" s="101"/>
      <c r="IKX59" s="101"/>
      <c r="IKY59" s="101"/>
      <c r="IKZ59" s="101"/>
      <c r="ILA59" s="100"/>
      <c r="ILB59" s="101"/>
      <c r="ILC59" s="101"/>
      <c r="ILD59" s="101"/>
      <c r="ILE59" s="101"/>
      <c r="ILF59" s="101"/>
      <c r="ILG59" s="101"/>
      <c r="ILH59" s="101"/>
      <c r="ILI59" s="101"/>
      <c r="ILJ59" s="101"/>
      <c r="ILK59" s="101"/>
      <c r="ILL59" s="101"/>
      <c r="ILM59" s="101"/>
      <c r="ILN59" s="100"/>
      <c r="ILO59" s="101"/>
      <c r="ILP59" s="101"/>
      <c r="ILQ59" s="101"/>
      <c r="ILR59" s="101"/>
      <c r="ILS59" s="101"/>
      <c r="ILT59" s="101"/>
      <c r="ILU59" s="101"/>
      <c r="ILV59" s="101"/>
      <c r="ILW59" s="101"/>
      <c r="ILX59" s="101"/>
      <c r="ILY59" s="101"/>
      <c r="ILZ59" s="101"/>
      <c r="IMA59" s="100"/>
      <c r="IMB59" s="101"/>
      <c r="IMC59" s="101"/>
      <c r="IMD59" s="101"/>
      <c r="IME59" s="101"/>
      <c r="IMF59" s="101"/>
      <c r="IMG59" s="101"/>
      <c r="IMH59" s="101"/>
      <c r="IMI59" s="101"/>
      <c r="IMJ59" s="101"/>
      <c r="IMK59" s="101"/>
      <c r="IML59" s="101"/>
      <c r="IMM59" s="101"/>
      <c r="IMN59" s="100"/>
      <c r="IMO59" s="101"/>
      <c r="IMP59" s="101"/>
      <c r="IMQ59" s="101"/>
      <c r="IMR59" s="101"/>
      <c r="IMS59" s="101"/>
      <c r="IMT59" s="101"/>
      <c r="IMU59" s="101"/>
      <c r="IMV59" s="101"/>
      <c r="IMW59" s="101"/>
      <c r="IMX59" s="101"/>
      <c r="IMY59" s="101"/>
      <c r="IMZ59" s="101"/>
      <c r="INA59" s="100"/>
      <c r="INB59" s="101"/>
      <c r="INC59" s="101"/>
      <c r="IND59" s="101"/>
      <c r="INE59" s="101"/>
      <c r="INF59" s="101"/>
      <c r="ING59" s="101"/>
      <c r="INH59" s="101"/>
      <c r="INI59" s="101"/>
      <c r="INJ59" s="101"/>
      <c r="INK59" s="101"/>
      <c r="INL59" s="101"/>
      <c r="INM59" s="101"/>
      <c r="INN59" s="100"/>
      <c r="INO59" s="101"/>
      <c r="INP59" s="101"/>
      <c r="INQ59" s="101"/>
      <c r="INR59" s="101"/>
      <c r="INS59" s="101"/>
      <c r="INT59" s="101"/>
      <c r="INU59" s="101"/>
      <c r="INV59" s="101"/>
      <c r="INW59" s="101"/>
      <c r="INX59" s="101"/>
      <c r="INY59" s="101"/>
      <c r="INZ59" s="101"/>
      <c r="IOA59" s="100"/>
      <c r="IOB59" s="101"/>
      <c r="IOC59" s="101"/>
      <c r="IOD59" s="101"/>
      <c r="IOE59" s="101"/>
      <c r="IOF59" s="101"/>
      <c r="IOG59" s="101"/>
      <c r="IOH59" s="101"/>
      <c r="IOI59" s="101"/>
      <c r="IOJ59" s="101"/>
      <c r="IOK59" s="101"/>
      <c r="IOL59" s="101"/>
      <c r="IOM59" s="101"/>
      <c r="ION59" s="100"/>
      <c r="IOO59" s="101"/>
      <c r="IOP59" s="101"/>
      <c r="IOQ59" s="101"/>
      <c r="IOR59" s="101"/>
      <c r="IOS59" s="101"/>
      <c r="IOT59" s="101"/>
      <c r="IOU59" s="101"/>
      <c r="IOV59" s="101"/>
      <c r="IOW59" s="101"/>
      <c r="IOX59" s="101"/>
      <c r="IOY59" s="101"/>
      <c r="IOZ59" s="101"/>
      <c r="IPA59" s="100"/>
      <c r="IPB59" s="101"/>
      <c r="IPC59" s="101"/>
      <c r="IPD59" s="101"/>
      <c r="IPE59" s="101"/>
      <c r="IPF59" s="101"/>
      <c r="IPG59" s="101"/>
      <c r="IPH59" s="101"/>
      <c r="IPI59" s="101"/>
      <c r="IPJ59" s="101"/>
      <c r="IPK59" s="101"/>
      <c r="IPL59" s="101"/>
      <c r="IPM59" s="101"/>
      <c r="IPN59" s="100"/>
      <c r="IPO59" s="101"/>
      <c r="IPP59" s="101"/>
      <c r="IPQ59" s="101"/>
      <c r="IPR59" s="101"/>
      <c r="IPS59" s="101"/>
      <c r="IPT59" s="101"/>
      <c r="IPU59" s="101"/>
      <c r="IPV59" s="101"/>
      <c r="IPW59" s="101"/>
      <c r="IPX59" s="101"/>
      <c r="IPY59" s="101"/>
      <c r="IPZ59" s="101"/>
      <c r="IQA59" s="100"/>
      <c r="IQB59" s="101"/>
      <c r="IQC59" s="101"/>
      <c r="IQD59" s="101"/>
      <c r="IQE59" s="101"/>
      <c r="IQF59" s="101"/>
      <c r="IQG59" s="101"/>
      <c r="IQH59" s="101"/>
      <c r="IQI59" s="101"/>
      <c r="IQJ59" s="101"/>
      <c r="IQK59" s="101"/>
      <c r="IQL59" s="101"/>
      <c r="IQM59" s="101"/>
      <c r="IQN59" s="100"/>
      <c r="IQO59" s="101"/>
      <c r="IQP59" s="101"/>
      <c r="IQQ59" s="101"/>
      <c r="IQR59" s="101"/>
      <c r="IQS59" s="101"/>
      <c r="IQT59" s="101"/>
      <c r="IQU59" s="101"/>
      <c r="IQV59" s="101"/>
      <c r="IQW59" s="101"/>
      <c r="IQX59" s="101"/>
      <c r="IQY59" s="101"/>
      <c r="IQZ59" s="101"/>
      <c r="IRA59" s="100"/>
      <c r="IRB59" s="101"/>
      <c r="IRC59" s="101"/>
      <c r="IRD59" s="101"/>
      <c r="IRE59" s="101"/>
      <c r="IRF59" s="101"/>
      <c r="IRG59" s="101"/>
      <c r="IRH59" s="101"/>
      <c r="IRI59" s="101"/>
      <c r="IRJ59" s="101"/>
      <c r="IRK59" s="101"/>
      <c r="IRL59" s="101"/>
      <c r="IRM59" s="101"/>
      <c r="IRN59" s="100"/>
      <c r="IRO59" s="101"/>
      <c r="IRP59" s="101"/>
      <c r="IRQ59" s="101"/>
      <c r="IRR59" s="101"/>
      <c r="IRS59" s="101"/>
      <c r="IRT59" s="101"/>
      <c r="IRU59" s="101"/>
      <c r="IRV59" s="101"/>
      <c r="IRW59" s="101"/>
      <c r="IRX59" s="101"/>
      <c r="IRY59" s="101"/>
      <c r="IRZ59" s="101"/>
      <c r="ISA59" s="100"/>
      <c r="ISB59" s="101"/>
      <c r="ISC59" s="101"/>
      <c r="ISD59" s="101"/>
      <c r="ISE59" s="101"/>
      <c r="ISF59" s="101"/>
      <c r="ISG59" s="101"/>
      <c r="ISH59" s="101"/>
      <c r="ISI59" s="101"/>
      <c r="ISJ59" s="101"/>
      <c r="ISK59" s="101"/>
      <c r="ISL59" s="101"/>
      <c r="ISM59" s="101"/>
      <c r="ISN59" s="100"/>
      <c r="ISO59" s="101"/>
      <c r="ISP59" s="101"/>
      <c r="ISQ59" s="101"/>
      <c r="ISR59" s="101"/>
      <c r="ISS59" s="101"/>
      <c r="IST59" s="101"/>
      <c r="ISU59" s="101"/>
      <c r="ISV59" s="101"/>
      <c r="ISW59" s="101"/>
      <c r="ISX59" s="101"/>
      <c r="ISY59" s="101"/>
      <c r="ISZ59" s="101"/>
      <c r="ITA59" s="100"/>
      <c r="ITB59" s="101"/>
      <c r="ITC59" s="101"/>
      <c r="ITD59" s="101"/>
      <c r="ITE59" s="101"/>
      <c r="ITF59" s="101"/>
      <c r="ITG59" s="101"/>
      <c r="ITH59" s="101"/>
      <c r="ITI59" s="101"/>
      <c r="ITJ59" s="101"/>
      <c r="ITK59" s="101"/>
      <c r="ITL59" s="101"/>
      <c r="ITM59" s="101"/>
      <c r="ITN59" s="100"/>
      <c r="ITO59" s="101"/>
      <c r="ITP59" s="101"/>
      <c r="ITQ59" s="101"/>
      <c r="ITR59" s="101"/>
      <c r="ITS59" s="101"/>
      <c r="ITT59" s="101"/>
      <c r="ITU59" s="101"/>
      <c r="ITV59" s="101"/>
      <c r="ITW59" s="101"/>
      <c r="ITX59" s="101"/>
      <c r="ITY59" s="101"/>
      <c r="ITZ59" s="101"/>
      <c r="IUA59" s="100"/>
      <c r="IUB59" s="101"/>
      <c r="IUC59" s="101"/>
      <c r="IUD59" s="101"/>
      <c r="IUE59" s="101"/>
      <c r="IUF59" s="101"/>
      <c r="IUG59" s="101"/>
      <c r="IUH59" s="101"/>
      <c r="IUI59" s="101"/>
      <c r="IUJ59" s="101"/>
      <c r="IUK59" s="101"/>
      <c r="IUL59" s="101"/>
      <c r="IUM59" s="101"/>
      <c r="IUN59" s="100"/>
      <c r="IUO59" s="101"/>
      <c r="IUP59" s="101"/>
      <c r="IUQ59" s="101"/>
      <c r="IUR59" s="101"/>
      <c r="IUS59" s="101"/>
      <c r="IUT59" s="101"/>
      <c r="IUU59" s="101"/>
      <c r="IUV59" s="101"/>
      <c r="IUW59" s="101"/>
      <c r="IUX59" s="101"/>
      <c r="IUY59" s="101"/>
      <c r="IUZ59" s="101"/>
      <c r="IVA59" s="100"/>
      <c r="IVB59" s="101"/>
      <c r="IVC59" s="101"/>
      <c r="IVD59" s="101"/>
      <c r="IVE59" s="101"/>
      <c r="IVF59" s="101"/>
      <c r="IVG59" s="101"/>
      <c r="IVH59" s="101"/>
      <c r="IVI59" s="101"/>
      <c r="IVJ59" s="101"/>
      <c r="IVK59" s="101"/>
      <c r="IVL59" s="101"/>
      <c r="IVM59" s="101"/>
      <c r="IVN59" s="100"/>
      <c r="IVO59" s="101"/>
      <c r="IVP59" s="101"/>
      <c r="IVQ59" s="101"/>
      <c r="IVR59" s="101"/>
      <c r="IVS59" s="101"/>
      <c r="IVT59" s="101"/>
      <c r="IVU59" s="101"/>
      <c r="IVV59" s="101"/>
      <c r="IVW59" s="101"/>
      <c r="IVX59" s="101"/>
      <c r="IVY59" s="101"/>
      <c r="IVZ59" s="101"/>
      <c r="IWA59" s="100"/>
      <c r="IWB59" s="101"/>
      <c r="IWC59" s="101"/>
      <c r="IWD59" s="101"/>
      <c r="IWE59" s="101"/>
      <c r="IWF59" s="101"/>
      <c r="IWG59" s="101"/>
      <c r="IWH59" s="101"/>
      <c r="IWI59" s="101"/>
      <c r="IWJ59" s="101"/>
      <c r="IWK59" s="101"/>
      <c r="IWL59" s="101"/>
      <c r="IWM59" s="101"/>
      <c r="IWN59" s="100"/>
      <c r="IWO59" s="101"/>
      <c r="IWP59" s="101"/>
      <c r="IWQ59" s="101"/>
      <c r="IWR59" s="101"/>
      <c r="IWS59" s="101"/>
      <c r="IWT59" s="101"/>
      <c r="IWU59" s="101"/>
      <c r="IWV59" s="101"/>
      <c r="IWW59" s="101"/>
      <c r="IWX59" s="101"/>
      <c r="IWY59" s="101"/>
      <c r="IWZ59" s="101"/>
      <c r="IXA59" s="100"/>
      <c r="IXB59" s="101"/>
      <c r="IXC59" s="101"/>
      <c r="IXD59" s="101"/>
      <c r="IXE59" s="101"/>
      <c r="IXF59" s="101"/>
      <c r="IXG59" s="101"/>
      <c r="IXH59" s="101"/>
      <c r="IXI59" s="101"/>
      <c r="IXJ59" s="101"/>
      <c r="IXK59" s="101"/>
      <c r="IXL59" s="101"/>
      <c r="IXM59" s="101"/>
      <c r="IXN59" s="100"/>
      <c r="IXO59" s="101"/>
      <c r="IXP59" s="101"/>
      <c r="IXQ59" s="101"/>
      <c r="IXR59" s="101"/>
      <c r="IXS59" s="101"/>
      <c r="IXT59" s="101"/>
      <c r="IXU59" s="101"/>
      <c r="IXV59" s="101"/>
      <c r="IXW59" s="101"/>
      <c r="IXX59" s="101"/>
      <c r="IXY59" s="101"/>
      <c r="IXZ59" s="101"/>
      <c r="IYA59" s="100"/>
      <c r="IYB59" s="101"/>
      <c r="IYC59" s="101"/>
      <c r="IYD59" s="101"/>
      <c r="IYE59" s="101"/>
      <c r="IYF59" s="101"/>
      <c r="IYG59" s="101"/>
      <c r="IYH59" s="101"/>
      <c r="IYI59" s="101"/>
      <c r="IYJ59" s="101"/>
      <c r="IYK59" s="101"/>
      <c r="IYL59" s="101"/>
      <c r="IYM59" s="101"/>
      <c r="IYN59" s="100"/>
      <c r="IYO59" s="101"/>
      <c r="IYP59" s="101"/>
      <c r="IYQ59" s="101"/>
      <c r="IYR59" s="101"/>
      <c r="IYS59" s="101"/>
      <c r="IYT59" s="101"/>
      <c r="IYU59" s="101"/>
      <c r="IYV59" s="101"/>
      <c r="IYW59" s="101"/>
      <c r="IYX59" s="101"/>
      <c r="IYY59" s="101"/>
      <c r="IYZ59" s="101"/>
      <c r="IZA59" s="100"/>
      <c r="IZB59" s="101"/>
      <c r="IZC59" s="101"/>
      <c r="IZD59" s="101"/>
      <c r="IZE59" s="101"/>
      <c r="IZF59" s="101"/>
      <c r="IZG59" s="101"/>
      <c r="IZH59" s="101"/>
      <c r="IZI59" s="101"/>
      <c r="IZJ59" s="101"/>
      <c r="IZK59" s="101"/>
      <c r="IZL59" s="101"/>
      <c r="IZM59" s="101"/>
      <c r="IZN59" s="100"/>
      <c r="IZO59" s="101"/>
      <c r="IZP59" s="101"/>
      <c r="IZQ59" s="101"/>
      <c r="IZR59" s="101"/>
      <c r="IZS59" s="101"/>
      <c r="IZT59" s="101"/>
      <c r="IZU59" s="101"/>
      <c r="IZV59" s="101"/>
      <c r="IZW59" s="101"/>
      <c r="IZX59" s="101"/>
      <c r="IZY59" s="101"/>
      <c r="IZZ59" s="101"/>
      <c r="JAA59" s="100"/>
      <c r="JAB59" s="101"/>
      <c r="JAC59" s="101"/>
      <c r="JAD59" s="101"/>
      <c r="JAE59" s="101"/>
      <c r="JAF59" s="101"/>
      <c r="JAG59" s="101"/>
      <c r="JAH59" s="101"/>
      <c r="JAI59" s="101"/>
      <c r="JAJ59" s="101"/>
      <c r="JAK59" s="101"/>
      <c r="JAL59" s="101"/>
      <c r="JAM59" s="101"/>
      <c r="JAN59" s="100"/>
      <c r="JAO59" s="101"/>
      <c r="JAP59" s="101"/>
      <c r="JAQ59" s="101"/>
      <c r="JAR59" s="101"/>
      <c r="JAS59" s="101"/>
      <c r="JAT59" s="101"/>
      <c r="JAU59" s="101"/>
      <c r="JAV59" s="101"/>
      <c r="JAW59" s="101"/>
      <c r="JAX59" s="101"/>
      <c r="JAY59" s="101"/>
      <c r="JAZ59" s="101"/>
      <c r="JBA59" s="100"/>
      <c r="JBB59" s="101"/>
      <c r="JBC59" s="101"/>
      <c r="JBD59" s="101"/>
      <c r="JBE59" s="101"/>
      <c r="JBF59" s="101"/>
      <c r="JBG59" s="101"/>
      <c r="JBH59" s="101"/>
      <c r="JBI59" s="101"/>
      <c r="JBJ59" s="101"/>
      <c r="JBK59" s="101"/>
      <c r="JBL59" s="101"/>
      <c r="JBM59" s="101"/>
      <c r="JBN59" s="100"/>
      <c r="JBO59" s="101"/>
      <c r="JBP59" s="101"/>
      <c r="JBQ59" s="101"/>
      <c r="JBR59" s="101"/>
      <c r="JBS59" s="101"/>
      <c r="JBT59" s="101"/>
      <c r="JBU59" s="101"/>
      <c r="JBV59" s="101"/>
      <c r="JBW59" s="101"/>
      <c r="JBX59" s="101"/>
      <c r="JBY59" s="101"/>
      <c r="JBZ59" s="101"/>
      <c r="JCA59" s="100"/>
      <c r="JCB59" s="101"/>
      <c r="JCC59" s="101"/>
      <c r="JCD59" s="101"/>
      <c r="JCE59" s="101"/>
      <c r="JCF59" s="101"/>
      <c r="JCG59" s="101"/>
      <c r="JCH59" s="101"/>
      <c r="JCI59" s="101"/>
      <c r="JCJ59" s="101"/>
      <c r="JCK59" s="101"/>
      <c r="JCL59" s="101"/>
      <c r="JCM59" s="101"/>
      <c r="JCN59" s="100"/>
      <c r="JCO59" s="101"/>
      <c r="JCP59" s="101"/>
      <c r="JCQ59" s="101"/>
      <c r="JCR59" s="101"/>
      <c r="JCS59" s="101"/>
      <c r="JCT59" s="101"/>
      <c r="JCU59" s="101"/>
      <c r="JCV59" s="101"/>
      <c r="JCW59" s="101"/>
      <c r="JCX59" s="101"/>
      <c r="JCY59" s="101"/>
      <c r="JCZ59" s="101"/>
      <c r="JDA59" s="100"/>
      <c r="JDB59" s="101"/>
      <c r="JDC59" s="101"/>
      <c r="JDD59" s="101"/>
      <c r="JDE59" s="101"/>
      <c r="JDF59" s="101"/>
      <c r="JDG59" s="101"/>
      <c r="JDH59" s="101"/>
      <c r="JDI59" s="101"/>
      <c r="JDJ59" s="101"/>
      <c r="JDK59" s="101"/>
      <c r="JDL59" s="101"/>
      <c r="JDM59" s="101"/>
      <c r="JDN59" s="100"/>
      <c r="JDO59" s="101"/>
      <c r="JDP59" s="101"/>
      <c r="JDQ59" s="101"/>
      <c r="JDR59" s="101"/>
      <c r="JDS59" s="101"/>
      <c r="JDT59" s="101"/>
      <c r="JDU59" s="101"/>
      <c r="JDV59" s="101"/>
      <c r="JDW59" s="101"/>
      <c r="JDX59" s="101"/>
      <c r="JDY59" s="101"/>
      <c r="JDZ59" s="101"/>
      <c r="JEA59" s="100"/>
      <c r="JEB59" s="101"/>
      <c r="JEC59" s="101"/>
      <c r="JED59" s="101"/>
      <c r="JEE59" s="101"/>
      <c r="JEF59" s="101"/>
      <c r="JEG59" s="101"/>
      <c r="JEH59" s="101"/>
      <c r="JEI59" s="101"/>
      <c r="JEJ59" s="101"/>
      <c r="JEK59" s="101"/>
      <c r="JEL59" s="101"/>
      <c r="JEM59" s="101"/>
      <c r="JEN59" s="100"/>
      <c r="JEO59" s="101"/>
      <c r="JEP59" s="101"/>
      <c r="JEQ59" s="101"/>
      <c r="JER59" s="101"/>
      <c r="JES59" s="101"/>
      <c r="JET59" s="101"/>
      <c r="JEU59" s="101"/>
      <c r="JEV59" s="101"/>
      <c r="JEW59" s="101"/>
      <c r="JEX59" s="101"/>
      <c r="JEY59" s="101"/>
      <c r="JEZ59" s="101"/>
      <c r="JFA59" s="100"/>
      <c r="JFB59" s="101"/>
      <c r="JFC59" s="101"/>
      <c r="JFD59" s="101"/>
      <c r="JFE59" s="101"/>
      <c r="JFF59" s="101"/>
      <c r="JFG59" s="101"/>
      <c r="JFH59" s="101"/>
      <c r="JFI59" s="101"/>
      <c r="JFJ59" s="101"/>
      <c r="JFK59" s="101"/>
      <c r="JFL59" s="101"/>
      <c r="JFM59" s="101"/>
      <c r="JFN59" s="100"/>
      <c r="JFO59" s="101"/>
      <c r="JFP59" s="101"/>
      <c r="JFQ59" s="101"/>
      <c r="JFR59" s="101"/>
      <c r="JFS59" s="101"/>
      <c r="JFT59" s="101"/>
      <c r="JFU59" s="101"/>
      <c r="JFV59" s="101"/>
      <c r="JFW59" s="101"/>
      <c r="JFX59" s="101"/>
      <c r="JFY59" s="101"/>
      <c r="JFZ59" s="101"/>
      <c r="JGA59" s="100"/>
      <c r="JGB59" s="101"/>
      <c r="JGC59" s="101"/>
      <c r="JGD59" s="101"/>
      <c r="JGE59" s="101"/>
      <c r="JGF59" s="101"/>
      <c r="JGG59" s="101"/>
      <c r="JGH59" s="101"/>
      <c r="JGI59" s="101"/>
      <c r="JGJ59" s="101"/>
      <c r="JGK59" s="101"/>
      <c r="JGL59" s="101"/>
      <c r="JGM59" s="101"/>
      <c r="JGN59" s="100"/>
      <c r="JGO59" s="101"/>
      <c r="JGP59" s="101"/>
      <c r="JGQ59" s="101"/>
      <c r="JGR59" s="101"/>
      <c r="JGS59" s="101"/>
      <c r="JGT59" s="101"/>
      <c r="JGU59" s="101"/>
      <c r="JGV59" s="101"/>
      <c r="JGW59" s="101"/>
      <c r="JGX59" s="101"/>
      <c r="JGY59" s="101"/>
      <c r="JGZ59" s="101"/>
      <c r="JHA59" s="100"/>
      <c r="JHB59" s="101"/>
      <c r="JHC59" s="101"/>
      <c r="JHD59" s="101"/>
      <c r="JHE59" s="101"/>
      <c r="JHF59" s="101"/>
      <c r="JHG59" s="101"/>
      <c r="JHH59" s="101"/>
      <c r="JHI59" s="101"/>
      <c r="JHJ59" s="101"/>
      <c r="JHK59" s="101"/>
      <c r="JHL59" s="101"/>
      <c r="JHM59" s="101"/>
      <c r="JHN59" s="100"/>
      <c r="JHO59" s="101"/>
      <c r="JHP59" s="101"/>
      <c r="JHQ59" s="101"/>
      <c r="JHR59" s="101"/>
      <c r="JHS59" s="101"/>
      <c r="JHT59" s="101"/>
      <c r="JHU59" s="101"/>
      <c r="JHV59" s="101"/>
      <c r="JHW59" s="101"/>
      <c r="JHX59" s="101"/>
      <c r="JHY59" s="101"/>
      <c r="JHZ59" s="101"/>
      <c r="JIA59" s="100"/>
      <c r="JIB59" s="101"/>
      <c r="JIC59" s="101"/>
      <c r="JID59" s="101"/>
      <c r="JIE59" s="101"/>
      <c r="JIF59" s="101"/>
      <c r="JIG59" s="101"/>
      <c r="JIH59" s="101"/>
      <c r="JII59" s="101"/>
      <c r="JIJ59" s="101"/>
      <c r="JIK59" s="101"/>
      <c r="JIL59" s="101"/>
      <c r="JIM59" s="101"/>
      <c r="JIN59" s="100"/>
      <c r="JIO59" s="101"/>
      <c r="JIP59" s="101"/>
      <c r="JIQ59" s="101"/>
      <c r="JIR59" s="101"/>
      <c r="JIS59" s="101"/>
      <c r="JIT59" s="101"/>
      <c r="JIU59" s="101"/>
      <c r="JIV59" s="101"/>
      <c r="JIW59" s="101"/>
      <c r="JIX59" s="101"/>
      <c r="JIY59" s="101"/>
      <c r="JIZ59" s="101"/>
      <c r="JJA59" s="100"/>
      <c r="JJB59" s="101"/>
      <c r="JJC59" s="101"/>
      <c r="JJD59" s="101"/>
      <c r="JJE59" s="101"/>
      <c r="JJF59" s="101"/>
      <c r="JJG59" s="101"/>
      <c r="JJH59" s="101"/>
      <c r="JJI59" s="101"/>
      <c r="JJJ59" s="101"/>
      <c r="JJK59" s="101"/>
      <c r="JJL59" s="101"/>
      <c r="JJM59" s="101"/>
      <c r="JJN59" s="100"/>
      <c r="JJO59" s="101"/>
      <c r="JJP59" s="101"/>
      <c r="JJQ59" s="101"/>
      <c r="JJR59" s="101"/>
      <c r="JJS59" s="101"/>
      <c r="JJT59" s="101"/>
      <c r="JJU59" s="101"/>
      <c r="JJV59" s="101"/>
      <c r="JJW59" s="101"/>
      <c r="JJX59" s="101"/>
      <c r="JJY59" s="101"/>
      <c r="JJZ59" s="101"/>
      <c r="JKA59" s="100"/>
      <c r="JKB59" s="101"/>
      <c r="JKC59" s="101"/>
      <c r="JKD59" s="101"/>
      <c r="JKE59" s="101"/>
      <c r="JKF59" s="101"/>
      <c r="JKG59" s="101"/>
      <c r="JKH59" s="101"/>
      <c r="JKI59" s="101"/>
      <c r="JKJ59" s="101"/>
      <c r="JKK59" s="101"/>
      <c r="JKL59" s="101"/>
      <c r="JKM59" s="101"/>
      <c r="JKN59" s="100"/>
      <c r="JKO59" s="101"/>
      <c r="JKP59" s="101"/>
      <c r="JKQ59" s="101"/>
      <c r="JKR59" s="101"/>
      <c r="JKS59" s="101"/>
      <c r="JKT59" s="101"/>
      <c r="JKU59" s="101"/>
      <c r="JKV59" s="101"/>
      <c r="JKW59" s="101"/>
      <c r="JKX59" s="101"/>
      <c r="JKY59" s="101"/>
      <c r="JKZ59" s="101"/>
      <c r="JLA59" s="100"/>
      <c r="JLB59" s="101"/>
      <c r="JLC59" s="101"/>
      <c r="JLD59" s="101"/>
      <c r="JLE59" s="101"/>
      <c r="JLF59" s="101"/>
      <c r="JLG59" s="101"/>
      <c r="JLH59" s="101"/>
      <c r="JLI59" s="101"/>
      <c r="JLJ59" s="101"/>
      <c r="JLK59" s="101"/>
      <c r="JLL59" s="101"/>
      <c r="JLM59" s="101"/>
      <c r="JLN59" s="100"/>
      <c r="JLO59" s="101"/>
      <c r="JLP59" s="101"/>
      <c r="JLQ59" s="101"/>
      <c r="JLR59" s="101"/>
      <c r="JLS59" s="101"/>
      <c r="JLT59" s="101"/>
      <c r="JLU59" s="101"/>
      <c r="JLV59" s="101"/>
      <c r="JLW59" s="101"/>
      <c r="JLX59" s="101"/>
      <c r="JLY59" s="101"/>
      <c r="JLZ59" s="101"/>
      <c r="JMA59" s="100"/>
      <c r="JMB59" s="101"/>
      <c r="JMC59" s="101"/>
      <c r="JMD59" s="101"/>
      <c r="JME59" s="101"/>
      <c r="JMF59" s="101"/>
      <c r="JMG59" s="101"/>
      <c r="JMH59" s="101"/>
      <c r="JMI59" s="101"/>
      <c r="JMJ59" s="101"/>
      <c r="JMK59" s="101"/>
      <c r="JML59" s="101"/>
      <c r="JMM59" s="101"/>
      <c r="JMN59" s="100"/>
      <c r="JMO59" s="101"/>
      <c r="JMP59" s="101"/>
      <c r="JMQ59" s="101"/>
      <c r="JMR59" s="101"/>
      <c r="JMS59" s="101"/>
      <c r="JMT59" s="101"/>
      <c r="JMU59" s="101"/>
      <c r="JMV59" s="101"/>
      <c r="JMW59" s="101"/>
      <c r="JMX59" s="101"/>
      <c r="JMY59" s="101"/>
      <c r="JMZ59" s="101"/>
      <c r="JNA59" s="100"/>
      <c r="JNB59" s="101"/>
      <c r="JNC59" s="101"/>
      <c r="JND59" s="101"/>
      <c r="JNE59" s="101"/>
      <c r="JNF59" s="101"/>
      <c r="JNG59" s="101"/>
      <c r="JNH59" s="101"/>
      <c r="JNI59" s="101"/>
      <c r="JNJ59" s="101"/>
      <c r="JNK59" s="101"/>
      <c r="JNL59" s="101"/>
      <c r="JNM59" s="101"/>
      <c r="JNN59" s="100"/>
      <c r="JNO59" s="101"/>
      <c r="JNP59" s="101"/>
      <c r="JNQ59" s="101"/>
      <c r="JNR59" s="101"/>
      <c r="JNS59" s="101"/>
      <c r="JNT59" s="101"/>
      <c r="JNU59" s="101"/>
      <c r="JNV59" s="101"/>
      <c r="JNW59" s="101"/>
      <c r="JNX59" s="101"/>
      <c r="JNY59" s="101"/>
      <c r="JNZ59" s="101"/>
      <c r="JOA59" s="100"/>
      <c r="JOB59" s="101"/>
      <c r="JOC59" s="101"/>
      <c r="JOD59" s="101"/>
      <c r="JOE59" s="101"/>
      <c r="JOF59" s="101"/>
      <c r="JOG59" s="101"/>
      <c r="JOH59" s="101"/>
      <c r="JOI59" s="101"/>
      <c r="JOJ59" s="101"/>
      <c r="JOK59" s="101"/>
      <c r="JOL59" s="101"/>
      <c r="JOM59" s="101"/>
      <c r="JON59" s="100"/>
      <c r="JOO59" s="101"/>
      <c r="JOP59" s="101"/>
      <c r="JOQ59" s="101"/>
      <c r="JOR59" s="101"/>
      <c r="JOS59" s="101"/>
      <c r="JOT59" s="101"/>
      <c r="JOU59" s="101"/>
      <c r="JOV59" s="101"/>
      <c r="JOW59" s="101"/>
      <c r="JOX59" s="101"/>
      <c r="JOY59" s="101"/>
      <c r="JOZ59" s="101"/>
      <c r="JPA59" s="100"/>
      <c r="JPB59" s="101"/>
      <c r="JPC59" s="101"/>
      <c r="JPD59" s="101"/>
      <c r="JPE59" s="101"/>
      <c r="JPF59" s="101"/>
      <c r="JPG59" s="101"/>
      <c r="JPH59" s="101"/>
      <c r="JPI59" s="101"/>
      <c r="JPJ59" s="101"/>
      <c r="JPK59" s="101"/>
      <c r="JPL59" s="101"/>
      <c r="JPM59" s="101"/>
      <c r="JPN59" s="100"/>
      <c r="JPO59" s="101"/>
      <c r="JPP59" s="101"/>
      <c r="JPQ59" s="101"/>
      <c r="JPR59" s="101"/>
      <c r="JPS59" s="101"/>
      <c r="JPT59" s="101"/>
      <c r="JPU59" s="101"/>
      <c r="JPV59" s="101"/>
      <c r="JPW59" s="101"/>
      <c r="JPX59" s="101"/>
      <c r="JPY59" s="101"/>
      <c r="JPZ59" s="101"/>
      <c r="JQA59" s="100"/>
      <c r="JQB59" s="101"/>
      <c r="JQC59" s="101"/>
      <c r="JQD59" s="101"/>
      <c r="JQE59" s="101"/>
      <c r="JQF59" s="101"/>
      <c r="JQG59" s="101"/>
      <c r="JQH59" s="101"/>
      <c r="JQI59" s="101"/>
      <c r="JQJ59" s="101"/>
      <c r="JQK59" s="101"/>
      <c r="JQL59" s="101"/>
      <c r="JQM59" s="101"/>
      <c r="JQN59" s="100"/>
      <c r="JQO59" s="101"/>
      <c r="JQP59" s="101"/>
      <c r="JQQ59" s="101"/>
      <c r="JQR59" s="101"/>
      <c r="JQS59" s="101"/>
      <c r="JQT59" s="101"/>
      <c r="JQU59" s="101"/>
      <c r="JQV59" s="101"/>
      <c r="JQW59" s="101"/>
      <c r="JQX59" s="101"/>
      <c r="JQY59" s="101"/>
      <c r="JQZ59" s="101"/>
      <c r="JRA59" s="100"/>
      <c r="JRB59" s="101"/>
      <c r="JRC59" s="101"/>
      <c r="JRD59" s="101"/>
      <c r="JRE59" s="101"/>
      <c r="JRF59" s="101"/>
      <c r="JRG59" s="101"/>
      <c r="JRH59" s="101"/>
      <c r="JRI59" s="101"/>
      <c r="JRJ59" s="101"/>
      <c r="JRK59" s="101"/>
      <c r="JRL59" s="101"/>
      <c r="JRM59" s="101"/>
      <c r="JRN59" s="100"/>
      <c r="JRO59" s="101"/>
      <c r="JRP59" s="101"/>
      <c r="JRQ59" s="101"/>
      <c r="JRR59" s="101"/>
      <c r="JRS59" s="101"/>
      <c r="JRT59" s="101"/>
      <c r="JRU59" s="101"/>
      <c r="JRV59" s="101"/>
      <c r="JRW59" s="101"/>
      <c r="JRX59" s="101"/>
      <c r="JRY59" s="101"/>
      <c r="JRZ59" s="101"/>
      <c r="JSA59" s="100"/>
      <c r="JSB59" s="101"/>
      <c r="JSC59" s="101"/>
      <c r="JSD59" s="101"/>
      <c r="JSE59" s="101"/>
      <c r="JSF59" s="101"/>
      <c r="JSG59" s="101"/>
      <c r="JSH59" s="101"/>
      <c r="JSI59" s="101"/>
      <c r="JSJ59" s="101"/>
      <c r="JSK59" s="101"/>
      <c r="JSL59" s="101"/>
      <c r="JSM59" s="101"/>
      <c r="JSN59" s="100"/>
      <c r="JSO59" s="101"/>
      <c r="JSP59" s="101"/>
      <c r="JSQ59" s="101"/>
      <c r="JSR59" s="101"/>
      <c r="JSS59" s="101"/>
      <c r="JST59" s="101"/>
      <c r="JSU59" s="101"/>
      <c r="JSV59" s="101"/>
      <c r="JSW59" s="101"/>
      <c r="JSX59" s="101"/>
      <c r="JSY59" s="101"/>
      <c r="JSZ59" s="101"/>
      <c r="JTA59" s="100"/>
      <c r="JTB59" s="101"/>
      <c r="JTC59" s="101"/>
      <c r="JTD59" s="101"/>
      <c r="JTE59" s="101"/>
      <c r="JTF59" s="101"/>
      <c r="JTG59" s="101"/>
      <c r="JTH59" s="101"/>
      <c r="JTI59" s="101"/>
      <c r="JTJ59" s="101"/>
      <c r="JTK59" s="101"/>
      <c r="JTL59" s="101"/>
      <c r="JTM59" s="101"/>
      <c r="JTN59" s="100"/>
      <c r="JTO59" s="101"/>
      <c r="JTP59" s="101"/>
      <c r="JTQ59" s="101"/>
      <c r="JTR59" s="101"/>
      <c r="JTS59" s="101"/>
      <c r="JTT59" s="101"/>
      <c r="JTU59" s="101"/>
      <c r="JTV59" s="101"/>
      <c r="JTW59" s="101"/>
      <c r="JTX59" s="101"/>
      <c r="JTY59" s="101"/>
      <c r="JTZ59" s="101"/>
      <c r="JUA59" s="100"/>
      <c r="JUB59" s="101"/>
      <c r="JUC59" s="101"/>
      <c r="JUD59" s="101"/>
      <c r="JUE59" s="101"/>
      <c r="JUF59" s="101"/>
      <c r="JUG59" s="101"/>
      <c r="JUH59" s="101"/>
      <c r="JUI59" s="101"/>
      <c r="JUJ59" s="101"/>
      <c r="JUK59" s="101"/>
      <c r="JUL59" s="101"/>
      <c r="JUM59" s="101"/>
      <c r="JUN59" s="100"/>
      <c r="JUO59" s="101"/>
      <c r="JUP59" s="101"/>
      <c r="JUQ59" s="101"/>
      <c r="JUR59" s="101"/>
      <c r="JUS59" s="101"/>
      <c r="JUT59" s="101"/>
      <c r="JUU59" s="101"/>
      <c r="JUV59" s="101"/>
      <c r="JUW59" s="101"/>
      <c r="JUX59" s="101"/>
      <c r="JUY59" s="101"/>
      <c r="JUZ59" s="101"/>
      <c r="JVA59" s="100"/>
      <c r="JVB59" s="101"/>
      <c r="JVC59" s="101"/>
      <c r="JVD59" s="101"/>
      <c r="JVE59" s="101"/>
      <c r="JVF59" s="101"/>
      <c r="JVG59" s="101"/>
      <c r="JVH59" s="101"/>
      <c r="JVI59" s="101"/>
      <c r="JVJ59" s="101"/>
      <c r="JVK59" s="101"/>
      <c r="JVL59" s="101"/>
      <c r="JVM59" s="101"/>
      <c r="JVN59" s="100"/>
      <c r="JVO59" s="101"/>
      <c r="JVP59" s="101"/>
      <c r="JVQ59" s="101"/>
      <c r="JVR59" s="101"/>
      <c r="JVS59" s="101"/>
      <c r="JVT59" s="101"/>
      <c r="JVU59" s="101"/>
      <c r="JVV59" s="101"/>
      <c r="JVW59" s="101"/>
      <c r="JVX59" s="101"/>
      <c r="JVY59" s="101"/>
      <c r="JVZ59" s="101"/>
      <c r="JWA59" s="100"/>
      <c r="JWB59" s="101"/>
      <c r="JWC59" s="101"/>
      <c r="JWD59" s="101"/>
      <c r="JWE59" s="101"/>
      <c r="JWF59" s="101"/>
      <c r="JWG59" s="101"/>
      <c r="JWH59" s="101"/>
      <c r="JWI59" s="101"/>
      <c r="JWJ59" s="101"/>
      <c r="JWK59" s="101"/>
      <c r="JWL59" s="101"/>
      <c r="JWM59" s="101"/>
      <c r="JWN59" s="100"/>
      <c r="JWO59" s="101"/>
      <c r="JWP59" s="101"/>
      <c r="JWQ59" s="101"/>
      <c r="JWR59" s="101"/>
      <c r="JWS59" s="101"/>
      <c r="JWT59" s="101"/>
      <c r="JWU59" s="101"/>
      <c r="JWV59" s="101"/>
      <c r="JWW59" s="101"/>
      <c r="JWX59" s="101"/>
      <c r="JWY59" s="101"/>
      <c r="JWZ59" s="101"/>
      <c r="JXA59" s="100"/>
      <c r="JXB59" s="101"/>
      <c r="JXC59" s="101"/>
      <c r="JXD59" s="101"/>
      <c r="JXE59" s="101"/>
      <c r="JXF59" s="101"/>
      <c r="JXG59" s="101"/>
      <c r="JXH59" s="101"/>
      <c r="JXI59" s="101"/>
      <c r="JXJ59" s="101"/>
      <c r="JXK59" s="101"/>
      <c r="JXL59" s="101"/>
      <c r="JXM59" s="101"/>
      <c r="JXN59" s="100"/>
      <c r="JXO59" s="101"/>
      <c r="JXP59" s="101"/>
      <c r="JXQ59" s="101"/>
      <c r="JXR59" s="101"/>
      <c r="JXS59" s="101"/>
      <c r="JXT59" s="101"/>
      <c r="JXU59" s="101"/>
      <c r="JXV59" s="101"/>
      <c r="JXW59" s="101"/>
      <c r="JXX59" s="101"/>
      <c r="JXY59" s="101"/>
      <c r="JXZ59" s="101"/>
      <c r="JYA59" s="100"/>
      <c r="JYB59" s="101"/>
      <c r="JYC59" s="101"/>
      <c r="JYD59" s="101"/>
      <c r="JYE59" s="101"/>
      <c r="JYF59" s="101"/>
      <c r="JYG59" s="101"/>
      <c r="JYH59" s="101"/>
      <c r="JYI59" s="101"/>
      <c r="JYJ59" s="101"/>
      <c r="JYK59" s="101"/>
      <c r="JYL59" s="101"/>
      <c r="JYM59" s="101"/>
      <c r="JYN59" s="100"/>
      <c r="JYO59" s="101"/>
      <c r="JYP59" s="101"/>
      <c r="JYQ59" s="101"/>
      <c r="JYR59" s="101"/>
      <c r="JYS59" s="101"/>
      <c r="JYT59" s="101"/>
      <c r="JYU59" s="101"/>
      <c r="JYV59" s="101"/>
      <c r="JYW59" s="101"/>
      <c r="JYX59" s="101"/>
      <c r="JYY59" s="101"/>
      <c r="JYZ59" s="101"/>
      <c r="JZA59" s="100"/>
      <c r="JZB59" s="101"/>
      <c r="JZC59" s="101"/>
      <c r="JZD59" s="101"/>
      <c r="JZE59" s="101"/>
      <c r="JZF59" s="101"/>
      <c r="JZG59" s="101"/>
      <c r="JZH59" s="101"/>
      <c r="JZI59" s="101"/>
      <c r="JZJ59" s="101"/>
      <c r="JZK59" s="101"/>
      <c r="JZL59" s="101"/>
      <c r="JZM59" s="101"/>
      <c r="JZN59" s="100"/>
      <c r="JZO59" s="101"/>
      <c r="JZP59" s="101"/>
      <c r="JZQ59" s="101"/>
      <c r="JZR59" s="101"/>
      <c r="JZS59" s="101"/>
      <c r="JZT59" s="101"/>
      <c r="JZU59" s="101"/>
      <c r="JZV59" s="101"/>
      <c r="JZW59" s="101"/>
      <c r="JZX59" s="101"/>
      <c r="JZY59" s="101"/>
      <c r="JZZ59" s="101"/>
      <c r="KAA59" s="100"/>
      <c r="KAB59" s="101"/>
      <c r="KAC59" s="101"/>
      <c r="KAD59" s="101"/>
      <c r="KAE59" s="101"/>
      <c r="KAF59" s="101"/>
      <c r="KAG59" s="101"/>
      <c r="KAH59" s="101"/>
      <c r="KAI59" s="101"/>
      <c r="KAJ59" s="101"/>
      <c r="KAK59" s="101"/>
      <c r="KAL59" s="101"/>
      <c r="KAM59" s="101"/>
      <c r="KAN59" s="100"/>
      <c r="KAO59" s="101"/>
      <c r="KAP59" s="101"/>
      <c r="KAQ59" s="101"/>
      <c r="KAR59" s="101"/>
      <c r="KAS59" s="101"/>
      <c r="KAT59" s="101"/>
      <c r="KAU59" s="101"/>
      <c r="KAV59" s="101"/>
      <c r="KAW59" s="101"/>
      <c r="KAX59" s="101"/>
      <c r="KAY59" s="101"/>
      <c r="KAZ59" s="101"/>
      <c r="KBA59" s="100"/>
      <c r="KBB59" s="101"/>
      <c r="KBC59" s="101"/>
      <c r="KBD59" s="101"/>
      <c r="KBE59" s="101"/>
      <c r="KBF59" s="101"/>
      <c r="KBG59" s="101"/>
      <c r="KBH59" s="101"/>
      <c r="KBI59" s="101"/>
      <c r="KBJ59" s="101"/>
      <c r="KBK59" s="101"/>
      <c r="KBL59" s="101"/>
      <c r="KBM59" s="101"/>
      <c r="KBN59" s="100"/>
      <c r="KBO59" s="101"/>
      <c r="KBP59" s="101"/>
      <c r="KBQ59" s="101"/>
      <c r="KBR59" s="101"/>
      <c r="KBS59" s="101"/>
      <c r="KBT59" s="101"/>
      <c r="KBU59" s="101"/>
      <c r="KBV59" s="101"/>
      <c r="KBW59" s="101"/>
      <c r="KBX59" s="101"/>
      <c r="KBY59" s="101"/>
      <c r="KBZ59" s="101"/>
      <c r="KCA59" s="100"/>
      <c r="KCB59" s="101"/>
      <c r="KCC59" s="101"/>
      <c r="KCD59" s="101"/>
      <c r="KCE59" s="101"/>
      <c r="KCF59" s="101"/>
      <c r="KCG59" s="101"/>
      <c r="KCH59" s="101"/>
      <c r="KCI59" s="101"/>
      <c r="KCJ59" s="101"/>
      <c r="KCK59" s="101"/>
      <c r="KCL59" s="101"/>
      <c r="KCM59" s="101"/>
      <c r="KCN59" s="100"/>
      <c r="KCO59" s="101"/>
      <c r="KCP59" s="101"/>
      <c r="KCQ59" s="101"/>
      <c r="KCR59" s="101"/>
      <c r="KCS59" s="101"/>
      <c r="KCT59" s="101"/>
      <c r="KCU59" s="101"/>
      <c r="KCV59" s="101"/>
      <c r="KCW59" s="101"/>
      <c r="KCX59" s="101"/>
      <c r="KCY59" s="101"/>
      <c r="KCZ59" s="101"/>
      <c r="KDA59" s="100"/>
      <c r="KDB59" s="101"/>
      <c r="KDC59" s="101"/>
      <c r="KDD59" s="101"/>
      <c r="KDE59" s="101"/>
      <c r="KDF59" s="101"/>
      <c r="KDG59" s="101"/>
      <c r="KDH59" s="101"/>
      <c r="KDI59" s="101"/>
      <c r="KDJ59" s="101"/>
      <c r="KDK59" s="101"/>
      <c r="KDL59" s="101"/>
      <c r="KDM59" s="101"/>
      <c r="KDN59" s="100"/>
      <c r="KDO59" s="101"/>
      <c r="KDP59" s="101"/>
      <c r="KDQ59" s="101"/>
      <c r="KDR59" s="101"/>
      <c r="KDS59" s="101"/>
      <c r="KDT59" s="101"/>
      <c r="KDU59" s="101"/>
      <c r="KDV59" s="101"/>
      <c r="KDW59" s="101"/>
      <c r="KDX59" s="101"/>
      <c r="KDY59" s="101"/>
      <c r="KDZ59" s="101"/>
      <c r="KEA59" s="100"/>
      <c r="KEB59" s="101"/>
      <c r="KEC59" s="101"/>
      <c r="KED59" s="101"/>
      <c r="KEE59" s="101"/>
      <c r="KEF59" s="101"/>
      <c r="KEG59" s="101"/>
      <c r="KEH59" s="101"/>
      <c r="KEI59" s="101"/>
      <c r="KEJ59" s="101"/>
      <c r="KEK59" s="101"/>
      <c r="KEL59" s="101"/>
      <c r="KEM59" s="101"/>
      <c r="KEN59" s="100"/>
      <c r="KEO59" s="101"/>
      <c r="KEP59" s="101"/>
      <c r="KEQ59" s="101"/>
      <c r="KER59" s="101"/>
      <c r="KES59" s="101"/>
      <c r="KET59" s="101"/>
      <c r="KEU59" s="101"/>
      <c r="KEV59" s="101"/>
      <c r="KEW59" s="101"/>
      <c r="KEX59" s="101"/>
      <c r="KEY59" s="101"/>
      <c r="KEZ59" s="101"/>
      <c r="KFA59" s="100"/>
      <c r="KFB59" s="101"/>
      <c r="KFC59" s="101"/>
      <c r="KFD59" s="101"/>
      <c r="KFE59" s="101"/>
      <c r="KFF59" s="101"/>
      <c r="KFG59" s="101"/>
      <c r="KFH59" s="101"/>
      <c r="KFI59" s="101"/>
      <c r="KFJ59" s="101"/>
      <c r="KFK59" s="101"/>
      <c r="KFL59" s="101"/>
      <c r="KFM59" s="101"/>
      <c r="KFN59" s="100"/>
      <c r="KFO59" s="101"/>
      <c r="KFP59" s="101"/>
      <c r="KFQ59" s="101"/>
      <c r="KFR59" s="101"/>
      <c r="KFS59" s="101"/>
      <c r="KFT59" s="101"/>
      <c r="KFU59" s="101"/>
      <c r="KFV59" s="101"/>
      <c r="KFW59" s="101"/>
      <c r="KFX59" s="101"/>
      <c r="KFY59" s="101"/>
      <c r="KFZ59" s="101"/>
      <c r="KGA59" s="100"/>
      <c r="KGB59" s="101"/>
      <c r="KGC59" s="101"/>
      <c r="KGD59" s="101"/>
      <c r="KGE59" s="101"/>
      <c r="KGF59" s="101"/>
      <c r="KGG59" s="101"/>
      <c r="KGH59" s="101"/>
      <c r="KGI59" s="101"/>
      <c r="KGJ59" s="101"/>
      <c r="KGK59" s="101"/>
      <c r="KGL59" s="101"/>
      <c r="KGM59" s="101"/>
      <c r="KGN59" s="100"/>
      <c r="KGO59" s="101"/>
      <c r="KGP59" s="101"/>
      <c r="KGQ59" s="101"/>
      <c r="KGR59" s="101"/>
      <c r="KGS59" s="101"/>
      <c r="KGT59" s="101"/>
      <c r="KGU59" s="101"/>
      <c r="KGV59" s="101"/>
      <c r="KGW59" s="101"/>
      <c r="KGX59" s="101"/>
      <c r="KGY59" s="101"/>
      <c r="KGZ59" s="101"/>
      <c r="KHA59" s="100"/>
      <c r="KHB59" s="101"/>
      <c r="KHC59" s="101"/>
      <c r="KHD59" s="101"/>
      <c r="KHE59" s="101"/>
      <c r="KHF59" s="101"/>
      <c r="KHG59" s="101"/>
      <c r="KHH59" s="101"/>
      <c r="KHI59" s="101"/>
      <c r="KHJ59" s="101"/>
      <c r="KHK59" s="101"/>
      <c r="KHL59" s="101"/>
      <c r="KHM59" s="101"/>
      <c r="KHN59" s="100"/>
      <c r="KHO59" s="101"/>
      <c r="KHP59" s="101"/>
      <c r="KHQ59" s="101"/>
      <c r="KHR59" s="101"/>
      <c r="KHS59" s="101"/>
      <c r="KHT59" s="101"/>
      <c r="KHU59" s="101"/>
      <c r="KHV59" s="101"/>
      <c r="KHW59" s="101"/>
      <c r="KHX59" s="101"/>
      <c r="KHY59" s="101"/>
      <c r="KHZ59" s="101"/>
      <c r="KIA59" s="100"/>
      <c r="KIB59" s="101"/>
      <c r="KIC59" s="101"/>
      <c r="KID59" s="101"/>
      <c r="KIE59" s="101"/>
      <c r="KIF59" s="101"/>
      <c r="KIG59" s="101"/>
      <c r="KIH59" s="101"/>
      <c r="KII59" s="101"/>
      <c r="KIJ59" s="101"/>
      <c r="KIK59" s="101"/>
      <c r="KIL59" s="101"/>
      <c r="KIM59" s="101"/>
      <c r="KIN59" s="100"/>
      <c r="KIO59" s="101"/>
      <c r="KIP59" s="101"/>
      <c r="KIQ59" s="101"/>
      <c r="KIR59" s="101"/>
      <c r="KIS59" s="101"/>
      <c r="KIT59" s="101"/>
      <c r="KIU59" s="101"/>
      <c r="KIV59" s="101"/>
      <c r="KIW59" s="101"/>
      <c r="KIX59" s="101"/>
      <c r="KIY59" s="101"/>
      <c r="KIZ59" s="101"/>
      <c r="KJA59" s="100"/>
      <c r="KJB59" s="101"/>
      <c r="KJC59" s="101"/>
      <c r="KJD59" s="101"/>
      <c r="KJE59" s="101"/>
      <c r="KJF59" s="101"/>
      <c r="KJG59" s="101"/>
      <c r="KJH59" s="101"/>
      <c r="KJI59" s="101"/>
      <c r="KJJ59" s="101"/>
      <c r="KJK59" s="101"/>
      <c r="KJL59" s="101"/>
      <c r="KJM59" s="101"/>
      <c r="KJN59" s="100"/>
      <c r="KJO59" s="101"/>
      <c r="KJP59" s="101"/>
      <c r="KJQ59" s="101"/>
      <c r="KJR59" s="101"/>
      <c r="KJS59" s="101"/>
      <c r="KJT59" s="101"/>
      <c r="KJU59" s="101"/>
      <c r="KJV59" s="101"/>
      <c r="KJW59" s="101"/>
      <c r="KJX59" s="101"/>
      <c r="KJY59" s="101"/>
      <c r="KJZ59" s="101"/>
      <c r="KKA59" s="100"/>
      <c r="KKB59" s="101"/>
      <c r="KKC59" s="101"/>
      <c r="KKD59" s="101"/>
      <c r="KKE59" s="101"/>
      <c r="KKF59" s="101"/>
      <c r="KKG59" s="101"/>
      <c r="KKH59" s="101"/>
      <c r="KKI59" s="101"/>
      <c r="KKJ59" s="101"/>
      <c r="KKK59" s="101"/>
      <c r="KKL59" s="101"/>
      <c r="KKM59" s="101"/>
      <c r="KKN59" s="100"/>
      <c r="KKO59" s="101"/>
      <c r="KKP59" s="101"/>
      <c r="KKQ59" s="101"/>
      <c r="KKR59" s="101"/>
      <c r="KKS59" s="101"/>
      <c r="KKT59" s="101"/>
      <c r="KKU59" s="101"/>
      <c r="KKV59" s="101"/>
      <c r="KKW59" s="101"/>
      <c r="KKX59" s="101"/>
      <c r="KKY59" s="101"/>
      <c r="KKZ59" s="101"/>
      <c r="KLA59" s="100"/>
      <c r="KLB59" s="101"/>
      <c r="KLC59" s="101"/>
      <c r="KLD59" s="101"/>
      <c r="KLE59" s="101"/>
      <c r="KLF59" s="101"/>
      <c r="KLG59" s="101"/>
      <c r="KLH59" s="101"/>
      <c r="KLI59" s="101"/>
      <c r="KLJ59" s="101"/>
      <c r="KLK59" s="101"/>
      <c r="KLL59" s="101"/>
      <c r="KLM59" s="101"/>
      <c r="KLN59" s="100"/>
      <c r="KLO59" s="101"/>
      <c r="KLP59" s="101"/>
      <c r="KLQ59" s="101"/>
      <c r="KLR59" s="101"/>
      <c r="KLS59" s="101"/>
      <c r="KLT59" s="101"/>
      <c r="KLU59" s="101"/>
      <c r="KLV59" s="101"/>
      <c r="KLW59" s="101"/>
      <c r="KLX59" s="101"/>
      <c r="KLY59" s="101"/>
      <c r="KLZ59" s="101"/>
      <c r="KMA59" s="100"/>
      <c r="KMB59" s="101"/>
      <c r="KMC59" s="101"/>
      <c r="KMD59" s="101"/>
      <c r="KME59" s="101"/>
      <c r="KMF59" s="101"/>
      <c r="KMG59" s="101"/>
      <c r="KMH59" s="101"/>
      <c r="KMI59" s="101"/>
      <c r="KMJ59" s="101"/>
      <c r="KMK59" s="101"/>
      <c r="KML59" s="101"/>
      <c r="KMM59" s="101"/>
      <c r="KMN59" s="100"/>
      <c r="KMO59" s="101"/>
      <c r="KMP59" s="101"/>
      <c r="KMQ59" s="101"/>
      <c r="KMR59" s="101"/>
      <c r="KMS59" s="101"/>
      <c r="KMT59" s="101"/>
      <c r="KMU59" s="101"/>
      <c r="KMV59" s="101"/>
      <c r="KMW59" s="101"/>
      <c r="KMX59" s="101"/>
      <c r="KMY59" s="101"/>
      <c r="KMZ59" s="101"/>
      <c r="KNA59" s="100"/>
      <c r="KNB59" s="101"/>
      <c r="KNC59" s="101"/>
      <c r="KND59" s="101"/>
      <c r="KNE59" s="101"/>
      <c r="KNF59" s="101"/>
      <c r="KNG59" s="101"/>
      <c r="KNH59" s="101"/>
      <c r="KNI59" s="101"/>
      <c r="KNJ59" s="101"/>
      <c r="KNK59" s="101"/>
      <c r="KNL59" s="101"/>
      <c r="KNM59" s="101"/>
      <c r="KNN59" s="100"/>
      <c r="KNO59" s="101"/>
      <c r="KNP59" s="101"/>
      <c r="KNQ59" s="101"/>
      <c r="KNR59" s="101"/>
      <c r="KNS59" s="101"/>
      <c r="KNT59" s="101"/>
      <c r="KNU59" s="101"/>
      <c r="KNV59" s="101"/>
      <c r="KNW59" s="101"/>
      <c r="KNX59" s="101"/>
      <c r="KNY59" s="101"/>
      <c r="KNZ59" s="101"/>
      <c r="KOA59" s="100"/>
      <c r="KOB59" s="101"/>
      <c r="KOC59" s="101"/>
      <c r="KOD59" s="101"/>
      <c r="KOE59" s="101"/>
      <c r="KOF59" s="101"/>
      <c r="KOG59" s="101"/>
      <c r="KOH59" s="101"/>
      <c r="KOI59" s="101"/>
      <c r="KOJ59" s="101"/>
      <c r="KOK59" s="101"/>
      <c r="KOL59" s="101"/>
      <c r="KOM59" s="101"/>
      <c r="KON59" s="100"/>
      <c r="KOO59" s="101"/>
      <c r="KOP59" s="101"/>
      <c r="KOQ59" s="101"/>
      <c r="KOR59" s="101"/>
      <c r="KOS59" s="101"/>
      <c r="KOT59" s="101"/>
      <c r="KOU59" s="101"/>
      <c r="KOV59" s="101"/>
      <c r="KOW59" s="101"/>
      <c r="KOX59" s="101"/>
      <c r="KOY59" s="101"/>
      <c r="KOZ59" s="101"/>
      <c r="KPA59" s="100"/>
      <c r="KPB59" s="101"/>
      <c r="KPC59" s="101"/>
      <c r="KPD59" s="101"/>
      <c r="KPE59" s="101"/>
      <c r="KPF59" s="101"/>
      <c r="KPG59" s="101"/>
      <c r="KPH59" s="101"/>
      <c r="KPI59" s="101"/>
      <c r="KPJ59" s="101"/>
      <c r="KPK59" s="101"/>
      <c r="KPL59" s="101"/>
      <c r="KPM59" s="101"/>
      <c r="KPN59" s="100"/>
      <c r="KPO59" s="101"/>
      <c r="KPP59" s="101"/>
      <c r="KPQ59" s="101"/>
      <c r="KPR59" s="101"/>
      <c r="KPS59" s="101"/>
      <c r="KPT59" s="101"/>
      <c r="KPU59" s="101"/>
      <c r="KPV59" s="101"/>
      <c r="KPW59" s="101"/>
      <c r="KPX59" s="101"/>
      <c r="KPY59" s="101"/>
      <c r="KPZ59" s="101"/>
      <c r="KQA59" s="100"/>
      <c r="KQB59" s="101"/>
      <c r="KQC59" s="101"/>
      <c r="KQD59" s="101"/>
      <c r="KQE59" s="101"/>
      <c r="KQF59" s="101"/>
      <c r="KQG59" s="101"/>
      <c r="KQH59" s="101"/>
      <c r="KQI59" s="101"/>
      <c r="KQJ59" s="101"/>
      <c r="KQK59" s="101"/>
      <c r="KQL59" s="101"/>
      <c r="KQM59" s="101"/>
      <c r="KQN59" s="100"/>
      <c r="KQO59" s="101"/>
      <c r="KQP59" s="101"/>
      <c r="KQQ59" s="101"/>
      <c r="KQR59" s="101"/>
      <c r="KQS59" s="101"/>
      <c r="KQT59" s="101"/>
      <c r="KQU59" s="101"/>
      <c r="KQV59" s="101"/>
      <c r="KQW59" s="101"/>
      <c r="KQX59" s="101"/>
      <c r="KQY59" s="101"/>
      <c r="KQZ59" s="101"/>
      <c r="KRA59" s="100"/>
      <c r="KRB59" s="101"/>
      <c r="KRC59" s="101"/>
      <c r="KRD59" s="101"/>
      <c r="KRE59" s="101"/>
      <c r="KRF59" s="101"/>
      <c r="KRG59" s="101"/>
      <c r="KRH59" s="101"/>
      <c r="KRI59" s="101"/>
      <c r="KRJ59" s="101"/>
      <c r="KRK59" s="101"/>
      <c r="KRL59" s="101"/>
      <c r="KRM59" s="101"/>
      <c r="KRN59" s="100"/>
      <c r="KRO59" s="101"/>
      <c r="KRP59" s="101"/>
      <c r="KRQ59" s="101"/>
      <c r="KRR59" s="101"/>
      <c r="KRS59" s="101"/>
      <c r="KRT59" s="101"/>
      <c r="KRU59" s="101"/>
      <c r="KRV59" s="101"/>
      <c r="KRW59" s="101"/>
      <c r="KRX59" s="101"/>
      <c r="KRY59" s="101"/>
      <c r="KRZ59" s="101"/>
      <c r="KSA59" s="100"/>
      <c r="KSB59" s="101"/>
      <c r="KSC59" s="101"/>
      <c r="KSD59" s="101"/>
      <c r="KSE59" s="101"/>
      <c r="KSF59" s="101"/>
      <c r="KSG59" s="101"/>
      <c r="KSH59" s="101"/>
      <c r="KSI59" s="101"/>
      <c r="KSJ59" s="101"/>
      <c r="KSK59" s="101"/>
      <c r="KSL59" s="101"/>
      <c r="KSM59" s="101"/>
      <c r="KSN59" s="100"/>
      <c r="KSO59" s="101"/>
      <c r="KSP59" s="101"/>
      <c r="KSQ59" s="101"/>
      <c r="KSR59" s="101"/>
      <c r="KSS59" s="101"/>
      <c r="KST59" s="101"/>
      <c r="KSU59" s="101"/>
      <c r="KSV59" s="101"/>
      <c r="KSW59" s="101"/>
      <c r="KSX59" s="101"/>
      <c r="KSY59" s="101"/>
      <c r="KSZ59" s="101"/>
      <c r="KTA59" s="100"/>
      <c r="KTB59" s="101"/>
      <c r="KTC59" s="101"/>
      <c r="KTD59" s="101"/>
      <c r="KTE59" s="101"/>
      <c r="KTF59" s="101"/>
      <c r="KTG59" s="101"/>
      <c r="KTH59" s="101"/>
      <c r="KTI59" s="101"/>
      <c r="KTJ59" s="101"/>
      <c r="KTK59" s="101"/>
      <c r="KTL59" s="101"/>
      <c r="KTM59" s="101"/>
      <c r="KTN59" s="100"/>
      <c r="KTO59" s="101"/>
      <c r="KTP59" s="101"/>
      <c r="KTQ59" s="101"/>
      <c r="KTR59" s="101"/>
      <c r="KTS59" s="101"/>
      <c r="KTT59" s="101"/>
      <c r="KTU59" s="101"/>
      <c r="KTV59" s="101"/>
      <c r="KTW59" s="101"/>
      <c r="KTX59" s="101"/>
      <c r="KTY59" s="101"/>
      <c r="KTZ59" s="101"/>
      <c r="KUA59" s="100"/>
      <c r="KUB59" s="101"/>
      <c r="KUC59" s="101"/>
      <c r="KUD59" s="101"/>
      <c r="KUE59" s="101"/>
      <c r="KUF59" s="101"/>
      <c r="KUG59" s="101"/>
      <c r="KUH59" s="101"/>
      <c r="KUI59" s="101"/>
      <c r="KUJ59" s="101"/>
      <c r="KUK59" s="101"/>
      <c r="KUL59" s="101"/>
      <c r="KUM59" s="101"/>
      <c r="KUN59" s="100"/>
      <c r="KUO59" s="101"/>
      <c r="KUP59" s="101"/>
      <c r="KUQ59" s="101"/>
      <c r="KUR59" s="101"/>
      <c r="KUS59" s="101"/>
      <c r="KUT59" s="101"/>
      <c r="KUU59" s="101"/>
      <c r="KUV59" s="101"/>
      <c r="KUW59" s="101"/>
      <c r="KUX59" s="101"/>
      <c r="KUY59" s="101"/>
      <c r="KUZ59" s="101"/>
      <c r="KVA59" s="100"/>
      <c r="KVB59" s="101"/>
      <c r="KVC59" s="101"/>
      <c r="KVD59" s="101"/>
      <c r="KVE59" s="101"/>
      <c r="KVF59" s="101"/>
      <c r="KVG59" s="101"/>
      <c r="KVH59" s="101"/>
      <c r="KVI59" s="101"/>
      <c r="KVJ59" s="101"/>
      <c r="KVK59" s="101"/>
      <c r="KVL59" s="101"/>
      <c r="KVM59" s="101"/>
      <c r="KVN59" s="100"/>
      <c r="KVO59" s="101"/>
      <c r="KVP59" s="101"/>
      <c r="KVQ59" s="101"/>
      <c r="KVR59" s="101"/>
      <c r="KVS59" s="101"/>
      <c r="KVT59" s="101"/>
      <c r="KVU59" s="101"/>
      <c r="KVV59" s="101"/>
      <c r="KVW59" s="101"/>
      <c r="KVX59" s="101"/>
      <c r="KVY59" s="101"/>
      <c r="KVZ59" s="101"/>
      <c r="KWA59" s="100"/>
      <c r="KWB59" s="101"/>
      <c r="KWC59" s="101"/>
      <c r="KWD59" s="101"/>
      <c r="KWE59" s="101"/>
      <c r="KWF59" s="101"/>
      <c r="KWG59" s="101"/>
      <c r="KWH59" s="101"/>
      <c r="KWI59" s="101"/>
      <c r="KWJ59" s="101"/>
      <c r="KWK59" s="101"/>
      <c r="KWL59" s="101"/>
      <c r="KWM59" s="101"/>
      <c r="KWN59" s="100"/>
      <c r="KWO59" s="101"/>
      <c r="KWP59" s="101"/>
      <c r="KWQ59" s="101"/>
      <c r="KWR59" s="101"/>
      <c r="KWS59" s="101"/>
      <c r="KWT59" s="101"/>
      <c r="KWU59" s="101"/>
      <c r="KWV59" s="101"/>
      <c r="KWW59" s="101"/>
      <c r="KWX59" s="101"/>
      <c r="KWY59" s="101"/>
      <c r="KWZ59" s="101"/>
      <c r="KXA59" s="100"/>
      <c r="KXB59" s="101"/>
      <c r="KXC59" s="101"/>
      <c r="KXD59" s="101"/>
      <c r="KXE59" s="101"/>
      <c r="KXF59" s="101"/>
      <c r="KXG59" s="101"/>
      <c r="KXH59" s="101"/>
      <c r="KXI59" s="101"/>
      <c r="KXJ59" s="101"/>
      <c r="KXK59" s="101"/>
      <c r="KXL59" s="101"/>
      <c r="KXM59" s="101"/>
      <c r="KXN59" s="100"/>
      <c r="KXO59" s="101"/>
      <c r="KXP59" s="101"/>
      <c r="KXQ59" s="101"/>
      <c r="KXR59" s="101"/>
      <c r="KXS59" s="101"/>
      <c r="KXT59" s="101"/>
      <c r="KXU59" s="101"/>
      <c r="KXV59" s="101"/>
      <c r="KXW59" s="101"/>
      <c r="KXX59" s="101"/>
      <c r="KXY59" s="101"/>
      <c r="KXZ59" s="101"/>
      <c r="KYA59" s="100"/>
      <c r="KYB59" s="101"/>
      <c r="KYC59" s="101"/>
      <c r="KYD59" s="101"/>
      <c r="KYE59" s="101"/>
      <c r="KYF59" s="101"/>
      <c r="KYG59" s="101"/>
      <c r="KYH59" s="101"/>
      <c r="KYI59" s="101"/>
      <c r="KYJ59" s="101"/>
      <c r="KYK59" s="101"/>
      <c r="KYL59" s="101"/>
      <c r="KYM59" s="101"/>
      <c r="KYN59" s="100"/>
      <c r="KYO59" s="101"/>
      <c r="KYP59" s="101"/>
      <c r="KYQ59" s="101"/>
      <c r="KYR59" s="101"/>
      <c r="KYS59" s="101"/>
      <c r="KYT59" s="101"/>
      <c r="KYU59" s="101"/>
      <c r="KYV59" s="101"/>
      <c r="KYW59" s="101"/>
      <c r="KYX59" s="101"/>
      <c r="KYY59" s="101"/>
      <c r="KYZ59" s="101"/>
      <c r="KZA59" s="100"/>
      <c r="KZB59" s="101"/>
      <c r="KZC59" s="101"/>
      <c r="KZD59" s="101"/>
      <c r="KZE59" s="101"/>
      <c r="KZF59" s="101"/>
      <c r="KZG59" s="101"/>
      <c r="KZH59" s="101"/>
      <c r="KZI59" s="101"/>
      <c r="KZJ59" s="101"/>
      <c r="KZK59" s="101"/>
      <c r="KZL59" s="101"/>
      <c r="KZM59" s="101"/>
      <c r="KZN59" s="100"/>
      <c r="KZO59" s="101"/>
      <c r="KZP59" s="101"/>
      <c r="KZQ59" s="101"/>
      <c r="KZR59" s="101"/>
      <c r="KZS59" s="101"/>
      <c r="KZT59" s="101"/>
      <c r="KZU59" s="101"/>
      <c r="KZV59" s="101"/>
      <c r="KZW59" s="101"/>
      <c r="KZX59" s="101"/>
      <c r="KZY59" s="101"/>
      <c r="KZZ59" s="101"/>
      <c r="LAA59" s="100"/>
      <c r="LAB59" s="101"/>
      <c r="LAC59" s="101"/>
      <c r="LAD59" s="101"/>
      <c r="LAE59" s="101"/>
      <c r="LAF59" s="101"/>
      <c r="LAG59" s="101"/>
      <c r="LAH59" s="101"/>
      <c r="LAI59" s="101"/>
      <c r="LAJ59" s="101"/>
      <c r="LAK59" s="101"/>
      <c r="LAL59" s="101"/>
      <c r="LAM59" s="101"/>
      <c r="LAN59" s="100"/>
      <c r="LAO59" s="101"/>
      <c r="LAP59" s="101"/>
      <c r="LAQ59" s="101"/>
      <c r="LAR59" s="101"/>
      <c r="LAS59" s="101"/>
      <c r="LAT59" s="101"/>
      <c r="LAU59" s="101"/>
      <c r="LAV59" s="101"/>
      <c r="LAW59" s="101"/>
      <c r="LAX59" s="101"/>
      <c r="LAY59" s="101"/>
      <c r="LAZ59" s="101"/>
      <c r="LBA59" s="100"/>
      <c r="LBB59" s="101"/>
      <c r="LBC59" s="101"/>
      <c r="LBD59" s="101"/>
      <c r="LBE59" s="101"/>
      <c r="LBF59" s="101"/>
      <c r="LBG59" s="101"/>
      <c r="LBH59" s="101"/>
      <c r="LBI59" s="101"/>
      <c r="LBJ59" s="101"/>
      <c r="LBK59" s="101"/>
      <c r="LBL59" s="101"/>
      <c r="LBM59" s="101"/>
      <c r="LBN59" s="100"/>
      <c r="LBO59" s="101"/>
      <c r="LBP59" s="101"/>
      <c r="LBQ59" s="101"/>
      <c r="LBR59" s="101"/>
      <c r="LBS59" s="101"/>
      <c r="LBT59" s="101"/>
      <c r="LBU59" s="101"/>
      <c r="LBV59" s="101"/>
      <c r="LBW59" s="101"/>
      <c r="LBX59" s="101"/>
      <c r="LBY59" s="101"/>
      <c r="LBZ59" s="101"/>
      <c r="LCA59" s="100"/>
      <c r="LCB59" s="101"/>
      <c r="LCC59" s="101"/>
      <c r="LCD59" s="101"/>
      <c r="LCE59" s="101"/>
      <c r="LCF59" s="101"/>
      <c r="LCG59" s="101"/>
      <c r="LCH59" s="101"/>
      <c r="LCI59" s="101"/>
      <c r="LCJ59" s="101"/>
      <c r="LCK59" s="101"/>
      <c r="LCL59" s="101"/>
      <c r="LCM59" s="101"/>
      <c r="LCN59" s="100"/>
      <c r="LCO59" s="101"/>
      <c r="LCP59" s="101"/>
      <c r="LCQ59" s="101"/>
      <c r="LCR59" s="101"/>
      <c r="LCS59" s="101"/>
      <c r="LCT59" s="101"/>
      <c r="LCU59" s="101"/>
      <c r="LCV59" s="101"/>
      <c r="LCW59" s="101"/>
      <c r="LCX59" s="101"/>
      <c r="LCY59" s="101"/>
      <c r="LCZ59" s="101"/>
      <c r="LDA59" s="100"/>
      <c r="LDB59" s="101"/>
      <c r="LDC59" s="101"/>
      <c r="LDD59" s="101"/>
      <c r="LDE59" s="101"/>
      <c r="LDF59" s="101"/>
      <c r="LDG59" s="101"/>
      <c r="LDH59" s="101"/>
      <c r="LDI59" s="101"/>
      <c r="LDJ59" s="101"/>
      <c r="LDK59" s="101"/>
      <c r="LDL59" s="101"/>
      <c r="LDM59" s="101"/>
      <c r="LDN59" s="100"/>
      <c r="LDO59" s="101"/>
      <c r="LDP59" s="101"/>
      <c r="LDQ59" s="101"/>
      <c r="LDR59" s="101"/>
      <c r="LDS59" s="101"/>
      <c r="LDT59" s="101"/>
      <c r="LDU59" s="101"/>
      <c r="LDV59" s="101"/>
      <c r="LDW59" s="101"/>
      <c r="LDX59" s="101"/>
      <c r="LDY59" s="101"/>
      <c r="LDZ59" s="101"/>
      <c r="LEA59" s="100"/>
      <c r="LEB59" s="101"/>
      <c r="LEC59" s="101"/>
      <c r="LED59" s="101"/>
      <c r="LEE59" s="101"/>
      <c r="LEF59" s="101"/>
      <c r="LEG59" s="101"/>
      <c r="LEH59" s="101"/>
      <c r="LEI59" s="101"/>
      <c r="LEJ59" s="101"/>
      <c r="LEK59" s="101"/>
      <c r="LEL59" s="101"/>
      <c r="LEM59" s="101"/>
      <c r="LEN59" s="100"/>
      <c r="LEO59" s="101"/>
      <c r="LEP59" s="101"/>
      <c r="LEQ59" s="101"/>
      <c r="LER59" s="101"/>
      <c r="LES59" s="101"/>
      <c r="LET59" s="101"/>
      <c r="LEU59" s="101"/>
      <c r="LEV59" s="101"/>
      <c r="LEW59" s="101"/>
      <c r="LEX59" s="101"/>
      <c r="LEY59" s="101"/>
      <c r="LEZ59" s="101"/>
      <c r="LFA59" s="100"/>
      <c r="LFB59" s="101"/>
      <c r="LFC59" s="101"/>
      <c r="LFD59" s="101"/>
      <c r="LFE59" s="101"/>
      <c r="LFF59" s="101"/>
      <c r="LFG59" s="101"/>
      <c r="LFH59" s="101"/>
      <c r="LFI59" s="101"/>
      <c r="LFJ59" s="101"/>
      <c r="LFK59" s="101"/>
      <c r="LFL59" s="101"/>
      <c r="LFM59" s="101"/>
      <c r="LFN59" s="100"/>
      <c r="LFO59" s="101"/>
      <c r="LFP59" s="101"/>
      <c r="LFQ59" s="101"/>
      <c r="LFR59" s="101"/>
      <c r="LFS59" s="101"/>
      <c r="LFT59" s="101"/>
      <c r="LFU59" s="101"/>
      <c r="LFV59" s="101"/>
      <c r="LFW59" s="101"/>
      <c r="LFX59" s="101"/>
      <c r="LFY59" s="101"/>
      <c r="LFZ59" s="101"/>
      <c r="LGA59" s="100"/>
      <c r="LGB59" s="101"/>
      <c r="LGC59" s="101"/>
      <c r="LGD59" s="101"/>
      <c r="LGE59" s="101"/>
      <c r="LGF59" s="101"/>
      <c r="LGG59" s="101"/>
      <c r="LGH59" s="101"/>
      <c r="LGI59" s="101"/>
      <c r="LGJ59" s="101"/>
      <c r="LGK59" s="101"/>
      <c r="LGL59" s="101"/>
      <c r="LGM59" s="101"/>
      <c r="LGN59" s="100"/>
      <c r="LGO59" s="101"/>
      <c r="LGP59" s="101"/>
      <c r="LGQ59" s="101"/>
      <c r="LGR59" s="101"/>
      <c r="LGS59" s="101"/>
      <c r="LGT59" s="101"/>
      <c r="LGU59" s="101"/>
      <c r="LGV59" s="101"/>
      <c r="LGW59" s="101"/>
      <c r="LGX59" s="101"/>
      <c r="LGY59" s="101"/>
      <c r="LGZ59" s="101"/>
      <c r="LHA59" s="100"/>
      <c r="LHB59" s="101"/>
      <c r="LHC59" s="101"/>
      <c r="LHD59" s="101"/>
      <c r="LHE59" s="101"/>
      <c r="LHF59" s="101"/>
      <c r="LHG59" s="101"/>
      <c r="LHH59" s="101"/>
      <c r="LHI59" s="101"/>
      <c r="LHJ59" s="101"/>
      <c r="LHK59" s="101"/>
      <c r="LHL59" s="101"/>
      <c r="LHM59" s="101"/>
      <c r="LHN59" s="100"/>
      <c r="LHO59" s="101"/>
      <c r="LHP59" s="101"/>
      <c r="LHQ59" s="101"/>
      <c r="LHR59" s="101"/>
      <c r="LHS59" s="101"/>
      <c r="LHT59" s="101"/>
      <c r="LHU59" s="101"/>
      <c r="LHV59" s="101"/>
      <c r="LHW59" s="101"/>
      <c r="LHX59" s="101"/>
      <c r="LHY59" s="101"/>
      <c r="LHZ59" s="101"/>
      <c r="LIA59" s="100"/>
      <c r="LIB59" s="101"/>
      <c r="LIC59" s="101"/>
      <c r="LID59" s="101"/>
      <c r="LIE59" s="101"/>
      <c r="LIF59" s="101"/>
      <c r="LIG59" s="101"/>
      <c r="LIH59" s="101"/>
      <c r="LII59" s="101"/>
      <c r="LIJ59" s="101"/>
      <c r="LIK59" s="101"/>
      <c r="LIL59" s="101"/>
      <c r="LIM59" s="101"/>
      <c r="LIN59" s="100"/>
      <c r="LIO59" s="101"/>
      <c r="LIP59" s="101"/>
      <c r="LIQ59" s="101"/>
      <c r="LIR59" s="101"/>
      <c r="LIS59" s="101"/>
      <c r="LIT59" s="101"/>
      <c r="LIU59" s="101"/>
      <c r="LIV59" s="101"/>
      <c r="LIW59" s="101"/>
      <c r="LIX59" s="101"/>
      <c r="LIY59" s="101"/>
      <c r="LIZ59" s="101"/>
      <c r="LJA59" s="100"/>
      <c r="LJB59" s="101"/>
      <c r="LJC59" s="101"/>
      <c r="LJD59" s="101"/>
      <c r="LJE59" s="101"/>
      <c r="LJF59" s="101"/>
      <c r="LJG59" s="101"/>
      <c r="LJH59" s="101"/>
      <c r="LJI59" s="101"/>
      <c r="LJJ59" s="101"/>
      <c r="LJK59" s="101"/>
      <c r="LJL59" s="101"/>
      <c r="LJM59" s="101"/>
      <c r="LJN59" s="100"/>
      <c r="LJO59" s="101"/>
      <c r="LJP59" s="101"/>
      <c r="LJQ59" s="101"/>
      <c r="LJR59" s="101"/>
      <c r="LJS59" s="101"/>
      <c r="LJT59" s="101"/>
      <c r="LJU59" s="101"/>
      <c r="LJV59" s="101"/>
      <c r="LJW59" s="101"/>
      <c r="LJX59" s="101"/>
      <c r="LJY59" s="101"/>
      <c r="LJZ59" s="101"/>
      <c r="LKA59" s="100"/>
      <c r="LKB59" s="101"/>
      <c r="LKC59" s="101"/>
      <c r="LKD59" s="101"/>
      <c r="LKE59" s="101"/>
      <c r="LKF59" s="101"/>
      <c r="LKG59" s="101"/>
      <c r="LKH59" s="101"/>
      <c r="LKI59" s="101"/>
      <c r="LKJ59" s="101"/>
      <c r="LKK59" s="101"/>
      <c r="LKL59" s="101"/>
      <c r="LKM59" s="101"/>
      <c r="LKN59" s="100"/>
      <c r="LKO59" s="101"/>
      <c r="LKP59" s="101"/>
      <c r="LKQ59" s="101"/>
      <c r="LKR59" s="101"/>
      <c r="LKS59" s="101"/>
      <c r="LKT59" s="101"/>
      <c r="LKU59" s="101"/>
      <c r="LKV59" s="101"/>
      <c r="LKW59" s="101"/>
      <c r="LKX59" s="101"/>
      <c r="LKY59" s="101"/>
      <c r="LKZ59" s="101"/>
      <c r="LLA59" s="100"/>
      <c r="LLB59" s="101"/>
      <c r="LLC59" s="101"/>
      <c r="LLD59" s="101"/>
      <c r="LLE59" s="101"/>
      <c r="LLF59" s="101"/>
      <c r="LLG59" s="101"/>
      <c r="LLH59" s="101"/>
      <c r="LLI59" s="101"/>
      <c r="LLJ59" s="101"/>
      <c r="LLK59" s="101"/>
      <c r="LLL59" s="101"/>
      <c r="LLM59" s="101"/>
      <c r="LLN59" s="100"/>
      <c r="LLO59" s="101"/>
      <c r="LLP59" s="101"/>
      <c r="LLQ59" s="101"/>
      <c r="LLR59" s="101"/>
      <c r="LLS59" s="101"/>
      <c r="LLT59" s="101"/>
      <c r="LLU59" s="101"/>
      <c r="LLV59" s="101"/>
      <c r="LLW59" s="101"/>
      <c r="LLX59" s="101"/>
      <c r="LLY59" s="101"/>
      <c r="LLZ59" s="101"/>
      <c r="LMA59" s="100"/>
      <c r="LMB59" s="101"/>
      <c r="LMC59" s="101"/>
      <c r="LMD59" s="101"/>
      <c r="LME59" s="101"/>
      <c r="LMF59" s="101"/>
      <c r="LMG59" s="101"/>
      <c r="LMH59" s="101"/>
      <c r="LMI59" s="101"/>
      <c r="LMJ59" s="101"/>
      <c r="LMK59" s="101"/>
      <c r="LML59" s="101"/>
      <c r="LMM59" s="101"/>
      <c r="LMN59" s="100"/>
      <c r="LMO59" s="101"/>
      <c r="LMP59" s="101"/>
      <c r="LMQ59" s="101"/>
      <c r="LMR59" s="101"/>
      <c r="LMS59" s="101"/>
      <c r="LMT59" s="101"/>
      <c r="LMU59" s="101"/>
      <c r="LMV59" s="101"/>
      <c r="LMW59" s="101"/>
      <c r="LMX59" s="101"/>
      <c r="LMY59" s="101"/>
      <c r="LMZ59" s="101"/>
      <c r="LNA59" s="100"/>
      <c r="LNB59" s="101"/>
      <c r="LNC59" s="101"/>
      <c r="LND59" s="101"/>
      <c r="LNE59" s="101"/>
      <c r="LNF59" s="101"/>
      <c r="LNG59" s="101"/>
      <c r="LNH59" s="101"/>
      <c r="LNI59" s="101"/>
      <c r="LNJ59" s="101"/>
      <c r="LNK59" s="101"/>
      <c r="LNL59" s="101"/>
      <c r="LNM59" s="101"/>
      <c r="LNN59" s="100"/>
      <c r="LNO59" s="101"/>
      <c r="LNP59" s="101"/>
      <c r="LNQ59" s="101"/>
      <c r="LNR59" s="101"/>
      <c r="LNS59" s="101"/>
      <c r="LNT59" s="101"/>
      <c r="LNU59" s="101"/>
      <c r="LNV59" s="101"/>
      <c r="LNW59" s="101"/>
      <c r="LNX59" s="101"/>
      <c r="LNY59" s="101"/>
      <c r="LNZ59" s="101"/>
      <c r="LOA59" s="100"/>
      <c r="LOB59" s="101"/>
      <c r="LOC59" s="101"/>
      <c r="LOD59" s="101"/>
      <c r="LOE59" s="101"/>
      <c r="LOF59" s="101"/>
      <c r="LOG59" s="101"/>
      <c r="LOH59" s="101"/>
      <c r="LOI59" s="101"/>
      <c r="LOJ59" s="101"/>
      <c r="LOK59" s="101"/>
      <c r="LOL59" s="101"/>
      <c r="LOM59" s="101"/>
      <c r="LON59" s="100"/>
      <c r="LOO59" s="101"/>
      <c r="LOP59" s="101"/>
      <c r="LOQ59" s="101"/>
      <c r="LOR59" s="101"/>
      <c r="LOS59" s="101"/>
      <c r="LOT59" s="101"/>
      <c r="LOU59" s="101"/>
      <c r="LOV59" s="101"/>
      <c r="LOW59" s="101"/>
      <c r="LOX59" s="101"/>
      <c r="LOY59" s="101"/>
      <c r="LOZ59" s="101"/>
      <c r="LPA59" s="100"/>
      <c r="LPB59" s="101"/>
      <c r="LPC59" s="101"/>
      <c r="LPD59" s="101"/>
      <c r="LPE59" s="101"/>
      <c r="LPF59" s="101"/>
      <c r="LPG59" s="101"/>
      <c r="LPH59" s="101"/>
      <c r="LPI59" s="101"/>
      <c r="LPJ59" s="101"/>
      <c r="LPK59" s="101"/>
      <c r="LPL59" s="101"/>
      <c r="LPM59" s="101"/>
      <c r="LPN59" s="100"/>
      <c r="LPO59" s="101"/>
      <c r="LPP59" s="101"/>
      <c r="LPQ59" s="101"/>
      <c r="LPR59" s="101"/>
      <c r="LPS59" s="101"/>
      <c r="LPT59" s="101"/>
      <c r="LPU59" s="101"/>
      <c r="LPV59" s="101"/>
      <c r="LPW59" s="101"/>
      <c r="LPX59" s="101"/>
      <c r="LPY59" s="101"/>
      <c r="LPZ59" s="101"/>
      <c r="LQA59" s="100"/>
      <c r="LQB59" s="101"/>
      <c r="LQC59" s="101"/>
      <c r="LQD59" s="101"/>
      <c r="LQE59" s="101"/>
      <c r="LQF59" s="101"/>
      <c r="LQG59" s="101"/>
      <c r="LQH59" s="101"/>
      <c r="LQI59" s="101"/>
      <c r="LQJ59" s="101"/>
      <c r="LQK59" s="101"/>
      <c r="LQL59" s="101"/>
      <c r="LQM59" s="101"/>
      <c r="LQN59" s="100"/>
      <c r="LQO59" s="101"/>
      <c r="LQP59" s="101"/>
      <c r="LQQ59" s="101"/>
      <c r="LQR59" s="101"/>
      <c r="LQS59" s="101"/>
      <c r="LQT59" s="101"/>
      <c r="LQU59" s="101"/>
      <c r="LQV59" s="101"/>
      <c r="LQW59" s="101"/>
      <c r="LQX59" s="101"/>
      <c r="LQY59" s="101"/>
      <c r="LQZ59" s="101"/>
      <c r="LRA59" s="100"/>
      <c r="LRB59" s="101"/>
      <c r="LRC59" s="101"/>
      <c r="LRD59" s="101"/>
      <c r="LRE59" s="101"/>
      <c r="LRF59" s="101"/>
      <c r="LRG59" s="101"/>
      <c r="LRH59" s="101"/>
      <c r="LRI59" s="101"/>
      <c r="LRJ59" s="101"/>
      <c r="LRK59" s="101"/>
      <c r="LRL59" s="101"/>
      <c r="LRM59" s="101"/>
      <c r="LRN59" s="100"/>
      <c r="LRO59" s="101"/>
      <c r="LRP59" s="101"/>
      <c r="LRQ59" s="101"/>
      <c r="LRR59" s="101"/>
      <c r="LRS59" s="101"/>
      <c r="LRT59" s="101"/>
      <c r="LRU59" s="101"/>
      <c r="LRV59" s="101"/>
      <c r="LRW59" s="101"/>
      <c r="LRX59" s="101"/>
      <c r="LRY59" s="101"/>
      <c r="LRZ59" s="101"/>
      <c r="LSA59" s="100"/>
      <c r="LSB59" s="101"/>
      <c r="LSC59" s="101"/>
      <c r="LSD59" s="101"/>
      <c r="LSE59" s="101"/>
      <c r="LSF59" s="101"/>
      <c r="LSG59" s="101"/>
      <c r="LSH59" s="101"/>
      <c r="LSI59" s="101"/>
      <c r="LSJ59" s="101"/>
      <c r="LSK59" s="101"/>
      <c r="LSL59" s="101"/>
      <c r="LSM59" s="101"/>
      <c r="LSN59" s="100"/>
      <c r="LSO59" s="101"/>
      <c r="LSP59" s="101"/>
      <c r="LSQ59" s="101"/>
      <c r="LSR59" s="101"/>
      <c r="LSS59" s="101"/>
      <c r="LST59" s="101"/>
      <c r="LSU59" s="101"/>
      <c r="LSV59" s="101"/>
      <c r="LSW59" s="101"/>
      <c r="LSX59" s="101"/>
      <c r="LSY59" s="101"/>
      <c r="LSZ59" s="101"/>
      <c r="LTA59" s="100"/>
      <c r="LTB59" s="101"/>
      <c r="LTC59" s="101"/>
      <c r="LTD59" s="101"/>
      <c r="LTE59" s="101"/>
      <c r="LTF59" s="101"/>
      <c r="LTG59" s="101"/>
      <c r="LTH59" s="101"/>
      <c r="LTI59" s="101"/>
      <c r="LTJ59" s="101"/>
      <c r="LTK59" s="101"/>
      <c r="LTL59" s="101"/>
      <c r="LTM59" s="101"/>
      <c r="LTN59" s="100"/>
      <c r="LTO59" s="101"/>
      <c r="LTP59" s="101"/>
      <c r="LTQ59" s="101"/>
      <c r="LTR59" s="101"/>
      <c r="LTS59" s="101"/>
      <c r="LTT59" s="101"/>
      <c r="LTU59" s="101"/>
      <c r="LTV59" s="101"/>
      <c r="LTW59" s="101"/>
      <c r="LTX59" s="101"/>
      <c r="LTY59" s="101"/>
      <c r="LTZ59" s="101"/>
      <c r="LUA59" s="100"/>
      <c r="LUB59" s="101"/>
      <c r="LUC59" s="101"/>
      <c r="LUD59" s="101"/>
      <c r="LUE59" s="101"/>
      <c r="LUF59" s="101"/>
      <c r="LUG59" s="101"/>
      <c r="LUH59" s="101"/>
      <c r="LUI59" s="101"/>
      <c r="LUJ59" s="101"/>
      <c r="LUK59" s="101"/>
      <c r="LUL59" s="101"/>
      <c r="LUM59" s="101"/>
      <c r="LUN59" s="100"/>
      <c r="LUO59" s="101"/>
      <c r="LUP59" s="101"/>
      <c r="LUQ59" s="101"/>
      <c r="LUR59" s="101"/>
      <c r="LUS59" s="101"/>
      <c r="LUT59" s="101"/>
      <c r="LUU59" s="101"/>
      <c r="LUV59" s="101"/>
      <c r="LUW59" s="101"/>
      <c r="LUX59" s="101"/>
      <c r="LUY59" s="101"/>
      <c r="LUZ59" s="101"/>
      <c r="LVA59" s="100"/>
      <c r="LVB59" s="101"/>
      <c r="LVC59" s="101"/>
      <c r="LVD59" s="101"/>
      <c r="LVE59" s="101"/>
      <c r="LVF59" s="101"/>
      <c r="LVG59" s="101"/>
      <c r="LVH59" s="101"/>
      <c r="LVI59" s="101"/>
      <c r="LVJ59" s="101"/>
      <c r="LVK59" s="101"/>
      <c r="LVL59" s="101"/>
      <c r="LVM59" s="101"/>
      <c r="LVN59" s="100"/>
      <c r="LVO59" s="101"/>
      <c r="LVP59" s="101"/>
      <c r="LVQ59" s="101"/>
      <c r="LVR59" s="101"/>
      <c r="LVS59" s="101"/>
      <c r="LVT59" s="101"/>
      <c r="LVU59" s="101"/>
      <c r="LVV59" s="101"/>
      <c r="LVW59" s="101"/>
      <c r="LVX59" s="101"/>
      <c r="LVY59" s="101"/>
      <c r="LVZ59" s="101"/>
      <c r="LWA59" s="100"/>
      <c r="LWB59" s="101"/>
      <c r="LWC59" s="101"/>
      <c r="LWD59" s="101"/>
      <c r="LWE59" s="101"/>
      <c r="LWF59" s="101"/>
      <c r="LWG59" s="101"/>
      <c r="LWH59" s="101"/>
      <c r="LWI59" s="101"/>
      <c r="LWJ59" s="101"/>
      <c r="LWK59" s="101"/>
      <c r="LWL59" s="101"/>
      <c r="LWM59" s="101"/>
      <c r="LWN59" s="100"/>
      <c r="LWO59" s="101"/>
      <c r="LWP59" s="101"/>
      <c r="LWQ59" s="101"/>
      <c r="LWR59" s="101"/>
      <c r="LWS59" s="101"/>
      <c r="LWT59" s="101"/>
      <c r="LWU59" s="101"/>
      <c r="LWV59" s="101"/>
      <c r="LWW59" s="101"/>
      <c r="LWX59" s="101"/>
      <c r="LWY59" s="101"/>
      <c r="LWZ59" s="101"/>
      <c r="LXA59" s="100"/>
      <c r="LXB59" s="101"/>
      <c r="LXC59" s="101"/>
      <c r="LXD59" s="101"/>
      <c r="LXE59" s="101"/>
      <c r="LXF59" s="101"/>
      <c r="LXG59" s="101"/>
      <c r="LXH59" s="101"/>
      <c r="LXI59" s="101"/>
      <c r="LXJ59" s="101"/>
      <c r="LXK59" s="101"/>
      <c r="LXL59" s="101"/>
      <c r="LXM59" s="101"/>
      <c r="LXN59" s="100"/>
      <c r="LXO59" s="101"/>
      <c r="LXP59" s="101"/>
      <c r="LXQ59" s="101"/>
      <c r="LXR59" s="101"/>
      <c r="LXS59" s="101"/>
      <c r="LXT59" s="101"/>
      <c r="LXU59" s="101"/>
      <c r="LXV59" s="101"/>
      <c r="LXW59" s="101"/>
      <c r="LXX59" s="101"/>
      <c r="LXY59" s="101"/>
      <c r="LXZ59" s="101"/>
      <c r="LYA59" s="100"/>
      <c r="LYB59" s="101"/>
      <c r="LYC59" s="101"/>
      <c r="LYD59" s="101"/>
      <c r="LYE59" s="101"/>
      <c r="LYF59" s="101"/>
      <c r="LYG59" s="101"/>
      <c r="LYH59" s="101"/>
      <c r="LYI59" s="101"/>
      <c r="LYJ59" s="101"/>
      <c r="LYK59" s="101"/>
      <c r="LYL59" s="101"/>
      <c r="LYM59" s="101"/>
      <c r="LYN59" s="100"/>
      <c r="LYO59" s="101"/>
      <c r="LYP59" s="101"/>
      <c r="LYQ59" s="101"/>
      <c r="LYR59" s="101"/>
      <c r="LYS59" s="101"/>
      <c r="LYT59" s="101"/>
      <c r="LYU59" s="101"/>
      <c r="LYV59" s="101"/>
      <c r="LYW59" s="101"/>
      <c r="LYX59" s="101"/>
      <c r="LYY59" s="101"/>
      <c r="LYZ59" s="101"/>
      <c r="LZA59" s="100"/>
      <c r="LZB59" s="101"/>
      <c r="LZC59" s="101"/>
      <c r="LZD59" s="101"/>
      <c r="LZE59" s="101"/>
      <c r="LZF59" s="101"/>
      <c r="LZG59" s="101"/>
      <c r="LZH59" s="101"/>
      <c r="LZI59" s="101"/>
      <c r="LZJ59" s="101"/>
      <c r="LZK59" s="101"/>
      <c r="LZL59" s="101"/>
      <c r="LZM59" s="101"/>
      <c r="LZN59" s="100"/>
      <c r="LZO59" s="101"/>
      <c r="LZP59" s="101"/>
      <c r="LZQ59" s="101"/>
      <c r="LZR59" s="101"/>
      <c r="LZS59" s="101"/>
      <c r="LZT59" s="101"/>
      <c r="LZU59" s="101"/>
      <c r="LZV59" s="101"/>
      <c r="LZW59" s="101"/>
      <c r="LZX59" s="101"/>
      <c r="LZY59" s="101"/>
      <c r="LZZ59" s="101"/>
      <c r="MAA59" s="100"/>
      <c r="MAB59" s="101"/>
      <c r="MAC59" s="101"/>
      <c r="MAD59" s="101"/>
      <c r="MAE59" s="101"/>
      <c r="MAF59" s="101"/>
      <c r="MAG59" s="101"/>
      <c r="MAH59" s="101"/>
      <c r="MAI59" s="101"/>
      <c r="MAJ59" s="101"/>
      <c r="MAK59" s="101"/>
      <c r="MAL59" s="101"/>
      <c r="MAM59" s="101"/>
      <c r="MAN59" s="100"/>
      <c r="MAO59" s="101"/>
      <c r="MAP59" s="101"/>
      <c r="MAQ59" s="101"/>
      <c r="MAR59" s="101"/>
      <c r="MAS59" s="101"/>
      <c r="MAT59" s="101"/>
      <c r="MAU59" s="101"/>
      <c r="MAV59" s="101"/>
      <c r="MAW59" s="101"/>
      <c r="MAX59" s="101"/>
      <c r="MAY59" s="101"/>
      <c r="MAZ59" s="101"/>
      <c r="MBA59" s="100"/>
      <c r="MBB59" s="101"/>
      <c r="MBC59" s="101"/>
      <c r="MBD59" s="101"/>
      <c r="MBE59" s="101"/>
      <c r="MBF59" s="101"/>
      <c r="MBG59" s="101"/>
      <c r="MBH59" s="101"/>
      <c r="MBI59" s="101"/>
      <c r="MBJ59" s="101"/>
      <c r="MBK59" s="101"/>
      <c r="MBL59" s="101"/>
      <c r="MBM59" s="101"/>
      <c r="MBN59" s="100"/>
      <c r="MBO59" s="101"/>
      <c r="MBP59" s="101"/>
      <c r="MBQ59" s="101"/>
      <c r="MBR59" s="101"/>
      <c r="MBS59" s="101"/>
      <c r="MBT59" s="101"/>
      <c r="MBU59" s="101"/>
      <c r="MBV59" s="101"/>
      <c r="MBW59" s="101"/>
      <c r="MBX59" s="101"/>
      <c r="MBY59" s="101"/>
      <c r="MBZ59" s="101"/>
      <c r="MCA59" s="100"/>
      <c r="MCB59" s="101"/>
      <c r="MCC59" s="101"/>
      <c r="MCD59" s="101"/>
      <c r="MCE59" s="101"/>
      <c r="MCF59" s="101"/>
      <c r="MCG59" s="101"/>
      <c r="MCH59" s="101"/>
      <c r="MCI59" s="101"/>
      <c r="MCJ59" s="101"/>
      <c r="MCK59" s="101"/>
      <c r="MCL59" s="101"/>
      <c r="MCM59" s="101"/>
      <c r="MCN59" s="100"/>
      <c r="MCO59" s="101"/>
      <c r="MCP59" s="101"/>
      <c r="MCQ59" s="101"/>
      <c r="MCR59" s="101"/>
      <c r="MCS59" s="101"/>
      <c r="MCT59" s="101"/>
      <c r="MCU59" s="101"/>
      <c r="MCV59" s="101"/>
      <c r="MCW59" s="101"/>
      <c r="MCX59" s="101"/>
      <c r="MCY59" s="101"/>
      <c r="MCZ59" s="101"/>
      <c r="MDA59" s="100"/>
      <c r="MDB59" s="101"/>
      <c r="MDC59" s="101"/>
      <c r="MDD59" s="101"/>
      <c r="MDE59" s="101"/>
      <c r="MDF59" s="101"/>
      <c r="MDG59" s="101"/>
      <c r="MDH59" s="101"/>
      <c r="MDI59" s="101"/>
      <c r="MDJ59" s="101"/>
      <c r="MDK59" s="101"/>
      <c r="MDL59" s="101"/>
      <c r="MDM59" s="101"/>
      <c r="MDN59" s="100"/>
      <c r="MDO59" s="101"/>
      <c r="MDP59" s="101"/>
      <c r="MDQ59" s="101"/>
      <c r="MDR59" s="101"/>
      <c r="MDS59" s="101"/>
      <c r="MDT59" s="101"/>
      <c r="MDU59" s="101"/>
      <c r="MDV59" s="101"/>
      <c r="MDW59" s="101"/>
      <c r="MDX59" s="101"/>
      <c r="MDY59" s="101"/>
      <c r="MDZ59" s="101"/>
      <c r="MEA59" s="100"/>
      <c r="MEB59" s="101"/>
      <c r="MEC59" s="101"/>
      <c r="MED59" s="101"/>
      <c r="MEE59" s="101"/>
      <c r="MEF59" s="101"/>
      <c r="MEG59" s="101"/>
      <c r="MEH59" s="101"/>
      <c r="MEI59" s="101"/>
      <c r="MEJ59" s="101"/>
      <c r="MEK59" s="101"/>
      <c r="MEL59" s="101"/>
      <c r="MEM59" s="101"/>
      <c r="MEN59" s="100"/>
      <c r="MEO59" s="101"/>
      <c r="MEP59" s="101"/>
      <c r="MEQ59" s="101"/>
      <c r="MER59" s="101"/>
      <c r="MES59" s="101"/>
      <c r="MET59" s="101"/>
      <c r="MEU59" s="101"/>
      <c r="MEV59" s="101"/>
      <c r="MEW59" s="101"/>
      <c r="MEX59" s="101"/>
      <c r="MEY59" s="101"/>
      <c r="MEZ59" s="101"/>
      <c r="MFA59" s="100"/>
      <c r="MFB59" s="101"/>
      <c r="MFC59" s="101"/>
      <c r="MFD59" s="101"/>
      <c r="MFE59" s="101"/>
      <c r="MFF59" s="101"/>
      <c r="MFG59" s="101"/>
      <c r="MFH59" s="101"/>
      <c r="MFI59" s="101"/>
      <c r="MFJ59" s="101"/>
      <c r="MFK59" s="101"/>
      <c r="MFL59" s="101"/>
      <c r="MFM59" s="101"/>
      <c r="MFN59" s="100"/>
      <c r="MFO59" s="101"/>
      <c r="MFP59" s="101"/>
      <c r="MFQ59" s="101"/>
      <c r="MFR59" s="101"/>
      <c r="MFS59" s="101"/>
      <c r="MFT59" s="101"/>
      <c r="MFU59" s="101"/>
      <c r="MFV59" s="101"/>
      <c r="MFW59" s="101"/>
      <c r="MFX59" s="101"/>
      <c r="MFY59" s="101"/>
      <c r="MFZ59" s="101"/>
      <c r="MGA59" s="100"/>
      <c r="MGB59" s="101"/>
      <c r="MGC59" s="101"/>
      <c r="MGD59" s="101"/>
      <c r="MGE59" s="101"/>
      <c r="MGF59" s="101"/>
      <c r="MGG59" s="101"/>
      <c r="MGH59" s="101"/>
      <c r="MGI59" s="101"/>
      <c r="MGJ59" s="101"/>
      <c r="MGK59" s="101"/>
      <c r="MGL59" s="101"/>
      <c r="MGM59" s="101"/>
      <c r="MGN59" s="100"/>
      <c r="MGO59" s="101"/>
      <c r="MGP59" s="101"/>
      <c r="MGQ59" s="101"/>
      <c r="MGR59" s="101"/>
      <c r="MGS59" s="101"/>
      <c r="MGT59" s="101"/>
      <c r="MGU59" s="101"/>
      <c r="MGV59" s="101"/>
      <c r="MGW59" s="101"/>
      <c r="MGX59" s="101"/>
      <c r="MGY59" s="101"/>
      <c r="MGZ59" s="101"/>
      <c r="MHA59" s="100"/>
      <c r="MHB59" s="101"/>
      <c r="MHC59" s="101"/>
      <c r="MHD59" s="101"/>
      <c r="MHE59" s="101"/>
      <c r="MHF59" s="101"/>
      <c r="MHG59" s="101"/>
      <c r="MHH59" s="101"/>
      <c r="MHI59" s="101"/>
      <c r="MHJ59" s="101"/>
      <c r="MHK59" s="101"/>
      <c r="MHL59" s="101"/>
      <c r="MHM59" s="101"/>
      <c r="MHN59" s="100"/>
      <c r="MHO59" s="101"/>
      <c r="MHP59" s="101"/>
      <c r="MHQ59" s="101"/>
      <c r="MHR59" s="101"/>
      <c r="MHS59" s="101"/>
      <c r="MHT59" s="101"/>
      <c r="MHU59" s="101"/>
      <c r="MHV59" s="101"/>
      <c r="MHW59" s="101"/>
      <c r="MHX59" s="101"/>
      <c r="MHY59" s="101"/>
      <c r="MHZ59" s="101"/>
      <c r="MIA59" s="100"/>
      <c r="MIB59" s="101"/>
      <c r="MIC59" s="101"/>
      <c r="MID59" s="101"/>
      <c r="MIE59" s="101"/>
      <c r="MIF59" s="101"/>
      <c r="MIG59" s="101"/>
      <c r="MIH59" s="101"/>
      <c r="MII59" s="101"/>
      <c r="MIJ59" s="101"/>
      <c r="MIK59" s="101"/>
      <c r="MIL59" s="101"/>
      <c r="MIM59" s="101"/>
      <c r="MIN59" s="100"/>
      <c r="MIO59" s="101"/>
      <c r="MIP59" s="101"/>
      <c r="MIQ59" s="101"/>
      <c r="MIR59" s="101"/>
      <c r="MIS59" s="101"/>
      <c r="MIT59" s="101"/>
      <c r="MIU59" s="101"/>
      <c r="MIV59" s="101"/>
      <c r="MIW59" s="101"/>
      <c r="MIX59" s="101"/>
      <c r="MIY59" s="101"/>
      <c r="MIZ59" s="101"/>
      <c r="MJA59" s="100"/>
      <c r="MJB59" s="101"/>
      <c r="MJC59" s="101"/>
      <c r="MJD59" s="101"/>
      <c r="MJE59" s="101"/>
      <c r="MJF59" s="101"/>
      <c r="MJG59" s="101"/>
      <c r="MJH59" s="101"/>
      <c r="MJI59" s="101"/>
      <c r="MJJ59" s="101"/>
      <c r="MJK59" s="101"/>
      <c r="MJL59" s="101"/>
      <c r="MJM59" s="101"/>
      <c r="MJN59" s="100"/>
      <c r="MJO59" s="101"/>
      <c r="MJP59" s="101"/>
      <c r="MJQ59" s="101"/>
      <c r="MJR59" s="101"/>
      <c r="MJS59" s="101"/>
      <c r="MJT59" s="101"/>
      <c r="MJU59" s="101"/>
      <c r="MJV59" s="101"/>
      <c r="MJW59" s="101"/>
      <c r="MJX59" s="101"/>
      <c r="MJY59" s="101"/>
      <c r="MJZ59" s="101"/>
      <c r="MKA59" s="100"/>
      <c r="MKB59" s="101"/>
      <c r="MKC59" s="101"/>
      <c r="MKD59" s="101"/>
      <c r="MKE59" s="101"/>
      <c r="MKF59" s="101"/>
      <c r="MKG59" s="101"/>
      <c r="MKH59" s="101"/>
      <c r="MKI59" s="101"/>
      <c r="MKJ59" s="101"/>
      <c r="MKK59" s="101"/>
      <c r="MKL59" s="101"/>
      <c r="MKM59" s="101"/>
      <c r="MKN59" s="100"/>
      <c r="MKO59" s="101"/>
      <c r="MKP59" s="101"/>
      <c r="MKQ59" s="101"/>
      <c r="MKR59" s="101"/>
      <c r="MKS59" s="101"/>
      <c r="MKT59" s="101"/>
      <c r="MKU59" s="101"/>
      <c r="MKV59" s="101"/>
      <c r="MKW59" s="101"/>
      <c r="MKX59" s="101"/>
      <c r="MKY59" s="101"/>
      <c r="MKZ59" s="101"/>
      <c r="MLA59" s="100"/>
      <c r="MLB59" s="101"/>
      <c r="MLC59" s="101"/>
      <c r="MLD59" s="101"/>
      <c r="MLE59" s="101"/>
      <c r="MLF59" s="101"/>
      <c r="MLG59" s="101"/>
      <c r="MLH59" s="101"/>
      <c r="MLI59" s="101"/>
      <c r="MLJ59" s="101"/>
      <c r="MLK59" s="101"/>
      <c r="MLL59" s="101"/>
      <c r="MLM59" s="101"/>
      <c r="MLN59" s="100"/>
      <c r="MLO59" s="101"/>
      <c r="MLP59" s="101"/>
      <c r="MLQ59" s="101"/>
      <c r="MLR59" s="101"/>
      <c r="MLS59" s="101"/>
      <c r="MLT59" s="101"/>
      <c r="MLU59" s="101"/>
      <c r="MLV59" s="101"/>
      <c r="MLW59" s="101"/>
      <c r="MLX59" s="101"/>
      <c r="MLY59" s="101"/>
      <c r="MLZ59" s="101"/>
      <c r="MMA59" s="100"/>
      <c r="MMB59" s="101"/>
      <c r="MMC59" s="101"/>
      <c r="MMD59" s="101"/>
      <c r="MME59" s="101"/>
      <c r="MMF59" s="101"/>
      <c r="MMG59" s="101"/>
      <c r="MMH59" s="101"/>
      <c r="MMI59" s="101"/>
      <c r="MMJ59" s="101"/>
      <c r="MMK59" s="101"/>
      <c r="MML59" s="101"/>
      <c r="MMM59" s="101"/>
      <c r="MMN59" s="100"/>
      <c r="MMO59" s="101"/>
      <c r="MMP59" s="101"/>
      <c r="MMQ59" s="101"/>
      <c r="MMR59" s="101"/>
      <c r="MMS59" s="101"/>
      <c r="MMT59" s="101"/>
      <c r="MMU59" s="101"/>
      <c r="MMV59" s="101"/>
      <c r="MMW59" s="101"/>
      <c r="MMX59" s="101"/>
      <c r="MMY59" s="101"/>
      <c r="MMZ59" s="101"/>
      <c r="MNA59" s="100"/>
      <c r="MNB59" s="101"/>
      <c r="MNC59" s="101"/>
      <c r="MND59" s="101"/>
      <c r="MNE59" s="101"/>
      <c r="MNF59" s="101"/>
      <c r="MNG59" s="101"/>
      <c r="MNH59" s="101"/>
      <c r="MNI59" s="101"/>
      <c r="MNJ59" s="101"/>
      <c r="MNK59" s="101"/>
      <c r="MNL59" s="101"/>
      <c r="MNM59" s="101"/>
      <c r="MNN59" s="100"/>
      <c r="MNO59" s="101"/>
      <c r="MNP59" s="101"/>
      <c r="MNQ59" s="101"/>
      <c r="MNR59" s="101"/>
      <c r="MNS59" s="101"/>
      <c r="MNT59" s="101"/>
      <c r="MNU59" s="101"/>
      <c r="MNV59" s="101"/>
      <c r="MNW59" s="101"/>
      <c r="MNX59" s="101"/>
      <c r="MNY59" s="101"/>
      <c r="MNZ59" s="101"/>
      <c r="MOA59" s="100"/>
      <c r="MOB59" s="101"/>
      <c r="MOC59" s="101"/>
      <c r="MOD59" s="101"/>
      <c r="MOE59" s="101"/>
      <c r="MOF59" s="101"/>
      <c r="MOG59" s="101"/>
      <c r="MOH59" s="101"/>
      <c r="MOI59" s="101"/>
      <c r="MOJ59" s="101"/>
      <c r="MOK59" s="101"/>
      <c r="MOL59" s="101"/>
      <c r="MOM59" s="101"/>
      <c r="MON59" s="100"/>
      <c r="MOO59" s="101"/>
      <c r="MOP59" s="101"/>
      <c r="MOQ59" s="101"/>
      <c r="MOR59" s="101"/>
      <c r="MOS59" s="101"/>
      <c r="MOT59" s="101"/>
      <c r="MOU59" s="101"/>
      <c r="MOV59" s="101"/>
      <c r="MOW59" s="101"/>
      <c r="MOX59" s="101"/>
      <c r="MOY59" s="101"/>
      <c r="MOZ59" s="101"/>
      <c r="MPA59" s="100"/>
      <c r="MPB59" s="101"/>
      <c r="MPC59" s="101"/>
      <c r="MPD59" s="101"/>
      <c r="MPE59" s="101"/>
      <c r="MPF59" s="101"/>
      <c r="MPG59" s="101"/>
      <c r="MPH59" s="101"/>
      <c r="MPI59" s="101"/>
      <c r="MPJ59" s="101"/>
      <c r="MPK59" s="101"/>
      <c r="MPL59" s="101"/>
      <c r="MPM59" s="101"/>
      <c r="MPN59" s="100"/>
      <c r="MPO59" s="101"/>
      <c r="MPP59" s="101"/>
      <c r="MPQ59" s="101"/>
      <c r="MPR59" s="101"/>
      <c r="MPS59" s="101"/>
      <c r="MPT59" s="101"/>
      <c r="MPU59" s="101"/>
      <c r="MPV59" s="101"/>
      <c r="MPW59" s="101"/>
      <c r="MPX59" s="101"/>
      <c r="MPY59" s="101"/>
      <c r="MPZ59" s="101"/>
      <c r="MQA59" s="100"/>
      <c r="MQB59" s="101"/>
      <c r="MQC59" s="101"/>
      <c r="MQD59" s="101"/>
      <c r="MQE59" s="101"/>
      <c r="MQF59" s="101"/>
      <c r="MQG59" s="101"/>
      <c r="MQH59" s="101"/>
      <c r="MQI59" s="101"/>
      <c r="MQJ59" s="101"/>
      <c r="MQK59" s="101"/>
      <c r="MQL59" s="101"/>
      <c r="MQM59" s="101"/>
      <c r="MQN59" s="100"/>
      <c r="MQO59" s="101"/>
      <c r="MQP59" s="101"/>
      <c r="MQQ59" s="101"/>
      <c r="MQR59" s="101"/>
      <c r="MQS59" s="101"/>
      <c r="MQT59" s="101"/>
      <c r="MQU59" s="101"/>
      <c r="MQV59" s="101"/>
      <c r="MQW59" s="101"/>
      <c r="MQX59" s="101"/>
      <c r="MQY59" s="101"/>
      <c r="MQZ59" s="101"/>
      <c r="MRA59" s="100"/>
      <c r="MRB59" s="101"/>
      <c r="MRC59" s="101"/>
      <c r="MRD59" s="101"/>
      <c r="MRE59" s="101"/>
      <c r="MRF59" s="101"/>
      <c r="MRG59" s="101"/>
      <c r="MRH59" s="101"/>
      <c r="MRI59" s="101"/>
      <c r="MRJ59" s="101"/>
      <c r="MRK59" s="101"/>
      <c r="MRL59" s="101"/>
      <c r="MRM59" s="101"/>
      <c r="MRN59" s="100"/>
      <c r="MRO59" s="101"/>
      <c r="MRP59" s="101"/>
      <c r="MRQ59" s="101"/>
      <c r="MRR59" s="101"/>
      <c r="MRS59" s="101"/>
      <c r="MRT59" s="101"/>
      <c r="MRU59" s="101"/>
      <c r="MRV59" s="101"/>
      <c r="MRW59" s="101"/>
      <c r="MRX59" s="101"/>
      <c r="MRY59" s="101"/>
      <c r="MRZ59" s="101"/>
      <c r="MSA59" s="100"/>
      <c r="MSB59" s="101"/>
      <c r="MSC59" s="101"/>
      <c r="MSD59" s="101"/>
      <c r="MSE59" s="101"/>
      <c r="MSF59" s="101"/>
      <c r="MSG59" s="101"/>
      <c r="MSH59" s="101"/>
      <c r="MSI59" s="101"/>
      <c r="MSJ59" s="101"/>
      <c r="MSK59" s="101"/>
      <c r="MSL59" s="101"/>
      <c r="MSM59" s="101"/>
      <c r="MSN59" s="100"/>
      <c r="MSO59" s="101"/>
      <c r="MSP59" s="101"/>
      <c r="MSQ59" s="101"/>
      <c r="MSR59" s="101"/>
      <c r="MSS59" s="101"/>
      <c r="MST59" s="101"/>
      <c r="MSU59" s="101"/>
      <c r="MSV59" s="101"/>
      <c r="MSW59" s="101"/>
      <c r="MSX59" s="101"/>
      <c r="MSY59" s="101"/>
      <c r="MSZ59" s="101"/>
      <c r="MTA59" s="100"/>
      <c r="MTB59" s="101"/>
      <c r="MTC59" s="101"/>
      <c r="MTD59" s="101"/>
      <c r="MTE59" s="101"/>
      <c r="MTF59" s="101"/>
      <c r="MTG59" s="101"/>
      <c r="MTH59" s="101"/>
      <c r="MTI59" s="101"/>
      <c r="MTJ59" s="101"/>
      <c r="MTK59" s="101"/>
      <c r="MTL59" s="101"/>
      <c r="MTM59" s="101"/>
      <c r="MTN59" s="100"/>
      <c r="MTO59" s="101"/>
      <c r="MTP59" s="101"/>
      <c r="MTQ59" s="101"/>
      <c r="MTR59" s="101"/>
      <c r="MTS59" s="101"/>
      <c r="MTT59" s="101"/>
      <c r="MTU59" s="101"/>
      <c r="MTV59" s="101"/>
      <c r="MTW59" s="101"/>
      <c r="MTX59" s="101"/>
      <c r="MTY59" s="101"/>
      <c r="MTZ59" s="101"/>
      <c r="MUA59" s="100"/>
      <c r="MUB59" s="101"/>
      <c r="MUC59" s="101"/>
      <c r="MUD59" s="101"/>
      <c r="MUE59" s="101"/>
      <c r="MUF59" s="101"/>
      <c r="MUG59" s="101"/>
      <c r="MUH59" s="101"/>
      <c r="MUI59" s="101"/>
      <c r="MUJ59" s="101"/>
      <c r="MUK59" s="101"/>
      <c r="MUL59" s="101"/>
      <c r="MUM59" s="101"/>
      <c r="MUN59" s="100"/>
      <c r="MUO59" s="101"/>
      <c r="MUP59" s="101"/>
      <c r="MUQ59" s="101"/>
      <c r="MUR59" s="101"/>
      <c r="MUS59" s="101"/>
      <c r="MUT59" s="101"/>
      <c r="MUU59" s="101"/>
      <c r="MUV59" s="101"/>
      <c r="MUW59" s="101"/>
      <c r="MUX59" s="101"/>
      <c r="MUY59" s="101"/>
      <c r="MUZ59" s="101"/>
      <c r="MVA59" s="100"/>
      <c r="MVB59" s="101"/>
      <c r="MVC59" s="101"/>
      <c r="MVD59" s="101"/>
      <c r="MVE59" s="101"/>
      <c r="MVF59" s="101"/>
      <c r="MVG59" s="101"/>
      <c r="MVH59" s="101"/>
      <c r="MVI59" s="101"/>
      <c r="MVJ59" s="101"/>
      <c r="MVK59" s="101"/>
      <c r="MVL59" s="101"/>
      <c r="MVM59" s="101"/>
      <c r="MVN59" s="100"/>
      <c r="MVO59" s="101"/>
      <c r="MVP59" s="101"/>
      <c r="MVQ59" s="101"/>
      <c r="MVR59" s="101"/>
      <c r="MVS59" s="101"/>
      <c r="MVT59" s="101"/>
      <c r="MVU59" s="101"/>
      <c r="MVV59" s="101"/>
      <c r="MVW59" s="101"/>
      <c r="MVX59" s="101"/>
      <c r="MVY59" s="101"/>
      <c r="MVZ59" s="101"/>
      <c r="MWA59" s="100"/>
      <c r="MWB59" s="101"/>
      <c r="MWC59" s="101"/>
      <c r="MWD59" s="101"/>
      <c r="MWE59" s="101"/>
      <c r="MWF59" s="101"/>
      <c r="MWG59" s="101"/>
      <c r="MWH59" s="101"/>
      <c r="MWI59" s="101"/>
      <c r="MWJ59" s="101"/>
      <c r="MWK59" s="101"/>
      <c r="MWL59" s="101"/>
      <c r="MWM59" s="101"/>
      <c r="MWN59" s="100"/>
      <c r="MWO59" s="101"/>
      <c r="MWP59" s="101"/>
      <c r="MWQ59" s="101"/>
      <c r="MWR59" s="101"/>
      <c r="MWS59" s="101"/>
      <c r="MWT59" s="101"/>
      <c r="MWU59" s="101"/>
      <c r="MWV59" s="101"/>
      <c r="MWW59" s="101"/>
      <c r="MWX59" s="101"/>
      <c r="MWY59" s="101"/>
      <c r="MWZ59" s="101"/>
      <c r="MXA59" s="100"/>
      <c r="MXB59" s="101"/>
      <c r="MXC59" s="101"/>
      <c r="MXD59" s="101"/>
      <c r="MXE59" s="101"/>
      <c r="MXF59" s="101"/>
      <c r="MXG59" s="101"/>
      <c r="MXH59" s="101"/>
      <c r="MXI59" s="101"/>
      <c r="MXJ59" s="101"/>
      <c r="MXK59" s="101"/>
      <c r="MXL59" s="101"/>
      <c r="MXM59" s="101"/>
      <c r="MXN59" s="100"/>
      <c r="MXO59" s="101"/>
      <c r="MXP59" s="101"/>
      <c r="MXQ59" s="101"/>
      <c r="MXR59" s="101"/>
      <c r="MXS59" s="101"/>
      <c r="MXT59" s="101"/>
      <c r="MXU59" s="101"/>
      <c r="MXV59" s="101"/>
      <c r="MXW59" s="101"/>
      <c r="MXX59" s="101"/>
      <c r="MXY59" s="101"/>
      <c r="MXZ59" s="101"/>
      <c r="MYA59" s="100"/>
      <c r="MYB59" s="101"/>
      <c r="MYC59" s="101"/>
      <c r="MYD59" s="101"/>
      <c r="MYE59" s="101"/>
      <c r="MYF59" s="101"/>
      <c r="MYG59" s="101"/>
      <c r="MYH59" s="101"/>
      <c r="MYI59" s="101"/>
      <c r="MYJ59" s="101"/>
      <c r="MYK59" s="101"/>
      <c r="MYL59" s="101"/>
      <c r="MYM59" s="101"/>
      <c r="MYN59" s="100"/>
      <c r="MYO59" s="101"/>
      <c r="MYP59" s="101"/>
      <c r="MYQ59" s="101"/>
      <c r="MYR59" s="101"/>
      <c r="MYS59" s="101"/>
      <c r="MYT59" s="101"/>
      <c r="MYU59" s="101"/>
      <c r="MYV59" s="101"/>
      <c r="MYW59" s="101"/>
      <c r="MYX59" s="101"/>
      <c r="MYY59" s="101"/>
      <c r="MYZ59" s="101"/>
      <c r="MZA59" s="100"/>
      <c r="MZB59" s="101"/>
      <c r="MZC59" s="101"/>
      <c r="MZD59" s="101"/>
      <c r="MZE59" s="101"/>
      <c r="MZF59" s="101"/>
      <c r="MZG59" s="101"/>
      <c r="MZH59" s="101"/>
      <c r="MZI59" s="101"/>
      <c r="MZJ59" s="101"/>
      <c r="MZK59" s="101"/>
      <c r="MZL59" s="101"/>
      <c r="MZM59" s="101"/>
      <c r="MZN59" s="100"/>
      <c r="MZO59" s="101"/>
      <c r="MZP59" s="101"/>
      <c r="MZQ59" s="101"/>
      <c r="MZR59" s="101"/>
      <c r="MZS59" s="101"/>
      <c r="MZT59" s="101"/>
      <c r="MZU59" s="101"/>
      <c r="MZV59" s="101"/>
      <c r="MZW59" s="101"/>
      <c r="MZX59" s="101"/>
      <c r="MZY59" s="101"/>
      <c r="MZZ59" s="101"/>
      <c r="NAA59" s="100"/>
      <c r="NAB59" s="101"/>
      <c r="NAC59" s="101"/>
      <c r="NAD59" s="101"/>
      <c r="NAE59" s="101"/>
      <c r="NAF59" s="101"/>
      <c r="NAG59" s="101"/>
      <c r="NAH59" s="101"/>
      <c r="NAI59" s="101"/>
      <c r="NAJ59" s="101"/>
      <c r="NAK59" s="101"/>
      <c r="NAL59" s="101"/>
      <c r="NAM59" s="101"/>
      <c r="NAN59" s="100"/>
      <c r="NAO59" s="101"/>
      <c r="NAP59" s="101"/>
      <c r="NAQ59" s="101"/>
      <c r="NAR59" s="101"/>
      <c r="NAS59" s="101"/>
      <c r="NAT59" s="101"/>
      <c r="NAU59" s="101"/>
      <c r="NAV59" s="101"/>
      <c r="NAW59" s="101"/>
      <c r="NAX59" s="101"/>
      <c r="NAY59" s="101"/>
      <c r="NAZ59" s="101"/>
      <c r="NBA59" s="100"/>
      <c r="NBB59" s="101"/>
      <c r="NBC59" s="101"/>
      <c r="NBD59" s="101"/>
      <c r="NBE59" s="101"/>
      <c r="NBF59" s="101"/>
      <c r="NBG59" s="101"/>
      <c r="NBH59" s="101"/>
      <c r="NBI59" s="101"/>
      <c r="NBJ59" s="101"/>
      <c r="NBK59" s="101"/>
      <c r="NBL59" s="101"/>
      <c r="NBM59" s="101"/>
      <c r="NBN59" s="100"/>
      <c r="NBO59" s="101"/>
      <c r="NBP59" s="101"/>
      <c r="NBQ59" s="101"/>
      <c r="NBR59" s="101"/>
      <c r="NBS59" s="101"/>
      <c r="NBT59" s="101"/>
      <c r="NBU59" s="101"/>
      <c r="NBV59" s="101"/>
      <c r="NBW59" s="101"/>
      <c r="NBX59" s="101"/>
      <c r="NBY59" s="101"/>
      <c r="NBZ59" s="101"/>
      <c r="NCA59" s="100"/>
      <c r="NCB59" s="101"/>
      <c r="NCC59" s="101"/>
      <c r="NCD59" s="101"/>
      <c r="NCE59" s="101"/>
      <c r="NCF59" s="101"/>
      <c r="NCG59" s="101"/>
      <c r="NCH59" s="101"/>
      <c r="NCI59" s="101"/>
      <c r="NCJ59" s="101"/>
      <c r="NCK59" s="101"/>
      <c r="NCL59" s="101"/>
      <c r="NCM59" s="101"/>
      <c r="NCN59" s="100"/>
      <c r="NCO59" s="101"/>
      <c r="NCP59" s="101"/>
      <c r="NCQ59" s="101"/>
      <c r="NCR59" s="101"/>
      <c r="NCS59" s="101"/>
      <c r="NCT59" s="101"/>
      <c r="NCU59" s="101"/>
      <c r="NCV59" s="101"/>
      <c r="NCW59" s="101"/>
      <c r="NCX59" s="101"/>
      <c r="NCY59" s="101"/>
      <c r="NCZ59" s="101"/>
      <c r="NDA59" s="100"/>
      <c r="NDB59" s="101"/>
      <c r="NDC59" s="101"/>
      <c r="NDD59" s="101"/>
      <c r="NDE59" s="101"/>
      <c r="NDF59" s="101"/>
      <c r="NDG59" s="101"/>
      <c r="NDH59" s="101"/>
      <c r="NDI59" s="101"/>
      <c r="NDJ59" s="101"/>
      <c r="NDK59" s="101"/>
      <c r="NDL59" s="101"/>
      <c r="NDM59" s="101"/>
      <c r="NDN59" s="100"/>
      <c r="NDO59" s="101"/>
      <c r="NDP59" s="101"/>
      <c r="NDQ59" s="101"/>
      <c r="NDR59" s="101"/>
      <c r="NDS59" s="101"/>
      <c r="NDT59" s="101"/>
      <c r="NDU59" s="101"/>
      <c r="NDV59" s="101"/>
      <c r="NDW59" s="101"/>
      <c r="NDX59" s="101"/>
      <c r="NDY59" s="101"/>
      <c r="NDZ59" s="101"/>
      <c r="NEA59" s="100"/>
      <c r="NEB59" s="101"/>
      <c r="NEC59" s="101"/>
      <c r="NED59" s="101"/>
      <c r="NEE59" s="101"/>
      <c r="NEF59" s="101"/>
      <c r="NEG59" s="101"/>
      <c r="NEH59" s="101"/>
      <c r="NEI59" s="101"/>
      <c r="NEJ59" s="101"/>
      <c r="NEK59" s="101"/>
      <c r="NEL59" s="101"/>
      <c r="NEM59" s="101"/>
      <c r="NEN59" s="100"/>
      <c r="NEO59" s="101"/>
      <c r="NEP59" s="101"/>
      <c r="NEQ59" s="101"/>
      <c r="NER59" s="101"/>
      <c r="NES59" s="101"/>
      <c r="NET59" s="101"/>
      <c r="NEU59" s="101"/>
      <c r="NEV59" s="101"/>
      <c r="NEW59" s="101"/>
      <c r="NEX59" s="101"/>
      <c r="NEY59" s="101"/>
      <c r="NEZ59" s="101"/>
      <c r="NFA59" s="100"/>
      <c r="NFB59" s="101"/>
      <c r="NFC59" s="101"/>
      <c r="NFD59" s="101"/>
      <c r="NFE59" s="101"/>
      <c r="NFF59" s="101"/>
      <c r="NFG59" s="101"/>
      <c r="NFH59" s="101"/>
      <c r="NFI59" s="101"/>
      <c r="NFJ59" s="101"/>
      <c r="NFK59" s="101"/>
      <c r="NFL59" s="101"/>
      <c r="NFM59" s="101"/>
      <c r="NFN59" s="100"/>
      <c r="NFO59" s="101"/>
      <c r="NFP59" s="101"/>
      <c r="NFQ59" s="101"/>
      <c r="NFR59" s="101"/>
      <c r="NFS59" s="101"/>
      <c r="NFT59" s="101"/>
      <c r="NFU59" s="101"/>
      <c r="NFV59" s="101"/>
      <c r="NFW59" s="101"/>
      <c r="NFX59" s="101"/>
      <c r="NFY59" s="101"/>
      <c r="NFZ59" s="101"/>
      <c r="NGA59" s="100"/>
      <c r="NGB59" s="101"/>
      <c r="NGC59" s="101"/>
      <c r="NGD59" s="101"/>
      <c r="NGE59" s="101"/>
      <c r="NGF59" s="101"/>
      <c r="NGG59" s="101"/>
      <c r="NGH59" s="101"/>
      <c r="NGI59" s="101"/>
      <c r="NGJ59" s="101"/>
      <c r="NGK59" s="101"/>
      <c r="NGL59" s="101"/>
      <c r="NGM59" s="101"/>
      <c r="NGN59" s="100"/>
      <c r="NGO59" s="101"/>
      <c r="NGP59" s="101"/>
      <c r="NGQ59" s="101"/>
      <c r="NGR59" s="101"/>
      <c r="NGS59" s="101"/>
      <c r="NGT59" s="101"/>
      <c r="NGU59" s="101"/>
      <c r="NGV59" s="101"/>
      <c r="NGW59" s="101"/>
      <c r="NGX59" s="101"/>
      <c r="NGY59" s="101"/>
      <c r="NGZ59" s="101"/>
      <c r="NHA59" s="100"/>
      <c r="NHB59" s="101"/>
      <c r="NHC59" s="101"/>
      <c r="NHD59" s="101"/>
      <c r="NHE59" s="101"/>
      <c r="NHF59" s="101"/>
      <c r="NHG59" s="101"/>
      <c r="NHH59" s="101"/>
      <c r="NHI59" s="101"/>
      <c r="NHJ59" s="101"/>
      <c r="NHK59" s="101"/>
      <c r="NHL59" s="101"/>
      <c r="NHM59" s="101"/>
      <c r="NHN59" s="100"/>
      <c r="NHO59" s="101"/>
      <c r="NHP59" s="101"/>
      <c r="NHQ59" s="101"/>
      <c r="NHR59" s="101"/>
      <c r="NHS59" s="101"/>
      <c r="NHT59" s="101"/>
      <c r="NHU59" s="101"/>
      <c r="NHV59" s="101"/>
      <c r="NHW59" s="101"/>
      <c r="NHX59" s="101"/>
      <c r="NHY59" s="101"/>
      <c r="NHZ59" s="101"/>
      <c r="NIA59" s="100"/>
      <c r="NIB59" s="101"/>
      <c r="NIC59" s="101"/>
      <c r="NID59" s="101"/>
      <c r="NIE59" s="101"/>
      <c r="NIF59" s="101"/>
      <c r="NIG59" s="101"/>
      <c r="NIH59" s="101"/>
      <c r="NII59" s="101"/>
      <c r="NIJ59" s="101"/>
      <c r="NIK59" s="101"/>
      <c r="NIL59" s="101"/>
      <c r="NIM59" s="101"/>
      <c r="NIN59" s="100"/>
      <c r="NIO59" s="101"/>
      <c r="NIP59" s="101"/>
      <c r="NIQ59" s="101"/>
      <c r="NIR59" s="101"/>
      <c r="NIS59" s="101"/>
      <c r="NIT59" s="101"/>
      <c r="NIU59" s="101"/>
      <c r="NIV59" s="101"/>
      <c r="NIW59" s="101"/>
      <c r="NIX59" s="101"/>
      <c r="NIY59" s="101"/>
      <c r="NIZ59" s="101"/>
      <c r="NJA59" s="100"/>
      <c r="NJB59" s="101"/>
      <c r="NJC59" s="101"/>
      <c r="NJD59" s="101"/>
      <c r="NJE59" s="101"/>
      <c r="NJF59" s="101"/>
      <c r="NJG59" s="101"/>
      <c r="NJH59" s="101"/>
      <c r="NJI59" s="101"/>
      <c r="NJJ59" s="101"/>
      <c r="NJK59" s="101"/>
      <c r="NJL59" s="101"/>
      <c r="NJM59" s="101"/>
      <c r="NJN59" s="100"/>
      <c r="NJO59" s="101"/>
      <c r="NJP59" s="101"/>
      <c r="NJQ59" s="101"/>
      <c r="NJR59" s="101"/>
      <c r="NJS59" s="101"/>
      <c r="NJT59" s="101"/>
      <c r="NJU59" s="101"/>
      <c r="NJV59" s="101"/>
      <c r="NJW59" s="101"/>
      <c r="NJX59" s="101"/>
      <c r="NJY59" s="101"/>
      <c r="NJZ59" s="101"/>
      <c r="NKA59" s="100"/>
      <c r="NKB59" s="101"/>
      <c r="NKC59" s="101"/>
      <c r="NKD59" s="101"/>
      <c r="NKE59" s="101"/>
      <c r="NKF59" s="101"/>
      <c r="NKG59" s="101"/>
      <c r="NKH59" s="101"/>
      <c r="NKI59" s="101"/>
      <c r="NKJ59" s="101"/>
      <c r="NKK59" s="101"/>
      <c r="NKL59" s="101"/>
      <c r="NKM59" s="101"/>
      <c r="NKN59" s="100"/>
      <c r="NKO59" s="101"/>
      <c r="NKP59" s="101"/>
      <c r="NKQ59" s="101"/>
      <c r="NKR59" s="101"/>
      <c r="NKS59" s="101"/>
      <c r="NKT59" s="101"/>
      <c r="NKU59" s="101"/>
      <c r="NKV59" s="101"/>
      <c r="NKW59" s="101"/>
      <c r="NKX59" s="101"/>
      <c r="NKY59" s="101"/>
      <c r="NKZ59" s="101"/>
      <c r="NLA59" s="100"/>
      <c r="NLB59" s="101"/>
      <c r="NLC59" s="101"/>
      <c r="NLD59" s="101"/>
      <c r="NLE59" s="101"/>
      <c r="NLF59" s="101"/>
      <c r="NLG59" s="101"/>
      <c r="NLH59" s="101"/>
      <c r="NLI59" s="101"/>
      <c r="NLJ59" s="101"/>
      <c r="NLK59" s="101"/>
      <c r="NLL59" s="101"/>
      <c r="NLM59" s="101"/>
      <c r="NLN59" s="100"/>
      <c r="NLO59" s="101"/>
      <c r="NLP59" s="101"/>
      <c r="NLQ59" s="101"/>
      <c r="NLR59" s="101"/>
      <c r="NLS59" s="101"/>
      <c r="NLT59" s="101"/>
      <c r="NLU59" s="101"/>
      <c r="NLV59" s="101"/>
      <c r="NLW59" s="101"/>
      <c r="NLX59" s="101"/>
      <c r="NLY59" s="101"/>
      <c r="NLZ59" s="101"/>
      <c r="NMA59" s="100"/>
      <c r="NMB59" s="101"/>
      <c r="NMC59" s="101"/>
      <c r="NMD59" s="101"/>
      <c r="NME59" s="101"/>
      <c r="NMF59" s="101"/>
      <c r="NMG59" s="101"/>
      <c r="NMH59" s="101"/>
      <c r="NMI59" s="101"/>
      <c r="NMJ59" s="101"/>
      <c r="NMK59" s="101"/>
      <c r="NML59" s="101"/>
      <c r="NMM59" s="101"/>
      <c r="NMN59" s="100"/>
      <c r="NMO59" s="101"/>
      <c r="NMP59" s="101"/>
      <c r="NMQ59" s="101"/>
      <c r="NMR59" s="101"/>
      <c r="NMS59" s="101"/>
      <c r="NMT59" s="101"/>
      <c r="NMU59" s="101"/>
      <c r="NMV59" s="101"/>
      <c r="NMW59" s="101"/>
      <c r="NMX59" s="101"/>
      <c r="NMY59" s="101"/>
      <c r="NMZ59" s="101"/>
      <c r="NNA59" s="100"/>
      <c r="NNB59" s="101"/>
      <c r="NNC59" s="101"/>
      <c r="NND59" s="101"/>
      <c r="NNE59" s="101"/>
      <c r="NNF59" s="101"/>
      <c r="NNG59" s="101"/>
      <c r="NNH59" s="101"/>
      <c r="NNI59" s="101"/>
      <c r="NNJ59" s="101"/>
      <c r="NNK59" s="101"/>
      <c r="NNL59" s="101"/>
      <c r="NNM59" s="101"/>
      <c r="NNN59" s="100"/>
      <c r="NNO59" s="101"/>
      <c r="NNP59" s="101"/>
      <c r="NNQ59" s="101"/>
      <c r="NNR59" s="101"/>
      <c r="NNS59" s="101"/>
      <c r="NNT59" s="101"/>
      <c r="NNU59" s="101"/>
      <c r="NNV59" s="101"/>
      <c r="NNW59" s="101"/>
      <c r="NNX59" s="101"/>
      <c r="NNY59" s="101"/>
      <c r="NNZ59" s="101"/>
      <c r="NOA59" s="100"/>
      <c r="NOB59" s="101"/>
      <c r="NOC59" s="101"/>
      <c r="NOD59" s="101"/>
      <c r="NOE59" s="101"/>
      <c r="NOF59" s="101"/>
      <c r="NOG59" s="101"/>
      <c r="NOH59" s="101"/>
      <c r="NOI59" s="101"/>
      <c r="NOJ59" s="101"/>
      <c r="NOK59" s="101"/>
      <c r="NOL59" s="101"/>
      <c r="NOM59" s="101"/>
      <c r="NON59" s="100"/>
      <c r="NOO59" s="101"/>
      <c r="NOP59" s="101"/>
      <c r="NOQ59" s="101"/>
      <c r="NOR59" s="101"/>
      <c r="NOS59" s="101"/>
      <c r="NOT59" s="101"/>
      <c r="NOU59" s="101"/>
      <c r="NOV59" s="101"/>
      <c r="NOW59" s="101"/>
      <c r="NOX59" s="101"/>
      <c r="NOY59" s="101"/>
      <c r="NOZ59" s="101"/>
      <c r="NPA59" s="100"/>
      <c r="NPB59" s="101"/>
      <c r="NPC59" s="101"/>
      <c r="NPD59" s="101"/>
      <c r="NPE59" s="101"/>
      <c r="NPF59" s="101"/>
      <c r="NPG59" s="101"/>
      <c r="NPH59" s="101"/>
      <c r="NPI59" s="101"/>
      <c r="NPJ59" s="101"/>
      <c r="NPK59" s="101"/>
      <c r="NPL59" s="101"/>
      <c r="NPM59" s="101"/>
      <c r="NPN59" s="100"/>
      <c r="NPO59" s="101"/>
      <c r="NPP59" s="101"/>
      <c r="NPQ59" s="101"/>
      <c r="NPR59" s="101"/>
      <c r="NPS59" s="101"/>
      <c r="NPT59" s="101"/>
      <c r="NPU59" s="101"/>
      <c r="NPV59" s="101"/>
      <c r="NPW59" s="101"/>
      <c r="NPX59" s="101"/>
      <c r="NPY59" s="101"/>
      <c r="NPZ59" s="101"/>
      <c r="NQA59" s="100"/>
      <c r="NQB59" s="101"/>
      <c r="NQC59" s="101"/>
      <c r="NQD59" s="101"/>
      <c r="NQE59" s="101"/>
      <c r="NQF59" s="101"/>
      <c r="NQG59" s="101"/>
      <c r="NQH59" s="101"/>
      <c r="NQI59" s="101"/>
      <c r="NQJ59" s="101"/>
      <c r="NQK59" s="101"/>
      <c r="NQL59" s="101"/>
      <c r="NQM59" s="101"/>
      <c r="NQN59" s="100"/>
      <c r="NQO59" s="101"/>
      <c r="NQP59" s="101"/>
      <c r="NQQ59" s="101"/>
      <c r="NQR59" s="101"/>
      <c r="NQS59" s="101"/>
      <c r="NQT59" s="101"/>
      <c r="NQU59" s="101"/>
      <c r="NQV59" s="101"/>
      <c r="NQW59" s="101"/>
      <c r="NQX59" s="101"/>
      <c r="NQY59" s="101"/>
      <c r="NQZ59" s="101"/>
      <c r="NRA59" s="100"/>
      <c r="NRB59" s="101"/>
      <c r="NRC59" s="101"/>
      <c r="NRD59" s="101"/>
      <c r="NRE59" s="101"/>
      <c r="NRF59" s="101"/>
      <c r="NRG59" s="101"/>
      <c r="NRH59" s="101"/>
      <c r="NRI59" s="101"/>
      <c r="NRJ59" s="101"/>
      <c r="NRK59" s="101"/>
      <c r="NRL59" s="101"/>
      <c r="NRM59" s="101"/>
      <c r="NRN59" s="100"/>
      <c r="NRO59" s="101"/>
      <c r="NRP59" s="101"/>
      <c r="NRQ59" s="101"/>
      <c r="NRR59" s="101"/>
      <c r="NRS59" s="101"/>
      <c r="NRT59" s="101"/>
      <c r="NRU59" s="101"/>
      <c r="NRV59" s="101"/>
      <c r="NRW59" s="101"/>
      <c r="NRX59" s="101"/>
      <c r="NRY59" s="101"/>
      <c r="NRZ59" s="101"/>
      <c r="NSA59" s="100"/>
      <c r="NSB59" s="101"/>
      <c r="NSC59" s="101"/>
      <c r="NSD59" s="101"/>
      <c r="NSE59" s="101"/>
      <c r="NSF59" s="101"/>
      <c r="NSG59" s="101"/>
      <c r="NSH59" s="101"/>
      <c r="NSI59" s="101"/>
      <c r="NSJ59" s="101"/>
      <c r="NSK59" s="101"/>
      <c r="NSL59" s="101"/>
      <c r="NSM59" s="101"/>
      <c r="NSN59" s="100"/>
      <c r="NSO59" s="101"/>
      <c r="NSP59" s="101"/>
      <c r="NSQ59" s="101"/>
      <c r="NSR59" s="101"/>
      <c r="NSS59" s="101"/>
      <c r="NST59" s="101"/>
      <c r="NSU59" s="101"/>
      <c r="NSV59" s="101"/>
      <c r="NSW59" s="101"/>
      <c r="NSX59" s="101"/>
      <c r="NSY59" s="101"/>
      <c r="NSZ59" s="101"/>
      <c r="NTA59" s="100"/>
      <c r="NTB59" s="101"/>
      <c r="NTC59" s="101"/>
      <c r="NTD59" s="101"/>
      <c r="NTE59" s="101"/>
      <c r="NTF59" s="101"/>
      <c r="NTG59" s="101"/>
      <c r="NTH59" s="101"/>
      <c r="NTI59" s="101"/>
      <c r="NTJ59" s="101"/>
      <c r="NTK59" s="101"/>
      <c r="NTL59" s="101"/>
      <c r="NTM59" s="101"/>
      <c r="NTN59" s="100"/>
      <c r="NTO59" s="101"/>
      <c r="NTP59" s="101"/>
      <c r="NTQ59" s="101"/>
      <c r="NTR59" s="101"/>
      <c r="NTS59" s="101"/>
      <c r="NTT59" s="101"/>
      <c r="NTU59" s="101"/>
      <c r="NTV59" s="101"/>
      <c r="NTW59" s="101"/>
      <c r="NTX59" s="101"/>
      <c r="NTY59" s="101"/>
      <c r="NTZ59" s="101"/>
      <c r="NUA59" s="100"/>
      <c r="NUB59" s="101"/>
      <c r="NUC59" s="101"/>
      <c r="NUD59" s="101"/>
      <c r="NUE59" s="101"/>
      <c r="NUF59" s="101"/>
      <c r="NUG59" s="101"/>
      <c r="NUH59" s="101"/>
      <c r="NUI59" s="101"/>
      <c r="NUJ59" s="101"/>
      <c r="NUK59" s="101"/>
      <c r="NUL59" s="101"/>
      <c r="NUM59" s="101"/>
      <c r="NUN59" s="100"/>
      <c r="NUO59" s="101"/>
      <c r="NUP59" s="101"/>
      <c r="NUQ59" s="101"/>
      <c r="NUR59" s="101"/>
      <c r="NUS59" s="101"/>
      <c r="NUT59" s="101"/>
      <c r="NUU59" s="101"/>
      <c r="NUV59" s="101"/>
      <c r="NUW59" s="101"/>
      <c r="NUX59" s="101"/>
      <c r="NUY59" s="101"/>
      <c r="NUZ59" s="101"/>
      <c r="NVA59" s="100"/>
      <c r="NVB59" s="101"/>
      <c r="NVC59" s="101"/>
      <c r="NVD59" s="101"/>
      <c r="NVE59" s="101"/>
      <c r="NVF59" s="101"/>
      <c r="NVG59" s="101"/>
      <c r="NVH59" s="101"/>
      <c r="NVI59" s="101"/>
      <c r="NVJ59" s="101"/>
      <c r="NVK59" s="101"/>
      <c r="NVL59" s="101"/>
      <c r="NVM59" s="101"/>
      <c r="NVN59" s="100"/>
      <c r="NVO59" s="101"/>
      <c r="NVP59" s="101"/>
      <c r="NVQ59" s="101"/>
      <c r="NVR59" s="101"/>
      <c r="NVS59" s="101"/>
      <c r="NVT59" s="101"/>
      <c r="NVU59" s="101"/>
      <c r="NVV59" s="101"/>
      <c r="NVW59" s="101"/>
      <c r="NVX59" s="101"/>
      <c r="NVY59" s="101"/>
      <c r="NVZ59" s="101"/>
      <c r="NWA59" s="100"/>
      <c r="NWB59" s="101"/>
      <c r="NWC59" s="101"/>
      <c r="NWD59" s="101"/>
      <c r="NWE59" s="101"/>
      <c r="NWF59" s="101"/>
      <c r="NWG59" s="101"/>
      <c r="NWH59" s="101"/>
      <c r="NWI59" s="101"/>
      <c r="NWJ59" s="101"/>
      <c r="NWK59" s="101"/>
      <c r="NWL59" s="101"/>
      <c r="NWM59" s="101"/>
      <c r="NWN59" s="100"/>
      <c r="NWO59" s="101"/>
      <c r="NWP59" s="101"/>
      <c r="NWQ59" s="101"/>
      <c r="NWR59" s="101"/>
      <c r="NWS59" s="101"/>
      <c r="NWT59" s="101"/>
      <c r="NWU59" s="101"/>
      <c r="NWV59" s="101"/>
      <c r="NWW59" s="101"/>
      <c r="NWX59" s="101"/>
      <c r="NWY59" s="101"/>
      <c r="NWZ59" s="101"/>
      <c r="NXA59" s="100"/>
      <c r="NXB59" s="101"/>
      <c r="NXC59" s="101"/>
      <c r="NXD59" s="101"/>
      <c r="NXE59" s="101"/>
      <c r="NXF59" s="101"/>
      <c r="NXG59" s="101"/>
      <c r="NXH59" s="101"/>
      <c r="NXI59" s="101"/>
      <c r="NXJ59" s="101"/>
      <c r="NXK59" s="101"/>
      <c r="NXL59" s="101"/>
      <c r="NXM59" s="101"/>
      <c r="NXN59" s="100"/>
      <c r="NXO59" s="101"/>
      <c r="NXP59" s="101"/>
      <c r="NXQ59" s="101"/>
      <c r="NXR59" s="101"/>
      <c r="NXS59" s="101"/>
      <c r="NXT59" s="101"/>
      <c r="NXU59" s="101"/>
      <c r="NXV59" s="101"/>
      <c r="NXW59" s="101"/>
      <c r="NXX59" s="101"/>
      <c r="NXY59" s="101"/>
      <c r="NXZ59" s="101"/>
      <c r="NYA59" s="100"/>
      <c r="NYB59" s="101"/>
      <c r="NYC59" s="101"/>
      <c r="NYD59" s="101"/>
      <c r="NYE59" s="101"/>
      <c r="NYF59" s="101"/>
      <c r="NYG59" s="101"/>
      <c r="NYH59" s="101"/>
      <c r="NYI59" s="101"/>
      <c r="NYJ59" s="101"/>
      <c r="NYK59" s="101"/>
      <c r="NYL59" s="101"/>
      <c r="NYM59" s="101"/>
      <c r="NYN59" s="100"/>
      <c r="NYO59" s="101"/>
      <c r="NYP59" s="101"/>
      <c r="NYQ59" s="101"/>
      <c r="NYR59" s="101"/>
      <c r="NYS59" s="101"/>
      <c r="NYT59" s="101"/>
      <c r="NYU59" s="101"/>
      <c r="NYV59" s="101"/>
      <c r="NYW59" s="101"/>
      <c r="NYX59" s="101"/>
      <c r="NYY59" s="101"/>
      <c r="NYZ59" s="101"/>
      <c r="NZA59" s="100"/>
      <c r="NZB59" s="101"/>
      <c r="NZC59" s="101"/>
      <c r="NZD59" s="101"/>
      <c r="NZE59" s="101"/>
      <c r="NZF59" s="101"/>
      <c r="NZG59" s="101"/>
      <c r="NZH59" s="101"/>
      <c r="NZI59" s="101"/>
      <c r="NZJ59" s="101"/>
      <c r="NZK59" s="101"/>
      <c r="NZL59" s="101"/>
      <c r="NZM59" s="101"/>
      <c r="NZN59" s="100"/>
      <c r="NZO59" s="101"/>
      <c r="NZP59" s="101"/>
      <c r="NZQ59" s="101"/>
      <c r="NZR59" s="101"/>
      <c r="NZS59" s="101"/>
      <c r="NZT59" s="101"/>
      <c r="NZU59" s="101"/>
      <c r="NZV59" s="101"/>
      <c r="NZW59" s="101"/>
      <c r="NZX59" s="101"/>
      <c r="NZY59" s="101"/>
      <c r="NZZ59" s="101"/>
      <c r="OAA59" s="100"/>
      <c r="OAB59" s="101"/>
      <c r="OAC59" s="101"/>
      <c r="OAD59" s="101"/>
      <c r="OAE59" s="101"/>
      <c r="OAF59" s="101"/>
      <c r="OAG59" s="101"/>
      <c r="OAH59" s="101"/>
      <c r="OAI59" s="101"/>
      <c r="OAJ59" s="101"/>
      <c r="OAK59" s="101"/>
      <c r="OAL59" s="101"/>
      <c r="OAM59" s="101"/>
      <c r="OAN59" s="100"/>
      <c r="OAO59" s="101"/>
      <c r="OAP59" s="101"/>
      <c r="OAQ59" s="101"/>
      <c r="OAR59" s="101"/>
      <c r="OAS59" s="101"/>
      <c r="OAT59" s="101"/>
      <c r="OAU59" s="101"/>
      <c r="OAV59" s="101"/>
      <c r="OAW59" s="101"/>
      <c r="OAX59" s="101"/>
      <c r="OAY59" s="101"/>
      <c r="OAZ59" s="101"/>
      <c r="OBA59" s="100"/>
      <c r="OBB59" s="101"/>
      <c r="OBC59" s="101"/>
      <c r="OBD59" s="101"/>
      <c r="OBE59" s="101"/>
      <c r="OBF59" s="101"/>
      <c r="OBG59" s="101"/>
      <c r="OBH59" s="101"/>
      <c r="OBI59" s="101"/>
      <c r="OBJ59" s="101"/>
      <c r="OBK59" s="101"/>
      <c r="OBL59" s="101"/>
      <c r="OBM59" s="101"/>
      <c r="OBN59" s="100"/>
      <c r="OBO59" s="101"/>
      <c r="OBP59" s="101"/>
      <c r="OBQ59" s="101"/>
      <c r="OBR59" s="101"/>
      <c r="OBS59" s="101"/>
      <c r="OBT59" s="101"/>
      <c r="OBU59" s="101"/>
      <c r="OBV59" s="101"/>
      <c r="OBW59" s="101"/>
      <c r="OBX59" s="101"/>
      <c r="OBY59" s="101"/>
      <c r="OBZ59" s="101"/>
      <c r="OCA59" s="100"/>
      <c r="OCB59" s="101"/>
      <c r="OCC59" s="101"/>
      <c r="OCD59" s="101"/>
      <c r="OCE59" s="101"/>
      <c r="OCF59" s="101"/>
      <c r="OCG59" s="101"/>
      <c r="OCH59" s="101"/>
      <c r="OCI59" s="101"/>
      <c r="OCJ59" s="101"/>
      <c r="OCK59" s="101"/>
      <c r="OCL59" s="101"/>
      <c r="OCM59" s="101"/>
      <c r="OCN59" s="100"/>
      <c r="OCO59" s="101"/>
      <c r="OCP59" s="101"/>
      <c r="OCQ59" s="101"/>
      <c r="OCR59" s="101"/>
      <c r="OCS59" s="101"/>
      <c r="OCT59" s="101"/>
      <c r="OCU59" s="101"/>
      <c r="OCV59" s="101"/>
      <c r="OCW59" s="101"/>
      <c r="OCX59" s="101"/>
      <c r="OCY59" s="101"/>
      <c r="OCZ59" s="101"/>
      <c r="ODA59" s="100"/>
      <c r="ODB59" s="101"/>
      <c r="ODC59" s="101"/>
      <c r="ODD59" s="101"/>
      <c r="ODE59" s="101"/>
      <c r="ODF59" s="101"/>
      <c r="ODG59" s="101"/>
      <c r="ODH59" s="101"/>
      <c r="ODI59" s="101"/>
      <c r="ODJ59" s="101"/>
      <c r="ODK59" s="101"/>
      <c r="ODL59" s="101"/>
      <c r="ODM59" s="101"/>
      <c r="ODN59" s="100"/>
      <c r="ODO59" s="101"/>
      <c r="ODP59" s="101"/>
      <c r="ODQ59" s="101"/>
      <c r="ODR59" s="101"/>
      <c r="ODS59" s="101"/>
      <c r="ODT59" s="101"/>
      <c r="ODU59" s="101"/>
      <c r="ODV59" s="101"/>
      <c r="ODW59" s="101"/>
      <c r="ODX59" s="101"/>
      <c r="ODY59" s="101"/>
      <c r="ODZ59" s="101"/>
      <c r="OEA59" s="100"/>
      <c r="OEB59" s="101"/>
      <c r="OEC59" s="101"/>
      <c r="OED59" s="101"/>
      <c r="OEE59" s="101"/>
      <c r="OEF59" s="101"/>
      <c r="OEG59" s="101"/>
      <c r="OEH59" s="101"/>
      <c r="OEI59" s="101"/>
      <c r="OEJ59" s="101"/>
      <c r="OEK59" s="101"/>
      <c r="OEL59" s="101"/>
      <c r="OEM59" s="101"/>
      <c r="OEN59" s="100"/>
      <c r="OEO59" s="101"/>
      <c r="OEP59" s="101"/>
      <c r="OEQ59" s="101"/>
      <c r="OER59" s="101"/>
      <c r="OES59" s="101"/>
      <c r="OET59" s="101"/>
      <c r="OEU59" s="101"/>
      <c r="OEV59" s="101"/>
      <c r="OEW59" s="101"/>
      <c r="OEX59" s="101"/>
      <c r="OEY59" s="101"/>
      <c r="OEZ59" s="101"/>
      <c r="OFA59" s="100"/>
      <c r="OFB59" s="101"/>
      <c r="OFC59" s="101"/>
      <c r="OFD59" s="101"/>
      <c r="OFE59" s="101"/>
      <c r="OFF59" s="101"/>
      <c r="OFG59" s="101"/>
      <c r="OFH59" s="101"/>
      <c r="OFI59" s="101"/>
      <c r="OFJ59" s="101"/>
      <c r="OFK59" s="101"/>
      <c r="OFL59" s="101"/>
      <c r="OFM59" s="101"/>
      <c r="OFN59" s="100"/>
      <c r="OFO59" s="101"/>
      <c r="OFP59" s="101"/>
      <c r="OFQ59" s="101"/>
      <c r="OFR59" s="101"/>
      <c r="OFS59" s="101"/>
      <c r="OFT59" s="101"/>
      <c r="OFU59" s="101"/>
      <c r="OFV59" s="101"/>
      <c r="OFW59" s="101"/>
      <c r="OFX59" s="101"/>
      <c r="OFY59" s="101"/>
      <c r="OFZ59" s="101"/>
      <c r="OGA59" s="100"/>
      <c r="OGB59" s="101"/>
      <c r="OGC59" s="101"/>
      <c r="OGD59" s="101"/>
      <c r="OGE59" s="101"/>
      <c r="OGF59" s="101"/>
      <c r="OGG59" s="101"/>
      <c r="OGH59" s="101"/>
      <c r="OGI59" s="101"/>
      <c r="OGJ59" s="101"/>
      <c r="OGK59" s="101"/>
      <c r="OGL59" s="101"/>
      <c r="OGM59" s="101"/>
      <c r="OGN59" s="100"/>
      <c r="OGO59" s="101"/>
      <c r="OGP59" s="101"/>
      <c r="OGQ59" s="101"/>
      <c r="OGR59" s="101"/>
      <c r="OGS59" s="101"/>
      <c r="OGT59" s="101"/>
      <c r="OGU59" s="101"/>
      <c r="OGV59" s="101"/>
      <c r="OGW59" s="101"/>
      <c r="OGX59" s="101"/>
      <c r="OGY59" s="101"/>
      <c r="OGZ59" s="101"/>
      <c r="OHA59" s="100"/>
      <c r="OHB59" s="101"/>
      <c r="OHC59" s="101"/>
      <c r="OHD59" s="101"/>
      <c r="OHE59" s="101"/>
      <c r="OHF59" s="101"/>
      <c r="OHG59" s="101"/>
      <c r="OHH59" s="101"/>
      <c r="OHI59" s="101"/>
      <c r="OHJ59" s="101"/>
      <c r="OHK59" s="101"/>
      <c r="OHL59" s="101"/>
      <c r="OHM59" s="101"/>
      <c r="OHN59" s="100"/>
      <c r="OHO59" s="101"/>
      <c r="OHP59" s="101"/>
      <c r="OHQ59" s="101"/>
      <c r="OHR59" s="101"/>
      <c r="OHS59" s="101"/>
      <c r="OHT59" s="101"/>
      <c r="OHU59" s="101"/>
      <c r="OHV59" s="101"/>
      <c r="OHW59" s="101"/>
      <c r="OHX59" s="101"/>
      <c r="OHY59" s="101"/>
      <c r="OHZ59" s="101"/>
      <c r="OIA59" s="100"/>
      <c r="OIB59" s="101"/>
      <c r="OIC59" s="101"/>
      <c r="OID59" s="101"/>
      <c r="OIE59" s="101"/>
      <c r="OIF59" s="101"/>
      <c r="OIG59" s="101"/>
      <c r="OIH59" s="101"/>
      <c r="OII59" s="101"/>
      <c r="OIJ59" s="101"/>
      <c r="OIK59" s="101"/>
      <c r="OIL59" s="101"/>
      <c r="OIM59" s="101"/>
      <c r="OIN59" s="100"/>
      <c r="OIO59" s="101"/>
      <c r="OIP59" s="101"/>
      <c r="OIQ59" s="101"/>
      <c r="OIR59" s="101"/>
      <c r="OIS59" s="101"/>
      <c r="OIT59" s="101"/>
      <c r="OIU59" s="101"/>
      <c r="OIV59" s="101"/>
      <c r="OIW59" s="101"/>
      <c r="OIX59" s="101"/>
      <c r="OIY59" s="101"/>
      <c r="OIZ59" s="101"/>
      <c r="OJA59" s="100"/>
      <c r="OJB59" s="101"/>
      <c r="OJC59" s="101"/>
      <c r="OJD59" s="101"/>
      <c r="OJE59" s="101"/>
      <c r="OJF59" s="101"/>
      <c r="OJG59" s="101"/>
      <c r="OJH59" s="101"/>
      <c r="OJI59" s="101"/>
      <c r="OJJ59" s="101"/>
      <c r="OJK59" s="101"/>
      <c r="OJL59" s="101"/>
      <c r="OJM59" s="101"/>
      <c r="OJN59" s="100"/>
      <c r="OJO59" s="101"/>
      <c r="OJP59" s="101"/>
      <c r="OJQ59" s="101"/>
      <c r="OJR59" s="101"/>
      <c r="OJS59" s="101"/>
      <c r="OJT59" s="101"/>
      <c r="OJU59" s="101"/>
      <c r="OJV59" s="101"/>
      <c r="OJW59" s="101"/>
      <c r="OJX59" s="101"/>
      <c r="OJY59" s="101"/>
      <c r="OJZ59" s="101"/>
      <c r="OKA59" s="100"/>
      <c r="OKB59" s="101"/>
      <c r="OKC59" s="101"/>
      <c r="OKD59" s="101"/>
      <c r="OKE59" s="101"/>
      <c r="OKF59" s="101"/>
      <c r="OKG59" s="101"/>
      <c r="OKH59" s="101"/>
      <c r="OKI59" s="101"/>
      <c r="OKJ59" s="101"/>
      <c r="OKK59" s="101"/>
      <c r="OKL59" s="101"/>
      <c r="OKM59" s="101"/>
      <c r="OKN59" s="100"/>
      <c r="OKO59" s="101"/>
      <c r="OKP59" s="101"/>
      <c r="OKQ59" s="101"/>
      <c r="OKR59" s="101"/>
      <c r="OKS59" s="101"/>
      <c r="OKT59" s="101"/>
      <c r="OKU59" s="101"/>
      <c r="OKV59" s="101"/>
      <c r="OKW59" s="101"/>
      <c r="OKX59" s="101"/>
      <c r="OKY59" s="101"/>
      <c r="OKZ59" s="101"/>
      <c r="OLA59" s="100"/>
      <c r="OLB59" s="101"/>
      <c r="OLC59" s="101"/>
      <c r="OLD59" s="101"/>
      <c r="OLE59" s="101"/>
      <c r="OLF59" s="101"/>
      <c r="OLG59" s="101"/>
      <c r="OLH59" s="101"/>
      <c r="OLI59" s="101"/>
      <c r="OLJ59" s="101"/>
      <c r="OLK59" s="101"/>
      <c r="OLL59" s="101"/>
      <c r="OLM59" s="101"/>
      <c r="OLN59" s="100"/>
      <c r="OLO59" s="101"/>
      <c r="OLP59" s="101"/>
      <c r="OLQ59" s="101"/>
      <c r="OLR59" s="101"/>
      <c r="OLS59" s="101"/>
      <c r="OLT59" s="101"/>
      <c r="OLU59" s="101"/>
      <c r="OLV59" s="101"/>
      <c r="OLW59" s="101"/>
      <c r="OLX59" s="101"/>
      <c r="OLY59" s="101"/>
      <c r="OLZ59" s="101"/>
      <c r="OMA59" s="100"/>
      <c r="OMB59" s="101"/>
      <c r="OMC59" s="101"/>
      <c r="OMD59" s="101"/>
      <c r="OME59" s="101"/>
      <c r="OMF59" s="101"/>
      <c r="OMG59" s="101"/>
      <c r="OMH59" s="101"/>
      <c r="OMI59" s="101"/>
      <c r="OMJ59" s="101"/>
      <c r="OMK59" s="101"/>
      <c r="OML59" s="101"/>
      <c r="OMM59" s="101"/>
      <c r="OMN59" s="100"/>
      <c r="OMO59" s="101"/>
      <c r="OMP59" s="101"/>
      <c r="OMQ59" s="101"/>
      <c r="OMR59" s="101"/>
      <c r="OMS59" s="101"/>
      <c r="OMT59" s="101"/>
      <c r="OMU59" s="101"/>
      <c r="OMV59" s="101"/>
      <c r="OMW59" s="101"/>
      <c r="OMX59" s="101"/>
      <c r="OMY59" s="101"/>
      <c r="OMZ59" s="101"/>
      <c r="ONA59" s="100"/>
      <c r="ONB59" s="101"/>
      <c r="ONC59" s="101"/>
      <c r="OND59" s="101"/>
      <c r="ONE59" s="101"/>
      <c r="ONF59" s="101"/>
      <c r="ONG59" s="101"/>
      <c r="ONH59" s="101"/>
      <c r="ONI59" s="101"/>
      <c r="ONJ59" s="101"/>
      <c r="ONK59" s="101"/>
      <c r="ONL59" s="101"/>
      <c r="ONM59" s="101"/>
      <c r="ONN59" s="100"/>
      <c r="ONO59" s="101"/>
      <c r="ONP59" s="101"/>
      <c r="ONQ59" s="101"/>
      <c r="ONR59" s="101"/>
      <c r="ONS59" s="101"/>
      <c r="ONT59" s="101"/>
      <c r="ONU59" s="101"/>
      <c r="ONV59" s="101"/>
      <c r="ONW59" s="101"/>
      <c r="ONX59" s="101"/>
      <c r="ONY59" s="101"/>
      <c r="ONZ59" s="101"/>
      <c r="OOA59" s="100"/>
      <c r="OOB59" s="101"/>
      <c r="OOC59" s="101"/>
      <c r="OOD59" s="101"/>
      <c r="OOE59" s="101"/>
      <c r="OOF59" s="101"/>
      <c r="OOG59" s="101"/>
      <c r="OOH59" s="101"/>
      <c r="OOI59" s="101"/>
      <c r="OOJ59" s="101"/>
      <c r="OOK59" s="101"/>
      <c r="OOL59" s="101"/>
      <c r="OOM59" s="101"/>
      <c r="OON59" s="100"/>
      <c r="OOO59" s="101"/>
      <c r="OOP59" s="101"/>
      <c r="OOQ59" s="101"/>
      <c r="OOR59" s="101"/>
      <c r="OOS59" s="101"/>
      <c r="OOT59" s="101"/>
      <c r="OOU59" s="101"/>
      <c r="OOV59" s="101"/>
      <c r="OOW59" s="101"/>
      <c r="OOX59" s="101"/>
      <c r="OOY59" s="101"/>
      <c r="OOZ59" s="101"/>
      <c r="OPA59" s="100"/>
      <c r="OPB59" s="101"/>
      <c r="OPC59" s="101"/>
      <c r="OPD59" s="101"/>
      <c r="OPE59" s="101"/>
      <c r="OPF59" s="101"/>
      <c r="OPG59" s="101"/>
      <c r="OPH59" s="101"/>
      <c r="OPI59" s="101"/>
      <c r="OPJ59" s="101"/>
      <c r="OPK59" s="101"/>
      <c r="OPL59" s="101"/>
      <c r="OPM59" s="101"/>
      <c r="OPN59" s="100"/>
      <c r="OPO59" s="101"/>
      <c r="OPP59" s="101"/>
      <c r="OPQ59" s="101"/>
      <c r="OPR59" s="101"/>
      <c r="OPS59" s="101"/>
      <c r="OPT59" s="101"/>
      <c r="OPU59" s="101"/>
      <c r="OPV59" s="101"/>
      <c r="OPW59" s="101"/>
      <c r="OPX59" s="101"/>
      <c r="OPY59" s="101"/>
      <c r="OPZ59" s="101"/>
      <c r="OQA59" s="100"/>
      <c r="OQB59" s="101"/>
      <c r="OQC59" s="101"/>
      <c r="OQD59" s="101"/>
      <c r="OQE59" s="101"/>
      <c r="OQF59" s="101"/>
      <c r="OQG59" s="101"/>
      <c r="OQH59" s="101"/>
      <c r="OQI59" s="101"/>
      <c r="OQJ59" s="101"/>
      <c r="OQK59" s="101"/>
      <c r="OQL59" s="101"/>
      <c r="OQM59" s="101"/>
      <c r="OQN59" s="100"/>
      <c r="OQO59" s="101"/>
      <c r="OQP59" s="101"/>
      <c r="OQQ59" s="101"/>
      <c r="OQR59" s="101"/>
      <c r="OQS59" s="101"/>
      <c r="OQT59" s="101"/>
      <c r="OQU59" s="101"/>
      <c r="OQV59" s="101"/>
      <c r="OQW59" s="101"/>
      <c r="OQX59" s="101"/>
      <c r="OQY59" s="101"/>
      <c r="OQZ59" s="101"/>
      <c r="ORA59" s="100"/>
      <c r="ORB59" s="101"/>
      <c r="ORC59" s="101"/>
      <c r="ORD59" s="101"/>
      <c r="ORE59" s="101"/>
      <c r="ORF59" s="101"/>
      <c r="ORG59" s="101"/>
      <c r="ORH59" s="101"/>
      <c r="ORI59" s="101"/>
      <c r="ORJ59" s="101"/>
      <c r="ORK59" s="101"/>
      <c r="ORL59" s="101"/>
      <c r="ORM59" s="101"/>
      <c r="ORN59" s="100"/>
      <c r="ORO59" s="101"/>
      <c r="ORP59" s="101"/>
      <c r="ORQ59" s="101"/>
      <c r="ORR59" s="101"/>
      <c r="ORS59" s="101"/>
      <c r="ORT59" s="101"/>
      <c r="ORU59" s="101"/>
      <c r="ORV59" s="101"/>
      <c r="ORW59" s="101"/>
      <c r="ORX59" s="101"/>
      <c r="ORY59" s="101"/>
      <c r="ORZ59" s="101"/>
      <c r="OSA59" s="100"/>
      <c r="OSB59" s="101"/>
      <c r="OSC59" s="101"/>
      <c r="OSD59" s="101"/>
      <c r="OSE59" s="101"/>
      <c r="OSF59" s="101"/>
      <c r="OSG59" s="101"/>
      <c r="OSH59" s="101"/>
      <c r="OSI59" s="101"/>
      <c r="OSJ59" s="101"/>
      <c r="OSK59" s="101"/>
      <c r="OSL59" s="101"/>
      <c r="OSM59" s="101"/>
      <c r="OSN59" s="100"/>
      <c r="OSO59" s="101"/>
      <c r="OSP59" s="101"/>
      <c r="OSQ59" s="101"/>
      <c r="OSR59" s="101"/>
      <c r="OSS59" s="101"/>
      <c r="OST59" s="101"/>
      <c r="OSU59" s="101"/>
      <c r="OSV59" s="101"/>
      <c r="OSW59" s="101"/>
      <c r="OSX59" s="101"/>
      <c r="OSY59" s="101"/>
      <c r="OSZ59" s="101"/>
      <c r="OTA59" s="100"/>
      <c r="OTB59" s="101"/>
      <c r="OTC59" s="101"/>
      <c r="OTD59" s="101"/>
      <c r="OTE59" s="101"/>
      <c r="OTF59" s="101"/>
      <c r="OTG59" s="101"/>
      <c r="OTH59" s="101"/>
      <c r="OTI59" s="101"/>
      <c r="OTJ59" s="101"/>
      <c r="OTK59" s="101"/>
      <c r="OTL59" s="101"/>
      <c r="OTM59" s="101"/>
      <c r="OTN59" s="100"/>
      <c r="OTO59" s="101"/>
      <c r="OTP59" s="101"/>
      <c r="OTQ59" s="101"/>
      <c r="OTR59" s="101"/>
      <c r="OTS59" s="101"/>
      <c r="OTT59" s="101"/>
      <c r="OTU59" s="101"/>
      <c r="OTV59" s="101"/>
      <c r="OTW59" s="101"/>
      <c r="OTX59" s="101"/>
      <c r="OTY59" s="101"/>
      <c r="OTZ59" s="101"/>
      <c r="OUA59" s="100"/>
      <c r="OUB59" s="101"/>
      <c r="OUC59" s="101"/>
      <c r="OUD59" s="101"/>
      <c r="OUE59" s="101"/>
      <c r="OUF59" s="101"/>
      <c r="OUG59" s="101"/>
      <c r="OUH59" s="101"/>
      <c r="OUI59" s="101"/>
      <c r="OUJ59" s="101"/>
      <c r="OUK59" s="101"/>
      <c r="OUL59" s="101"/>
      <c r="OUM59" s="101"/>
      <c r="OUN59" s="100"/>
      <c r="OUO59" s="101"/>
      <c r="OUP59" s="101"/>
      <c r="OUQ59" s="101"/>
      <c r="OUR59" s="101"/>
      <c r="OUS59" s="101"/>
      <c r="OUT59" s="101"/>
      <c r="OUU59" s="101"/>
      <c r="OUV59" s="101"/>
      <c r="OUW59" s="101"/>
      <c r="OUX59" s="101"/>
      <c r="OUY59" s="101"/>
      <c r="OUZ59" s="101"/>
      <c r="OVA59" s="100"/>
      <c r="OVB59" s="101"/>
      <c r="OVC59" s="101"/>
      <c r="OVD59" s="101"/>
      <c r="OVE59" s="101"/>
      <c r="OVF59" s="101"/>
      <c r="OVG59" s="101"/>
      <c r="OVH59" s="101"/>
      <c r="OVI59" s="101"/>
      <c r="OVJ59" s="101"/>
      <c r="OVK59" s="101"/>
      <c r="OVL59" s="101"/>
      <c r="OVM59" s="101"/>
      <c r="OVN59" s="100"/>
      <c r="OVO59" s="101"/>
      <c r="OVP59" s="101"/>
      <c r="OVQ59" s="101"/>
      <c r="OVR59" s="101"/>
      <c r="OVS59" s="101"/>
      <c r="OVT59" s="101"/>
      <c r="OVU59" s="101"/>
      <c r="OVV59" s="101"/>
      <c r="OVW59" s="101"/>
      <c r="OVX59" s="101"/>
      <c r="OVY59" s="101"/>
      <c r="OVZ59" s="101"/>
      <c r="OWA59" s="100"/>
      <c r="OWB59" s="101"/>
      <c r="OWC59" s="101"/>
      <c r="OWD59" s="101"/>
      <c r="OWE59" s="101"/>
      <c r="OWF59" s="101"/>
      <c r="OWG59" s="101"/>
      <c r="OWH59" s="101"/>
      <c r="OWI59" s="101"/>
      <c r="OWJ59" s="101"/>
      <c r="OWK59" s="101"/>
      <c r="OWL59" s="101"/>
      <c r="OWM59" s="101"/>
      <c r="OWN59" s="100"/>
      <c r="OWO59" s="101"/>
      <c r="OWP59" s="101"/>
      <c r="OWQ59" s="101"/>
      <c r="OWR59" s="101"/>
      <c r="OWS59" s="101"/>
      <c r="OWT59" s="101"/>
      <c r="OWU59" s="101"/>
      <c r="OWV59" s="101"/>
      <c r="OWW59" s="101"/>
      <c r="OWX59" s="101"/>
      <c r="OWY59" s="101"/>
      <c r="OWZ59" s="101"/>
      <c r="OXA59" s="100"/>
      <c r="OXB59" s="101"/>
      <c r="OXC59" s="101"/>
      <c r="OXD59" s="101"/>
      <c r="OXE59" s="101"/>
      <c r="OXF59" s="101"/>
      <c r="OXG59" s="101"/>
      <c r="OXH59" s="101"/>
      <c r="OXI59" s="101"/>
      <c r="OXJ59" s="101"/>
      <c r="OXK59" s="101"/>
      <c r="OXL59" s="101"/>
      <c r="OXM59" s="101"/>
      <c r="OXN59" s="100"/>
      <c r="OXO59" s="101"/>
      <c r="OXP59" s="101"/>
      <c r="OXQ59" s="101"/>
      <c r="OXR59" s="101"/>
      <c r="OXS59" s="101"/>
      <c r="OXT59" s="101"/>
      <c r="OXU59" s="101"/>
      <c r="OXV59" s="101"/>
      <c r="OXW59" s="101"/>
      <c r="OXX59" s="101"/>
      <c r="OXY59" s="101"/>
      <c r="OXZ59" s="101"/>
      <c r="OYA59" s="100"/>
      <c r="OYB59" s="101"/>
      <c r="OYC59" s="101"/>
      <c r="OYD59" s="101"/>
      <c r="OYE59" s="101"/>
      <c r="OYF59" s="101"/>
      <c r="OYG59" s="101"/>
      <c r="OYH59" s="101"/>
      <c r="OYI59" s="101"/>
      <c r="OYJ59" s="101"/>
      <c r="OYK59" s="101"/>
      <c r="OYL59" s="101"/>
      <c r="OYM59" s="101"/>
      <c r="OYN59" s="100"/>
      <c r="OYO59" s="101"/>
      <c r="OYP59" s="101"/>
      <c r="OYQ59" s="101"/>
      <c r="OYR59" s="101"/>
      <c r="OYS59" s="101"/>
      <c r="OYT59" s="101"/>
      <c r="OYU59" s="101"/>
      <c r="OYV59" s="101"/>
      <c r="OYW59" s="101"/>
      <c r="OYX59" s="101"/>
      <c r="OYY59" s="101"/>
      <c r="OYZ59" s="101"/>
      <c r="OZA59" s="100"/>
      <c r="OZB59" s="101"/>
      <c r="OZC59" s="101"/>
      <c r="OZD59" s="101"/>
      <c r="OZE59" s="101"/>
      <c r="OZF59" s="101"/>
      <c r="OZG59" s="101"/>
      <c r="OZH59" s="101"/>
      <c r="OZI59" s="101"/>
      <c r="OZJ59" s="101"/>
      <c r="OZK59" s="101"/>
      <c r="OZL59" s="101"/>
      <c r="OZM59" s="101"/>
      <c r="OZN59" s="100"/>
      <c r="OZO59" s="101"/>
      <c r="OZP59" s="101"/>
      <c r="OZQ59" s="101"/>
      <c r="OZR59" s="101"/>
      <c r="OZS59" s="101"/>
      <c r="OZT59" s="101"/>
      <c r="OZU59" s="101"/>
      <c r="OZV59" s="101"/>
      <c r="OZW59" s="101"/>
      <c r="OZX59" s="101"/>
      <c r="OZY59" s="101"/>
      <c r="OZZ59" s="101"/>
      <c r="PAA59" s="100"/>
      <c r="PAB59" s="101"/>
      <c r="PAC59" s="101"/>
      <c r="PAD59" s="101"/>
      <c r="PAE59" s="101"/>
      <c r="PAF59" s="101"/>
      <c r="PAG59" s="101"/>
      <c r="PAH59" s="101"/>
      <c r="PAI59" s="101"/>
      <c r="PAJ59" s="101"/>
      <c r="PAK59" s="101"/>
      <c r="PAL59" s="101"/>
      <c r="PAM59" s="101"/>
      <c r="PAN59" s="100"/>
      <c r="PAO59" s="101"/>
      <c r="PAP59" s="101"/>
      <c r="PAQ59" s="101"/>
      <c r="PAR59" s="101"/>
      <c r="PAS59" s="101"/>
      <c r="PAT59" s="101"/>
      <c r="PAU59" s="101"/>
      <c r="PAV59" s="101"/>
      <c r="PAW59" s="101"/>
      <c r="PAX59" s="101"/>
      <c r="PAY59" s="101"/>
      <c r="PAZ59" s="101"/>
      <c r="PBA59" s="100"/>
      <c r="PBB59" s="101"/>
      <c r="PBC59" s="101"/>
      <c r="PBD59" s="101"/>
      <c r="PBE59" s="101"/>
      <c r="PBF59" s="101"/>
      <c r="PBG59" s="101"/>
      <c r="PBH59" s="101"/>
      <c r="PBI59" s="101"/>
      <c r="PBJ59" s="101"/>
      <c r="PBK59" s="101"/>
      <c r="PBL59" s="101"/>
      <c r="PBM59" s="101"/>
      <c r="PBN59" s="100"/>
      <c r="PBO59" s="101"/>
      <c r="PBP59" s="101"/>
      <c r="PBQ59" s="101"/>
      <c r="PBR59" s="101"/>
      <c r="PBS59" s="101"/>
      <c r="PBT59" s="101"/>
      <c r="PBU59" s="101"/>
      <c r="PBV59" s="101"/>
      <c r="PBW59" s="101"/>
      <c r="PBX59" s="101"/>
      <c r="PBY59" s="101"/>
      <c r="PBZ59" s="101"/>
      <c r="PCA59" s="100"/>
      <c r="PCB59" s="101"/>
      <c r="PCC59" s="101"/>
      <c r="PCD59" s="101"/>
      <c r="PCE59" s="101"/>
      <c r="PCF59" s="101"/>
      <c r="PCG59" s="101"/>
      <c r="PCH59" s="101"/>
      <c r="PCI59" s="101"/>
      <c r="PCJ59" s="101"/>
      <c r="PCK59" s="101"/>
      <c r="PCL59" s="101"/>
      <c r="PCM59" s="101"/>
      <c r="PCN59" s="100"/>
      <c r="PCO59" s="101"/>
      <c r="PCP59" s="101"/>
      <c r="PCQ59" s="101"/>
      <c r="PCR59" s="101"/>
      <c r="PCS59" s="101"/>
      <c r="PCT59" s="101"/>
      <c r="PCU59" s="101"/>
      <c r="PCV59" s="101"/>
      <c r="PCW59" s="101"/>
      <c r="PCX59" s="101"/>
      <c r="PCY59" s="101"/>
      <c r="PCZ59" s="101"/>
      <c r="PDA59" s="100"/>
      <c r="PDB59" s="101"/>
      <c r="PDC59" s="101"/>
      <c r="PDD59" s="101"/>
      <c r="PDE59" s="101"/>
      <c r="PDF59" s="101"/>
      <c r="PDG59" s="101"/>
      <c r="PDH59" s="101"/>
      <c r="PDI59" s="101"/>
      <c r="PDJ59" s="101"/>
      <c r="PDK59" s="101"/>
      <c r="PDL59" s="101"/>
      <c r="PDM59" s="101"/>
      <c r="PDN59" s="100"/>
      <c r="PDO59" s="101"/>
      <c r="PDP59" s="101"/>
      <c r="PDQ59" s="101"/>
      <c r="PDR59" s="101"/>
      <c r="PDS59" s="101"/>
      <c r="PDT59" s="101"/>
      <c r="PDU59" s="101"/>
      <c r="PDV59" s="101"/>
      <c r="PDW59" s="101"/>
      <c r="PDX59" s="101"/>
      <c r="PDY59" s="101"/>
      <c r="PDZ59" s="101"/>
      <c r="PEA59" s="100"/>
      <c r="PEB59" s="101"/>
      <c r="PEC59" s="101"/>
      <c r="PED59" s="101"/>
      <c r="PEE59" s="101"/>
      <c r="PEF59" s="101"/>
      <c r="PEG59" s="101"/>
      <c r="PEH59" s="101"/>
      <c r="PEI59" s="101"/>
      <c r="PEJ59" s="101"/>
      <c r="PEK59" s="101"/>
      <c r="PEL59" s="101"/>
      <c r="PEM59" s="101"/>
      <c r="PEN59" s="100"/>
      <c r="PEO59" s="101"/>
      <c r="PEP59" s="101"/>
      <c r="PEQ59" s="101"/>
      <c r="PER59" s="101"/>
      <c r="PES59" s="101"/>
      <c r="PET59" s="101"/>
      <c r="PEU59" s="101"/>
      <c r="PEV59" s="101"/>
      <c r="PEW59" s="101"/>
      <c r="PEX59" s="101"/>
      <c r="PEY59" s="101"/>
      <c r="PEZ59" s="101"/>
      <c r="PFA59" s="100"/>
      <c r="PFB59" s="101"/>
      <c r="PFC59" s="101"/>
      <c r="PFD59" s="101"/>
      <c r="PFE59" s="101"/>
      <c r="PFF59" s="101"/>
      <c r="PFG59" s="101"/>
      <c r="PFH59" s="101"/>
      <c r="PFI59" s="101"/>
      <c r="PFJ59" s="101"/>
      <c r="PFK59" s="101"/>
      <c r="PFL59" s="101"/>
      <c r="PFM59" s="101"/>
      <c r="PFN59" s="100"/>
      <c r="PFO59" s="101"/>
      <c r="PFP59" s="101"/>
      <c r="PFQ59" s="101"/>
      <c r="PFR59" s="101"/>
      <c r="PFS59" s="101"/>
      <c r="PFT59" s="101"/>
      <c r="PFU59" s="101"/>
      <c r="PFV59" s="101"/>
      <c r="PFW59" s="101"/>
      <c r="PFX59" s="101"/>
      <c r="PFY59" s="101"/>
      <c r="PFZ59" s="101"/>
      <c r="PGA59" s="100"/>
      <c r="PGB59" s="101"/>
      <c r="PGC59" s="101"/>
      <c r="PGD59" s="101"/>
      <c r="PGE59" s="101"/>
      <c r="PGF59" s="101"/>
      <c r="PGG59" s="101"/>
      <c r="PGH59" s="101"/>
      <c r="PGI59" s="101"/>
      <c r="PGJ59" s="101"/>
      <c r="PGK59" s="101"/>
      <c r="PGL59" s="101"/>
      <c r="PGM59" s="101"/>
      <c r="PGN59" s="100"/>
      <c r="PGO59" s="101"/>
      <c r="PGP59" s="101"/>
      <c r="PGQ59" s="101"/>
      <c r="PGR59" s="101"/>
      <c r="PGS59" s="101"/>
      <c r="PGT59" s="101"/>
      <c r="PGU59" s="101"/>
      <c r="PGV59" s="101"/>
      <c r="PGW59" s="101"/>
      <c r="PGX59" s="101"/>
      <c r="PGY59" s="101"/>
      <c r="PGZ59" s="101"/>
      <c r="PHA59" s="100"/>
      <c r="PHB59" s="101"/>
      <c r="PHC59" s="101"/>
      <c r="PHD59" s="101"/>
      <c r="PHE59" s="101"/>
      <c r="PHF59" s="101"/>
      <c r="PHG59" s="101"/>
      <c r="PHH59" s="101"/>
      <c r="PHI59" s="101"/>
      <c r="PHJ59" s="101"/>
      <c r="PHK59" s="101"/>
      <c r="PHL59" s="101"/>
      <c r="PHM59" s="101"/>
      <c r="PHN59" s="100"/>
      <c r="PHO59" s="101"/>
      <c r="PHP59" s="101"/>
      <c r="PHQ59" s="101"/>
      <c r="PHR59" s="101"/>
      <c r="PHS59" s="101"/>
      <c r="PHT59" s="101"/>
      <c r="PHU59" s="101"/>
      <c r="PHV59" s="101"/>
      <c r="PHW59" s="101"/>
      <c r="PHX59" s="101"/>
      <c r="PHY59" s="101"/>
      <c r="PHZ59" s="101"/>
      <c r="PIA59" s="100"/>
      <c r="PIB59" s="101"/>
      <c r="PIC59" s="101"/>
      <c r="PID59" s="101"/>
      <c r="PIE59" s="101"/>
      <c r="PIF59" s="101"/>
      <c r="PIG59" s="101"/>
      <c r="PIH59" s="101"/>
      <c r="PII59" s="101"/>
      <c r="PIJ59" s="101"/>
      <c r="PIK59" s="101"/>
      <c r="PIL59" s="101"/>
      <c r="PIM59" s="101"/>
      <c r="PIN59" s="100"/>
      <c r="PIO59" s="101"/>
      <c r="PIP59" s="101"/>
      <c r="PIQ59" s="101"/>
      <c r="PIR59" s="101"/>
      <c r="PIS59" s="101"/>
      <c r="PIT59" s="101"/>
      <c r="PIU59" s="101"/>
      <c r="PIV59" s="101"/>
      <c r="PIW59" s="101"/>
      <c r="PIX59" s="101"/>
      <c r="PIY59" s="101"/>
      <c r="PIZ59" s="101"/>
      <c r="PJA59" s="100"/>
      <c r="PJB59" s="101"/>
      <c r="PJC59" s="101"/>
      <c r="PJD59" s="101"/>
      <c r="PJE59" s="101"/>
      <c r="PJF59" s="101"/>
      <c r="PJG59" s="101"/>
      <c r="PJH59" s="101"/>
      <c r="PJI59" s="101"/>
      <c r="PJJ59" s="101"/>
      <c r="PJK59" s="101"/>
      <c r="PJL59" s="101"/>
      <c r="PJM59" s="101"/>
      <c r="PJN59" s="100"/>
      <c r="PJO59" s="101"/>
      <c r="PJP59" s="101"/>
      <c r="PJQ59" s="101"/>
      <c r="PJR59" s="101"/>
      <c r="PJS59" s="101"/>
      <c r="PJT59" s="101"/>
      <c r="PJU59" s="101"/>
      <c r="PJV59" s="101"/>
      <c r="PJW59" s="101"/>
      <c r="PJX59" s="101"/>
      <c r="PJY59" s="101"/>
      <c r="PJZ59" s="101"/>
      <c r="PKA59" s="100"/>
      <c r="PKB59" s="101"/>
      <c r="PKC59" s="101"/>
      <c r="PKD59" s="101"/>
      <c r="PKE59" s="101"/>
      <c r="PKF59" s="101"/>
      <c r="PKG59" s="101"/>
      <c r="PKH59" s="101"/>
      <c r="PKI59" s="101"/>
      <c r="PKJ59" s="101"/>
      <c r="PKK59" s="101"/>
      <c r="PKL59" s="101"/>
      <c r="PKM59" s="101"/>
      <c r="PKN59" s="100"/>
      <c r="PKO59" s="101"/>
      <c r="PKP59" s="101"/>
      <c r="PKQ59" s="101"/>
      <c r="PKR59" s="101"/>
      <c r="PKS59" s="101"/>
      <c r="PKT59" s="101"/>
      <c r="PKU59" s="101"/>
      <c r="PKV59" s="101"/>
      <c r="PKW59" s="101"/>
      <c r="PKX59" s="101"/>
      <c r="PKY59" s="101"/>
      <c r="PKZ59" s="101"/>
      <c r="PLA59" s="100"/>
      <c r="PLB59" s="101"/>
      <c r="PLC59" s="101"/>
      <c r="PLD59" s="101"/>
      <c r="PLE59" s="101"/>
      <c r="PLF59" s="101"/>
      <c r="PLG59" s="101"/>
      <c r="PLH59" s="101"/>
      <c r="PLI59" s="101"/>
      <c r="PLJ59" s="101"/>
      <c r="PLK59" s="101"/>
      <c r="PLL59" s="101"/>
      <c r="PLM59" s="101"/>
      <c r="PLN59" s="100"/>
      <c r="PLO59" s="101"/>
      <c r="PLP59" s="101"/>
      <c r="PLQ59" s="101"/>
      <c r="PLR59" s="101"/>
      <c r="PLS59" s="101"/>
      <c r="PLT59" s="101"/>
      <c r="PLU59" s="101"/>
      <c r="PLV59" s="101"/>
      <c r="PLW59" s="101"/>
      <c r="PLX59" s="101"/>
      <c r="PLY59" s="101"/>
      <c r="PLZ59" s="101"/>
      <c r="PMA59" s="100"/>
      <c r="PMB59" s="101"/>
      <c r="PMC59" s="101"/>
      <c r="PMD59" s="101"/>
      <c r="PME59" s="101"/>
      <c r="PMF59" s="101"/>
      <c r="PMG59" s="101"/>
      <c r="PMH59" s="101"/>
      <c r="PMI59" s="101"/>
      <c r="PMJ59" s="101"/>
      <c r="PMK59" s="101"/>
      <c r="PML59" s="101"/>
      <c r="PMM59" s="101"/>
      <c r="PMN59" s="100"/>
      <c r="PMO59" s="101"/>
      <c r="PMP59" s="101"/>
      <c r="PMQ59" s="101"/>
      <c r="PMR59" s="101"/>
      <c r="PMS59" s="101"/>
      <c r="PMT59" s="101"/>
      <c r="PMU59" s="101"/>
      <c r="PMV59" s="101"/>
      <c r="PMW59" s="101"/>
      <c r="PMX59" s="101"/>
      <c r="PMY59" s="101"/>
      <c r="PMZ59" s="101"/>
      <c r="PNA59" s="100"/>
      <c r="PNB59" s="101"/>
      <c r="PNC59" s="101"/>
      <c r="PND59" s="101"/>
      <c r="PNE59" s="101"/>
      <c r="PNF59" s="101"/>
      <c r="PNG59" s="101"/>
      <c r="PNH59" s="101"/>
      <c r="PNI59" s="101"/>
      <c r="PNJ59" s="101"/>
      <c r="PNK59" s="101"/>
      <c r="PNL59" s="101"/>
      <c r="PNM59" s="101"/>
      <c r="PNN59" s="100"/>
      <c r="PNO59" s="101"/>
      <c r="PNP59" s="101"/>
      <c r="PNQ59" s="101"/>
      <c r="PNR59" s="101"/>
      <c r="PNS59" s="101"/>
      <c r="PNT59" s="101"/>
      <c r="PNU59" s="101"/>
      <c r="PNV59" s="101"/>
      <c r="PNW59" s="101"/>
      <c r="PNX59" s="101"/>
      <c r="PNY59" s="101"/>
      <c r="PNZ59" s="101"/>
      <c r="POA59" s="100"/>
      <c r="POB59" s="101"/>
      <c r="POC59" s="101"/>
      <c r="POD59" s="101"/>
      <c r="POE59" s="101"/>
      <c r="POF59" s="101"/>
      <c r="POG59" s="101"/>
      <c r="POH59" s="101"/>
      <c r="POI59" s="101"/>
      <c r="POJ59" s="101"/>
      <c r="POK59" s="101"/>
      <c r="POL59" s="101"/>
      <c r="POM59" s="101"/>
      <c r="PON59" s="100"/>
      <c r="POO59" s="101"/>
      <c r="POP59" s="101"/>
      <c r="POQ59" s="101"/>
      <c r="POR59" s="101"/>
      <c r="POS59" s="101"/>
      <c r="POT59" s="101"/>
      <c r="POU59" s="101"/>
      <c r="POV59" s="101"/>
      <c r="POW59" s="101"/>
      <c r="POX59" s="101"/>
      <c r="POY59" s="101"/>
      <c r="POZ59" s="101"/>
      <c r="PPA59" s="100"/>
      <c r="PPB59" s="101"/>
      <c r="PPC59" s="101"/>
      <c r="PPD59" s="101"/>
      <c r="PPE59" s="101"/>
      <c r="PPF59" s="101"/>
      <c r="PPG59" s="101"/>
      <c r="PPH59" s="101"/>
      <c r="PPI59" s="101"/>
      <c r="PPJ59" s="101"/>
      <c r="PPK59" s="101"/>
      <c r="PPL59" s="101"/>
      <c r="PPM59" s="101"/>
      <c r="PPN59" s="100"/>
      <c r="PPO59" s="101"/>
      <c r="PPP59" s="101"/>
      <c r="PPQ59" s="101"/>
      <c r="PPR59" s="101"/>
      <c r="PPS59" s="101"/>
      <c r="PPT59" s="101"/>
      <c r="PPU59" s="101"/>
      <c r="PPV59" s="101"/>
      <c r="PPW59" s="101"/>
      <c r="PPX59" s="101"/>
      <c r="PPY59" s="101"/>
      <c r="PPZ59" s="101"/>
      <c r="PQA59" s="100"/>
      <c r="PQB59" s="101"/>
      <c r="PQC59" s="101"/>
      <c r="PQD59" s="101"/>
      <c r="PQE59" s="101"/>
      <c r="PQF59" s="101"/>
      <c r="PQG59" s="101"/>
      <c r="PQH59" s="101"/>
      <c r="PQI59" s="101"/>
      <c r="PQJ59" s="101"/>
      <c r="PQK59" s="101"/>
      <c r="PQL59" s="101"/>
      <c r="PQM59" s="101"/>
      <c r="PQN59" s="100"/>
      <c r="PQO59" s="101"/>
      <c r="PQP59" s="101"/>
      <c r="PQQ59" s="101"/>
      <c r="PQR59" s="101"/>
      <c r="PQS59" s="101"/>
      <c r="PQT59" s="101"/>
      <c r="PQU59" s="101"/>
      <c r="PQV59" s="101"/>
      <c r="PQW59" s="101"/>
      <c r="PQX59" s="101"/>
      <c r="PQY59" s="101"/>
      <c r="PQZ59" s="101"/>
      <c r="PRA59" s="100"/>
      <c r="PRB59" s="101"/>
      <c r="PRC59" s="101"/>
      <c r="PRD59" s="101"/>
      <c r="PRE59" s="101"/>
      <c r="PRF59" s="101"/>
      <c r="PRG59" s="101"/>
      <c r="PRH59" s="101"/>
      <c r="PRI59" s="101"/>
      <c r="PRJ59" s="101"/>
      <c r="PRK59" s="101"/>
      <c r="PRL59" s="101"/>
      <c r="PRM59" s="101"/>
      <c r="PRN59" s="100"/>
      <c r="PRO59" s="101"/>
      <c r="PRP59" s="101"/>
      <c r="PRQ59" s="101"/>
      <c r="PRR59" s="101"/>
      <c r="PRS59" s="101"/>
      <c r="PRT59" s="101"/>
      <c r="PRU59" s="101"/>
      <c r="PRV59" s="101"/>
      <c r="PRW59" s="101"/>
      <c r="PRX59" s="101"/>
      <c r="PRY59" s="101"/>
      <c r="PRZ59" s="101"/>
      <c r="PSA59" s="100"/>
      <c r="PSB59" s="101"/>
      <c r="PSC59" s="101"/>
      <c r="PSD59" s="101"/>
      <c r="PSE59" s="101"/>
      <c r="PSF59" s="101"/>
      <c r="PSG59" s="101"/>
      <c r="PSH59" s="101"/>
      <c r="PSI59" s="101"/>
      <c r="PSJ59" s="101"/>
      <c r="PSK59" s="101"/>
      <c r="PSL59" s="101"/>
      <c r="PSM59" s="101"/>
      <c r="PSN59" s="100"/>
      <c r="PSO59" s="101"/>
      <c r="PSP59" s="101"/>
      <c r="PSQ59" s="101"/>
      <c r="PSR59" s="101"/>
      <c r="PSS59" s="101"/>
      <c r="PST59" s="101"/>
      <c r="PSU59" s="101"/>
      <c r="PSV59" s="101"/>
      <c r="PSW59" s="101"/>
      <c r="PSX59" s="101"/>
      <c r="PSY59" s="101"/>
      <c r="PSZ59" s="101"/>
      <c r="PTA59" s="100"/>
      <c r="PTB59" s="101"/>
      <c r="PTC59" s="101"/>
      <c r="PTD59" s="101"/>
      <c r="PTE59" s="101"/>
      <c r="PTF59" s="101"/>
      <c r="PTG59" s="101"/>
      <c r="PTH59" s="101"/>
      <c r="PTI59" s="101"/>
      <c r="PTJ59" s="101"/>
      <c r="PTK59" s="101"/>
      <c r="PTL59" s="101"/>
      <c r="PTM59" s="101"/>
      <c r="PTN59" s="100"/>
      <c r="PTO59" s="101"/>
      <c r="PTP59" s="101"/>
      <c r="PTQ59" s="101"/>
      <c r="PTR59" s="101"/>
      <c r="PTS59" s="101"/>
      <c r="PTT59" s="101"/>
      <c r="PTU59" s="101"/>
      <c r="PTV59" s="101"/>
      <c r="PTW59" s="101"/>
      <c r="PTX59" s="101"/>
      <c r="PTY59" s="101"/>
      <c r="PTZ59" s="101"/>
      <c r="PUA59" s="100"/>
      <c r="PUB59" s="101"/>
      <c r="PUC59" s="101"/>
      <c r="PUD59" s="101"/>
      <c r="PUE59" s="101"/>
      <c r="PUF59" s="101"/>
      <c r="PUG59" s="101"/>
      <c r="PUH59" s="101"/>
      <c r="PUI59" s="101"/>
      <c r="PUJ59" s="101"/>
      <c r="PUK59" s="101"/>
      <c r="PUL59" s="101"/>
      <c r="PUM59" s="101"/>
      <c r="PUN59" s="100"/>
      <c r="PUO59" s="101"/>
      <c r="PUP59" s="101"/>
      <c r="PUQ59" s="101"/>
      <c r="PUR59" s="101"/>
      <c r="PUS59" s="101"/>
      <c r="PUT59" s="101"/>
      <c r="PUU59" s="101"/>
      <c r="PUV59" s="101"/>
      <c r="PUW59" s="101"/>
      <c r="PUX59" s="101"/>
      <c r="PUY59" s="101"/>
      <c r="PUZ59" s="101"/>
      <c r="PVA59" s="100"/>
      <c r="PVB59" s="101"/>
      <c r="PVC59" s="101"/>
      <c r="PVD59" s="101"/>
      <c r="PVE59" s="101"/>
      <c r="PVF59" s="101"/>
      <c r="PVG59" s="101"/>
      <c r="PVH59" s="101"/>
      <c r="PVI59" s="101"/>
      <c r="PVJ59" s="101"/>
      <c r="PVK59" s="101"/>
      <c r="PVL59" s="101"/>
      <c r="PVM59" s="101"/>
      <c r="PVN59" s="100"/>
      <c r="PVO59" s="101"/>
      <c r="PVP59" s="101"/>
      <c r="PVQ59" s="101"/>
      <c r="PVR59" s="101"/>
      <c r="PVS59" s="101"/>
      <c r="PVT59" s="101"/>
      <c r="PVU59" s="101"/>
      <c r="PVV59" s="101"/>
      <c r="PVW59" s="101"/>
      <c r="PVX59" s="101"/>
      <c r="PVY59" s="101"/>
      <c r="PVZ59" s="101"/>
      <c r="PWA59" s="100"/>
      <c r="PWB59" s="101"/>
      <c r="PWC59" s="101"/>
      <c r="PWD59" s="101"/>
      <c r="PWE59" s="101"/>
      <c r="PWF59" s="101"/>
      <c r="PWG59" s="101"/>
      <c r="PWH59" s="101"/>
      <c r="PWI59" s="101"/>
      <c r="PWJ59" s="101"/>
      <c r="PWK59" s="101"/>
      <c r="PWL59" s="101"/>
      <c r="PWM59" s="101"/>
      <c r="PWN59" s="100"/>
      <c r="PWO59" s="101"/>
      <c r="PWP59" s="101"/>
      <c r="PWQ59" s="101"/>
      <c r="PWR59" s="101"/>
      <c r="PWS59" s="101"/>
      <c r="PWT59" s="101"/>
      <c r="PWU59" s="101"/>
      <c r="PWV59" s="101"/>
      <c r="PWW59" s="101"/>
      <c r="PWX59" s="101"/>
      <c r="PWY59" s="101"/>
      <c r="PWZ59" s="101"/>
      <c r="PXA59" s="100"/>
      <c r="PXB59" s="101"/>
      <c r="PXC59" s="101"/>
      <c r="PXD59" s="101"/>
      <c r="PXE59" s="101"/>
      <c r="PXF59" s="101"/>
      <c r="PXG59" s="101"/>
      <c r="PXH59" s="101"/>
      <c r="PXI59" s="101"/>
      <c r="PXJ59" s="101"/>
      <c r="PXK59" s="101"/>
      <c r="PXL59" s="101"/>
      <c r="PXM59" s="101"/>
      <c r="PXN59" s="100"/>
      <c r="PXO59" s="101"/>
      <c r="PXP59" s="101"/>
      <c r="PXQ59" s="101"/>
      <c r="PXR59" s="101"/>
      <c r="PXS59" s="101"/>
      <c r="PXT59" s="101"/>
      <c r="PXU59" s="101"/>
      <c r="PXV59" s="101"/>
      <c r="PXW59" s="101"/>
      <c r="PXX59" s="101"/>
      <c r="PXY59" s="101"/>
      <c r="PXZ59" s="101"/>
      <c r="PYA59" s="100"/>
      <c r="PYB59" s="101"/>
      <c r="PYC59" s="101"/>
      <c r="PYD59" s="101"/>
      <c r="PYE59" s="101"/>
      <c r="PYF59" s="101"/>
      <c r="PYG59" s="101"/>
      <c r="PYH59" s="101"/>
      <c r="PYI59" s="101"/>
      <c r="PYJ59" s="101"/>
      <c r="PYK59" s="101"/>
      <c r="PYL59" s="101"/>
      <c r="PYM59" s="101"/>
      <c r="PYN59" s="100"/>
      <c r="PYO59" s="101"/>
      <c r="PYP59" s="101"/>
      <c r="PYQ59" s="101"/>
      <c r="PYR59" s="101"/>
      <c r="PYS59" s="101"/>
      <c r="PYT59" s="101"/>
      <c r="PYU59" s="101"/>
      <c r="PYV59" s="101"/>
      <c r="PYW59" s="101"/>
      <c r="PYX59" s="101"/>
      <c r="PYY59" s="101"/>
      <c r="PYZ59" s="101"/>
      <c r="PZA59" s="100"/>
      <c r="PZB59" s="101"/>
      <c r="PZC59" s="101"/>
      <c r="PZD59" s="101"/>
      <c r="PZE59" s="101"/>
      <c r="PZF59" s="101"/>
      <c r="PZG59" s="101"/>
      <c r="PZH59" s="101"/>
      <c r="PZI59" s="101"/>
      <c r="PZJ59" s="101"/>
      <c r="PZK59" s="101"/>
      <c r="PZL59" s="101"/>
      <c r="PZM59" s="101"/>
      <c r="PZN59" s="100"/>
      <c r="PZO59" s="101"/>
      <c r="PZP59" s="101"/>
      <c r="PZQ59" s="101"/>
      <c r="PZR59" s="101"/>
      <c r="PZS59" s="101"/>
      <c r="PZT59" s="101"/>
      <c r="PZU59" s="101"/>
      <c r="PZV59" s="101"/>
      <c r="PZW59" s="101"/>
      <c r="PZX59" s="101"/>
      <c r="PZY59" s="101"/>
      <c r="PZZ59" s="101"/>
      <c r="QAA59" s="100"/>
      <c r="QAB59" s="101"/>
      <c r="QAC59" s="101"/>
      <c r="QAD59" s="101"/>
      <c r="QAE59" s="101"/>
      <c r="QAF59" s="101"/>
      <c r="QAG59" s="101"/>
      <c r="QAH59" s="101"/>
      <c r="QAI59" s="101"/>
      <c r="QAJ59" s="101"/>
      <c r="QAK59" s="101"/>
      <c r="QAL59" s="101"/>
      <c r="QAM59" s="101"/>
      <c r="QAN59" s="100"/>
      <c r="QAO59" s="101"/>
      <c r="QAP59" s="101"/>
      <c r="QAQ59" s="101"/>
      <c r="QAR59" s="101"/>
      <c r="QAS59" s="101"/>
      <c r="QAT59" s="101"/>
      <c r="QAU59" s="101"/>
      <c r="QAV59" s="101"/>
      <c r="QAW59" s="101"/>
      <c r="QAX59" s="101"/>
      <c r="QAY59" s="101"/>
      <c r="QAZ59" s="101"/>
      <c r="QBA59" s="100"/>
      <c r="QBB59" s="101"/>
      <c r="QBC59" s="101"/>
      <c r="QBD59" s="101"/>
      <c r="QBE59" s="101"/>
      <c r="QBF59" s="101"/>
      <c r="QBG59" s="101"/>
      <c r="QBH59" s="101"/>
      <c r="QBI59" s="101"/>
      <c r="QBJ59" s="101"/>
      <c r="QBK59" s="101"/>
      <c r="QBL59" s="101"/>
      <c r="QBM59" s="101"/>
      <c r="QBN59" s="100"/>
      <c r="QBO59" s="101"/>
      <c r="QBP59" s="101"/>
      <c r="QBQ59" s="101"/>
      <c r="QBR59" s="101"/>
      <c r="QBS59" s="101"/>
      <c r="QBT59" s="101"/>
      <c r="QBU59" s="101"/>
      <c r="QBV59" s="101"/>
      <c r="QBW59" s="101"/>
      <c r="QBX59" s="101"/>
      <c r="QBY59" s="101"/>
      <c r="QBZ59" s="101"/>
      <c r="QCA59" s="100"/>
      <c r="QCB59" s="101"/>
      <c r="QCC59" s="101"/>
      <c r="QCD59" s="101"/>
      <c r="QCE59" s="101"/>
      <c r="QCF59" s="101"/>
      <c r="QCG59" s="101"/>
      <c r="QCH59" s="101"/>
      <c r="QCI59" s="101"/>
      <c r="QCJ59" s="101"/>
      <c r="QCK59" s="101"/>
      <c r="QCL59" s="101"/>
      <c r="QCM59" s="101"/>
      <c r="QCN59" s="100"/>
      <c r="QCO59" s="101"/>
      <c r="QCP59" s="101"/>
      <c r="QCQ59" s="101"/>
      <c r="QCR59" s="101"/>
      <c r="QCS59" s="101"/>
      <c r="QCT59" s="101"/>
      <c r="QCU59" s="101"/>
      <c r="QCV59" s="101"/>
      <c r="QCW59" s="101"/>
      <c r="QCX59" s="101"/>
      <c r="QCY59" s="101"/>
      <c r="QCZ59" s="101"/>
      <c r="QDA59" s="100"/>
      <c r="QDB59" s="101"/>
      <c r="QDC59" s="101"/>
      <c r="QDD59" s="101"/>
      <c r="QDE59" s="101"/>
      <c r="QDF59" s="101"/>
      <c r="QDG59" s="101"/>
      <c r="QDH59" s="101"/>
      <c r="QDI59" s="101"/>
      <c r="QDJ59" s="101"/>
      <c r="QDK59" s="101"/>
      <c r="QDL59" s="101"/>
      <c r="QDM59" s="101"/>
      <c r="QDN59" s="100"/>
      <c r="QDO59" s="101"/>
      <c r="QDP59" s="101"/>
      <c r="QDQ59" s="101"/>
      <c r="QDR59" s="101"/>
      <c r="QDS59" s="101"/>
      <c r="QDT59" s="101"/>
      <c r="QDU59" s="101"/>
      <c r="QDV59" s="101"/>
      <c r="QDW59" s="101"/>
      <c r="QDX59" s="101"/>
      <c r="QDY59" s="101"/>
      <c r="QDZ59" s="101"/>
      <c r="QEA59" s="100"/>
      <c r="QEB59" s="101"/>
      <c r="QEC59" s="101"/>
      <c r="QED59" s="101"/>
      <c r="QEE59" s="101"/>
      <c r="QEF59" s="101"/>
      <c r="QEG59" s="101"/>
      <c r="QEH59" s="101"/>
      <c r="QEI59" s="101"/>
      <c r="QEJ59" s="101"/>
      <c r="QEK59" s="101"/>
      <c r="QEL59" s="101"/>
      <c r="QEM59" s="101"/>
      <c r="QEN59" s="100"/>
      <c r="QEO59" s="101"/>
      <c r="QEP59" s="101"/>
      <c r="QEQ59" s="101"/>
      <c r="QER59" s="101"/>
      <c r="QES59" s="101"/>
      <c r="QET59" s="101"/>
      <c r="QEU59" s="101"/>
      <c r="QEV59" s="101"/>
      <c r="QEW59" s="101"/>
      <c r="QEX59" s="101"/>
      <c r="QEY59" s="101"/>
      <c r="QEZ59" s="101"/>
      <c r="QFA59" s="100"/>
      <c r="QFB59" s="101"/>
      <c r="QFC59" s="101"/>
      <c r="QFD59" s="101"/>
      <c r="QFE59" s="101"/>
      <c r="QFF59" s="101"/>
      <c r="QFG59" s="101"/>
      <c r="QFH59" s="101"/>
      <c r="QFI59" s="101"/>
      <c r="QFJ59" s="101"/>
      <c r="QFK59" s="101"/>
      <c r="QFL59" s="101"/>
      <c r="QFM59" s="101"/>
      <c r="QFN59" s="100"/>
      <c r="QFO59" s="101"/>
      <c r="QFP59" s="101"/>
      <c r="QFQ59" s="101"/>
      <c r="QFR59" s="101"/>
      <c r="QFS59" s="101"/>
      <c r="QFT59" s="101"/>
      <c r="QFU59" s="101"/>
      <c r="QFV59" s="101"/>
      <c r="QFW59" s="101"/>
      <c r="QFX59" s="101"/>
      <c r="QFY59" s="101"/>
      <c r="QFZ59" s="101"/>
      <c r="QGA59" s="100"/>
      <c r="QGB59" s="101"/>
      <c r="QGC59" s="101"/>
      <c r="QGD59" s="101"/>
      <c r="QGE59" s="101"/>
      <c r="QGF59" s="101"/>
      <c r="QGG59" s="101"/>
      <c r="QGH59" s="101"/>
      <c r="QGI59" s="101"/>
      <c r="QGJ59" s="101"/>
      <c r="QGK59" s="101"/>
      <c r="QGL59" s="101"/>
      <c r="QGM59" s="101"/>
      <c r="QGN59" s="100"/>
      <c r="QGO59" s="101"/>
      <c r="QGP59" s="101"/>
      <c r="QGQ59" s="101"/>
      <c r="QGR59" s="101"/>
      <c r="QGS59" s="101"/>
      <c r="QGT59" s="101"/>
      <c r="QGU59" s="101"/>
      <c r="QGV59" s="101"/>
      <c r="QGW59" s="101"/>
      <c r="QGX59" s="101"/>
      <c r="QGY59" s="101"/>
      <c r="QGZ59" s="101"/>
      <c r="QHA59" s="100"/>
      <c r="QHB59" s="101"/>
      <c r="QHC59" s="101"/>
      <c r="QHD59" s="101"/>
      <c r="QHE59" s="101"/>
      <c r="QHF59" s="101"/>
      <c r="QHG59" s="101"/>
      <c r="QHH59" s="101"/>
      <c r="QHI59" s="101"/>
      <c r="QHJ59" s="101"/>
      <c r="QHK59" s="101"/>
      <c r="QHL59" s="101"/>
      <c r="QHM59" s="101"/>
      <c r="QHN59" s="100"/>
      <c r="QHO59" s="101"/>
      <c r="QHP59" s="101"/>
      <c r="QHQ59" s="101"/>
      <c r="QHR59" s="101"/>
      <c r="QHS59" s="101"/>
      <c r="QHT59" s="101"/>
      <c r="QHU59" s="101"/>
      <c r="QHV59" s="101"/>
      <c r="QHW59" s="101"/>
      <c r="QHX59" s="101"/>
      <c r="QHY59" s="101"/>
      <c r="QHZ59" s="101"/>
      <c r="QIA59" s="100"/>
      <c r="QIB59" s="101"/>
      <c r="QIC59" s="101"/>
      <c r="QID59" s="101"/>
      <c r="QIE59" s="101"/>
      <c r="QIF59" s="101"/>
      <c r="QIG59" s="101"/>
      <c r="QIH59" s="101"/>
      <c r="QII59" s="101"/>
      <c r="QIJ59" s="101"/>
      <c r="QIK59" s="101"/>
      <c r="QIL59" s="101"/>
      <c r="QIM59" s="101"/>
      <c r="QIN59" s="100"/>
      <c r="QIO59" s="101"/>
      <c r="QIP59" s="101"/>
      <c r="QIQ59" s="101"/>
      <c r="QIR59" s="101"/>
      <c r="QIS59" s="101"/>
      <c r="QIT59" s="101"/>
      <c r="QIU59" s="101"/>
      <c r="QIV59" s="101"/>
      <c r="QIW59" s="101"/>
      <c r="QIX59" s="101"/>
      <c r="QIY59" s="101"/>
      <c r="QIZ59" s="101"/>
      <c r="QJA59" s="100"/>
      <c r="QJB59" s="101"/>
      <c r="QJC59" s="101"/>
      <c r="QJD59" s="101"/>
      <c r="QJE59" s="101"/>
      <c r="QJF59" s="101"/>
      <c r="QJG59" s="101"/>
      <c r="QJH59" s="101"/>
      <c r="QJI59" s="101"/>
      <c r="QJJ59" s="101"/>
      <c r="QJK59" s="101"/>
      <c r="QJL59" s="101"/>
      <c r="QJM59" s="101"/>
      <c r="QJN59" s="100"/>
      <c r="QJO59" s="101"/>
      <c r="QJP59" s="101"/>
      <c r="QJQ59" s="101"/>
      <c r="QJR59" s="101"/>
      <c r="QJS59" s="101"/>
      <c r="QJT59" s="101"/>
      <c r="QJU59" s="101"/>
      <c r="QJV59" s="101"/>
      <c r="QJW59" s="101"/>
      <c r="QJX59" s="101"/>
      <c r="QJY59" s="101"/>
      <c r="QJZ59" s="101"/>
      <c r="QKA59" s="100"/>
      <c r="QKB59" s="101"/>
      <c r="QKC59" s="101"/>
      <c r="QKD59" s="101"/>
      <c r="QKE59" s="101"/>
      <c r="QKF59" s="101"/>
      <c r="QKG59" s="101"/>
      <c r="QKH59" s="101"/>
      <c r="QKI59" s="101"/>
      <c r="QKJ59" s="101"/>
      <c r="QKK59" s="101"/>
      <c r="QKL59" s="101"/>
      <c r="QKM59" s="101"/>
      <c r="QKN59" s="100"/>
      <c r="QKO59" s="101"/>
      <c r="QKP59" s="101"/>
      <c r="QKQ59" s="101"/>
      <c r="QKR59" s="101"/>
      <c r="QKS59" s="101"/>
      <c r="QKT59" s="101"/>
      <c r="QKU59" s="101"/>
      <c r="QKV59" s="101"/>
      <c r="QKW59" s="101"/>
      <c r="QKX59" s="101"/>
      <c r="QKY59" s="101"/>
      <c r="QKZ59" s="101"/>
      <c r="QLA59" s="100"/>
      <c r="QLB59" s="101"/>
      <c r="QLC59" s="101"/>
      <c r="QLD59" s="101"/>
      <c r="QLE59" s="101"/>
      <c r="QLF59" s="101"/>
      <c r="QLG59" s="101"/>
      <c r="QLH59" s="101"/>
      <c r="QLI59" s="101"/>
      <c r="QLJ59" s="101"/>
      <c r="QLK59" s="101"/>
      <c r="QLL59" s="101"/>
      <c r="QLM59" s="101"/>
      <c r="QLN59" s="100"/>
      <c r="QLO59" s="101"/>
      <c r="QLP59" s="101"/>
      <c r="QLQ59" s="101"/>
      <c r="QLR59" s="101"/>
      <c r="QLS59" s="101"/>
      <c r="QLT59" s="101"/>
      <c r="QLU59" s="101"/>
      <c r="QLV59" s="101"/>
      <c r="QLW59" s="101"/>
      <c r="QLX59" s="101"/>
      <c r="QLY59" s="101"/>
      <c r="QLZ59" s="101"/>
      <c r="QMA59" s="100"/>
      <c r="QMB59" s="101"/>
      <c r="QMC59" s="101"/>
      <c r="QMD59" s="101"/>
      <c r="QME59" s="101"/>
      <c r="QMF59" s="101"/>
      <c r="QMG59" s="101"/>
      <c r="QMH59" s="101"/>
      <c r="QMI59" s="101"/>
      <c r="QMJ59" s="101"/>
      <c r="QMK59" s="101"/>
      <c r="QML59" s="101"/>
      <c r="QMM59" s="101"/>
      <c r="QMN59" s="100"/>
      <c r="QMO59" s="101"/>
      <c r="QMP59" s="101"/>
      <c r="QMQ59" s="101"/>
      <c r="QMR59" s="101"/>
      <c r="QMS59" s="101"/>
      <c r="QMT59" s="101"/>
      <c r="QMU59" s="101"/>
      <c r="QMV59" s="101"/>
      <c r="QMW59" s="101"/>
      <c r="QMX59" s="101"/>
      <c r="QMY59" s="101"/>
      <c r="QMZ59" s="101"/>
      <c r="QNA59" s="100"/>
      <c r="QNB59" s="101"/>
      <c r="QNC59" s="101"/>
      <c r="QND59" s="101"/>
      <c r="QNE59" s="101"/>
      <c r="QNF59" s="101"/>
      <c r="QNG59" s="101"/>
      <c r="QNH59" s="101"/>
      <c r="QNI59" s="101"/>
      <c r="QNJ59" s="101"/>
      <c r="QNK59" s="101"/>
      <c r="QNL59" s="101"/>
      <c r="QNM59" s="101"/>
      <c r="QNN59" s="100"/>
      <c r="QNO59" s="101"/>
      <c r="QNP59" s="101"/>
      <c r="QNQ59" s="101"/>
      <c r="QNR59" s="101"/>
      <c r="QNS59" s="101"/>
      <c r="QNT59" s="101"/>
      <c r="QNU59" s="101"/>
      <c r="QNV59" s="101"/>
      <c r="QNW59" s="101"/>
      <c r="QNX59" s="101"/>
      <c r="QNY59" s="101"/>
      <c r="QNZ59" s="101"/>
      <c r="QOA59" s="100"/>
      <c r="QOB59" s="101"/>
      <c r="QOC59" s="101"/>
      <c r="QOD59" s="101"/>
      <c r="QOE59" s="101"/>
      <c r="QOF59" s="101"/>
      <c r="QOG59" s="101"/>
      <c r="QOH59" s="101"/>
      <c r="QOI59" s="101"/>
      <c r="QOJ59" s="101"/>
      <c r="QOK59" s="101"/>
      <c r="QOL59" s="101"/>
      <c r="QOM59" s="101"/>
      <c r="QON59" s="100"/>
      <c r="QOO59" s="101"/>
      <c r="QOP59" s="101"/>
      <c r="QOQ59" s="101"/>
      <c r="QOR59" s="101"/>
      <c r="QOS59" s="101"/>
      <c r="QOT59" s="101"/>
      <c r="QOU59" s="101"/>
      <c r="QOV59" s="101"/>
      <c r="QOW59" s="101"/>
      <c r="QOX59" s="101"/>
      <c r="QOY59" s="101"/>
      <c r="QOZ59" s="101"/>
      <c r="QPA59" s="100"/>
      <c r="QPB59" s="101"/>
      <c r="QPC59" s="101"/>
      <c r="QPD59" s="101"/>
      <c r="QPE59" s="101"/>
      <c r="QPF59" s="101"/>
      <c r="QPG59" s="101"/>
      <c r="QPH59" s="101"/>
      <c r="QPI59" s="101"/>
      <c r="QPJ59" s="101"/>
      <c r="QPK59" s="101"/>
      <c r="QPL59" s="101"/>
      <c r="QPM59" s="101"/>
      <c r="QPN59" s="100"/>
      <c r="QPO59" s="101"/>
      <c r="QPP59" s="101"/>
      <c r="QPQ59" s="101"/>
      <c r="QPR59" s="101"/>
      <c r="QPS59" s="101"/>
      <c r="QPT59" s="101"/>
      <c r="QPU59" s="101"/>
      <c r="QPV59" s="101"/>
      <c r="QPW59" s="101"/>
      <c r="QPX59" s="101"/>
      <c r="QPY59" s="101"/>
      <c r="QPZ59" s="101"/>
      <c r="QQA59" s="100"/>
      <c r="QQB59" s="101"/>
      <c r="QQC59" s="101"/>
      <c r="QQD59" s="101"/>
      <c r="QQE59" s="101"/>
      <c r="QQF59" s="101"/>
      <c r="QQG59" s="101"/>
      <c r="QQH59" s="101"/>
      <c r="QQI59" s="101"/>
      <c r="QQJ59" s="101"/>
      <c r="QQK59" s="101"/>
      <c r="QQL59" s="101"/>
      <c r="QQM59" s="101"/>
      <c r="QQN59" s="100"/>
      <c r="QQO59" s="101"/>
      <c r="QQP59" s="101"/>
      <c r="QQQ59" s="101"/>
      <c r="QQR59" s="101"/>
      <c r="QQS59" s="101"/>
      <c r="QQT59" s="101"/>
      <c r="QQU59" s="101"/>
      <c r="QQV59" s="101"/>
      <c r="QQW59" s="101"/>
      <c r="QQX59" s="101"/>
      <c r="QQY59" s="101"/>
      <c r="QQZ59" s="101"/>
      <c r="QRA59" s="100"/>
      <c r="QRB59" s="101"/>
      <c r="QRC59" s="101"/>
      <c r="QRD59" s="101"/>
      <c r="QRE59" s="101"/>
      <c r="QRF59" s="101"/>
      <c r="QRG59" s="101"/>
      <c r="QRH59" s="101"/>
      <c r="QRI59" s="101"/>
      <c r="QRJ59" s="101"/>
      <c r="QRK59" s="101"/>
      <c r="QRL59" s="101"/>
      <c r="QRM59" s="101"/>
      <c r="QRN59" s="100"/>
      <c r="QRO59" s="101"/>
      <c r="QRP59" s="101"/>
      <c r="QRQ59" s="101"/>
      <c r="QRR59" s="101"/>
      <c r="QRS59" s="101"/>
      <c r="QRT59" s="101"/>
      <c r="QRU59" s="101"/>
      <c r="QRV59" s="101"/>
      <c r="QRW59" s="101"/>
      <c r="QRX59" s="101"/>
      <c r="QRY59" s="101"/>
      <c r="QRZ59" s="101"/>
      <c r="QSA59" s="100"/>
      <c r="QSB59" s="101"/>
      <c r="QSC59" s="101"/>
      <c r="QSD59" s="101"/>
      <c r="QSE59" s="101"/>
      <c r="QSF59" s="101"/>
      <c r="QSG59" s="101"/>
      <c r="QSH59" s="101"/>
      <c r="QSI59" s="101"/>
      <c r="QSJ59" s="101"/>
      <c r="QSK59" s="101"/>
      <c r="QSL59" s="101"/>
      <c r="QSM59" s="101"/>
      <c r="QSN59" s="100"/>
      <c r="QSO59" s="101"/>
      <c r="QSP59" s="101"/>
      <c r="QSQ59" s="101"/>
      <c r="QSR59" s="101"/>
      <c r="QSS59" s="101"/>
      <c r="QST59" s="101"/>
      <c r="QSU59" s="101"/>
      <c r="QSV59" s="101"/>
      <c r="QSW59" s="101"/>
      <c r="QSX59" s="101"/>
      <c r="QSY59" s="101"/>
      <c r="QSZ59" s="101"/>
      <c r="QTA59" s="100"/>
      <c r="QTB59" s="101"/>
      <c r="QTC59" s="101"/>
      <c r="QTD59" s="101"/>
      <c r="QTE59" s="101"/>
      <c r="QTF59" s="101"/>
      <c r="QTG59" s="101"/>
      <c r="QTH59" s="101"/>
      <c r="QTI59" s="101"/>
      <c r="QTJ59" s="101"/>
      <c r="QTK59" s="101"/>
      <c r="QTL59" s="101"/>
      <c r="QTM59" s="101"/>
      <c r="QTN59" s="100"/>
      <c r="QTO59" s="101"/>
      <c r="QTP59" s="101"/>
      <c r="QTQ59" s="101"/>
      <c r="QTR59" s="101"/>
      <c r="QTS59" s="101"/>
      <c r="QTT59" s="101"/>
      <c r="QTU59" s="101"/>
      <c r="QTV59" s="101"/>
      <c r="QTW59" s="101"/>
      <c r="QTX59" s="101"/>
      <c r="QTY59" s="101"/>
      <c r="QTZ59" s="101"/>
      <c r="QUA59" s="100"/>
      <c r="QUB59" s="101"/>
      <c r="QUC59" s="101"/>
      <c r="QUD59" s="101"/>
      <c r="QUE59" s="101"/>
      <c r="QUF59" s="101"/>
      <c r="QUG59" s="101"/>
      <c r="QUH59" s="101"/>
      <c r="QUI59" s="101"/>
      <c r="QUJ59" s="101"/>
      <c r="QUK59" s="101"/>
      <c r="QUL59" s="101"/>
      <c r="QUM59" s="101"/>
      <c r="QUN59" s="100"/>
      <c r="QUO59" s="101"/>
      <c r="QUP59" s="101"/>
      <c r="QUQ59" s="101"/>
      <c r="QUR59" s="101"/>
      <c r="QUS59" s="101"/>
      <c r="QUT59" s="101"/>
      <c r="QUU59" s="101"/>
      <c r="QUV59" s="101"/>
      <c r="QUW59" s="101"/>
      <c r="QUX59" s="101"/>
      <c r="QUY59" s="101"/>
      <c r="QUZ59" s="101"/>
      <c r="QVA59" s="100"/>
      <c r="QVB59" s="101"/>
      <c r="QVC59" s="101"/>
      <c r="QVD59" s="101"/>
      <c r="QVE59" s="101"/>
      <c r="QVF59" s="101"/>
      <c r="QVG59" s="101"/>
      <c r="QVH59" s="101"/>
      <c r="QVI59" s="101"/>
      <c r="QVJ59" s="101"/>
      <c r="QVK59" s="101"/>
      <c r="QVL59" s="101"/>
      <c r="QVM59" s="101"/>
      <c r="QVN59" s="100"/>
      <c r="QVO59" s="101"/>
      <c r="QVP59" s="101"/>
      <c r="QVQ59" s="101"/>
      <c r="QVR59" s="101"/>
      <c r="QVS59" s="101"/>
      <c r="QVT59" s="101"/>
      <c r="QVU59" s="101"/>
      <c r="QVV59" s="101"/>
      <c r="QVW59" s="101"/>
      <c r="QVX59" s="101"/>
      <c r="QVY59" s="101"/>
      <c r="QVZ59" s="101"/>
      <c r="QWA59" s="100"/>
      <c r="QWB59" s="101"/>
      <c r="QWC59" s="101"/>
      <c r="QWD59" s="101"/>
      <c r="QWE59" s="101"/>
      <c r="QWF59" s="101"/>
      <c r="QWG59" s="101"/>
      <c r="QWH59" s="101"/>
      <c r="QWI59" s="101"/>
      <c r="QWJ59" s="101"/>
      <c r="QWK59" s="101"/>
      <c r="QWL59" s="101"/>
      <c r="QWM59" s="101"/>
      <c r="QWN59" s="100"/>
      <c r="QWO59" s="101"/>
      <c r="QWP59" s="101"/>
      <c r="QWQ59" s="101"/>
      <c r="QWR59" s="101"/>
      <c r="QWS59" s="101"/>
      <c r="QWT59" s="101"/>
      <c r="QWU59" s="101"/>
      <c r="QWV59" s="101"/>
      <c r="QWW59" s="101"/>
      <c r="QWX59" s="101"/>
      <c r="QWY59" s="101"/>
      <c r="QWZ59" s="101"/>
      <c r="QXA59" s="100"/>
      <c r="QXB59" s="101"/>
      <c r="QXC59" s="101"/>
      <c r="QXD59" s="101"/>
      <c r="QXE59" s="101"/>
      <c r="QXF59" s="101"/>
      <c r="QXG59" s="101"/>
      <c r="QXH59" s="101"/>
      <c r="QXI59" s="101"/>
      <c r="QXJ59" s="101"/>
      <c r="QXK59" s="101"/>
      <c r="QXL59" s="101"/>
      <c r="QXM59" s="101"/>
      <c r="QXN59" s="100"/>
      <c r="QXO59" s="101"/>
      <c r="QXP59" s="101"/>
      <c r="QXQ59" s="101"/>
      <c r="QXR59" s="101"/>
      <c r="QXS59" s="101"/>
      <c r="QXT59" s="101"/>
      <c r="QXU59" s="101"/>
      <c r="QXV59" s="101"/>
      <c r="QXW59" s="101"/>
      <c r="QXX59" s="101"/>
      <c r="QXY59" s="101"/>
      <c r="QXZ59" s="101"/>
      <c r="QYA59" s="100"/>
      <c r="QYB59" s="101"/>
      <c r="QYC59" s="101"/>
      <c r="QYD59" s="101"/>
      <c r="QYE59" s="101"/>
      <c r="QYF59" s="101"/>
      <c r="QYG59" s="101"/>
      <c r="QYH59" s="101"/>
      <c r="QYI59" s="101"/>
      <c r="QYJ59" s="101"/>
      <c r="QYK59" s="101"/>
      <c r="QYL59" s="101"/>
      <c r="QYM59" s="101"/>
      <c r="QYN59" s="100"/>
      <c r="QYO59" s="101"/>
      <c r="QYP59" s="101"/>
      <c r="QYQ59" s="101"/>
      <c r="QYR59" s="101"/>
      <c r="QYS59" s="101"/>
      <c r="QYT59" s="101"/>
      <c r="QYU59" s="101"/>
      <c r="QYV59" s="101"/>
      <c r="QYW59" s="101"/>
      <c r="QYX59" s="101"/>
      <c r="QYY59" s="101"/>
      <c r="QYZ59" s="101"/>
      <c r="QZA59" s="100"/>
      <c r="QZB59" s="101"/>
      <c r="QZC59" s="101"/>
      <c r="QZD59" s="101"/>
      <c r="QZE59" s="101"/>
      <c r="QZF59" s="101"/>
      <c r="QZG59" s="101"/>
      <c r="QZH59" s="101"/>
      <c r="QZI59" s="101"/>
      <c r="QZJ59" s="101"/>
      <c r="QZK59" s="101"/>
      <c r="QZL59" s="101"/>
      <c r="QZM59" s="101"/>
      <c r="QZN59" s="100"/>
      <c r="QZO59" s="101"/>
      <c r="QZP59" s="101"/>
      <c r="QZQ59" s="101"/>
      <c r="QZR59" s="101"/>
      <c r="QZS59" s="101"/>
      <c r="QZT59" s="101"/>
      <c r="QZU59" s="101"/>
      <c r="QZV59" s="101"/>
      <c r="QZW59" s="101"/>
      <c r="QZX59" s="101"/>
      <c r="QZY59" s="101"/>
      <c r="QZZ59" s="101"/>
      <c r="RAA59" s="100"/>
      <c r="RAB59" s="101"/>
      <c r="RAC59" s="101"/>
      <c r="RAD59" s="101"/>
      <c r="RAE59" s="101"/>
      <c r="RAF59" s="101"/>
      <c r="RAG59" s="101"/>
      <c r="RAH59" s="101"/>
      <c r="RAI59" s="101"/>
      <c r="RAJ59" s="101"/>
      <c r="RAK59" s="101"/>
      <c r="RAL59" s="101"/>
      <c r="RAM59" s="101"/>
      <c r="RAN59" s="100"/>
      <c r="RAO59" s="101"/>
      <c r="RAP59" s="101"/>
      <c r="RAQ59" s="101"/>
      <c r="RAR59" s="101"/>
      <c r="RAS59" s="101"/>
      <c r="RAT59" s="101"/>
      <c r="RAU59" s="101"/>
      <c r="RAV59" s="101"/>
      <c r="RAW59" s="101"/>
      <c r="RAX59" s="101"/>
      <c r="RAY59" s="101"/>
      <c r="RAZ59" s="101"/>
      <c r="RBA59" s="100"/>
      <c r="RBB59" s="101"/>
      <c r="RBC59" s="101"/>
      <c r="RBD59" s="101"/>
      <c r="RBE59" s="101"/>
      <c r="RBF59" s="101"/>
      <c r="RBG59" s="101"/>
      <c r="RBH59" s="101"/>
      <c r="RBI59" s="101"/>
      <c r="RBJ59" s="101"/>
      <c r="RBK59" s="101"/>
      <c r="RBL59" s="101"/>
      <c r="RBM59" s="101"/>
      <c r="RBN59" s="100"/>
      <c r="RBO59" s="101"/>
      <c r="RBP59" s="101"/>
      <c r="RBQ59" s="101"/>
      <c r="RBR59" s="101"/>
      <c r="RBS59" s="101"/>
      <c r="RBT59" s="101"/>
      <c r="RBU59" s="101"/>
      <c r="RBV59" s="101"/>
      <c r="RBW59" s="101"/>
      <c r="RBX59" s="101"/>
      <c r="RBY59" s="101"/>
      <c r="RBZ59" s="101"/>
      <c r="RCA59" s="100"/>
      <c r="RCB59" s="101"/>
      <c r="RCC59" s="101"/>
      <c r="RCD59" s="101"/>
      <c r="RCE59" s="101"/>
      <c r="RCF59" s="101"/>
      <c r="RCG59" s="101"/>
      <c r="RCH59" s="101"/>
      <c r="RCI59" s="101"/>
      <c r="RCJ59" s="101"/>
      <c r="RCK59" s="101"/>
      <c r="RCL59" s="101"/>
      <c r="RCM59" s="101"/>
      <c r="RCN59" s="100"/>
      <c r="RCO59" s="101"/>
      <c r="RCP59" s="101"/>
      <c r="RCQ59" s="101"/>
      <c r="RCR59" s="101"/>
      <c r="RCS59" s="101"/>
      <c r="RCT59" s="101"/>
      <c r="RCU59" s="101"/>
      <c r="RCV59" s="101"/>
      <c r="RCW59" s="101"/>
      <c r="RCX59" s="101"/>
      <c r="RCY59" s="101"/>
      <c r="RCZ59" s="101"/>
      <c r="RDA59" s="100"/>
      <c r="RDB59" s="101"/>
      <c r="RDC59" s="101"/>
      <c r="RDD59" s="101"/>
      <c r="RDE59" s="101"/>
      <c r="RDF59" s="101"/>
      <c r="RDG59" s="101"/>
      <c r="RDH59" s="101"/>
      <c r="RDI59" s="101"/>
      <c r="RDJ59" s="101"/>
      <c r="RDK59" s="101"/>
      <c r="RDL59" s="101"/>
      <c r="RDM59" s="101"/>
      <c r="RDN59" s="100"/>
      <c r="RDO59" s="101"/>
      <c r="RDP59" s="101"/>
      <c r="RDQ59" s="101"/>
      <c r="RDR59" s="101"/>
      <c r="RDS59" s="101"/>
      <c r="RDT59" s="101"/>
      <c r="RDU59" s="101"/>
      <c r="RDV59" s="101"/>
      <c r="RDW59" s="101"/>
      <c r="RDX59" s="101"/>
      <c r="RDY59" s="101"/>
      <c r="RDZ59" s="101"/>
      <c r="REA59" s="100"/>
      <c r="REB59" s="101"/>
      <c r="REC59" s="101"/>
      <c r="RED59" s="101"/>
      <c r="REE59" s="101"/>
      <c r="REF59" s="101"/>
      <c r="REG59" s="101"/>
      <c r="REH59" s="101"/>
      <c r="REI59" s="101"/>
      <c r="REJ59" s="101"/>
      <c r="REK59" s="101"/>
      <c r="REL59" s="101"/>
      <c r="REM59" s="101"/>
      <c r="REN59" s="100"/>
      <c r="REO59" s="101"/>
      <c r="REP59" s="101"/>
      <c r="REQ59" s="101"/>
      <c r="RER59" s="101"/>
      <c r="RES59" s="101"/>
      <c r="RET59" s="101"/>
      <c r="REU59" s="101"/>
      <c r="REV59" s="101"/>
      <c r="REW59" s="101"/>
      <c r="REX59" s="101"/>
      <c r="REY59" s="101"/>
      <c r="REZ59" s="101"/>
      <c r="RFA59" s="100"/>
      <c r="RFB59" s="101"/>
      <c r="RFC59" s="101"/>
      <c r="RFD59" s="101"/>
      <c r="RFE59" s="101"/>
      <c r="RFF59" s="101"/>
      <c r="RFG59" s="101"/>
      <c r="RFH59" s="101"/>
      <c r="RFI59" s="101"/>
      <c r="RFJ59" s="101"/>
      <c r="RFK59" s="101"/>
      <c r="RFL59" s="101"/>
      <c r="RFM59" s="101"/>
      <c r="RFN59" s="100"/>
      <c r="RFO59" s="101"/>
      <c r="RFP59" s="101"/>
      <c r="RFQ59" s="101"/>
      <c r="RFR59" s="101"/>
      <c r="RFS59" s="101"/>
      <c r="RFT59" s="101"/>
      <c r="RFU59" s="101"/>
      <c r="RFV59" s="101"/>
      <c r="RFW59" s="101"/>
      <c r="RFX59" s="101"/>
      <c r="RFY59" s="101"/>
      <c r="RFZ59" s="101"/>
      <c r="RGA59" s="100"/>
      <c r="RGB59" s="101"/>
      <c r="RGC59" s="101"/>
      <c r="RGD59" s="101"/>
      <c r="RGE59" s="101"/>
      <c r="RGF59" s="101"/>
      <c r="RGG59" s="101"/>
      <c r="RGH59" s="101"/>
      <c r="RGI59" s="101"/>
      <c r="RGJ59" s="101"/>
      <c r="RGK59" s="101"/>
      <c r="RGL59" s="101"/>
      <c r="RGM59" s="101"/>
      <c r="RGN59" s="100"/>
      <c r="RGO59" s="101"/>
      <c r="RGP59" s="101"/>
      <c r="RGQ59" s="101"/>
      <c r="RGR59" s="101"/>
      <c r="RGS59" s="101"/>
      <c r="RGT59" s="101"/>
      <c r="RGU59" s="101"/>
      <c r="RGV59" s="101"/>
      <c r="RGW59" s="101"/>
      <c r="RGX59" s="101"/>
      <c r="RGY59" s="101"/>
      <c r="RGZ59" s="101"/>
      <c r="RHA59" s="100"/>
      <c r="RHB59" s="101"/>
      <c r="RHC59" s="101"/>
      <c r="RHD59" s="101"/>
      <c r="RHE59" s="101"/>
      <c r="RHF59" s="101"/>
      <c r="RHG59" s="101"/>
      <c r="RHH59" s="101"/>
      <c r="RHI59" s="101"/>
      <c r="RHJ59" s="101"/>
      <c r="RHK59" s="101"/>
      <c r="RHL59" s="101"/>
      <c r="RHM59" s="101"/>
      <c r="RHN59" s="100"/>
      <c r="RHO59" s="101"/>
      <c r="RHP59" s="101"/>
      <c r="RHQ59" s="101"/>
      <c r="RHR59" s="101"/>
      <c r="RHS59" s="101"/>
      <c r="RHT59" s="101"/>
      <c r="RHU59" s="101"/>
      <c r="RHV59" s="101"/>
      <c r="RHW59" s="101"/>
      <c r="RHX59" s="101"/>
      <c r="RHY59" s="101"/>
      <c r="RHZ59" s="101"/>
      <c r="RIA59" s="100"/>
      <c r="RIB59" s="101"/>
      <c r="RIC59" s="101"/>
      <c r="RID59" s="101"/>
      <c r="RIE59" s="101"/>
      <c r="RIF59" s="101"/>
      <c r="RIG59" s="101"/>
      <c r="RIH59" s="101"/>
      <c r="RII59" s="101"/>
      <c r="RIJ59" s="101"/>
      <c r="RIK59" s="101"/>
      <c r="RIL59" s="101"/>
      <c r="RIM59" s="101"/>
      <c r="RIN59" s="100"/>
      <c r="RIO59" s="101"/>
      <c r="RIP59" s="101"/>
      <c r="RIQ59" s="101"/>
      <c r="RIR59" s="101"/>
      <c r="RIS59" s="101"/>
      <c r="RIT59" s="101"/>
      <c r="RIU59" s="101"/>
      <c r="RIV59" s="101"/>
      <c r="RIW59" s="101"/>
      <c r="RIX59" s="101"/>
      <c r="RIY59" s="101"/>
      <c r="RIZ59" s="101"/>
      <c r="RJA59" s="100"/>
      <c r="RJB59" s="101"/>
      <c r="RJC59" s="101"/>
      <c r="RJD59" s="101"/>
      <c r="RJE59" s="101"/>
      <c r="RJF59" s="101"/>
      <c r="RJG59" s="101"/>
      <c r="RJH59" s="101"/>
      <c r="RJI59" s="101"/>
      <c r="RJJ59" s="101"/>
      <c r="RJK59" s="101"/>
      <c r="RJL59" s="101"/>
      <c r="RJM59" s="101"/>
      <c r="RJN59" s="100"/>
      <c r="RJO59" s="101"/>
      <c r="RJP59" s="101"/>
      <c r="RJQ59" s="101"/>
      <c r="RJR59" s="101"/>
      <c r="RJS59" s="101"/>
      <c r="RJT59" s="101"/>
      <c r="RJU59" s="101"/>
      <c r="RJV59" s="101"/>
      <c r="RJW59" s="101"/>
      <c r="RJX59" s="101"/>
      <c r="RJY59" s="101"/>
      <c r="RJZ59" s="101"/>
      <c r="RKA59" s="100"/>
      <c r="RKB59" s="101"/>
      <c r="RKC59" s="101"/>
      <c r="RKD59" s="101"/>
      <c r="RKE59" s="101"/>
      <c r="RKF59" s="101"/>
      <c r="RKG59" s="101"/>
      <c r="RKH59" s="101"/>
      <c r="RKI59" s="101"/>
      <c r="RKJ59" s="101"/>
      <c r="RKK59" s="101"/>
      <c r="RKL59" s="101"/>
      <c r="RKM59" s="101"/>
      <c r="RKN59" s="100"/>
      <c r="RKO59" s="101"/>
      <c r="RKP59" s="101"/>
      <c r="RKQ59" s="101"/>
      <c r="RKR59" s="101"/>
      <c r="RKS59" s="101"/>
      <c r="RKT59" s="101"/>
      <c r="RKU59" s="101"/>
      <c r="RKV59" s="101"/>
      <c r="RKW59" s="101"/>
      <c r="RKX59" s="101"/>
      <c r="RKY59" s="101"/>
      <c r="RKZ59" s="101"/>
      <c r="RLA59" s="100"/>
      <c r="RLB59" s="101"/>
      <c r="RLC59" s="101"/>
      <c r="RLD59" s="101"/>
      <c r="RLE59" s="101"/>
      <c r="RLF59" s="101"/>
      <c r="RLG59" s="101"/>
      <c r="RLH59" s="101"/>
      <c r="RLI59" s="101"/>
      <c r="RLJ59" s="101"/>
      <c r="RLK59" s="101"/>
      <c r="RLL59" s="101"/>
      <c r="RLM59" s="101"/>
      <c r="RLN59" s="100"/>
      <c r="RLO59" s="101"/>
      <c r="RLP59" s="101"/>
      <c r="RLQ59" s="101"/>
      <c r="RLR59" s="101"/>
      <c r="RLS59" s="101"/>
      <c r="RLT59" s="101"/>
      <c r="RLU59" s="101"/>
      <c r="RLV59" s="101"/>
      <c r="RLW59" s="101"/>
      <c r="RLX59" s="101"/>
      <c r="RLY59" s="101"/>
      <c r="RLZ59" s="101"/>
      <c r="RMA59" s="100"/>
      <c r="RMB59" s="101"/>
      <c r="RMC59" s="101"/>
      <c r="RMD59" s="101"/>
      <c r="RME59" s="101"/>
      <c r="RMF59" s="101"/>
      <c r="RMG59" s="101"/>
      <c r="RMH59" s="101"/>
      <c r="RMI59" s="101"/>
      <c r="RMJ59" s="101"/>
      <c r="RMK59" s="101"/>
      <c r="RML59" s="101"/>
      <c r="RMM59" s="101"/>
      <c r="RMN59" s="100"/>
      <c r="RMO59" s="101"/>
      <c r="RMP59" s="101"/>
      <c r="RMQ59" s="101"/>
      <c r="RMR59" s="101"/>
      <c r="RMS59" s="101"/>
      <c r="RMT59" s="101"/>
      <c r="RMU59" s="101"/>
      <c r="RMV59" s="101"/>
      <c r="RMW59" s="101"/>
      <c r="RMX59" s="101"/>
      <c r="RMY59" s="101"/>
      <c r="RMZ59" s="101"/>
      <c r="RNA59" s="100"/>
      <c r="RNB59" s="101"/>
      <c r="RNC59" s="101"/>
      <c r="RND59" s="101"/>
      <c r="RNE59" s="101"/>
      <c r="RNF59" s="101"/>
      <c r="RNG59" s="101"/>
      <c r="RNH59" s="101"/>
      <c r="RNI59" s="101"/>
      <c r="RNJ59" s="101"/>
      <c r="RNK59" s="101"/>
      <c r="RNL59" s="101"/>
      <c r="RNM59" s="101"/>
      <c r="RNN59" s="100"/>
      <c r="RNO59" s="101"/>
      <c r="RNP59" s="101"/>
      <c r="RNQ59" s="101"/>
      <c r="RNR59" s="101"/>
      <c r="RNS59" s="101"/>
      <c r="RNT59" s="101"/>
      <c r="RNU59" s="101"/>
      <c r="RNV59" s="101"/>
      <c r="RNW59" s="101"/>
      <c r="RNX59" s="101"/>
      <c r="RNY59" s="101"/>
      <c r="RNZ59" s="101"/>
      <c r="ROA59" s="100"/>
      <c r="ROB59" s="101"/>
      <c r="ROC59" s="101"/>
      <c r="ROD59" s="101"/>
      <c r="ROE59" s="101"/>
      <c r="ROF59" s="101"/>
      <c r="ROG59" s="101"/>
      <c r="ROH59" s="101"/>
      <c r="ROI59" s="101"/>
      <c r="ROJ59" s="101"/>
      <c r="ROK59" s="101"/>
      <c r="ROL59" s="101"/>
      <c r="ROM59" s="101"/>
      <c r="RON59" s="100"/>
      <c r="ROO59" s="101"/>
      <c r="ROP59" s="101"/>
      <c r="ROQ59" s="101"/>
      <c r="ROR59" s="101"/>
      <c r="ROS59" s="101"/>
      <c r="ROT59" s="101"/>
      <c r="ROU59" s="101"/>
      <c r="ROV59" s="101"/>
      <c r="ROW59" s="101"/>
      <c r="ROX59" s="101"/>
      <c r="ROY59" s="101"/>
      <c r="ROZ59" s="101"/>
      <c r="RPA59" s="100"/>
      <c r="RPB59" s="101"/>
      <c r="RPC59" s="101"/>
      <c r="RPD59" s="101"/>
      <c r="RPE59" s="101"/>
      <c r="RPF59" s="101"/>
      <c r="RPG59" s="101"/>
      <c r="RPH59" s="101"/>
      <c r="RPI59" s="101"/>
      <c r="RPJ59" s="101"/>
      <c r="RPK59" s="101"/>
      <c r="RPL59" s="101"/>
      <c r="RPM59" s="101"/>
      <c r="RPN59" s="100"/>
      <c r="RPO59" s="101"/>
      <c r="RPP59" s="101"/>
      <c r="RPQ59" s="101"/>
      <c r="RPR59" s="101"/>
      <c r="RPS59" s="101"/>
      <c r="RPT59" s="101"/>
      <c r="RPU59" s="101"/>
      <c r="RPV59" s="101"/>
      <c r="RPW59" s="101"/>
      <c r="RPX59" s="101"/>
      <c r="RPY59" s="101"/>
      <c r="RPZ59" s="101"/>
      <c r="RQA59" s="100"/>
      <c r="RQB59" s="101"/>
      <c r="RQC59" s="101"/>
      <c r="RQD59" s="101"/>
      <c r="RQE59" s="101"/>
      <c r="RQF59" s="101"/>
      <c r="RQG59" s="101"/>
      <c r="RQH59" s="101"/>
      <c r="RQI59" s="101"/>
      <c r="RQJ59" s="101"/>
      <c r="RQK59" s="101"/>
      <c r="RQL59" s="101"/>
      <c r="RQM59" s="101"/>
      <c r="RQN59" s="100"/>
      <c r="RQO59" s="101"/>
      <c r="RQP59" s="101"/>
      <c r="RQQ59" s="101"/>
      <c r="RQR59" s="101"/>
      <c r="RQS59" s="101"/>
      <c r="RQT59" s="101"/>
      <c r="RQU59" s="101"/>
      <c r="RQV59" s="101"/>
      <c r="RQW59" s="101"/>
      <c r="RQX59" s="101"/>
      <c r="RQY59" s="101"/>
      <c r="RQZ59" s="101"/>
      <c r="RRA59" s="100"/>
      <c r="RRB59" s="101"/>
      <c r="RRC59" s="101"/>
      <c r="RRD59" s="101"/>
      <c r="RRE59" s="101"/>
      <c r="RRF59" s="101"/>
      <c r="RRG59" s="101"/>
      <c r="RRH59" s="101"/>
      <c r="RRI59" s="101"/>
      <c r="RRJ59" s="101"/>
      <c r="RRK59" s="101"/>
      <c r="RRL59" s="101"/>
      <c r="RRM59" s="101"/>
      <c r="RRN59" s="100"/>
      <c r="RRO59" s="101"/>
      <c r="RRP59" s="101"/>
      <c r="RRQ59" s="101"/>
      <c r="RRR59" s="101"/>
      <c r="RRS59" s="101"/>
      <c r="RRT59" s="101"/>
      <c r="RRU59" s="101"/>
      <c r="RRV59" s="101"/>
      <c r="RRW59" s="101"/>
      <c r="RRX59" s="101"/>
      <c r="RRY59" s="101"/>
      <c r="RRZ59" s="101"/>
      <c r="RSA59" s="100"/>
      <c r="RSB59" s="101"/>
      <c r="RSC59" s="101"/>
      <c r="RSD59" s="101"/>
      <c r="RSE59" s="101"/>
      <c r="RSF59" s="101"/>
      <c r="RSG59" s="101"/>
      <c r="RSH59" s="101"/>
      <c r="RSI59" s="101"/>
      <c r="RSJ59" s="101"/>
      <c r="RSK59" s="101"/>
      <c r="RSL59" s="101"/>
      <c r="RSM59" s="101"/>
      <c r="RSN59" s="100"/>
      <c r="RSO59" s="101"/>
      <c r="RSP59" s="101"/>
      <c r="RSQ59" s="101"/>
      <c r="RSR59" s="101"/>
      <c r="RSS59" s="101"/>
      <c r="RST59" s="101"/>
      <c r="RSU59" s="101"/>
      <c r="RSV59" s="101"/>
      <c r="RSW59" s="101"/>
      <c r="RSX59" s="101"/>
      <c r="RSY59" s="101"/>
      <c r="RSZ59" s="101"/>
      <c r="RTA59" s="100"/>
      <c r="RTB59" s="101"/>
      <c r="RTC59" s="101"/>
      <c r="RTD59" s="101"/>
      <c r="RTE59" s="101"/>
      <c r="RTF59" s="101"/>
      <c r="RTG59" s="101"/>
      <c r="RTH59" s="101"/>
      <c r="RTI59" s="101"/>
      <c r="RTJ59" s="101"/>
      <c r="RTK59" s="101"/>
      <c r="RTL59" s="101"/>
      <c r="RTM59" s="101"/>
      <c r="RTN59" s="100"/>
      <c r="RTO59" s="101"/>
      <c r="RTP59" s="101"/>
      <c r="RTQ59" s="101"/>
      <c r="RTR59" s="101"/>
      <c r="RTS59" s="101"/>
      <c r="RTT59" s="101"/>
      <c r="RTU59" s="101"/>
      <c r="RTV59" s="101"/>
      <c r="RTW59" s="101"/>
      <c r="RTX59" s="101"/>
      <c r="RTY59" s="101"/>
      <c r="RTZ59" s="101"/>
      <c r="RUA59" s="100"/>
      <c r="RUB59" s="101"/>
      <c r="RUC59" s="101"/>
      <c r="RUD59" s="101"/>
      <c r="RUE59" s="101"/>
      <c r="RUF59" s="101"/>
      <c r="RUG59" s="101"/>
      <c r="RUH59" s="101"/>
      <c r="RUI59" s="101"/>
      <c r="RUJ59" s="101"/>
      <c r="RUK59" s="101"/>
      <c r="RUL59" s="101"/>
      <c r="RUM59" s="101"/>
      <c r="RUN59" s="100"/>
      <c r="RUO59" s="101"/>
      <c r="RUP59" s="101"/>
      <c r="RUQ59" s="101"/>
      <c r="RUR59" s="101"/>
      <c r="RUS59" s="101"/>
      <c r="RUT59" s="101"/>
      <c r="RUU59" s="101"/>
      <c r="RUV59" s="101"/>
      <c r="RUW59" s="101"/>
      <c r="RUX59" s="101"/>
      <c r="RUY59" s="101"/>
      <c r="RUZ59" s="101"/>
      <c r="RVA59" s="100"/>
      <c r="RVB59" s="101"/>
      <c r="RVC59" s="101"/>
      <c r="RVD59" s="101"/>
      <c r="RVE59" s="101"/>
      <c r="RVF59" s="101"/>
      <c r="RVG59" s="101"/>
      <c r="RVH59" s="101"/>
      <c r="RVI59" s="101"/>
      <c r="RVJ59" s="101"/>
      <c r="RVK59" s="101"/>
      <c r="RVL59" s="101"/>
      <c r="RVM59" s="101"/>
      <c r="RVN59" s="100"/>
      <c r="RVO59" s="101"/>
      <c r="RVP59" s="101"/>
      <c r="RVQ59" s="101"/>
      <c r="RVR59" s="101"/>
      <c r="RVS59" s="101"/>
      <c r="RVT59" s="101"/>
      <c r="RVU59" s="101"/>
      <c r="RVV59" s="101"/>
      <c r="RVW59" s="101"/>
      <c r="RVX59" s="101"/>
      <c r="RVY59" s="101"/>
      <c r="RVZ59" s="101"/>
      <c r="RWA59" s="100"/>
      <c r="RWB59" s="101"/>
      <c r="RWC59" s="101"/>
      <c r="RWD59" s="101"/>
      <c r="RWE59" s="101"/>
      <c r="RWF59" s="101"/>
      <c r="RWG59" s="101"/>
      <c r="RWH59" s="101"/>
      <c r="RWI59" s="101"/>
      <c r="RWJ59" s="101"/>
      <c r="RWK59" s="101"/>
      <c r="RWL59" s="101"/>
      <c r="RWM59" s="101"/>
      <c r="RWN59" s="100"/>
      <c r="RWO59" s="101"/>
      <c r="RWP59" s="101"/>
      <c r="RWQ59" s="101"/>
      <c r="RWR59" s="101"/>
      <c r="RWS59" s="101"/>
      <c r="RWT59" s="101"/>
      <c r="RWU59" s="101"/>
      <c r="RWV59" s="101"/>
      <c r="RWW59" s="101"/>
      <c r="RWX59" s="101"/>
      <c r="RWY59" s="101"/>
      <c r="RWZ59" s="101"/>
      <c r="RXA59" s="100"/>
      <c r="RXB59" s="101"/>
      <c r="RXC59" s="101"/>
      <c r="RXD59" s="101"/>
      <c r="RXE59" s="101"/>
      <c r="RXF59" s="101"/>
      <c r="RXG59" s="101"/>
      <c r="RXH59" s="101"/>
      <c r="RXI59" s="101"/>
      <c r="RXJ59" s="101"/>
      <c r="RXK59" s="101"/>
      <c r="RXL59" s="101"/>
      <c r="RXM59" s="101"/>
      <c r="RXN59" s="100"/>
      <c r="RXO59" s="101"/>
      <c r="RXP59" s="101"/>
      <c r="RXQ59" s="101"/>
      <c r="RXR59" s="101"/>
      <c r="RXS59" s="101"/>
      <c r="RXT59" s="101"/>
      <c r="RXU59" s="101"/>
      <c r="RXV59" s="101"/>
      <c r="RXW59" s="101"/>
      <c r="RXX59" s="101"/>
      <c r="RXY59" s="101"/>
      <c r="RXZ59" s="101"/>
      <c r="RYA59" s="100"/>
      <c r="RYB59" s="101"/>
      <c r="RYC59" s="101"/>
      <c r="RYD59" s="101"/>
      <c r="RYE59" s="101"/>
      <c r="RYF59" s="101"/>
      <c r="RYG59" s="101"/>
      <c r="RYH59" s="101"/>
      <c r="RYI59" s="101"/>
      <c r="RYJ59" s="101"/>
      <c r="RYK59" s="101"/>
      <c r="RYL59" s="101"/>
      <c r="RYM59" s="101"/>
      <c r="RYN59" s="100"/>
      <c r="RYO59" s="101"/>
      <c r="RYP59" s="101"/>
      <c r="RYQ59" s="101"/>
      <c r="RYR59" s="101"/>
      <c r="RYS59" s="101"/>
      <c r="RYT59" s="101"/>
      <c r="RYU59" s="101"/>
      <c r="RYV59" s="101"/>
      <c r="RYW59" s="101"/>
      <c r="RYX59" s="101"/>
      <c r="RYY59" s="101"/>
      <c r="RYZ59" s="101"/>
      <c r="RZA59" s="100"/>
      <c r="RZB59" s="101"/>
      <c r="RZC59" s="101"/>
      <c r="RZD59" s="101"/>
      <c r="RZE59" s="101"/>
      <c r="RZF59" s="101"/>
      <c r="RZG59" s="101"/>
      <c r="RZH59" s="101"/>
      <c r="RZI59" s="101"/>
      <c r="RZJ59" s="101"/>
      <c r="RZK59" s="101"/>
      <c r="RZL59" s="101"/>
      <c r="RZM59" s="101"/>
      <c r="RZN59" s="100"/>
      <c r="RZO59" s="101"/>
      <c r="RZP59" s="101"/>
      <c r="RZQ59" s="101"/>
      <c r="RZR59" s="101"/>
      <c r="RZS59" s="101"/>
      <c r="RZT59" s="101"/>
      <c r="RZU59" s="101"/>
      <c r="RZV59" s="101"/>
      <c r="RZW59" s="101"/>
      <c r="RZX59" s="101"/>
      <c r="RZY59" s="101"/>
      <c r="RZZ59" s="101"/>
      <c r="SAA59" s="100"/>
      <c r="SAB59" s="101"/>
      <c r="SAC59" s="101"/>
      <c r="SAD59" s="101"/>
      <c r="SAE59" s="101"/>
      <c r="SAF59" s="101"/>
      <c r="SAG59" s="101"/>
      <c r="SAH59" s="101"/>
      <c r="SAI59" s="101"/>
      <c r="SAJ59" s="101"/>
      <c r="SAK59" s="101"/>
      <c r="SAL59" s="101"/>
      <c r="SAM59" s="101"/>
      <c r="SAN59" s="100"/>
      <c r="SAO59" s="101"/>
      <c r="SAP59" s="101"/>
      <c r="SAQ59" s="101"/>
      <c r="SAR59" s="101"/>
      <c r="SAS59" s="101"/>
      <c r="SAT59" s="101"/>
      <c r="SAU59" s="101"/>
      <c r="SAV59" s="101"/>
      <c r="SAW59" s="101"/>
      <c r="SAX59" s="101"/>
      <c r="SAY59" s="101"/>
      <c r="SAZ59" s="101"/>
      <c r="SBA59" s="100"/>
      <c r="SBB59" s="101"/>
      <c r="SBC59" s="101"/>
      <c r="SBD59" s="101"/>
      <c r="SBE59" s="101"/>
      <c r="SBF59" s="101"/>
      <c r="SBG59" s="101"/>
      <c r="SBH59" s="101"/>
      <c r="SBI59" s="101"/>
      <c r="SBJ59" s="101"/>
      <c r="SBK59" s="101"/>
      <c r="SBL59" s="101"/>
      <c r="SBM59" s="101"/>
      <c r="SBN59" s="100"/>
      <c r="SBO59" s="101"/>
      <c r="SBP59" s="101"/>
      <c r="SBQ59" s="101"/>
      <c r="SBR59" s="101"/>
      <c r="SBS59" s="101"/>
      <c r="SBT59" s="101"/>
      <c r="SBU59" s="101"/>
      <c r="SBV59" s="101"/>
      <c r="SBW59" s="101"/>
      <c r="SBX59" s="101"/>
      <c r="SBY59" s="101"/>
      <c r="SBZ59" s="101"/>
      <c r="SCA59" s="100"/>
      <c r="SCB59" s="101"/>
      <c r="SCC59" s="101"/>
      <c r="SCD59" s="101"/>
      <c r="SCE59" s="101"/>
      <c r="SCF59" s="101"/>
      <c r="SCG59" s="101"/>
      <c r="SCH59" s="101"/>
      <c r="SCI59" s="101"/>
      <c r="SCJ59" s="101"/>
      <c r="SCK59" s="101"/>
      <c r="SCL59" s="101"/>
      <c r="SCM59" s="101"/>
      <c r="SCN59" s="100"/>
      <c r="SCO59" s="101"/>
      <c r="SCP59" s="101"/>
      <c r="SCQ59" s="101"/>
      <c r="SCR59" s="101"/>
      <c r="SCS59" s="101"/>
      <c r="SCT59" s="101"/>
      <c r="SCU59" s="101"/>
      <c r="SCV59" s="101"/>
      <c r="SCW59" s="101"/>
      <c r="SCX59" s="101"/>
      <c r="SCY59" s="101"/>
      <c r="SCZ59" s="101"/>
      <c r="SDA59" s="100"/>
      <c r="SDB59" s="101"/>
      <c r="SDC59" s="101"/>
      <c r="SDD59" s="101"/>
      <c r="SDE59" s="101"/>
      <c r="SDF59" s="101"/>
      <c r="SDG59" s="101"/>
      <c r="SDH59" s="101"/>
      <c r="SDI59" s="101"/>
      <c r="SDJ59" s="101"/>
      <c r="SDK59" s="101"/>
      <c r="SDL59" s="101"/>
      <c r="SDM59" s="101"/>
      <c r="SDN59" s="100"/>
      <c r="SDO59" s="101"/>
      <c r="SDP59" s="101"/>
      <c r="SDQ59" s="101"/>
      <c r="SDR59" s="101"/>
      <c r="SDS59" s="101"/>
      <c r="SDT59" s="101"/>
      <c r="SDU59" s="101"/>
      <c r="SDV59" s="101"/>
      <c r="SDW59" s="101"/>
      <c r="SDX59" s="101"/>
      <c r="SDY59" s="101"/>
      <c r="SDZ59" s="101"/>
      <c r="SEA59" s="100"/>
      <c r="SEB59" s="101"/>
      <c r="SEC59" s="101"/>
      <c r="SED59" s="101"/>
      <c r="SEE59" s="101"/>
      <c r="SEF59" s="101"/>
      <c r="SEG59" s="101"/>
      <c r="SEH59" s="101"/>
      <c r="SEI59" s="101"/>
      <c r="SEJ59" s="101"/>
      <c r="SEK59" s="101"/>
      <c r="SEL59" s="101"/>
      <c r="SEM59" s="101"/>
      <c r="SEN59" s="100"/>
      <c r="SEO59" s="101"/>
      <c r="SEP59" s="101"/>
      <c r="SEQ59" s="101"/>
      <c r="SER59" s="101"/>
      <c r="SES59" s="101"/>
      <c r="SET59" s="101"/>
      <c r="SEU59" s="101"/>
      <c r="SEV59" s="101"/>
      <c r="SEW59" s="101"/>
      <c r="SEX59" s="101"/>
      <c r="SEY59" s="101"/>
      <c r="SEZ59" s="101"/>
      <c r="SFA59" s="100"/>
      <c r="SFB59" s="101"/>
      <c r="SFC59" s="101"/>
      <c r="SFD59" s="101"/>
      <c r="SFE59" s="101"/>
      <c r="SFF59" s="101"/>
      <c r="SFG59" s="101"/>
      <c r="SFH59" s="101"/>
      <c r="SFI59" s="101"/>
      <c r="SFJ59" s="101"/>
      <c r="SFK59" s="101"/>
      <c r="SFL59" s="101"/>
      <c r="SFM59" s="101"/>
      <c r="SFN59" s="100"/>
      <c r="SFO59" s="101"/>
      <c r="SFP59" s="101"/>
      <c r="SFQ59" s="101"/>
      <c r="SFR59" s="101"/>
      <c r="SFS59" s="101"/>
      <c r="SFT59" s="101"/>
      <c r="SFU59" s="101"/>
      <c r="SFV59" s="101"/>
      <c r="SFW59" s="101"/>
      <c r="SFX59" s="101"/>
      <c r="SFY59" s="101"/>
      <c r="SFZ59" s="101"/>
      <c r="SGA59" s="100"/>
      <c r="SGB59" s="101"/>
      <c r="SGC59" s="101"/>
      <c r="SGD59" s="101"/>
      <c r="SGE59" s="101"/>
      <c r="SGF59" s="101"/>
      <c r="SGG59" s="101"/>
      <c r="SGH59" s="101"/>
      <c r="SGI59" s="101"/>
      <c r="SGJ59" s="101"/>
      <c r="SGK59" s="101"/>
      <c r="SGL59" s="101"/>
      <c r="SGM59" s="101"/>
      <c r="SGN59" s="100"/>
      <c r="SGO59" s="101"/>
      <c r="SGP59" s="101"/>
      <c r="SGQ59" s="101"/>
      <c r="SGR59" s="101"/>
      <c r="SGS59" s="101"/>
      <c r="SGT59" s="101"/>
      <c r="SGU59" s="101"/>
      <c r="SGV59" s="101"/>
      <c r="SGW59" s="101"/>
      <c r="SGX59" s="101"/>
      <c r="SGY59" s="101"/>
      <c r="SGZ59" s="101"/>
      <c r="SHA59" s="100"/>
      <c r="SHB59" s="101"/>
      <c r="SHC59" s="101"/>
      <c r="SHD59" s="101"/>
      <c r="SHE59" s="101"/>
      <c r="SHF59" s="101"/>
      <c r="SHG59" s="101"/>
      <c r="SHH59" s="101"/>
      <c r="SHI59" s="101"/>
      <c r="SHJ59" s="101"/>
      <c r="SHK59" s="101"/>
      <c r="SHL59" s="101"/>
      <c r="SHM59" s="101"/>
      <c r="SHN59" s="100"/>
      <c r="SHO59" s="101"/>
      <c r="SHP59" s="101"/>
      <c r="SHQ59" s="101"/>
      <c r="SHR59" s="101"/>
      <c r="SHS59" s="101"/>
      <c r="SHT59" s="101"/>
      <c r="SHU59" s="101"/>
      <c r="SHV59" s="101"/>
      <c r="SHW59" s="101"/>
      <c r="SHX59" s="101"/>
      <c r="SHY59" s="101"/>
      <c r="SHZ59" s="101"/>
      <c r="SIA59" s="100"/>
      <c r="SIB59" s="101"/>
      <c r="SIC59" s="101"/>
      <c r="SID59" s="101"/>
      <c r="SIE59" s="101"/>
      <c r="SIF59" s="101"/>
      <c r="SIG59" s="101"/>
      <c r="SIH59" s="101"/>
      <c r="SII59" s="101"/>
      <c r="SIJ59" s="101"/>
      <c r="SIK59" s="101"/>
      <c r="SIL59" s="101"/>
      <c r="SIM59" s="101"/>
      <c r="SIN59" s="100"/>
      <c r="SIO59" s="101"/>
      <c r="SIP59" s="101"/>
      <c r="SIQ59" s="101"/>
      <c r="SIR59" s="101"/>
      <c r="SIS59" s="101"/>
      <c r="SIT59" s="101"/>
      <c r="SIU59" s="101"/>
      <c r="SIV59" s="101"/>
      <c r="SIW59" s="101"/>
      <c r="SIX59" s="101"/>
      <c r="SIY59" s="101"/>
      <c r="SIZ59" s="101"/>
      <c r="SJA59" s="100"/>
      <c r="SJB59" s="101"/>
      <c r="SJC59" s="101"/>
      <c r="SJD59" s="101"/>
      <c r="SJE59" s="101"/>
      <c r="SJF59" s="101"/>
      <c r="SJG59" s="101"/>
      <c r="SJH59" s="101"/>
      <c r="SJI59" s="101"/>
      <c r="SJJ59" s="101"/>
      <c r="SJK59" s="101"/>
      <c r="SJL59" s="101"/>
      <c r="SJM59" s="101"/>
      <c r="SJN59" s="100"/>
      <c r="SJO59" s="101"/>
      <c r="SJP59" s="101"/>
      <c r="SJQ59" s="101"/>
      <c r="SJR59" s="101"/>
      <c r="SJS59" s="101"/>
      <c r="SJT59" s="101"/>
      <c r="SJU59" s="101"/>
      <c r="SJV59" s="101"/>
      <c r="SJW59" s="101"/>
      <c r="SJX59" s="101"/>
      <c r="SJY59" s="101"/>
      <c r="SJZ59" s="101"/>
      <c r="SKA59" s="100"/>
      <c r="SKB59" s="101"/>
      <c r="SKC59" s="101"/>
      <c r="SKD59" s="101"/>
      <c r="SKE59" s="101"/>
      <c r="SKF59" s="101"/>
      <c r="SKG59" s="101"/>
      <c r="SKH59" s="101"/>
      <c r="SKI59" s="101"/>
      <c r="SKJ59" s="101"/>
      <c r="SKK59" s="101"/>
      <c r="SKL59" s="101"/>
      <c r="SKM59" s="101"/>
      <c r="SKN59" s="100"/>
      <c r="SKO59" s="101"/>
      <c r="SKP59" s="101"/>
      <c r="SKQ59" s="101"/>
      <c r="SKR59" s="101"/>
      <c r="SKS59" s="101"/>
      <c r="SKT59" s="101"/>
      <c r="SKU59" s="101"/>
      <c r="SKV59" s="101"/>
      <c r="SKW59" s="101"/>
      <c r="SKX59" s="101"/>
      <c r="SKY59" s="101"/>
      <c r="SKZ59" s="101"/>
      <c r="SLA59" s="100"/>
      <c r="SLB59" s="101"/>
      <c r="SLC59" s="101"/>
      <c r="SLD59" s="101"/>
      <c r="SLE59" s="101"/>
      <c r="SLF59" s="101"/>
      <c r="SLG59" s="101"/>
      <c r="SLH59" s="101"/>
      <c r="SLI59" s="101"/>
      <c r="SLJ59" s="101"/>
      <c r="SLK59" s="101"/>
      <c r="SLL59" s="101"/>
      <c r="SLM59" s="101"/>
      <c r="SLN59" s="100"/>
      <c r="SLO59" s="101"/>
      <c r="SLP59" s="101"/>
      <c r="SLQ59" s="101"/>
      <c r="SLR59" s="101"/>
      <c r="SLS59" s="101"/>
      <c r="SLT59" s="101"/>
      <c r="SLU59" s="101"/>
      <c r="SLV59" s="101"/>
      <c r="SLW59" s="101"/>
      <c r="SLX59" s="101"/>
      <c r="SLY59" s="101"/>
      <c r="SLZ59" s="101"/>
      <c r="SMA59" s="100"/>
      <c r="SMB59" s="101"/>
      <c r="SMC59" s="101"/>
      <c r="SMD59" s="101"/>
      <c r="SME59" s="101"/>
      <c r="SMF59" s="101"/>
      <c r="SMG59" s="101"/>
      <c r="SMH59" s="101"/>
      <c r="SMI59" s="101"/>
      <c r="SMJ59" s="101"/>
      <c r="SMK59" s="101"/>
      <c r="SML59" s="101"/>
      <c r="SMM59" s="101"/>
      <c r="SMN59" s="100"/>
      <c r="SMO59" s="101"/>
      <c r="SMP59" s="101"/>
      <c r="SMQ59" s="101"/>
      <c r="SMR59" s="101"/>
      <c r="SMS59" s="101"/>
      <c r="SMT59" s="101"/>
      <c r="SMU59" s="101"/>
      <c r="SMV59" s="101"/>
      <c r="SMW59" s="101"/>
      <c r="SMX59" s="101"/>
      <c r="SMY59" s="101"/>
      <c r="SMZ59" s="101"/>
      <c r="SNA59" s="100"/>
      <c r="SNB59" s="101"/>
      <c r="SNC59" s="101"/>
      <c r="SND59" s="101"/>
      <c r="SNE59" s="101"/>
      <c r="SNF59" s="101"/>
      <c r="SNG59" s="101"/>
      <c r="SNH59" s="101"/>
      <c r="SNI59" s="101"/>
      <c r="SNJ59" s="101"/>
      <c r="SNK59" s="101"/>
      <c r="SNL59" s="101"/>
      <c r="SNM59" s="101"/>
      <c r="SNN59" s="100"/>
      <c r="SNO59" s="101"/>
      <c r="SNP59" s="101"/>
      <c r="SNQ59" s="101"/>
      <c r="SNR59" s="101"/>
      <c r="SNS59" s="101"/>
      <c r="SNT59" s="101"/>
      <c r="SNU59" s="101"/>
      <c r="SNV59" s="101"/>
      <c r="SNW59" s="101"/>
      <c r="SNX59" s="101"/>
      <c r="SNY59" s="101"/>
      <c r="SNZ59" s="101"/>
      <c r="SOA59" s="100"/>
      <c r="SOB59" s="101"/>
      <c r="SOC59" s="101"/>
      <c r="SOD59" s="101"/>
      <c r="SOE59" s="101"/>
      <c r="SOF59" s="101"/>
      <c r="SOG59" s="101"/>
      <c r="SOH59" s="101"/>
      <c r="SOI59" s="101"/>
      <c r="SOJ59" s="101"/>
      <c r="SOK59" s="101"/>
      <c r="SOL59" s="101"/>
      <c r="SOM59" s="101"/>
      <c r="SON59" s="100"/>
      <c r="SOO59" s="101"/>
      <c r="SOP59" s="101"/>
      <c r="SOQ59" s="101"/>
      <c r="SOR59" s="101"/>
      <c r="SOS59" s="101"/>
      <c r="SOT59" s="101"/>
      <c r="SOU59" s="101"/>
      <c r="SOV59" s="101"/>
      <c r="SOW59" s="101"/>
      <c r="SOX59" s="101"/>
      <c r="SOY59" s="101"/>
      <c r="SOZ59" s="101"/>
      <c r="SPA59" s="100"/>
      <c r="SPB59" s="101"/>
      <c r="SPC59" s="101"/>
      <c r="SPD59" s="101"/>
      <c r="SPE59" s="101"/>
      <c r="SPF59" s="101"/>
      <c r="SPG59" s="101"/>
      <c r="SPH59" s="101"/>
      <c r="SPI59" s="101"/>
      <c r="SPJ59" s="101"/>
      <c r="SPK59" s="101"/>
      <c r="SPL59" s="101"/>
      <c r="SPM59" s="101"/>
      <c r="SPN59" s="100"/>
      <c r="SPO59" s="101"/>
      <c r="SPP59" s="101"/>
      <c r="SPQ59" s="101"/>
      <c r="SPR59" s="101"/>
      <c r="SPS59" s="101"/>
      <c r="SPT59" s="101"/>
      <c r="SPU59" s="101"/>
      <c r="SPV59" s="101"/>
      <c r="SPW59" s="101"/>
      <c r="SPX59" s="101"/>
      <c r="SPY59" s="101"/>
      <c r="SPZ59" s="101"/>
      <c r="SQA59" s="100"/>
      <c r="SQB59" s="101"/>
      <c r="SQC59" s="101"/>
      <c r="SQD59" s="101"/>
      <c r="SQE59" s="101"/>
      <c r="SQF59" s="101"/>
      <c r="SQG59" s="101"/>
      <c r="SQH59" s="101"/>
      <c r="SQI59" s="101"/>
      <c r="SQJ59" s="101"/>
      <c r="SQK59" s="101"/>
      <c r="SQL59" s="101"/>
      <c r="SQM59" s="101"/>
      <c r="SQN59" s="100"/>
      <c r="SQO59" s="101"/>
      <c r="SQP59" s="101"/>
      <c r="SQQ59" s="101"/>
      <c r="SQR59" s="101"/>
      <c r="SQS59" s="101"/>
      <c r="SQT59" s="101"/>
      <c r="SQU59" s="101"/>
      <c r="SQV59" s="101"/>
      <c r="SQW59" s="101"/>
      <c r="SQX59" s="101"/>
      <c r="SQY59" s="101"/>
      <c r="SQZ59" s="101"/>
      <c r="SRA59" s="100"/>
      <c r="SRB59" s="101"/>
      <c r="SRC59" s="101"/>
      <c r="SRD59" s="101"/>
      <c r="SRE59" s="101"/>
      <c r="SRF59" s="101"/>
      <c r="SRG59" s="101"/>
      <c r="SRH59" s="101"/>
      <c r="SRI59" s="101"/>
      <c r="SRJ59" s="101"/>
      <c r="SRK59" s="101"/>
      <c r="SRL59" s="101"/>
      <c r="SRM59" s="101"/>
      <c r="SRN59" s="100"/>
      <c r="SRO59" s="101"/>
      <c r="SRP59" s="101"/>
      <c r="SRQ59" s="101"/>
      <c r="SRR59" s="101"/>
      <c r="SRS59" s="101"/>
      <c r="SRT59" s="101"/>
      <c r="SRU59" s="101"/>
      <c r="SRV59" s="101"/>
      <c r="SRW59" s="101"/>
      <c r="SRX59" s="101"/>
      <c r="SRY59" s="101"/>
      <c r="SRZ59" s="101"/>
      <c r="SSA59" s="100"/>
      <c r="SSB59" s="101"/>
      <c r="SSC59" s="101"/>
      <c r="SSD59" s="101"/>
      <c r="SSE59" s="101"/>
      <c r="SSF59" s="101"/>
      <c r="SSG59" s="101"/>
      <c r="SSH59" s="101"/>
      <c r="SSI59" s="101"/>
      <c r="SSJ59" s="101"/>
      <c r="SSK59" s="101"/>
      <c r="SSL59" s="101"/>
      <c r="SSM59" s="101"/>
      <c r="SSN59" s="100"/>
      <c r="SSO59" s="101"/>
      <c r="SSP59" s="101"/>
      <c r="SSQ59" s="101"/>
      <c r="SSR59" s="101"/>
      <c r="SSS59" s="101"/>
      <c r="SST59" s="101"/>
      <c r="SSU59" s="101"/>
      <c r="SSV59" s="101"/>
      <c r="SSW59" s="101"/>
      <c r="SSX59" s="101"/>
      <c r="SSY59" s="101"/>
      <c r="SSZ59" s="101"/>
      <c r="STA59" s="100"/>
      <c r="STB59" s="101"/>
      <c r="STC59" s="101"/>
      <c r="STD59" s="101"/>
      <c r="STE59" s="101"/>
      <c r="STF59" s="101"/>
      <c r="STG59" s="101"/>
      <c r="STH59" s="101"/>
      <c r="STI59" s="101"/>
      <c r="STJ59" s="101"/>
      <c r="STK59" s="101"/>
      <c r="STL59" s="101"/>
      <c r="STM59" s="101"/>
      <c r="STN59" s="100"/>
      <c r="STO59" s="101"/>
      <c r="STP59" s="101"/>
      <c r="STQ59" s="101"/>
      <c r="STR59" s="101"/>
      <c r="STS59" s="101"/>
      <c r="STT59" s="101"/>
      <c r="STU59" s="101"/>
      <c r="STV59" s="101"/>
      <c r="STW59" s="101"/>
      <c r="STX59" s="101"/>
      <c r="STY59" s="101"/>
      <c r="STZ59" s="101"/>
      <c r="SUA59" s="100"/>
      <c r="SUB59" s="101"/>
      <c r="SUC59" s="101"/>
      <c r="SUD59" s="101"/>
      <c r="SUE59" s="101"/>
      <c r="SUF59" s="101"/>
      <c r="SUG59" s="101"/>
      <c r="SUH59" s="101"/>
      <c r="SUI59" s="101"/>
      <c r="SUJ59" s="101"/>
      <c r="SUK59" s="101"/>
      <c r="SUL59" s="101"/>
      <c r="SUM59" s="101"/>
      <c r="SUN59" s="100"/>
      <c r="SUO59" s="101"/>
      <c r="SUP59" s="101"/>
      <c r="SUQ59" s="101"/>
      <c r="SUR59" s="101"/>
      <c r="SUS59" s="101"/>
      <c r="SUT59" s="101"/>
      <c r="SUU59" s="101"/>
      <c r="SUV59" s="101"/>
      <c r="SUW59" s="101"/>
      <c r="SUX59" s="101"/>
      <c r="SUY59" s="101"/>
      <c r="SUZ59" s="101"/>
      <c r="SVA59" s="100"/>
      <c r="SVB59" s="101"/>
      <c r="SVC59" s="101"/>
      <c r="SVD59" s="101"/>
      <c r="SVE59" s="101"/>
      <c r="SVF59" s="101"/>
      <c r="SVG59" s="101"/>
      <c r="SVH59" s="101"/>
      <c r="SVI59" s="101"/>
      <c r="SVJ59" s="101"/>
      <c r="SVK59" s="101"/>
      <c r="SVL59" s="101"/>
      <c r="SVM59" s="101"/>
      <c r="SVN59" s="100"/>
      <c r="SVO59" s="101"/>
      <c r="SVP59" s="101"/>
      <c r="SVQ59" s="101"/>
      <c r="SVR59" s="101"/>
      <c r="SVS59" s="101"/>
      <c r="SVT59" s="101"/>
      <c r="SVU59" s="101"/>
      <c r="SVV59" s="101"/>
      <c r="SVW59" s="101"/>
      <c r="SVX59" s="101"/>
      <c r="SVY59" s="101"/>
      <c r="SVZ59" s="101"/>
      <c r="SWA59" s="100"/>
      <c r="SWB59" s="101"/>
      <c r="SWC59" s="101"/>
      <c r="SWD59" s="101"/>
      <c r="SWE59" s="101"/>
      <c r="SWF59" s="101"/>
      <c r="SWG59" s="101"/>
      <c r="SWH59" s="101"/>
      <c r="SWI59" s="101"/>
      <c r="SWJ59" s="101"/>
      <c r="SWK59" s="101"/>
      <c r="SWL59" s="101"/>
      <c r="SWM59" s="101"/>
      <c r="SWN59" s="100"/>
      <c r="SWO59" s="101"/>
      <c r="SWP59" s="101"/>
      <c r="SWQ59" s="101"/>
      <c r="SWR59" s="101"/>
      <c r="SWS59" s="101"/>
      <c r="SWT59" s="101"/>
      <c r="SWU59" s="101"/>
      <c r="SWV59" s="101"/>
      <c r="SWW59" s="101"/>
      <c r="SWX59" s="101"/>
      <c r="SWY59" s="101"/>
      <c r="SWZ59" s="101"/>
      <c r="SXA59" s="100"/>
      <c r="SXB59" s="101"/>
      <c r="SXC59" s="101"/>
      <c r="SXD59" s="101"/>
      <c r="SXE59" s="101"/>
      <c r="SXF59" s="101"/>
      <c r="SXG59" s="101"/>
      <c r="SXH59" s="101"/>
      <c r="SXI59" s="101"/>
      <c r="SXJ59" s="101"/>
      <c r="SXK59" s="101"/>
      <c r="SXL59" s="101"/>
      <c r="SXM59" s="101"/>
      <c r="SXN59" s="100"/>
      <c r="SXO59" s="101"/>
      <c r="SXP59" s="101"/>
      <c r="SXQ59" s="101"/>
      <c r="SXR59" s="101"/>
      <c r="SXS59" s="101"/>
      <c r="SXT59" s="101"/>
      <c r="SXU59" s="101"/>
      <c r="SXV59" s="101"/>
      <c r="SXW59" s="101"/>
      <c r="SXX59" s="101"/>
      <c r="SXY59" s="101"/>
      <c r="SXZ59" s="101"/>
      <c r="SYA59" s="100"/>
      <c r="SYB59" s="101"/>
      <c r="SYC59" s="101"/>
      <c r="SYD59" s="101"/>
      <c r="SYE59" s="101"/>
      <c r="SYF59" s="101"/>
      <c r="SYG59" s="101"/>
      <c r="SYH59" s="101"/>
      <c r="SYI59" s="101"/>
      <c r="SYJ59" s="101"/>
      <c r="SYK59" s="101"/>
      <c r="SYL59" s="101"/>
      <c r="SYM59" s="101"/>
      <c r="SYN59" s="100"/>
      <c r="SYO59" s="101"/>
      <c r="SYP59" s="101"/>
      <c r="SYQ59" s="101"/>
      <c r="SYR59" s="101"/>
      <c r="SYS59" s="101"/>
      <c r="SYT59" s="101"/>
      <c r="SYU59" s="101"/>
      <c r="SYV59" s="101"/>
      <c r="SYW59" s="101"/>
      <c r="SYX59" s="101"/>
      <c r="SYY59" s="101"/>
      <c r="SYZ59" s="101"/>
      <c r="SZA59" s="100"/>
      <c r="SZB59" s="101"/>
      <c r="SZC59" s="101"/>
      <c r="SZD59" s="101"/>
      <c r="SZE59" s="101"/>
      <c r="SZF59" s="101"/>
      <c r="SZG59" s="101"/>
      <c r="SZH59" s="101"/>
      <c r="SZI59" s="101"/>
      <c r="SZJ59" s="101"/>
      <c r="SZK59" s="101"/>
      <c r="SZL59" s="101"/>
      <c r="SZM59" s="101"/>
      <c r="SZN59" s="100"/>
      <c r="SZO59" s="101"/>
      <c r="SZP59" s="101"/>
      <c r="SZQ59" s="101"/>
      <c r="SZR59" s="101"/>
      <c r="SZS59" s="101"/>
      <c r="SZT59" s="101"/>
      <c r="SZU59" s="101"/>
      <c r="SZV59" s="101"/>
      <c r="SZW59" s="101"/>
      <c r="SZX59" s="101"/>
      <c r="SZY59" s="101"/>
      <c r="SZZ59" s="101"/>
      <c r="TAA59" s="100"/>
      <c r="TAB59" s="101"/>
      <c r="TAC59" s="101"/>
      <c r="TAD59" s="101"/>
      <c r="TAE59" s="101"/>
      <c r="TAF59" s="101"/>
      <c r="TAG59" s="101"/>
      <c r="TAH59" s="101"/>
      <c r="TAI59" s="101"/>
      <c r="TAJ59" s="101"/>
      <c r="TAK59" s="101"/>
      <c r="TAL59" s="101"/>
      <c r="TAM59" s="101"/>
      <c r="TAN59" s="100"/>
      <c r="TAO59" s="101"/>
      <c r="TAP59" s="101"/>
      <c r="TAQ59" s="101"/>
      <c r="TAR59" s="101"/>
      <c r="TAS59" s="101"/>
      <c r="TAT59" s="101"/>
      <c r="TAU59" s="101"/>
      <c r="TAV59" s="101"/>
      <c r="TAW59" s="101"/>
      <c r="TAX59" s="101"/>
      <c r="TAY59" s="101"/>
      <c r="TAZ59" s="101"/>
      <c r="TBA59" s="100"/>
      <c r="TBB59" s="101"/>
      <c r="TBC59" s="101"/>
      <c r="TBD59" s="101"/>
      <c r="TBE59" s="101"/>
      <c r="TBF59" s="101"/>
      <c r="TBG59" s="101"/>
      <c r="TBH59" s="101"/>
      <c r="TBI59" s="101"/>
      <c r="TBJ59" s="101"/>
      <c r="TBK59" s="101"/>
      <c r="TBL59" s="101"/>
      <c r="TBM59" s="101"/>
      <c r="TBN59" s="100"/>
      <c r="TBO59" s="101"/>
      <c r="TBP59" s="101"/>
      <c r="TBQ59" s="101"/>
      <c r="TBR59" s="101"/>
      <c r="TBS59" s="101"/>
      <c r="TBT59" s="101"/>
      <c r="TBU59" s="101"/>
      <c r="TBV59" s="101"/>
      <c r="TBW59" s="101"/>
      <c r="TBX59" s="101"/>
      <c r="TBY59" s="101"/>
      <c r="TBZ59" s="101"/>
      <c r="TCA59" s="100"/>
      <c r="TCB59" s="101"/>
      <c r="TCC59" s="101"/>
      <c r="TCD59" s="101"/>
      <c r="TCE59" s="101"/>
      <c r="TCF59" s="101"/>
      <c r="TCG59" s="101"/>
      <c r="TCH59" s="101"/>
      <c r="TCI59" s="101"/>
      <c r="TCJ59" s="101"/>
      <c r="TCK59" s="101"/>
      <c r="TCL59" s="101"/>
      <c r="TCM59" s="101"/>
      <c r="TCN59" s="100"/>
      <c r="TCO59" s="101"/>
      <c r="TCP59" s="101"/>
      <c r="TCQ59" s="101"/>
      <c r="TCR59" s="101"/>
      <c r="TCS59" s="101"/>
      <c r="TCT59" s="101"/>
      <c r="TCU59" s="101"/>
      <c r="TCV59" s="101"/>
      <c r="TCW59" s="101"/>
      <c r="TCX59" s="101"/>
      <c r="TCY59" s="101"/>
      <c r="TCZ59" s="101"/>
      <c r="TDA59" s="100"/>
      <c r="TDB59" s="101"/>
      <c r="TDC59" s="101"/>
      <c r="TDD59" s="101"/>
      <c r="TDE59" s="101"/>
      <c r="TDF59" s="101"/>
      <c r="TDG59" s="101"/>
      <c r="TDH59" s="101"/>
      <c r="TDI59" s="101"/>
      <c r="TDJ59" s="101"/>
      <c r="TDK59" s="101"/>
      <c r="TDL59" s="101"/>
      <c r="TDM59" s="101"/>
      <c r="TDN59" s="100"/>
      <c r="TDO59" s="101"/>
      <c r="TDP59" s="101"/>
      <c r="TDQ59" s="101"/>
      <c r="TDR59" s="101"/>
      <c r="TDS59" s="101"/>
      <c r="TDT59" s="101"/>
      <c r="TDU59" s="101"/>
      <c r="TDV59" s="101"/>
      <c r="TDW59" s="101"/>
      <c r="TDX59" s="101"/>
      <c r="TDY59" s="101"/>
      <c r="TDZ59" s="101"/>
      <c r="TEA59" s="100"/>
      <c r="TEB59" s="101"/>
      <c r="TEC59" s="101"/>
      <c r="TED59" s="101"/>
      <c r="TEE59" s="101"/>
      <c r="TEF59" s="101"/>
      <c r="TEG59" s="101"/>
      <c r="TEH59" s="101"/>
      <c r="TEI59" s="101"/>
      <c r="TEJ59" s="101"/>
      <c r="TEK59" s="101"/>
      <c r="TEL59" s="101"/>
      <c r="TEM59" s="101"/>
      <c r="TEN59" s="100"/>
      <c r="TEO59" s="101"/>
      <c r="TEP59" s="101"/>
      <c r="TEQ59" s="101"/>
      <c r="TER59" s="101"/>
      <c r="TES59" s="101"/>
      <c r="TET59" s="101"/>
      <c r="TEU59" s="101"/>
      <c r="TEV59" s="101"/>
      <c r="TEW59" s="101"/>
      <c r="TEX59" s="101"/>
      <c r="TEY59" s="101"/>
      <c r="TEZ59" s="101"/>
      <c r="TFA59" s="100"/>
      <c r="TFB59" s="101"/>
      <c r="TFC59" s="101"/>
      <c r="TFD59" s="101"/>
      <c r="TFE59" s="101"/>
      <c r="TFF59" s="101"/>
      <c r="TFG59" s="101"/>
      <c r="TFH59" s="101"/>
      <c r="TFI59" s="101"/>
      <c r="TFJ59" s="101"/>
      <c r="TFK59" s="101"/>
      <c r="TFL59" s="101"/>
      <c r="TFM59" s="101"/>
      <c r="TFN59" s="100"/>
      <c r="TFO59" s="101"/>
      <c r="TFP59" s="101"/>
      <c r="TFQ59" s="101"/>
      <c r="TFR59" s="101"/>
      <c r="TFS59" s="101"/>
      <c r="TFT59" s="101"/>
      <c r="TFU59" s="101"/>
      <c r="TFV59" s="101"/>
      <c r="TFW59" s="101"/>
      <c r="TFX59" s="101"/>
      <c r="TFY59" s="101"/>
      <c r="TFZ59" s="101"/>
      <c r="TGA59" s="100"/>
      <c r="TGB59" s="101"/>
      <c r="TGC59" s="101"/>
      <c r="TGD59" s="101"/>
      <c r="TGE59" s="101"/>
      <c r="TGF59" s="101"/>
      <c r="TGG59" s="101"/>
      <c r="TGH59" s="101"/>
      <c r="TGI59" s="101"/>
      <c r="TGJ59" s="101"/>
      <c r="TGK59" s="101"/>
      <c r="TGL59" s="101"/>
      <c r="TGM59" s="101"/>
      <c r="TGN59" s="100"/>
      <c r="TGO59" s="101"/>
      <c r="TGP59" s="101"/>
      <c r="TGQ59" s="101"/>
      <c r="TGR59" s="101"/>
      <c r="TGS59" s="101"/>
      <c r="TGT59" s="101"/>
      <c r="TGU59" s="101"/>
      <c r="TGV59" s="101"/>
      <c r="TGW59" s="101"/>
      <c r="TGX59" s="101"/>
      <c r="TGY59" s="101"/>
      <c r="TGZ59" s="101"/>
      <c r="THA59" s="100"/>
      <c r="THB59" s="101"/>
      <c r="THC59" s="101"/>
      <c r="THD59" s="101"/>
      <c r="THE59" s="101"/>
      <c r="THF59" s="101"/>
      <c r="THG59" s="101"/>
      <c r="THH59" s="101"/>
      <c r="THI59" s="101"/>
      <c r="THJ59" s="101"/>
      <c r="THK59" s="101"/>
      <c r="THL59" s="101"/>
      <c r="THM59" s="101"/>
      <c r="THN59" s="100"/>
      <c r="THO59" s="101"/>
      <c r="THP59" s="101"/>
      <c r="THQ59" s="101"/>
      <c r="THR59" s="101"/>
      <c r="THS59" s="101"/>
      <c r="THT59" s="101"/>
      <c r="THU59" s="101"/>
      <c r="THV59" s="101"/>
      <c r="THW59" s="101"/>
      <c r="THX59" s="101"/>
      <c r="THY59" s="101"/>
      <c r="THZ59" s="101"/>
      <c r="TIA59" s="100"/>
      <c r="TIB59" s="101"/>
      <c r="TIC59" s="101"/>
      <c r="TID59" s="101"/>
      <c r="TIE59" s="101"/>
      <c r="TIF59" s="101"/>
      <c r="TIG59" s="101"/>
      <c r="TIH59" s="101"/>
      <c r="TII59" s="101"/>
      <c r="TIJ59" s="101"/>
      <c r="TIK59" s="101"/>
      <c r="TIL59" s="101"/>
      <c r="TIM59" s="101"/>
      <c r="TIN59" s="100"/>
      <c r="TIO59" s="101"/>
      <c r="TIP59" s="101"/>
      <c r="TIQ59" s="101"/>
      <c r="TIR59" s="101"/>
      <c r="TIS59" s="101"/>
      <c r="TIT59" s="101"/>
      <c r="TIU59" s="101"/>
      <c r="TIV59" s="101"/>
      <c r="TIW59" s="101"/>
      <c r="TIX59" s="101"/>
      <c r="TIY59" s="101"/>
      <c r="TIZ59" s="101"/>
      <c r="TJA59" s="100"/>
      <c r="TJB59" s="101"/>
      <c r="TJC59" s="101"/>
      <c r="TJD59" s="101"/>
      <c r="TJE59" s="101"/>
      <c r="TJF59" s="101"/>
      <c r="TJG59" s="101"/>
      <c r="TJH59" s="101"/>
      <c r="TJI59" s="101"/>
      <c r="TJJ59" s="101"/>
      <c r="TJK59" s="101"/>
      <c r="TJL59" s="101"/>
      <c r="TJM59" s="101"/>
      <c r="TJN59" s="100"/>
      <c r="TJO59" s="101"/>
      <c r="TJP59" s="101"/>
      <c r="TJQ59" s="101"/>
      <c r="TJR59" s="101"/>
      <c r="TJS59" s="101"/>
      <c r="TJT59" s="101"/>
      <c r="TJU59" s="101"/>
      <c r="TJV59" s="101"/>
      <c r="TJW59" s="101"/>
      <c r="TJX59" s="101"/>
      <c r="TJY59" s="101"/>
      <c r="TJZ59" s="101"/>
      <c r="TKA59" s="100"/>
      <c r="TKB59" s="101"/>
      <c r="TKC59" s="101"/>
      <c r="TKD59" s="101"/>
      <c r="TKE59" s="101"/>
      <c r="TKF59" s="101"/>
      <c r="TKG59" s="101"/>
      <c r="TKH59" s="101"/>
      <c r="TKI59" s="101"/>
      <c r="TKJ59" s="101"/>
      <c r="TKK59" s="101"/>
      <c r="TKL59" s="101"/>
      <c r="TKM59" s="101"/>
      <c r="TKN59" s="100"/>
      <c r="TKO59" s="101"/>
      <c r="TKP59" s="101"/>
      <c r="TKQ59" s="101"/>
      <c r="TKR59" s="101"/>
      <c r="TKS59" s="101"/>
      <c r="TKT59" s="101"/>
      <c r="TKU59" s="101"/>
      <c r="TKV59" s="101"/>
      <c r="TKW59" s="101"/>
      <c r="TKX59" s="101"/>
      <c r="TKY59" s="101"/>
      <c r="TKZ59" s="101"/>
      <c r="TLA59" s="100"/>
      <c r="TLB59" s="101"/>
      <c r="TLC59" s="101"/>
      <c r="TLD59" s="101"/>
      <c r="TLE59" s="101"/>
      <c r="TLF59" s="101"/>
      <c r="TLG59" s="101"/>
      <c r="TLH59" s="101"/>
      <c r="TLI59" s="101"/>
      <c r="TLJ59" s="101"/>
      <c r="TLK59" s="101"/>
      <c r="TLL59" s="101"/>
      <c r="TLM59" s="101"/>
      <c r="TLN59" s="100"/>
      <c r="TLO59" s="101"/>
      <c r="TLP59" s="101"/>
      <c r="TLQ59" s="101"/>
      <c r="TLR59" s="101"/>
      <c r="TLS59" s="101"/>
      <c r="TLT59" s="101"/>
      <c r="TLU59" s="101"/>
      <c r="TLV59" s="101"/>
      <c r="TLW59" s="101"/>
      <c r="TLX59" s="101"/>
      <c r="TLY59" s="101"/>
      <c r="TLZ59" s="101"/>
      <c r="TMA59" s="100"/>
      <c r="TMB59" s="101"/>
      <c r="TMC59" s="101"/>
      <c r="TMD59" s="101"/>
      <c r="TME59" s="101"/>
      <c r="TMF59" s="101"/>
      <c r="TMG59" s="101"/>
      <c r="TMH59" s="101"/>
      <c r="TMI59" s="101"/>
      <c r="TMJ59" s="101"/>
      <c r="TMK59" s="101"/>
      <c r="TML59" s="101"/>
      <c r="TMM59" s="101"/>
      <c r="TMN59" s="100"/>
      <c r="TMO59" s="101"/>
      <c r="TMP59" s="101"/>
      <c r="TMQ59" s="101"/>
      <c r="TMR59" s="101"/>
      <c r="TMS59" s="101"/>
      <c r="TMT59" s="101"/>
      <c r="TMU59" s="101"/>
      <c r="TMV59" s="101"/>
      <c r="TMW59" s="101"/>
      <c r="TMX59" s="101"/>
      <c r="TMY59" s="101"/>
      <c r="TMZ59" s="101"/>
      <c r="TNA59" s="100"/>
      <c r="TNB59" s="101"/>
      <c r="TNC59" s="101"/>
      <c r="TND59" s="101"/>
      <c r="TNE59" s="101"/>
      <c r="TNF59" s="101"/>
      <c r="TNG59" s="101"/>
      <c r="TNH59" s="101"/>
      <c r="TNI59" s="101"/>
      <c r="TNJ59" s="101"/>
      <c r="TNK59" s="101"/>
      <c r="TNL59" s="101"/>
      <c r="TNM59" s="101"/>
      <c r="TNN59" s="100"/>
      <c r="TNO59" s="101"/>
      <c r="TNP59" s="101"/>
      <c r="TNQ59" s="101"/>
      <c r="TNR59" s="101"/>
      <c r="TNS59" s="101"/>
      <c r="TNT59" s="101"/>
      <c r="TNU59" s="101"/>
      <c r="TNV59" s="101"/>
      <c r="TNW59" s="101"/>
      <c r="TNX59" s="101"/>
      <c r="TNY59" s="101"/>
      <c r="TNZ59" s="101"/>
      <c r="TOA59" s="100"/>
      <c r="TOB59" s="101"/>
      <c r="TOC59" s="101"/>
      <c r="TOD59" s="101"/>
      <c r="TOE59" s="101"/>
      <c r="TOF59" s="101"/>
      <c r="TOG59" s="101"/>
      <c r="TOH59" s="101"/>
      <c r="TOI59" s="101"/>
      <c r="TOJ59" s="101"/>
      <c r="TOK59" s="101"/>
      <c r="TOL59" s="101"/>
      <c r="TOM59" s="101"/>
      <c r="TON59" s="100"/>
      <c r="TOO59" s="101"/>
      <c r="TOP59" s="101"/>
      <c r="TOQ59" s="101"/>
      <c r="TOR59" s="101"/>
      <c r="TOS59" s="101"/>
      <c r="TOT59" s="101"/>
      <c r="TOU59" s="101"/>
      <c r="TOV59" s="101"/>
      <c r="TOW59" s="101"/>
      <c r="TOX59" s="101"/>
      <c r="TOY59" s="101"/>
      <c r="TOZ59" s="101"/>
      <c r="TPA59" s="100"/>
      <c r="TPB59" s="101"/>
      <c r="TPC59" s="101"/>
      <c r="TPD59" s="101"/>
      <c r="TPE59" s="101"/>
      <c r="TPF59" s="101"/>
      <c r="TPG59" s="101"/>
      <c r="TPH59" s="101"/>
      <c r="TPI59" s="101"/>
      <c r="TPJ59" s="101"/>
      <c r="TPK59" s="101"/>
      <c r="TPL59" s="101"/>
      <c r="TPM59" s="101"/>
      <c r="TPN59" s="100"/>
      <c r="TPO59" s="101"/>
      <c r="TPP59" s="101"/>
      <c r="TPQ59" s="101"/>
      <c r="TPR59" s="101"/>
      <c r="TPS59" s="101"/>
      <c r="TPT59" s="101"/>
      <c r="TPU59" s="101"/>
      <c r="TPV59" s="101"/>
      <c r="TPW59" s="101"/>
      <c r="TPX59" s="101"/>
      <c r="TPY59" s="101"/>
      <c r="TPZ59" s="101"/>
      <c r="TQA59" s="100"/>
      <c r="TQB59" s="101"/>
      <c r="TQC59" s="101"/>
      <c r="TQD59" s="101"/>
      <c r="TQE59" s="101"/>
      <c r="TQF59" s="101"/>
      <c r="TQG59" s="101"/>
      <c r="TQH59" s="101"/>
      <c r="TQI59" s="101"/>
      <c r="TQJ59" s="101"/>
      <c r="TQK59" s="101"/>
      <c r="TQL59" s="101"/>
      <c r="TQM59" s="101"/>
      <c r="TQN59" s="100"/>
      <c r="TQO59" s="101"/>
      <c r="TQP59" s="101"/>
      <c r="TQQ59" s="101"/>
      <c r="TQR59" s="101"/>
      <c r="TQS59" s="101"/>
      <c r="TQT59" s="101"/>
      <c r="TQU59" s="101"/>
      <c r="TQV59" s="101"/>
      <c r="TQW59" s="101"/>
      <c r="TQX59" s="101"/>
      <c r="TQY59" s="101"/>
      <c r="TQZ59" s="101"/>
      <c r="TRA59" s="100"/>
      <c r="TRB59" s="101"/>
      <c r="TRC59" s="101"/>
      <c r="TRD59" s="101"/>
      <c r="TRE59" s="101"/>
      <c r="TRF59" s="101"/>
      <c r="TRG59" s="101"/>
      <c r="TRH59" s="101"/>
      <c r="TRI59" s="101"/>
      <c r="TRJ59" s="101"/>
      <c r="TRK59" s="101"/>
      <c r="TRL59" s="101"/>
      <c r="TRM59" s="101"/>
      <c r="TRN59" s="100"/>
      <c r="TRO59" s="101"/>
      <c r="TRP59" s="101"/>
      <c r="TRQ59" s="101"/>
      <c r="TRR59" s="101"/>
      <c r="TRS59" s="101"/>
      <c r="TRT59" s="101"/>
      <c r="TRU59" s="101"/>
      <c r="TRV59" s="101"/>
      <c r="TRW59" s="101"/>
      <c r="TRX59" s="101"/>
      <c r="TRY59" s="101"/>
      <c r="TRZ59" s="101"/>
      <c r="TSA59" s="100"/>
      <c r="TSB59" s="101"/>
      <c r="TSC59" s="101"/>
      <c r="TSD59" s="101"/>
      <c r="TSE59" s="101"/>
      <c r="TSF59" s="101"/>
      <c r="TSG59" s="101"/>
      <c r="TSH59" s="101"/>
      <c r="TSI59" s="101"/>
      <c r="TSJ59" s="101"/>
      <c r="TSK59" s="101"/>
      <c r="TSL59" s="101"/>
      <c r="TSM59" s="101"/>
      <c r="TSN59" s="100"/>
      <c r="TSO59" s="101"/>
      <c r="TSP59" s="101"/>
      <c r="TSQ59" s="101"/>
      <c r="TSR59" s="101"/>
      <c r="TSS59" s="101"/>
      <c r="TST59" s="101"/>
      <c r="TSU59" s="101"/>
      <c r="TSV59" s="101"/>
      <c r="TSW59" s="101"/>
      <c r="TSX59" s="101"/>
      <c r="TSY59" s="101"/>
      <c r="TSZ59" s="101"/>
      <c r="TTA59" s="100"/>
      <c r="TTB59" s="101"/>
      <c r="TTC59" s="101"/>
      <c r="TTD59" s="101"/>
      <c r="TTE59" s="101"/>
      <c r="TTF59" s="101"/>
      <c r="TTG59" s="101"/>
      <c r="TTH59" s="101"/>
      <c r="TTI59" s="101"/>
      <c r="TTJ59" s="101"/>
      <c r="TTK59" s="101"/>
      <c r="TTL59" s="101"/>
      <c r="TTM59" s="101"/>
      <c r="TTN59" s="100"/>
      <c r="TTO59" s="101"/>
      <c r="TTP59" s="101"/>
      <c r="TTQ59" s="101"/>
      <c r="TTR59" s="101"/>
      <c r="TTS59" s="101"/>
      <c r="TTT59" s="101"/>
      <c r="TTU59" s="101"/>
      <c r="TTV59" s="101"/>
      <c r="TTW59" s="101"/>
      <c r="TTX59" s="101"/>
      <c r="TTY59" s="101"/>
      <c r="TTZ59" s="101"/>
      <c r="TUA59" s="100"/>
      <c r="TUB59" s="101"/>
      <c r="TUC59" s="101"/>
      <c r="TUD59" s="101"/>
      <c r="TUE59" s="101"/>
      <c r="TUF59" s="101"/>
      <c r="TUG59" s="101"/>
      <c r="TUH59" s="101"/>
      <c r="TUI59" s="101"/>
      <c r="TUJ59" s="101"/>
      <c r="TUK59" s="101"/>
      <c r="TUL59" s="101"/>
      <c r="TUM59" s="101"/>
      <c r="TUN59" s="100"/>
      <c r="TUO59" s="101"/>
      <c r="TUP59" s="101"/>
      <c r="TUQ59" s="101"/>
      <c r="TUR59" s="101"/>
      <c r="TUS59" s="101"/>
      <c r="TUT59" s="101"/>
      <c r="TUU59" s="101"/>
      <c r="TUV59" s="101"/>
      <c r="TUW59" s="101"/>
      <c r="TUX59" s="101"/>
      <c r="TUY59" s="101"/>
      <c r="TUZ59" s="101"/>
      <c r="TVA59" s="100"/>
      <c r="TVB59" s="101"/>
      <c r="TVC59" s="101"/>
      <c r="TVD59" s="101"/>
      <c r="TVE59" s="101"/>
      <c r="TVF59" s="101"/>
      <c r="TVG59" s="101"/>
      <c r="TVH59" s="101"/>
      <c r="TVI59" s="101"/>
      <c r="TVJ59" s="101"/>
      <c r="TVK59" s="101"/>
      <c r="TVL59" s="101"/>
      <c r="TVM59" s="101"/>
      <c r="TVN59" s="100"/>
      <c r="TVO59" s="101"/>
      <c r="TVP59" s="101"/>
      <c r="TVQ59" s="101"/>
      <c r="TVR59" s="101"/>
      <c r="TVS59" s="101"/>
      <c r="TVT59" s="101"/>
      <c r="TVU59" s="101"/>
      <c r="TVV59" s="101"/>
      <c r="TVW59" s="101"/>
      <c r="TVX59" s="101"/>
      <c r="TVY59" s="101"/>
      <c r="TVZ59" s="101"/>
      <c r="TWA59" s="100"/>
      <c r="TWB59" s="101"/>
      <c r="TWC59" s="101"/>
      <c r="TWD59" s="101"/>
      <c r="TWE59" s="101"/>
      <c r="TWF59" s="101"/>
      <c r="TWG59" s="101"/>
      <c r="TWH59" s="101"/>
      <c r="TWI59" s="101"/>
      <c r="TWJ59" s="101"/>
      <c r="TWK59" s="101"/>
      <c r="TWL59" s="101"/>
      <c r="TWM59" s="101"/>
      <c r="TWN59" s="100"/>
      <c r="TWO59" s="101"/>
      <c r="TWP59" s="101"/>
      <c r="TWQ59" s="101"/>
      <c r="TWR59" s="101"/>
      <c r="TWS59" s="101"/>
      <c r="TWT59" s="101"/>
      <c r="TWU59" s="101"/>
      <c r="TWV59" s="101"/>
      <c r="TWW59" s="101"/>
      <c r="TWX59" s="101"/>
      <c r="TWY59" s="101"/>
      <c r="TWZ59" s="101"/>
      <c r="TXA59" s="100"/>
      <c r="TXB59" s="101"/>
      <c r="TXC59" s="101"/>
      <c r="TXD59" s="101"/>
      <c r="TXE59" s="101"/>
      <c r="TXF59" s="101"/>
      <c r="TXG59" s="101"/>
      <c r="TXH59" s="101"/>
      <c r="TXI59" s="101"/>
      <c r="TXJ59" s="101"/>
      <c r="TXK59" s="101"/>
      <c r="TXL59" s="101"/>
      <c r="TXM59" s="101"/>
      <c r="TXN59" s="100"/>
      <c r="TXO59" s="101"/>
      <c r="TXP59" s="101"/>
      <c r="TXQ59" s="101"/>
      <c r="TXR59" s="101"/>
      <c r="TXS59" s="101"/>
      <c r="TXT59" s="101"/>
      <c r="TXU59" s="101"/>
      <c r="TXV59" s="101"/>
      <c r="TXW59" s="101"/>
      <c r="TXX59" s="101"/>
      <c r="TXY59" s="101"/>
      <c r="TXZ59" s="101"/>
      <c r="TYA59" s="100"/>
      <c r="TYB59" s="101"/>
      <c r="TYC59" s="101"/>
      <c r="TYD59" s="101"/>
      <c r="TYE59" s="101"/>
      <c r="TYF59" s="101"/>
      <c r="TYG59" s="101"/>
      <c r="TYH59" s="101"/>
      <c r="TYI59" s="101"/>
      <c r="TYJ59" s="101"/>
      <c r="TYK59" s="101"/>
      <c r="TYL59" s="101"/>
      <c r="TYM59" s="101"/>
      <c r="TYN59" s="100"/>
      <c r="TYO59" s="101"/>
      <c r="TYP59" s="101"/>
      <c r="TYQ59" s="101"/>
      <c r="TYR59" s="101"/>
      <c r="TYS59" s="101"/>
      <c r="TYT59" s="101"/>
      <c r="TYU59" s="101"/>
      <c r="TYV59" s="101"/>
      <c r="TYW59" s="101"/>
      <c r="TYX59" s="101"/>
      <c r="TYY59" s="101"/>
      <c r="TYZ59" s="101"/>
      <c r="TZA59" s="100"/>
      <c r="TZB59" s="101"/>
      <c r="TZC59" s="101"/>
      <c r="TZD59" s="101"/>
      <c r="TZE59" s="101"/>
      <c r="TZF59" s="101"/>
      <c r="TZG59" s="101"/>
      <c r="TZH59" s="101"/>
      <c r="TZI59" s="101"/>
      <c r="TZJ59" s="101"/>
      <c r="TZK59" s="101"/>
      <c r="TZL59" s="101"/>
      <c r="TZM59" s="101"/>
      <c r="TZN59" s="100"/>
      <c r="TZO59" s="101"/>
      <c r="TZP59" s="101"/>
      <c r="TZQ59" s="101"/>
      <c r="TZR59" s="101"/>
      <c r="TZS59" s="101"/>
      <c r="TZT59" s="101"/>
      <c r="TZU59" s="101"/>
      <c r="TZV59" s="101"/>
      <c r="TZW59" s="101"/>
      <c r="TZX59" s="101"/>
      <c r="TZY59" s="101"/>
      <c r="TZZ59" s="101"/>
      <c r="UAA59" s="100"/>
      <c r="UAB59" s="101"/>
      <c r="UAC59" s="101"/>
      <c r="UAD59" s="101"/>
      <c r="UAE59" s="101"/>
      <c r="UAF59" s="101"/>
      <c r="UAG59" s="101"/>
      <c r="UAH59" s="101"/>
      <c r="UAI59" s="101"/>
      <c r="UAJ59" s="101"/>
      <c r="UAK59" s="101"/>
      <c r="UAL59" s="101"/>
      <c r="UAM59" s="101"/>
      <c r="UAN59" s="100"/>
      <c r="UAO59" s="101"/>
      <c r="UAP59" s="101"/>
      <c r="UAQ59" s="101"/>
      <c r="UAR59" s="101"/>
      <c r="UAS59" s="101"/>
      <c r="UAT59" s="101"/>
      <c r="UAU59" s="101"/>
      <c r="UAV59" s="101"/>
      <c r="UAW59" s="101"/>
      <c r="UAX59" s="101"/>
      <c r="UAY59" s="101"/>
      <c r="UAZ59" s="101"/>
      <c r="UBA59" s="100"/>
      <c r="UBB59" s="101"/>
      <c r="UBC59" s="101"/>
      <c r="UBD59" s="101"/>
      <c r="UBE59" s="101"/>
      <c r="UBF59" s="101"/>
      <c r="UBG59" s="101"/>
      <c r="UBH59" s="101"/>
      <c r="UBI59" s="101"/>
      <c r="UBJ59" s="101"/>
      <c r="UBK59" s="101"/>
      <c r="UBL59" s="101"/>
      <c r="UBM59" s="101"/>
      <c r="UBN59" s="100"/>
      <c r="UBO59" s="101"/>
      <c r="UBP59" s="101"/>
      <c r="UBQ59" s="101"/>
      <c r="UBR59" s="101"/>
      <c r="UBS59" s="101"/>
      <c r="UBT59" s="101"/>
      <c r="UBU59" s="101"/>
      <c r="UBV59" s="101"/>
      <c r="UBW59" s="101"/>
      <c r="UBX59" s="101"/>
      <c r="UBY59" s="101"/>
      <c r="UBZ59" s="101"/>
      <c r="UCA59" s="100"/>
      <c r="UCB59" s="101"/>
      <c r="UCC59" s="101"/>
      <c r="UCD59" s="101"/>
      <c r="UCE59" s="101"/>
      <c r="UCF59" s="101"/>
      <c r="UCG59" s="101"/>
      <c r="UCH59" s="101"/>
      <c r="UCI59" s="101"/>
      <c r="UCJ59" s="101"/>
      <c r="UCK59" s="101"/>
      <c r="UCL59" s="101"/>
      <c r="UCM59" s="101"/>
      <c r="UCN59" s="100"/>
      <c r="UCO59" s="101"/>
      <c r="UCP59" s="101"/>
      <c r="UCQ59" s="101"/>
      <c r="UCR59" s="101"/>
      <c r="UCS59" s="101"/>
      <c r="UCT59" s="101"/>
      <c r="UCU59" s="101"/>
      <c r="UCV59" s="101"/>
      <c r="UCW59" s="101"/>
      <c r="UCX59" s="101"/>
      <c r="UCY59" s="101"/>
      <c r="UCZ59" s="101"/>
      <c r="UDA59" s="100"/>
      <c r="UDB59" s="101"/>
      <c r="UDC59" s="101"/>
      <c r="UDD59" s="101"/>
      <c r="UDE59" s="101"/>
      <c r="UDF59" s="101"/>
      <c r="UDG59" s="101"/>
      <c r="UDH59" s="101"/>
      <c r="UDI59" s="101"/>
      <c r="UDJ59" s="101"/>
      <c r="UDK59" s="101"/>
      <c r="UDL59" s="101"/>
      <c r="UDM59" s="101"/>
      <c r="UDN59" s="100"/>
      <c r="UDO59" s="101"/>
      <c r="UDP59" s="101"/>
      <c r="UDQ59" s="101"/>
      <c r="UDR59" s="101"/>
      <c r="UDS59" s="101"/>
      <c r="UDT59" s="101"/>
      <c r="UDU59" s="101"/>
      <c r="UDV59" s="101"/>
      <c r="UDW59" s="101"/>
      <c r="UDX59" s="101"/>
      <c r="UDY59" s="101"/>
      <c r="UDZ59" s="101"/>
      <c r="UEA59" s="100"/>
      <c r="UEB59" s="101"/>
      <c r="UEC59" s="101"/>
      <c r="UED59" s="101"/>
      <c r="UEE59" s="101"/>
      <c r="UEF59" s="101"/>
      <c r="UEG59" s="101"/>
      <c r="UEH59" s="101"/>
      <c r="UEI59" s="101"/>
      <c r="UEJ59" s="101"/>
      <c r="UEK59" s="101"/>
      <c r="UEL59" s="101"/>
      <c r="UEM59" s="101"/>
      <c r="UEN59" s="100"/>
      <c r="UEO59" s="101"/>
      <c r="UEP59" s="101"/>
      <c r="UEQ59" s="101"/>
      <c r="UER59" s="101"/>
      <c r="UES59" s="101"/>
      <c r="UET59" s="101"/>
      <c r="UEU59" s="101"/>
      <c r="UEV59" s="101"/>
      <c r="UEW59" s="101"/>
      <c r="UEX59" s="101"/>
      <c r="UEY59" s="101"/>
      <c r="UEZ59" s="101"/>
      <c r="UFA59" s="100"/>
      <c r="UFB59" s="101"/>
      <c r="UFC59" s="101"/>
      <c r="UFD59" s="101"/>
      <c r="UFE59" s="101"/>
      <c r="UFF59" s="101"/>
      <c r="UFG59" s="101"/>
      <c r="UFH59" s="101"/>
      <c r="UFI59" s="101"/>
      <c r="UFJ59" s="101"/>
      <c r="UFK59" s="101"/>
      <c r="UFL59" s="101"/>
      <c r="UFM59" s="101"/>
      <c r="UFN59" s="100"/>
      <c r="UFO59" s="101"/>
      <c r="UFP59" s="101"/>
      <c r="UFQ59" s="101"/>
      <c r="UFR59" s="101"/>
      <c r="UFS59" s="101"/>
      <c r="UFT59" s="101"/>
      <c r="UFU59" s="101"/>
      <c r="UFV59" s="101"/>
      <c r="UFW59" s="101"/>
      <c r="UFX59" s="101"/>
      <c r="UFY59" s="101"/>
      <c r="UFZ59" s="101"/>
      <c r="UGA59" s="100"/>
      <c r="UGB59" s="101"/>
      <c r="UGC59" s="101"/>
      <c r="UGD59" s="101"/>
      <c r="UGE59" s="101"/>
      <c r="UGF59" s="101"/>
      <c r="UGG59" s="101"/>
      <c r="UGH59" s="101"/>
      <c r="UGI59" s="101"/>
      <c r="UGJ59" s="101"/>
      <c r="UGK59" s="101"/>
      <c r="UGL59" s="101"/>
      <c r="UGM59" s="101"/>
      <c r="UGN59" s="100"/>
      <c r="UGO59" s="101"/>
      <c r="UGP59" s="101"/>
      <c r="UGQ59" s="101"/>
      <c r="UGR59" s="101"/>
      <c r="UGS59" s="101"/>
      <c r="UGT59" s="101"/>
      <c r="UGU59" s="101"/>
      <c r="UGV59" s="101"/>
      <c r="UGW59" s="101"/>
      <c r="UGX59" s="101"/>
      <c r="UGY59" s="101"/>
      <c r="UGZ59" s="101"/>
      <c r="UHA59" s="100"/>
      <c r="UHB59" s="101"/>
      <c r="UHC59" s="101"/>
      <c r="UHD59" s="101"/>
      <c r="UHE59" s="101"/>
      <c r="UHF59" s="101"/>
      <c r="UHG59" s="101"/>
      <c r="UHH59" s="101"/>
      <c r="UHI59" s="101"/>
      <c r="UHJ59" s="101"/>
      <c r="UHK59" s="101"/>
      <c r="UHL59" s="101"/>
      <c r="UHM59" s="101"/>
      <c r="UHN59" s="100"/>
      <c r="UHO59" s="101"/>
      <c r="UHP59" s="101"/>
      <c r="UHQ59" s="101"/>
      <c r="UHR59" s="101"/>
      <c r="UHS59" s="101"/>
      <c r="UHT59" s="101"/>
      <c r="UHU59" s="101"/>
      <c r="UHV59" s="101"/>
      <c r="UHW59" s="101"/>
      <c r="UHX59" s="101"/>
      <c r="UHY59" s="101"/>
      <c r="UHZ59" s="101"/>
      <c r="UIA59" s="100"/>
      <c r="UIB59" s="101"/>
      <c r="UIC59" s="101"/>
      <c r="UID59" s="101"/>
      <c r="UIE59" s="101"/>
      <c r="UIF59" s="101"/>
      <c r="UIG59" s="101"/>
      <c r="UIH59" s="101"/>
      <c r="UII59" s="101"/>
      <c r="UIJ59" s="101"/>
      <c r="UIK59" s="101"/>
      <c r="UIL59" s="101"/>
      <c r="UIM59" s="101"/>
      <c r="UIN59" s="100"/>
      <c r="UIO59" s="101"/>
      <c r="UIP59" s="101"/>
      <c r="UIQ59" s="101"/>
      <c r="UIR59" s="101"/>
      <c r="UIS59" s="101"/>
      <c r="UIT59" s="101"/>
      <c r="UIU59" s="101"/>
      <c r="UIV59" s="101"/>
      <c r="UIW59" s="101"/>
      <c r="UIX59" s="101"/>
      <c r="UIY59" s="101"/>
      <c r="UIZ59" s="101"/>
      <c r="UJA59" s="100"/>
      <c r="UJB59" s="101"/>
      <c r="UJC59" s="101"/>
      <c r="UJD59" s="101"/>
      <c r="UJE59" s="101"/>
      <c r="UJF59" s="101"/>
      <c r="UJG59" s="101"/>
      <c r="UJH59" s="101"/>
      <c r="UJI59" s="101"/>
      <c r="UJJ59" s="101"/>
      <c r="UJK59" s="101"/>
      <c r="UJL59" s="101"/>
      <c r="UJM59" s="101"/>
      <c r="UJN59" s="100"/>
      <c r="UJO59" s="101"/>
      <c r="UJP59" s="101"/>
      <c r="UJQ59" s="101"/>
      <c r="UJR59" s="101"/>
      <c r="UJS59" s="101"/>
      <c r="UJT59" s="101"/>
      <c r="UJU59" s="101"/>
      <c r="UJV59" s="101"/>
      <c r="UJW59" s="101"/>
      <c r="UJX59" s="101"/>
      <c r="UJY59" s="101"/>
      <c r="UJZ59" s="101"/>
      <c r="UKA59" s="100"/>
      <c r="UKB59" s="101"/>
      <c r="UKC59" s="101"/>
      <c r="UKD59" s="101"/>
      <c r="UKE59" s="101"/>
      <c r="UKF59" s="101"/>
      <c r="UKG59" s="101"/>
      <c r="UKH59" s="101"/>
      <c r="UKI59" s="101"/>
      <c r="UKJ59" s="101"/>
      <c r="UKK59" s="101"/>
      <c r="UKL59" s="101"/>
      <c r="UKM59" s="101"/>
      <c r="UKN59" s="100"/>
      <c r="UKO59" s="101"/>
      <c r="UKP59" s="101"/>
      <c r="UKQ59" s="101"/>
      <c r="UKR59" s="101"/>
      <c r="UKS59" s="101"/>
      <c r="UKT59" s="101"/>
      <c r="UKU59" s="101"/>
      <c r="UKV59" s="101"/>
      <c r="UKW59" s="101"/>
      <c r="UKX59" s="101"/>
      <c r="UKY59" s="101"/>
      <c r="UKZ59" s="101"/>
      <c r="ULA59" s="100"/>
      <c r="ULB59" s="101"/>
      <c r="ULC59" s="101"/>
      <c r="ULD59" s="101"/>
      <c r="ULE59" s="101"/>
      <c r="ULF59" s="101"/>
      <c r="ULG59" s="101"/>
      <c r="ULH59" s="101"/>
      <c r="ULI59" s="101"/>
      <c r="ULJ59" s="101"/>
      <c r="ULK59" s="101"/>
      <c r="ULL59" s="101"/>
      <c r="ULM59" s="101"/>
      <c r="ULN59" s="100"/>
      <c r="ULO59" s="101"/>
      <c r="ULP59" s="101"/>
      <c r="ULQ59" s="101"/>
      <c r="ULR59" s="101"/>
      <c r="ULS59" s="101"/>
      <c r="ULT59" s="101"/>
      <c r="ULU59" s="101"/>
      <c r="ULV59" s="101"/>
      <c r="ULW59" s="101"/>
      <c r="ULX59" s="101"/>
      <c r="ULY59" s="101"/>
      <c r="ULZ59" s="101"/>
      <c r="UMA59" s="100"/>
      <c r="UMB59" s="101"/>
      <c r="UMC59" s="101"/>
      <c r="UMD59" s="101"/>
      <c r="UME59" s="101"/>
      <c r="UMF59" s="101"/>
      <c r="UMG59" s="101"/>
      <c r="UMH59" s="101"/>
      <c r="UMI59" s="101"/>
      <c r="UMJ59" s="101"/>
      <c r="UMK59" s="101"/>
      <c r="UML59" s="101"/>
      <c r="UMM59" s="101"/>
      <c r="UMN59" s="100"/>
      <c r="UMO59" s="101"/>
      <c r="UMP59" s="101"/>
      <c r="UMQ59" s="101"/>
      <c r="UMR59" s="101"/>
      <c r="UMS59" s="101"/>
      <c r="UMT59" s="101"/>
      <c r="UMU59" s="101"/>
      <c r="UMV59" s="101"/>
      <c r="UMW59" s="101"/>
      <c r="UMX59" s="101"/>
      <c r="UMY59" s="101"/>
      <c r="UMZ59" s="101"/>
      <c r="UNA59" s="100"/>
      <c r="UNB59" s="101"/>
      <c r="UNC59" s="101"/>
      <c r="UND59" s="101"/>
      <c r="UNE59" s="101"/>
      <c r="UNF59" s="101"/>
      <c r="UNG59" s="101"/>
      <c r="UNH59" s="101"/>
      <c r="UNI59" s="101"/>
      <c r="UNJ59" s="101"/>
      <c r="UNK59" s="101"/>
      <c r="UNL59" s="101"/>
      <c r="UNM59" s="101"/>
      <c r="UNN59" s="100"/>
      <c r="UNO59" s="101"/>
      <c r="UNP59" s="101"/>
      <c r="UNQ59" s="101"/>
      <c r="UNR59" s="101"/>
      <c r="UNS59" s="101"/>
      <c r="UNT59" s="101"/>
      <c r="UNU59" s="101"/>
      <c r="UNV59" s="101"/>
      <c r="UNW59" s="101"/>
      <c r="UNX59" s="101"/>
      <c r="UNY59" s="101"/>
      <c r="UNZ59" s="101"/>
      <c r="UOA59" s="100"/>
      <c r="UOB59" s="101"/>
      <c r="UOC59" s="101"/>
      <c r="UOD59" s="101"/>
      <c r="UOE59" s="101"/>
      <c r="UOF59" s="101"/>
      <c r="UOG59" s="101"/>
      <c r="UOH59" s="101"/>
      <c r="UOI59" s="101"/>
      <c r="UOJ59" s="101"/>
      <c r="UOK59" s="101"/>
      <c r="UOL59" s="101"/>
      <c r="UOM59" s="101"/>
      <c r="UON59" s="100"/>
      <c r="UOO59" s="101"/>
      <c r="UOP59" s="101"/>
      <c r="UOQ59" s="101"/>
      <c r="UOR59" s="101"/>
      <c r="UOS59" s="101"/>
      <c r="UOT59" s="101"/>
      <c r="UOU59" s="101"/>
      <c r="UOV59" s="101"/>
      <c r="UOW59" s="101"/>
      <c r="UOX59" s="101"/>
      <c r="UOY59" s="101"/>
      <c r="UOZ59" s="101"/>
      <c r="UPA59" s="100"/>
      <c r="UPB59" s="101"/>
      <c r="UPC59" s="101"/>
      <c r="UPD59" s="101"/>
      <c r="UPE59" s="101"/>
      <c r="UPF59" s="101"/>
      <c r="UPG59" s="101"/>
      <c r="UPH59" s="101"/>
      <c r="UPI59" s="101"/>
      <c r="UPJ59" s="101"/>
      <c r="UPK59" s="101"/>
      <c r="UPL59" s="101"/>
      <c r="UPM59" s="101"/>
      <c r="UPN59" s="100"/>
      <c r="UPO59" s="101"/>
      <c r="UPP59" s="101"/>
      <c r="UPQ59" s="101"/>
      <c r="UPR59" s="101"/>
      <c r="UPS59" s="101"/>
      <c r="UPT59" s="101"/>
      <c r="UPU59" s="101"/>
      <c r="UPV59" s="101"/>
      <c r="UPW59" s="101"/>
      <c r="UPX59" s="101"/>
      <c r="UPY59" s="101"/>
      <c r="UPZ59" s="101"/>
      <c r="UQA59" s="100"/>
      <c r="UQB59" s="101"/>
      <c r="UQC59" s="101"/>
      <c r="UQD59" s="101"/>
      <c r="UQE59" s="101"/>
      <c r="UQF59" s="101"/>
      <c r="UQG59" s="101"/>
      <c r="UQH59" s="101"/>
      <c r="UQI59" s="101"/>
      <c r="UQJ59" s="101"/>
      <c r="UQK59" s="101"/>
      <c r="UQL59" s="101"/>
      <c r="UQM59" s="101"/>
      <c r="UQN59" s="100"/>
      <c r="UQO59" s="101"/>
      <c r="UQP59" s="101"/>
      <c r="UQQ59" s="101"/>
      <c r="UQR59" s="101"/>
      <c r="UQS59" s="101"/>
      <c r="UQT59" s="101"/>
      <c r="UQU59" s="101"/>
      <c r="UQV59" s="101"/>
      <c r="UQW59" s="101"/>
      <c r="UQX59" s="101"/>
      <c r="UQY59" s="101"/>
      <c r="UQZ59" s="101"/>
      <c r="URA59" s="100"/>
      <c r="URB59" s="101"/>
      <c r="URC59" s="101"/>
      <c r="URD59" s="101"/>
      <c r="URE59" s="101"/>
      <c r="URF59" s="101"/>
      <c r="URG59" s="101"/>
      <c r="URH59" s="101"/>
      <c r="URI59" s="101"/>
      <c r="URJ59" s="101"/>
      <c r="URK59" s="101"/>
      <c r="URL59" s="101"/>
      <c r="URM59" s="101"/>
      <c r="URN59" s="100"/>
      <c r="URO59" s="101"/>
      <c r="URP59" s="101"/>
      <c r="URQ59" s="101"/>
      <c r="URR59" s="101"/>
      <c r="URS59" s="101"/>
      <c r="URT59" s="101"/>
      <c r="URU59" s="101"/>
      <c r="URV59" s="101"/>
      <c r="URW59" s="101"/>
      <c r="URX59" s="101"/>
      <c r="URY59" s="101"/>
      <c r="URZ59" s="101"/>
      <c r="USA59" s="100"/>
      <c r="USB59" s="101"/>
      <c r="USC59" s="101"/>
      <c r="USD59" s="101"/>
      <c r="USE59" s="101"/>
      <c r="USF59" s="101"/>
      <c r="USG59" s="101"/>
      <c r="USH59" s="101"/>
      <c r="USI59" s="101"/>
      <c r="USJ59" s="101"/>
      <c r="USK59" s="101"/>
      <c r="USL59" s="101"/>
      <c r="USM59" s="101"/>
      <c r="USN59" s="100"/>
      <c r="USO59" s="101"/>
      <c r="USP59" s="101"/>
      <c r="USQ59" s="101"/>
      <c r="USR59" s="101"/>
      <c r="USS59" s="101"/>
      <c r="UST59" s="101"/>
      <c r="USU59" s="101"/>
      <c r="USV59" s="101"/>
      <c r="USW59" s="101"/>
      <c r="USX59" s="101"/>
      <c r="USY59" s="101"/>
      <c r="USZ59" s="101"/>
      <c r="UTA59" s="100"/>
      <c r="UTB59" s="101"/>
      <c r="UTC59" s="101"/>
      <c r="UTD59" s="101"/>
      <c r="UTE59" s="101"/>
      <c r="UTF59" s="101"/>
      <c r="UTG59" s="101"/>
      <c r="UTH59" s="101"/>
      <c r="UTI59" s="101"/>
      <c r="UTJ59" s="101"/>
      <c r="UTK59" s="101"/>
      <c r="UTL59" s="101"/>
      <c r="UTM59" s="101"/>
      <c r="UTN59" s="100"/>
      <c r="UTO59" s="101"/>
      <c r="UTP59" s="101"/>
      <c r="UTQ59" s="101"/>
      <c r="UTR59" s="101"/>
      <c r="UTS59" s="101"/>
      <c r="UTT59" s="101"/>
      <c r="UTU59" s="101"/>
      <c r="UTV59" s="101"/>
      <c r="UTW59" s="101"/>
      <c r="UTX59" s="101"/>
      <c r="UTY59" s="101"/>
      <c r="UTZ59" s="101"/>
      <c r="UUA59" s="100"/>
      <c r="UUB59" s="101"/>
      <c r="UUC59" s="101"/>
      <c r="UUD59" s="101"/>
      <c r="UUE59" s="101"/>
      <c r="UUF59" s="101"/>
      <c r="UUG59" s="101"/>
      <c r="UUH59" s="101"/>
      <c r="UUI59" s="101"/>
      <c r="UUJ59" s="101"/>
      <c r="UUK59" s="101"/>
      <c r="UUL59" s="101"/>
      <c r="UUM59" s="101"/>
      <c r="UUN59" s="100"/>
      <c r="UUO59" s="101"/>
      <c r="UUP59" s="101"/>
      <c r="UUQ59" s="101"/>
      <c r="UUR59" s="101"/>
      <c r="UUS59" s="101"/>
      <c r="UUT59" s="101"/>
      <c r="UUU59" s="101"/>
      <c r="UUV59" s="101"/>
      <c r="UUW59" s="101"/>
      <c r="UUX59" s="101"/>
      <c r="UUY59" s="101"/>
      <c r="UUZ59" s="101"/>
      <c r="UVA59" s="100"/>
      <c r="UVB59" s="101"/>
      <c r="UVC59" s="101"/>
      <c r="UVD59" s="101"/>
      <c r="UVE59" s="101"/>
      <c r="UVF59" s="101"/>
      <c r="UVG59" s="101"/>
      <c r="UVH59" s="101"/>
      <c r="UVI59" s="101"/>
      <c r="UVJ59" s="101"/>
      <c r="UVK59" s="101"/>
      <c r="UVL59" s="101"/>
      <c r="UVM59" s="101"/>
      <c r="UVN59" s="100"/>
      <c r="UVO59" s="101"/>
      <c r="UVP59" s="101"/>
      <c r="UVQ59" s="101"/>
      <c r="UVR59" s="101"/>
      <c r="UVS59" s="101"/>
      <c r="UVT59" s="101"/>
      <c r="UVU59" s="101"/>
      <c r="UVV59" s="101"/>
      <c r="UVW59" s="101"/>
      <c r="UVX59" s="101"/>
      <c r="UVY59" s="101"/>
      <c r="UVZ59" s="101"/>
      <c r="UWA59" s="100"/>
      <c r="UWB59" s="101"/>
      <c r="UWC59" s="101"/>
      <c r="UWD59" s="101"/>
      <c r="UWE59" s="101"/>
      <c r="UWF59" s="101"/>
      <c r="UWG59" s="101"/>
      <c r="UWH59" s="101"/>
      <c r="UWI59" s="101"/>
      <c r="UWJ59" s="101"/>
      <c r="UWK59" s="101"/>
      <c r="UWL59" s="101"/>
      <c r="UWM59" s="101"/>
      <c r="UWN59" s="100"/>
      <c r="UWO59" s="101"/>
      <c r="UWP59" s="101"/>
      <c r="UWQ59" s="101"/>
      <c r="UWR59" s="101"/>
      <c r="UWS59" s="101"/>
      <c r="UWT59" s="101"/>
      <c r="UWU59" s="101"/>
      <c r="UWV59" s="101"/>
      <c r="UWW59" s="101"/>
      <c r="UWX59" s="101"/>
      <c r="UWY59" s="101"/>
      <c r="UWZ59" s="101"/>
      <c r="UXA59" s="100"/>
      <c r="UXB59" s="101"/>
      <c r="UXC59" s="101"/>
      <c r="UXD59" s="101"/>
      <c r="UXE59" s="101"/>
      <c r="UXF59" s="101"/>
      <c r="UXG59" s="101"/>
      <c r="UXH59" s="101"/>
      <c r="UXI59" s="101"/>
      <c r="UXJ59" s="101"/>
      <c r="UXK59" s="101"/>
      <c r="UXL59" s="101"/>
      <c r="UXM59" s="101"/>
      <c r="UXN59" s="100"/>
      <c r="UXO59" s="101"/>
      <c r="UXP59" s="101"/>
      <c r="UXQ59" s="101"/>
      <c r="UXR59" s="101"/>
      <c r="UXS59" s="101"/>
      <c r="UXT59" s="101"/>
      <c r="UXU59" s="101"/>
      <c r="UXV59" s="101"/>
      <c r="UXW59" s="101"/>
      <c r="UXX59" s="101"/>
      <c r="UXY59" s="101"/>
      <c r="UXZ59" s="101"/>
      <c r="UYA59" s="100"/>
      <c r="UYB59" s="101"/>
      <c r="UYC59" s="101"/>
      <c r="UYD59" s="101"/>
      <c r="UYE59" s="101"/>
      <c r="UYF59" s="101"/>
      <c r="UYG59" s="101"/>
      <c r="UYH59" s="101"/>
      <c r="UYI59" s="101"/>
      <c r="UYJ59" s="101"/>
      <c r="UYK59" s="101"/>
      <c r="UYL59" s="101"/>
      <c r="UYM59" s="101"/>
      <c r="UYN59" s="100"/>
      <c r="UYO59" s="101"/>
      <c r="UYP59" s="101"/>
      <c r="UYQ59" s="101"/>
      <c r="UYR59" s="101"/>
      <c r="UYS59" s="101"/>
      <c r="UYT59" s="101"/>
      <c r="UYU59" s="101"/>
      <c r="UYV59" s="101"/>
      <c r="UYW59" s="101"/>
      <c r="UYX59" s="101"/>
      <c r="UYY59" s="101"/>
      <c r="UYZ59" s="101"/>
      <c r="UZA59" s="100"/>
      <c r="UZB59" s="101"/>
      <c r="UZC59" s="101"/>
      <c r="UZD59" s="101"/>
      <c r="UZE59" s="101"/>
      <c r="UZF59" s="101"/>
      <c r="UZG59" s="101"/>
      <c r="UZH59" s="101"/>
      <c r="UZI59" s="101"/>
      <c r="UZJ59" s="101"/>
      <c r="UZK59" s="101"/>
      <c r="UZL59" s="101"/>
      <c r="UZM59" s="101"/>
      <c r="UZN59" s="100"/>
      <c r="UZO59" s="101"/>
      <c r="UZP59" s="101"/>
      <c r="UZQ59" s="101"/>
      <c r="UZR59" s="101"/>
      <c r="UZS59" s="101"/>
      <c r="UZT59" s="101"/>
      <c r="UZU59" s="101"/>
      <c r="UZV59" s="101"/>
      <c r="UZW59" s="101"/>
      <c r="UZX59" s="101"/>
      <c r="UZY59" s="101"/>
      <c r="UZZ59" s="101"/>
      <c r="VAA59" s="100"/>
      <c r="VAB59" s="101"/>
      <c r="VAC59" s="101"/>
      <c r="VAD59" s="101"/>
      <c r="VAE59" s="101"/>
      <c r="VAF59" s="101"/>
      <c r="VAG59" s="101"/>
      <c r="VAH59" s="101"/>
      <c r="VAI59" s="101"/>
      <c r="VAJ59" s="101"/>
      <c r="VAK59" s="101"/>
      <c r="VAL59" s="101"/>
      <c r="VAM59" s="101"/>
      <c r="VAN59" s="100"/>
      <c r="VAO59" s="101"/>
      <c r="VAP59" s="101"/>
      <c r="VAQ59" s="101"/>
      <c r="VAR59" s="101"/>
      <c r="VAS59" s="101"/>
      <c r="VAT59" s="101"/>
      <c r="VAU59" s="101"/>
      <c r="VAV59" s="101"/>
      <c r="VAW59" s="101"/>
      <c r="VAX59" s="101"/>
      <c r="VAY59" s="101"/>
      <c r="VAZ59" s="101"/>
      <c r="VBA59" s="100"/>
      <c r="VBB59" s="101"/>
      <c r="VBC59" s="101"/>
      <c r="VBD59" s="101"/>
      <c r="VBE59" s="101"/>
      <c r="VBF59" s="101"/>
      <c r="VBG59" s="101"/>
      <c r="VBH59" s="101"/>
      <c r="VBI59" s="101"/>
      <c r="VBJ59" s="101"/>
      <c r="VBK59" s="101"/>
      <c r="VBL59" s="101"/>
      <c r="VBM59" s="101"/>
      <c r="VBN59" s="100"/>
      <c r="VBO59" s="101"/>
      <c r="VBP59" s="101"/>
      <c r="VBQ59" s="101"/>
      <c r="VBR59" s="101"/>
      <c r="VBS59" s="101"/>
      <c r="VBT59" s="101"/>
      <c r="VBU59" s="101"/>
      <c r="VBV59" s="101"/>
      <c r="VBW59" s="101"/>
      <c r="VBX59" s="101"/>
      <c r="VBY59" s="101"/>
      <c r="VBZ59" s="101"/>
      <c r="VCA59" s="100"/>
      <c r="VCB59" s="101"/>
      <c r="VCC59" s="101"/>
      <c r="VCD59" s="101"/>
      <c r="VCE59" s="101"/>
      <c r="VCF59" s="101"/>
      <c r="VCG59" s="101"/>
      <c r="VCH59" s="101"/>
      <c r="VCI59" s="101"/>
      <c r="VCJ59" s="101"/>
      <c r="VCK59" s="101"/>
      <c r="VCL59" s="101"/>
      <c r="VCM59" s="101"/>
      <c r="VCN59" s="100"/>
      <c r="VCO59" s="101"/>
      <c r="VCP59" s="101"/>
      <c r="VCQ59" s="101"/>
      <c r="VCR59" s="101"/>
      <c r="VCS59" s="101"/>
      <c r="VCT59" s="101"/>
      <c r="VCU59" s="101"/>
      <c r="VCV59" s="101"/>
      <c r="VCW59" s="101"/>
      <c r="VCX59" s="101"/>
      <c r="VCY59" s="101"/>
      <c r="VCZ59" s="101"/>
      <c r="VDA59" s="100"/>
      <c r="VDB59" s="101"/>
      <c r="VDC59" s="101"/>
      <c r="VDD59" s="101"/>
      <c r="VDE59" s="101"/>
      <c r="VDF59" s="101"/>
      <c r="VDG59" s="101"/>
      <c r="VDH59" s="101"/>
      <c r="VDI59" s="101"/>
      <c r="VDJ59" s="101"/>
      <c r="VDK59" s="101"/>
      <c r="VDL59" s="101"/>
      <c r="VDM59" s="101"/>
      <c r="VDN59" s="100"/>
      <c r="VDO59" s="101"/>
      <c r="VDP59" s="101"/>
      <c r="VDQ59" s="101"/>
      <c r="VDR59" s="101"/>
      <c r="VDS59" s="101"/>
      <c r="VDT59" s="101"/>
      <c r="VDU59" s="101"/>
      <c r="VDV59" s="101"/>
      <c r="VDW59" s="101"/>
      <c r="VDX59" s="101"/>
      <c r="VDY59" s="101"/>
      <c r="VDZ59" s="101"/>
      <c r="VEA59" s="100"/>
      <c r="VEB59" s="101"/>
      <c r="VEC59" s="101"/>
      <c r="VED59" s="101"/>
      <c r="VEE59" s="101"/>
      <c r="VEF59" s="101"/>
      <c r="VEG59" s="101"/>
      <c r="VEH59" s="101"/>
      <c r="VEI59" s="101"/>
      <c r="VEJ59" s="101"/>
      <c r="VEK59" s="101"/>
      <c r="VEL59" s="101"/>
      <c r="VEM59" s="101"/>
      <c r="VEN59" s="100"/>
      <c r="VEO59" s="101"/>
      <c r="VEP59" s="101"/>
      <c r="VEQ59" s="101"/>
      <c r="VER59" s="101"/>
      <c r="VES59" s="101"/>
      <c r="VET59" s="101"/>
      <c r="VEU59" s="101"/>
      <c r="VEV59" s="101"/>
      <c r="VEW59" s="101"/>
      <c r="VEX59" s="101"/>
      <c r="VEY59" s="101"/>
      <c r="VEZ59" s="101"/>
      <c r="VFA59" s="100"/>
      <c r="VFB59" s="101"/>
      <c r="VFC59" s="101"/>
      <c r="VFD59" s="101"/>
      <c r="VFE59" s="101"/>
      <c r="VFF59" s="101"/>
      <c r="VFG59" s="101"/>
      <c r="VFH59" s="101"/>
      <c r="VFI59" s="101"/>
      <c r="VFJ59" s="101"/>
      <c r="VFK59" s="101"/>
      <c r="VFL59" s="101"/>
      <c r="VFM59" s="101"/>
      <c r="VFN59" s="100"/>
      <c r="VFO59" s="101"/>
      <c r="VFP59" s="101"/>
      <c r="VFQ59" s="101"/>
      <c r="VFR59" s="101"/>
      <c r="VFS59" s="101"/>
      <c r="VFT59" s="101"/>
      <c r="VFU59" s="101"/>
      <c r="VFV59" s="101"/>
      <c r="VFW59" s="101"/>
      <c r="VFX59" s="101"/>
      <c r="VFY59" s="101"/>
      <c r="VFZ59" s="101"/>
      <c r="VGA59" s="100"/>
      <c r="VGB59" s="101"/>
      <c r="VGC59" s="101"/>
      <c r="VGD59" s="101"/>
      <c r="VGE59" s="101"/>
      <c r="VGF59" s="101"/>
      <c r="VGG59" s="101"/>
      <c r="VGH59" s="101"/>
      <c r="VGI59" s="101"/>
      <c r="VGJ59" s="101"/>
      <c r="VGK59" s="101"/>
      <c r="VGL59" s="101"/>
      <c r="VGM59" s="101"/>
      <c r="VGN59" s="100"/>
      <c r="VGO59" s="101"/>
      <c r="VGP59" s="101"/>
      <c r="VGQ59" s="101"/>
      <c r="VGR59" s="101"/>
      <c r="VGS59" s="101"/>
      <c r="VGT59" s="101"/>
      <c r="VGU59" s="101"/>
      <c r="VGV59" s="101"/>
      <c r="VGW59" s="101"/>
      <c r="VGX59" s="101"/>
      <c r="VGY59" s="101"/>
      <c r="VGZ59" s="101"/>
      <c r="VHA59" s="100"/>
      <c r="VHB59" s="101"/>
      <c r="VHC59" s="101"/>
      <c r="VHD59" s="101"/>
      <c r="VHE59" s="101"/>
      <c r="VHF59" s="101"/>
      <c r="VHG59" s="101"/>
      <c r="VHH59" s="101"/>
      <c r="VHI59" s="101"/>
      <c r="VHJ59" s="101"/>
      <c r="VHK59" s="101"/>
      <c r="VHL59" s="101"/>
      <c r="VHM59" s="101"/>
      <c r="VHN59" s="100"/>
      <c r="VHO59" s="101"/>
      <c r="VHP59" s="101"/>
      <c r="VHQ59" s="101"/>
      <c r="VHR59" s="101"/>
      <c r="VHS59" s="101"/>
      <c r="VHT59" s="101"/>
      <c r="VHU59" s="101"/>
      <c r="VHV59" s="101"/>
      <c r="VHW59" s="101"/>
      <c r="VHX59" s="101"/>
      <c r="VHY59" s="101"/>
      <c r="VHZ59" s="101"/>
      <c r="VIA59" s="100"/>
      <c r="VIB59" s="101"/>
      <c r="VIC59" s="101"/>
      <c r="VID59" s="101"/>
      <c r="VIE59" s="101"/>
      <c r="VIF59" s="101"/>
      <c r="VIG59" s="101"/>
      <c r="VIH59" s="101"/>
      <c r="VII59" s="101"/>
      <c r="VIJ59" s="101"/>
      <c r="VIK59" s="101"/>
      <c r="VIL59" s="101"/>
      <c r="VIM59" s="101"/>
      <c r="VIN59" s="100"/>
      <c r="VIO59" s="101"/>
      <c r="VIP59" s="101"/>
      <c r="VIQ59" s="101"/>
      <c r="VIR59" s="101"/>
      <c r="VIS59" s="101"/>
      <c r="VIT59" s="101"/>
      <c r="VIU59" s="101"/>
      <c r="VIV59" s="101"/>
      <c r="VIW59" s="101"/>
      <c r="VIX59" s="101"/>
      <c r="VIY59" s="101"/>
      <c r="VIZ59" s="101"/>
      <c r="VJA59" s="100"/>
      <c r="VJB59" s="101"/>
      <c r="VJC59" s="101"/>
      <c r="VJD59" s="101"/>
      <c r="VJE59" s="101"/>
      <c r="VJF59" s="101"/>
      <c r="VJG59" s="101"/>
      <c r="VJH59" s="101"/>
      <c r="VJI59" s="101"/>
      <c r="VJJ59" s="101"/>
      <c r="VJK59" s="101"/>
      <c r="VJL59" s="101"/>
      <c r="VJM59" s="101"/>
      <c r="VJN59" s="100"/>
      <c r="VJO59" s="101"/>
      <c r="VJP59" s="101"/>
      <c r="VJQ59" s="101"/>
      <c r="VJR59" s="101"/>
      <c r="VJS59" s="101"/>
      <c r="VJT59" s="101"/>
      <c r="VJU59" s="101"/>
      <c r="VJV59" s="101"/>
      <c r="VJW59" s="101"/>
      <c r="VJX59" s="101"/>
      <c r="VJY59" s="101"/>
      <c r="VJZ59" s="101"/>
      <c r="VKA59" s="100"/>
      <c r="VKB59" s="101"/>
      <c r="VKC59" s="101"/>
      <c r="VKD59" s="101"/>
      <c r="VKE59" s="101"/>
      <c r="VKF59" s="101"/>
      <c r="VKG59" s="101"/>
      <c r="VKH59" s="101"/>
      <c r="VKI59" s="101"/>
      <c r="VKJ59" s="101"/>
      <c r="VKK59" s="101"/>
      <c r="VKL59" s="101"/>
      <c r="VKM59" s="101"/>
      <c r="VKN59" s="100"/>
      <c r="VKO59" s="101"/>
      <c r="VKP59" s="101"/>
      <c r="VKQ59" s="101"/>
      <c r="VKR59" s="101"/>
      <c r="VKS59" s="101"/>
      <c r="VKT59" s="101"/>
      <c r="VKU59" s="101"/>
      <c r="VKV59" s="101"/>
      <c r="VKW59" s="101"/>
      <c r="VKX59" s="101"/>
      <c r="VKY59" s="101"/>
      <c r="VKZ59" s="101"/>
      <c r="VLA59" s="100"/>
      <c r="VLB59" s="101"/>
      <c r="VLC59" s="101"/>
      <c r="VLD59" s="101"/>
      <c r="VLE59" s="101"/>
      <c r="VLF59" s="101"/>
      <c r="VLG59" s="101"/>
      <c r="VLH59" s="101"/>
      <c r="VLI59" s="101"/>
      <c r="VLJ59" s="101"/>
      <c r="VLK59" s="101"/>
      <c r="VLL59" s="101"/>
      <c r="VLM59" s="101"/>
      <c r="VLN59" s="100"/>
      <c r="VLO59" s="101"/>
      <c r="VLP59" s="101"/>
      <c r="VLQ59" s="101"/>
      <c r="VLR59" s="101"/>
      <c r="VLS59" s="101"/>
      <c r="VLT59" s="101"/>
      <c r="VLU59" s="101"/>
      <c r="VLV59" s="101"/>
      <c r="VLW59" s="101"/>
      <c r="VLX59" s="101"/>
      <c r="VLY59" s="101"/>
      <c r="VLZ59" s="101"/>
      <c r="VMA59" s="100"/>
      <c r="VMB59" s="101"/>
      <c r="VMC59" s="101"/>
      <c r="VMD59" s="101"/>
      <c r="VME59" s="101"/>
      <c r="VMF59" s="101"/>
      <c r="VMG59" s="101"/>
      <c r="VMH59" s="101"/>
      <c r="VMI59" s="101"/>
      <c r="VMJ59" s="101"/>
      <c r="VMK59" s="101"/>
      <c r="VML59" s="101"/>
      <c r="VMM59" s="101"/>
      <c r="VMN59" s="100"/>
      <c r="VMO59" s="101"/>
      <c r="VMP59" s="101"/>
      <c r="VMQ59" s="101"/>
      <c r="VMR59" s="101"/>
      <c r="VMS59" s="101"/>
      <c r="VMT59" s="101"/>
      <c r="VMU59" s="101"/>
      <c r="VMV59" s="101"/>
      <c r="VMW59" s="101"/>
      <c r="VMX59" s="101"/>
      <c r="VMY59" s="101"/>
      <c r="VMZ59" s="101"/>
      <c r="VNA59" s="100"/>
      <c r="VNB59" s="101"/>
      <c r="VNC59" s="101"/>
      <c r="VND59" s="101"/>
      <c r="VNE59" s="101"/>
      <c r="VNF59" s="101"/>
      <c r="VNG59" s="101"/>
      <c r="VNH59" s="101"/>
      <c r="VNI59" s="101"/>
      <c r="VNJ59" s="101"/>
      <c r="VNK59" s="101"/>
      <c r="VNL59" s="101"/>
      <c r="VNM59" s="101"/>
      <c r="VNN59" s="100"/>
      <c r="VNO59" s="101"/>
      <c r="VNP59" s="101"/>
      <c r="VNQ59" s="101"/>
      <c r="VNR59" s="101"/>
      <c r="VNS59" s="101"/>
      <c r="VNT59" s="101"/>
      <c r="VNU59" s="101"/>
      <c r="VNV59" s="101"/>
      <c r="VNW59" s="101"/>
      <c r="VNX59" s="101"/>
      <c r="VNY59" s="101"/>
      <c r="VNZ59" s="101"/>
      <c r="VOA59" s="100"/>
      <c r="VOB59" s="101"/>
      <c r="VOC59" s="101"/>
      <c r="VOD59" s="101"/>
      <c r="VOE59" s="101"/>
      <c r="VOF59" s="101"/>
      <c r="VOG59" s="101"/>
      <c r="VOH59" s="101"/>
      <c r="VOI59" s="101"/>
      <c r="VOJ59" s="101"/>
      <c r="VOK59" s="101"/>
      <c r="VOL59" s="101"/>
      <c r="VOM59" s="101"/>
      <c r="VON59" s="100"/>
      <c r="VOO59" s="101"/>
      <c r="VOP59" s="101"/>
      <c r="VOQ59" s="101"/>
      <c r="VOR59" s="101"/>
      <c r="VOS59" s="101"/>
      <c r="VOT59" s="101"/>
      <c r="VOU59" s="101"/>
      <c r="VOV59" s="101"/>
      <c r="VOW59" s="101"/>
      <c r="VOX59" s="101"/>
      <c r="VOY59" s="101"/>
      <c r="VOZ59" s="101"/>
      <c r="VPA59" s="100"/>
      <c r="VPB59" s="101"/>
      <c r="VPC59" s="101"/>
      <c r="VPD59" s="101"/>
      <c r="VPE59" s="101"/>
      <c r="VPF59" s="101"/>
      <c r="VPG59" s="101"/>
      <c r="VPH59" s="101"/>
      <c r="VPI59" s="101"/>
      <c r="VPJ59" s="101"/>
      <c r="VPK59" s="101"/>
      <c r="VPL59" s="101"/>
      <c r="VPM59" s="101"/>
      <c r="VPN59" s="100"/>
      <c r="VPO59" s="101"/>
      <c r="VPP59" s="101"/>
      <c r="VPQ59" s="101"/>
      <c r="VPR59" s="101"/>
      <c r="VPS59" s="101"/>
      <c r="VPT59" s="101"/>
      <c r="VPU59" s="101"/>
      <c r="VPV59" s="101"/>
      <c r="VPW59" s="101"/>
      <c r="VPX59" s="101"/>
      <c r="VPY59" s="101"/>
      <c r="VPZ59" s="101"/>
      <c r="VQA59" s="100"/>
      <c r="VQB59" s="101"/>
      <c r="VQC59" s="101"/>
      <c r="VQD59" s="101"/>
      <c r="VQE59" s="101"/>
      <c r="VQF59" s="101"/>
      <c r="VQG59" s="101"/>
      <c r="VQH59" s="101"/>
      <c r="VQI59" s="101"/>
      <c r="VQJ59" s="101"/>
      <c r="VQK59" s="101"/>
      <c r="VQL59" s="101"/>
      <c r="VQM59" s="101"/>
      <c r="VQN59" s="100"/>
      <c r="VQO59" s="101"/>
      <c r="VQP59" s="101"/>
      <c r="VQQ59" s="101"/>
      <c r="VQR59" s="101"/>
      <c r="VQS59" s="101"/>
      <c r="VQT59" s="101"/>
      <c r="VQU59" s="101"/>
      <c r="VQV59" s="101"/>
      <c r="VQW59" s="101"/>
      <c r="VQX59" s="101"/>
      <c r="VQY59" s="101"/>
      <c r="VQZ59" s="101"/>
      <c r="VRA59" s="100"/>
      <c r="VRB59" s="101"/>
      <c r="VRC59" s="101"/>
      <c r="VRD59" s="101"/>
      <c r="VRE59" s="101"/>
      <c r="VRF59" s="101"/>
      <c r="VRG59" s="101"/>
      <c r="VRH59" s="101"/>
      <c r="VRI59" s="101"/>
      <c r="VRJ59" s="101"/>
      <c r="VRK59" s="101"/>
      <c r="VRL59" s="101"/>
      <c r="VRM59" s="101"/>
      <c r="VRN59" s="100"/>
      <c r="VRO59" s="101"/>
      <c r="VRP59" s="101"/>
      <c r="VRQ59" s="101"/>
      <c r="VRR59" s="101"/>
      <c r="VRS59" s="101"/>
      <c r="VRT59" s="101"/>
      <c r="VRU59" s="101"/>
      <c r="VRV59" s="101"/>
      <c r="VRW59" s="101"/>
      <c r="VRX59" s="101"/>
      <c r="VRY59" s="101"/>
      <c r="VRZ59" s="101"/>
      <c r="VSA59" s="100"/>
      <c r="VSB59" s="101"/>
      <c r="VSC59" s="101"/>
      <c r="VSD59" s="101"/>
      <c r="VSE59" s="101"/>
      <c r="VSF59" s="101"/>
      <c r="VSG59" s="101"/>
      <c r="VSH59" s="101"/>
      <c r="VSI59" s="101"/>
      <c r="VSJ59" s="101"/>
      <c r="VSK59" s="101"/>
      <c r="VSL59" s="101"/>
      <c r="VSM59" s="101"/>
      <c r="VSN59" s="100"/>
      <c r="VSO59" s="101"/>
      <c r="VSP59" s="101"/>
      <c r="VSQ59" s="101"/>
      <c r="VSR59" s="101"/>
      <c r="VSS59" s="101"/>
      <c r="VST59" s="101"/>
      <c r="VSU59" s="101"/>
      <c r="VSV59" s="101"/>
      <c r="VSW59" s="101"/>
      <c r="VSX59" s="101"/>
      <c r="VSY59" s="101"/>
      <c r="VSZ59" s="101"/>
      <c r="VTA59" s="100"/>
      <c r="VTB59" s="101"/>
      <c r="VTC59" s="101"/>
      <c r="VTD59" s="101"/>
      <c r="VTE59" s="101"/>
      <c r="VTF59" s="101"/>
      <c r="VTG59" s="101"/>
      <c r="VTH59" s="101"/>
      <c r="VTI59" s="101"/>
      <c r="VTJ59" s="101"/>
      <c r="VTK59" s="101"/>
      <c r="VTL59" s="101"/>
      <c r="VTM59" s="101"/>
      <c r="VTN59" s="100"/>
      <c r="VTO59" s="101"/>
      <c r="VTP59" s="101"/>
      <c r="VTQ59" s="101"/>
      <c r="VTR59" s="101"/>
      <c r="VTS59" s="101"/>
      <c r="VTT59" s="101"/>
      <c r="VTU59" s="101"/>
      <c r="VTV59" s="101"/>
      <c r="VTW59" s="101"/>
      <c r="VTX59" s="101"/>
      <c r="VTY59" s="101"/>
      <c r="VTZ59" s="101"/>
      <c r="VUA59" s="100"/>
      <c r="VUB59" s="101"/>
      <c r="VUC59" s="101"/>
      <c r="VUD59" s="101"/>
      <c r="VUE59" s="101"/>
      <c r="VUF59" s="101"/>
      <c r="VUG59" s="101"/>
      <c r="VUH59" s="101"/>
      <c r="VUI59" s="101"/>
      <c r="VUJ59" s="101"/>
      <c r="VUK59" s="101"/>
      <c r="VUL59" s="101"/>
      <c r="VUM59" s="101"/>
      <c r="VUN59" s="100"/>
      <c r="VUO59" s="101"/>
      <c r="VUP59" s="101"/>
      <c r="VUQ59" s="101"/>
      <c r="VUR59" s="101"/>
      <c r="VUS59" s="101"/>
      <c r="VUT59" s="101"/>
      <c r="VUU59" s="101"/>
      <c r="VUV59" s="101"/>
      <c r="VUW59" s="101"/>
      <c r="VUX59" s="101"/>
      <c r="VUY59" s="101"/>
      <c r="VUZ59" s="101"/>
      <c r="VVA59" s="100"/>
      <c r="VVB59" s="101"/>
      <c r="VVC59" s="101"/>
      <c r="VVD59" s="101"/>
      <c r="VVE59" s="101"/>
      <c r="VVF59" s="101"/>
      <c r="VVG59" s="101"/>
      <c r="VVH59" s="101"/>
      <c r="VVI59" s="101"/>
      <c r="VVJ59" s="101"/>
      <c r="VVK59" s="101"/>
      <c r="VVL59" s="101"/>
      <c r="VVM59" s="101"/>
      <c r="VVN59" s="100"/>
      <c r="VVO59" s="101"/>
      <c r="VVP59" s="101"/>
      <c r="VVQ59" s="101"/>
      <c r="VVR59" s="101"/>
      <c r="VVS59" s="101"/>
      <c r="VVT59" s="101"/>
      <c r="VVU59" s="101"/>
      <c r="VVV59" s="101"/>
      <c r="VVW59" s="101"/>
      <c r="VVX59" s="101"/>
      <c r="VVY59" s="101"/>
      <c r="VVZ59" s="101"/>
      <c r="VWA59" s="100"/>
      <c r="VWB59" s="101"/>
      <c r="VWC59" s="101"/>
      <c r="VWD59" s="101"/>
      <c r="VWE59" s="101"/>
      <c r="VWF59" s="101"/>
      <c r="VWG59" s="101"/>
      <c r="VWH59" s="101"/>
      <c r="VWI59" s="101"/>
      <c r="VWJ59" s="101"/>
      <c r="VWK59" s="101"/>
      <c r="VWL59" s="101"/>
      <c r="VWM59" s="101"/>
      <c r="VWN59" s="100"/>
      <c r="VWO59" s="101"/>
      <c r="VWP59" s="101"/>
      <c r="VWQ59" s="101"/>
      <c r="VWR59" s="101"/>
      <c r="VWS59" s="101"/>
      <c r="VWT59" s="101"/>
      <c r="VWU59" s="101"/>
      <c r="VWV59" s="101"/>
      <c r="VWW59" s="101"/>
      <c r="VWX59" s="101"/>
      <c r="VWY59" s="101"/>
      <c r="VWZ59" s="101"/>
      <c r="VXA59" s="100"/>
      <c r="VXB59" s="101"/>
      <c r="VXC59" s="101"/>
      <c r="VXD59" s="101"/>
      <c r="VXE59" s="101"/>
      <c r="VXF59" s="101"/>
      <c r="VXG59" s="101"/>
      <c r="VXH59" s="101"/>
      <c r="VXI59" s="101"/>
      <c r="VXJ59" s="101"/>
      <c r="VXK59" s="101"/>
      <c r="VXL59" s="101"/>
      <c r="VXM59" s="101"/>
      <c r="VXN59" s="100"/>
      <c r="VXO59" s="101"/>
      <c r="VXP59" s="101"/>
      <c r="VXQ59" s="101"/>
      <c r="VXR59" s="101"/>
      <c r="VXS59" s="101"/>
      <c r="VXT59" s="101"/>
      <c r="VXU59" s="101"/>
      <c r="VXV59" s="101"/>
      <c r="VXW59" s="101"/>
      <c r="VXX59" s="101"/>
      <c r="VXY59" s="101"/>
      <c r="VXZ59" s="101"/>
      <c r="VYA59" s="100"/>
      <c r="VYB59" s="101"/>
      <c r="VYC59" s="101"/>
      <c r="VYD59" s="101"/>
      <c r="VYE59" s="101"/>
      <c r="VYF59" s="101"/>
      <c r="VYG59" s="101"/>
      <c r="VYH59" s="101"/>
      <c r="VYI59" s="101"/>
      <c r="VYJ59" s="101"/>
      <c r="VYK59" s="101"/>
      <c r="VYL59" s="101"/>
      <c r="VYM59" s="101"/>
      <c r="VYN59" s="100"/>
      <c r="VYO59" s="101"/>
      <c r="VYP59" s="101"/>
      <c r="VYQ59" s="101"/>
      <c r="VYR59" s="101"/>
      <c r="VYS59" s="101"/>
      <c r="VYT59" s="101"/>
      <c r="VYU59" s="101"/>
      <c r="VYV59" s="101"/>
      <c r="VYW59" s="101"/>
      <c r="VYX59" s="101"/>
      <c r="VYY59" s="101"/>
      <c r="VYZ59" s="101"/>
      <c r="VZA59" s="100"/>
      <c r="VZB59" s="101"/>
      <c r="VZC59" s="101"/>
      <c r="VZD59" s="101"/>
      <c r="VZE59" s="101"/>
      <c r="VZF59" s="101"/>
      <c r="VZG59" s="101"/>
      <c r="VZH59" s="101"/>
      <c r="VZI59" s="101"/>
      <c r="VZJ59" s="101"/>
      <c r="VZK59" s="101"/>
      <c r="VZL59" s="101"/>
      <c r="VZM59" s="101"/>
      <c r="VZN59" s="100"/>
      <c r="VZO59" s="101"/>
      <c r="VZP59" s="101"/>
      <c r="VZQ59" s="101"/>
      <c r="VZR59" s="101"/>
      <c r="VZS59" s="101"/>
      <c r="VZT59" s="101"/>
      <c r="VZU59" s="101"/>
      <c r="VZV59" s="101"/>
      <c r="VZW59" s="101"/>
      <c r="VZX59" s="101"/>
      <c r="VZY59" s="101"/>
      <c r="VZZ59" s="101"/>
      <c r="WAA59" s="100"/>
      <c r="WAB59" s="101"/>
      <c r="WAC59" s="101"/>
      <c r="WAD59" s="101"/>
      <c r="WAE59" s="101"/>
      <c r="WAF59" s="101"/>
      <c r="WAG59" s="101"/>
      <c r="WAH59" s="101"/>
      <c r="WAI59" s="101"/>
      <c r="WAJ59" s="101"/>
      <c r="WAK59" s="101"/>
      <c r="WAL59" s="101"/>
      <c r="WAM59" s="101"/>
      <c r="WAN59" s="100"/>
      <c r="WAO59" s="101"/>
      <c r="WAP59" s="101"/>
      <c r="WAQ59" s="101"/>
      <c r="WAR59" s="101"/>
      <c r="WAS59" s="101"/>
      <c r="WAT59" s="101"/>
      <c r="WAU59" s="101"/>
      <c r="WAV59" s="101"/>
      <c r="WAW59" s="101"/>
      <c r="WAX59" s="101"/>
      <c r="WAY59" s="101"/>
      <c r="WAZ59" s="101"/>
      <c r="WBA59" s="100"/>
      <c r="WBB59" s="101"/>
      <c r="WBC59" s="101"/>
      <c r="WBD59" s="101"/>
      <c r="WBE59" s="101"/>
      <c r="WBF59" s="101"/>
      <c r="WBG59" s="101"/>
      <c r="WBH59" s="101"/>
      <c r="WBI59" s="101"/>
      <c r="WBJ59" s="101"/>
      <c r="WBK59" s="101"/>
      <c r="WBL59" s="101"/>
      <c r="WBM59" s="101"/>
      <c r="WBN59" s="100"/>
      <c r="WBO59" s="101"/>
      <c r="WBP59" s="101"/>
      <c r="WBQ59" s="101"/>
      <c r="WBR59" s="101"/>
      <c r="WBS59" s="101"/>
      <c r="WBT59" s="101"/>
      <c r="WBU59" s="101"/>
      <c r="WBV59" s="101"/>
      <c r="WBW59" s="101"/>
      <c r="WBX59" s="101"/>
      <c r="WBY59" s="101"/>
      <c r="WBZ59" s="101"/>
      <c r="WCA59" s="100"/>
      <c r="WCB59" s="101"/>
      <c r="WCC59" s="101"/>
      <c r="WCD59" s="101"/>
      <c r="WCE59" s="101"/>
      <c r="WCF59" s="101"/>
      <c r="WCG59" s="101"/>
      <c r="WCH59" s="101"/>
      <c r="WCI59" s="101"/>
      <c r="WCJ59" s="101"/>
      <c r="WCK59" s="101"/>
      <c r="WCL59" s="101"/>
      <c r="WCM59" s="101"/>
      <c r="WCN59" s="100"/>
      <c r="WCO59" s="101"/>
      <c r="WCP59" s="101"/>
      <c r="WCQ59" s="101"/>
      <c r="WCR59" s="101"/>
      <c r="WCS59" s="101"/>
      <c r="WCT59" s="101"/>
      <c r="WCU59" s="101"/>
      <c r="WCV59" s="101"/>
      <c r="WCW59" s="101"/>
      <c r="WCX59" s="101"/>
      <c r="WCY59" s="101"/>
      <c r="WCZ59" s="101"/>
      <c r="WDA59" s="100"/>
      <c r="WDB59" s="101"/>
      <c r="WDC59" s="101"/>
      <c r="WDD59" s="101"/>
      <c r="WDE59" s="101"/>
      <c r="WDF59" s="101"/>
      <c r="WDG59" s="101"/>
      <c r="WDH59" s="101"/>
      <c r="WDI59" s="101"/>
      <c r="WDJ59" s="101"/>
      <c r="WDK59" s="101"/>
      <c r="WDL59" s="101"/>
      <c r="WDM59" s="101"/>
      <c r="WDN59" s="100"/>
      <c r="WDO59" s="101"/>
      <c r="WDP59" s="101"/>
      <c r="WDQ59" s="101"/>
      <c r="WDR59" s="101"/>
      <c r="WDS59" s="101"/>
      <c r="WDT59" s="101"/>
      <c r="WDU59" s="101"/>
      <c r="WDV59" s="101"/>
      <c r="WDW59" s="101"/>
      <c r="WDX59" s="101"/>
      <c r="WDY59" s="101"/>
      <c r="WDZ59" s="101"/>
      <c r="WEA59" s="100"/>
      <c r="WEB59" s="101"/>
      <c r="WEC59" s="101"/>
      <c r="WED59" s="101"/>
      <c r="WEE59" s="101"/>
      <c r="WEF59" s="101"/>
      <c r="WEG59" s="101"/>
      <c r="WEH59" s="101"/>
      <c r="WEI59" s="101"/>
      <c r="WEJ59" s="101"/>
      <c r="WEK59" s="101"/>
      <c r="WEL59" s="101"/>
      <c r="WEM59" s="101"/>
      <c r="WEN59" s="100"/>
      <c r="WEO59" s="101"/>
      <c r="WEP59" s="101"/>
      <c r="WEQ59" s="101"/>
      <c r="WER59" s="101"/>
      <c r="WES59" s="101"/>
      <c r="WET59" s="101"/>
      <c r="WEU59" s="101"/>
      <c r="WEV59" s="101"/>
      <c r="WEW59" s="101"/>
      <c r="WEX59" s="101"/>
      <c r="WEY59" s="101"/>
      <c r="WEZ59" s="101"/>
      <c r="WFA59" s="100"/>
      <c r="WFB59" s="101"/>
      <c r="WFC59" s="101"/>
      <c r="WFD59" s="101"/>
      <c r="WFE59" s="101"/>
      <c r="WFF59" s="101"/>
      <c r="WFG59" s="101"/>
      <c r="WFH59" s="101"/>
      <c r="WFI59" s="101"/>
      <c r="WFJ59" s="101"/>
      <c r="WFK59" s="101"/>
      <c r="WFL59" s="101"/>
      <c r="WFM59" s="101"/>
      <c r="WFN59" s="100"/>
      <c r="WFO59" s="101"/>
      <c r="WFP59" s="101"/>
      <c r="WFQ59" s="101"/>
      <c r="WFR59" s="101"/>
      <c r="WFS59" s="101"/>
      <c r="WFT59" s="101"/>
      <c r="WFU59" s="101"/>
      <c r="WFV59" s="101"/>
      <c r="WFW59" s="101"/>
      <c r="WFX59" s="101"/>
      <c r="WFY59" s="101"/>
      <c r="WFZ59" s="101"/>
      <c r="WGA59" s="100"/>
      <c r="WGB59" s="101"/>
      <c r="WGC59" s="101"/>
      <c r="WGD59" s="101"/>
      <c r="WGE59" s="101"/>
      <c r="WGF59" s="101"/>
      <c r="WGG59" s="101"/>
      <c r="WGH59" s="101"/>
      <c r="WGI59" s="101"/>
      <c r="WGJ59" s="101"/>
      <c r="WGK59" s="101"/>
      <c r="WGL59" s="101"/>
      <c r="WGM59" s="101"/>
      <c r="WGN59" s="100"/>
      <c r="WGO59" s="101"/>
      <c r="WGP59" s="101"/>
      <c r="WGQ59" s="101"/>
      <c r="WGR59" s="101"/>
      <c r="WGS59" s="101"/>
      <c r="WGT59" s="101"/>
      <c r="WGU59" s="101"/>
      <c r="WGV59" s="101"/>
      <c r="WGW59" s="101"/>
      <c r="WGX59" s="101"/>
      <c r="WGY59" s="101"/>
      <c r="WGZ59" s="101"/>
      <c r="WHA59" s="100"/>
      <c r="WHB59" s="101"/>
      <c r="WHC59" s="101"/>
      <c r="WHD59" s="101"/>
      <c r="WHE59" s="101"/>
      <c r="WHF59" s="101"/>
      <c r="WHG59" s="101"/>
      <c r="WHH59" s="101"/>
      <c r="WHI59" s="101"/>
      <c r="WHJ59" s="101"/>
      <c r="WHK59" s="101"/>
      <c r="WHL59" s="101"/>
      <c r="WHM59" s="101"/>
      <c r="WHN59" s="100"/>
      <c r="WHO59" s="101"/>
      <c r="WHP59" s="101"/>
      <c r="WHQ59" s="101"/>
      <c r="WHR59" s="101"/>
      <c r="WHS59" s="101"/>
      <c r="WHT59" s="101"/>
      <c r="WHU59" s="101"/>
      <c r="WHV59" s="101"/>
      <c r="WHW59" s="101"/>
      <c r="WHX59" s="101"/>
      <c r="WHY59" s="101"/>
      <c r="WHZ59" s="101"/>
      <c r="WIA59" s="100"/>
      <c r="WIB59" s="101"/>
      <c r="WIC59" s="101"/>
      <c r="WID59" s="101"/>
      <c r="WIE59" s="101"/>
      <c r="WIF59" s="101"/>
      <c r="WIG59" s="101"/>
      <c r="WIH59" s="101"/>
      <c r="WII59" s="101"/>
      <c r="WIJ59" s="101"/>
      <c r="WIK59" s="101"/>
      <c r="WIL59" s="101"/>
      <c r="WIM59" s="101"/>
      <c r="WIN59" s="100"/>
      <c r="WIO59" s="101"/>
      <c r="WIP59" s="101"/>
      <c r="WIQ59" s="101"/>
      <c r="WIR59" s="101"/>
      <c r="WIS59" s="101"/>
      <c r="WIT59" s="101"/>
      <c r="WIU59" s="101"/>
      <c r="WIV59" s="101"/>
      <c r="WIW59" s="101"/>
      <c r="WIX59" s="101"/>
      <c r="WIY59" s="101"/>
      <c r="WIZ59" s="101"/>
      <c r="WJA59" s="100"/>
      <c r="WJB59" s="101"/>
      <c r="WJC59" s="101"/>
      <c r="WJD59" s="101"/>
      <c r="WJE59" s="101"/>
      <c r="WJF59" s="101"/>
      <c r="WJG59" s="101"/>
      <c r="WJH59" s="101"/>
      <c r="WJI59" s="101"/>
      <c r="WJJ59" s="101"/>
      <c r="WJK59" s="101"/>
      <c r="WJL59" s="101"/>
      <c r="WJM59" s="101"/>
      <c r="WJN59" s="100"/>
      <c r="WJO59" s="101"/>
      <c r="WJP59" s="101"/>
      <c r="WJQ59" s="101"/>
      <c r="WJR59" s="101"/>
      <c r="WJS59" s="101"/>
      <c r="WJT59" s="101"/>
      <c r="WJU59" s="101"/>
      <c r="WJV59" s="101"/>
      <c r="WJW59" s="101"/>
      <c r="WJX59" s="101"/>
      <c r="WJY59" s="101"/>
      <c r="WJZ59" s="101"/>
      <c r="WKA59" s="100"/>
      <c r="WKB59" s="101"/>
      <c r="WKC59" s="101"/>
      <c r="WKD59" s="101"/>
      <c r="WKE59" s="101"/>
      <c r="WKF59" s="101"/>
      <c r="WKG59" s="101"/>
      <c r="WKH59" s="101"/>
      <c r="WKI59" s="101"/>
      <c r="WKJ59" s="101"/>
      <c r="WKK59" s="101"/>
      <c r="WKL59" s="101"/>
      <c r="WKM59" s="101"/>
      <c r="WKN59" s="100"/>
      <c r="WKO59" s="101"/>
      <c r="WKP59" s="101"/>
      <c r="WKQ59" s="101"/>
      <c r="WKR59" s="101"/>
      <c r="WKS59" s="101"/>
      <c r="WKT59" s="101"/>
      <c r="WKU59" s="101"/>
      <c r="WKV59" s="101"/>
      <c r="WKW59" s="101"/>
      <c r="WKX59" s="101"/>
      <c r="WKY59" s="101"/>
      <c r="WKZ59" s="101"/>
      <c r="WLA59" s="100"/>
      <c r="WLB59" s="101"/>
      <c r="WLC59" s="101"/>
      <c r="WLD59" s="101"/>
      <c r="WLE59" s="101"/>
      <c r="WLF59" s="101"/>
      <c r="WLG59" s="101"/>
      <c r="WLH59" s="101"/>
      <c r="WLI59" s="101"/>
      <c r="WLJ59" s="101"/>
      <c r="WLK59" s="101"/>
      <c r="WLL59" s="101"/>
      <c r="WLM59" s="101"/>
      <c r="WLN59" s="100"/>
      <c r="WLO59" s="101"/>
      <c r="WLP59" s="101"/>
      <c r="WLQ59" s="101"/>
      <c r="WLR59" s="101"/>
      <c r="WLS59" s="101"/>
      <c r="WLT59" s="101"/>
      <c r="WLU59" s="101"/>
      <c r="WLV59" s="101"/>
      <c r="WLW59" s="101"/>
      <c r="WLX59" s="101"/>
      <c r="WLY59" s="101"/>
      <c r="WLZ59" s="101"/>
      <c r="WMA59" s="100"/>
      <c r="WMB59" s="101"/>
      <c r="WMC59" s="101"/>
      <c r="WMD59" s="101"/>
      <c r="WME59" s="101"/>
      <c r="WMF59" s="101"/>
      <c r="WMG59" s="101"/>
      <c r="WMH59" s="101"/>
      <c r="WMI59" s="101"/>
      <c r="WMJ59" s="101"/>
      <c r="WMK59" s="101"/>
      <c r="WML59" s="101"/>
      <c r="WMM59" s="101"/>
      <c r="WMN59" s="100"/>
      <c r="WMO59" s="101"/>
      <c r="WMP59" s="101"/>
      <c r="WMQ59" s="101"/>
      <c r="WMR59" s="101"/>
      <c r="WMS59" s="101"/>
      <c r="WMT59" s="101"/>
      <c r="WMU59" s="101"/>
      <c r="WMV59" s="101"/>
      <c r="WMW59" s="101"/>
      <c r="WMX59" s="101"/>
      <c r="WMY59" s="101"/>
      <c r="WMZ59" s="101"/>
      <c r="WNA59" s="100"/>
      <c r="WNB59" s="101"/>
      <c r="WNC59" s="101"/>
      <c r="WND59" s="101"/>
      <c r="WNE59" s="101"/>
      <c r="WNF59" s="101"/>
      <c r="WNG59" s="101"/>
      <c r="WNH59" s="101"/>
      <c r="WNI59" s="101"/>
      <c r="WNJ59" s="101"/>
      <c r="WNK59" s="101"/>
      <c r="WNL59" s="101"/>
      <c r="WNM59" s="101"/>
      <c r="WNN59" s="100"/>
      <c r="WNO59" s="101"/>
      <c r="WNP59" s="101"/>
      <c r="WNQ59" s="101"/>
      <c r="WNR59" s="101"/>
      <c r="WNS59" s="101"/>
      <c r="WNT59" s="101"/>
      <c r="WNU59" s="101"/>
      <c r="WNV59" s="101"/>
      <c r="WNW59" s="101"/>
      <c r="WNX59" s="101"/>
      <c r="WNY59" s="101"/>
      <c r="WNZ59" s="101"/>
      <c r="WOA59" s="100"/>
      <c r="WOB59" s="101"/>
      <c r="WOC59" s="101"/>
      <c r="WOD59" s="101"/>
      <c r="WOE59" s="101"/>
      <c r="WOF59" s="101"/>
      <c r="WOG59" s="101"/>
      <c r="WOH59" s="101"/>
      <c r="WOI59" s="101"/>
      <c r="WOJ59" s="101"/>
      <c r="WOK59" s="101"/>
      <c r="WOL59" s="101"/>
      <c r="WOM59" s="101"/>
      <c r="WON59" s="100"/>
      <c r="WOO59" s="101"/>
      <c r="WOP59" s="101"/>
      <c r="WOQ59" s="101"/>
      <c r="WOR59" s="101"/>
      <c r="WOS59" s="101"/>
      <c r="WOT59" s="101"/>
      <c r="WOU59" s="101"/>
      <c r="WOV59" s="101"/>
      <c r="WOW59" s="101"/>
      <c r="WOX59" s="101"/>
      <c r="WOY59" s="101"/>
      <c r="WOZ59" s="101"/>
      <c r="WPA59" s="100"/>
      <c r="WPB59" s="101"/>
      <c r="WPC59" s="101"/>
      <c r="WPD59" s="101"/>
      <c r="WPE59" s="101"/>
      <c r="WPF59" s="101"/>
      <c r="WPG59" s="101"/>
      <c r="WPH59" s="101"/>
      <c r="WPI59" s="101"/>
      <c r="WPJ59" s="101"/>
      <c r="WPK59" s="101"/>
      <c r="WPL59" s="101"/>
      <c r="WPM59" s="101"/>
      <c r="WPN59" s="100"/>
      <c r="WPO59" s="101"/>
      <c r="WPP59" s="101"/>
      <c r="WPQ59" s="101"/>
      <c r="WPR59" s="101"/>
      <c r="WPS59" s="101"/>
      <c r="WPT59" s="101"/>
      <c r="WPU59" s="101"/>
      <c r="WPV59" s="101"/>
      <c r="WPW59" s="101"/>
      <c r="WPX59" s="101"/>
      <c r="WPY59" s="101"/>
      <c r="WPZ59" s="101"/>
      <c r="WQA59" s="100"/>
      <c r="WQB59" s="101"/>
      <c r="WQC59" s="101"/>
      <c r="WQD59" s="101"/>
      <c r="WQE59" s="101"/>
      <c r="WQF59" s="101"/>
      <c r="WQG59" s="101"/>
      <c r="WQH59" s="101"/>
      <c r="WQI59" s="101"/>
      <c r="WQJ59" s="101"/>
      <c r="WQK59" s="101"/>
      <c r="WQL59" s="101"/>
      <c r="WQM59" s="101"/>
      <c r="WQN59" s="100"/>
      <c r="WQO59" s="101"/>
      <c r="WQP59" s="101"/>
      <c r="WQQ59" s="101"/>
      <c r="WQR59" s="101"/>
      <c r="WQS59" s="101"/>
      <c r="WQT59" s="101"/>
      <c r="WQU59" s="101"/>
      <c r="WQV59" s="101"/>
      <c r="WQW59" s="101"/>
      <c r="WQX59" s="101"/>
      <c r="WQY59" s="101"/>
      <c r="WQZ59" s="101"/>
      <c r="WRA59" s="100"/>
      <c r="WRB59" s="101"/>
      <c r="WRC59" s="101"/>
      <c r="WRD59" s="101"/>
      <c r="WRE59" s="101"/>
      <c r="WRF59" s="101"/>
      <c r="WRG59" s="101"/>
      <c r="WRH59" s="101"/>
      <c r="WRI59" s="101"/>
      <c r="WRJ59" s="101"/>
      <c r="WRK59" s="101"/>
      <c r="WRL59" s="101"/>
      <c r="WRM59" s="101"/>
      <c r="WRN59" s="100"/>
      <c r="WRO59" s="101"/>
      <c r="WRP59" s="101"/>
      <c r="WRQ59" s="101"/>
      <c r="WRR59" s="101"/>
      <c r="WRS59" s="101"/>
      <c r="WRT59" s="101"/>
      <c r="WRU59" s="101"/>
      <c r="WRV59" s="101"/>
      <c r="WRW59" s="101"/>
      <c r="WRX59" s="101"/>
      <c r="WRY59" s="101"/>
      <c r="WRZ59" s="101"/>
      <c r="WSA59" s="100"/>
      <c r="WSB59" s="101"/>
      <c r="WSC59" s="101"/>
      <c r="WSD59" s="101"/>
      <c r="WSE59" s="101"/>
      <c r="WSF59" s="101"/>
      <c r="WSG59" s="101"/>
      <c r="WSH59" s="101"/>
      <c r="WSI59" s="101"/>
      <c r="WSJ59" s="101"/>
      <c r="WSK59" s="101"/>
      <c r="WSL59" s="101"/>
      <c r="WSM59" s="101"/>
      <c r="WSN59" s="100"/>
      <c r="WSO59" s="101"/>
      <c r="WSP59" s="101"/>
      <c r="WSQ59" s="101"/>
      <c r="WSR59" s="101"/>
      <c r="WSS59" s="101"/>
      <c r="WST59" s="101"/>
      <c r="WSU59" s="101"/>
      <c r="WSV59" s="101"/>
      <c r="WSW59" s="101"/>
      <c r="WSX59" s="101"/>
      <c r="WSY59" s="101"/>
      <c r="WSZ59" s="101"/>
      <c r="WTA59" s="100"/>
      <c r="WTB59" s="101"/>
      <c r="WTC59" s="101"/>
      <c r="WTD59" s="101"/>
      <c r="WTE59" s="101"/>
      <c r="WTF59" s="101"/>
      <c r="WTG59" s="101"/>
      <c r="WTH59" s="101"/>
      <c r="WTI59" s="101"/>
      <c r="WTJ59" s="101"/>
      <c r="WTK59" s="101"/>
      <c r="WTL59" s="101"/>
      <c r="WTM59" s="101"/>
      <c r="WTN59" s="100"/>
      <c r="WTO59" s="101"/>
      <c r="WTP59" s="101"/>
      <c r="WTQ59" s="101"/>
      <c r="WTR59" s="101"/>
      <c r="WTS59" s="101"/>
      <c r="WTT59" s="101"/>
      <c r="WTU59" s="101"/>
      <c r="WTV59" s="101"/>
      <c r="WTW59" s="101"/>
      <c r="WTX59" s="101"/>
      <c r="WTY59" s="101"/>
      <c r="WTZ59" s="101"/>
      <c r="WUA59" s="100"/>
      <c r="WUB59" s="101"/>
      <c r="WUC59" s="101"/>
      <c r="WUD59" s="101"/>
      <c r="WUE59" s="101"/>
      <c r="WUF59" s="101"/>
      <c r="WUG59" s="101"/>
      <c r="WUH59" s="101"/>
      <c r="WUI59" s="101"/>
      <c r="WUJ59" s="101"/>
      <c r="WUK59" s="101"/>
      <c r="WUL59" s="101"/>
      <c r="WUM59" s="101"/>
      <c r="WUN59" s="100"/>
      <c r="WUO59" s="101"/>
      <c r="WUP59" s="101"/>
      <c r="WUQ59" s="101"/>
      <c r="WUR59" s="101"/>
      <c r="WUS59" s="101"/>
      <c r="WUT59" s="101"/>
      <c r="WUU59" s="101"/>
      <c r="WUV59" s="101"/>
      <c r="WUW59" s="101"/>
      <c r="WUX59" s="101"/>
      <c r="WUY59" s="101"/>
      <c r="WUZ59" s="101"/>
      <c r="WVA59" s="100"/>
      <c r="WVB59" s="101"/>
      <c r="WVC59" s="101"/>
      <c r="WVD59" s="101"/>
      <c r="WVE59" s="101"/>
      <c r="WVF59" s="101"/>
      <c r="WVG59" s="101"/>
      <c r="WVH59" s="101"/>
      <c r="WVI59" s="101"/>
      <c r="WVJ59" s="101"/>
      <c r="WVK59" s="101"/>
      <c r="WVL59" s="101"/>
      <c r="WVM59" s="101"/>
      <c r="WVN59" s="100"/>
      <c r="WVO59" s="101"/>
      <c r="WVP59" s="101"/>
      <c r="WVQ59" s="101"/>
      <c r="WVR59" s="101"/>
      <c r="WVS59" s="101"/>
      <c r="WVT59" s="101"/>
      <c r="WVU59" s="101"/>
      <c r="WVV59" s="101"/>
      <c r="WVW59" s="101"/>
      <c r="WVX59" s="101"/>
      <c r="WVY59" s="101"/>
      <c r="WVZ59" s="101"/>
      <c r="WWA59" s="100"/>
      <c r="WWB59" s="101"/>
      <c r="WWC59" s="101"/>
      <c r="WWD59" s="101"/>
      <c r="WWE59" s="101"/>
      <c r="WWF59" s="101"/>
      <c r="WWG59" s="101"/>
      <c r="WWH59" s="101"/>
      <c r="WWI59" s="101"/>
      <c r="WWJ59" s="101"/>
      <c r="WWK59" s="101"/>
      <c r="WWL59" s="101"/>
      <c r="WWM59" s="101"/>
      <c r="WWN59" s="100"/>
      <c r="WWO59" s="101"/>
      <c r="WWP59" s="101"/>
      <c r="WWQ59" s="101"/>
      <c r="WWR59" s="101"/>
      <c r="WWS59" s="101"/>
      <c r="WWT59" s="101"/>
      <c r="WWU59" s="101"/>
      <c r="WWV59" s="101"/>
      <c r="WWW59" s="101"/>
      <c r="WWX59" s="101"/>
      <c r="WWY59" s="101"/>
      <c r="WWZ59" s="101"/>
      <c r="WXA59" s="100"/>
      <c r="WXB59" s="101"/>
      <c r="WXC59" s="101"/>
      <c r="WXD59" s="101"/>
      <c r="WXE59" s="101"/>
      <c r="WXF59" s="101"/>
      <c r="WXG59" s="101"/>
      <c r="WXH59" s="101"/>
      <c r="WXI59" s="101"/>
      <c r="WXJ59" s="101"/>
      <c r="WXK59" s="101"/>
      <c r="WXL59" s="101"/>
      <c r="WXM59" s="101"/>
      <c r="WXN59" s="100"/>
      <c r="WXO59" s="101"/>
      <c r="WXP59" s="101"/>
      <c r="WXQ59" s="101"/>
      <c r="WXR59" s="101"/>
      <c r="WXS59" s="101"/>
      <c r="WXT59" s="101"/>
      <c r="WXU59" s="101"/>
      <c r="WXV59" s="101"/>
      <c r="WXW59" s="101"/>
      <c r="WXX59" s="101"/>
      <c r="WXY59" s="101"/>
      <c r="WXZ59" s="101"/>
      <c r="WYA59" s="100"/>
      <c r="WYB59" s="101"/>
      <c r="WYC59" s="101"/>
      <c r="WYD59" s="101"/>
      <c r="WYE59" s="101"/>
      <c r="WYF59" s="101"/>
      <c r="WYG59" s="101"/>
      <c r="WYH59" s="101"/>
      <c r="WYI59" s="101"/>
      <c r="WYJ59" s="101"/>
      <c r="WYK59" s="101"/>
      <c r="WYL59" s="101"/>
      <c r="WYM59" s="101"/>
      <c r="WYN59" s="100"/>
      <c r="WYO59" s="101"/>
      <c r="WYP59" s="101"/>
      <c r="WYQ59" s="101"/>
      <c r="WYR59" s="101"/>
      <c r="WYS59" s="101"/>
      <c r="WYT59" s="101"/>
      <c r="WYU59" s="101"/>
      <c r="WYV59" s="101"/>
      <c r="WYW59" s="101"/>
      <c r="WYX59" s="101"/>
      <c r="WYY59" s="101"/>
      <c r="WYZ59" s="101"/>
      <c r="WZA59" s="100"/>
      <c r="WZB59" s="101"/>
      <c r="WZC59" s="101"/>
      <c r="WZD59" s="101"/>
      <c r="WZE59" s="101"/>
      <c r="WZF59" s="101"/>
      <c r="WZG59" s="101"/>
      <c r="WZH59" s="101"/>
      <c r="WZI59" s="101"/>
      <c r="WZJ59" s="101"/>
      <c r="WZK59" s="101"/>
      <c r="WZL59" s="101"/>
      <c r="WZM59" s="101"/>
      <c r="WZN59" s="100"/>
      <c r="WZO59" s="101"/>
      <c r="WZP59" s="101"/>
      <c r="WZQ59" s="101"/>
      <c r="WZR59" s="101"/>
      <c r="WZS59" s="101"/>
      <c r="WZT59" s="101"/>
      <c r="WZU59" s="101"/>
      <c r="WZV59" s="101"/>
      <c r="WZW59" s="101"/>
      <c r="WZX59" s="101"/>
      <c r="WZY59" s="101"/>
      <c r="WZZ59" s="101"/>
      <c r="XAA59" s="100"/>
      <c r="XAB59" s="101"/>
      <c r="XAC59" s="101"/>
      <c r="XAD59" s="101"/>
      <c r="XAE59" s="101"/>
      <c r="XAF59" s="101"/>
      <c r="XAG59" s="101"/>
      <c r="XAH59" s="101"/>
      <c r="XAI59" s="101"/>
      <c r="XAJ59" s="101"/>
      <c r="XAK59" s="101"/>
      <c r="XAL59" s="101"/>
      <c r="XAM59" s="101"/>
      <c r="XAN59" s="100"/>
      <c r="XAO59" s="101"/>
      <c r="XAP59" s="101"/>
      <c r="XAQ59" s="101"/>
      <c r="XAR59" s="101"/>
      <c r="XAS59" s="101"/>
      <c r="XAT59" s="101"/>
      <c r="XAU59" s="101"/>
      <c r="XAV59" s="101"/>
      <c r="XAW59" s="101"/>
      <c r="XAX59" s="101"/>
      <c r="XAY59" s="101"/>
      <c r="XAZ59" s="101"/>
      <c r="XBA59" s="100"/>
      <c r="XBB59" s="101"/>
      <c r="XBC59" s="101"/>
      <c r="XBD59" s="101"/>
      <c r="XBE59" s="101"/>
      <c r="XBF59" s="101"/>
      <c r="XBG59" s="101"/>
      <c r="XBH59" s="101"/>
      <c r="XBI59" s="101"/>
      <c r="XBJ59" s="101"/>
      <c r="XBK59" s="101"/>
      <c r="XBL59" s="101"/>
      <c r="XBM59" s="101"/>
      <c r="XBN59" s="100"/>
      <c r="XBO59" s="101"/>
      <c r="XBP59" s="101"/>
      <c r="XBQ59" s="101"/>
      <c r="XBR59" s="101"/>
      <c r="XBS59" s="101"/>
      <c r="XBT59" s="101"/>
      <c r="XBU59" s="101"/>
      <c r="XBV59" s="101"/>
      <c r="XBW59" s="101"/>
      <c r="XBX59" s="101"/>
      <c r="XBY59" s="101"/>
      <c r="XBZ59" s="101"/>
      <c r="XCA59" s="100"/>
      <c r="XCB59" s="101"/>
      <c r="XCC59" s="101"/>
      <c r="XCD59" s="101"/>
      <c r="XCE59" s="101"/>
      <c r="XCF59" s="101"/>
      <c r="XCG59" s="101"/>
      <c r="XCH59" s="101"/>
      <c r="XCI59" s="101"/>
      <c r="XCJ59" s="101"/>
      <c r="XCK59" s="101"/>
      <c r="XCL59" s="101"/>
      <c r="XCM59" s="101"/>
      <c r="XCN59" s="100"/>
      <c r="XCO59" s="101"/>
      <c r="XCP59" s="101"/>
      <c r="XCQ59" s="101"/>
      <c r="XCR59" s="101"/>
      <c r="XCS59" s="101"/>
      <c r="XCT59" s="101"/>
      <c r="XCU59" s="101"/>
      <c r="XCV59" s="101"/>
      <c r="XCW59" s="101"/>
      <c r="XCX59" s="101"/>
      <c r="XCY59" s="101"/>
      <c r="XCZ59" s="101"/>
      <c r="XDA59" s="100"/>
      <c r="XDB59" s="101"/>
      <c r="XDC59" s="101"/>
      <c r="XDD59" s="101"/>
      <c r="XDE59" s="101"/>
      <c r="XDF59" s="101"/>
      <c r="XDG59" s="101"/>
      <c r="XDH59" s="101"/>
      <c r="XDI59" s="101"/>
      <c r="XDJ59" s="101"/>
      <c r="XDK59" s="101"/>
      <c r="XDL59" s="101"/>
      <c r="XDM59" s="101"/>
      <c r="XDN59" s="100"/>
      <c r="XDO59" s="101"/>
      <c r="XDP59" s="101"/>
      <c r="XDQ59" s="101"/>
      <c r="XDR59" s="101"/>
      <c r="XDS59" s="101"/>
      <c r="XDT59" s="101"/>
      <c r="XDU59" s="101"/>
      <c r="XDV59" s="101"/>
      <c r="XDW59" s="101"/>
      <c r="XDX59" s="101"/>
      <c r="XDY59" s="101"/>
      <c r="XDZ59" s="101"/>
      <c r="XEA59" s="100"/>
      <c r="XEB59" s="101"/>
      <c r="XEC59" s="101"/>
      <c r="XED59" s="101"/>
      <c r="XEE59" s="101"/>
      <c r="XEF59" s="101"/>
      <c r="XEG59" s="101"/>
      <c r="XEH59" s="101"/>
      <c r="XEI59" s="101"/>
      <c r="XEJ59" s="101"/>
      <c r="XEK59" s="101"/>
      <c r="XEL59" s="101"/>
      <c r="XEM59" s="101"/>
      <c r="XEN59" s="100"/>
      <c r="XEO59" s="101"/>
      <c r="XEP59" s="101"/>
      <c r="XEQ59" s="101"/>
      <c r="XER59" s="101"/>
      <c r="XES59" s="101"/>
      <c r="XET59" s="101"/>
      <c r="XEU59" s="101"/>
      <c r="XEV59" s="101"/>
      <c r="XEW59" s="101"/>
      <c r="XEX59" s="101"/>
      <c r="XEY59" s="101"/>
      <c r="XEZ59" s="101"/>
      <c r="XFA59" s="100"/>
      <c r="XFB59" s="101"/>
      <c r="XFC59" s="101"/>
      <c r="XFD59" s="101"/>
    </row>
    <row r="60" spans="1:16384" ht="18" customHeight="1">
      <c r="A60" s="51" t="s">
        <v>3430</v>
      </c>
      <c r="B60" s="13"/>
      <c r="C60" s="13"/>
      <c r="D60" s="13"/>
      <c r="E60" s="13"/>
      <c r="F60" s="13"/>
      <c r="G60" s="13"/>
      <c r="H60" s="13"/>
      <c r="I60" s="13"/>
      <c r="J60" s="13"/>
      <c r="K60" s="13"/>
      <c r="L60" s="13"/>
      <c r="M60" s="13"/>
    </row>
    <row r="61" spans="1:16384" ht="18" customHeight="1"/>
  </sheetData>
  <protectedRanges>
    <protectedRange sqref="A15" name="AllowSortFilter_4"/>
  </protectedRanges>
  <mergeCells count="5072">
    <mergeCell ref="WTN33:WTZ33"/>
    <mergeCell ref="WUA33:WUM33"/>
    <mergeCell ref="WUN33:WUZ33"/>
    <mergeCell ref="WVA33:WVM33"/>
    <mergeCell ref="WVN33:WVZ33"/>
    <mergeCell ref="WRA33:WRM33"/>
    <mergeCell ref="WRN33:WRZ33"/>
    <mergeCell ref="WSA33:WSM33"/>
    <mergeCell ref="WSN33:WSZ33"/>
    <mergeCell ref="WTA33:WTM33"/>
    <mergeCell ref="WON33:WOZ33"/>
    <mergeCell ref="WPA33:WPM33"/>
    <mergeCell ref="XDN33:XDZ33"/>
    <mergeCell ref="XEA33:XEM33"/>
    <mergeCell ref="XEN33:XEZ33"/>
    <mergeCell ref="XFA33:XFD33"/>
    <mergeCell ref="XBA33:XBM33"/>
    <mergeCell ref="XBN33:XBZ33"/>
    <mergeCell ref="XCA33:XCM33"/>
    <mergeCell ref="XCN33:XCZ33"/>
    <mergeCell ref="XDA33:XDM33"/>
    <mergeCell ref="WYN33:WYZ33"/>
    <mergeCell ref="WZA33:WZM33"/>
    <mergeCell ref="WZN33:WZZ33"/>
    <mergeCell ref="XAA33:XAM33"/>
    <mergeCell ref="XAN33:XAZ33"/>
    <mergeCell ref="WWA33:WWM33"/>
    <mergeCell ref="WWN33:WWZ33"/>
    <mergeCell ref="WXA33:WXM33"/>
    <mergeCell ref="WXN33:WXZ33"/>
    <mergeCell ref="WYA33:WYM33"/>
    <mergeCell ref="WPN33:WPZ33"/>
    <mergeCell ref="WQA33:WQM33"/>
    <mergeCell ref="WQN33:WQZ33"/>
    <mergeCell ref="WMA33:WMM33"/>
    <mergeCell ref="WMN33:WMZ33"/>
    <mergeCell ref="WNA33:WNM33"/>
    <mergeCell ref="WNN33:WNZ33"/>
    <mergeCell ref="WOA33:WOM33"/>
    <mergeCell ref="WJN33:WJZ33"/>
    <mergeCell ref="WKA33:WKM33"/>
    <mergeCell ref="WKN33:WKZ33"/>
    <mergeCell ref="WLA33:WLM33"/>
    <mergeCell ref="WLN33:WLZ33"/>
    <mergeCell ref="WHA33:WHM33"/>
    <mergeCell ref="WHN33:WHZ33"/>
    <mergeCell ref="WIA33:WIM33"/>
    <mergeCell ref="WIN33:WIZ33"/>
    <mergeCell ref="WJA33:WJM33"/>
    <mergeCell ref="WEN33:WEZ33"/>
    <mergeCell ref="WFA33:WFM33"/>
    <mergeCell ref="WFN33:WFZ33"/>
    <mergeCell ref="WGA33:WGM33"/>
    <mergeCell ref="WGN33:WGZ33"/>
    <mergeCell ref="WCA33:WCM33"/>
    <mergeCell ref="WCN33:WCZ33"/>
    <mergeCell ref="WDA33:WDM33"/>
    <mergeCell ref="WDN33:WDZ33"/>
    <mergeCell ref="WEA33:WEM33"/>
    <mergeCell ref="VZN33:VZZ33"/>
    <mergeCell ref="WAA33:WAM33"/>
    <mergeCell ref="WAN33:WAZ33"/>
    <mergeCell ref="WBA33:WBM33"/>
    <mergeCell ref="WBN33:WBZ33"/>
    <mergeCell ref="VXA33:VXM33"/>
    <mergeCell ref="VXN33:VXZ33"/>
    <mergeCell ref="VYA33:VYM33"/>
    <mergeCell ref="VYN33:VYZ33"/>
    <mergeCell ref="VZA33:VZM33"/>
    <mergeCell ref="VUN33:VUZ33"/>
    <mergeCell ref="VVA33:VVM33"/>
    <mergeCell ref="VVN33:VVZ33"/>
    <mergeCell ref="VWA33:VWM33"/>
    <mergeCell ref="VWN33:VWZ33"/>
    <mergeCell ref="VSA33:VSM33"/>
    <mergeCell ref="VSN33:VSZ33"/>
    <mergeCell ref="VTA33:VTM33"/>
    <mergeCell ref="VTN33:VTZ33"/>
    <mergeCell ref="VUA33:VUM33"/>
    <mergeCell ref="VPN33:VPZ33"/>
    <mergeCell ref="VQA33:VQM33"/>
    <mergeCell ref="VQN33:VQZ33"/>
    <mergeCell ref="VRA33:VRM33"/>
    <mergeCell ref="VRN33:VRZ33"/>
    <mergeCell ref="VNA33:VNM33"/>
    <mergeCell ref="VNN33:VNZ33"/>
    <mergeCell ref="VOA33:VOM33"/>
    <mergeCell ref="VON33:VOZ33"/>
    <mergeCell ref="VPA33:VPM33"/>
    <mergeCell ref="VKN33:VKZ33"/>
    <mergeCell ref="VLA33:VLM33"/>
    <mergeCell ref="VLN33:VLZ33"/>
    <mergeCell ref="VMA33:VMM33"/>
    <mergeCell ref="VMN33:VMZ33"/>
    <mergeCell ref="VIA33:VIM33"/>
    <mergeCell ref="VIN33:VIZ33"/>
    <mergeCell ref="VJA33:VJM33"/>
    <mergeCell ref="VJN33:VJZ33"/>
    <mergeCell ref="VKA33:VKM33"/>
    <mergeCell ref="VFN33:VFZ33"/>
    <mergeCell ref="VGA33:VGM33"/>
    <mergeCell ref="VGN33:VGZ33"/>
    <mergeCell ref="VHA33:VHM33"/>
    <mergeCell ref="VHN33:VHZ33"/>
    <mergeCell ref="VDA33:VDM33"/>
    <mergeCell ref="VDN33:VDZ33"/>
    <mergeCell ref="VEA33:VEM33"/>
    <mergeCell ref="VEN33:VEZ33"/>
    <mergeCell ref="VFA33:VFM33"/>
    <mergeCell ref="VAN33:VAZ33"/>
    <mergeCell ref="VBA33:VBM33"/>
    <mergeCell ref="VBN33:VBZ33"/>
    <mergeCell ref="VCA33:VCM33"/>
    <mergeCell ref="VCN33:VCZ33"/>
    <mergeCell ref="UYA33:UYM33"/>
    <mergeCell ref="UYN33:UYZ33"/>
    <mergeCell ref="UZA33:UZM33"/>
    <mergeCell ref="UZN33:UZZ33"/>
    <mergeCell ref="VAA33:VAM33"/>
    <mergeCell ref="UVN33:UVZ33"/>
    <mergeCell ref="UWA33:UWM33"/>
    <mergeCell ref="UWN33:UWZ33"/>
    <mergeCell ref="UXA33:UXM33"/>
    <mergeCell ref="UXN33:UXZ33"/>
    <mergeCell ref="UTA33:UTM33"/>
    <mergeCell ref="UTN33:UTZ33"/>
    <mergeCell ref="UUA33:UUM33"/>
    <mergeCell ref="UUN33:UUZ33"/>
    <mergeCell ref="UVA33:UVM33"/>
    <mergeCell ref="UQN33:UQZ33"/>
    <mergeCell ref="URA33:URM33"/>
    <mergeCell ref="URN33:URZ33"/>
    <mergeCell ref="USA33:USM33"/>
    <mergeCell ref="USN33:USZ33"/>
    <mergeCell ref="UOA33:UOM33"/>
    <mergeCell ref="UON33:UOZ33"/>
    <mergeCell ref="UPA33:UPM33"/>
    <mergeCell ref="UPN33:UPZ33"/>
    <mergeCell ref="UQA33:UQM33"/>
    <mergeCell ref="ULN33:ULZ33"/>
    <mergeCell ref="UMA33:UMM33"/>
    <mergeCell ref="UMN33:UMZ33"/>
    <mergeCell ref="UNA33:UNM33"/>
    <mergeCell ref="UNN33:UNZ33"/>
    <mergeCell ref="UJA33:UJM33"/>
    <mergeCell ref="UJN33:UJZ33"/>
    <mergeCell ref="UKA33:UKM33"/>
    <mergeCell ref="UKN33:UKZ33"/>
    <mergeCell ref="ULA33:ULM33"/>
    <mergeCell ref="UGN33:UGZ33"/>
    <mergeCell ref="UHA33:UHM33"/>
    <mergeCell ref="UHN33:UHZ33"/>
    <mergeCell ref="UIA33:UIM33"/>
    <mergeCell ref="UIN33:UIZ33"/>
    <mergeCell ref="UEA33:UEM33"/>
    <mergeCell ref="UEN33:UEZ33"/>
    <mergeCell ref="UFA33:UFM33"/>
    <mergeCell ref="UFN33:UFZ33"/>
    <mergeCell ref="UGA33:UGM33"/>
    <mergeCell ref="UBN33:UBZ33"/>
    <mergeCell ref="UCA33:UCM33"/>
    <mergeCell ref="UCN33:UCZ33"/>
    <mergeCell ref="UDA33:UDM33"/>
    <mergeCell ref="UDN33:UDZ33"/>
    <mergeCell ref="TZA33:TZM33"/>
    <mergeCell ref="TZN33:TZZ33"/>
    <mergeCell ref="UAA33:UAM33"/>
    <mergeCell ref="UAN33:UAZ33"/>
    <mergeCell ref="UBA33:UBM33"/>
    <mergeCell ref="TWN33:TWZ33"/>
    <mergeCell ref="TXA33:TXM33"/>
    <mergeCell ref="TXN33:TXZ33"/>
    <mergeCell ref="TYA33:TYM33"/>
    <mergeCell ref="TYN33:TYZ33"/>
    <mergeCell ref="TUA33:TUM33"/>
    <mergeCell ref="TUN33:TUZ33"/>
    <mergeCell ref="TVA33:TVM33"/>
    <mergeCell ref="TVN33:TVZ33"/>
    <mergeCell ref="TWA33:TWM33"/>
    <mergeCell ref="TRN33:TRZ33"/>
    <mergeCell ref="TSA33:TSM33"/>
    <mergeCell ref="TSN33:TSZ33"/>
    <mergeCell ref="TTA33:TTM33"/>
    <mergeCell ref="TTN33:TTZ33"/>
    <mergeCell ref="TPA33:TPM33"/>
    <mergeCell ref="TPN33:TPZ33"/>
    <mergeCell ref="TQA33:TQM33"/>
    <mergeCell ref="TQN33:TQZ33"/>
    <mergeCell ref="TRA33:TRM33"/>
    <mergeCell ref="TMN33:TMZ33"/>
    <mergeCell ref="TNA33:TNM33"/>
    <mergeCell ref="TNN33:TNZ33"/>
    <mergeCell ref="TOA33:TOM33"/>
    <mergeCell ref="TON33:TOZ33"/>
    <mergeCell ref="TKA33:TKM33"/>
    <mergeCell ref="TKN33:TKZ33"/>
    <mergeCell ref="TLA33:TLM33"/>
    <mergeCell ref="TLN33:TLZ33"/>
    <mergeCell ref="TMA33:TMM33"/>
    <mergeCell ref="THN33:THZ33"/>
    <mergeCell ref="TIA33:TIM33"/>
    <mergeCell ref="TIN33:TIZ33"/>
    <mergeCell ref="TJA33:TJM33"/>
    <mergeCell ref="TJN33:TJZ33"/>
    <mergeCell ref="TFA33:TFM33"/>
    <mergeCell ref="TFN33:TFZ33"/>
    <mergeCell ref="TGA33:TGM33"/>
    <mergeCell ref="TGN33:TGZ33"/>
    <mergeCell ref="THA33:THM33"/>
    <mergeCell ref="TCN33:TCZ33"/>
    <mergeCell ref="TDA33:TDM33"/>
    <mergeCell ref="TDN33:TDZ33"/>
    <mergeCell ref="TEA33:TEM33"/>
    <mergeCell ref="TEN33:TEZ33"/>
    <mergeCell ref="TAA33:TAM33"/>
    <mergeCell ref="TAN33:TAZ33"/>
    <mergeCell ref="TBA33:TBM33"/>
    <mergeCell ref="TBN33:TBZ33"/>
    <mergeCell ref="TCA33:TCM33"/>
    <mergeCell ref="SXN33:SXZ33"/>
    <mergeCell ref="SYA33:SYM33"/>
    <mergeCell ref="SYN33:SYZ33"/>
    <mergeCell ref="SZA33:SZM33"/>
    <mergeCell ref="SZN33:SZZ33"/>
    <mergeCell ref="SVA33:SVM33"/>
    <mergeCell ref="SVN33:SVZ33"/>
    <mergeCell ref="SWA33:SWM33"/>
    <mergeCell ref="SWN33:SWZ33"/>
    <mergeCell ref="SXA33:SXM33"/>
    <mergeCell ref="SSN33:SSZ33"/>
    <mergeCell ref="STA33:STM33"/>
    <mergeCell ref="STN33:STZ33"/>
    <mergeCell ref="SUA33:SUM33"/>
    <mergeCell ref="SUN33:SUZ33"/>
    <mergeCell ref="SQA33:SQM33"/>
    <mergeCell ref="SQN33:SQZ33"/>
    <mergeCell ref="SRA33:SRM33"/>
    <mergeCell ref="SRN33:SRZ33"/>
    <mergeCell ref="SSA33:SSM33"/>
    <mergeCell ref="SNN33:SNZ33"/>
    <mergeCell ref="SOA33:SOM33"/>
    <mergeCell ref="SON33:SOZ33"/>
    <mergeCell ref="SPA33:SPM33"/>
    <mergeCell ref="SPN33:SPZ33"/>
    <mergeCell ref="SLA33:SLM33"/>
    <mergeCell ref="SLN33:SLZ33"/>
    <mergeCell ref="SMA33:SMM33"/>
    <mergeCell ref="SMN33:SMZ33"/>
    <mergeCell ref="SNA33:SNM33"/>
    <mergeCell ref="SIN33:SIZ33"/>
    <mergeCell ref="SJA33:SJM33"/>
    <mergeCell ref="SJN33:SJZ33"/>
    <mergeCell ref="SKA33:SKM33"/>
    <mergeCell ref="SKN33:SKZ33"/>
    <mergeCell ref="SGA33:SGM33"/>
    <mergeCell ref="SGN33:SGZ33"/>
    <mergeCell ref="SHA33:SHM33"/>
    <mergeCell ref="SHN33:SHZ33"/>
    <mergeCell ref="SIA33:SIM33"/>
    <mergeCell ref="SDN33:SDZ33"/>
    <mergeCell ref="SEA33:SEM33"/>
    <mergeCell ref="SEN33:SEZ33"/>
    <mergeCell ref="SFA33:SFM33"/>
    <mergeCell ref="SFN33:SFZ33"/>
    <mergeCell ref="SBA33:SBM33"/>
    <mergeCell ref="SBN33:SBZ33"/>
    <mergeCell ref="SCA33:SCM33"/>
    <mergeCell ref="SCN33:SCZ33"/>
    <mergeCell ref="SDA33:SDM33"/>
    <mergeCell ref="RYN33:RYZ33"/>
    <mergeCell ref="RZA33:RZM33"/>
    <mergeCell ref="RZN33:RZZ33"/>
    <mergeCell ref="SAA33:SAM33"/>
    <mergeCell ref="SAN33:SAZ33"/>
    <mergeCell ref="RWA33:RWM33"/>
    <mergeCell ref="RWN33:RWZ33"/>
    <mergeCell ref="RXA33:RXM33"/>
    <mergeCell ref="RXN33:RXZ33"/>
    <mergeCell ref="RYA33:RYM33"/>
    <mergeCell ref="RTN33:RTZ33"/>
    <mergeCell ref="RUA33:RUM33"/>
    <mergeCell ref="RUN33:RUZ33"/>
    <mergeCell ref="RVA33:RVM33"/>
    <mergeCell ref="RVN33:RVZ33"/>
    <mergeCell ref="RRA33:RRM33"/>
    <mergeCell ref="RRN33:RRZ33"/>
    <mergeCell ref="RSA33:RSM33"/>
    <mergeCell ref="RSN33:RSZ33"/>
    <mergeCell ref="RTA33:RTM33"/>
    <mergeCell ref="RON33:ROZ33"/>
    <mergeCell ref="RPA33:RPM33"/>
    <mergeCell ref="RPN33:RPZ33"/>
    <mergeCell ref="RQA33:RQM33"/>
    <mergeCell ref="RQN33:RQZ33"/>
    <mergeCell ref="RMA33:RMM33"/>
    <mergeCell ref="RMN33:RMZ33"/>
    <mergeCell ref="RNA33:RNM33"/>
    <mergeCell ref="RNN33:RNZ33"/>
    <mergeCell ref="ROA33:ROM33"/>
    <mergeCell ref="RJN33:RJZ33"/>
    <mergeCell ref="RKA33:RKM33"/>
    <mergeCell ref="RKN33:RKZ33"/>
    <mergeCell ref="RLA33:RLM33"/>
    <mergeCell ref="RLN33:RLZ33"/>
    <mergeCell ref="RHA33:RHM33"/>
    <mergeCell ref="RHN33:RHZ33"/>
    <mergeCell ref="RIA33:RIM33"/>
    <mergeCell ref="RIN33:RIZ33"/>
    <mergeCell ref="RJA33:RJM33"/>
    <mergeCell ref="REN33:REZ33"/>
    <mergeCell ref="RFA33:RFM33"/>
    <mergeCell ref="RFN33:RFZ33"/>
    <mergeCell ref="RGA33:RGM33"/>
    <mergeCell ref="RGN33:RGZ33"/>
    <mergeCell ref="RCA33:RCM33"/>
    <mergeCell ref="RCN33:RCZ33"/>
    <mergeCell ref="RDA33:RDM33"/>
    <mergeCell ref="RDN33:RDZ33"/>
    <mergeCell ref="REA33:REM33"/>
    <mergeCell ref="QZN33:QZZ33"/>
    <mergeCell ref="RAA33:RAM33"/>
    <mergeCell ref="RAN33:RAZ33"/>
    <mergeCell ref="RBA33:RBM33"/>
    <mergeCell ref="RBN33:RBZ33"/>
    <mergeCell ref="QXA33:QXM33"/>
    <mergeCell ref="QXN33:QXZ33"/>
    <mergeCell ref="QYA33:QYM33"/>
    <mergeCell ref="QYN33:QYZ33"/>
    <mergeCell ref="QZA33:QZM33"/>
    <mergeCell ref="QUN33:QUZ33"/>
    <mergeCell ref="QVA33:QVM33"/>
    <mergeCell ref="QVN33:QVZ33"/>
    <mergeCell ref="QWA33:QWM33"/>
    <mergeCell ref="QWN33:QWZ33"/>
    <mergeCell ref="QSA33:QSM33"/>
    <mergeCell ref="QSN33:QSZ33"/>
    <mergeCell ref="QTA33:QTM33"/>
    <mergeCell ref="QTN33:QTZ33"/>
    <mergeCell ref="QUA33:QUM33"/>
    <mergeCell ref="QPN33:QPZ33"/>
    <mergeCell ref="QQA33:QQM33"/>
    <mergeCell ref="QQN33:QQZ33"/>
    <mergeCell ref="QRA33:QRM33"/>
    <mergeCell ref="QRN33:QRZ33"/>
    <mergeCell ref="QNA33:QNM33"/>
    <mergeCell ref="QNN33:QNZ33"/>
    <mergeCell ref="QOA33:QOM33"/>
    <mergeCell ref="QON33:QOZ33"/>
    <mergeCell ref="QPA33:QPM33"/>
    <mergeCell ref="QKN33:QKZ33"/>
    <mergeCell ref="QLA33:QLM33"/>
    <mergeCell ref="QLN33:QLZ33"/>
    <mergeCell ref="QMA33:QMM33"/>
    <mergeCell ref="QMN33:QMZ33"/>
    <mergeCell ref="QIA33:QIM33"/>
    <mergeCell ref="QIN33:QIZ33"/>
    <mergeCell ref="QJA33:QJM33"/>
    <mergeCell ref="QJN33:QJZ33"/>
    <mergeCell ref="QKA33:QKM33"/>
    <mergeCell ref="QFN33:QFZ33"/>
    <mergeCell ref="QGA33:QGM33"/>
    <mergeCell ref="QGN33:QGZ33"/>
    <mergeCell ref="QHA33:QHM33"/>
    <mergeCell ref="QHN33:QHZ33"/>
    <mergeCell ref="QDA33:QDM33"/>
    <mergeCell ref="QDN33:QDZ33"/>
    <mergeCell ref="QEA33:QEM33"/>
    <mergeCell ref="QEN33:QEZ33"/>
    <mergeCell ref="QFA33:QFM33"/>
    <mergeCell ref="QAN33:QAZ33"/>
    <mergeCell ref="QBA33:QBM33"/>
    <mergeCell ref="QBN33:QBZ33"/>
    <mergeCell ref="QCA33:QCM33"/>
    <mergeCell ref="QCN33:QCZ33"/>
    <mergeCell ref="PYA33:PYM33"/>
    <mergeCell ref="PYN33:PYZ33"/>
    <mergeCell ref="PZA33:PZM33"/>
    <mergeCell ref="PZN33:PZZ33"/>
    <mergeCell ref="QAA33:QAM33"/>
    <mergeCell ref="PVN33:PVZ33"/>
    <mergeCell ref="PWA33:PWM33"/>
    <mergeCell ref="PWN33:PWZ33"/>
    <mergeCell ref="PXA33:PXM33"/>
    <mergeCell ref="PXN33:PXZ33"/>
    <mergeCell ref="PTA33:PTM33"/>
    <mergeCell ref="PTN33:PTZ33"/>
    <mergeCell ref="PUA33:PUM33"/>
    <mergeCell ref="PUN33:PUZ33"/>
    <mergeCell ref="PVA33:PVM33"/>
    <mergeCell ref="PQN33:PQZ33"/>
    <mergeCell ref="PRA33:PRM33"/>
    <mergeCell ref="PRN33:PRZ33"/>
    <mergeCell ref="PSA33:PSM33"/>
    <mergeCell ref="PSN33:PSZ33"/>
    <mergeCell ref="POA33:POM33"/>
    <mergeCell ref="PON33:POZ33"/>
    <mergeCell ref="PPA33:PPM33"/>
    <mergeCell ref="PPN33:PPZ33"/>
    <mergeCell ref="PQA33:PQM33"/>
    <mergeCell ref="PLN33:PLZ33"/>
    <mergeCell ref="PMA33:PMM33"/>
    <mergeCell ref="PMN33:PMZ33"/>
    <mergeCell ref="PNA33:PNM33"/>
    <mergeCell ref="PNN33:PNZ33"/>
    <mergeCell ref="PJA33:PJM33"/>
    <mergeCell ref="PJN33:PJZ33"/>
    <mergeCell ref="PKA33:PKM33"/>
    <mergeCell ref="PKN33:PKZ33"/>
    <mergeCell ref="PLA33:PLM33"/>
    <mergeCell ref="PGN33:PGZ33"/>
    <mergeCell ref="PHA33:PHM33"/>
    <mergeCell ref="PHN33:PHZ33"/>
    <mergeCell ref="PIA33:PIM33"/>
    <mergeCell ref="PIN33:PIZ33"/>
    <mergeCell ref="PEA33:PEM33"/>
    <mergeCell ref="PEN33:PEZ33"/>
    <mergeCell ref="PFA33:PFM33"/>
    <mergeCell ref="PFN33:PFZ33"/>
    <mergeCell ref="PGA33:PGM33"/>
    <mergeCell ref="PBN33:PBZ33"/>
    <mergeCell ref="PCA33:PCM33"/>
    <mergeCell ref="PCN33:PCZ33"/>
    <mergeCell ref="PDA33:PDM33"/>
    <mergeCell ref="PDN33:PDZ33"/>
    <mergeCell ref="OZA33:OZM33"/>
    <mergeCell ref="OZN33:OZZ33"/>
    <mergeCell ref="PAA33:PAM33"/>
    <mergeCell ref="PAN33:PAZ33"/>
    <mergeCell ref="PBA33:PBM33"/>
    <mergeCell ref="OWN33:OWZ33"/>
    <mergeCell ref="OXA33:OXM33"/>
    <mergeCell ref="OXN33:OXZ33"/>
    <mergeCell ref="OYA33:OYM33"/>
    <mergeCell ref="OYN33:OYZ33"/>
    <mergeCell ref="OUA33:OUM33"/>
    <mergeCell ref="OUN33:OUZ33"/>
    <mergeCell ref="OVA33:OVM33"/>
    <mergeCell ref="OVN33:OVZ33"/>
    <mergeCell ref="OWA33:OWM33"/>
    <mergeCell ref="ORN33:ORZ33"/>
    <mergeCell ref="OSA33:OSM33"/>
    <mergeCell ref="OSN33:OSZ33"/>
    <mergeCell ref="OTA33:OTM33"/>
    <mergeCell ref="OTN33:OTZ33"/>
    <mergeCell ref="OPA33:OPM33"/>
    <mergeCell ref="OPN33:OPZ33"/>
    <mergeCell ref="OQA33:OQM33"/>
    <mergeCell ref="OQN33:OQZ33"/>
    <mergeCell ref="ORA33:ORM33"/>
    <mergeCell ref="OMN33:OMZ33"/>
    <mergeCell ref="ONA33:ONM33"/>
    <mergeCell ref="ONN33:ONZ33"/>
    <mergeCell ref="OOA33:OOM33"/>
    <mergeCell ref="OON33:OOZ33"/>
    <mergeCell ref="OKA33:OKM33"/>
    <mergeCell ref="OKN33:OKZ33"/>
    <mergeCell ref="OLA33:OLM33"/>
    <mergeCell ref="OLN33:OLZ33"/>
    <mergeCell ref="OMA33:OMM33"/>
    <mergeCell ref="OHN33:OHZ33"/>
    <mergeCell ref="OIA33:OIM33"/>
    <mergeCell ref="OIN33:OIZ33"/>
    <mergeCell ref="OJA33:OJM33"/>
    <mergeCell ref="OJN33:OJZ33"/>
    <mergeCell ref="OFA33:OFM33"/>
    <mergeCell ref="OFN33:OFZ33"/>
    <mergeCell ref="OGA33:OGM33"/>
    <mergeCell ref="OGN33:OGZ33"/>
    <mergeCell ref="OHA33:OHM33"/>
    <mergeCell ref="OCN33:OCZ33"/>
    <mergeCell ref="ODA33:ODM33"/>
    <mergeCell ref="ODN33:ODZ33"/>
    <mergeCell ref="OEA33:OEM33"/>
    <mergeCell ref="OEN33:OEZ33"/>
    <mergeCell ref="OAA33:OAM33"/>
    <mergeCell ref="OAN33:OAZ33"/>
    <mergeCell ref="OBA33:OBM33"/>
    <mergeCell ref="OBN33:OBZ33"/>
    <mergeCell ref="OCA33:OCM33"/>
    <mergeCell ref="NXN33:NXZ33"/>
    <mergeCell ref="NYA33:NYM33"/>
    <mergeCell ref="NYN33:NYZ33"/>
    <mergeCell ref="NZA33:NZM33"/>
    <mergeCell ref="NZN33:NZZ33"/>
    <mergeCell ref="NVA33:NVM33"/>
    <mergeCell ref="NVN33:NVZ33"/>
    <mergeCell ref="NWA33:NWM33"/>
    <mergeCell ref="NWN33:NWZ33"/>
    <mergeCell ref="NXA33:NXM33"/>
    <mergeCell ref="NSN33:NSZ33"/>
    <mergeCell ref="NTA33:NTM33"/>
    <mergeCell ref="NTN33:NTZ33"/>
    <mergeCell ref="NUA33:NUM33"/>
    <mergeCell ref="NUN33:NUZ33"/>
    <mergeCell ref="NQA33:NQM33"/>
    <mergeCell ref="NQN33:NQZ33"/>
    <mergeCell ref="NRA33:NRM33"/>
    <mergeCell ref="NRN33:NRZ33"/>
    <mergeCell ref="NSA33:NSM33"/>
    <mergeCell ref="NNN33:NNZ33"/>
    <mergeCell ref="NOA33:NOM33"/>
    <mergeCell ref="NON33:NOZ33"/>
    <mergeCell ref="NPA33:NPM33"/>
    <mergeCell ref="NPN33:NPZ33"/>
    <mergeCell ref="NLA33:NLM33"/>
    <mergeCell ref="NLN33:NLZ33"/>
    <mergeCell ref="NMA33:NMM33"/>
    <mergeCell ref="NMN33:NMZ33"/>
    <mergeCell ref="NNA33:NNM33"/>
    <mergeCell ref="NIN33:NIZ33"/>
    <mergeCell ref="NJA33:NJM33"/>
    <mergeCell ref="NJN33:NJZ33"/>
    <mergeCell ref="NKA33:NKM33"/>
    <mergeCell ref="NKN33:NKZ33"/>
    <mergeCell ref="NGA33:NGM33"/>
    <mergeCell ref="NGN33:NGZ33"/>
    <mergeCell ref="NHA33:NHM33"/>
    <mergeCell ref="NHN33:NHZ33"/>
    <mergeCell ref="NIA33:NIM33"/>
    <mergeCell ref="NDN33:NDZ33"/>
    <mergeCell ref="NEA33:NEM33"/>
    <mergeCell ref="NEN33:NEZ33"/>
    <mergeCell ref="NFA33:NFM33"/>
    <mergeCell ref="NFN33:NFZ33"/>
    <mergeCell ref="NBA33:NBM33"/>
    <mergeCell ref="NBN33:NBZ33"/>
    <mergeCell ref="NCA33:NCM33"/>
    <mergeCell ref="NCN33:NCZ33"/>
    <mergeCell ref="NDA33:NDM33"/>
    <mergeCell ref="MYN33:MYZ33"/>
    <mergeCell ref="MZA33:MZM33"/>
    <mergeCell ref="MZN33:MZZ33"/>
    <mergeCell ref="NAA33:NAM33"/>
    <mergeCell ref="NAN33:NAZ33"/>
    <mergeCell ref="MWA33:MWM33"/>
    <mergeCell ref="MWN33:MWZ33"/>
    <mergeCell ref="MXA33:MXM33"/>
    <mergeCell ref="MXN33:MXZ33"/>
    <mergeCell ref="MYA33:MYM33"/>
    <mergeCell ref="MTN33:MTZ33"/>
    <mergeCell ref="MUA33:MUM33"/>
    <mergeCell ref="MUN33:MUZ33"/>
    <mergeCell ref="MVA33:MVM33"/>
    <mergeCell ref="MVN33:MVZ33"/>
    <mergeCell ref="MRA33:MRM33"/>
    <mergeCell ref="MRN33:MRZ33"/>
    <mergeCell ref="MSA33:MSM33"/>
    <mergeCell ref="MSN33:MSZ33"/>
    <mergeCell ref="MTA33:MTM33"/>
    <mergeCell ref="MON33:MOZ33"/>
    <mergeCell ref="MPA33:MPM33"/>
    <mergeCell ref="MPN33:MPZ33"/>
    <mergeCell ref="MQA33:MQM33"/>
    <mergeCell ref="MQN33:MQZ33"/>
    <mergeCell ref="MMA33:MMM33"/>
    <mergeCell ref="MMN33:MMZ33"/>
    <mergeCell ref="MNA33:MNM33"/>
    <mergeCell ref="MNN33:MNZ33"/>
    <mergeCell ref="MOA33:MOM33"/>
    <mergeCell ref="MJN33:MJZ33"/>
    <mergeCell ref="MKA33:MKM33"/>
    <mergeCell ref="MKN33:MKZ33"/>
    <mergeCell ref="MLA33:MLM33"/>
    <mergeCell ref="MLN33:MLZ33"/>
    <mergeCell ref="MHA33:MHM33"/>
    <mergeCell ref="MHN33:MHZ33"/>
    <mergeCell ref="MIA33:MIM33"/>
    <mergeCell ref="MIN33:MIZ33"/>
    <mergeCell ref="MJA33:MJM33"/>
    <mergeCell ref="MEN33:MEZ33"/>
    <mergeCell ref="MFA33:MFM33"/>
    <mergeCell ref="MFN33:MFZ33"/>
    <mergeCell ref="MGA33:MGM33"/>
    <mergeCell ref="MGN33:MGZ33"/>
    <mergeCell ref="MCA33:MCM33"/>
    <mergeCell ref="MCN33:MCZ33"/>
    <mergeCell ref="MDA33:MDM33"/>
    <mergeCell ref="MDN33:MDZ33"/>
    <mergeCell ref="MEA33:MEM33"/>
    <mergeCell ref="LZN33:LZZ33"/>
    <mergeCell ref="MAA33:MAM33"/>
    <mergeCell ref="MAN33:MAZ33"/>
    <mergeCell ref="MBA33:MBM33"/>
    <mergeCell ref="MBN33:MBZ33"/>
    <mergeCell ref="LXA33:LXM33"/>
    <mergeCell ref="LXN33:LXZ33"/>
    <mergeCell ref="LYA33:LYM33"/>
    <mergeCell ref="LYN33:LYZ33"/>
    <mergeCell ref="LZA33:LZM33"/>
    <mergeCell ref="LUN33:LUZ33"/>
    <mergeCell ref="LVA33:LVM33"/>
    <mergeCell ref="LVN33:LVZ33"/>
    <mergeCell ref="LWA33:LWM33"/>
    <mergeCell ref="LWN33:LWZ33"/>
    <mergeCell ref="LSA33:LSM33"/>
    <mergeCell ref="LSN33:LSZ33"/>
    <mergeCell ref="LTA33:LTM33"/>
    <mergeCell ref="LTN33:LTZ33"/>
    <mergeCell ref="LUA33:LUM33"/>
    <mergeCell ref="LPN33:LPZ33"/>
    <mergeCell ref="LQA33:LQM33"/>
    <mergeCell ref="LQN33:LQZ33"/>
    <mergeCell ref="LRA33:LRM33"/>
    <mergeCell ref="LRN33:LRZ33"/>
    <mergeCell ref="LNA33:LNM33"/>
    <mergeCell ref="LNN33:LNZ33"/>
    <mergeCell ref="LOA33:LOM33"/>
    <mergeCell ref="LON33:LOZ33"/>
    <mergeCell ref="LPA33:LPM33"/>
    <mergeCell ref="LKN33:LKZ33"/>
    <mergeCell ref="LLA33:LLM33"/>
    <mergeCell ref="LLN33:LLZ33"/>
    <mergeCell ref="LMA33:LMM33"/>
    <mergeCell ref="LMN33:LMZ33"/>
    <mergeCell ref="LIA33:LIM33"/>
    <mergeCell ref="LIN33:LIZ33"/>
    <mergeCell ref="LJA33:LJM33"/>
    <mergeCell ref="LJN33:LJZ33"/>
    <mergeCell ref="LKA33:LKM33"/>
    <mergeCell ref="LFN33:LFZ33"/>
    <mergeCell ref="LGA33:LGM33"/>
    <mergeCell ref="LGN33:LGZ33"/>
    <mergeCell ref="LHA33:LHM33"/>
    <mergeCell ref="LHN33:LHZ33"/>
    <mergeCell ref="LDA33:LDM33"/>
    <mergeCell ref="LDN33:LDZ33"/>
    <mergeCell ref="LEA33:LEM33"/>
    <mergeCell ref="LEN33:LEZ33"/>
    <mergeCell ref="LFA33:LFM33"/>
    <mergeCell ref="LAN33:LAZ33"/>
    <mergeCell ref="LBA33:LBM33"/>
    <mergeCell ref="LBN33:LBZ33"/>
    <mergeCell ref="LCA33:LCM33"/>
    <mergeCell ref="LCN33:LCZ33"/>
    <mergeCell ref="KYA33:KYM33"/>
    <mergeCell ref="KYN33:KYZ33"/>
    <mergeCell ref="KZA33:KZM33"/>
    <mergeCell ref="KZN33:KZZ33"/>
    <mergeCell ref="LAA33:LAM33"/>
    <mergeCell ref="KVN33:KVZ33"/>
    <mergeCell ref="KWA33:KWM33"/>
    <mergeCell ref="KWN33:KWZ33"/>
    <mergeCell ref="KXA33:KXM33"/>
    <mergeCell ref="KXN33:KXZ33"/>
    <mergeCell ref="KTA33:KTM33"/>
    <mergeCell ref="KTN33:KTZ33"/>
    <mergeCell ref="KUA33:KUM33"/>
    <mergeCell ref="KUN33:KUZ33"/>
    <mergeCell ref="KVA33:KVM33"/>
    <mergeCell ref="KQN33:KQZ33"/>
    <mergeCell ref="KRA33:KRM33"/>
    <mergeCell ref="KRN33:KRZ33"/>
    <mergeCell ref="KSA33:KSM33"/>
    <mergeCell ref="KSN33:KSZ33"/>
    <mergeCell ref="KOA33:KOM33"/>
    <mergeCell ref="KON33:KOZ33"/>
    <mergeCell ref="KPA33:KPM33"/>
    <mergeCell ref="KPN33:KPZ33"/>
    <mergeCell ref="KQA33:KQM33"/>
    <mergeCell ref="KLN33:KLZ33"/>
    <mergeCell ref="KMA33:KMM33"/>
    <mergeCell ref="KMN33:KMZ33"/>
    <mergeCell ref="KNA33:KNM33"/>
    <mergeCell ref="KNN33:KNZ33"/>
    <mergeCell ref="KJA33:KJM33"/>
    <mergeCell ref="KJN33:KJZ33"/>
    <mergeCell ref="KKA33:KKM33"/>
    <mergeCell ref="KKN33:KKZ33"/>
    <mergeCell ref="KLA33:KLM33"/>
    <mergeCell ref="KGN33:KGZ33"/>
    <mergeCell ref="KHA33:KHM33"/>
    <mergeCell ref="KHN33:KHZ33"/>
    <mergeCell ref="KIA33:KIM33"/>
    <mergeCell ref="KIN33:KIZ33"/>
    <mergeCell ref="KEA33:KEM33"/>
    <mergeCell ref="KEN33:KEZ33"/>
    <mergeCell ref="KFA33:KFM33"/>
    <mergeCell ref="KFN33:KFZ33"/>
    <mergeCell ref="KGA33:KGM33"/>
    <mergeCell ref="KBN33:KBZ33"/>
    <mergeCell ref="KCA33:KCM33"/>
    <mergeCell ref="KCN33:KCZ33"/>
    <mergeCell ref="KDA33:KDM33"/>
    <mergeCell ref="KDN33:KDZ33"/>
    <mergeCell ref="JZA33:JZM33"/>
    <mergeCell ref="JZN33:JZZ33"/>
    <mergeCell ref="KAA33:KAM33"/>
    <mergeCell ref="KAN33:KAZ33"/>
    <mergeCell ref="KBA33:KBM33"/>
    <mergeCell ref="JWN33:JWZ33"/>
    <mergeCell ref="JXA33:JXM33"/>
    <mergeCell ref="JXN33:JXZ33"/>
    <mergeCell ref="JYA33:JYM33"/>
    <mergeCell ref="JYN33:JYZ33"/>
    <mergeCell ref="JUA33:JUM33"/>
    <mergeCell ref="JUN33:JUZ33"/>
    <mergeCell ref="JVA33:JVM33"/>
    <mergeCell ref="JVN33:JVZ33"/>
    <mergeCell ref="JWA33:JWM33"/>
    <mergeCell ref="JRN33:JRZ33"/>
    <mergeCell ref="JSA33:JSM33"/>
    <mergeCell ref="JSN33:JSZ33"/>
    <mergeCell ref="JTA33:JTM33"/>
    <mergeCell ref="JTN33:JTZ33"/>
    <mergeCell ref="JPA33:JPM33"/>
    <mergeCell ref="JPN33:JPZ33"/>
    <mergeCell ref="JQA33:JQM33"/>
    <mergeCell ref="JQN33:JQZ33"/>
    <mergeCell ref="JRA33:JRM33"/>
    <mergeCell ref="JMN33:JMZ33"/>
    <mergeCell ref="JNA33:JNM33"/>
    <mergeCell ref="JNN33:JNZ33"/>
    <mergeCell ref="JOA33:JOM33"/>
    <mergeCell ref="JON33:JOZ33"/>
    <mergeCell ref="JKA33:JKM33"/>
    <mergeCell ref="JKN33:JKZ33"/>
    <mergeCell ref="JLA33:JLM33"/>
    <mergeCell ref="JLN33:JLZ33"/>
    <mergeCell ref="JMA33:JMM33"/>
    <mergeCell ref="JHN33:JHZ33"/>
    <mergeCell ref="JIA33:JIM33"/>
    <mergeCell ref="JIN33:JIZ33"/>
    <mergeCell ref="JJA33:JJM33"/>
    <mergeCell ref="JJN33:JJZ33"/>
    <mergeCell ref="JFA33:JFM33"/>
    <mergeCell ref="JFN33:JFZ33"/>
    <mergeCell ref="JGA33:JGM33"/>
    <mergeCell ref="JGN33:JGZ33"/>
    <mergeCell ref="JHA33:JHM33"/>
    <mergeCell ref="JCN33:JCZ33"/>
    <mergeCell ref="JDA33:JDM33"/>
    <mergeCell ref="JDN33:JDZ33"/>
    <mergeCell ref="JEA33:JEM33"/>
    <mergeCell ref="JEN33:JEZ33"/>
    <mergeCell ref="JAA33:JAM33"/>
    <mergeCell ref="JAN33:JAZ33"/>
    <mergeCell ref="JBA33:JBM33"/>
    <mergeCell ref="JBN33:JBZ33"/>
    <mergeCell ref="JCA33:JCM33"/>
    <mergeCell ref="IXN33:IXZ33"/>
    <mergeCell ref="IYA33:IYM33"/>
    <mergeCell ref="IYN33:IYZ33"/>
    <mergeCell ref="IZA33:IZM33"/>
    <mergeCell ref="IZN33:IZZ33"/>
    <mergeCell ref="IVA33:IVM33"/>
    <mergeCell ref="IVN33:IVZ33"/>
    <mergeCell ref="IWA33:IWM33"/>
    <mergeCell ref="IWN33:IWZ33"/>
    <mergeCell ref="IXA33:IXM33"/>
    <mergeCell ref="ISN33:ISZ33"/>
    <mergeCell ref="ITA33:ITM33"/>
    <mergeCell ref="ITN33:ITZ33"/>
    <mergeCell ref="IUA33:IUM33"/>
    <mergeCell ref="IUN33:IUZ33"/>
    <mergeCell ref="IQA33:IQM33"/>
    <mergeCell ref="IQN33:IQZ33"/>
    <mergeCell ref="IRA33:IRM33"/>
    <mergeCell ref="IRN33:IRZ33"/>
    <mergeCell ref="ISA33:ISM33"/>
    <mergeCell ref="INN33:INZ33"/>
    <mergeCell ref="IOA33:IOM33"/>
    <mergeCell ref="ION33:IOZ33"/>
    <mergeCell ref="IPA33:IPM33"/>
    <mergeCell ref="IPN33:IPZ33"/>
    <mergeCell ref="ILA33:ILM33"/>
    <mergeCell ref="ILN33:ILZ33"/>
    <mergeCell ref="IMA33:IMM33"/>
    <mergeCell ref="IMN33:IMZ33"/>
    <mergeCell ref="INA33:INM33"/>
    <mergeCell ref="IIN33:IIZ33"/>
    <mergeCell ref="IJA33:IJM33"/>
    <mergeCell ref="IJN33:IJZ33"/>
    <mergeCell ref="IKA33:IKM33"/>
    <mergeCell ref="IKN33:IKZ33"/>
    <mergeCell ref="IGA33:IGM33"/>
    <mergeCell ref="IGN33:IGZ33"/>
    <mergeCell ref="IHA33:IHM33"/>
    <mergeCell ref="IHN33:IHZ33"/>
    <mergeCell ref="IIA33:IIM33"/>
    <mergeCell ref="IDN33:IDZ33"/>
    <mergeCell ref="IEA33:IEM33"/>
    <mergeCell ref="IEN33:IEZ33"/>
    <mergeCell ref="IFA33:IFM33"/>
    <mergeCell ref="IFN33:IFZ33"/>
    <mergeCell ref="IBA33:IBM33"/>
    <mergeCell ref="IBN33:IBZ33"/>
    <mergeCell ref="ICA33:ICM33"/>
    <mergeCell ref="ICN33:ICZ33"/>
    <mergeCell ref="IDA33:IDM33"/>
    <mergeCell ref="HYN33:HYZ33"/>
    <mergeCell ref="HZA33:HZM33"/>
    <mergeCell ref="HZN33:HZZ33"/>
    <mergeCell ref="IAA33:IAM33"/>
    <mergeCell ref="IAN33:IAZ33"/>
    <mergeCell ref="HWA33:HWM33"/>
    <mergeCell ref="HWN33:HWZ33"/>
    <mergeCell ref="HXA33:HXM33"/>
    <mergeCell ref="HXN33:HXZ33"/>
    <mergeCell ref="HYA33:HYM33"/>
    <mergeCell ref="HTN33:HTZ33"/>
    <mergeCell ref="HUA33:HUM33"/>
    <mergeCell ref="HUN33:HUZ33"/>
    <mergeCell ref="HVA33:HVM33"/>
    <mergeCell ref="HVN33:HVZ33"/>
    <mergeCell ref="HRA33:HRM33"/>
    <mergeCell ref="HRN33:HRZ33"/>
    <mergeCell ref="HSA33:HSM33"/>
    <mergeCell ref="HSN33:HSZ33"/>
    <mergeCell ref="HTA33:HTM33"/>
    <mergeCell ref="HON33:HOZ33"/>
    <mergeCell ref="HPA33:HPM33"/>
    <mergeCell ref="HPN33:HPZ33"/>
    <mergeCell ref="HQA33:HQM33"/>
    <mergeCell ref="HQN33:HQZ33"/>
    <mergeCell ref="HMA33:HMM33"/>
    <mergeCell ref="HMN33:HMZ33"/>
    <mergeCell ref="HNA33:HNM33"/>
    <mergeCell ref="HNN33:HNZ33"/>
    <mergeCell ref="HOA33:HOM33"/>
    <mergeCell ref="HJN33:HJZ33"/>
    <mergeCell ref="HKA33:HKM33"/>
    <mergeCell ref="HKN33:HKZ33"/>
    <mergeCell ref="HLA33:HLM33"/>
    <mergeCell ref="HLN33:HLZ33"/>
    <mergeCell ref="HHA33:HHM33"/>
    <mergeCell ref="HHN33:HHZ33"/>
    <mergeCell ref="HIA33:HIM33"/>
    <mergeCell ref="HIN33:HIZ33"/>
    <mergeCell ref="HJA33:HJM33"/>
    <mergeCell ref="HEN33:HEZ33"/>
    <mergeCell ref="HFA33:HFM33"/>
    <mergeCell ref="HFN33:HFZ33"/>
    <mergeCell ref="HGA33:HGM33"/>
    <mergeCell ref="HGN33:HGZ33"/>
    <mergeCell ref="HCA33:HCM33"/>
    <mergeCell ref="HCN33:HCZ33"/>
    <mergeCell ref="HDA33:HDM33"/>
    <mergeCell ref="HDN33:HDZ33"/>
    <mergeCell ref="HEA33:HEM33"/>
    <mergeCell ref="GZN33:GZZ33"/>
    <mergeCell ref="HAA33:HAM33"/>
    <mergeCell ref="HAN33:HAZ33"/>
    <mergeCell ref="HBA33:HBM33"/>
    <mergeCell ref="HBN33:HBZ33"/>
    <mergeCell ref="GXA33:GXM33"/>
    <mergeCell ref="GXN33:GXZ33"/>
    <mergeCell ref="GYA33:GYM33"/>
    <mergeCell ref="GYN33:GYZ33"/>
    <mergeCell ref="GZA33:GZM33"/>
    <mergeCell ref="GUN33:GUZ33"/>
    <mergeCell ref="GVA33:GVM33"/>
    <mergeCell ref="GVN33:GVZ33"/>
    <mergeCell ref="GWA33:GWM33"/>
    <mergeCell ref="GWN33:GWZ33"/>
    <mergeCell ref="GSA33:GSM33"/>
    <mergeCell ref="GSN33:GSZ33"/>
    <mergeCell ref="GTA33:GTM33"/>
    <mergeCell ref="GTN33:GTZ33"/>
    <mergeCell ref="GUA33:GUM33"/>
    <mergeCell ref="GPN33:GPZ33"/>
    <mergeCell ref="GQA33:GQM33"/>
    <mergeCell ref="GQN33:GQZ33"/>
    <mergeCell ref="GRA33:GRM33"/>
    <mergeCell ref="GRN33:GRZ33"/>
    <mergeCell ref="GNA33:GNM33"/>
    <mergeCell ref="GNN33:GNZ33"/>
    <mergeCell ref="GOA33:GOM33"/>
    <mergeCell ref="GON33:GOZ33"/>
    <mergeCell ref="GPA33:GPM33"/>
    <mergeCell ref="GKN33:GKZ33"/>
    <mergeCell ref="GLA33:GLM33"/>
    <mergeCell ref="GLN33:GLZ33"/>
    <mergeCell ref="GMA33:GMM33"/>
    <mergeCell ref="GMN33:GMZ33"/>
    <mergeCell ref="GIA33:GIM33"/>
    <mergeCell ref="GIN33:GIZ33"/>
    <mergeCell ref="GJA33:GJM33"/>
    <mergeCell ref="GJN33:GJZ33"/>
    <mergeCell ref="GKA33:GKM33"/>
    <mergeCell ref="GFN33:GFZ33"/>
    <mergeCell ref="GGA33:GGM33"/>
    <mergeCell ref="GGN33:GGZ33"/>
    <mergeCell ref="GHA33:GHM33"/>
    <mergeCell ref="GHN33:GHZ33"/>
    <mergeCell ref="GDA33:GDM33"/>
    <mergeCell ref="GDN33:GDZ33"/>
    <mergeCell ref="GEA33:GEM33"/>
    <mergeCell ref="GEN33:GEZ33"/>
    <mergeCell ref="GFA33:GFM33"/>
    <mergeCell ref="GAN33:GAZ33"/>
    <mergeCell ref="GBA33:GBM33"/>
    <mergeCell ref="GBN33:GBZ33"/>
    <mergeCell ref="GCA33:GCM33"/>
    <mergeCell ref="GCN33:GCZ33"/>
    <mergeCell ref="FYA33:FYM33"/>
    <mergeCell ref="FYN33:FYZ33"/>
    <mergeCell ref="FZA33:FZM33"/>
    <mergeCell ref="FZN33:FZZ33"/>
    <mergeCell ref="GAA33:GAM33"/>
    <mergeCell ref="FVN33:FVZ33"/>
    <mergeCell ref="FWA33:FWM33"/>
    <mergeCell ref="FWN33:FWZ33"/>
    <mergeCell ref="FXA33:FXM33"/>
    <mergeCell ref="FXN33:FXZ33"/>
    <mergeCell ref="FTA33:FTM33"/>
    <mergeCell ref="FTN33:FTZ33"/>
    <mergeCell ref="FUA33:FUM33"/>
    <mergeCell ref="FUN33:FUZ33"/>
    <mergeCell ref="FVA33:FVM33"/>
    <mergeCell ref="FQN33:FQZ33"/>
    <mergeCell ref="FRA33:FRM33"/>
    <mergeCell ref="FRN33:FRZ33"/>
    <mergeCell ref="FSA33:FSM33"/>
    <mergeCell ref="FSN33:FSZ33"/>
    <mergeCell ref="FOA33:FOM33"/>
    <mergeCell ref="FON33:FOZ33"/>
    <mergeCell ref="FPA33:FPM33"/>
    <mergeCell ref="FPN33:FPZ33"/>
    <mergeCell ref="FQA33:FQM33"/>
    <mergeCell ref="FLN33:FLZ33"/>
    <mergeCell ref="FMA33:FMM33"/>
    <mergeCell ref="FMN33:FMZ33"/>
    <mergeCell ref="FNA33:FNM33"/>
    <mergeCell ref="FNN33:FNZ33"/>
    <mergeCell ref="FJA33:FJM33"/>
    <mergeCell ref="FJN33:FJZ33"/>
    <mergeCell ref="FKA33:FKM33"/>
    <mergeCell ref="FKN33:FKZ33"/>
    <mergeCell ref="FLA33:FLM33"/>
    <mergeCell ref="FGN33:FGZ33"/>
    <mergeCell ref="FHA33:FHM33"/>
    <mergeCell ref="FHN33:FHZ33"/>
    <mergeCell ref="FIA33:FIM33"/>
    <mergeCell ref="FIN33:FIZ33"/>
    <mergeCell ref="FEA33:FEM33"/>
    <mergeCell ref="FEN33:FEZ33"/>
    <mergeCell ref="FFA33:FFM33"/>
    <mergeCell ref="FFN33:FFZ33"/>
    <mergeCell ref="FGA33:FGM33"/>
    <mergeCell ref="FBN33:FBZ33"/>
    <mergeCell ref="FCA33:FCM33"/>
    <mergeCell ref="FCN33:FCZ33"/>
    <mergeCell ref="FDA33:FDM33"/>
    <mergeCell ref="FDN33:FDZ33"/>
    <mergeCell ref="EZA33:EZM33"/>
    <mergeCell ref="EZN33:EZZ33"/>
    <mergeCell ref="FAA33:FAM33"/>
    <mergeCell ref="FAN33:FAZ33"/>
    <mergeCell ref="FBA33:FBM33"/>
    <mergeCell ref="EWN33:EWZ33"/>
    <mergeCell ref="EXA33:EXM33"/>
    <mergeCell ref="EXN33:EXZ33"/>
    <mergeCell ref="EYA33:EYM33"/>
    <mergeCell ref="EYN33:EYZ33"/>
    <mergeCell ref="EUA33:EUM33"/>
    <mergeCell ref="EUN33:EUZ33"/>
    <mergeCell ref="EVA33:EVM33"/>
    <mergeCell ref="EVN33:EVZ33"/>
    <mergeCell ref="EWA33:EWM33"/>
    <mergeCell ref="ERN33:ERZ33"/>
    <mergeCell ref="ESA33:ESM33"/>
    <mergeCell ref="ESN33:ESZ33"/>
    <mergeCell ref="ETA33:ETM33"/>
    <mergeCell ref="ETN33:ETZ33"/>
    <mergeCell ref="EPA33:EPM33"/>
    <mergeCell ref="EPN33:EPZ33"/>
    <mergeCell ref="EQA33:EQM33"/>
    <mergeCell ref="EQN33:EQZ33"/>
    <mergeCell ref="ERA33:ERM33"/>
    <mergeCell ref="EMN33:EMZ33"/>
    <mergeCell ref="ENA33:ENM33"/>
    <mergeCell ref="ENN33:ENZ33"/>
    <mergeCell ref="EOA33:EOM33"/>
    <mergeCell ref="EON33:EOZ33"/>
    <mergeCell ref="EKA33:EKM33"/>
    <mergeCell ref="EKN33:EKZ33"/>
    <mergeCell ref="ELA33:ELM33"/>
    <mergeCell ref="ELN33:ELZ33"/>
    <mergeCell ref="EMA33:EMM33"/>
    <mergeCell ref="EHN33:EHZ33"/>
    <mergeCell ref="EIA33:EIM33"/>
    <mergeCell ref="EIN33:EIZ33"/>
    <mergeCell ref="EJA33:EJM33"/>
    <mergeCell ref="EJN33:EJZ33"/>
    <mergeCell ref="EFA33:EFM33"/>
    <mergeCell ref="EFN33:EFZ33"/>
    <mergeCell ref="EGA33:EGM33"/>
    <mergeCell ref="EGN33:EGZ33"/>
    <mergeCell ref="EHA33:EHM33"/>
    <mergeCell ref="ECN33:ECZ33"/>
    <mergeCell ref="EDA33:EDM33"/>
    <mergeCell ref="EDN33:EDZ33"/>
    <mergeCell ref="EEA33:EEM33"/>
    <mergeCell ref="EEN33:EEZ33"/>
    <mergeCell ref="EAA33:EAM33"/>
    <mergeCell ref="EAN33:EAZ33"/>
    <mergeCell ref="EBA33:EBM33"/>
    <mergeCell ref="EBN33:EBZ33"/>
    <mergeCell ref="ECA33:ECM33"/>
    <mergeCell ref="DXN33:DXZ33"/>
    <mergeCell ref="DYA33:DYM33"/>
    <mergeCell ref="DYN33:DYZ33"/>
    <mergeCell ref="DZA33:DZM33"/>
    <mergeCell ref="DZN33:DZZ33"/>
    <mergeCell ref="DVA33:DVM33"/>
    <mergeCell ref="DVN33:DVZ33"/>
    <mergeCell ref="DWA33:DWM33"/>
    <mergeCell ref="DWN33:DWZ33"/>
    <mergeCell ref="DXA33:DXM33"/>
    <mergeCell ref="DSN33:DSZ33"/>
    <mergeCell ref="DTA33:DTM33"/>
    <mergeCell ref="DTN33:DTZ33"/>
    <mergeCell ref="DUA33:DUM33"/>
    <mergeCell ref="DUN33:DUZ33"/>
    <mergeCell ref="DQA33:DQM33"/>
    <mergeCell ref="DQN33:DQZ33"/>
    <mergeCell ref="DRA33:DRM33"/>
    <mergeCell ref="DRN33:DRZ33"/>
    <mergeCell ref="DSA33:DSM33"/>
    <mergeCell ref="DNN33:DNZ33"/>
    <mergeCell ref="DOA33:DOM33"/>
    <mergeCell ref="DON33:DOZ33"/>
    <mergeCell ref="DPA33:DPM33"/>
    <mergeCell ref="DPN33:DPZ33"/>
    <mergeCell ref="DLA33:DLM33"/>
    <mergeCell ref="DLN33:DLZ33"/>
    <mergeCell ref="DMA33:DMM33"/>
    <mergeCell ref="DMN33:DMZ33"/>
    <mergeCell ref="DNA33:DNM33"/>
    <mergeCell ref="DIN33:DIZ33"/>
    <mergeCell ref="DJA33:DJM33"/>
    <mergeCell ref="DJN33:DJZ33"/>
    <mergeCell ref="DKA33:DKM33"/>
    <mergeCell ref="DKN33:DKZ33"/>
    <mergeCell ref="DGA33:DGM33"/>
    <mergeCell ref="DGN33:DGZ33"/>
    <mergeCell ref="DHA33:DHM33"/>
    <mergeCell ref="DHN33:DHZ33"/>
    <mergeCell ref="DIA33:DIM33"/>
    <mergeCell ref="DDN33:DDZ33"/>
    <mergeCell ref="DEA33:DEM33"/>
    <mergeCell ref="DEN33:DEZ33"/>
    <mergeCell ref="DFA33:DFM33"/>
    <mergeCell ref="DFN33:DFZ33"/>
    <mergeCell ref="DBA33:DBM33"/>
    <mergeCell ref="DBN33:DBZ33"/>
    <mergeCell ref="DCA33:DCM33"/>
    <mergeCell ref="DCN33:DCZ33"/>
    <mergeCell ref="DDA33:DDM33"/>
    <mergeCell ref="CYN33:CYZ33"/>
    <mergeCell ref="CZA33:CZM33"/>
    <mergeCell ref="CZN33:CZZ33"/>
    <mergeCell ref="DAA33:DAM33"/>
    <mergeCell ref="DAN33:DAZ33"/>
    <mergeCell ref="CWA33:CWM33"/>
    <mergeCell ref="CWN33:CWZ33"/>
    <mergeCell ref="CXA33:CXM33"/>
    <mergeCell ref="CXN33:CXZ33"/>
    <mergeCell ref="CYA33:CYM33"/>
    <mergeCell ref="CTN33:CTZ33"/>
    <mergeCell ref="CUA33:CUM33"/>
    <mergeCell ref="CUN33:CUZ33"/>
    <mergeCell ref="CVA33:CVM33"/>
    <mergeCell ref="CVN33:CVZ33"/>
    <mergeCell ref="CRA33:CRM33"/>
    <mergeCell ref="CRN33:CRZ33"/>
    <mergeCell ref="CSA33:CSM33"/>
    <mergeCell ref="CSN33:CSZ33"/>
    <mergeCell ref="CTA33:CTM33"/>
    <mergeCell ref="CON33:COZ33"/>
    <mergeCell ref="CPA33:CPM33"/>
    <mergeCell ref="CPN33:CPZ33"/>
    <mergeCell ref="CQA33:CQM33"/>
    <mergeCell ref="CQN33:CQZ33"/>
    <mergeCell ref="CMA33:CMM33"/>
    <mergeCell ref="CMN33:CMZ33"/>
    <mergeCell ref="CNA33:CNM33"/>
    <mergeCell ref="CNN33:CNZ33"/>
    <mergeCell ref="COA33:COM33"/>
    <mergeCell ref="CJN33:CJZ33"/>
    <mergeCell ref="CKA33:CKM33"/>
    <mergeCell ref="CKN33:CKZ33"/>
    <mergeCell ref="CLA33:CLM33"/>
    <mergeCell ref="CLN33:CLZ33"/>
    <mergeCell ref="CHA33:CHM33"/>
    <mergeCell ref="CHN33:CHZ33"/>
    <mergeCell ref="CIA33:CIM33"/>
    <mergeCell ref="CIN33:CIZ33"/>
    <mergeCell ref="CJA33:CJM33"/>
    <mergeCell ref="CEN33:CEZ33"/>
    <mergeCell ref="CFA33:CFM33"/>
    <mergeCell ref="CFN33:CFZ33"/>
    <mergeCell ref="CGA33:CGM33"/>
    <mergeCell ref="CGN33:CGZ33"/>
    <mergeCell ref="CCA33:CCM33"/>
    <mergeCell ref="CCN33:CCZ33"/>
    <mergeCell ref="CDA33:CDM33"/>
    <mergeCell ref="CDN33:CDZ33"/>
    <mergeCell ref="CEA33:CEM33"/>
    <mergeCell ref="BZN33:BZZ33"/>
    <mergeCell ref="CAA33:CAM33"/>
    <mergeCell ref="CAN33:CAZ33"/>
    <mergeCell ref="CBA33:CBM33"/>
    <mergeCell ref="CBN33:CBZ33"/>
    <mergeCell ref="BXA33:BXM33"/>
    <mergeCell ref="BXN33:BXZ33"/>
    <mergeCell ref="BYA33:BYM33"/>
    <mergeCell ref="BYN33:BYZ33"/>
    <mergeCell ref="BZA33:BZM33"/>
    <mergeCell ref="BUN33:BUZ33"/>
    <mergeCell ref="BVA33:BVM33"/>
    <mergeCell ref="BVN33:BVZ33"/>
    <mergeCell ref="BWA33:BWM33"/>
    <mergeCell ref="BWN33:BWZ33"/>
    <mergeCell ref="BSA33:BSM33"/>
    <mergeCell ref="BSN33:BSZ33"/>
    <mergeCell ref="BTA33:BTM33"/>
    <mergeCell ref="BTN33:BTZ33"/>
    <mergeCell ref="BUA33:BUM33"/>
    <mergeCell ref="BPN33:BPZ33"/>
    <mergeCell ref="BQA33:BQM33"/>
    <mergeCell ref="BQN33:BQZ33"/>
    <mergeCell ref="BRA33:BRM33"/>
    <mergeCell ref="BRN33:BRZ33"/>
    <mergeCell ref="BNA33:BNM33"/>
    <mergeCell ref="BNN33:BNZ33"/>
    <mergeCell ref="BOA33:BOM33"/>
    <mergeCell ref="BON33:BOZ33"/>
    <mergeCell ref="BPA33:BPM33"/>
    <mergeCell ref="BKN33:BKZ33"/>
    <mergeCell ref="BLA33:BLM33"/>
    <mergeCell ref="BLN33:BLZ33"/>
    <mergeCell ref="BMA33:BMM33"/>
    <mergeCell ref="BMN33:BMZ33"/>
    <mergeCell ref="BIA33:BIM33"/>
    <mergeCell ref="BIN33:BIZ33"/>
    <mergeCell ref="BJA33:BJM33"/>
    <mergeCell ref="BJN33:BJZ33"/>
    <mergeCell ref="BKA33:BKM33"/>
    <mergeCell ref="BFN33:BFZ33"/>
    <mergeCell ref="BGA33:BGM33"/>
    <mergeCell ref="BGN33:BGZ33"/>
    <mergeCell ref="BHA33:BHM33"/>
    <mergeCell ref="BHN33:BHZ33"/>
    <mergeCell ref="BDA33:BDM33"/>
    <mergeCell ref="BDN33:BDZ33"/>
    <mergeCell ref="BEA33:BEM33"/>
    <mergeCell ref="BEN33:BEZ33"/>
    <mergeCell ref="BFA33:BFM33"/>
    <mergeCell ref="BAN33:BAZ33"/>
    <mergeCell ref="BBA33:BBM33"/>
    <mergeCell ref="BBN33:BBZ33"/>
    <mergeCell ref="BCA33:BCM33"/>
    <mergeCell ref="BCN33:BCZ33"/>
    <mergeCell ref="AYA33:AYM33"/>
    <mergeCell ref="AYN33:AYZ33"/>
    <mergeCell ref="AZA33:AZM33"/>
    <mergeCell ref="AZN33:AZZ33"/>
    <mergeCell ref="BAA33:BAM33"/>
    <mergeCell ref="AVN33:AVZ33"/>
    <mergeCell ref="AWA33:AWM33"/>
    <mergeCell ref="AWN33:AWZ33"/>
    <mergeCell ref="AXA33:AXM33"/>
    <mergeCell ref="AXN33:AXZ33"/>
    <mergeCell ref="ATA33:ATM33"/>
    <mergeCell ref="ATN33:ATZ33"/>
    <mergeCell ref="AUA33:AUM33"/>
    <mergeCell ref="AUN33:AUZ33"/>
    <mergeCell ref="AVA33:AVM33"/>
    <mergeCell ref="AQN33:AQZ33"/>
    <mergeCell ref="ARA33:ARM33"/>
    <mergeCell ref="ARN33:ARZ33"/>
    <mergeCell ref="ASA33:ASM33"/>
    <mergeCell ref="ASN33:ASZ33"/>
    <mergeCell ref="AOA33:AOM33"/>
    <mergeCell ref="AON33:AOZ33"/>
    <mergeCell ref="APA33:APM33"/>
    <mergeCell ref="APN33:APZ33"/>
    <mergeCell ref="AQA33:AQM33"/>
    <mergeCell ref="ALN33:ALZ33"/>
    <mergeCell ref="AMA33:AMM33"/>
    <mergeCell ref="AMN33:AMZ33"/>
    <mergeCell ref="ANA33:ANM33"/>
    <mergeCell ref="ANN33:ANZ33"/>
    <mergeCell ref="AJA33:AJM33"/>
    <mergeCell ref="AJN33:AJZ33"/>
    <mergeCell ref="AKA33:AKM33"/>
    <mergeCell ref="AKN33:AKZ33"/>
    <mergeCell ref="ALA33:ALM33"/>
    <mergeCell ref="AGN33:AGZ33"/>
    <mergeCell ref="AHA33:AHM33"/>
    <mergeCell ref="AHN33:AHZ33"/>
    <mergeCell ref="AIA33:AIM33"/>
    <mergeCell ref="AIN33:AIZ33"/>
    <mergeCell ref="AEA33:AEM33"/>
    <mergeCell ref="AEN33:AEZ33"/>
    <mergeCell ref="AFA33:AFM33"/>
    <mergeCell ref="AFN33:AFZ33"/>
    <mergeCell ref="AGA33:AGM33"/>
    <mergeCell ref="ABN33:ABZ33"/>
    <mergeCell ref="ACA33:ACM33"/>
    <mergeCell ref="ACN33:ACZ33"/>
    <mergeCell ref="ADA33:ADM33"/>
    <mergeCell ref="ADN33:ADZ33"/>
    <mergeCell ref="ZA33:ZM33"/>
    <mergeCell ref="ZN33:ZZ33"/>
    <mergeCell ref="AAA33:AAM33"/>
    <mergeCell ref="AAN33:AAZ33"/>
    <mergeCell ref="ABA33:ABM33"/>
    <mergeCell ref="WN33:WZ33"/>
    <mergeCell ref="XA33:XM33"/>
    <mergeCell ref="XN33:XZ33"/>
    <mergeCell ref="YA33:YM33"/>
    <mergeCell ref="YN33:YZ33"/>
    <mergeCell ref="UA33:UM33"/>
    <mergeCell ref="UN33:UZ33"/>
    <mergeCell ref="VA33:VM33"/>
    <mergeCell ref="VN33:VZ33"/>
    <mergeCell ref="WA33:WM33"/>
    <mergeCell ref="RN33:RZ33"/>
    <mergeCell ref="SA33:SM33"/>
    <mergeCell ref="SN33:SZ33"/>
    <mergeCell ref="TA33:TM33"/>
    <mergeCell ref="TN33:TZ33"/>
    <mergeCell ref="PA33:PM33"/>
    <mergeCell ref="PN33:PZ33"/>
    <mergeCell ref="QA33:QM33"/>
    <mergeCell ref="QN33:QZ33"/>
    <mergeCell ref="RA33:RM33"/>
    <mergeCell ref="MN33:MZ33"/>
    <mergeCell ref="NA33:NM33"/>
    <mergeCell ref="NN33:NZ33"/>
    <mergeCell ref="OA33:OM33"/>
    <mergeCell ref="ON33:OZ33"/>
    <mergeCell ref="KA33:KM33"/>
    <mergeCell ref="KN33:KZ33"/>
    <mergeCell ref="LA33:LM33"/>
    <mergeCell ref="LN33:LZ33"/>
    <mergeCell ref="MA33:MM33"/>
    <mergeCell ref="HN33:HZ33"/>
    <mergeCell ref="IA33:IM33"/>
    <mergeCell ref="IN33:IZ33"/>
    <mergeCell ref="JA33:JM33"/>
    <mergeCell ref="JN33:JZ33"/>
    <mergeCell ref="FA33:FM33"/>
    <mergeCell ref="FN33:FZ33"/>
    <mergeCell ref="GA33:GM33"/>
    <mergeCell ref="GN33:GZ33"/>
    <mergeCell ref="HA33:HM33"/>
    <mergeCell ref="XDN32:XDZ32"/>
    <mergeCell ref="XEA32:XEM32"/>
    <mergeCell ref="XEN32:XEZ32"/>
    <mergeCell ref="XFA32:XFD32"/>
    <mergeCell ref="A33:M33"/>
    <mergeCell ref="N33:Z33"/>
    <mergeCell ref="AA33:AM33"/>
    <mergeCell ref="AN33:AZ33"/>
    <mergeCell ref="BA33:BM33"/>
    <mergeCell ref="BN33:BZ33"/>
    <mergeCell ref="CA33:CM33"/>
    <mergeCell ref="CN33:CZ33"/>
    <mergeCell ref="DA33:DM33"/>
    <mergeCell ref="DN33:DZ33"/>
    <mergeCell ref="EA33:EM33"/>
    <mergeCell ref="EN33:EZ33"/>
    <mergeCell ref="XBA32:XBM32"/>
    <mergeCell ref="XBN32:XBZ32"/>
    <mergeCell ref="XCA32:XCM32"/>
    <mergeCell ref="XCN32:XCZ32"/>
    <mergeCell ref="XDA32:XDM32"/>
    <mergeCell ref="WYN32:WYZ32"/>
    <mergeCell ref="WZA32:WZM32"/>
    <mergeCell ref="WZN32:WZZ32"/>
    <mergeCell ref="XAA32:XAM32"/>
    <mergeCell ref="XAN32:XAZ32"/>
    <mergeCell ref="WWA32:WWM32"/>
    <mergeCell ref="WWN32:WWZ32"/>
    <mergeCell ref="WXA32:WXM32"/>
    <mergeCell ref="WXN32:WXZ32"/>
    <mergeCell ref="WYA32:WYM32"/>
    <mergeCell ref="WTN32:WTZ32"/>
    <mergeCell ref="WUA32:WUM32"/>
    <mergeCell ref="WUN32:WUZ32"/>
    <mergeCell ref="WVA32:WVM32"/>
    <mergeCell ref="WVN32:WVZ32"/>
    <mergeCell ref="WRA32:WRM32"/>
    <mergeCell ref="WRN32:WRZ32"/>
    <mergeCell ref="WSA32:WSM32"/>
    <mergeCell ref="WSN32:WSZ32"/>
    <mergeCell ref="WTA32:WTM32"/>
    <mergeCell ref="WON32:WOZ32"/>
    <mergeCell ref="WPA32:WPM32"/>
    <mergeCell ref="WPN32:WPZ32"/>
    <mergeCell ref="WQA32:WQM32"/>
    <mergeCell ref="WQN32:WQZ32"/>
    <mergeCell ref="WMA32:WMM32"/>
    <mergeCell ref="WMN32:WMZ32"/>
    <mergeCell ref="WNA32:WNM32"/>
    <mergeCell ref="WNN32:WNZ32"/>
    <mergeCell ref="WOA32:WOM32"/>
    <mergeCell ref="WJN32:WJZ32"/>
    <mergeCell ref="WKA32:WKM32"/>
    <mergeCell ref="WKN32:WKZ32"/>
    <mergeCell ref="WLA32:WLM32"/>
    <mergeCell ref="WLN32:WLZ32"/>
    <mergeCell ref="WHA32:WHM32"/>
    <mergeCell ref="WHN32:WHZ32"/>
    <mergeCell ref="WIA32:WIM32"/>
    <mergeCell ref="WIN32:WIZ32"/>
    <mergeCell ref="WJA32:WJM32"/>
    <mergeCell ref="WEN32:WEZ32"/>
    <mergeCell ref="WFA32:WFM32"/>
    <mergeCell ref="WFN32:WFZ32"/>
    <mergeCell ref="WGA32:WGM32"/>
    <mergeCell ref="WGN32:WGZ32"/>
    <mergeCell ref="WCA32:WCM32"/>
    <mergeCell ref="WCN32:WCZ32"/>
    <mergeCell ref="WDA32:WDM32"/>
    <mergeCell ref="WDN32:WDZ32"/>
    <mergeCell ref="WEA32:WEM32"/>
    <mergeCell ref="VZN32:VZZ32"/>
    <mergeCell ref="WAA32:WAM32"/>
    <mergeCell ref="WAN32:WAZ32"/>
    <mergeCell ref="WBA32:WBM32"/>
    <mergeCell ref="WBN32:WBZ32"/>
    <mergeCell ref="VXA32:VXM32"/>
    <mergeCell ref="VXN32:VXZ32"/>
    <mergeCell ref="VYA32:VYM32"/>
    <mergeCell ref="VYN32:VYZ32"/>
    <mergeCell ref="VZA32:VZM32"/>
    <mergeCell ref="VUN32:VUZ32"/>
    <mergeCell ref="VVA32:VVM32"/>
    <mergeCell ref="VVN32:VVZ32"/>
    <mergeCell ref="VWA32:VWM32"/>
    <mergeCell ref="VWN32:VWZ32"/>
    <mergeCell ref="VSA32:VSM32"/>
    <mergeCell ref="VSN32:VSZ32"/>
    <mergeCell ref="VTA32:VTM32"/>
    <mergeCell ref="VTN32:VTZ32"/>
    <mergeCell ref="VUA32:VUM32"/>
    <mergeCell ref="VPN32:VPZ32"/>
    <mergeCell ref="VQA32:VQM32"/>
    <mergeCell ref="VQN32:VQZ32"/>
    <mergeCell ref="VRA32:VRM32"/>
    <mergeCell ref="VRN32:VRZ32"/>
    <mergeCell ref="VNA32:VNM32"/>
    <mergeCell ref="VNN32:VNZ32"/>
    <mergeCell ref="VOA32:VOM32"/>
    <mergeCell ref="VON32:VOZ32"/>
    <mergeCell ref="VPA32:VPM32"/>
    <mergeCell ref="VKN32:VKZ32"/>
    <mergeCell ref="VLA32:VLM32"/>
    <mergeCell ref="VLN32:VLZ32"/>
    <mergeCell ref="VMA32:VMM32"/>
    <mergeCell ref="VMN32:VMZ32"/>
    <mergeCell ref="VIA32:VIM32"/>
    <mergeCell ref="VIN32:VIZ32"/>
    <mergeCell ref="VJA32:VJM32"/>
    <mergeCell ref="VJN32:VJZ32"/>
    <mergeCell ref="VKA32:VKM32"/>
    <mergeCell ref="VFN32:VFZ32"/>
    <mergeCell ref="VGA32:VGM32"/>
    <mergeCell ref="VGN32:VGZ32"/>
    <mergeCell ref="VHA32:VHM32"/>
    <mergeCell ref="VHN32:VHZ32"/>
    <mergeCell ref="VDA32:VDM32"/>
    <mergeCell ref="VDN32:VDZ32"/>
    <mergeCell ref="VEA32:VEM32"/>
    <mergeCell ref="VEN32:VEZ32"/>
    <mergeCell ref="VFA32:VFM32"/>
    <mergeCell ref="VAN32:VAZ32"/>
    <mergeCell ref="VBA32:VBM32"/>
    <mergeCell ref="VBN32:VBZ32"/>
    <mergeCell ref="VCA32:VCM32"/>
    <mergeCell ref="VCN32:VCZ32"/>
    <mergeCell ref="UYA32:UYM32"/>
    <mergeCell ref="UYN32:UYZ32"/>
    <mergeCell ref="UZA32:UZM32"/>
    <mergeCell ref="UZN32:UZZ32"/>
    <mergeCell ref="VAA32:VAM32"/>
    <mergeCell ref="UVN32:UVZ32"/>
    <mergeCell ref="UWA32:UWM32"/>
    <mergeCell ref="UWN32:UWZ32"/>
    <mergeCell ref="UXA32:UXM32"/>
    <mergeCell ref="UXN32:UXZ32"/>
    <mergeCell ref="UTA32:UTM32"/>
    <mergeCell ref="UTN32:UTZ32"/>
    <mergeCell ref="UUA32:UUM32"/>
    <mergeCell ref="UUN32:UUZ32"/>
    <mergeCell ref="UVA32:UVM32"/>
    <mergeCell ref="UQN32:UQZ32"/>
    <mergeCell ref="URA32:URM32"/>
    <mergeCell ref="URN32:URZ32"/>
    <mergeCell ref="USA32:USM32"/>
    <mergeCell ref="USN32:USZ32"/>
    <mergeCell ref="UOA32:UOM32"/>
    <mergeCell ref="UON32:UOZ32"/>
    <mergeCell ref="UPA32:UPM32"/>
    <mergeCell ref="UPN32:UPZ32"/>
    <mergeCell ref="UQA32:UQM32"/>
    <mergeCell ref="ULN32:ULZ32"/>
    <mergeCell ref="UMA32:UMM32"/>
    <mergeCell ref="UMN32:UMZ32"/>
    <mergeCell ref="UNA32:UNM32"/>
    <mergeCell ref="UNN32:UNZ32"/>
    <mergeCell ref="UJA32:UJM32"/>
    <mergeCell ref="UJN32:UJZ32"/>
    <mergeCell ref="UKA32:UKM32"/>
    <mergeCell ref="UKN32:UKZ32"/>
    <mergeCell ref="ULA32:ULM32"/>
    <mergeCell ref="UGN32:UGZ32"/>
    <mergeCell ref="UHA32:UHM32"/>
    <mergeCell ref="UHN32:UHZ32"/>
    <mergeCell ref="UIA32:UIM32"/>
    <mergeCell ref="UIN32:UIZ32"/>
    <mergeCell ref="UEA32:UEM32"/>
    <mergeCell ref="UEN32:UEZ32"/>
    <mergeCell ref="UFA32:UFM32"/>
    <mergeCell ref="UFN32:UFZ32"/>
    <mergeCell ref="UGA32:UGM32"/>
    <mergeCell ref="UBN32:UBZ32"/>
    <mergeCell ref="UCA32:UCM32"/>
    <mergeCell ref="UCN32:UCZ32"/>
    <mergeCell ref="UDA32:UDM32"/>
    <mergeCell ref="UDN32:UDZ32"/>
    <mergeCell ref="TZA32:TZM32"/>
    <mergeCell ref="TZN32:TZZ32"/>
    <mergeCell ref="UAA32:UAM32"/>
    <mergeCell ref="UAN32:UAZ32"/>
    <mergeCell ref="UBA32:UBM32"/>
    <mergeCell ref="TWN32:TWZ32"/>
    <mergeCell ref="TXA32:TXM32"/>
    <mergeCell ref="TXN32:TXZ32"/>
    <mergeCell ref="TYA32:TYM32"/>
    <mergeCell ref="TYN32:TYZ32"/>
    <mergeCell ref="TUA32:TUM32"/>
    <mergeCell ref="TUN32:TUZ32"/>
    <mergeCell ref="TVA32:TVM32"/>
    <mergeCell ref="TVN32:TVZ32"/>
    <mergeCell ref="TWA32:TWM32"/>
    <mergeCell ref="TRN32:TRZ32"/>
    <mergeCell ref="TSA32:TSM32"/>
    <mergeCell ref="TSN32:TSZ32"/>
    <mergeCell ref="TTA32:TTM32"/>
    <mergeCell ref="TTN32:TTZ32"/>
    <mergeCell ref="TPA32:TPM32"/>
    <mergeCell ref="TPN32:TPZ32"/>
    <mergeCell ref="TQA32:TQM32"/>
    <mergeCell ref="TQN32:TQZ32"/>
    <mergeCell ref="TRA32:TRM32"/>
    <mergeCell ref="TMN32:TMZ32"/>
    <mergeCell ref="TNA32:TNM32"/>
    <mergeCell ref="TNN32:TNZ32"/>
    <mergeCell ref="TOA32:TOM32"/>
    <mergeCell ref="TON32:TOZ32"/>
    <mergeCell ref="TKA32:TKM32"/>
    <mergeCell ref="TKN32:TKZ32"/>
    <mergeCell ref="TLA32:TLM32"/>
    <mergeCell ref="TLN32:TLZ32"/>
    <mergeCell ref="TMA32:TMM32"/>
    <mergeCell ref="THN32:THZ32"/>
    <mergeCell ref="TIA32:TIM32"/>
    <mergeCell ref="TIN32:TIZ32"/>
    <mergeCell ref="TJA32:TJM32"/>
    <mergeCell ref="TJN32:TJZ32"/>
    <mergeCell ref="TFA32:TFM32"/>
    <mergeCell ref="TFN32:TFZ32"/>
    <mergeCell ref="TGA32:TGM32"/>
    <mergeCell ref="TGN32:TGZ32"/>
    <mergeCell ref="THA32:THM32"/>
    <mergeCell ref="TCN32:TCZ32"/>
    <mergeCell ref="TDA32:TDM32"/>
    <mergeCell ref="TDN32:TDZ32"/>
    <mergeCell ref="TEA32:TEM32"/>
    <mergeCell ref="TEN32:TEZ32"/>
    <mergeCell ref="TAA32:TAM32"/>
    <mergeCell ref="TAN32:TAZ32"/>
    <mergeCell ref="TBA32:TBM32"/>
    <mergeCell ref="TBN32:TBZ32"/>
    <mergeCell ref="TCA32:TCM32"/>
    <mergeCell ref="SXN32:SXZ32"/>
    <mergeCell ref="SYA32:SYM32"/>
    <mergeCell ref="SYN32:SYZ32"/>
    <mergeCell ref="SZA32:SZM32"/>
    <mergeCell ref="SZN32:SZZ32"/>
    <mergeCell ref="SVA32:SVM32"/>
    <mergeCell ref="SVN32:SVZ32"/>
    <mergeCell ref="SWA32:SWM32"/>
    <mergeCell ref="SWN32:SWZ32"/>
    <mergeCell ref="SXA32:SXM32"/>
    <mergeCell ref="SSN32:SSZ32"/>
    <mergeCell ref="STA32:STM32"/>
    <mergeCell ref="STN32:STZ32"/>
    <mergeCell ref="SUA32:SUM32"/>
    <mergeCell ref="SUN32:SUZ32"/>
    <mergeCell ref="SQA32:SQM32"/>
    <mergeCell ref="SQN32:SQZ32"/>
    <mergeCell ref="SRA32:SRM32"/>
    <mergeCell ref="SRN32:SRZ32"/>
    <mergeCell ref="SSA32:SSM32"/>
    <mergeCell ref="SNN32:SNZ32"/>
    <mergeCell ref="SOA32:SOM32"/>
    <mergeCell ref="SON32:SOZ32"/>
    <mergeCell ref="SPA32:SPM32"/>
    <mergeCell ref="SPN32:SPZ32"/>
    <mergeCell ref="SLA32:SLM32"/>
    <mergeCell ref="SLN32:SLZ32"/>
    <mergeCell ref="SMA32:SMM32"/>
    <mergeCell ref="SMN32:SMZ32"/>
    <mergeCell ref="SNA32:SNM32"/>
    <mergeCell ref="SIN32:SIZ32"/>
    <mergeCell ref="SJA32:SJM32"/>
    <mergeCell ref="SJN32:SJZ32"/>
    <mergeCell ref="SKA32:SKM32"/>
    <mergeCell ref="SKN32:SKZ32"/>
    <mergeCell ref="SGA32:SGM32"/>
    <mergeCell ref="SGN32:SGZ32"/>
    <mergeCell ref="SHA32:SHM32"/>
    <mergeCell ref="SHN32:SHZ32"/>
    <mergeCell ref="SIA32:SIM32"/>
    <mergeCell ref="SDN32:SDZ32"/>
    <mergeCell ref="SEA32:SEM32"/>
    <mergeCell ref="SEN32:SEZ32"/>
    <mergeCell ref="SFA32:SFM32"/>
    <mergeCell ref="SFN32:SFZ32"/>
    <mergeCell ref="SBA32:SBM32"/>
    <mergeCell ref="SBN32:SBZ32"/>
    <mergeCell ref="SCA32:SCM32"/>
    <mergeCell ref="SCN32:SCZ32"/>
    <mergeCell ref="SDA32:SDM32"/>
    <mergeCell ref="RYN32:RYZ32"/>
    <mergeCell ref="RZA32:RZM32"/>
    <mergeCell ref="RZN32:RZZ32"/>
    <mergeCell ref="SAA32:SAM32"/>
    <mergeCell ref="SAN32:SAZ32"/>
    <mergeCell ref="RWA32:RWM32"/>
    <mergeCell ref="RWN32:RWZ32"/>
    <mergeCell ref="RXA32:RXM32"/>
    <mergeCell ref="RXN32:RXZ32"/>
    <mergeCell ref="RYA32:RYM32"/>
    <mergeCell ref="RTN32:RTZ32"/>
    <mergeCell ref="RUA32:RUM32"/>
    <mergeCell ref="RUN32:RUZ32"/>
    <mergeCell ref="RVA32:RVM32"/>
    <mergeCell ref="RVN32:RVZ32"/>
    <mergeCell ref="RRA32:RRM32"/>
    <mergeCell ref="RRN32:RRZ32"/>
    <mergeCell ref="RSA32:RSM32"/>
    <mergeCell ref="RSN32:RSZ32"/>
    <mergeCell ref="RTA32:RTM32"/>
    <mergeCell ref="RON32:ROZ32"/>
    <mergeCell ref="RPA32:RPM32"/>
    <mergeCell ref="RPN32:RPZ32"/>
    <mergeCell ref="RQA32:RQM32"/>
    <mergeCell ref="RQN32:RQZ32"/>
    <mergeCell ref="RMA32:RMM32"/>
    <mergeCell ref="RMN32:RMZ32"/>
    <mergeCell ref="RNA32:RNM32"/>
    <mergeCell ref="RNN32:RNZ32"/>
    <mergeCell ref="ROA32:ROM32"/>
    <mergeCell ref="RJN32:RJZ32"/>
    <mergeCell ref="RKA32:RKM32"/>
    <mergeCell ref="RKN32:RKZ32"/>
    <mergeCell ref="RLA32:RLM32"/>
    <mergeCell ref="RLN32:RLZ32"/>
    <mergeCell ref="RHA32:RHM32"/>
    <mergeCell ref="RHN32:RHZ32"/>
    <mergeCell ref="RIA32:RIM32"/>
    <mergeCell ref="RIN32:RIZ32"/>
    <mergeCell ref="RJA32:RJM32"/>
    <mergeCell ref="REN32:REZ32"/>
    <mergeCell ref="RFA32:RFM32"/>
    <mergeCell ref="RFN32:RFZ32"/>
    <mergeCell ref="RGA32:RGM32"/>
    <mergeCell ref="RGN32:RGZ32"/>
    <mergeCell ref="RCA32:RCM32"/>
    <mergeCell ref="RCN32:RCZ32"/>
    <mergeCell ref="RDA32:RDM32"/>
    <mergeCell ref="RDN32:RDZ32"/>
    <mergeCell ref="REA32:REM32"/>
    <mergeCell ref="QZN32:QZZ32"/>
    <mergeCell ref="RAA32:RAM32"/>
    <mergeCell ref="RAN32:RAZ32"/>
    <mergeCell ref="RBA32:RBM32"/>
    <mergeCell ref="RBN32:RBZ32"/>
    <mergeCell ref="QXA32:QXM32"/>
    <mergeCell ref="QXN32:QXZ32"/>
    <mergeCell ref="QYA32:QYM32"/>
    <mergeCell ref="QYN32:QYZ32"/>
    <mergeCell ref="QZA32:QZM32"/>
    <mergeCell ref="QUN32:QUZ32"/>
    <mergeCell ref="QVA32:QVM32"/>
    <mergeCell ref="QVN32:QVZ32"/>
    <mergeCell ref="QWA32:QWM32"/>
    <mergeCell ref="QWN32:QWZ32"/>
    <mergeCell ref="QSA32:QSM32"/>
    <mergeCell ref="QSN32:QSZ32"/>
    <mergeCell ref="QTA32:QTM32"/>
    <mergeCell ref="QTN32:QTZ32"/>
    <mergeCell ref="QUA32:QUM32"/>
    <mergeCell ref="QPN32:QPZ32"/>
    <mergeCell ref="QQA32:QQM32"/>
    <mergeCell ref="QQN32:QQZ32"/>
    <mergeCell ref="QRA32:QRM32"/>
    <mergeCell ref="QRN32:QRZ32"/>
    <mergeCell ref="QNA32:QNM32"/>
    <mergeCell ref="QNN32:QNZ32"/>
    <mergeCell ref="QOA32:QOM32"/>
    <mergeCell ref="QON32:QOZ32"/>
    <mergeCell ref="QPA32:QPM32"/>
    <mergeCell ref="QKN32:QKZ32"/>
    <mergeCell ref="QLA32:QLM32"/>
    <mergeCell ref="QLN32:QLZ32"/>
    <mergeCell ref="QMA32:QMM32"/>
    <mergeCell ref="QMN32:QMZ32"/>
    <mergeCell ref="QIA32:QIM32"/>
    <mergeCell ref="QIN32:QIZ32"/>
    <mergeCell ref="QJA32:QJM32"/>
    <mergeCell ref="QJN32:QJZ32"/>
    <mergeCell ref="QKA32:QKM32"/>
    <mergeCell ref="QFN32:QFZ32"/>
    <mergeCell ref="QGA32:QGM32"/>
    <mergeCell ref="QGN32:QGZ32"/>
    <mergeCell ref="QHA32:QHM32"/>
    <mergeCell ref="QHN32:QHZ32"/>
    <mergeCell ref="QDA32:QDM32"/>
    <mergeCell ref="QDN32:QDZ32"/>
    <mergeCell ref="QEA32:QEM32"/>
    <mergeCell ref="QEN32:QEZ32"/>
    <mergeCell ref="QFA32:QFM32"/>
    <mergeCell ref="QAN32:QAZ32"/>
    <mergeCell ref="QBA32:QBM32"/>
    <mergeCell ref="QBN32:QBZ32"/>
    <mergeCell ref="QCA32:QCM32"/>
    <mergeCell ref="QCN32:QCZ32"/>
    <mergeCell ref="PYA32:PYM32"/>
    <mergeCell ref="PYN32:PYZ32"/>
    <mergeCell ref="PZA32:PZM32"/>
    <mergeCell ref="PZN32:PZZ32"/>
    <mergeCell ref="QAA32:QAM32"/>
    <mergeCell ref="PVN32:PVZ32"/>
    <mergeCell ref="PWA32:PWM32"/>
    <mergeCell ref="PWN32:PWZ32"/>
    <mergeCell ref="PXA32:PXM32"/>
    <mergeCell ref="PXN32:PXZ32"/>
    <mergeCell ref="PTA32:PTM32"/>
    <mergeCell ref="PTN32:PTZ32"/>
    <mergeCell ref="PUA32:PUM32"/>
    <mergeCell ref="PUN32:PUZ32"/>
    <mergeCell ref="PVA32:PVM32"/>
    <mergeCell ref="PQN32:PQZ32"/>
    <mergeCell ref="PRA32:PRM32"/>
    <mergeCell ref="PRN32:PRZ32"/>
    <mergeCell ref="PSA32:PSM32"/>
    <mergeCell ref="PSN32:PSZ32"/>
    <mergeCell ref="POA32:POM32"/>
    <mergeCell ref="PON32:POZ32"/>
    <mergeCell ref="PPA32:PPM32"/>
    <mergeCell ref="PPN32:PPZ32"/>
    <mergeCell ref="PQA32:PQM32"/>
    <mergeCell ref="PLN32:PLZ32"/>
    <mergeCell ref="PMA32:PMM32"/>
    <mergeCell ref="PMN32:PMZ32"/>
    <mergeCell ref="PNA32:PNM32"/>
    <mergeCell ref="PNN32:PNZ32"/>
    <mergeCell ref="PJA32:PJM32"/>
    <mergeCell ref="PJN32:PJZ32"/>
    <mergeCell ref="PKA32:PKM32"/>
    <mergeCell ref="PKN32:PKZ32"/>
    <mergeCell ref="PLA32:PLM32"/>
    <mergeCell ref="PGN32:PGZ32"/>
    <mergeCell ref="PHA32:PHM32"/>
    <mergeCell ref="PHN32:PHZ32"/>
    <mergeCell ref="PIA32:PIM32"/>
    <mergeCell ref="PIN32:PIZ32"/>
    <mergeCell ref="PEA32:PEM32"/>
    <mergeCell ref="PEN32:PEZ32"/>
    <mergeCell ref="PFA32:PFM32"/>
    <mergeCell ref="PFN32:PFZ32"/>
    <mergeCell ref="PGA32:PGM32"/>
    <mergeCell ref="PBN32:PBZ32"/>
    <mergeCell ref="PCA32:PCM32"/>
    <mergeCell ref="PCN32:PCZ32"/>
    <mergeCell ref="PDA32:PDM32"/>
    <mergeCell ref="PDN32:PDZ32"/>
    <mergeCell ref="OZA32:OZM32"/>
    <mergeCell ref="OZN32:OZZ32"/>
    <mergeCell ref="PAA32:PAM32"/>
    <mergeCell ref="PAN32:PAZ32"/>
    <mergeCell ref="PBA32:PBM32"/>
    <mergeCell ref="OWN32:OWZ32"/>
    <mergeCell ref="OXA32:OXM32"/>
    <mergeCell ref="OXN32:OXZ32"/>
    <mergeCell ref="OYA32:OYM32"/>
    <mergeCell ref="OYN32:OYZ32"/>
    <mergeCell ref="OUA32:OUM32"/>
    <mergeCell ref="OUN32:OUZ32"/>
    <mergeCell ref="OVA32:OVM32"/>
    <mergeCell ref="OVN32:OVZ32"/>
    <mergeCell ref="OWA32:OWM32"/>
    <mergeCell ref="ORN32:ORZ32"/>
    <mergeCell ref="OSA32:OSM32"/>
    <mergeCell ref="OSN32:OSZ32"/>
    <mergeCell ref="OTA32:OTM32"/>
    <mergeCell ref="OTN32:OTZ32"/>
    <mergeCell ref="OPA32:OPM32"/>
    <mergeCell ref="OPN32:OPZ32"/>
    <mergeCell ref="OQA32:OQM32"/>
    <mergeCell ref="OQN32:OQZ32"/>
    <mergeCell ref="ORA32:ORM32"/>
    <mergeCell ref="OMN32:OMZ32"/>
    <mergeCell ref="ONA32:ONM32"/>
    <mergeCell ref="ONN32:ONZ32"/>
    <mergeCell ref="OOA32:OOM32"/>
    <mergeCell ref="OON32:OOZ32"/>
    <mergeCell ref="OKA32:OKM32"/>
    <mergeCell ref="OKN32:OKZ32"/>
    <mergeCell ref="OLA32:OLM32"/>
    <mergeCell ref="OLN32:OLZ32"/>
    <mergeCell ref="OMA32:OMM32"/>
    <mergeCell ref="OHN32:OHZ32"/>
    <mergeCell ref="OIA32:OIM32"/>
    <mergeCell ref="OIN32:OIZ32"/>
    <mergeCell ref="OJA32:OJM32"/>
    <mergeCell ref="OJN32:OJZ32"/>
    <mergeCell ref="OFA32:OFM32"/>
    <mergeCell ref="OFN32:OFZ32"/>
    <mergeCell ref="OGA32:OGM32"/>
    <mergeCell ref="OGN32:OGZ32"/>
    <mergeCell ref="OHA32:OHM32"/>
    <mergeCell ref="OCN32:OCZ32"/>
    <mergeCell ref="ODA32:ODM32"/>
    <mergeCell ref="ODN32:ODZ32"/>
    <mergeCell ref="OEA32:OEM32"/>
    <mergeCell ref="OEN32:OEZ32"/>
    <mergeCell ref="OAA32:OAM32"/>
    <mergeCell ref="OAN32:OAZ32"/>
    <mergeCell ref="OBA32:OBM32"/>
    <mergeCell ref="OBN32:OBZ32"/>
    <mergeCell ref="OCA32:OCM32"/>
    <mergeCell ref="NXN32:NXZ32"/>
    <mergeCell ref="NYA32:NYM32"/>
    <mergeCell ref="NYN32:NYZ32"/>
    <mergeCell ref="NZA32:NZM32"/>
    <mergeCell ref="NZN32:NZZ32"/>
    <mergeCell ref="NVA32:NVM32"/>
    <mergeCell ref="NVN32:NVZ32"/>
    <mergeCell ref="NWA32:NWM32"/>
    <mergeCell ref="NWN32:NWZ32"/>
    <mergeCell ref="NXA32:NXM32"/>
    <mergeCell ref="NSN32:NSZ32"/>
    <mergeCell ref="NTA32:NTM32"/>
    <mergeCell ref="NTN32:NTZ32"/>
    <mergeCell ref="NUA32:NUM32"/>
    <mergeCell ref="NUN32:NUZ32"/>
    <mergeCell ref="NQA32:NQM32"/>
    <mergeCell ref="NQN32:NQZ32"/>
    <mergeCell ref="NRA32:NRM32"/>
    <mergeCell ref="NRN32:NRZ32"/>
    <mergeCell ref="NSA32:NSM32"/>
    <mergeCell ref="NNN32:NNZ32"/>
    <mergeCell ref="NOA32:NOM32"/>
    <mergeCell ref="NON32:NOZ32"/>
    <mergeCell ref="NPA32:NPM32"/>
    <mergeCell ref="NPN32:NPZ32"/>
    <mergeCell ref="NLA32:NLM32"/>
    <mergeCell ref="NLN32:NLZ32"/>
    <mergeCell ref="NMA32:NMM32"/>
    <mergeCell ref="NMN32:NMZ32"/>
    <mergeCell ref="NNA32:NNM32"/>
    <mergeCell ref="NIN32:NIZ32"/>
    <mergeCell ref="NJA32:NJM32"/>
    <mergeCell ref="NJN32:NJZ32"/>
    <mergeCell ref="NKA32:NKM32"/>
    <mergeCell ref="NKN32:NKZ32"/>
    <mergeCell ref="NGA32:NGM32"/>
    <mergeCell ref="NGN32:NGZ32"/>
    <mergeCell ref="NHA32:NHM32"/>
    <mergeCell ref="NHN32:NHZ32"/>
    <mergeCell ref="NIA32:NIM32"/>
    <mergeCell ref="NDN32:NDZ32"/>
    <mergeCell ref="NEA32:NEM32"/>
    <mergeCell ref="NEN32:NEZ32"/>
    <mergeCell ref="NFA32:NFM32"/>
    <mergeCell ref="NFN32:NFZ32"/>
    <mergeCell ref="NBA32:NBM32"/>
    <mergeCell ref="NBN32:NBZ32"/>
    <mergeCell ref="NCA32:NCM32"/>
    <mergeCell ref="NCN32:NCZ32"/>
    <mergeCell ref="NDA32:NDM32"/>
    <mergeCell ref="MYN32:MYZ32"/>
    <mergeCell ref="MZA32:MZM32"/>
    <mergeCell ref="MZN32:MZZ32"/>
    <mergeCell ref="NAA32:NAM32"/>
    <mergeCell ref="NAN32:NAZ32"/>
    <mergeCell ref="MWA32:MWM32"/>
    <mergeCell ref="MWN32:MWZ32"/>
    <mergeCell ref="MXA32:MXM32"/>
    <mergeCell ref="MXN32:MXZ32"/>
    <mergeCell ref="MYA32:MYM32"/>
    <mergeCell ref="MTN32:MTZ32"/>
    <mergeCell ref="MUA32:MUM32"/>
    <mergeCell ref="MUN32:MUZ32"/>
    <mergeCell ref="MVA32:MVM32"/>
    <mergeCell ref="MVN32:MVZ32"/>
    <mergeCell ref="MRA32:MRM32"/>
    <mergeCell ref="MRN32:MRZ32"/>
    <mergeCell ref="MSA32:MSM32"/>
    <mergeCell ref="MSN32:MSZ32"/>
    <mergeCell ref="MTA32:MTM32"/>
    <mergeCell ref="MON32:MOZ32"/>
    <mergeCell ref="MPA32:MPM32"/>
    <mergeCell ref="MPN32:MPZ32"/>
    <mergeCell ref="MQA32:MQM32"/>
    <mergeCell ref="MQN32:MQZ32"/>
    <mergeCell ref="MMA32:MMM32"/>
    <mergeCell ref="MMN32:MMZ32"/>
    <mergeCell ref="MNA32:MNM32"/>
    <mergeCell ref="MNN32:MNZ32"/>
    <mergeCell ref="MOA32:MOM32"/>
    <mergeCell ref="MJN32:MJZ32"/>
    <mergeCell ref="MKA32:MKM32"/>
    <mergeCell ref="MKN32:MKZ32"/>
    <mergeCell ref="MLA32:MLM32"/>
    <mergeCell ref="MLN32:MLZ32"/>
    <mergeCell ref="MHA32:MHM32"/>
    <mergeCell ref="MHN32:MHZ32"/>
    <mergeCell ref="MIA32:MIM32"/>
    <mergeCell ref="MIN32:MIZ32"/>
    <mergeCell ref="MJA32:MJM32"/>
    <mergeCell ref="MEN32:MEZ32"/>
    <mergeCell ref="MFA32:MFM32"/>
    <mergeCell ref="MFN32:MFZ32"/>
    <mergeCell ref="MGA32:MGM32"/>
    <mergeCell ref="MGN32:MGZ32"/>
    <mergeCell ref="MCA32:MCM32"/>
    <mergeCell ref="MCN32:MCZ32"/>
    <mergeCell ref="MDA32:MDM32"/>
    <mergeCell ref="MDN32:MDZ32"/>
    <mergeCell ref="MEA32:MEM32"/>
    <mergeCell ref="LZN32:LZZ32"/>
    <mergeCell ref="MAA32:MAM32"/>
    <mergeCell ref="MAN32:MAZ32"/>
    <mergeCell ref="MBA32:MBM32"/>
    <mergeCell ref="MBN32:MBZ32"/>
    <mergeCell ref="LXA32:LXM32"/>
    <mergeCell ref="LXN32:LXZ32"/>
    <mergeCell ref="LYA32:LYM32"/>
    <mergeCell ref="LYN32:LYZ32"/>
    <mergeCell ref="LZA32:LZM32"/>
    <mergeCell ref="LUN32:LUZ32"/>
    <mergeCell ref="LVA32:LVM32"/>
    <mergeCell ref="LVN32:LVZ32"/>
    <mergeCell ref="LWA32:LWM32"/>
    <mergeCell ref="LWN32:LWZ32"/>
    <mergeCell ref="LSA32:LSM32"/>
    <mergeCell ref="LSN32:LSZ32"/>
    <mergeCell ref="LTA32:LTM32"/>
    <mergeCell ref="LTN32:LTZ32"/>
    <mergeCell ref="LUA32:LUM32"/>
    <mergeCell ref="LPN32:LPZ32"/>
    <mergeCell ref="LQA32:LQM32"/>
    <mergeCell ref="LQN32:LQZ32"/>
    <mergeCell ref="LRA32:LRM32"/>
    <mergeCell ref="LRN32:LRZ32"/>
    <mergeCell ref="LNA32:LNM32"/>
    <mergeCell ref="LNN32:LNZ32"/>
    <mergeCell ref="LOA32:LOM32"/>
    <mergeCell ref="LON32:LOZ32"/>
    <mergeCell ref="LPA32:LPM32"/>
    <mergeCell ref="LKN32:LKZ32"/>
    <mergeCell ref="LLA32:LLM32"/>
    <mergeCell ref="LLN32:LLZ32"/>
    <mergeCell ref="LMA32:LMM32"/>
    <mergeCell ref="LMN32:LMZ32"/>
    <mergeCell ref="LIA32:LIM32"/>
    <mergeCell ref="LIN32:LIZ32"/>
    <mergeCell ref="LJA32:LJM32"/>
    <mergeCell ref="LJN32:LJZ32"/>
    <mergeCell ref="LKA32:LKM32"/>
    <mergeCell ref="LFN32:LFZ32"/>
    <mergeCell ref="LGA32:LGM32"/>
    <mergeCell ref="LGN32:LGZ32"/>
    <mergeCell ref="LHA32:LHM32"/>
    <mergeCell ref="LHN32:LHZ32"/>
    <mergeCell ref="LDA32:LDM32"/>
    <mergeCell ref="LDN32:LDZ32"/>
    <mergeCell ref="LEA32:LEM32"/>
    <mergeCell ref="LEN32:LEZ32"/>
    <mergeCell ref="LFA32:LFM32"/>
    <mergeCell ref="LAN32:LAZ32"/>
    <mergeCell ref="LBA32:LBM32"/>
    <mergeCell ref="LBN32:LBZ32"/>
    <mergeCell ref="LCA32:LCM32"/>
    <mergeCell ref="LCN32:LCZ32"/>
    <mergeCell ref="KYA32:KYM32"/>
    <mergeCell ref="KYN32:KYZ32"/>
    <mergeCell ref="KZA32:KZM32"/>
    <mergeCell ref="KZN32:KZZ32"/>
    <mergeCell ref="LAA32:LAM32"/>
    <mergeCell ref="KVN32:KVZ32"/>
    <mergeCell ref="KWA32:KWM32"/>
    <mergeCell ref="KWN32:KWZ32"/>
    <mergeCell ref="KXA32:KXM32"/>
    <mergeCell ref="KXN32:KXZ32"/>
    <mergeCell ref="KTA32:KTM32"/>
    <mergeCell ref="KTN32:KTZ32"/>
    <mergeCell ref="KUA32:KUM32"/>
    <mergeCell ref="KUN32:KUZ32"/>
    <mergeCell ref="KVA32:KVM32"/>
    <mergeCell ref="KQN32:KQZ32"/>
    <mergeCell ref="KRA32:KRM32"/>
    <mergeCell ref="KRN32:KRZ32"/>
    <mergeCell ref="KSA32:KSM32"/>
    <mergeCell ref="KSN32:KSZ32"/>
    <mergeCell ref="KOA32:KOM32"/>
    <mergeCell ref="KON32:KOZ32"/>
    <mergeCell ref="KPA32:KPM32"/>
    <mergeCell ref="KPN32:KPZ32"/>
    <mergeCell ref="KQA32:KQM32"/>
    <mergeCell ref="KLN32:KLZ32"/>
    <mergeCell ref="KMA32:KMM32"/>
    <mergeCell ref="KMN32:KMZ32"/>
    <mergeCell ref="KNA32:KNM32"/>
    <mergeCell ref="KNN32:KNZ32"/>
    <mergeCell ref="KJA32:KJM32"/>
    <mergeCell ref="KJN32:KJZ32"/>
    <mergeCell ref="KKA32:KKM32"/>
    <mergeCell ref="KKN32:KKZ32"/>
    <mergeCell ref="KLA32:KLM32"/>
    <mergeCell ref="KGN32:KGZ32"/>
    <mergeCell ref="KHA32:KHM32"/>
    <mergeCell ref="KHN32:KHZ32"/>
    <mergeCell ref="KIA32:KIM32"/>
    <mergeCell ref="KIN32:KIZ32"/>
    <mergeCell ref="KEA32:KEM32"/>
    <mergeCell ref="KEN32:KEZ32"/>
    <mergeCell ref="KFA32:KFM32"/>
    <mergeCell ref="KFN32:KFZ32"/>
    <mergeCell ref="KGA32:KGM32"/>
    <mergeCell ref="KBN32:KBZ32"/>
    <mergeCell ref="KCA32:KCM32"/>
    <mergeCell ref="KCN32:KCZ32"/>
    <mergeCell ref="KDA32:KDM32"/>
    <mergeCell ref="KDN32:KDZ32"/>
    <mergeCell ref="JZA32:JZM32"/>
    <mergeCell ref="JZN32:JZZ32"/>
    <mergeCell ref="KAA32:KAM32"/>
    <mergeCell ref="KAN32:KAZ32"/>
    <mergeCell ref="KBA32:KBM32"/>
    <mergeCell ref="JWN32:JWZ32"/>
    <mergeCell ref="JXA32:JXM32"/>
    <mergeCell ref="JXN32:JXZ32"/>
    <mergeCell ref="JYA32:JYM32"/>
    <mergeCell ref="JYN32:JYZ32"/>
    <mergeCell ref="JUA32:JUM32"/>
    <mergeCell ref="JUN32:JUZ32"/>
    <mergeCell ref="JVA32:JVM32"/>
    <mergeCell ref="JVN32:JVZ32"/>
    <mergeCell ref="JWA32:JWM32"/>
    <mergeCell ref="JRN32:JRZ32"/>
    <mergeCell ref="JSA32:JSM32"/>
    <mergeCell ref="JSN32:JSZ32"/>
    <mergeCell ref="JTA32:JTM32"/>
    <mergeCell ref="JTN32:JTZ32"/>
    <mergeCell ref="JPA32:JPM32"/>
    <mergeCell ref="JPN32:JPZ32"/>
    <mergeCell ref="JQA32:JQM32"/>
    <mergeCell ref="JQN32:JQZ32"/>
    <mergeCell ref="JRA32:JRM32"/>
    <mergeCell ref="JMN32:JMZ32"/>
    <mergeCell ref="JNA32:JNM32"/>
    <mergeCell ref="JNN32:JNZ32"/>
    <mergeCell ref="JOA32:JOM32"/>
    <mergeCell ref="JON32:JOZ32"/>
    <mergeCell ref="JKA32:JKM32"/>
    <mergeCell ref="JKN32:JKZ32"/>
    <mergeCell ref="JLA32:JLM32"/>
    <mergeCell ref="JLN32:JLZ32"/>
    <mergeCell ref="JMA32:JMM32"/>
    <mergeCell ref="JHN32:JHZ32"/>
    <mergeCell ref="JIA32:JIM32"/>
    <mergeCell ref="JIN32:JIZ32"/>
    <mergeCell ref="JJA32:JJM32"/>
    <mergeCell ref="JJN32:JJZ32"/>
    <mergeCell ref="JFA32:JFM32"/>
    <mergeCell ref="JFN32:JFZ32"/>
    <mergeCell ref="JGA32:JGM32"/>
    <mergeCell ref="JGN32:JGZ32"/>
    <mergeCell ref="JHA32:JHM32"/>
    <mergeCell ref="JCN32:JCZ32"/>
    <mergeCell ref="JDA32:JDM32"/>
    <mergeCell ref="JDN32:JDZ32"/>
    <mergeCell ref="JEA32:JEM32"/>
    <mergeCell ref="JEN32:JEZ32"/>
    <mergeCell ref="JAA32:JAM32"/>
    <mergeCell ref="JAN32:JAZ32"/>
    <mergeCell ref="JBA32:JBM32"/>
    <mergeCell ref="JBN32:JBZ32"/>
    <mergeCell ref="JCA32:JCM32"/>
    <mergeCell ref="IXN32:IXZ32"/>
    <mergeCell ref="IYA32:IYM32"/>
    <mergeCell ref="IYN32:IYZ32"/>
    <mergeCell ref="IZA32:IZM32"/>
    <mergeCell ref="IZN32:IZZ32"/>
    <mergeCell ref="IVA32:IVM32"/>
    <mergeCell ref="IVN32:IVZ32"/>
    <mergeCell ref="IWA32:IWM32"/>
    <mergeCell ref="IWN32:IWZ32"/>
    <mergeCell ref="IXA32:IXM32"/>
    <mergeCell ref="ISN32:ISZ32"/>
    <mergeCell ref="ITA32:ITM32"/>
    <mergeCell ref="ITN32:ITZ32"/>
    <mergeCell ref="IUA32:IUM32"/>
    <mergeCell ref="IUN32:IUZ32"/>
    <mergeCell ref="IQA32:IQM32"/>
    <mergeCell ref="IQN32:IQZ32"/>
    <mergeCell ref="IRA32:IRM32"/>
    <mergeCell ref="IRN32:IRZ32"/>
    <mergeCell ref="ISA32:ISM32"/>
    <mergeCell ref="INN32:INZ32"/>
    <mergeCell ref="IOA32:IOM32"/>
    <mergeCell ref="ION32:IOZ32"/>
    <mergeCell ref="IPA32:IPM32"/>
    <mergeCell ref="IPN32:IPZ32"/>
    <mergeCell ref="ILA32:ILM32"/>
    <mergeCell ref="ILN32:ILZ32"/>
    <mergeCell ref="IMA32:IMM32"/>
    <mergeCell ref="IMN32:IMZ32"/>
    <mergeCell ref="INA32:INM32"/>
    <mergeCell ref="IIN32:IIZ32"/>
    <mergeCell ref="IJA32:IJM32"/>
    <mergeCell ref="IJN32:IJZ32"/>
    <mergeCell ref="IKA32:IKM32"/>
    <mergeCell ref="IKN32:IKZ32"/>
    <mergeCell ref="IGA32:IGM32"/>
    <mergeCell ref="IGN32:IGZ32"/>
    <mergeCell ref="IHA32:IHM32"/>
    <mergeCell ref="IHN32:IHZ32"/>
    <mergeCell ref="IIA32:IIM32"/>
    <mergeCell ref="IDN32:IDZ32"/>
    <mergeCell ref="IEA32:IEM32"/>
    <mergeCell ref="IEN32:IEZ32"/>
    <mergeCell ref="IFA32:IFM32"/>
    <mergeCell ref="IFN32:IFZ32"/>
    <mergeCell ref="IBA32:IBM32"/>
    <mergeCell ref="IBN32:IBZ32"/>
    <mergeCell ref="ICA32:ICM32"/>
    <mergeCell ref="ICN32:ICZ32"/>
    <mergeCell ref="IDA32:IDM32"/>
    <mergeCell ref="HYN32:HYZ32"/>
    <mergeCell ref="HZA32:HZM32"/>
    <mergeCell ref="HZN32:HZZ32"/>
    <mergeCell ref="IAA32:IAM32"/>
    <mergeCell ref="IAN32:IAZ32"/>
    <mergeCell ref="HWA32:HWM32"/>
    <mergeCell ref="HWN32:HWZ32"/>
    <mergeCell ref="HXA32:HXM32"/>
    <mergeCell ref="HXN32:HXZ32"/>
    <mergeCell ref="HYA32:HYM32"/>
    <mergeCell ref="HTN32:HTZ32"/>
    <mergeCell ref="HUA32:HUM32"/>
    <mergeCell ref="HUN32:HUZ32"/>
    <mergeCell ref="HVA32:HVM32"/>
    <mergeCell ref="HVN32:HVZ32"/>
    <mergeCell ref="HRA32:HRM32"/>
    <mergeCell ref="HRN32:HRZ32"/>
    <mergeCell ref="HSA32:HSM32"/>
    <mergeCell ref="HSN32:HSZ32"/>
    <mergeCell ref="HTA32:HTM32"/>
    <mergeCell ref="HON32:HOZ32"/>
    <mergeCell ref="HPA32:HPM32"/>
    <mergeCell ref="HPN32:HPZ32"/>
    <mergeCell ref="HQA32:HQM32"/>
    <mergeCell ref="HQN32:HQZ32"/>
    <mergeCell ref="HMA32:HMM32"/>
    <mergeCell ref="HMN32:HMZ32"/>
    <mergeCell ref="HNA32:HNM32"/>
    <mergeCell ref="HNN32:HNZ32"/>
    <mergeCell ref="HOA32:HOM32"/>
    <mergeCell ref="HJN32:HJZ32"/>
    <mergeCell ref="HKA32:HKM32"/>
    <mergeCell ref="HKN32:HKZ32"/>
    <mergeCell ref="HLA32:HLM32"/>
    <mergeCell ref="HLN32:HLZ32"/>
    <mergeCell ref="HHA32:HHM32"/>
    <mergeCell ref="HHN32:HHZ32"/>
    <mergeCell ref="HIA32:HIM32"/>
    <mergeCell ref="HIN32:HIZ32"/>
    <mergeCell ref="HJA32:HJM32"/>
    <mergeCell ref="HEN32:HEZ32"/>
    <mergeCell ref="HFA32:HFM32"/>
    <mergeCell ref="HFN32:HFZ32"/>
    <mergeCell ref="HGA32:HGM32"/>
    <mergeCell ref="HGN32:HGZ32"/>
    <mergeCell ref="HCA32:HCM32"/>
    <mergeCell ref="HCN32:HCZ32"/>
    <mergeCell ref="HDA32:HDM32"/>
    <mergeCell ref="HDN32:HDZ32"/>
    <mergeCell ref="HEA32:HEM32"/>
    <mergeCell ref="GZN32:GZZ32"/>
    <mergeCell ref="HAA32:HAM32"/>
    <mergeCell ref="HAN32:HAZ32"/>
    <mergeCell ref="HBA32:HBM32"/>
    <mergeCell ref="HBN32:HBZ32"/>
    <mergeCell ref="GXA32:GXM32"/>
    <mergeCell ref="GXN32:GXZ32"/>
    <mergeCell ref="GYA32:GYM32"/>
    <mergeCell ref="GYN32:GYZ32"/>
    <mergeCell ref="GZA32:GZM32"/>
    <mergeCell ref="GUN32:GUZ32"/>
    <mergeCell ref="GVA32:GVM32"/>
    <mergeCell ref="GVN32:GVZ32"/>
    <mergeCell ref="GWA32:GWM32"/>
    <mergeCell ref="GWN32:GWZ32"/>
    <mergeCell ref="GSA32:GSM32"/>
    <mergeCell ref="GSN32:GSZ32"/>
    <mergeCell ref="GTA32:GTM32"/>
    <mergeCell ref="GTN32:GTZ32"/>
    <mergeCell ref="GUA32:GUM32"/>
    <mergeCell ref="GPN32:GPZ32"/>
    <mergeCell ref="GQA32:GQM32"/>
    <mergeCell ref="GQN32:GQZ32"/>
    <mergeCell ref="GRA32:GRM32"/>
    <mergeCell ref="GRN32:GRZ32"/>
    <mergeCell ref="GNA32:GNM32"/>
    <mergeCell ref="GNN32:GNZ32"/>
    <mergeCell ref="GOA32:GOM32"/>
    <mergeCell ref="GON32:GOZ32"/>
    <mergeCell ref="GPA32:GPM32"/>
    <mergeCell ref="GKN32:GKZ32"/>
    <mergeCell ref="GLA32:GLM32"/>
    <mergeCell ref="GLN32:GLZ32"/>
    <mergeCell ref="GMA32:GMM32"/>
    <mergeCell ref="GMN32:GMZ32"/>
    <mergeCell ref="GIA32:GIM32"/>
    <mergeCell ref="GIN32:GIZ32"/>
    <mergeCell ref="GJA32:GJM32"/>
    <mergeCell ref="GJN32:GJZ32"/>
    <mergeCell ref="GKA32:GKM32"/>
    <mergeCell ref="GFN32:GFZ32"/>
    <mergeCell ref="GGA32:GGM32"/>
    <mergeCell ref="GGN32:GGZ32"/>
    <mergeCell ref="GHA32:GHM32"/>
    <mergeCell ref="GHN32:GHZ32"/>
    <mergeCell ref="GDA32:GDM32"/>
    <mergeCell ref="GDN32:GDZ32"/>
    <mergeCell ref="GEA32:GEM32"/>
    <mergeCell ref="GEN32:GEZ32"/>
    <mergeCell ref="GFA32:GFM32"/>
    <mergeCell ref="GAN32:GAZ32"/>
    <mergeCell ref="GBA32:GBM32"/>
    <mergeCell ref="GBN32:GBZ32"/>
    <mergeCell ref="GCA32:GCM32"/>
    <mergeCell ref="GCN32:GCZ32"/>
    <mergeCell ref="FYA32:FYM32"/>
    <mergeCell ref="FYN32:FYZ32"/>
    <mergeCell ref="FZA32:FZM32"/>
    <mergeCell ref="FZN32:FZZ32"/>
    <mergeCell ref="GAA32:GAM32"/>
    <mergeCell ref="FVN32:FVZ32"/>
    <mergeCell ref="FWA32:FWM32"/>
    <mergeCell ref="FWN32:FWZ32"/>
    <mergeCell ref="FXA32:FXM32"/>
    <mergeCell ref="FXN32:FXZ32"/>
    <mergeCell ref="FTA32:FTM32"/>
    <mergeCell ref="FTN32:FTZ32"/>
    <mergeCell ref="FUA32:FUM32"/>
    <mergeCell ref="FUN32:FUZ32"/>
    <mergeCell ref="FVA32:FVM32"/>
    <mergeCell ref="FQN32:FQZ32"/>
    <mergeCell ref="FRA32:FRM32"/>
    <mergeCell ref="FRN32:FRZ32"/>
    <mergeCell ref="FSA32:FSM32"/>
    <mergeCell ref="FSN32:FSZ32"/>
    <mergeCell ref="FOA32:FOM32"/>
    <mergeCell ref="FON32:FOZ32"/>
    <mergeCell ref="FPA32:FPM32"/>
    <mergeCell ref="FPN32:FPZ32"/>
    <mergeCell ref="FQA32:FQM32"/>
    <mergeCell ref="FLN32:FLZ32"/>
    <mergeCell ref="FMA32:FMM32"/>
    <mergeCell ref="FMN32:FMZ32"/>
    <mergeCell ref="FNA32:FNM32"/>
    <mergeCell ref="FNN32:FNZ32"/>
    <mergeCell ref="FJA32:FJM32"/>
    <mergeCell ref="FJN32:FJZ32"/>
    <mergeCell ref="FKA32:FKM32"/>
    <mergeCell ref="FKN32:FKZ32"/>
    <mergeCell ref="FLA32:FLM32"/>
    <mergeCell ref="FGN32:FGZ32"/>
    <mergeCell ref="FHA32:FHM32"/>
    <mergeCell ref="FHN32:FHZ32"/>
    <mergeCell ref="FIA32:FIM32"/>
    <mergeCell ref="FIN32:FIZ32"/>
    <mergeCell ref="FEA32:FEM32"/>
    <mergeCell ref="FEN32:FEZ32"/>
    <mergeCell ref="FFA32:FFM32"/>
    <mergeCell ref="FFN32:FFZ32"/>
    <mergeCell ref="FGA32:FGM32"/>
    <mergeCell ref="FBN32:FBZ32"/>
    <mergeCell ref="FCA32:FCM32"/>
    <mergeCell ref="FCN32:FCZ32"/>
    <mergeCell ref="FDA32:FDM32"/>
    <mergeCell ref="FDN32:FDZ32"/>
    <mergeCell ref="EZA32:EZM32"/>
    <mergeCell ref="EZN32:EZZ32"/>
    <mergeCell ref="FAA32:FAM32"/>
    <mergeCell ref="FAN32:FAZ32"/>
    <mergeCell ref="FBA32:FBM32"/>
    <mergeCell ref="EWN32:EWZ32"/>
    <mergeCell ref="EXA32:EXM32"/>
    <mergeCell ref="EXN32:EXZ32"/>
    <mergeCell ref="EYA32:EYM32"/>
    <mergeCell ref="EYN32:EYZ32"/>
    <mergeCell ref="EUA32:EUM32"/>
    <mergeCell ref="EUN32:EUZ32"/>
    <mergeCell ref="EVA32:EVM32"/>
    <mergeCell ref="EVN32:EVZ32"/>
    <mergeCell ref="EWA32:EWM32"/>
    <mergeCell ref="ERN32:ERZ32"/>
    <mergeCell ref="ESA32:ESM32"/>
    <mergeCell ref="ESN32:ESZ32"/>
    <mergeCell ref="ETA32:ETM32"/>
    <mergeCell ref="ETN32:ETZ32"/>
    <mergeCell ref="EPA32:EPM32"/>
    <mergeCell ref="EPN32:EPZ32"/>
    <mergeCell ref="EQA32:EQM32"/>
    <mergeCell ref="EQN32:EQZ32"/>
    <mergeCell ref="ERA32:ERM32"/>
    <mergeCell ref="EMN32:EMZ32"/>
    <mergeCell ref="ENA32:ENM32"/>
    <mergeCell ref="ENN32:ENZ32"/>
    <mergeCell ref="EOA32:EOM32"/>
    <mergeCell ref="EON32:EOZ32"/>
    <mergeCell ref="EKA32:EKM32"/>
    <mergeCell ref="EKN32:EKZ32"/>
    <mergeCell ref="ELA32:ELM32"/>
    <mergeCell ref="ELN32:ELZ32"/>
    <mergeCell ref="EMA32:EMM32"/>
    <mergeCell ref="EHN32:EHZ32"/>
    <mergeCell ref="EIA32:EIM32"/>
    <mergeCell ref="EIN32:EIZ32"/>
    <mergeCell ref="EJA32:EJM32"/>
    <mergeCell ref="EJN32:EJZ32"/>
    <mergeCell ref="EFA32:EFM32"/>
    <mergeCell ref="EFN32:EFZ32"/>
    <mergeCell ref="EGA32:EGM32"/>
    <mergeCell ref="EGN32:EGZ32"/>
    <mergeCell ref="EHA32:EHM32"/>
    <mergeCell ref="ECN32:ECZ32"/>
    <mergeCell ref="EDA32:EDM32"/>
    <mergeCell ref="EDN32:EDZ32"/>
    <mergeCell ref="EEA32:EEM32"/>
    <mergeCell ref="EEN32:EEZ32"/>
    <mergeCell ref="EAA32:EAM32"/>
    <mergeCell ref="EAN32:EAZ32"/>
    <mergeCell ref="EBA32:EBM32"/>
    <mergeCell ref="EBN32:EBZ32"/>
    <mergeCell ref="ECA32:ECM32"/>
    <mergeCell ref="DXN32:DXZ32"/>
    <mergeCell ref="DYA32:DYM32"/>
    <mergeCell ref="DYN32:DYZ32"/>
    <mergeCell ref="DZA32:DZM32"/>
    <mergeCell ref="DZN32:DZZ32"/>
    <mergeCell ref="DVA32:DVM32"/>
    <mergeCell ref="DVN32:DVZ32"/>
    <mergeCell ref="DWA32:DWM32"/>
    <mergeCell ref="DWN32:DWZ32"/>
    <mergeCell ref="DXA32:DXM32"/>
    <mergeCell ref="DSN32:DSZ32"/>
    <mergeCell ref="DTA32:DTM32"/>
    <mergeCell ref="DTN32:DTZ32"/>
    <mergeCell ref="DUA32:DUM32"/>
    <mergeCell ref="DUN32:DUZ32"/>
    <mergeCell ref="DQA32:DQM32"/>
    <mergeCell ref="DQN32:DQZ32"/>
    <mergeCell ref="DRA32:DRM32"/>
    <mergeCell ref="DRN32:DRZ32"/>
    <mergeCell ref="DSA32:DSM32"/>
    <mergeCell ref="DNN32:DNZ32"/>
    <mergeCell ref="DOA32:DOM32"/>
    <mergeCell ref="DON32:DOZ32"/>
    <mergeCell ref="DPA32:DPM32"/>
    <mergeCell ref="DPN32:DPZ32"/>
    <mergeCell ref="DLA32:DLM32"/>
    <mergeCell ref="DLN32:DLZ32"/>
    <mergeCell ref="DMA32:DMM32"/>
    <mergeCell ref="DMN32:DMZ32"/>
    <mergeCell ref="DNA32:DNM32"/>
    <mergeCell ref="DIN32:DIZ32"/>
    <mergeCell ref="DJA32:DJM32"/>
    <mergeCell ref="DJN32:DJZ32"/>
    <mergeCell ref="DKA32:DKM32"/>
    <mergeCell ref="DKN32:DKZ32"/>
    <mergeCell ref="DGA32:DGM32"/>
    <mergeCell ref="DGN32:DGZ32"/>
    <mergeCell ref="DHA32:DHM32"/>
    <mergeCell ref="DHN32:DHZ32"/>
    <mergeCell ref="DIA32:DIM32"/>
    <mergeCell ref="DDN32:DDZ32"/>
    <mergeCell ref="DEA32:DEM32"/>
    <mergeCell ref="DEN32:DEZ32"/>
    <mergeCell ref="DFA32:DFM32"/>
    <mergeCell ref="DFN32:DFZ32"/>
    <mergeCell ref="DBA32:DBM32"/>
    <mergeCell ref="DBN32:DBZ32"/>
    <mergeCell ref="DCA32:DCM32"/>
    <mergeCell ref="DCN32:DCZ32"/>
    <mergeCell ref="DDA32:DDM32"/>
    <mergeCell ref="CYN32:CYZ32"/>
    <mergeCell ref="CZA32:CZM32"/>
    <mergeCell ref="CZN32:CZZ32"/>
    <mergeCell ref="DAA32:DAM32"/>
    <mergeCell ref="DAN32:DAZ32"/>
    <mergeCell ref="CWA32:CWM32"/>
    <mergeCell ref="CWN32:CWZ32"/>
    <mergeCell ref="CXA32:CXM32"/>
    <mergeCell ref="CXN32:CXZ32"/>
    <mergeCell ref="CYA32:CYM32"/>
    <mergeCell ref="CTN32:CTZ32"/>
    <mergeCell ref="CUA32:CUM32"/>
    <mergeCell ref="CUN32:CUZ32"/>
    <mergeCell ref="CVA32:CVM32"/>
    <mergeCell ref="CVN32:CVZ32"/>
    <mergeCell ref="CRA32:CRM32"/>
    <mergeCell ref="CRN32:CRZ32"/>
    <mergeCell ref="CSA32:CSM32"/>
    <mergeCell ref="CSN32:CSZ32"/>
    <mergeCell ref="CTA32:CTM32"/>
    <mergeCell ref="CON32:COZ32"/>
    <mergeCell ref="CPA32:CPM32"/>
    <mergeCell ref="CPN32:CPZ32"/>
    <mergeCell ref="CQA32:CQM32"/>
    <mergeCell ref="CQN32:CQZ32"/>
    <mergeCell ref="CMA32:CMM32"/>
    <mergeCell ref="CMN32:CMZ32"/>
    <mergeCell ref="CNA32:CNM32"/>
    <mergeCell ref="CNN32:CNZ32"/>
    <mergeCell ref="COA32:COM32"/>
    <mergeCell ref="CJN32:CJZ32"/>
    <mergeCell ref="CKA32:CKM32"/>
    <mergeCell ref="CKN32:CKZ32"/>
    <mergeCell ref="CLA32:CLM32"/>
    <mergeCell ref="CLN32:CLZ32"/>
    <mergeCell ref="CHA32:CHM32"/>
    <mergeCell ref="CHN32:CHZ32"/>
    <mergeCell ref="CIA32:CIM32"/>
    <mergeCell ref="CIN32:CIZ32"/>
    <mergeCell ref="CJA32:CJM32"/>
    <mergeCell ref="CEN32:CEZ32"/>
    <mergeCell ref="CFA32:CFM32"/>
    <mergeCell ref="CFN32:CFZ32"/>
    <mergeCell ref="CGA32:CGM32"/>
    <mergeCell ref="CGN32:CGZ32"/>
    <mergeCell ref="CCA32:CCM32"/>
    <mergeCell ref="CCN32:CCZ32"/>
    <mergeCell ref="CDA32:CDM32"/>
    <mergeCell ref="CDN32:CDZ32"/>
    <mergeCell ref="CEA32:CEM32"/>
    <mergeCell ref="BZN32:BZZ32"/>
    <mergeCell ref="CAA32:CAM32"/>
    <mergeCell ref="CAN32:CAZ32"/>
    <mergeCell ref="CBA32:CBM32"/>
    <mergeCell ref="CBN32:CBZ32"/>
    <mergeCell ref="BXA32:BXM32"/>
    <mergeCell ref="BXN32:BXZ32"/>
    <mergeCell ref="BYA32:BYM32"/>
    <mergeCell ref="BYN32:BYZ32"/>
    <mergeCell ref="BZA32:BZM32"/>
    <mergeCell ref="BUN32:BUZ32"/>
    <mergeCell ref="BVA32:BVM32"/>
    <mergeCell ref="BVN32:BVZ32"/>
    <mergeCell ref="BWA32:BWM32"/>
    <mergeCell ref="BWN32:BWZ32"/>
    <mergeCell ref="BSA32:BSM32"/>
    <mergeCell ref="BSN32:BSZ32"/>
    <mergeCell ref="BTA32:BTM32"/>
    <mergeCell ref="BTN32:BTZ32"/>
    <mergeCell ref="BUA32:BUM32"/>
    <mergeCell ref="BPN32:BPZ32"/>
    <mergeCell ref="BQA32:BQM32"/>
    <mergeCell ref="BQN32:BQZ32"/>
    <mergeCell ref="BRA32:BRM32"/>
    <mergeCell ref="BRN32:BRZ32"/>
    <mergeCell ref="BNA32:BNM32"/>
    <mergeCell ref="BNN32:BNZ32"/>
    <mergeCell ref="BOA32:BOM32"/>
    <mergeCell ref="BON32:BOZ32"/>
    <mergeCell ref="BPA32:BPM32"/>
    <mergeCell ref="BKN32:BKZ32"/>
    <mergeCell ref="BLA32:BLM32"/>
    <mergeCell ref="BLN32:BLZ32"/>
    <mergeCell ref="BMA32:BMM32"/>
    <mergeCell ref="BMN32:BMZ32"/>
    <mergeCell ref="BIA32:BIM32"/>
    <mergeCell ref="BIN32:BIZ32"/>
    <mergeCell ref="BJA32:BJM32"/>
    <mergeCell ref="BJN32:BJZ32"/>
    <mergeCell ref="BKA32:BKM32"/>
    <mergeCell ref="BFN32:BFZ32"/>
    <mergeCell ref="BGA32:BGM32"/>
    <mergeCell ref="BGN32:BGZ32"/>
    <mergeCell ref="BHA32:BHM32"/>
    <mergeCell ref="BHN32:BHZ32"/>
    <mergeCell ref="BDA32:BDM32"/>
    <mergeCell ref="BDN32:BDZ32"/>
    <mergeCell ref="BEA32:BEM32"/>
    <mergeCell ref="BEN32:BEZ32"/>
    <mergeCell ref="BFA32:BFM32"/>
    <mergeCell ref="BAN32:BAZ32"/>
    <mergeCell ref="BBA32:BBM32"/>
    <mergeCell ref="BBN32:BBZ32"/>
    <mergeCell ref="BCA32:BCM32"/>
    <mergeCell ref="BCN32:BCZ32"/>
    <mergeCell ref="AYA32:AYM32"/>
    <mergeCell ref="AYN32:AYZ32"/>
    <mergeCell ref="AZA32:AZM32"/>
    <mergeCell ref="AZN32:AZZ32"/>
    <mergeCell ref="BAA32:BAM32"/>
    <mergeCell ref="AVN32:AVZ32"/>
    <mergeCell ref="AWA32:AWM32"/>
    <mergeCell ref="AWN32:AWZ32"/>
    <mergeCell ref="AXA32:AXM32"/>
    <mergeCell ref="AXN32:AXZ32"/>
    <mergeCell ref="ATA32:ATM32"/>
    <mergeCell ref="ATN32:ATZ32"/>
    <mergeCell ref="AUA32:AUM32"/>
    <mergeCell ref="AUN32:AUZ32"/>
    <mergeCell ref="AVA32:AVM32"/>
    <mergeCell ref="AQN32:AQZ32"/>
    <mergeCell ref="ARA32:ARM32"/>
    <mergeCell ref="ARN32:ARZ32"/>
    <mergeCell ref="ASA32:ASM32"/>
    <mergeCell ref="ASN32:ASZ32"/>
    <mergeCell ref="AOA32:AOM32"/>
    <mergeCell ref="AON32:AOZ32"/>
    <mergeCell ref="APA32:APM32"/>
    <mergeCell ref="APN32:APZ32"/>
    <mergeCell ref="AQA32:AQM32"/>
    <mergeCell ref="ALN32:ALZ32"/>
    <mergeCell ref="AMA32:AMM32"/>
    <mergeCell ref="AMN32:AMZ32"/>
    <mergeCell ref="ANA32:ANM32"/>
    <mergeCell ref="ANN32:ANZ32"/>
    <mergeCell ref="AJA32:AJM32"/>
    <mergeCell ref="AJN32:AJZ32"/>
    <mergeCell ref="AKA32:AKM32"/>
    <mergeCell ref="AKN32:AKZ32"/>
    <mergeCell ref="ALA32:ALM32"/>
    <mergeCell ref="AGN32:AGZ32"/>
    <mergeCell ref="AHA32:AHM32"/>
    <mergeCell ref="AHN32:AHZ32"/>
    <mergeCell ref="AIA32:AIM32"/>
    <mergeCell ref="AIN32:AIZ32"/>
    <mergeCell ref="AEA32:AEM32"/>
    <mergeCell ref="AEN32:AEZ32"/>
    <mergeCell ref="AFA32:AFM32"/>
    <mergeCell ref="AFN32:AFZ32"/>
    <mergeCell ref="AGA32:AGM32"/>
    <mergeCell ref="ABN32:ABZ32"/>
    <mergeCell ref="ACA32:ACM32"/>
    <mergeCell ref="ACN32:ACZ32"/>
    <mergeCell ref="ADA32:ADM32"/>
    <mergeCell ref="ADN32:ADZ32"/>
    <mergeCell ref="ZA32:ZM32"/>
    <mergeCell ref="ZN32:ZZ32"/>
    <mergeCell ref="AAA32:AAM32"/>
    <mergeCell ref="AAN32:AAZ32"/>
    <mergeCell ref="ABA32:ABM32"/>
    <mergeCell ref="WN32:WZ32"/>
    <mergeCell ref="XA32:XM32"/>
    <mergeCell ref="XN32:XZ32"/>
    <mergeCell ref="YA32:YM32"/>
    <mergeCell ref="YN32:YZ32"/>
    <mergeCell ref="UA32:UM32"/>
    <mergeCell ref="UN32:UZ32"/>
    <mergeCell ref="VA32:VM32"/>
    <mergeCell ref="VN32:VZ32"/>
    <mergeCell ref="WA32:WM32"/>
    <mergeCell ref="RN32:RZ32"/>
    <mergeCell ref="SA32:SM32"/>
    <mergeCell ref="SN32:SZ32"/>
    <mergeCell ref="TA32:TM32"/>
    <mergeCell ref="TN32:TZ32"/>
    <mergeCell ref="PA32:PM32"/>
    <mergeCell ref="PN32:PZ32"/>
    <mergeCell ref="QA32:QM32"/>
    <mergeCell ref="QN32:QZ32"/>
    <mergeCell ref="RA32:RM32"/>
    <mergeCell ref="MN32:MZ32"/>
    <mergeCell ref="NA32:NM32"/>
    <mergeCell ref="NN32:NZ32"/>
    <mergeCell ref="OA32:OM32"/>
    <mergeCell ref="ON32:OZ32"/>
    <mergeCell ref="KA32:KM32"/>
    <mergeCell ref="KN32:KZ32"/>
    <mergeCell ref="LA32:LM32"/>
    <mergeCell ref="LN32:LZ32"/>
    <mergeCell ref="MA32:MM32"/>
    <mergeCell ref="HN32:HZ32"/>
    <mergeCell ref="IA32:IM32"/>
    <mergeCell ref="IN32:IZ32"/>
    <mergeCell ref="JA32:JM32"/>
    <mergeCell ref="JN32:JZ32"/>
    <mergeCell ref="FA32:FM32"/>
    <mergeCell ref="FN32:FZ32"/>
    <mergeCell ref="GA32:GM32"/>
    <mergeCell ref="GN32:GZ32"/>
    <mergeCell ref="HA32:HM32"/>
    <mergeCell ref="C1:M1"/>
    <mergeCell ref="A19:M19"/>
    <mergeCell ref="B30:M30"/>
    <mergeCell ref="A6:M6"/>
    <mergeCell ref="A3:M3"/>
    <mergeCell ref="A18:M18"/>
    <mergeCell ref="B12:M12"/>
    <mergeCell ref="B13:M13"/>
    <mergeCell ref="B14:M14"/>
    <mergeCell ref="B15:M15"/>
    <mergeCell ref="B16:M16"/>
    <mergeCell ref="A7:M7"/>
    <mergeCell ref="CN32:CZ32"/>
    <mergeCell ref="DA32:DM32"/>
    <mergeCell ref="DN32:DZ32"/>
    <mergeCell ref="EA32:EM32"/>
    <mergeCell ref="EN32:EZ32"/>
    <mergeCell ref="AA32:AM32"/>
    <mergeCell ref="AN32:AZ32"/>
    <mergeCell ref="BA32:BM32"/>
    <mergeCell ref="BN32:BZ32"/>
    <mergeCell ref="CA32:CM32"/>
    <mergeCell ref="A8:M8"/>
    <mergeCell ref="A9:M9"/>
    <mergeCell ref="B11:M11"/>
    <mergeCell ref="A32:M32"/>
    <mergeCell ref="N32:Z32"/>
    <mergeCell ref="A20:M20"/>
    <mergeCell ref="A21:M21"/>
    <mergeCell ref="A34:M34"/>
    <mergeCell ref="N34:Z34"/>
    <mergeCell ref="AA34:AM34"/>
    <mergeCell ref="AN34:AZ34"/>
    <mergeCell ref="BA34:BM34"/>
    <mergeCell ref="BN34:BZ34"/>
    <mergeCell ref="CA34:CM34"/>
    <mergeCell ref="CN34:CZ34"/>
    <mergeCell ref="DA34:DM34"/>
    <mergeCell ref="DN34:DZ34"/>
    <mergeCell ref="EA34:EM34"/>
    <mergeCell ref="EN34:EZ34"/>
    <mergeCell ref="FA34:FM34"/>
    <mergeCell ref="FN34:FZ34"/>
    <mergeCell ref="GA34:GM34"/>
    <mergeCell ref="GN34:GZ34"/>
    <mergeCell ref="HA34:HM34"/>
    <mergeCell ref="HN34:HZ34"/>
    <mergeCell ref="IA34:IM34"/>
    <mergeCell ref="IN34:IZ34"/>
    <mergeCell ref="JA34:JM34"/>
    <mergeCell ref="JN34:JZ34"/>
    <mergeCell ref="KA34:KM34"/>
    <mergeCell ref="KN34:KZ34"/>
    <mergeCell ref="LA34:LM34"/>
    <mergeCell ref="LN34:LZ34"/>
    <mergeCell ref="MA34:MM34"/>
    <mergeCell ref="MN34:MZ34"/>
    <mergeCell ref="NA34:NM34"/>
    <mergeCell ref="NN34:NZ34"/>
    <mergeCell ref="OA34:OM34"/>
    <mergeCell ref="ON34:OZ34"/>
    <mergeCell ref="PA34:PM34"/>
    <mergeCell ref="PN34:PZ34"/>
    <mergeCell ref="QA34:QM34"/>
    <mergeCell ref="QN34:QZ34"/>
    <mergeCell ref="RA34:RM34"/>
    <mergeCell ref="RN34:RZ34"/>
    <mergeCell ref="SA34:SM34"/>
    <mergeCell ref="SN34:SZ34"/>
    <mergeCell ref="TA34:TM34"/>
    <mergeCell ref="TN34:TZ34"/>
    <mergeCell ref="UA34:UM34"/>
    <mergeCell ref="UN34:UZ34"/>
    <mergeCell ref="VA34:VM34"/>
    <mergeCell ref="VN34:VZ34"/>
    <mergeCell ref="WA34:WM34"/>
    <mergeCell ref="WN34:WZ34"/>
    <mergeCell ref="XA34:XM34"/>
    <mergeCell ref="XN34:XZ34"/>
    <mergeCell ref="YA34:YM34"/>
    <mergeCell ref="YN34:YZ34"/>
    <mergeCell ref="ZA34:ZM34"/>
    <mergeCell ref="ZN34:ZZ34"/>
    <mergeCell ref="AAA34:AAM34"/>
    <mergeCell ref="AAN34:AAZ34"/>
    <mergeCell ref="ABA34:ABM34"/>
    <mergeCell ref="ABN34:ABZ34"/>
    <mergeCell ref="ACA34:ACM34"/>
    <mergeCell ref="ACN34:ACZ34"/>
    <mergeCell ref="ADA34:ADM34"/>
    <mergeCell ref="ADN34:ADZ34"/>
    <mergeCell ref="AEA34:AEM34"/>
    <mergeCell ref="AEN34:AEZ34"/>
    <mergeCell ref="AFA34:AFM34"/>
    <mergeCell ref="AFN34:AFZ34"/>
    <mergeCell ref="AGA34:AGM34"/>
    <mergeCell ref="AGN34:AGZ34"/>
    <mergeCell ref="AHA34:AHM34"/>
    <mergeCell ref="AHN34:AHZ34"/>
    <mergeCell ref="AIA34:AIM34"/>
    <mergeCell ref="AIN34:AIZ34"/>
    <mergeCell ref="AJA34:AJM34"/>
    <mergeCell ref="AJN34:AJZ34"/>
    <mergeCell ref="AKA34:AKM34"/>
    <mergeCell ref="AKN34:AKZ34"/>
    <mergeCell ref="ALA34:ALM34"/>
    <mergeCell ref="ALN34:ALZ34"/>
    <mergeCell ref="AMA34:AMM34"/>
    <mergeCell ref="AMN34:AMZ34"/>
    <mergeCell ref="ANA34:ANM34"/>
    <mergeCell ref="ANN34:ANZ34"/>
    <mergeCell ref="AOA34:AOM34"/>
    <mergeCell ref="AON34:AOZ34"/>
    <mergeCell ref="APA34:APM34"/>
    <mergeCell ref="APN34:APZ34"/>
    <mergeCell ref="AQA34:AQM34"/>
    <mergeCell ref="AQN34:AQZ34"/>
    <mergeCell ref="ARA34:ARM34"/>
    <mergeCell ref="ARN34:ARZ34"/>
    <mergeCell ref="ASA34:ASM34"/>
    <mergeCell ref="ASN34:ASZ34"/>
    <mergeCell ref="ATA34:ATM34"/>
    <mergeCell ref="ATN34:ATZ34"/>
    <mergeCell ref="AUA34:AUM34"/>
    <mergeCell ref="AUN34:AUZ34"/>
    <mergeCell ref="AVA34:AVM34"/>
    <mergeCell ref="AVN34:AVZ34"/>
    <mergeCell ref="AWA34:AWM34"/>
    <mergeCell ref="AWN34:AWZ34"/>
    <mergeCell ref="AXA34:AXM34"/>
    <mergeCell ref="AXN34:AXZ34"/>
    <mergeCell ref="AYA34:AYM34"/>
    <mergeCell ref="AYN34:AYZ34"/>
    <mergeCell ref="AZA34:AZM34"/>
    <mergeCell ref="AZN34:AZZ34"/>
    <mergeCell ref="BAA34:BAM34"/>
    <mergeCell ref="BAN34:BAZ34"/>
    <mergeCell ref="BBA34:BBM34"/>
    <mergeCell ref="BBN34:BBZ34"/>
    <mergeCell ref="BCA34:BCM34"/>
    <mergeCell ref="BCN34:BCZ34"/>
    <mergeCell ref="BDA34:BDM34"/>
    <mergeCell ref="BDN34:BDZ34"/>
    <mergeCell ref="BEA34:BEM34"/>
    <mergeCell ref="BEN34:BEZ34"/>
    <mergeCell ref="BFA34:BFM34"/>
    <mergeCell ref="BFN34:BFZ34"/>
    <mergeCell ref="BGA34:BGM34"/>
    <mergeCell ref="BGN34:BGZ34"/>
    <mergeCell ref="BHA34:BHM34"/>
    <mergeCell ref="BHN34:BHZ34"/>
    <mergeCell ref="BIA34:BIM34"/>
    <mergeCell ref="BIN34:BIZ34"/>
    <mergeCell ref="BJA34:BJM34"/>
    <mergeCell ref="BJN34:BJZ34"/>
    <mergeCell ref="BKA34:BKM34"/>
    <mergeCell ref="BKN34:BKZ34"/>
    <mergeCell ref="BLA34:BLM34"/>
    <mergeCell ref="BLN34:BLZ34"/>
    <mergeCell ref="BMA34:BMM34"/>
    <mergeCell ref="BMN34:BMZ34"/>
    <mergeCell ref="BNA34:BNM34"/>
    <mergeCell ref="BNN34:BNZ34"/>
    <mergeCell ref="BOA34:BOM34"/>
    <mergeCell ref="BON34:BOZ34"/>
    <mergeCell ref="BPA34:BPM34"/>
    <mergeCell ref="BPN34:BPZ34"/>
    <mergeCell ref="BQA34:BQM34"/>
    <mergeCell ref="BQN34:BQZ34"/>
    <mergeCell ref="BRA34:BRM34"/>
    <mergeCell ref="BRN34:BRZ34"/>
    <mergeCell ref="BSA34:BSM34"/>
    <mergeCell ref="BSN34:BSZ34"/>
    <mergeCell ref="BTA34:BTM34"/>
    <mergeCell ref="BTN34:BTZ34"/>
    <mergeCell ref="BUA34:BUM34"/>
    <mergeCell ref="BUN34:BUZ34"/>
    <mergeCell ref="BVA34:BVM34"/>
    <mergeCell ref="BVN34:BVZ34"/>
    <mergeCell ref="BWA34:BWM34"/>
    <mergeCell ref="BWN34:BWZ34"/>
    <mergeCell ref="BXA34:BXM34"/>
    <mergeCell ref="BXN34:BXZ34"/>
    <mergeCell ref="BYA34:BYM34"/>
    <mergeCell ref="BYN34:BYZ34"/>
    <mergeCell ref="BZA34:BZM34"/>
    <mergeCell ref="BZN34:BZZ34"/>
    <mergeCell ref="CAA34:CAM34"/>
    <mergeCell ref="CAN34:CAZ34"/>
    <mergeCell ref="CBA34:CBM34"/>
    <mergeCell ref="CBN34:CBZ34"/>
    <mergeCell ref="CCA34:CCM34"/>
    <mergeCell ref="CCN34:CCZ34"/>
    <mergeCell ref="CDA34:CDM34"/>
    <mergeCell ref="CDN34:CDZ34"/>
    <mergeCell ref="CEA34:CEM34"/>
    <mergeCell ref="CEN34:CEZ34"/>
    <mergeCell ref="CFA34:CFM34"/>
    <mergeCell ref="CFN34:CFZ34"/>
    <mergeCell ref="CGA34:CGM34"/>
    <mergeCell ref="CGN34:CGZ34"/>
    <mergeCell ref="CHA34:CHM34"/>
    <mergeCell ref="CHN34:CHZ34"/>
    <mergeCell ref="CIA34:CIM34"/>
    <mergeCell ref="CIN34:CIZ34"/>
    <mergeCell ref="CJA34:CJM34"/>
    <mergeCell ref="CJN34:CJZ34"/>
    <mergeCell ref="CKA34:CKM34"/>
    <mergeCell ref="CKN34:CKZ34"/>
    <mergeCell ref="CLA34:CLM34"/>
    <mergeCell ref="CLN34:CLZ34"/>
    <mergeCell ref="CMA34:CMM34"/>
    <mergeCell ref="CMN34:CMZ34"/>
    <mergeCell ref="CNA34:CNM34"/>
    <mergeCell ref="CNN34:CNZ34"/>
    <mergeCell ref="COA34:COM34"/>
    <mergeCell ref="CON34:COZ34"/>
    <mergeCell ref="CPA34:CPM34"/>
    <mergeCell ref="CPN34:CPZ34"/>
    <mergeCell ref="CQA34:CQM34"/>
    <mergeCell ref="CQN34:CQZ34"/>
    <mergeCell ref="CRA34:CRM34"/>
    <mergeCell ref="CRN34:CRZ34"/>
    <mergeCell ref="CSA34:CSM34"/>
    <mergeCell ref="CSN34:CSZ34"/>
    <mergeCell ref="CTA34:CTM34"/>
    <mergeCell ref="CTN34:CTZ34"/>
    <mergeCell ref="CUA34:CUM34"/>
    <mergeCell ref="CUN34:CUZ34"/>
    <mergeCell ref="CVA34:CVM34"/>
    <mergeCell ref="CVN34:CVZ34"/>
    <mergeCell ref="CWA34:CWM34"/>
    <mergeCell ref="CWN34:CWZ34"/>
    <mergeCell ref="CXA34:CXM34"/>
    <mergeCell ref="CXN34:CXZ34"/>
    <mergeCell ref="CYA34:CYM34"/>
    <mergeCell ref="CYN34:CYZ34"/>
    <mergeCell ref="CZA34:CZM34"/>
    <mergeCell ref="CZN34:CZZ34"/>
    <mergeCell ref="DAA34:DAM34"/>
    <mergeCell ref="DAN34:DAZ34"/>
    <mergeCell ref="DBA34:DBM34"/>
    <mergeCell ref="DBN34:DBZ34"/>
    <mergeCell ref="DCA34:DCM34"/>
    <mergeCell ref="DCN34:DCZ34"/>
    <mergeCell ref="DDA34:DDM34"/>
    <mergeCell ref="DDN34:DDZ34"/>
    <mergeCell ref="DEA34:DEM34"/>
    <mergeCell ref="DEN34:DEZ34"/>
    <mergeCell ref="DFA34:DFM34"/>
    <mergeCell ref="DFN34:DFZ34"/>
    <mergeCell ref="DGA34:DGM34"/>
    <mergeCell ref="DGN34:DGZ34"/>
    <mergeCell ref="DHA34:DHM34"/>
    <mergeCell ref="DHN34:DHZ34"/>
    <mergeCell ref="DIA34:DIM34"/>
    <mergeCell ref="DIN34:DIZ34"/>
    <mergeCell ref="DJA34:DJM34"/>
    <mergeCell ref="DJN34:DJZ34"/>
    <mergeCell ref="DKA34:DKM34"/>
    <mergeCell ref="DKN34:DKZ34"/>
    <mergeCell ref="DLA34:DLM34"/>
    <mergeCell ref="DLN34:DLZ34"/>
    <mergeCell ref="DMA34:DMM34"/>
    <mergeCell ref="DMN34:DMZ34"/>
    <mergeCell ref="DNA34:DNM34"/>
    <mergeCell ref="DNN34:DNZ34"/>
    <mergeCell ref="DOA34:DOM34"/>
    <mergeCell ref="DON34:DOZ34"/>
    <mergeCell ref="DPA34:DPM34"/>
    <mergeCell ref="DPN34:DPZ34"/>
    <mergeCell ref="DQA34:DQM34"/>
    <mergeCell ref="DQN34:DQZ34"/>
    <mergeCell ref="DRA34:DRM34"/>
    <mergeCell ref="DRN34:DRZ34"/>
    <mergeCell ref="DSA34:DSM34"/>
    <mergeCell ref="DSN34:DSZ34"/>
    <mergeCell ref="DTA34:DTM34"/>
    <mergeCell ref="DTN34:DTZ34"/>
    <mergeCell ref="DUA34:DUM34"/>
    <mergeCell ref="DUN34:DUZ34"/>
    <mergeCell ref="DVA34:DVM34"/>
    <mergeCell ref="DVN34:DVZ34"/>
    <mergeCell ref="DWA34:DWM34"/>
    <mergeCell ref="DWN34:DWZ34"/>
    <mergeCell ref="DXA34:DXM34"/>
    <mergeCell ref="DXN34:DXZ34"/>
    <mergeCell ref="DYA34:DYM34"/>
    <mergeCell ref="DYN34:DYZ34"/>
    <mergeCell ref="DZA34:DZM34"/>
    <mergeCell ref="DZN34:DZZ34"/>
    <mergeCell ref="EAA34:EAM34"/>
    <mergeCell ref="EAN34:EAZ34"/>
    <mergeCell ref="EBA34:EBM34"/>
    <mergeCell ref="EBN34:EBZ34"/>
    <mergeCell ref="ECA34:ECM34"/>
    <mergeCell ref="ECN34:ECZ34"/>
    <mergeCell ref="EDA34:EDM34"/>
    <mergeCell ref="EDN34:EDZ34"/>
    <mergeCell ref="EEA34:EEM34"/>
    <mergeCell ref="EEN34:EEZ34"/>
    <mergeCell ref="EFA34:EFM34"/>
    <mergeCell ref="EFN34:EFZ34"/>
    <mergeCell ref="EGA34:EGM34"/>
    <mergeCell ref="EGN34:EGZ34"/>
    <mergeCell ref="EHA34:EHM34"/>
    <mergeCell ref="EHN34:EHZ34"/>
    <mergeCell ref="EIA34:EIM34"/>
    <mergeCell ref="EIN34:EIZ34"/>
    <mergeCell ref="EJA34:EJM34"/>
    <mergeCell ref="EJN34:EJZ34"/>
    <mergeCell ref="EKA34:EKM34"/>
    <mergeCell ref="EKN34:EKZ34"/>
    <mergeCell ref="ELA34:ELM34"/>
    <mergeCell ref="ELN34:ELZ34"/>
    <mergeCell ref="EMA34:EMM34"/>
    <mergeCell ref="EMN34:EMZ34"/>
    <mergeCell ref="ENA34:ENM34"/>
    <mergeCell ref="ENN34:ENZ34"/>
    <mergeCell ref="EOA34:EOM34"/>
    <mergeCell ref="EON34:EOZ34"/>
    <mergeCell ref="EPA34:EPM34"/>
    <mergeCell ref="EPN34:EPZ34"/>
    <mergeCell ref="EQA34:EQM34"/>
    <mergeCell ref="EQN34:EQZ34"/>
    <mergeCell ref="ERA34:ERM34"/>
    <mergeCell ref="ERN34:ERZ34"/>
    <mergeCell ref="ESA34:ESM34"/>
    <mergeCell ref="ESN34:ESZ34"/>
    <mergeCell ref="ETA34:ETM34"/>
    <mergeCell ref="ETN34:ETZ34"/>
    <mergeCell ref="EUA34:EUM34"/>
    <mergeCell ref="EUN34:EUZ34"/>
    <mergeCell ref="EVA34:EVM34"/>
    <mergeCell ref="EVN34:EVZ34"/>
    <mergeCell ref="EWA34:EWM34"/>
    <mergeCell ref="EWN34:EWZ34"/>
    <mergeCell ref="EXA34:EXM34"/>
    <mergeCell ref="EXN34:EXZ34"/>
    <mergeCell ref="EYA34:EYM34"/>
    <mergeCell ref="EYN34:EYZ34"/>
    <mergeCell ref="EZA34:EZM34"/>
    <mergeCell ref="EZN34:EZZ34"/>
    <mergeCell ref="FAA34:FAM34"/>
    <mergeCell ref="FAN34:FAZ34"/>
    <mergeCell ref="FBA34:FBM34"/>
    <mergeCell ref="FBN34:FBZ34"/>
    <mergeCell ref="FCA34:FCM34"/>
    <mergeCell ref="FCN34:FCZ34"/>
    <mergeCell ref="FDA34:FDM34"/>
    <mergeCell ref="FDN34:FDZ34"/>
    <mergeCell ref="FEA34:FEM34"/>
    <mergeCell ref="FEN34:FEZ34"/>
    <mergeCell ref="FFA34:FFM34"/>
    <mergeCell ref="FFN34:FFZ34"/>
    <mergeCell ref="FGA34:FGM34"/>
    <mergeCell ref="FGN34:FGZ34"/>
    <mergeCell ref="FHA34:FHM34"/>
    <mergeCell ref="FHN34:FHZ34"/>
    <mergeCell ref="FIA34:FIM34"/>
    <mergeCell ref="FIN34:FIZ34"/>
    <mergeCell ref="FJA34:FJM34"/>
    <mergeCell ref="FJN34:FJZ34"/>
    <mergeCell ref="FKA34:FKM34"/>
    <mergeCell ref="FKN34:FKZ34"/>
    <mergeCell ref="FLA34:FLM34"/>
    <mergeCell ref="FLN34:FLZ34"/>
    <mergeCell ref="FMA34:FMM34"/>
    <mergeCell ref="FMN34:FMZ34"/>
    <mergeCell ref="FNA34:FNM34"/>
    <mergeCell ref="FNN34:FNZ34"/>
    <mergeCell ref="FOA34:FOM34"/>
    <mergeCell ref="FON34:FOZ34"/>
    <mergeCell ref="FPA34:FPM34"/>
    <mergeCell ref="FPN34:FPZ34"/>
    <mergeCell ref="FQA34:FQM34"/>
    <mergeCell ref="FQN34:FQZ34"/>
    <mergeCell ref="FRA34:FRM34"/>
    <mergeCell ref="FRN34:FRZ34"/>
    <mergeCell ref="FSA34:FSM34"/>
    <mergeCell ref="FSN34:FSZ34"/>
    <mergeCell ref="FTA34:FTM34"/>
    <mergeCell ref="FTN34:FTZ34"/>
    <mergeCell ref="FUA34:FUM34"/>
    <mergeCell ref="FUN34:FUZ34"/>
    <mergeCell ref="FVA34:FVM34"/>
    <mergeCell ref="FVN34:FVZ34"/>
    <mergeCell ref="FWA34:FWM34"/>
    <mergeCell ref="FWN34:FWZ34"/>
    <mergeCell ref="FXA34:FXM34"/>
    <mergeCell ref="FXN34:FXZ34"/>
    <mergeCell ref="FYA34:FYM34"/>
    <mergeCell ref="FYN34:FYZ34"/>
    <mergeCell ref="FZA34:FZM34"/>
    <mergeCell ref="FZN34:FZZ34"/>
    <mergeCell ref="GAA34:GAM34"/>
    <mergeCell ref="GAN34:GAZ34"/>
    <mergeCell ref="GBA34:GBM34"/>
    <mergeCell ref="GBN34:GBZ34"/>
    <mergeCell ref="GCA34:GCM34"/>
    <mergeCell ref="GCN34:GCZ34"/>
    <mergeCell ref="GDA34:GDM34"/>
    <mergeCell ref="GDN34:GDZ34"/>
    <mergeCell ref="GEA34:GEM34"/>
    <mergeCell ref="GEN34:GEZ34"/>
    <mergeCell ref="GFA34:GFM34"/>
    <mergeCell ref="GFN34:GFZ34"/>
    <mergeCell ref="GGA34:GGM34"/>
    <mergeCell ref="GGN34:GGZ34"/>
    <mergeCell ref="GHA34:GHM34"/>
    <mergeCell ref="GHN34:GHZ34"/>
    <mergeCell ref="GIA34:GIM34"/>
    <mergeCell ref="GIN34:GIZ34"/>
    <mergeCell ref="GJA34:GJM34"/>
    <mergeCell ref="GJN34:GJZ34"/>
    <mergeCell ref="GKA34:GKM34"/>
    <mergeCell ref="GKN34:GKZ34"/>
    <mergeCell ref="GLA34:GLM34"/>
    <mergeCell ref="GLN34:GLZ34"/>
    <mergeCell ref="GMA34:GMM34"/>
    <mergeCell ref="GMN34:GMZ34"/>
    <mergeCell ref="GNA34:GNM34"/>
    <mergeCell ref="GNN34:GNZ34"/>
    <mergeCell ref="GOA34:GOM34"/>
    <mergeCell ref="GON34:GOZ34"/>
    <mergeCell ref="GPA34:GPM34"/>
    <mergeCell ref="GPN34:GPZ34"/>
    <mergeCell ref="GQA34:GQM34"/>
    <mergeCell ref="GQN34:GQZ34"/>
    <mergeCell ref="GRA34:GRM34"/>
    <mergeCell ref="GRN34:GRZ34"/>
    <mergeCell ref="GSA34:GSM34"/>
    <mergeCell ref="GSN34:GSZ34"/>
    <mergeCell ref="GTA34:GTM34"/>
    <mergeCell ref="GTN34:GTZ34"/>
    <mergeCell ref="GUA34:GUM34"/>
    <mergeCell ref="GUN34:GUZ34"/>
    <mergeCell ref="GVA34:GVM34"/>
    <mergeCell ref="GVN34:GVZ34"/>
    <mergeCell ref="GWA34:GWM34"/>
    <mergeCell ref="GWN34:GWZ34"/>
    <mergeCell ref="GXA34:GXM34"/>
    <mergeCell ref="GXN34:GXZ34"/>
    <mergeCell ref="GYA34:GYM34"/>
    <mergeCell ref="GYN34:GYZ34"/>
    <mergeCell ref="GZA34:GZM34"/>
    <mergeCell ref="GZN34:GZZ34"/>
    <mergeCell ref="HAA34:HAM34"/>
    <mergeCell ref="HAN34:HAZ34"/>
    <mergeCell ref="HBA34:HBM34"/>
    <mergeCell ref="HBN34:HBZ34"/>
    <mergeCell ref="HCA34:HCM34"/>
    <mergeCell ref="HCN34:HCZ34"/>
    <mergeCell ref="HDA34:HDM34"/>
    <mergeCell ref="HDN34:HDZ34"/>
    <mergeCell ref="HEA34:HEM34"/>
    <mergeCell ref="HEN34:HEZ34"/>
    <mergeCell ref="HFA34:HFM34"/>
    <mergeCell ref="HFN34:HFZ34"/>
    <mergeCell ref="HGA34:HGM34"/>
    <mergeCell ref="HGN34:HGZ34"/>
    <mergeCell ref="HHA34:HHM34"/>
    <mergeCell ref="HHN34:HHZ34"/>
    <mergeCell ref="HIA34:HIM34"/>
    <mergeCell ref="HIN34:HIZ34"/>
    <mergeCell ref="HJA34:HJM34"/>
    <mergeCell ref="HJN34:HJZ34"/>
    <mergeCell ref="HKA34:HKM34"/>
    <mergeCell ref="HKN34:HKZ34"/>
    <mergeCell ref="HLA34:HLM34"/>
    <mergeCell ref="HLN34:HLZ34"/>
    <mergeCell ref="HMA34:HMM34"/>
    <mergeCell ref="HMN34:HMZ34"/>
    <mergeCell ref="HNA34:HNM34"/>
    <mergeCell ref="HNN34:HNZ34"/>
    <mergeCell ref="HOA34:HOM34"/>
    <mergeCell ref="HON34:HOZ34"/>
    <mergeCell ref="HPA34:HPM34"/>
    <mergeCell ref="HPN34:HPZ34"/>
    <mergeCell ref="HQA34:HQM34"/>
    <mergeCell ref="HQN34:HQZ34"/>
    <mergeCell ref="HRA34:HRM34"/>
    <mergeCell ref="HRN34:HRZ34"/>
    <mergeCell ref="HSA34:HSM34"/>
    <mergeCell ref="HSN34:HSZ34"/>
    <mergeCell ref="HTA34:HTM34"/>
    <mergeCell ref="HTN34:HTZ34"/>
    <mergeCell ref="HUA34:HUM34"/>
    <mergeCell ref="HUN34:HUZ34"/>
    <mergeCell ref="HVA34:HVM34"/>
    <mergeCell ref="HVN34:HVZ34"/>
    <mergeCell ref="HWA34:HWM34"/>
    <mergeCell ref="HWN34:HWZ34"/>
    <mergeCell ref="HXA34:HXM34"/>
    <mergeCell ref="HXN34:HXZ34"/>
    <mergeCell ref="HYA34:HYM34"/>
    <mergeCell ref="HYN34:HYZ34"/>
    <mergeCell ref="HZA34:HZM34"/>
    <mergeCell ref="HZN34:HZZ34"/>
    <mergeCell ref="IAA34:IAM34"/>
    <mergeCell ref="IAN34:IAZ34"/>
    <mergeCell ref="IBA34:IBM34"/>
    <mergeCell ref="IBN34:IBZ34"/>
    <mergeCell ref="ICA34:ICM34"/>
    <mergeCell ref="ICN34:ICZ34"/>
    <mergeCell ref="IDA34:IDM34"/>
    <mergeCell ref="IDN34:IDZ34"/>
    <mergeCell ref="IEA34:IEM34"/>
    <mergeCell ref="IEN34:IEZ34"/>
    <mergeCell ref="IFA34:IFM34"/>
    <mergeCell ref="IFN34:IFZ34"/>
    <mergeCell ref="IGA34:IGM34"/>
    <mergeCell ref="IGN34:IGZ34"/>
    <mergeCell ref="IHA34:IHM34"/>
    <mergeCell ref="IHN34:IHZ34"/>
    <mergeCell ref="IIA34:IIM34"/>
    <mergeCell ref="IIN34:IIZ34"/>
    <mergeCell ref="IJA34:IJM34"/>
    <mergeCell ref="IJN34:IJZ34"/>
    <mergeCell ref="IKA34:IKM34"/>
    <mergeCell ref="IKN34:IKZ34"/>
    <mergeCell ref="ILA34:ILM34"/>
    <mergeCell ref="ILN34:ILZ34"/>
    <mergeCell ref="IMA34:IMM34"/>
    <mergeCell ref="IMN34:IMZ34"/>
    <mergeCell ref="INA34:INM34"/>
    <mergeCell ref="INN34:INZ34"/>
    <mergeCell ref="IOA34:IOM34"/>
    <mergeCell ref="ION34:IOZ34"/>
    <mergeCell ref="IPA34:IPM34"/>
    <mergeCell ref="IPN34:IPZ34"/>
    <mergeCell ref="IQA34:IQM34"/>
    <mergeCell ref="IQN34:IQZ34"/>
    <mergeCell ref="IRA34:IRM34"/>
    <mergeCell ref="IRN34:IRZ34"/>
    <mergeCell ref="ISA34:ISM34"/>
    <mergeCell ref="ISN34:ISZ34"/>
    <mergeCell ref="ITA34:ITM34"/>
    <mergeCell ref="ITN34:ITZ34"/>
    <mergeCell ref="IUA34:IUM34"/>
    <mergeCell ref="IUN34:IUZ34"/>
    <mergeCell ref="IVA34:IVM34"/>
    <mergeCell ref="IVN34:IVZ34"/>
    <mergeCell ref="IWA34:IWM34"/>
    <mergeCell ref="IWN34:IWZ34"/>
    <mergeCell ref="IXA34:IXM34"/>
    <mergeCell ref="IXN34:IXZ34"/>
    <mergeCell ref="IYA34:IYM34"/>
    <mergeCell ref="IYN34:IYZ34"/>
    <mergeCell ref="IZA34:IZM34"/>
    <mergeCell ref="IZN34:IZZ34"/>
    <mergeCell ref="JAA34:JAM34"/>
    <mergeCell ref="JAN34:JAZ34"/>
    <mergeCell ref="JBA34:JBM34"/>
    <mergeCell ref="JBN34:JBZ34"/>
    <mergeCell ref="JCA34:JCM34"/>
    <mergeCell ref="JCN34:JCZ34"/>
    <mergeCell ref="JDA34:JDM34"/>
    <mergeCell ref="JDN34:JDZ34"/>
    <mergeCell ref="JEA34:JEM34"/>
    <mergeCell ref="JEN34:JEZ34"/>
    <mergeCell ref="JFA34:JFM34"/>
    <mergeCell ref="JFN34:JFZ34"/>
    <mergeCell ref="JGA34:JGM34"/>
    <mergeCell ref="JGN34:JGZ34"/>
    <mergeCell ref="JHA34:JHM34"/>
    <mergeCell ref="JHN34:JHZ34"/>
    <mergeCell ref="JIA34:JIM34"/>
    <mergeCell ref="JIN34:JIZ34"/>
    <mergeCell ref="JJA34:JJM34"/>
    <mergeCell ref="JJN34:JJZ34"/>
    <mergeCell ref="JKA34:JKM34"/>
    <mergeCell ref="JKN34:JKZ34"/>
    <mergeCell ref="JLA34:JLM34"/>
    <mergeCell ref="JLN34:JLZ34"/>
    <mergeCell ref="JMA34:JMM34"/>
    <mergeCell ref="JMN34:JMZ34"/>
    <mergeCell ref="JNA34:JNM34"/>
    <mergeCell ref="JNN34:JNZ34"/>
    <mergeCell ref="JOA34:JOM34"/>
    <mergeCell ref="JON34:JOZ34"/>
    <mergeCell ref="JPA34:JPM34"/>
    <mergeCell ref="JPN34:JPZ34"/>
    <mergeCell ref="JQA34:JQM34"/>
    <mergeCell ref="JQN34:JQZ34"/>
    <mergeCell ref="JRA34:JRM34"/>
    <mergeCell ref="JRN34:JRZ34"/>
    <mergeCell ref="JSA34:JSM34"/>
    <mergeCell ref="JSN34:JSZ34"/>
    <mergeCell ref="JTA34:JTM34"/>
    <mergeCell ref="JTN34:JTZ34"/>
    <mergeCell ref="JUA34:JUM34"/>
    <mergeCell ref="JUN34:JUZ34"/>
    <mergeCell ref="JVA34:JVM34"/>
    <mergeCell ref="JVN34:JVZ34"/>
    <mergeCell ref="JWA34:JWM34"/>
    <mergeCell ref="JWN34:JWZ34"/>
    <mergeCell ref="JXA34:JXM34"/>
    <mergeCell ref="JXN34:JXZ34"/>
    <mergeCell ref="JYA34:JYM34"/>
    <mergeCell ref="JYN34:JYZ34"/>
    <mergeCell ref="JZA34:JZM34"/>
    <mergeCell ref="JZN34:JZZ34"/>
    <mergeCell ref="KAA34:KAM34"/>
    <mergeCell ref="KAN34:KAZ34"/>
    <mergeCell ref="KBA34:KBM34"/>
    <mergeCell ref="KBN34:KBZ34"/>
    <mergeCell ref="KCA34:KCM34"/>
    <mergeCell ref="KCN34:KCZ34"/>
    <mergeCell ref="KDA34:KDM34"/>
    <mergeCell ref="KDN34:KDZ34"/>
    <mergeCell ref="KEA34:KEM34"/>
    <mergeCell ref="KEN34:KEZ34"/>
    <mergeCell ref="KFA34:KFM34"/>
    <mergeCell ref="KFN34:KFZ34"/>
    <mergeCell ref="KGA34:KGM34"/>
    <mergeCell ref="KGN34:KGZ34"/>
    <mergeCell ref="KHA34:KHM34"/>
    <mergeCell ref="KHN34:KHZ34"/>
    <mergeCell ref="KIA34:KIM34"/>
    <mergeCell ref="KIN34:KIZ34"/>
    <mergeCell ref="KJA34:KJM34"/>
    <mergeCell ref="KJN34:KJZ34"/>
    <mergeCell ref="KKA34:KKM34"/>
    <mergeCell ref="KKN34:KKZ34"/>
    <mergeCell ref="KLA34:KLM34"/>
    <mergeCell ref="KLN34:KLZ34"/>
    <mergeCell ref="KMA34:KMM34"/>
    <mergeCell ref="KMN34:KMZ34"/>
    <mergeCell ref="KNA34:KNM34"/>
    <mergeCell ref="KNN34:KNZ34"/>
    <mergeCell ref="KOA34:KOM34"/>
    <mergeCell ref="KON34:KOZ34"/>
    <mergeCell ref="KPA34:KPM34"/>
    <mergeCell ref="KPN34:KPZ34"/>
    <mergeCell ref="KQA34:KQM34"/>
    <mergeCell ref="KQN34:KQZ34"/>
    <mergeCell ref="KRA34:KRM34"/>
    <mergeCell ref="KRN34:KRZ34"/>
    <mergeCell ref="KSA34:KSM34"/>
    <mergeCell ref="KSN34:KSZ34"/>
    <mergeCell ref="KTA34:KTM34"/>
    <mergeCell ref="KTN34:KTZ34"/>
    <mergeCell ref="KUA34:KUM34"/>
    <mergeCell ref="KUN34:KUZ34"/>
    <mergeCell ref="KVA34:KVM34"/>
    <mergeCell ref="KVN34:KVZ34"/>
    <mergeCell ref="KWA34:KWM34"/>
    <mergeCell ref="KWN34:KWZ34"/>
    <mergeCell ref="KXA34:KXM34"/>
    <mergeCell ref="KXN34:KXZ34"/>
    <mergeCell ref="KYA34:KYM34"/>
    <mergeCell ref="KYN34:KYZ34"/>
    <mergeCell ref="KZA34:KZM34"/>
    <mergeCell ref="KZN34:KZZ34"/>
    <mergeCell ref="LAA34:LAM34"/>
    <mergeCell ref="LAN34:LAZ34"/>
    <mergeCell ref="LBA34:LBM34"/>
    <mergeCell ref="LBN34:LBZ34"/>
    <mergeCell ref="LCA34:LCM34"/>
    <mergeCell ref="LCN34:LCZ34"/>
    <mergeCell ref="LDA34:LDM34"/>
    <mergeCell ref="LDN34:LDZ34"/>
    <mergeCell ref="LEA34:LEM34"/>
    <mergeCell ref="LEN34:LEZ34"/>
    <mergeCell ref="LFA34:LFM34"/>
    <mergeCell ref="LFN34:LFZ34"/>
    <mergeCell ref="LGA34:LGM34"/>
    <mergeCell ref="LGN34:LGZ34"/>
    <mergeCell ref="LHA34:LHM34"/>
    <mergeCell ref="LHN34:LHZ34"/>
    <mergeCell ref="LIA34:LIM34"/>
    <mergeCell ref="LIN34:LIZ34"/>
    <mergeCell ref="LJA34:LJM34"/>
    <mergeCell ref="LJN34:LJZ34"/>
    <mergeCell ref="LKA34:LKM34"/>
    <mergeCell ref="LKN34:LKZ34"/>
    <mergeCell ref="LLA34:LLM34"/>
    <mergeCell ref="LLN34:LLZ34"/>
    <mergeCell ref="LMA34:LMM34"/>
    <mergeCell ref="LMN34:LMZ34"/>
    <mergeCell ref="LNA34:LNM34"/>
    <mergeCell ref="LNN34:LNZ34"/>
    <mergeCell ref="LOA34:LOM34"/>
    <mergeCell ref="LON34:LOZ34"/>
    <mergeCell ref="LPA34:LPM34"/>
    <mergeCell ref="LPN34:LPZ34"/>
    <mergeCell ref="LQA34:LQM34"/>
    <mergeCell ref="LQN34:LQZ34"/>
    <mergeCell ref="LRA34:LRM34"/>
    <mergeCell ref="LRN34:LRZ34"/>
    <mergeCell ref="LSA34:LSM34"/>
    <mergeCell ref="LSN34:LSZ34"/>
    <mergeCell ref="LTA34:LTM34"/>
    <mergeCell ref="LTN34:LTZ34"/>
    <mergeCell ref="LUA34:LUM34"/>
    <mergeCell ref="LUN34:LUZ34"/>
    <mergeCell ref="LVA34:LVM34"/>
    <mergeCell ref="LVN34:LVZ34"/>
    <mergeCell ref="LWA34:LWM34"/>
    <mergeCell ref="LWN34:LWZ34"/>
    <mergeCell ref="LXA34:LXM34"/>
    <mergeCell ref="LXN34:LXZ34"/>
    <mergeCell ref="LYA34:LYM34"/>
    <mergeCell ref="LYN34:LYZ34"/>
    <mergeCell ref="LZA34:LZM34"/>
    <mergeCell ref="LZN34:LZZ34"/>
    <mergeCell ref="MAA34:MAM34"/>
    <mergeCell ref="MAN34:MAZ34"/>
    <mergeCell ref="MBA34:MBM34"/>
    <mergeCell ref="MBN34:MBZ34"/>
    <mergeCell ref="MCA34:MCM34"/>
    <mergeCell ref="MCN34:MCZ34"/>
    <mergeCell ref="MDA34:MDM34"/>
    <mergeCell ref="MDN34:MDZ34"/>
    <mergeCell ref="MEA34:MEM34"/>
    <mergeCell ref="MEN34:MEZ34"/>
    <mergeCell ref="MFA34:MFM34"/>
    <mergeCell ref="MFN34:MFZ34"/>
    <mergeCell ref="MGA34:MGM34"/>
    <mergeCell ref="MGN34:MGZ34"/>
    <mergeCell ref="MHA34:MHM34"/>
    <mergeCell ref="MHN34:MHZ34"/>
    <mergeCell ref="MIA34:MIM34"/>
    <mergeCell ref="MIN34:MIZ34"/>
    <mergeCell ref="MJA34:MJM34"/>
    <mergeCell ref="MJN34:MJZ34"/>
    <mergeCell ref="MKA34:MKM34"/>
    <mergeCell ref="MKN34:MKZ34"/>
    <mergeCell ref="MLA34:MLM34"/>
    <mergeCell ref="MLN34:MLZ34"/>
    <mergeCell ref="MMA34:MMM34"/>
    <mergeCell ref="MMN34:MMZ34"/>
    <mergeCell ref="MNA34:MNM34"/>
    <mergeCell ref="MNN34:MNZ34"/>
    <mergeCell ref="MOA34:MOM34"/>
    <mergeCell ref="MON34:MOZ34"/>
    <mergeCell ref="MPA34:MPM34"/>
    <mergeCell ref="MPN34:MPZ34"/>
    <mergeCell ref="MQA34:MQM34"/>
    <mergeCell ref="MQN34:MQZ34"/>
    <mergeCell ref="MRA34:MRM34"/>
    <mergeCell ref="MRN34:MRZ34"/>
    <mergeCell ref="MSA34:MSM34"/>
    <mergeCell ref="MSN34:MSZ34"/>
    <mergeCell ref="MTA34:MTM34"/>
    <mergeCell ref="MTN34:MTZ34"/>
    <mergeCell ref="MUA34:MUM34"/>
    <mergeCell ref="MUN34:MUZ34"/>
    <mergeCell ref="MVA34:MVM34"/>
    <mergeCell ref="MVN34:MVZ34"/>
    <mergeCell ref="MWA34:MWM34"/>
    <mergeCell ref="MWN34:MWZ34"/>
    <mergeCell ref="MXA34:MXM34"/>
    <mergeCell ref="MXN34:MXZ34"/>
    <mergeCell ref="MYA34:MYM34"/>
    <mergeCell ref="MYN34:MYZ34"/>
    <mergeCell ref="MZA34:MZM34"/>
    <mergeCell ref="MZN34:MZZ34"/>
    <mergeCell ref="NAA34:NAM34"/>
    <mergeCell ref="NAN34:NAZ34"/>
    <mergeCell ref="NBA34:NBM34"/>
    <mergeCell ref="NBN34:NBZ34"/>
    <mergeCell ref="NCA34:NCM34"/>
    <mergeCell ref="NCN34:NCZ34"/>
    <mergeCell ref="NDA34:NDM34"/>
    <mergeCell ref="NDN34:NDZ34"/>
    <mergeCell ref="NEA34:NEM34"/>
    <mergeCell ref="NEN34:NEZ34"/>
    <mergeCell ref="NFA34:NFM34"/>
    <mergeCell ref="NFN34:NFZ34"/>
    <mergeCell ref="NGA34:NGM34"/>
    <mergeCell ref="NGN34:NGZ34"/>
    <mergeCell ref="NHA34:NHM34"/>
    <mergeCell ref="NHN34:NHZ34"/>
    <mergeCell ref="NIA34:NIM34"/>
    <mergeCell ref="NIN34:NIZ34"/>
    <mergeCell ref="NJA34:NJM34"/>
    <mergeCell ref="NJN34:NJZ34"/>
    <mergeCell ref="NKA34:NKM34"/>
    <mergeCell ref="NKN34:NKZ34"/>
    <mergeCell ref="NLA34:NLM34"/>
    <mergeCell ref="NLN34:NLZ34"/>
    <mergeCell ref="NMA34:NMM34"/>
    <mergeCell ref="NMN34:NMZ34"/>
    <mergeCell ref="NNA34:NNM34"/>
    <mergeCell ref="NNN34:NNZ34"/>
    <mergeCell ref="NOA34:NOM34"/>
    <mergeCell ref="NON34:NOZ34"/>
    <mergeCell ref="NPA34:NPM34"/>
    <mergeCell ref="NPN34:NPZ34"/>
    <mergeCell ref="NQA34:NQM34"/>
    <mergeCell ref="NQN34:NQZ34"/>
    <mergeCell ref="NRA34:NRM34"/>
    <mergeCell ref="NRN34:NRZ34"/>
    <mergeCell ref="NSA34:NSM34"/>
    <mergeCell ref="NSN34:NSZ34"/>
    <mergeCell ref="NTA34:NTM34"/>
    <mergeCell ref="NTN34:NTZ34"/>
    <mergeCell ref="NUA34:NUM34"/>
    <mergeCell ref="NUN34:NUZ34"/>
    <mergeCell ref="NVA34:NVM34"/>
    <mergeCell ref="NVN34:NVZ34"/>
    <mergeCell ref="NWA34:NWM34"/>
    <mergeCell ref="NWN34:NWZ34"/>
    <mergeCell ref="NXA34:NXM34"/>
    <mergeCell ref="NXN34:NXZ34"/>
    <mergeCell ref="NYA34:NYM34"/>
    <mergeCell ref="NYN34:NYZ34"/>
    <mergeCell ref="NZA34:NZM34"/>
    <mergeCell ref="NZN34:NZZ34"/>
    <mergeCell ref="OAA34:OAM34"/>
    <mergeCell ref="OAN34:OAZ34"/>
    <mergeCell ref="OBA34:OBM34"/>
    <mergeCell ref="OBN34:OBZ34"/>
    <mergeCell ref="OCA34:OCM34"/>
    <mergeCell ref="OCN34:OCZ34"/>
    <mergeCell ref="ODA34:ODM34"/>
    <mergeCell ref="ODN34:ODZ34"/>
    <mergeCell ref="OEA34:OEM34"/>
    <mergeCell ref="OEN34:OEZ34"/>
    <mergeCell ref="OFA34:OFM34"/>
    <mergeCell ref="OFN34:OFZ34"/>
    <mergeCell ref="OGA34:OGM34"/>
    <mergeCell ref="OGN34:OGZ34"/>
    <mergeCell ref="OHA34:OHM34"/>
    <mergeCell ref="OHN34:OHZ34"/>
    <mergeCell ref="OIA34:OIM34"/>
    <mergeCell ref="OIN34:OIZ34"/>
    <mergeCell ref="OJA34:OJM34"/>
    <mergeCell ref="OJN34:OJZ34"/>
    <mergeCell ref="OKA34:OKM34"/>
    <mergeCell ref="OKN34:OKZ34"/>
    <mergeCell ref="OLA34:OLM34"/>
    <mergeCell ref="OLN34:OLZ34"/>
    <mergeCell ref="OMA34:OMM34"/>
    <mergeCell ref="OMN34:OMZ34"/>
    <mergeCell ref="ONA34:ONM34"/>
    <mergeCell ref="ONN34:ONZ34"/>
    <mergeCell ref="OOA34:OOM34"/>
    <mergeCell ref="OON34:OOZ34"/>
    <mergeCell ref="OPA34:OPM34"/>
    <mergeCell ref="OPN34:OPZ34"/>
    <mergeCell ref="OQA34:OQM34"/>
    <mergeCell ref="OQN34:OQZ34"/>
    <mergeCell ref="ORA34:ORM34"/>
    <mergeCell ref="ORN34:ORZ34"/>
    <mergeCell ref="OSA34:OSM34"/>
    <mergeCell ref="OSN34:OSZ34"/>
    <mergeCell ref="OTA34:OTM34"/>
    <mergeCell ref="OTN34:OTZ34"/>
    <mergeCell ref="OUA34:OUM34"/>
    <mergeCell ref="OUN34:OUZ34"/>
    <mergeCell ref="OVA34:OVM34"/>
    <mergeCell ref="OVN34:OVZ34"/>
    <mergeCell ref="OWA34:OWM34"/>
    <mergeCell ref="OWN34:OWZ34"/>
    <mergeCell ref="OXA34:OXM34"/>
    <mergeCell ref="OXN34:OXZ34"/>
    <mergeCell ref="OYA34:OYM34"/>
    <mergeCell ref="OYN34:OYZ34"/>
    <mergeCell ref="OZA34:OZM34"/>
    <mergeCell ref="OZN34:OZZ34"/>
    <mergeCell ref="PAA34:PAM34"/>
    <mergeCell ref="PAN34:PAZ34"/>
    <mergeCell ref="PBA34:PBM34"/>
    <mergeCell ref="PBN34:PBZ34"/>
    <mergeCell ref="PCA34:PCM34"/>
    <mergeCell ref="PCN34:PCZ34"/>
    <mergeCell ref="PDA34:PDM34"/>
    <mergeCell ref="PDN34:PDZ34"/>
    <mergeCell ref="PEA34:PEM34"/>
    <mergeCell ref="PEN34:PEZ34"/>
    <mergeCell ref="PFA34:PFM34"/>
    <mergeCell ref="PFN34:PFZ34"/>
    <mergeCell ref="PGA34:PGM34"/>
    <mergeCell ref="PGN34:PGZ34"/>
    <mergeCell ref="PHA34:PHM34"/>
    <mergeCell ref="PHN34:PHZ34"/>
    <mergeCell ref="PIA34:PIM34"/>
    <mergeCell ref="PIN34:PIZ34"/>
    <mergeCell ref="PJA34:PJM34"/>
    <mergeCell ref="PJN34:PJZ34"/>
    <mergeCell ref="PKA34:PKM34"/>
    <mergeCell ref="PKN34:PKZ34"/>
    <mergeCell ref="PLA34:PLM34"/>
    <mergeCell ref="PLN34:PLZ34"/>
    <mergeCell ref="PMA34:PMM34"/>
    <mergeCell ref="PMN34:PMZ34"/>
    <mergeCell ref="PNA34:PNM34"/>
    <mergeCell ref="PNN34:PNZ34"/>
    <mergeCell ref="POA34:POM34"/>
    <mergeCell ref="PON34:POZ34"/>
    <mergeCell ref="PPA34:PPM34"/>
    <mergeCell ref="PPN34:PPZ34"/>
    <mergeCell ref="PQA34:PQM34"/>
    <mergeCell ref="PQN34:PQZ34"/>
    <mergeCell ref="PRA34:PRM34"/>
    <mergeCell ref="PRN34:PRZ34"/>
    <mergeCell ref="PSA34:PSM34"/>
    <mergeCell ref="PSN34:PSZ34"/>
    <mergeCell ref="PTA34:PTM34"/>
    <mergeCell ref="PTN34:PTZ34"/>
    <mergeCell ref="PUA34:PUM34"/>
    <mergeCell ref="PUN34:PUZ34"/>
    <mergeCell ref="PVA34:PVM34"/>
    <mergeCell ref="PVN34:PVZ34"/>
    <mergeCell ref="PWA34:PWM34"/>
    <mergeCell ref="PWN34:PWZ34"/>
    <mergeCell ref="PXA34:PXM34"/>
    <mergeCell ref="PXN34:PXZ34"/>
    <mergeCell ref="PYA34:PYM34"/>
    <mergeCell ref="PYN34:PYZ34"/>
    <mergeCell ref="PZA34:PZM34"/>
    <mergeCell ref="PZN34:PZZ34"/>
    <mergeCell ref="QAA34:QAM34"/>
    <mergeCell ref="QAN34:QAZ34"/>
    <mergeCell ref="QBA34:QBM34"/>
    <mergeCell ref="QBN34:QBZ34"/>
    <mergeCell ref="QCA34:QCM34"/>
    <mergeCell ref="QCN34:QCZ34"/>
    <mergeCell ref="QDA34:QDM34"/>
    <mergeCell ref="QDN34:QDZ34"/>
    <mergeCell ref="QEA34:QEM34"/>
    <mergeCell ref="QEN34:QEZ34"/>
    <mergeCell ref="QFA34:QFM34"/>
    <mergeCell ref="QFN34:QFZ34"/>
    <mergeCell ref="QGA34:QGM34"/>
    <mergeCell ref="QGN34:QGZ34"/>
    <mergeCell ref="QHA34:QHM34"/>
    <mergeCell ref="QHN34:QHZ34"/>
    <mergeCell ref="QIA34:QIM34"/>
    <mergeCell ref="QIN34:QIZ34"/>
    <mergeCell ref="QJA34:QJM34"/>
    <mergeCell ref="QJN34:QJZ34"/>
    <mergeCell ref="QKA34:QKM34"/>
    <mergeCell ref="QKN34:QKZ34"/>
    <mergeCell ref="QLA34:QLM34"/>
    <mergeCell ref="QLN34:QLZ34"/>
    <mergeCell ref="QMA34:QMM34"/>
    <mergeCell ref="QMN34:QMZ34"/>
    <mergeCell ref="QNA34:QNM34"/>
    <mergeCell ref="QNN34:QNZ34"/>
    <mergeCell ref="QOA34:QOM34"/>
    <mergeCell ref="QON34:QOZ34"/>
    <mergeCell ref="QPA34:QPM34"/>
    <mergeCell ref="QPN34:QPZ34"/>
    <mergeCell ref="QQA34:QQM34"/>
    <mergeCell ref="QQN34:QQZ34"/>
    <mergeCell ref="QRA34:QRM34"/>
    <mergeCell ref="QRN34:QRZ34"/>
    <mergeCell ref="QSA34:QSM34"/>
    <mergeCell ref="QSN34:QSZ34"/>
    <mergeCell ref="QTA34:QTM34"/>
    <mergeCell ref="QTN34:QTZ34"/>
    <mergeCell ref="QUA34:QUM34"/>
    <mergeCell ref="QUN34:QUZ34"/>
    <mergeCell ref="QVA34:QVM34"/>
    <mergeCell ref="QVN34:QVZ34"/>
    <mergeCell ref="QWA34:QWM34"/>
    <mergeCell ref="QWN34:QWZ34"/>
    <mergeCell ref="QXA34:QXM34"/>
    <mergeCell ref="QXN34:QXZ34"/>
    <mergeCell ref="QYA34:QYM34"/>
    <mergeCell ref="QYN34:QYZ34"/>
    <mergeCell ref="QZA34:QZM34"/>
    <mergeCell ref="QZN34:QZZ34"/>
    <mergeCell ref="RAA34:RAM34"/>
    <mergeCell ref="RAN34:RAZ34"/>
    <mergeCell ref="RBA34:RBM34"/>
    <mergeCell ref="RBN34:RBZ34"/>
    <mergeCell ref="RCA34:RCM34"/>
    <mergeCell ref="RCN34:RCZ34"/>
    <mergeCell ref="RDA34:RDM34"/>
    <mergeCell ref="RDN34:RDZ34"/>
    <mergeCell ref="REA34:REM34"/>
    <mergeCell ref="REN34:REZ34"/>
    <mergeCell ref="RFA34:RFM34"/>
    <mergeCell ref="RFN34:RFZ34"/>
    <mergeCell ref="RGA34:RGM34"/>
    <mergeCell ref="RGN34:RGZ34"/>
    <mergeCell ref="RHA34:RHM34"/>
    <mergeCell ref="RHN34:RHZ34"/>
    <mergeCell ref="RIA34:RIM34"/>
    <mergeCell ref="RIN34:RIZ34"/>
    <mergeCell ref="RJA34:RJM34"/>
    <mergeCell ref="RJN34:RJZ34"/>
    <mergeCell ref="RKA34:RKM34"/>
    <mergeCell ref="RKN34:RKZ34"/>
    <mergeCell ref="RLA34:RLM34"/>
    <mergeCell ref="RLN34:RLZ34"/>
    <mergeCell ref="RMA34:RMM34"/>
    <mergeCell ref="RMN34:RMZ34"/>
    <mergeCell ref="RNA34:RNM34"/>
    <mergeCell ref="RNN34:RNZ34"/>
    <mergeCell ref="ROA34:ROM34"/>
    <mergeCell ref="RON34:ROZ34"/>
    <mergeCell ref="RPA34:RPM34"/>
    <mergeCell ref="RPN34:RPZ34"/>
    <mergeCell ref="RQA34:RQM34"/>
    <mergeCell ref="RQN34:RQZ34"/>
    <mergeCell ref="RRA34:RRM34"/>
    <mergeCell ref="RRN34:RRZ34"/>
    <mergeCell ref="RSA34:RSM34"/>
    <mergeCell ref="RSN34:RSZ34"/>
    <mergeCell ref="RTA34:RTM34"/>
    <mergeCell ref="RTN34:RTZ34"/>
    <mergeCell ref="RUA34:RUM34"/>
    <mergeCell ref="RUN34:RUZ34"/>
    <mergeCell ref="RVA34:RVM34"/>
    <mergeCell ref="RVN34:RVZ34"/>
    <mergeCell ref="RWA34:RWM34"/>
    <mergeCell ref="RWN34:RWZ34"/>
    <mergeCell ref="RXA34:RXM34"/>
    <mergeCell ref="RXN34:RXZ34"/>
    <mergeCell ref="RYA34:RYM34"/>
    <mergeCell ref="RYN34:RYZ34"/>
    <mergeCell ref="RZA34:RZM34"/>
    <mergeCell ref="RZN34:RZZ34"/>
    <mergeCell ref="SAA34:SAM34"/>
    <mergeCell ref="SAN34:SAZ34"/>
    <mergeCell ref="SBA34:SBM34"/>
    <mergeCell ref="SBN34:SBZ34"/>
    <mergeCell ref="SCA34:SCM34"/>
    <mergeCell ref="SCN34:SCZ34"/>
    <mergeCell ref="SDA34:SDM34"/>
    <mergeCell ref="SDN34:SDZ34"/>
    <mergeCell ref="SEA34:SEM34"/>
    <mergeCell ref="SEN34:SEZ34"/>
    <mergeCell ref="SFA34:SFM34"/>
    <mergeCell ref="SFN34:SFZ34"/>
    <mergeCell ref="SGA34:SGM34"/>
    <mergeCell ref="SGN34:SGZ34"/>
    <mergeCell ref="SHA34:SHM34"/>
    <mergeCell ref="SHN34:SHZ34"/>
    <mergeCell ref="SIA34:SIM34"/>
    <mergeCell ref="SIN34:SIZ34"/>
    <mergeCell ref="SJA34:SJM34"/>
    <mergeCell ref="SJN34:SJZ34"/>
    <mergeCell ref="SKA34:SKM34"/>
    <mergeCell ref="SKN34:SKZ34"/>
    <mergeCell ref="SLA34:SLM34"/>
    <mergeCell ref="SLN34:SLZ34"/>
    <mergeCell ref="SMA34:SMM34"/>
    <mergeCell ref="SMN34:SMZ34"/>
    <mergeCell ref="SNA34:SNM34"/>
    <mergeCell ref="SNN34:SNZ34"/>
    <mergeCell ref="SOA34:SOM34"/>
    <mergeCell ref="SON34:SOZ34"/>
    <mergeCell ref="SPA34:SPM34"/>
    <mergeCell ref="SPN34:SPZ34"/>
    <mergeCell ref="SQA34:SQM34"/>
    <mergeCell ref="SQN34:SQZ34"/>
    <mergeCell ref="SRA34:SRM34"/>
    <mergeCell ref="SRN34:SRZ34"/>
    <mergeCell ref="SSA34:SSM34"/>
    <mergeCell ref="SSN34:SSZ34"/>
    <mergeCell ref="STA34:STM34"/>
    <mergeCell ref="STN34:STZ34"/>
    <mergeCell ref="SUA34:SUM34"/>
    <mergeCell ref="SUN34:SUZ34"/>
    <mergeCell ref="SVA34:SVM34"/>
    <mergeCell ref="SVN34:SVZ34"/>
    <mergeCell ref="SWA34:SWM34"/>
    <mergeCell ref="SWN34:SWZ34"/>
    <mergeCell ref="SXA34:SXM34"/>
    <mergeCell ref="SXN34:SXZ34"/>
    <mergeCell ref="SYA34:SYM34"/>
    <mergeCell ref="SYN34:SYZ34"/>
    <mergeCell ref="SZA34:SZM34"/>
    <mergeCell ref="SZN34:SZZ34"/>
    <mergeCell ref="TAA34:TAM34"/>
    <mergeCell ref="TAN34:TAZ34"/>
    <mergeCell ref="TBA34:TBM34"/>
    <mergeCell ref="TBN34:TBZ34"/>
    <mergeCell ref="TCA34:TCM34"/>
    <mergeCell ref="TCN34:TCZ34"/>
    <mergeCell ref="TDA34:TDM34"/>
    <mergeCell ref="TDN34:TDZ34"/>
    <mergeCell ref="TEA34:TEM34"/>
    <mergeCell ref="TEN34:TEZ34"/>
    <mergeCell ref="TFA34:TFM34"/>
    <mergeCell ref="TFN34:TFZ34"/>
    <mergeCell ref="TGA34:TGM34"/>
    <mergeCell ref="TGN34:TGZ34"/>
    <mergeCell ref="THA34:THM34"/>
    <mergeCell ref="THN34:THZ34"/>
    <mergeCell ref="TIA34:TIM34"/>
    <mergeCell ref="TIN34:TIZ34"/>
    <mergeCell ref="TJA34:TJM34"/>
    <mergeCell ref="TJN34:TJZ34"/>
    <mergeCell ref="TKA34:TKM34"/>
    <mergeCell ref="TKN34:TKZ34"/>
    <mergeCell ref="TLA34:TLM34"/>
    <mergeCell ref="TLN34:TLZ34"/>
    <mergeCell ref="TMA34:TMM34"/>
    <mergeCell ref="TMN34:TMZ34"/>
    <mergeCell ref="TNA34:TNM34"/>
    <mergeCell ref="TNN34:TNZ34"/>
    <mergeCell ref="TOA34:TOM34"/>
    <mergeCell ref="TON34:TOZ34"/>
    <mergeCell ref="TPA34:TPM34"/>
    <mergeCell ref="TPN34:TPZ34"/>
    <mergeCell ref="TQA34:TQM34"/>
    <mergeCell ref="TQN34:TQZ34"/>
    <mergeCell ref="TRA34:TRM34"/>
    <mergeCell ref="TRN34:TRZ34"/>
    <mergeCell ref="TSA34:TSM34"/>
    <mergeCell ref="TSN34:TSZ34"/>
    <mergeCell ref="TTA34:TTM34"/>
    <mergeCell ref="TTN34:TTZ34"/>
    <mergeCell ref="TUA34:TUM34"/>
    <mergeCell ref="TUN34:TUZ34"/>
    <mergeCell ref="TVA34:TVM34"/>
    <mergeCell ref="TVN34:TVZ34"/>
    <mergeCell ref="TWA34:TWM34"/>
    <mergeCell ref="TWN34:TWZ34"/>
    <mergeCell ref="TXA34:TXM34"/>
    <mergeCell ref="TXN34:TXZ34"/>
    <mergeCell ref="TYA34:TYM34"/>
    <mergeCell ref="TYN34:TYZ34"/>
    <mergeCell ref="TZA34:TZM34"/>
    <mergeCell ref="TZN34:TZZ34"/>
    <mergeCell ref="UAA34:UAM34"/>
    <mergeCell ref="UAN34:UAZ34"/>
    <mergeCell ref="UBA34:UBM34"/>
    <mergeCell ref="UBN34:UBZ34"/>
    <mergeCell ref="UCA34:UCM34"/>
    <mergeCell ref="UCN34:UCZ34"/>
    <mergeCell ref="UDA34:UDM34"/>
    <mergeCell ref="UDN34:UDZ34"/>
    <mergeCell ref="UEA34:UEM34"/>
    <mergeCell ref="UEN34:UEZ34"/>
    <mergeCell ref="UFA34:UFM34"/>
    <mergeCell ref="UFN34:UFZ34"/>
    <mergeCell ref="UGA34:UGM34"/>
    <mergeCell ref="UGN34:UGZ34"/>
    <mergeCell ref="UHA34:UHM34"/>
    <mergeCell ref="UHN34:UHZ34"/>
    <mergeCell ref="UIA34:UIM34"/>
    <mergeCell ref="UIN34:UIZ34"/>
    <mergeCell ref="UJA34:UJM34"/>
    <mergeCell ref="UJN34:UJZ34"/>
    <mergeCell ref="UKA34:UKM34"/>
    <mergeCell ref="UKN34:UKZ34"/>
    <mergeCell ref="ULA34:ULM34"/>
    <mergeCell ref="ULN34:ULZ34"/>
    <mergeCell ref="UMA34:UMM34"/>
    <mergeCell ref="UMN34:UMZ34"/>
    <mergeCell ref="UNA34:UNM34"/>
    <mergeCell ref="UNN34:UNZ34"/>
    <mergeCell ref="UOA34:UOM34"/>
    <mergeCell ref="UON34:UOZ34"/>
    <mergeCell ref="UPA34:UPM34"/>
    <mergeCell ref="UPN34:UPZ34"/>
    <mergeCell ref="UQA34:UQM34"/>
    <mergeCell ref="UQN34:UQZ34"/>
    <mergeCell ref="URA34:URM34"/>
    <mergeCell ref="URN34:URZ34"/>
    <mergeCell ref="USA34:USM34"/>
    <mergeCell ref="USN34:USZ34"/>
    <mergeCell ref="UTA34:UTM34"/>
    <mergeCell ref="UTN34:UTZ34"/>
    <mergeCell ref="UUA34:UUM34"/>
    <mergeCell ref="UUN34:UUZ34"/>
    <mergeCell ref="UVA34:UVM34"/>
    <mergeCell ref="UVN34:UVZ34"/>
    <mergeCell ref="UWA34:UWM34"/>
    <mergeCell ref="UWN34:UWZ34"/>
    <mergeCell ref="UXA34:UXM34"/>
    <mergeCell ref="UXN34:UXZ34"/>
    <mergeCell ref="UYA34:UYM34"/>
    <mergeCell ref="UYN34:UYZ34"/>
    <mergeCell ref="UZA34:UZM34"/>
    <mergeCell ref="UZN34:UZZ34"/>
    <mergeCell ref="VAA34:VAM34"/>
    <mergeCell ref="VAN34:VAZ34"/>
    <mergeCell ref="VBA34:VBM34"/>
    <mergeCell ref="VBN34:VBZ34"/>
    <mergeCell ref="VCA34:VCM34"/>
    <mergeCell ref="VCN34:VCZ34"/>
    <mergeCell ref="VDA34:VDM34"/>
    <mergeCell ref="VDN34:VDZ34"/>
    <mergeCell ref="VEA34:VEM34"/>
    <mergeCell ref="VEN34:VEZ34"/>
    <mergeCell ref="VFA34:VFM34"/>
    <mergeCell ref="VFN34:VFZ34"/>
    <mergeCell ref="VGA34:VGM34"/>
    <mergeCell ref="VGN34:VGZ34"/>
    <mergeCell ref="VHA34:VHM34"/>
    <mergeCell ref="VHN34:VHZ34"/>
    <mergeCell ref="VIA34:VIM34"/>
    <mergeCell ref="VIN34:VIZ34"/>
    <mergeCell ref="VJA34:VJM34"/>
    <mergeCell ref="VJN34:VJZ34"/>
    <mergeCell ref="VKA34:VKM34"/>
    <mergeCell ref="VKN34:VKZ34"/>
    <mergeCell ref="VLA34:VLM34"/>
    <mergeCell ref="VLN34:VLZ34"/>
    <mergeCell ref="VMA34:VMM34"/>
    <mergeCell ref="VMN34:VMZ34"/>
    <mergeCell ref="VNA34:VNM34"/>
    <mergeCell ref="VNN34:VNZ34"/>
    <mergeCell ref="VOA34:VOM34"/>
    <mergeCell ref="VON34:VOZ34"/>
    <mergeCell ref="VPA34:VPM34"/>
    <mergeCell ref="VPN34:VPZ34"/>
    <mergeCell ref="VQA34:VQM34"/>
    <mergeCell ref="VQN34:VQZ34"/>
    <mergeCell ref="VRA34:VRM34"/>
    <mergeCell ref="VRN34:VRZ34"/>
    <mergeCell ref="VSA34:VSM34"/>
    <mergeCell ref="VSN34:VSZ34"/>
    <mergeCell ref="VTA34:VTM34"/>
    <mergeCell ref="VTN34:VTZ34"/>
    <mergeCell ref="VUA34:VUM34"/>
    <mergeCell ref="VUN34:VUZ34"/>
    <mergeCell ref="VVA34:VVM34"/>
    <mergeCell ref="VVN34:VVZ34"/>
    <mergeCell ref="WKA34:WKM34"/>
    <mergeCell ref="WKN34:WKZ34"/>
    <mergeCell ref="WLA34:WLM34"/>
    <mergeCell ref="WLN34:WLZ34"/>
    <mergeCell ref="WMA34:WMM34"/>
    <mergeCell ref="WMN34:WMZ34"/>
    <mergeCell ref="VWA34:VWM34"/>
    <mergeCell ref="VWN34:VWZ34"/>
    <mergeCell ref="VXA34:VXM34"/>
    <mergeCell ref="VXN34:VXZ34"/>
    <mergeCell ref="VYA34:VYM34"/>
    <mergeCell ref="VYN34:VYZ34"/>
    <mergeCell ref="VZA34:VZM34"/>
    <mergeCell ref="VZN34:VZZ34"/>
    <mergeCell ref="WAA34:WAM34"/>
    <mergeCell ref="WAN34:WAZ34"/>
    <mergeCell ref="WBA34:WBM34"/>
    <mergeCell ref="WBN34:WBZ34"/>
    <mergeCell ref="WCA34:WCM34"/>
    <mergeCell ref="WCN34:WCZ34"/>
    <mergeCell ref="WDA34:WDM34"/>
    <mergeCell ref="WDN34:WDZ34"/>
    <mergeCell ref="WEA34:WEM34"/>
    <mergeCell ref="WVN34:WVZ34"/>
    <mergeCell ref="WWA34:WWM34"/>
    <mergeCell ref="WWN34:WWZ34"/>
    <mergeCell ref="WXA34:WXM34"/>
    <mergeCell ref="WXN34:WXZ34"/>
    <mergeCell ref="WYA34:WYM34"/>
    <mergeCell ref="WYN34:WYZ34"/>
    <mergeCell ref="WZA34:WZM34"/>
    <mergeCell ref="WZN34:WZZ34"/>
    <mergeCell ref="XAA34:XAM34"/>
    <mergeCell ref="XAN34:XAZ34"/>
    <mergeCell ref="XBA34:XBM34"/>
    <mergeCell ref="XBN34:XBZ34"/>
    <mergeCell ref="XCA34:XCM34"/>
    <mergeCell ref="XCN34:XCZ34"/>
    <mergeCell ref="XDA34:XDM34"/>
    <mergeCell ref="WNA34:WNM34"/>
    <mergeCell ref="WNN34:WNZ34"/>
    <mergeCell ref="WOA34:WOM34"/>
    <mergeCell ref="WON34:WOZ34"/>
    <mergeCell ref="WPA34:WPM34"/>
    <mergeCell ref="WPN34:WPZ34"/>
    <mergeCell ref="WQA34:WQM34"/>
    <mergeCell ref="WQN34:WQZ34"/>
    <mergeCell ref="WRA34:WRM34"/>
    <mergeCell ref="WRN34:WRZ34"/>
    <mergeCell ref="WSA34:WSM34"/>
    <mergeCell ref="WSN34:WSZ34"/>
    <mergeCell ref="WTA34:WTM34"/>
    <mergeCell ref="WTN34:WTZ34"/>
    <mergeCell ref="WUA34:WUM34"/>
    <mergeCell ref="A54:M54"/>
    <mergeCell ref="A53:M53"/>
    <mergeCell ref="A52:M52"/>
    <mergeCell ref="A51:M51"/>
    <mergeCell ref="A50:M50"/>
    <mergeCell ref="A55:M55"/>
    <mergeCell ref="A49:M49"/>
    <mergeCell ref="A59:M59"/>
    <mergeCell ref="N59:Z59"/>
    <mergeCell ref="AA59:AM59"/>
    <mergeCell ref="AN59:AZ59"/>
    <mergeCell ref="BA59:BM59"/>
    <mergeCell ref="BN59:BZ59"/>
    <mergeCell ref="CA59:CM59"/>
    <mergeCell ref="XEA34:XEM34"/>
    <mergeCell ref="XEN34:XEZ34"/>
    <mergeCell ref="XFA34:XFD34"/>
    <mergeCell ref="A35:M35"/>
    <mergeCell ref="XDN34:XDZ34"/>
    <mergeCell ref="WUN34:WUZ34"/>
    <mergeCell ref="WVA34:WVM34"/>
    <mergeCell ref="WEN34:WEZ34"/>
    <mergeCell ref="WFA34:WFM34"/>
    <mergeCell ref="WFN34:WFZ34"/>
    <mergeCell ref="WGA34:WGM34"/>
    <mergeCell ref="WGN34:WGZ34"/>
    <mergeCell ref="WHA34:WHM34"/>
    <mergeCell ref="WHN34:WHZ34"/>
    <mergeCell ref="WIA34:WIM34"/>
    <mergeCell ref="WIN34:WIZ34"/>
    <mergeCell ref="WJA34:WJM34"/>
    <mergeCell ref="WJN34:WJZ34"/>
    <mergeCell ref="CN59:CZ59"/>
    <mergeCell ref="DA59:DM59"/>
    <mergeCell ref="DN59:DZ59"/>
    <mergeCell ref="EA59:EM59"/>
    <mergeCell ref="EN59:EZ59"/>
    <mergeCell ref="FA59:FM59"/>
    <mergeCell ref="FN59:FZ59"/>
    <mergeCell ref="GA59:GM59"/>
    <mergeCell ref="GN59:GZ59"/>
    <mergeCell ref="HA59:HM59"/>
    <mergeCell ref="HN59:HZ59"/>
    <mergeCell ref="IA59:IM59"/>
    <mergeCell ref="IN59:IZ59"/>
    <mergeCell ref="JA59:JM59"/>
    <mergeCell ref="JN59:JZ59"/>
    <mergeCell ref="KA59:KM59"/>
    <mergeCell ref="KN59:KZ59"/>
    <mergeCell ref="LA59:LM59"/>
    <mergeCell ref="LN59:LZ59"/>
    <mergeCell ref="MA59:MM59"/>
    <mergeCell ref="MN59:MZ59"/>
    <mergeCell ref="NA59:NM59"/>
    <mergeCell ref="NN59:NZ59"/>
    <mergeCell ref="OA59:OM59"/>
    <mergeCell ref="ON59:OZ59"/>
    <mergeCell ref="PA59:PM59"/>
    <mergeCell ref="PN59:PZ59"/>
    <mergeCell ref="QA59:QM59"/>
    <mergeCell ref="QN59:QZ59"/>
    <mergeCell ref="RA59:RM59"/>
    <mergeCell ref="RN59:RZ59"/>
    <mergeCell ref="SA59:SM59"/>
    <mergeCell ref="SN59:SZ59"/>
    <mergeCell ref="TA59:TM59"/>
    <mergeCell ref="TN59:TZ59"/>
    <mergeCell ref="UA59:UM59"/>
    <mergeCell ref="UN59:UZ59"/>
    <mergeCell ref="VA59:VM59"/>
    <mergeCell ref="VN59:VZ59"/>
    <mergeCell ref="WA59:WM59"/>
    <mergeCell ref="WN59:WZ59"/>
    <mergeCell ref="XA59:XM59"/>
    <mergeCell ref="XN59:XZ59"/>
    <mergeCell ref="YA59:YM59"/>
    <mergeCell ref="YN59:YZ59"/>
    <mergeCell ref="ZA59:ZM59"/>
    <mergeCell ref="ZN59:ZZ59"/>
    <mergeCell ref="AAA59:AAM59"/>
    <mergeCell ref="AAN59:AAZ59"/>
    <mergeCell ref="ABA59:ABM59"/>
    <mergeCell ref="ABN59:ABZ59"/>
    <mergeCell ref="ACA59:ACM59"/>
    <mergeCell ref="ACN59:ACZ59"/>
    <mergeCell ref="ADA59:ADM59"/>
    <mergeCell ref="ADN59:ADZ59"/>
    <mergeCell ref="AEA59:AEM59"/>
    <mergeCell ref="AEN59:AEZ59"/>
    <mergeCell ref="AFA59:AFM59"/>
    <mergeCell ref="AFN59:AFZ59"/>
    <mergeCell ref="AGA59:AGM59"/>
    <mergeCell ref="AGN59:AGZ59"/>
    <mergeCell ref="AHA59:AHM59"/>
    <mergeCell ref="AHN59:AHZ59"/>
    <mergeCell ref="AIA59:AIM59"/>
    <mergeCell ref="AIN59:AIZ59"/>
    <mergeCell ref="AJA59:AJM59"/>
    <mergeCell ref="AJN59:AJZ59"/>
    <mergeCell ref="AKA59:AKM59"/>
    <mergeCell ref="AKN59:AKZ59"/>
    <mergeCell ref="ALA59:ALM59"/>
    <mergeCell ref="ALN59:ALZ59"/>
    <mergeCell ref="AMA59:AMM59"/>
    <mergeCell ref="AMN59:AMZ59"/>
    <mergeCell ref="ANA59:ANM59"/>
    <mergeCell ref="ANN59:ANZ59"/>
    <mergeCell ref="AOA59:AOM59"/>
    <mergeCell ref="AON59:AOZ59"/>
    <mergeCell ref="APA59:APM59"/>
    <mergeCell ref="APN59:APZ59"/>
    <mergeCell ref="AQA59:AQM59"/>
    <mergeCell ref="AQN59:AQZ59"/>
    <mergeCell ref="ARA59:ARM59"/>
    <mergeCell ref="ARN59:ARZ59"/>
    <mergeCell ref="ASA59:ASM59"/>
    <mergeCell ref="ASN59:ASZ59"/>
    <mergeCell ref="ATA59:ATM59"/>
    <mergeCell ref="ATN59:ATZ59"/>
    <mergeCell ref="AUA59:AUM59"/>
    <mergeCell ref="AUN59:AUZ59"/>
    <mergeCell ref="AVA59:AVM59"/>
    <mergeCell ref="AVN59:AVZ59"/>
    <mergeCell ref="AWA59:AWM59"/>
    <mergeCell ref="AWN59:AWZ59"/>
    <mergeCell ref="AXA59:AXM59"/>
    <mergeCell ref="AXN59:AXZ59"/>
    <mergeCell ref="AYA59:AYM59"/>
    <mergeCell ref="AYN59:AYZ59"/>
    <mergeCell ref="AZA59:AZM59"/>
    <mergeCell ref="AZN59:AZZ59"/>
    <mergeCell ref="BAA59:BAM59"/>
    <mergeCell ref="BAN59:BAZ59"/>
    <mergeCell ref="BBA59:BBM59"/>
    <mergeCell ref="BBN59:BBZ59"/>
    <mergeCell ref="BCA59:BCM59"/>
    <mergeCell ref="BCN59:BCZ59"/>
    <mergeCell ref="BDA59:BDM59"/>
    <mergeCell ref="BDN59:BDZ59"/>
    <mergeCell ref="BEA59:BEM59"/>
    <mergeCell ref="BEN59:BEZ59"/>
    <mergeCell ref="BFA59:BFM59"/>
    <mergeCell ref="BFN59:BFZ59"/>
    <mergeCell ref="BGA59:BGM59"/>
    <mergeCell ref="BGN59:BGZ59"/>
    <mergeCell ref="BHA59:BHM59"/>
    <mergeCell ref="BHN59:BHZ59"/>
    <mergeCell ref="BIA59:BIM59"/>
    <mergeCell ref="BIN59:BIZ59"/>
    <mergeCell ref="BJA59:BJM59"/>
    <mergeCell ref="BJN59:BJZ59"/>
    <mergeCell ref="BKA59:BKM59"/>
    <mergeCell ref="BKN59:BKZ59"/>
    <mergeCell ref="BLA59:BLM59"/>
    <mergeCell ref="BLN59:BLZ59"/>
    <mergeCell ref="BMA59:BMM59"/>
    <mergeCell ref="BMN59:BMZ59"/>
    <mergeCell ref="BNA59:BNM59"/>
    <mergeCell ref="BNN59:BNZ59"/>
    <mergeCell ref="BOA59:BOM59"/>
    <mergeCell ref="BON59:BOZ59"/>
    <mergeCell ref="BPA59:BPM59"/>
    <mergeCell ref="BPN59:BPZ59"/>
    <mergeCell ref="BQA59:BQM59"/>
    <mergeCell ref="BQN59:BQZ59"/>
    <mergeCell ref="BRA59:BRM59"/>
    <mergeCell ref="BRN59:BRZ59"/>
    <mergeCell ref="BSA59:BSM59"/>
    <mergeCell ref="BSN59:BSZ59"/>
    <mergeCell ref="BTA59:BTM59"/>
    <mergeCell ref="BTN59:BTZ59"/>
    <mergeCell ref="BUA59:BUM59"/>
    <mergeCell ref="BUN59:BUZ59"/>
    <mergeCell ref="BVA59:BVM59"/>
    <mergeCell ref="BVN59:BVZ59"/>
    <mergeCell ref="BWA59:BWM59"/>
    <mergeCell ref="BWN59:BWZ59"/>
    <mergeCell ref="BXA59:BXM59"/>
    <mergeCell ref="BXN59:BXZ59"/>
    <mergeCell ref="BYA59:BYM59"/>
    <mergeCell ref="BYN59:BYZ59"/>
    <mergeCell ref="BZA59:BZM59"/>
    <mergeCell ref="BZN59:BZZ59"/>
    <mergeCell ref="CAA59:CAM59"/>
    <mergeCell ref="CAN59:CAZ59"/>
    <mergeCell ref="CBA59:CBM59"/>
    <mergeCell ref="CBN59:CBZ59"/>
    <mergeCell ref="CCA59:CCM59"/>
    <mergeCell ref="CCN59:CCZ59"/>
    <mergeCell ref="CDA59:CDM59"/>
    <mergeCell ref="CDN59:CDZ59"/>
    <mergeCell ref="CEA59:CEM59"/>
    <mergeCell ref="CEN59:CEZ59"/>
    <mergeCell ref="CFA59:CFM59"/>
    <mergeCell ref="CFN59:CFZ59"/>
    <mergeCell ref="CGA59:CGM59"/>
    <mergeCell ref="CGN59:CGZ59"/>
    <mergeCell ref="CHA59:CHM59"/>
    <mergeCell ref="CHN59:CHZ59"/>
    <mergeCell ref="CIA59:CIM59"/>
    <mergeCell ref="CIN59:CIZ59"/>
    <mergeCell ref="CJA59:CJM59"/>
    <mergeCell ref="CJN59:CJZ59"/>
    <mergeCell ref="CKA59:CKM59"/>
    <mergeCell ref="CKN59:CKZ59"/>
    <mergeCell ref="CLA59:CLM59"/>
    <mergeCell ref="CLN59:CLZ59"/>
    <mergeCell ref="CMA59:CMM59"/>
    <mergeCell ref="CMN59:CMZ59"/>
    <mergeCell ref="CNA59:CNM59"/>
    <mergeCell ref="CNN59:CNZ59"/>
    <mergeCell ref="COA59:COM59"/>
    <mergeCell ref="CON59:COZ59"/>
    <mergeCell ref="CPA59:CPM59"/>
    <mergeCell ref="CPN59:CPZ59"/>
    <mergeCell ref="CQA59:CQM59"/>
    <mergeCell ref="CQN59:CQZ59"/>
    <mergeCell ref="CRA59:CRM59"/>
    <mergeCell ref="CRN59:CRZ59"/>
    <mergeCell ref="CSA59:CSM59"/>
    <mergeCell ref="CSN59:CSZ59"/>
    <mergeCell ref="CTA59:CTM59"/>
    <mergeCell ref="CTN59:CTZ59"/>
    <mergeCell ref="CUA59:CUM59"/>
    <mergeCell ref="CUN59:CUZ59"/>
    <mergeCell ref="CVA59:CVM59"/>
    <mergeCell ref="CVN59:CVZ59"/>
    <mergeCell ref="CWA59:CWM59"/>
    <mergeCell ref="CWN59:CWZ59"/>
    <mergeCell ref="CXA59:CXM59"/>
    <mergeCell ref="CXN59:CXZ59"/>
    <mergeCell ref="CYA59:CYM59"/>
    <mergeCell ref="CYN59:CYZ59"/>
    <mergeCell ref="CZA59:CZM59"/>
    <mergeCell ref="CZN59:CZZ59"/>
    <mergeCell ref="DAA59:DAM59"/>
    <mergeCell ref="DAN59:DAZ59"/>
    <mergeCell ref="DBA59:DBM59"/>
    <mergeCell ref="DBN59:DBZ59"/>
    <mergeCell ref="DCA59:DCM59"/>
    <mergeCell ref="DCN59:DCZ59"/>
    <mergeCell ref="DDA59:DDM59"/>
    <mergeCell ref="DDN59:DDZ59"/>
    <mergeCell ref="DEA59:DEM59"/>
    <mergeCell ref="DEN59:DEZ59"/>
    <mergeCell ref="DFA59:DFM59"/>
    <mergeCell ref="DFN59:DFZ59"/>
    <mergeCell ref="DGA59:DGM59"/>
    <mergeCell ref="DGN59:DGZ59"/>
    <mergeCell ref="DHA59:DHM59"/>
    <mergeCell ref="DHN59:DHZ59"/>
    <mergeCell ref="DIA59:DIM59"/>
    <mergeCell ref="DIN59:DIZ59"/>
    <mergeCell ref="DJA59:DJM59"/>
    <mergeCell ref="DJN59:DJZ59"/>
    <mergeCell ref="DKA59:DKM59"/>
    <mergeCell ref="DKN59:DKZ59"/>
    <mergeCell ref="DLA59:DLM59"/>
    <mergeCell ref="DLN59:DLZ59"/>
    <mergeCell ref="DMA59:DMM59"/>
    <mergeCell ref="DMN59:DMZ59"/>
    <mergeCell ref="DNA59:DNM59"/>
    <mergeCell ref="DNN59:DNZ59"/>
    <mergeCell ref="DOA59:DOM59"/>
    <mergeCell ref="DON59:DOZ59"/>
    <mergeCell ref="DPA59:DPM59"/>
    <mergeCell ref="DPN59:DPZ59"/>
    <mergeCell ref="DQA59:DQM59"/>
    <mergeCell ref="DQN59:DQZ59"/>
    <mergeCell ref="DRA59:DRM59"/>
    <mergeCell ref="DRN59:DRZ59"/>
    <mergeCell ref="DSA59:DSM59"/>
    <mergeCell ref="DSN59:DSZ59"/>
    <mergeCell ref="DTA59:DTM59"/>
    <mergeCell ref="DTN59:DTZ59"/>
    <mergeCell ref="DUA59:DUM59"/>
    <mergeCell ref="DUN59:DUZ59"/>
    <mergeCell ref="DVA59:DVM59"/>
    <mergeCell ref="DVN59:DVZ59"/>
    <mergeCell ref="DWA59:DWM59"/>
    <mergeCell ref="DWN59:DWZ59"/>
    <mergeCell ref="DXA59:DXM59"/>
    <mergeCell ref="DXN59:DXZ59"/>
    <mergeCell ref="DYA59:DYM59"/>
    <mergeCell ref="DYN59:DYZ59"/>
    <mergeCell ref="DZA59:DZM59"/>
    <mergeCell ref="DZN59:DZZ59"/>
    <mergeCell ref="EAA59:EAM59"/>
    <mergeCell ref="EAN59:EAZ59"/>
    <mergeCell ref="EBA59:EBM59"/>
    <mergeCell ref="EBN59:EBZ59"/>
    <mergeCell ref="ECA59:ECM59"/>
    <mergeCell ref="ECN59:ECZ59"/>
    <mergeCell ref="EDA59:EDM59"/>
    <mergeCell ref="EDN59:EDZ59"/>
    <mergeCell ref="EEA59:EEM59"/>
    <mergeCell ref="EEN59:EEZ59"/>
    <mergeCell ref="EFA59:EFM59"/>
    <mergeCell ref="EFN59:EFZ59"/>
    <mergeCell ref="EGA59:EGM59"/>
    <mergeCell ref="EGN59:EGZ59"/>
    <mergeCell ref="EHA59:EHM59"/>
    <mergeCell ref="EHN59:EHZ59"/>
    <mergeCell ref="EIA59:EIM59"/>
    <mergeCell ref="EIN59:EIZ59"/>
    <mergeCell ref="EJA59:EJM59"/>
    <mergeCell ref="EJN59:EJZ59"/>
    <mergeCell ref="EKA59:EKM59"/>
    <mergeCell ref="EKN59:EKZ59"/>
    <mergeCell ref="ELA59:ELM59"/>
    <mergeCell ref="ELN59:ELZ59"/>
    <mergeCell ref="EMA59:EMM59"/>
    <mergeCell ref="EMN59:EMZ59"/>
    <mergeCell ref="ENA59:ENM59"/>
    <mergeCell ref="ENN59:ENZ59"/>
    <mergeCell ref="EOA59:EOM59"/>
    <mergeCell ref="EON59:EOZ59"/>
    <mergeCell ref="EPA59:EPM59"/>
    <mergeCell ref="EPN59:EPZ59"/>
    <mergeCell ref="EQA59:EQM59"/>
    <mergeCell ref="EQN59:EQZ59"/>
    <mergeCell ref="ERA59:ERM59"/>
    <mergeCell ref="ERN59:ERZ59"/>
    <mergeCell ref="ESA59:ESM59"/>
    <mergeCell ref="ESN59:ESZ59"/>
    <mergeCell ref="ETA59:ETM59"/>
    <mergeCell ref="ETN59:ETZ59"/>
    <mergeCell ref="EUA59:EUM59"/>
    <mergeCell ref="EUN59:EUZ59"/>
    <mergeCell ref="EVA59:EVM59"/>
    <mergeCell ref="EVN59:EVZ59"/>
    <mergeCell ref="EWA59:EWM59"/>
    <mergeCell ref="EWN59:EWZ59"/>
    <mergeCell ref="EXA59:EXM59"/>
    <mergeCell ref="EXN59:EXZ59"/>
    <mergeCell ref="EYA59:EYM59"/>
    <mergeCell ref="EYN59:EYZ59"/>
    <mergeCell ref="EZA59:EZM59"/>
    <mergeCell ref="EZN59:EZZ59"/>
    <mergeCell ref="FAA59:FAM59"/>
    <mergeCell ref="FAN59:FAZ59"/>
    <mergeCell ref="FBA59:FBM59"/>
    <mergeCell ref="FBN59:FBZ59"/>
    <mergeCell ref="FCA59:FCM59"/>
    <mergeCell ref="FCN59:FCZ59"/>
    <mergeCell ref="FDA59:FDM59"/>
    <mergeCell ref="FDN59:FDZ59"/>
    <mergeCell ref="FEA59:FEM59"/>
    <mergeCell ref="FEN59:FEZ59"/>
    <mergeCell ref="FFA59:FFM59"/>
    <mergeCell ref="FFN59:FFZ59"/>
    <mergeCell ref="FGA59:FGM59"/>
    <mergeCell ref="FGN59:FGZ59"/>
    <mergeCell ref="FHA59:FHM59"/>
    <mergeCell ref="FHN59:FHZ59"/>
    <mergeCell ref="FIA59:FIM59"/>
    <mergeCell ref="FIN59:FIZ59"/>
    <mergeCell ref="FJA59:FJM59"/>
    <mergeCell ref="FJN59:FJZ59"/>
    <mergeCell ref="FKA59:FKM59"/>
    <mergeCell ref="FKN59:FKZ59"/>
    <mergeCell ref="FLA59:FLM59"/>
    <mergeCell ref="FLN59:FLZ59"/>
    <mergeCell ref="FMA59:FMM59"/>
    <mergeCell ref="FMN59:FMZ59"/>
    <mergeCell ref="FNA59:FNM59"/>
    <mergeCell ref="FNN59:FNZ59"/>
    <mergeCell ref="FOA59:FOM59"/>
    <mergeCell ref="FON59:FOZ59"/>
    <mergeCell ref="FPA59:FPM59"/>
    <mergeCell ref="FPN59:FPZ59"/>
    <mergeCell ref="FQA59:FQM59"/>
    <mergeCell ref="FQN59:FQZ59"/>
    <mergeCell ref="FRA59:FRM59"/>
    <mergeCell ref="FRN59:FRZ59"/>
    <mergeCell ref="FSA59:FSM59"/>
    <mergeCell ref="FSN59:FSZ59"/>
    <mergeCell ref="FTA59:FTM59"/>
    <mergeCell ref="FTN59:FTZ59"/>
    <mergeCell ref="FUA59:FUM59"/>
    <mergeCell ref="FUN59:FUZ59"/>
    <mergeCell ref="FVA59:FVM59"/>
    <mergeCell ref="FVN59:FVZ59"/>
    <mergeCell ref="FWA59:FWM59"/>
    <mergeCell ref="FWN59:FWZ59"/>
    <mergeCell ref="FXA59:FXM59"/>
    <mergeCell ref="FXN59:FXZ59"/>
    <mergeCell ref="FYA59:FYM59"/>
    <mergeCell ref="FYN59:FYZ59"/>
    <mergeCell ref="FZA59:FZM59"/>
    <mergeCell ref="FZN59:FZZ59"/>
    <mergeCell ref="GAA59:GAM59"/>
    <mergeCell ref="GAN59:GAZ59"/>
    <mergeCell ref="GBA59:GBM59"/>
    <mergeCell ref="GBN59:GBZ59"/>
    <mergeCell ref="GCA59:GCM59"/>
    <mergeCell ref="GCN59:GCZ59"/>
    <mergeCell ref="GDA59:GDM59"/>
    <mergeCell ref="GDN59:GDZ59"/>
    <mergeCell ref="GEA59:GEM59"/>
    <mergeCell ref="GEN59:GEZ59"/>
    <mergeCell ref="GFA59:GFM59"/>
    <mergeCell ref="GFN59:GFZ59"/>
    <mergeCell ref="GGA59:GGM59"/>
    <mergeCell ref="GGN59:GGZ59"/>
    <mergeCell ref="GHA59:GHM59"/>
    <mergeCell ref="GHN59:GHZ59"/>
    <mergeCell ref="GIA59:GIM59"/>
    <mergeCell ref="GIN59:GIZ59"/>
    <mergeCell ref="GJA59:GJM59"/>
    <mergeCell ref="GJN59:GJZ59"/>
    <mergeCell ref="GKA59:GKM59"/>
    <mergeCell ref="GKN59:GKZ59"/>
    <mergeCell ref="GLA59:GLM59"/>
    <mergeCell ref="GLN59:GLZ59"/>
    <mergeCell ref="GMA59:GMM59"/>
    <mergeCell ref="GMN59:GMZ59"/>
    <mergeCell ref="GNA59:GNM59"/>
    <mergeCell ref="GNN59:GNZ59"/>
    <mergeCell ref="GOA59:GOM59"/>
    <mergeCell ref="GON59:GOZ59"/>
    <mergeCell ref="GPA59:GPM59"/>
    <mergeCell ref="GPN59:GPZ59"/>
    <mergeCell ref="GQA59:GQM59"/>
    <mergeCell ref="GQN59:GQZ59"/>
    <mergeCell ref="GRA59:GRM59"/>
    <mergeCell ref="GRN59:GRZ59"/>
    <mergeCell ref="GSA59:GSM59"/>
    <mergeCell ref="GSN59:GSZ59"/>
    <mergeCell ref="GTA59:GTM59"/>
    <mergeCell ref="GTN59:GTZ59"/>
    <mergeCell ref="GUA59:GUM59"/>
    <mergeCell ref="GUN59:GUZ59"/>
    <mergeCell ref="GVA59:GVM59"/>
    <mergeCell ref="GVN59:GVZ59"/>
    <mergeCell ref="GWA59:GWM59"/>
    <mergeCell ref="GWN59:GWZ59"/>
    <mergeCell ref="GXA59:GXM59"/>
    <mergeCell ref="GXN59:GXZ59"/>
    <mergeCell ref="GYA59:GYM59"/>
    <mergeCell ref="GYN59:GYZ59"/>
    <mergeCell ref="GZA59:GZM59"/>
    <mergeCell ref="GZN59:GZZ59"/>
    <mergeCell ref="HAA59:HAM59"/>
    <mergeCell ref="HAN59:HAZ59"/>
    <mergeCell ref="HBA59:HBM59"/>
    <mergeCell ref="HBN59:HBZ59"/>
    <mergeCell ref="HCA59:HCM59"/>
    <mergeCell ref="HCN59:HCZ59"/>
    <mergeCell ref="HDA59:HDM59"/>
    <mergeCell ref="HDN59:HDZ59"/>
    <mergeCell ref="HEA59:HEM59"/>
    <mergeCell ref="HEN59:HEZ59"/>
    <mergeCell ref="HFA59:HFM59"/>
    <mergeCell ref="HFN59:HFZ59"/>
    <mergeCell ref="HGA59:HGM59"/>
    <mergeCell ref="HGN59:HGZ59"/>
    <mergeCell ref="HHA59:HHM59"/>
    <mergeCell ref="HHN59:HHZ59"/>
    <mergeCell ref="HIA59:HIM59"/>
    <mergeCell ref="HIN59:HIZ59"/>
    <mergeCell ref="HJA59:HJM59"/>
    <mergeCell ref="HJN59:HJZ59"/>
    <mergeCell ref="HKA59:HKM59"/>
    <mergeCell ref="HKN59:HKZ59"/>
    <mergeCell ref="HLA59:HLM59"/>
    <mergeCell ref="HLN59:HLZ59"/>
    <mergeCell ref="HMA59:HMM59"/>
    <mergeCell ref="HMN59:HMZ59"/>
    <mergeCell ref="HNA59:HNM59"/>
    <mergeCell ref="HNN59:HNZ59"/>
    <mergeCell ref="HOA59:HOM59"/>
    <mergeCell ref="HON59:HOZ59"/>
    <mergeCell ref="HPA59:HPM59"/>
    <mergeCell ref="HPN59:HPZ59"/>
    <mergeCell ref="HQA59:HQM59"/>
    <mergeCell ref="HQN59:HQZ59"/>
    <mergeCell ref="HRA59:HRM59"/>
    <mergeCell ref="HRN59:HRZ59"/>
    <mergeCell ref="HSA59:HSM59"/>
    <mergeCell ref="HSN59:HSZ59"/>
    <mergeCell ref="HTA59:HTM59"/>
    <mergeCell ref="HTN59:HTZ59"/>
    <mergeCell ref="HUA59:HUM59"/>
    <mergeCell ref="HUN59:HUZ59"/>
    <mergeCell ref="HVA59:HVM59"/>
    <mergeCell ref="HVN59:HVZ59"/>
    <mergeCell ref="HWA59:HWM59"/>
    <mergeCell ref="HWN59:HWZ59"/>
    <mergeCell ref="HXA59:HXM59"/>
    <mergeCell ref="HXN59:HXZ59"/>
    <mergeCell ref="HYA59:HYM59"/>
    <mergeCell ref="HYN59:HYZ59"/>
    <mergeCell ref="HZA59:HZM59"/>
    <mergeCell ref="HZN59:HZZ59"/>
    <mergeCell ref="IAA59:IAM59"/>
    <mergeCell ref="IAN59:IAZ59"/>
    <mergeCell ref="IBA59:IBM59"/>
    <mergeCell ref="IBN59:IBZ59"/>
    <mergeCell ref="ICA59:ICM59"/>
    <mergeCell ref="ICN59:ICZ59"/>
    <mergeCell ref="IDA59:IDM59"/>
    <mergeCell ref="IDN59:IDZ59"/>
    <mergeCell ref="IEA59:IEM59"/>
    <mergeCell ref="IEN59:IEZ59"/>
    <mergeCell ref="IFA59:IFM59"/>
    <mergeCell ref="IFN59:IFZ59"/>
    <mergeCell ref="IGA59:IGM59"/>
    <mergeCell ref="IGN59:IGZ59"/>
    <mergeCell ref="IHA59:IHM59"/>
    <mergeCell ref="IHN59:IHZ59"/>
    <mergeCell ref="IIA59:IIM59"/>
    <mergeCell ref="IIN59:IIZ59"/>
    <mergeCell ref="IJA59:IJM59"/>
    <mergeCell ref="IJN59:IJZ59"/>
    <mergeCell ref="IKA59:IKM59"/>
    <mergeCell ref="IKN59:IKZ59"/>
    <mergeCell ref="ILA59:ILM59"/>
    <mergeCell ref="ILN59:ILZ59"/>
    <mergeCell ref="IMA59:IMM59"/>
    <mergeCell ref="IMN59:IMZ59"/>
    <mergeCell ref="INA59:INM59"/>
    <mergeCell ref="INN59:INZ59"/>
    <mergeCell ref="IOA59:IOM59"/>
    <mergeCell ref="ION59:IOZ59"/>
    <mergeCell ref="IPA59:IPM59"/>
    <mergeCell ref="IPN59:IPZ59"/>
    <mergeCell ref="IQA59:IQM59"/>
    <mergeCell ref="IQN59:IQZ59"/>
    <mergeCell ref="IRA59:IRM59"/>
    <mergeCell ref="IRN59:IRZ59"/>
    <mergeCell ref="ISA59:ISM59"/>
    <mergeCell ref="ISN59:ISZ59"/>
    <mergeCell ref="ITA59:ITM59"/>
    <mergeCell ref="ITN59:ITZ59"/>
    <mergeCell ref="IUA59:IUM59"/>
    <mergeCell ref="IUN59:IUZ59"/>
    <mergeCell ref="IVA59:IVM59"/>
    <mergeCell ref="IVN59:IVZ59"/>
    <mergeCell ref="IWA59:IWM59"/>
    <mergeCell ref="IWN59:IWZ59"/>
    <mergeCell ref="IXA59:IXM59"/>
    <mergeCell ref="IXN59:IXZ59"/>
    <mergeCell ref="IYA59:IYM59"/>
    <mergeCell ref="IYN59:IYZ59"/>
    <mergeCell ref="IZA59:IZM59"/>
    <mergeCell ref="IZN59:IZZ59"/>
    <mergeCell ref="JAA59:JAM59"/>
    <mergeCell ref="JAN59:JAZ59"/>
    <mergeCell ref="JBA59:JBM59"/>
    <mergeCell ref="JBN59:JBZ59"/>
    <mergeCell ref="JCA59:JCM59"/>
    <mergeCell ref="JCN59:JCZ59"/>
    <mergeCell ref="JDA59:JDM59"/>
    <mergeCell ref="JDN59:JDZ59"/>
    <mergeCell ref="JEA59:JEM59"/>
    <mergeCell ref="JEN59:JEZ59"/>
    <mergeCell ref="JFA59:JFM59"/>
    <mergeCell ref="JFN59:JFZ59"/>
    <mergeCell ref="JGA59:JGM59"/>
    <mergeCell ref="JGN59:JGZ59"/>
    <mergeCell ref="JHA59:JHM59"/>
    <mergeCell ref="JHN59:JHZ59"/>
    <mergeCell ref="JIA59:JIM59"/>
    <mergeCell ref="JIN59:JIZ59"/>
    <mergeCell ref="JJA59:JJM59"/>
    <mergeCell ref="JJN59:JJZ59"/>
    <mergeCell ref="JKA59:JKM59"/>
    <mergeCell ref="JKN59:JKZ59"/>
    <mergeCell ref="JLA59:JLM59"/>
    <mergeCell ref="JLN59:JLZ59"/>
    <mergeCell ref="JMA59:JMM59"/>
    <mergeCell ref="JMN59:JMZ59"/>
    <mergeCell ref="JNA59:JNM59"/>
    <mergeCell ref="JNN59:JNZ59"/>
    <mergeCell ref="JOA59:JOM59"/>
    <mergeCell ref="JON59:JOZ59"/>
    <mergeCell ref="JPA59:JPM59"/>
    <mergeCell ref="JPN59:JPZ59"/>
    <mergeCell ref="JQA59:JQM59"/>
    <mergeCell ref="JQN59:JQZ59"/>
    <mergeCell ref="JRA59:JRM59"/>
    <mergeCell ref="JRN59:JRZ59"/>
    <mergeCell ref="JSA59:JSM59"/>
    <mergeCell ref="JSN59:JSZ59"/>
    <mergeCell ref="JTA59:JTM59"/>
    <mergeCell ref="JTN59:JTZ59"/>
    <mergeCell ref="JUA59:JUM59"/>
    <mergeCell ref="JUN59:JUZ59"/>
    <mergeCell ref="JVA59:JVM59"/>
    <mergeCell ref="JVN59:JVZ59"/>
    <mergeCell ref="JWA59:JWM59"/>
    <mergeCell ref="JWN59:JWZ59"/>
    <mergeCell ref="JXA59:JXM59"/>
    <mergeCell ref="JXN59:JXZ59"/>
    <mergeCell ref="JYA59:JYM59"/>
    <mergeCell ref="JYN59:JYZ59"/>
    <mergeCell ref="JZA59:JZM59"/>
    <mergeCell ref="JZN59:JZZ59"/>
    <mergeCell ref="KAA59:KAM59"/>
    <mergeCell ref="KAN59:KAZ59"/>
    <mergeCell ref="KBA59:KBM59"/>
    <mergeCell ref="KBN59:KBZ59"/>
    <mergeCell ref="KCA59:KCM59"/>
    <mergeCell ref="KCN59:KCZ59"/>
    <mergeCell ref="KDA59:KDM59"/>
    <mergeCell ref="KDN59:KDZ59"/>
    <mergeCell ref="KEA59:KEM59"/>
    <mergeCell ref="KEN59:KEZ59"/>
    <mergeCell ref="KFA59:KFM59"/>
    <mergeCell ref="KFN59:KFZ59"/>
    <mergeCell ref="KGA59:KGM59"/>
    <mergeCell ref="KGN59:KGZ59"/>
    <mergeCell ref="KHA59:KHM59"/>
    <mergeCell ref="KHN59:KHZ59"/>
    <mergeCell ref="KIA59:KIM59"/>
    <mergeCell ref="KIN59:KIZ59"/>
    <mergeCell ref="KJA59:KJM59"/>
    <mergeCell ref="KJN59:KJZ59"/>
    <mergeCell ref="KKA59:KKM59"/>
    <mergeCell ref="KKN59:KKZ59"/>
    <mergeCell ref="KLA59:KLM59"/>
    <mergeCell ref="KLN59:KLZ59"/>
    <mergeCell ref="KMA59:KMM59"/>
    <mergeCell ref="KMN59:KMZ59"/>
    <mergeCell ref="KNA59:KNM59"/>
    <mergeCell ref="KNN59:KNZ59"/>
    <mergeCell ref="KOA59:KOM59"/>
    <mergeCell ref="KON59:KOZ59"/>
    <mergeCell ref="KPA59:KPM59"/>
    <mergeCell ref="KPN59:KPZ59"/>
    <mergeCell ref="KQA59:KQM59"/>
    <mergeCell ref="KQN59:KQZ59"/>
    <mergeCell ref="KRA59:KRM59"/>
    <mergeCell ref="KRN59:KRZ59"/>
    <mergeCell ref="KSA59:KSM59"/>
    <mergeCell ref="KSN59:KSZ59"/>
    <mergeCell ref="KTA59:KTM59"/>
    <mergeCell ref="KTN59:KTZ59"/>
    <mergeCell ref="KUA59:KUM59"/>
    <mergeCell ref="KUN59:KUZ59"/>
    <mergeCell ref="KVA59:KVM59"/>
    <mergeCell ref="KVN59:KVZ59"/>
    <mergeCell ref="KWA59:KWM59"/>
    <mergeCell ref="KWN59:KWZ59"/>
    <mergeCell ref="KXA59:KXM59"/>
    <mergeCell ref="KXN59:KXZ59"/>
    <mergeCell ref="KYA59:KYM59"/>
    <mergeCell ref="KYN59:KYZ59"/>
    <mergeCell ref="KZA59:KZM59"/>
    <mergeCell ref="KZN59:KZZ59"/>
    <mergeCell ref="LAA59:LAM59"/>
    <mergeCell ref="LAN59:LAZ59"/>
    <mergeCell ref="LBA59:LBM59"/>
    <mergeCell ref="LBN59:LBZ59"/>
    <mergeCell ref="LCA59:LCM59"/>
    <mergeCell ref="LCN59:LCZ59"/>
    <mergeCell ref="LDA59:LDM59"/>
    <mergeCell ref="LDN59:LDZ59"/>
    <mergeCell ref="LEA59:LEM59"/>
    <mergeCell ref="LEN59:LEZ59"/>
    <mergeCell ref="LFA59:LFM59"/>
    <mergeCell ref="LFN59:LFZ59"/>
    <mergeCell ref="LGA59:LGM59"/>
    <mergeCell ref="LGN59:LGZ59"/>
    <mergeCell ref="LHA59:LHM59"/>
    <mergeCell ref="LHN59:LHZ59"/>
    <mergeCell ref="LIA59:LIM59"/>
    <mergeCell ref="LIN59:LIZ59"/>
    <mergeCell ref="LJA59:LJM59"/>
    <mergeCell ref="LJN59:LJZ59"/>
    <mergeCell ref="LKA59:LKM59"/>
    <mergeCell ref="LKN59:LKZ59"/>
    <mergeCell ref="LLA59:LLM59"/>
    <mergeCell ref="LLN59:LLZ59"/>
    <mergeCell ref="LMA59:LMM59"/>
    <mergeCell ref="LMN59:LMZ59"/>
    <mergeCell ref="LNA59:LNM59"/>
    <mergeCell ref="LNN59:LNZ59"/>
    <mergeCell ref="LOA59:LOM59"/>
    <mergeCell ref="LON59:LOZ59"/>
    <mergeCell ref="LPA59:LPM59"/>
    <mergeCell ref="LPN59:LPZ59"/>
    <mergeCell ref="LQA59:LQM59"/>
    <mergeCell ref="LQN59:LQZ59"/>
    <mergeCell ref="LRA59:LRM59"/>
    <mergeCell ref="LRN59:LRZ59"/>
    <mergeCell ref="LSA59:LSM59"/>
    <mergeCell ref="LSN59:LSZ59"/>
    <mergeCell ref="LTA59:LTM59"/>
    <mergeCell ref="LTN59:LTZ59"/>
    <mergeCell ref="LUA59:LUM59"/>
    <mergeCell ref="LUN59:LUZ59"/>
    <mergeCell ref="LVA59:LVM59"/>
    <mergeCell ref="LVN59:LVZ59"/>
    <mergeCell ref="LWA59:LWM59"/>
    <mergeCell ref="LWN59:LWZ59"/>
    <mergeCell ref="LXA59:LXM59"/>
    <mergeCell ref="LXN59:LXZ59"/>
    <mergeCell ref="LYA59:LYM59"/>
    <mergeCell ref="LYN59:LYZ59"/>
    <mergeCell ref="LZA59:LZM59"/>
    <mergeCell ref="LZN59:LZZ59"/>
    <mergeCell ref="MAA59:MAM59"/>
    <mergeCell ref="MAN59:MAZ59"/>
    <mergeCell ref="MBA59:MBM59"/>
    <mergeCell ref="MBN59:MBZ59"/>
    <mergeCell ref="MCA59:MCM59"/>
    <mergeCell ref="MCN59:MCZ59"/>
    <mergeCell ref="MDA59:MDM59"/>
    <mergeCell ref="MDN59:MDZ59"/>
    <mergeCell ref="MEA59:MEM59"/>
    <mergeCell ref="MEN59:MEZ59"/>
    <mergeCell ref="MFA59:MFM59"/>
    <mergeCell ref="MFN59:MFZ59"/>
    <mergeCell ref="MGA59:MGM59"/>
    <mergeCell ref="MGN59:MGZ59"/>
    <mergeCell ref="MHA59:MHM59"/>
    <mergeCell ref="MHN59:MHZ59"/>
    <mergeCell ref="MIA59:MIM59"/>
    <mergeCell ref="MIN59:MIZ59"/>
    <mergeCell ref="MJA59:MJM59"/>
    <mergeCell ref="MJN59:MJZ59"/>
    <mergeCell ref="MKA59:MKM59"/>
    <mergeCell ref="MKN59:MKZ59"/>
    <mergeCell ref="MLA59:MLM59"/>
    <mergeCell ref="MLN59:MLZ59"/>
    <mergeCell ref="MMA59:MMM59"/>
    <mergeCell ref="MMN59:MMZ59"/>
    <mergeCell ref="MNA59:MNM59"/>
    <mergeCell ref="MNN59:MNZ59"/>
    <mergeCell ref="MOA59:MOM59"/>
    <mergeCell ref="MON59:MOZ59"/>
    <mergeCell ref="MPA59:MPM59"/>
    <mergeCell ref="MPN59:MPZ59"/>
    <mergeCell ref="MQA59:MQM59"/>
    <mergeCell ref="MQN59:MQZ59"/>
    <mergeCell ref="MRA59:MRM59"/>
    <mergeCell ref="MRN59:MRZ59"/>
    <mergeCell ref="MSA59:MSM59"/>
    <mergeCell ref="MSN59:MSZ59"/>
    <mergeCell ref="MTA59:MTM59"/>
    <mergeCell ref="MTN59:MTZ59"/>
    <mergeCell ref="MUA59:MUM59"/>
    <mergeCell ref="MUN59:MUZ59"/>
    <mergeCell ref="MVA59:MVM59"/>
    <mergeCell ref="MVN59:MVZ59"/>
    <mergeCell ref="MWA59:MWM59"/>
    <mergeCell ref="MWN59:MWZ59"/>
    <mergeCell ref="MXA59:MXM59"/>
    <mergeCell ref="MXN59:MXZ59"/>
    <mergeCell ref="MYA59:MYM59"/>
    <mergeCell ref="MYN59:MYZ59"/>
    <mergeCell ref="MZA59:MZM59"/>
    <mergeCell ref="MZN59:MZZ59"/>
    <mergeCell ref="NAA59:NAM59"/>
    <mergeCell ref="NAN59:NAZ59"/>
    <mergeCell ref="NBA59:NBM59"/>
    <mergeCell ref="NBN59:NBZ59"/>
    <mergeCell ref="NCA59:NCM59"/>
    <mergeCell ref="NCN59:NCZ59"/>
    <mergeCell ref="NDA59:NDM59"/>
    <mergeCell ref="NDN59:NDZ59"/>
    <mergeCell ref="NEA59:NEM59"/>
    <mergeCell ref="NEN59:NEZ59"/>
    <mergeCell ref="NFA59:NFM59"/>
    <mergeCell ref="NFN59:NFZ59"/>
    <mergeCell ref="NGA59:NGM59"/>
    <mergeCell ref="NGN59:NGZ59"/>
    <mergeCell ref="NHA59:NHM59"/>
    <mergeCell ref="NHN59:NHZ59"/>
    <mergeCell ref="NIA59:NIM59"/>
    <mergeCell ref="NIN59:NIZ59"/>
    <mergeCell ref="NJA59:NJM59"/>
    <mergeCell ref="NJN59:NJZ59"/>
    <mergeCell ref="NKA59:NKM59"/>
    <mergeCell ref="NKN59:NKZ59"/>
    <mergeCell ref="NLA59:NLM59"/>
    <mergeCell ref="NLN59:NLZ59"/>
    <mergeCell ref="NMA59:NMM59"/>
    <mergeCell ref="NMN59:NMZ59"/>
    <mergeCell ref="NNA59:NNM59"/>
    <mergeCell ref="NNN59:NNZ59"/>
    <mergeCell ref="NOA59:NOM59"/>
    <mergeCell ref="NON59:NOZ59"/>
    <mergeCell ref="NPA59:NPM59"/>
    <mergeCell ref="NPN59:NPZ59"/>
    <mergeCell ref="NQA59:NQM59"/>
    <mergeCell ref="NQN59:NQZ59"/>
    <mergeCell ref="NRA59:NRM59"/>
    <mergeCell ref="NRN59:NRZ59"/>
    <mergeCell ref="NSA59:NSM59"/>
    <mergeCell ref="NSN59:NSZ59"/>
    <mergeCell ref="NTA59:NTM59"/>
    <mergeCell ref="NTN59:NTZ59"/>
    <mergeCell ref="NUA59:NUM59"/>
    <mergeCell ref="NUN59:NUZ59"/>
    <mergeCell ref="NVA59:NVM59"/>
    <mergeCell ref="NVN59:NVZ59"/>
    <mergeCell ref="NWA59:NWM59"/>
    <mergeCell ref="NWN59:NWZ59"/>
    <mergeCell ref="NXA59:NXM59"/>
    <mergeCell ref="NXN59:NXZ59"/>
    <mergeCell ref="NYA59:NYM59"/>
    <mergeCell ref="NYN59:NYZ59"/>
    <mergeCell ref="NZA59:NZM59"/>
    <mergeCell ref="NZN59:NZZ59"/>
    <mergeCell ref="OAA59:OAM59"/>
    <mergeCell ref="OAN59:OAZ59"/>
    <mergeCell ref="OBA59:OBM59"/>
    <mergeCell ref="OBN59:OBZ59"/>
    <mergeCell ref="OCA59:OCM59"/>
    <mergeCell ref="OCN59:OCZ59"/>
    <mergeCell ref="ODA59:ODM59"/>
    <mergeCell ref="ODN59:ODZ59"/>
    <mergeCell ref="OEA59:OEM59"/>
    <mergeCell ref="OEN59:OEZ59"/>
    <mergeCell ref="OFA59:OFM59"/>
    <mergeCell ref="OFN59:OFZ59"/>
    <mergeCell ref="OGA59:OGM59"/>
    <mergeCell ref="OGN59:OGZ59"/>
    <mergeCell ref="OHA59:OHM59"/>
    <mergeCell ref="OHN59:OHZ59"/>
    <mergeCell ref="OIA59:OIM59"/>
    <mergeCell ref="OIN59:OIZ59"/>
    <mergeCell ref="OJA59:OJM59"/>
    <mergeCell ref="OJN59:OJZ59"/>
    <mergeCell ref="OKA59:OKM59"/>
    <mergeCell ref="OKN59:OKZ59"/>
    <mergeCell ref="OLA59:OLM59"/>
    <mergeCell ref="OLN59:OLZ59"/>
    <mergeCell ref="OMA59:OMM59"/>
    <mergeCell ref="OMN59:OMZ59"/>
    <mergeCell ref="ONA59:ONM59"/>
    <mergeCell ref="ONN59:ONZ59"/>
    <mergeCell ref="OOA59:OOM59"/>
    <mergeCell ref="OON59:OOZ59"/>
    <mergeCell ref="OPA59:OPM59"/>
    <mergeCell ref="OPN59:OPZ59"/>
    <mergeCell ref="OQA59:OQM59"/>
    <mergeCell ref="OQN59:OQZ59"/>
    <mergeCell ref="ORA59:ORM59"/>
    <mergeCell ref="ORN59:ORZ59"/>
    <mergeCell ref="OSA59:OSM59"/>
    <mergeCell ref="OSN59:OSZ59"/>
    <mergeCell ref="OTA59:OTM59"/>
    <mergeCell ref="OTN59:OTZ59"/>
    <mergeCell ref="OUA59:OUM59"/>
    <mergeCell ref="OUN59:OUZ59"/>
    <mergeCell ref="OVA59:OVM59"/>
    <mergeCell ref="OVN59:OVZ59"/>
    <mergeCell ref="OWA59:OWM59"/>
    <mergeCell ref="OWN59:OWZ59"/>
    <mergeCell ref="OXA59:OXM59"/>
    <mergeCell ref="OXN59:OXZ59"/>
    <mergeCell ref="OYA59:OYM59"/>
    <mergeCell ref="OYN59:OYZ59"/>
    <mergeCell ref="OZA59:OZM59"/>
    <mergeCell ref="OZN59:OZZ59"/>
    <mergeCell ref="PAA59:PAM59"/>
    <mergeCell ref="PAN59:PAZ59"/>
    <mergeCell ref="PBA59:PBM59"/>
    <mergeCell ref="PBN59:PBZ59"/>
    <mergeCell ref="PCA59:PCM59"/>
    <mergeCell ref="PCN59:PCZ59"/>
    <mergeCell ref="PDA59:PDM59"/>
    <mergeCell ref="PDN59:PDZ59"/>
    <mergeCell ref="PEA59:PEM59"/>
    <mergeCell ref="PEN59:PEZ59"/>
    <mergeCell ref="PFA59:PFM59"/>
    <mergeCell ref="PFN59:PFZ59"/>
    <mergeCell ref="PGA59:PGM59"/>
    <mergeCell ref="PGN59:PGZ59"/>
    <mergeCell ref="PHA59:PHM59"/>
    <mergeCell ref="PHN59:PHZ59"/>
    <mergeCell ref="PIA59:PIM59"/>
    <mergeCell ref="PIN59:PIZ59"/>
    <mergeCell ref="PJA59:PJM59"/>
    <mergeCell ref="PJN59:PJZ59"/>
    <mergeCell ref="PKA59:PKM59"/>
    <mergeCell ref="PKN59:PKZ59"/>
    <mergeCell ref="PLA59:PLM59"/>
    <mergeCell ref="PLN59:PLZ59"/>
    <mergeCell ref="PMA59:PMM59"/>
    <mergeCell ref="PMN59:PMZ59"/>
    <mergeCell ref="PNA59:PNM59"/>
    <mergeCell ref="PNN59:PNZ59"/>
    <mergeCell ref="POA59:POM59"/>
    <mergeCell ref="PON59:POZ59"/>
    <mergeCell ref="PPA59:PPM59"/>
    <mergeCell ref="PPN59:PPZ59"/>
    <mergeCell ref="PQA59:PQM59"/>
    <mergeCell ref="PQN59:PQZ59"/>
    <mergeCell ref="PRA59:PRM59"/>
    <mergeCell ref="PRN59:PRZ59"/>
    <mergeCell ref="PSA59:PSM59"/>
    <mergeCell ref="PSN59:PSZ59"/>
    <mergeCell ref="PTA59:PTM59"/>
    <mergeCell ref="PTN59:PTZ59"/>
    <mergeCell ref="PUA59:PUM59"/>
    <mergeCell ref="PUN59:PUZ59"/>
    <mergeCell ref="PVA59:PVM59"/>
    <mergeCell ref="PVN59:PVZ59"/>
    <mergeCell ref="PWA59:PWM59"/>
    <mergeCell ref="PWN59:PWZ59"/>
    <mergeCell ref="PXA59:PXM59"/>
    <mergeCell ref="PXN59:PXZ59"/>
    <mergeCell ref="PYA59:PYM59"/>
    <mergeCell ref="PYN59:PYZ59"/>
    <mergeCell ref="PZA59:PZM59"/>
    <mergeCell ref="PZN59:PZZ59"/>
    <mergeCell ref="QAA59:QAM59"/>
    <mergeCell ref="QAN59:QAZ59"/>
    <mergeCell ref="QBA59:QBM59"/>
    <mergeCell ref="QBN59:QBZ59"/>
    <mergeCell ref="QCA59:QCM59"/>
    <mergeCell ref="QCN59:QCZ59"/>
    <mergeCell ref="QDA59:QDM59"/>
    <mergeCell ref="QDN59:QDZ59"/>
    <mergeCell ref="QEA59:QEM59"/>
    <mergeCell ref="QEN59:QEZ59"/>
    <mergeCell ref="QFA59:QFM59"/>
    <mergeCell ref="QFN59:QFZ59"/>
    <mergeCell ref="QGA59:QGM59"/>
    <mergeCell ref="QGN59:QGZ59"/>
    <mergeCell ref="QHA59:QHM59"/>
    <mergeCell ref="QHN59:QHZ59"/>
    <mergeCell ref="QIA59:QIM59"/>
    <mergeCell ref="QIN59:QIZ59"/>
    <mergeCell ref="QJA59:QJM59"/>
    <mergeCell ref="QJN59:QJZ59"/>
    <mergeCell ref="QKA59:QKM59"/>
    <mergeCell ref="QKN59:QKZ59"/>
    <mergeCell ref="QLA59:QLM59"/>
    <mergeCell ref="QLN59:QLZ59"/>
    <mergeCell ref="QMA59:QMM59"/>
    <mergeCell ref="QMN59:QMZ59"/>
    <mergeCell ref="QNA59:QNM59"/>
    <mergeCell ref="QNN59:QNZ59"/>
    <mergeCell ref="QOA59:QOM59"/>
    <mergeCell ref="QON59:QOZ59"/>
    <mergeCell ref="QPA59:QPM59"/>
    <mergeCell ref="QPN59:QPZ59"/>
    <mergeCell ref="QQA59:QQM59"/>
    <mergeCell ref="QQN59:QQZ59"/>
    <mergeCell ref="QRA59:QRM59"/>
    <mergeCell ref="QRN59:QRZ59"/>
    <mergeCell ref="QSA59:QSM59"/>
    <mergeCell ref="QSN59:QSZ59"/>
    <mergeCell ref="QTA59:QTM59"/>
    <mergeCell ref="QTN59:QTZ59"/>
    <mergeCell ref="QUA59:QUM59"/>
    <mergeCell ref="QUN59:QUZ59"/>
    <mergeCell ref="QVA59:QVM59"/>
    <mergeCell ref="QVN59:QVZ59"/>
    <mergeCell ref="QWA59:QWM59"/>
    <mergeCell ref="QWN59:QWZ59"/>
    <mergeCell ref="QXA59:QXM59"/>
    <mergeCell ref="QXN59:QXZ59"/>
    <mergeCell ref="QYA59:QYM59"/>
    <mergeCell ref="QYN59:QYZ59"/>
    <mergeCell ref="QZA59:QZM59"/>
    <mergeCell ref="QZN59:QZZ59"/>
    <mergeCell ref="RAA59:RAM59"/>
    <mergeCell ref="RAN59:RAZ59"/>
    <mergeCell ref="RBA59:RBM59"/>
    <mergeCell ref="RBN59:RBZ59"/>
    <mergeCell ref="RCA59:RCM59"/>
    <mergeCell ref="RCN59:RCZ59"/>
    <mergeCell ref="RDA59:RDM59"/>
    <mergeCell ref="RDN59:RDZ59"/>
    <mergeCell ref="REA59:REM59"/>
    <mergeCell ref="REN59:REZ59"/>
    <mergeCell ref="RFA59:RFM59"/>
    <mergeCell ref="RFN59:RFZ59"/>
    <mergeCell ref="RGA59:RGM59"/>
    <mergeCell ref="RGN59:RGZ59"/>
    <mergeCell ref="RHA59:RHM59"/>
    <mergeCell ref="RHN59:RHZ59"/>
    <mergeCell ref="RIA59:RIM59"/>
    <mergeCell ref="RIN59:RIZ59"/>
    <mergeCell ref="RJA59:RJM59"/>
    <mergeCell ref="RJN59:RJZ59"/>
    <mergeCell ref="RKA59:RKM59"/>
    <mergeCell ref="RKN59:RKZ59"/>
    <mergeCell ref="RLA59:RLM59"/>
    <mergeCell ref="RLN59:RLZ59"/>
    <mergeCell ref="RMA59:RMM59"/>
    <mergeCell ref="RMN59:RMZ59"/>
    <mergeCell ref="RNA59:RNM59"/>
    <mergeCell ref="RNN59:RNZ59"/>
    <mergeCell ref="ROA59:ROM59"/>
    <mergeCell ref="RON59:ROZ59"/>
    <mergeCell ref="RPA59:RPM59"/>
    <mergeCell ref="RPN59:RPZ59"/>
    <mergeCell ref="RQA59:RQM59"/>
    <mergeCell ref="RQN59:RQZ59"/>
    <mergeCell ref="RRA59:RRM59"/>
    <mergeCell ref="RRN59:RRZ59"/>
    <mergeCell ref="RSA59:RSM59"/>
    <mergeCell ref="RSN59:RSZ59"/>
    <mergeCell ref="RTA59:RTM59"/>
    <mergeCell ref="RTN59:RTZ59"/>
    <mergeCell ref="RUA59:RUM59"/>
    <mergeCell ref="RUN59:RUZ59"/>
    <mergeCell ref="RVA59:RVM59"/>
    <mergeCell ref="RVN59:RVZ59"/>
    <mergeCell ref="RWA59:RWM59"/>
    <mergeCell ref="RWN59:RWZ59"/>
    <mergeCell ref="RXA59:RXM59"/>
    <mergeCell ref="RXN59:RXZ59"/>
    <mergeCell ref="RYA59:RYM59"/>
    <mergeCell ref="RYN59:RYZ59"/>
    <mergeCell ref="RZA59:RZM59"/>
    <mergeCell ref="RZN59:RZZ59"/>
    <mergeCell ref="SAA59:SAM59"/>
    <mergeCell ref="SAN59:SAZ59"/>
    <mergeCell ref="SBA59:SBM59"/>
    <mergeCell ref="SBN59:SBZ59"/>
    <mergeCell ref="SCA59:SCM59"/>
    <mergeCell ref="SCN59:SCZ59"/>
    <mergeCell ref="SDA59:SDM59"/>
    <mergeCell ref="SDN59:SDZ59"/>
    <mergeCell ref="SEA59:SEM59"/>
    <mergeCell ref="SEN59:SEZ59"/>
    <mergeCell ref="SFA59:SFM59"/>
    <mergeCell ref="SFN59:SFZ59"/>
    <mergeCell ref="SGA59:SGM59"/>
    <mergeCell ref="SGN59:SGZ59"/>
    <mergeCell ref="SHA59:SHM59"/>
    <mergeCell ref="SHN59:SHZ59"/>
    <mergeCell ref="SIA59:SIM59"/>
    <mergeCell ref="SIN59:SIZ59"/>
    <mergeCell ref="SJA59:SJM59"/>
    <mergeCell ref="SJN59:SJZ59"/>
    <mergeCell ref="SKA59:SKM59"/>
    <mergeCell ref="SKN59:SKZ59"/>
    <mergeCell ref="SLA59:SLM59"/>
    <mergeCell ref="SLN59:SLZ59"/>
    <mergeCell ref="SMA59:SMM59"/>
    <mergeCell ref="SMN59:SMZ59"/>
    <mergeCell ref="SNA59:SNM59"/>
    <mergeCell ref="SNN59:SNZ59"/>
    <mergeCell ref="SOA59:SOM59"/>
    <mergeCell ref="SON59:SOZ59"/>
    <mergeCell ref="SPA59:SPM59"/>
    <mergeCell ref="SPN59:SPZ59"/>
    <mergeCell ref="SQA59:SQM59"/>
    <mergeCell ref="SQN59:SQZ59"/>
    <mergeCell ref="SRA59:SRM59"/>
    <mergeCell ref="SRN59:SRZ59"/>
    <mergeCell ref="SSA59:SSM59"/>
    <mergeCell ref="SSN59:SSZ59"/>
    <mergeCell ref="STA59:STM59"/>
    <mergeCell ref="STN59:STZ59"/>
    <mergeCell ref="SUA59:SUM59"/>
    <mergeCell ref="SUN59:SUZ59"/>
    <mergeCell ref="SVA59:SVM59"/>
    <mergeCell ref="SVN59:SVZ59"/>
    <mergeCell ref="SWA59:SWM59"/>
    <mergeCell ref="SWN59:SWZ59"/>
    <mergeCell ref="SXA59:SXM59"/>
    <mergeCell ref="SXN59:SXZ59"/>
    <mergeCell ref="SYA59:SYM59"/>
    <mergeCell ref="SYN59:SYZ59"/>
    <mergeCell ref="SZA59:SZM59"/>
    <mergeCell ref="SZN59:SZZ59"/>
    <mergeCell ref="TAA59:TAM59"/>
    <mergeCell ref="TAN59:TAZ59"/>
    <mergeCell ref="TBA59:TBM59"/>
    <mergeCell ref="TBN59:TBZ59"/>
    <mergeCell ref="TCA59:TCM59"/>
    <mergeCell ref="TCN59:TCZ59"/>
    <mergeCell ref="TDA59:TDM59"/>
    <mergeCell ref="TDN59:TDZ59"/>
    <mergeCell ref="TEA59:TEM59"/>
    <mergeCell ref="TEN59:TEZ59"/>
    <mergeCell ref="TFA59:TFM59"/>
    <mergeCell ref="TFN59:TFZ59"/>
    <mergeCell ref="TGA59:TGM59"/>
    <mergeCell ref="TGN59:TGZ59"/>
    <mergeCell ref="THA59:THM59"/>
    <mergeCell ref="THN59:THZ59"/>
    <mergeCell ref="TIA59:TIM59"/>
    <mergeCell ref="TIN59:TIZ59"/>
    <mergeCell ref="TJA59:TJM59"/>
    <mergeCell ref="TJN59:TJZ59"/>
    <mergeCell ref="TKA59:TKM59"/>
    <mergeCell ref="TKN59:TKZ59"/>
    <mergeCell ref="TLA59:TLM59"/>
    <mergeCell ref="TLN59:TLZ59"/>
    <mergeCell ref="TMA59:TMM59"/>
    <mergeCell ref="TMN59:TMZ59"/>
    <mergeCell ref="TNA59:TNM59"/>
    <mergeCell ref="TNN59:TNZ59"/>
    <mergeCell ref="TOA59:TOM59"/>
    <mergeCell ref="TON59:TOZ59"/>
    <mergeCell ref="TPA59:TPM59"/>
    <mergeCell ref="TPN59:TPZ59"/>
    <mergeCell ref="TQA59:TQM59"/>
    <mergeCell ref="TQN59:TQZ59"/>
    <mergeCell ref="TRA59:TRM59"/>
    <mergeCell ref="TRN59:TRZ59"/>
    <mergeCell ref="TSA59:TSM59"/>
    <mergeCell ref="TSN59:TSZ59"/>
    <mergeCell ref="TTA59:TTM59"/>
    <mergeCell ref="TTN59:TTZ59"/>
    <mergeCell ref="TUA59:TUM59"/>
    <mergeCell ref="TUN59:TUZ59"/>
    <mergeCell ref="TVA59:TVM59"/>
    <mergeCell ref="TVN59:TVZ59"/>
    <mergeCell ref="TWA59:TWM59"/>
    <mergeCell ref="TWN59:TWZ59"/>
    <mergeCell ref="TXA59:TXM59"/>
    <mergeCell ref="TXN59:TXZ59"/>
    <mergeCell ref="TYA59:TYM59"/>
    <mergeCell ref="TYN59:TYZ59"/>
    <mergeCell ref="TZA59:TZM59"/>
    <mergeCell ref="TZN59:TZZ59"/>
    <mergeCell ref="UAA59:UAM59"/>
    <mergeCell ref="UAN59:UAZ59"/>
    <mergeCell ref="UBA59:UBM59"/>
    <mergeCell ref="UBN59:UBZ59"/>
    <mergeCell ref="UCA59:UCM59"/>
    <mergeCell ref="UCN59:UCZ59"/>
    <mergeCell ref="UDA59:UDM59"/>
    <mergeCell ref="UDN59:UDZ59"/>
    <mergeCell ref="UEA59:UEM59"/>
    <mergeCell ref="UEN59:UEZ59"/>
    <mergeCell ref="UFA59:UFM59"/>
    <mergeCell ref="UFN59:UFZ59"/>
    <mergeCell ref="UGA59:UGM59"/>
    <mergeCell ref="UGN59:UGZ59"/>
    <mergeCell ref="UHA59:UHM59"/>
    <mergeCell ref="UHN59:UHZ59"/>
    <mergeCell ref="UIA59:UIM59"/>
    <mergeCell ref="UIN59:UIZ59"/>
    <mergeCell ref="UJA59:UJM59"/>
    <mergeCell ref="UJN59:UJZ59"/>
    <mergeCell ref="UKA59:UKM59"/>
    <mergeCell ref="UKN59:UKZ59"/>
    <mergeCell ref="ULA59:ULM59"/>
    <mergeCell ref="ULN59:ULZ59"/>
    <mergeCell ref="UMA59:UMM59"/>
    <mergeCell ref="UMN59:UMZ59"/>
    <mergeCell ref="UNA59:UNM59"/>
    <mergeCell ref="UNN59:UNZ59"/>
    <mergeCell ref="UOA59:UOM59"/>
    <mergeCell ref="UON59:UOZ59"/>
    <mergeCell ref="UPA59:UPM59"/>
    <mergeCell ref="UPN59:UPZ59"/>
    <mergeCell ref="UQA59:UQM59"/>
    <mergeCell ref="UQN59:UQZ59"/>
    <mergeCell ref="URA59:URM59"/>
    <mergeCell ref="URN59:URZ59"/>
    <mergeCell ref="USA59:USM59"/>
    <mergeCell ref="USN59:USZ59"/>
    <mergeCell ref="UTA59:UTM59"/>
    <mergeCell ref="UTN59:UTZ59"/>
    <mergeCell ref="UUA59:UUM59"/>
    <mergeCell ref="UUN59:UUZ59"/>
    <mergeCell ref="UVA59:UVM59"/>
    <mergeCell ref="UVN59:UVZ59"/>
    <mergeCell ref="UWA59:UWM59"/>
    <mergeCell ref="UWN59:UWZ59"/>
    <mergeCell ref="UXA59:UXM59"/>
    <mergeCell ref="UXN59:UXZ59"/>
    <mergeCell ref="UYA59:UYM59"/>
    <mergeCell ref="UYN59:UYZ59"/>
    <mergeCell ref="UZA59:UZM59"/>
    <mergeCell ref="UZN59:UZZ59"/>
    <mergeCell ref="VAA59:VAM59"/>
    <mergeCell ref="VAN59:VAZ59"/>
    <mergeCell ref="VBA59:VBM59"/>
    <mergeCell ref="VBN59:VBZ59"/>
    <mergeCell ref="VCA59:VCM59"/>
    <mergeCell ref="VCN59:VCZ59"/>
    <mergeCell ref="VDA59:VDM59"/>
    <mergeCell ref="VDN59:VDZ59"/>
    <mergeCell ref="VEA59:VEM59"/>
    <mergeCell ref="VEN59:VEZ59"/>
    <mergeCell ref="VFA59:VFM59"/>
    <mergeCell ref="VFN59:VFZ59"/>
    <mergeCell ref="VGA59:VGM59"/>
    <mergeCell ref="VGN59:VGZ59"/>
    <mergeCell ref="VHA59:VHM59"/>
    <mergeCell ref="VHN59:VHZ59"/>
    <mergeCell ref="VIA59:VIM59"/>
    <mergeCell ref="VIN59:VIZ59"/>
    <mergeCell ref="VJA59:VJM59"/>
    <mergeCell ref="VJN59:VJZ59"/>
    <mergeCell ref="VKA59:VKM59"/>
    <mergeCell ref="VKN59:VKZ59"/>
    <mergeCell ref="VLA59:VLM59"/>
    <mergeCell ref="VLN59:VLZ59"/>
    <mergeCell ref="VMA59:VMM59"/>
    <mergeCell ref="VMN59:VMZ59"/>
    <mergeCell ref="VNA59:VNM59"/>
    <mergeCell ref="VNN59:VNZ59"/>
    <mergeCell ref="VOA59:VOM59"/>
    <mergeCell ref="VON59:VOZ59"/>
    <mergeCell ref="VPA59:VPM59"/>
    <mergeCell ref="VPN59:VPZ59"/>
    <mergeCell ref="VQA59:VQM59"/>
    <mergeCell ref="VQN59:VQZ59"/>
    <mergeCell ref="VRA59:VRM59"/>
    <mergeCell ref="VRN59:VRZ59"/>
    <mergeCell ref="VSA59:VSM59"/>
    <mergeCell ref="VSN59:VSZ59"/>
    <mergeCell ref="VTA59:VTM59"/>
    <mergeCell ref="VTN59:VTZ59"/>
    <mergeCell ref="VUA59:VUM59"/>
    <mergeCell ref="VUN59:VUZ59"/>
    <mergeCell ref="VVA59:VVM59"/>
    <mergeCell ref="VVN59:VVZ59"/>
    <mergeCell ref="VWA59:VWM59"/>
    <mergeCell ref="VWN59:VWZ59"/>
    <mergeCell ref="VXA59:VXM59"/>
    <mergeCell ref="VXN59:VXZ59"/>
    <mergeCell ref="VYA59:VYM59"/>
    <mergeCell ref="VYN59:VYZ59"/>
    <mergeCell ref="VZA59:VZM59"/>
    <mergeCell ref="VZN59:VZZ59"/>
    <mergeCell ref="WAA59:WAM59"/>
    <mergeCell ref="WAN59:WAZ59"/>
    <mergeCell ref="WBA59:WBM59"/>
    <mergeCell ref="WBN59:WBZ59"/>
    <mergeCell ref="WCA59:WCM59"/>
    <mergeCell ref="WCN59:WCZ59"/>
    <mergeCell ref="WDA59:WDM59"/>
    <mergeCell ref="WDN59:WDZ59"/>
    <mergeCell ref="WEA59:WEM59"/>
    <mergeCell ref="WEN59:WEZ59"/>
    <mergeCell ref="WFA59:WFM59"/>
    <mergeCell ref="WFN59:WFZ59"/>
    <mergeCell ref="WGA59:WGM59"/>
    <mergeCell ref="WGN59:WGZ59"/>
    <mergeCell ref="WHA59:WHM59"/>
    <mergeCell ref="WHN59:WHZ59"/>
    <mergeCell ref="WYN59:WYZ59"/>
    <mergeCell ref="WIA59:WIM59"/>
    <mergeCell ref="WIN59:WIZ59"/>
    <mergeCell ref="WJA59:WJM59"/>
    <mergeCell ref="WJN59:WJZ59"/>
    <mergeCell ref="WKA59:WKM59"/>
    <mergeCell ref="WKN59:WKZ59"/>
    <mergeCell ref="WLA59:WLM59"/>
    <mergeCell ref="WLN59:WLZ59"/>
    <mergeCell ref="WMA59:WMM59"/>
    <mergeCell ref="WMN59:WMZ59"/>
    <mergeCell ref="WNA59:WNM59"/>
    <mergeCell ref="WNN59:WNZ59"/>
    <mergeCell ref="WOA59:WOM59"/>
    <mergeCell ref="WON59:WOZ59"/>
    <mergeCell ref="WPA59:WPM59"/>
    <mergeCell ref="WPN59:WPZ59"/>
    <mergeCell ref="WQA59:WQM59"/>
    <mergeCell ref="A46:L46"/>
    <mergeCell ref="A36:G36"/>
    <mergeCell ref="A45:M45"/>
    <mergeCell ref="WZA59:WZM59"/>
    <mergeCell ref="WZN59:WZZ59"/>
    <mergeCell ref="XAA59:XAM59"/>
    <mergeCell ref="XAN59:XAZ59"/>
    <mergeCell ref="XBA59:XBM59"/>
    <mergeCell ref="XBN59:XBZ59"/>
    <mergeCell ref="XCA59:XCM59"/>
    <mergeCell ref="XCN59:XCZ59"/>
    <mergeCell ref="XDA59:XDM59"/>
    <mergeCell ref="XDN59:XDZ59"/>
    <mergeCell ref="XEA59:XEM59"/>
    <mergeCell ref="XEN59:XEZ59"/>
    <mergeCell ref="XFA59:XFD59"/>
    <mergeCell ref="WQN59:WQZ59"/>
    <mergeCell ref="WRA59:WRM59"/>
    <mergeCell ref="WRN59:WRZ59"/>
    <mergeCell ref="WSA59:WSM59"/>
    <mergeCell ref="WSN59:WSZ59"/>
    <mergeCell ref="WTA59:WTM59"/>
    <mergeCell ref="WTN59:WTZ59"/>
    <mergeCell ref="WUA59:WUM59"/>
    <mergeCell ref="WUN59:WUZ59"/>
    <mergeCell ref="WVA59:WVM59"/>
    <mergeCell ref="WVN59:WVZ59"/>
    <mergeCell ref="WWA59:WWM59"/>
    <mergeCell ref="WWN59:WWZ59"/>
    <mergeCell ref="WXA59:WXM59"/>
    <mergeCell ref="WXN59:WXZ59"/>
    <mergeCell ref="WYA59:WYM59"/>
  </mergeCells>
  <hyperlinks>
    <hyperlink ref="A54" r:id="rId1" xr:uid="{00000000-0004-0000-0000-000000000000}"/>
    <hyperlink ref="A53" r:id="rId2" xr:uid="{00000000-0004-0000-0000-000001000000}"/>
    <hyperlink ref="A52" r:id="rId3" xr:uid="{00000000-0004-0000-0000-000002000000}"/>
    <hyperlink ref="A51" r:id="rId4" xr:uid="{00000000-0004-0000-0000-000003000000}"/>
    <hyperlink ref="A55" r:id="rId5" xr:uid="{00000000-0004-0000-0000-000004000000}"/>
    <hyperlink ref="A50" r:id="rId6" xr:uid="{00000000-0004-0000-0000-000005000000}"/>
    <hyperlink ref="A49" r:id="rId7" xr:uid="{00000000-0004-0000-0000-000006000000}"/>
    <hyperlink ref="A60" r:id="rId8" xr:uid="{00000000-0004-0000-0000-000007000000}"/>
    <hyperlink ref="A37" r:id="rId9" xr:uid="{00000000-0004-0000-0000-000008000000}"/>
    <hyperlink ref="A38" r:id="rId10" xr:uid="{00000000-0004-0000-0000-000009000000}"/>
    <hyperlink ref="A39" r:id="rId11" xr:uid="{00000000-0004-0000-0000-00000A000000}"/>
    <hyperlink ref="A40" r:id="rId12" xr:uid="{00000000-0004-0000-0000-00000B000000}"/>
    <hyperlink ref="A41" r:id="rId13" xr:uid="{00000000-0004-0000-0000-00000C000000}"/>
    <hyperlink ref="A42" r:id="rId14" xr:uid="{00000000-0004-0000-0000-00000D000000}"/>
    <hyperlink ref="A43" r:id="rId15" xr:uid="{00000000-0004-0000-0000-00000E000000}"/>
    <hyperlink ref="A44" r:id="rId16" xr:uid="{00000000-0004-0000-0000-00000F000000}"/>
    <hyperlink ref="A45" r:id="rId17" xr:uid="{00000000-0004-0000-0000-000010000000}"/>
    <hyperlink ref="A56" r:id="rId18" xr:uid="{00000000-0004-0000-0000-000011000000}"/>
    <hyperlink ref="A46" r:id="rId19" xr:uid="{00000000-0004-0000-0000-000012000000}"/>
  </hyperlinks>
  <pageMargins left="0.7" right="0.7" top="0.75" bottom="0.75" header="0.3" footer="0.3"/>
  <pageSetup orientation="portrait" r:id="rId20"/>
  <drawing r:id="rId2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FB2691"/>
  <sheetViews>
    <sheetView topLeftCell="A15" zoomScale="90" zoomScaleNormal="90" workbookViewId="0">
      <selection activeCell="G21" sqref="G21"/>
    </sheetView>
  </sheetViews>
  <sheetFormatPr baseColWidth="10" defaultColWidth="8.83203125" defaultRowHeight="15"/>
  <cols>
    <col min="1" max="1" width="12.6640625" style="1" customWidth="1"/>
    <col min="2" max="2" width="12.6640625" style="9" customWidth="1"/>
    <col min="3" max="3" width="12.6640625" style="10" customWidth="1"/>
    <col min="4" max="5" width="12.6640625" style="3" customWidth="1"/>
    <col min="6" max="6" width="12.6640625" style="10" customWidth="1"/>
    <col min="7" max="11" width="12.6640625" style="3" customWidth="1"/>
    <col min="12" max="13" width="12.6640625" style="6" customWidth="1"/>
    <col min="14" max="14" width="17.1640625" customWidth="1"/>
    <col min="15" max="15" width="12.1640625" customWidth="1"/>
    <col min="16" max="16" width="11" style="9" hidden="1" customWidth="1"/>
    <col min="17" max="17" width="4.83203125" style="10" customWidth="1"/>
    <col min="18" max="18" width="12.6640625" customWidth="1"/>
    <col min="19" max="19" width="5.83203125" customWidth="1"/>
    <col min="20" max="20" width="8.83203125" style="9" hidden="1" customWidth="1"/>
    <col min="21" max="21" width="8.83203125" customWidth="1"/>
  </cols>
  <sheetData>
    <row r="1" spans="1:20" s="9" customFormat="1" ht="73.5" customHeight="1">
      <c r="A1" s="116"/>
      <c r="B1" s="116"/>
      <c r="C1" s="116"/>
      <c r="D1" s="115" t="s">
        <v>4556</v>
      </c>
      <c r="E1" s="115"/>
      <c r="F1" s="115"/>
      <c r="G1" s="115"/>
      <c r="H1" s="115"/>
      <c r="I1" s="115"/>
      <c r="J1" s="115"/>
      <c r="K1" s="115"/>
      <c r="L1" s="115"/>
      <c r="M1" s="115"/>
      <c r="N1" s="115"/>
      <c r="O1" s="115"/>
      <c r="P1" s="115"/>
      <c r="Q1" s="115"/>
      <c r="R1" s="115"/>
      <c r="S1" s="115"/>
      <c r="T1" s="13"/>
    </row>
    <row r="2" spans="1:20" s="64" customFormat="1" ht="24" customHeight="1">
      <c r="A2" s="110" t="s">
        <v>3448</v>
      </c>
      <c r="B2" s="111"/>
      <c r="C2" s="111"/>
      <c r="D2" s="111"/>
      <c r="E2" s="111"/>
      <c r="F2" s="111"/>
      <c r="G2" s="111"/>
      <c r="H2" s="111"/>
      <c r="I2" s="111"/>
      <c r="J2" s="111"/>
      <c r="K2" s="111"/>
      <c r="L2" s="111"/>
      <c r="M2" s="111"/>
      <c r="N2" s="111"/>
      <c r="O2" s="111"/>
      <c r="P2" s="111"/>
      <c r="Q2" s="111"/>
      <c r="R2" s="111"/>
      <c r="S2" s="111"/>
      <c r="T2" s="111"/>
    </row>
    <row r="3" spans="1:20" s="64" customFormat="1" ht="24" customHeight="1">
      <c r="A3" s="74"/>
      <c r="B3" s="75"/>
      <c r="C3" s="75"/>
      <c r="D3" s="75"/>
      <c r="E3" s="75"/>
      <c r="F3" s="75"/>
      <c r="G3" s="75"/>
      <c r="H3" s="75"/>
      <c r="I3" s="75"/>
      <c r="J3" s="75"/>
      <c r="K3" s="75"/>
      <c r="L3" s="75"/>
      <c r="M3" s="75"/>
      <c r="N3" s="75"/>
      <c r="O3" s="75"/>
      <c r="P3" s="75"/>
      <c r="Q3" s="75"/>
      <c r="R3" s="75"/>
      <c r="S3" s="75"/>
      <c r="T3" s="75"/>
    </row>
    <row r="4" spans="1:20" s="13" customFormat="1" ht="34.5" customHeight="1">
      <c r="A4" s="122" t="s">
        <v>3521</v>
      </c>
      <c r="B4" s="123"/>
      <c r="C4" s="123"/>
      <c r="D4" s="123"/>
      <c r="E4" s="123"/>
      <c r="F4" s="123"/>
      <c r="G4" s="54"/>
      <c r="H4" s="54"/>
      <c r="I4" s="78"/>
      <c r="J4" s="78"/>
      <c r="K4" s="78"/>
      <c r="L4" s="78"/>
      <c r="M4" s="78"/>
      <c r="N4" s="78"/>
      <c r="O4" s="78"/>
      <c r="P4" s="78"/>
      <c r="Q4" s="78"/>
      <c r="R4" s="78"/>
      <c r="S4" s="78"/>
      <c r="T4" s="78"/>
    </row>
    <row r="5" spans="1:20" s="3" customFormat="1" ht="60" customHeight="1">
      <c r="A5" s="76" t="s">
        <v>3397</v>
      </c>
      <c r="B5" s="76" t="s">
        <v>1885</v>
      </c>
      <c r="C5" s="76" t="s">
        <v>1886</v>
      </c>
      <c r="D5" s="76" t="s">
        <v>3432</v>
      </c>
      <c r="E5" s="77" t="s">
        <v>3323</v>
      </c>
      <c r="F5" s="76" t="s">
        <v>3432</v>
      </c>
      <c r="G5" s="54"/>
      <c r="H5" s="54"/>
      <c r="I5" s="54"/>
      <c r="J5" s="54"/>
      <c r="K5" s="54"/>
      <c r="L5" s="54"/>
      <c r="M5" s="53"/>
      <c r="N5" s="53"/>
      <c r="O5" s="61"/>
      <c r="P5" s="53"/>
      <c r="Q5" s="53"/>
      <c r="R5" s="53"/>
      <c r="S5" s="53"/>
      <c r="T5" s="53"/>
    </row>
    <row r="6" spans="1:20" s="3" customFormat="1" ht="20" customHeight="1">
      <c r="A6" s="14">
        <f>CountUniqueFiltered(A22:A2682)</f>
        <v>28</v>
      </c>
      <c r="B6" s="14">
        <f>CountUniqueFiltered(C22:C2682)</f>
        <v>10</v>
      </c>
      <c r="C6" s="14">
        <f>CountUniqueFiltered(T22:T2682)</f>
        <v>1097</v>
      </c>
      <c r="D6" s="14">
        <f>F10</f>
        <v>857</v>
      </c>
      <c r="E6" s="14">
        <f>SUBTOTAL(3,J22:J2682)</f>
        <v>2557</v>
      </c>
      <c r="F6" s="14">
        <f>F16</f>
        <v>2504</v>
      </c>
      <c r="G6" s="54"/>
      <c r="H6" s="54"/>
      <c r="I6" s="54"/>
      <c r="J6" s="54"/>
      <c r="K6" s="54"/>
      <c r="L6" s="54"/>
      <c r="M6" s="54"/>
      <c r="N6" s="56"/>
      <c r="O6" s="61"/>
      <c r="P6" s="54"/>
      <c r="Q6" s="54"/>
      <c r="R6" s="54"/>
      <c r="S6" s="54"/>
      <c r="T6" s="61"/>
    </row>
    <row r="7" spans="1:20" s="13" customFormat="1" ht="20" customHeight="1">
      <c r="A7" s="56"/>
      <c r="B7" s="57"/>
      <c r="C7" s="56"/>
      <c r="D7" s="58"/>
      <c r="E7" s="57"/>
      <c r="F7" s="56"/>
      <c r="G7" s="56"/>
      <c r="H7" s="56"/>
      <c r="I7" s="56"/>
      <c r="J7" s="59"/>
      <c r="K7" s="56"/>
      <c r="L7" s="56"/>
      <c r="M7" s="56"/>
      <c r="N7" s="56"/>
      <c r="O7" s="61"/>
      <c r="P7" s="54"/>
      <c r="Q7" s="54"/>
      <c r="R7" s="54"/>
      <c r="S7" s="54"/>
      <c r="T7" s="54"/>
    </row>
    <row r="8" spans="1:20" s="3" customFormat="1" ht="34.5" customHeight="1">
      <c r="A8" s="124" t="s">
        <v>3519</v>
      </c>
      <c r="B8" s="125"/>
      <c r="C8" s="125"/>
      <c r="D8" s="125"/>
      <c r="E8" s="125"/>
      <c r="F8" s="125"/>
      <c r="G8" s="125"/>
      <c r="H8" s="126"/>
      <c r="I8" s="54"/>
      <c r="J8" s="124" t="s">
        <v>3436</v>
      </c>
      <c r="K8" s="125"/>
      <c r="L8" s="126"/>
      <c r="M8" s="56"/>
      <c r="N8" s="56"/>
      <c r="O8" s="61"/>
      <c r="P8" s="128" t="s">
        <v>3417</v>
      </c>
      <c r="Q8" s="54"/>
      <c r="R8" s="54"/>
      <c r="S8" s="54"/>
      <c r="T8" s="56"/>
    </row>
    <row r="9" spans="1:20" s="3" customFormat="1" ht="51" customHeight="1">
      <c r="A9" s="29" t="s">
        <v>3414</v>
      </c>
      <c r="B9" s="29" t="s">
        <v>1174</v>
      </c>
      <c r="C9" s="29" t="s">
        <v>142</v>
      </c>
      <c r="D9" s="29" t="s">
        <v>1149</v>
      </c>
      <c r="E9" s="29" t="s">
        <v>3415</v>
      </c>
      <c r="F9" s="29" t="s">
        <v>3433</v>
      </c>
      <c r="G9" s="28" t="s">
        <v>3435</v>
      </c>
      <c r="H9" s="29" t="s">
        <v>3434</v>
      </c>
      <c r="I9" s="54"/>
      <c r="J9" s="30" t="s">
        <v>4447</v>
      </c>
      <c r="K9" s="31" t="s">
        <v>142</v>
      </c>
      <c r="L9" s="32" t="s">
        <v>3451</v>
      </c>
      <c r="M9" s="56"/>
      <c r="N9" s="56"/>
      <c r="O9" s="61"/>
      <c r="P9" s="129"/>
      <c r="Q9" s="54"/>
      <c r="R9" s="54"/>
      <c r="S9" s="54"/>
      <c r="T9" s="56"/>
    </row>
    <row r="10" spans="1:20" s="3" customFormat="1" ht="20" customHeight="1">
      <c r="A10" s="15">
        <f>CountUniqueIfs(T22:T2682, I22:I2682, 1)</f>
        <v>4</v>
      </c>
      <c r="B10" s="15">
        <f>CountUniqueIfs(T22:T2682, I22:I2682, 0.75)</f>
        <v>45</v>
      </c>
      <c r="C10" s="15">
        <f>CountUniqueIfs(T22:T2682, I22:I2682, 0.5)</f>
        <v>393</v>
      </c>
      <c r="D10" s="15">
        <f>CountUniqueIfs(T22:T2682, I22:I2682, 0.25)</f>
        <v>384</v>
      </c>
      <c r="E10" s="15">
        <f>CountUniqueIfs(T22:T2682, I22:I2682, 0)</f>
        <v>31</v>
      </c>
      <c r="F10" s="15">
        <f>SUM(A10:E10)</f>
        <v>857</v>
      </c>
      <c r="G10" s="15">
        <f>CountUniqueIfs(T22:T2682, I22:I2682, "None")</f>
        <v>136</v>
      </c>
      <c r="H10" s="15">
        <f>$F$10+$G$10</f>
        <v>993</v>
      </c>
      <c r="I10" s="54"/>
      <c r="J10" s="16">
        <f>IF(ISERROR(($A$10+$B$10)/$F$10),"",($A$10+$B$10)/$F$10)</f>
        <v>5.7176196032672114E-2</v>
      </c>
      <c r="K10" s="16">
        <f>IF(ISERROR($C$10/$F$10), "", $C$10/$F$10)</f>
        <v>0.45857642940490084</v>
      </c>
      <c r="L10" s="16">
        <f>IF(ISERROR(($D$10+$E$10)/$F$10),"",($D$10+$E$10)/$F$10)</f>
        <v>0.48424737456242706</v>
      </c>
      <c r="M10" s="56"/>
      <c r="N10" s="56"/>
      <c r="O10" s="61"/>
      <c r="P10" s="26">
        <f>IF(ISERROR(SUBTOTAL(1,I22:I2682)),0, SUBTOTAL(1,I22:I2682))</f>
        <v>0.37174452252997109</v>
      </c>
      <c r="Q10" s="54"/>
      <c r="R10" s="54"/>
      <c r="S10" s="54"/>
      <c r="T10" s="56"/>
    </row>
    <row r="11" spans="1:20" s="3" customFormat="1" ht="20" customHeight="1">
      <c r="A11" s="16">
        <f t="shared" ref="A11:F11" si="0">IF(ISERROR(A10/$F10),"",A10/$F10)</f>
        <v>4.6674445740956822E-3</v>
      </c>
      <c r="B11" s="16">
        <f t="shared" si="0"/>
        <v>5.2508751458576426E-2</v>
      </c>
      <c r="C11" s="16">
        <f t="shared" si="0"/>
        <v>0.45857642940490084</v>
      </c>
      <c r="D11" s="16">
        <f t="shared" si="0"/>
        <v>0.44807467911318555</v>
      </c>
      <c r="E11" s="16">
        <f t="shared" si="0"/>
        <v>3.6172695449241538E-2</v>
      </c>
      <c r="F11" s="16">
        <f t="shared" si="0"/>
        <v>1</v>
      </c>
      <c r="G11" s="70"/>
      <c r="H11" s="17"/>
      <c r="I11" s="54"/>
      <c r="J11" s="15">
        <f>A10+B10</f>
        <v>49</v>
      </c>
      <c r="K11" s="15">
        <f>C10</f>
        <v>393</v>
      </c>
      <c r="L11" s="15">
        <f>D10+E10</f>
        <v>415</v>
      </c>
      <c r="M11" s="56"/>
      <c r="N11" s="56"/>
      <c r="O11" s="61"/>
      <c r="P11" s="54"/>
      <c r="Q11" s="54"/>
      <c r="R11" s="54"/>
      <c r="S11" s="54"/>
      <c r="T11" s="56"/>
    </row>
    <row r="12" spans="1:20" s="3" customFormat="1" ht="20" customHeight="1">
      <c r="A12" s="59"/>
      <c r="B12" s="59"/>
      <c r="C12" s="59"/>
      <c r="D12" s="59"/>
      <c r="E12" s="59"/>
      <c r="F12" s="59"/>
      <c r="G12" s="59"/>
      <c r="H12" s="59"/>
      <c r="I12" s="59" t="s">
        <v>17</v>
      </c>
      <c r="J12" s="56"/>
      <c r="K12" s="56"/>
      <c r="L12" s="56"/>
      <c r="M12" s="56"/>
      <c r="N12" s="56"/>
      <c r="O12" s="61"/>
      <c r="P12" s="60"/>
      <c r="Q12" s="55"/>
      <c r="R12" s="54"/>
      <c r="S12" s="54"/>
      <c r="T12" s="56"/>
    </row>
    <row r="13" spans="1:20" s="3" customFormat="1" ht="20" customHeight="1">
      <c r="A13" s="54"/>
      <c r="B13" s="54"/>
      <c r="C13" s="54"/>
      <c r="D13" s="54"/>
      <c r="E13" s="54"/>
      <c r="F13" s="54"/>
      <c r="G13" s="54"/>
      <c r="H13" s="54"/>
      <c r="I13" s="54"/>
      <c r="J13" s="54"/>
      <c r="K13" s="54"/>
      <c r="L13" s="54"/>
      <c r="M13" s="54"/>
      <c r="N13" s="56"/>
      <c r="O13" s="61"/>
      <c r="P13" s="60"/>
      <c r="Q13" s="55"/>
      <c r="R13" s="54"/>
      <c r="S13" s="54"/>
      <c r="T13" s="56"/>
    </row>
    <row r="14" spans="1:20" s="3" customFormat="1" ht="34.5" customHeight="1">
      <c r="A14" s="124" t="s">
        <v>3520</v>
      </c>
      <c r="B14" s="125"/>
      <c r="C14" s="125"/>
      <c r="D14" s="125"/>
      <c r="E14" s="125"/>
      <c r="F14" s="125"/>
      <c r="G14" s="125"/>
      <c r="H14" s="126"/>
      <c r="I14" s="54"/>
      <c r="J14" s="124" t="s">
        <v>3437</v>
      </c>
      <c r="K14" s="125"/>
      <c r="L14" s="126"/>
      <c r="M14" s="54"/>
      <c r="N14" s="56"/>
      <c r="O14" s="61"/>
      <c r="P14" s="130" t="s">
        <v>3418</v>
      </c>
      <c r="Q14" s="55"/>
      <c r="R14" s="54"/>
      <c r="S14" s="54"/>
      <c r="T14" s="56"/>
    </row>
    <row r="15" spans="1:20" s="3" customFormat="1" ht="51" customHeight="1">
      <c r="A15" s="29" t="s">
        <v>3414</v>
      </c>
      <c r="B15" s="29" t="s">
        <v>1174</v>
      </c>
      <c r="C15" s="29" t="s">
        <v>142</v>
      </c>
      <c r="D15" s="29" t="s">
        <v>1149</v>
      </c>
      <c r="E15" s="29" t="s">
        <v>3415</v>
      </c>
      <c r="F15" s="29" t="s">
        <v>3433</v>
      </c>
      <c r="G15" s="28" t="s">
        <v>3435</v>
      </c>
      <c r="H15" s="29" t="s">
        <v>3434</v>
      </c>
      <c r="I15" s="63"/>
      <c r="J15" s="30" t="s">
        <v>3450</v>
      </c>
      <c r="K15" s="31" t="s">
        <v>142</v>
      </c>
      <c r="L15" s="32" t="s">
        <v>3451</v>
      </c>
      <c r="M15" s="56"/>
      <c r="N15" s="56"/>
      <c r="O15" s="61"/>
      <c r="P15" s="131"/>
      <c r="Q15" s="54"/>
      <c r="R15" s="54"/>
      <c r="S15" s="54"/>
      <c r="T15" s="56"/>
    </row>
    <row r="16" spans="1:20" s="3" customFormat="1" ht="20" customHeight="1">
      <c r="A16" s="15">
        <f>CountIfVisible(M22:M2682,1)</f>
        <v>34</v>
      </c>
      <c r="B16" s="15">
        <f>CountIfVisible(M22:M2682,0.75)</f>
        <v>156</v>
      </c>
      <c r="C16" s="15">
        <f>CountIfVisible(M22:M2682,0.5)</f>
        <v>976</v>
      </c>
      <c r="D16" s="15">
        <f>CountIfVisible(M22:M2682,0.25)</f>
        <v>950</v>
      </c>
      <c r="E16" s="15">
        <f>CountIfVisible(M22:M2682,0)</f>
        <v>388</v>
      </c>
      <c r="F16" s="15">
        <f>SUM(A16:E16)</f>
        <v>2504</v>
      </c>
      <c r="G16" s="15">
        <f>CountIfVisible($M$22:$M$2682,"None")</f>
        <v>157</v>
      </c>
      <c r="H16" s="15">
        <f>F16+G16</f>
        <v>2661</v>
      </c>
      <c r="I16" s="63"/>
      <c r="J16" s="16">
        <f>IF(ISERROR(($A$16+$B$16)/$F$16),"",($A$16+$B$16)/$F$16)</f>
        <v>7.5878594249201278E-2</v>
      </c>
      <c r="K16" s="16">
        <f>IF(ISERROR($C$16/$F$16),"",$C$16/$F$16)</f>
        <v>0.38977635782747605</v>
      </c>
      <c r="L16" s="16">
        <f>IF(ISERROR(($D$16+$E$16)/$F$16),"",($D$16+$E$16)/$F$16)</f>
        <v>0.53434504792332271</v>
      </c>
      <c r="M16" s="62"/>
      <c r="N16" s="56"/>
      <c r="O16" s="61"/>
      <c r="P16" s="26">
        <f>ROUND(IF(ISERROR(SUBTOTAL(1,M22:M2682)),0, SUBTOTAL(1,M22:M2682)),2)</f>
        <v>0.37</v>
      </c>
      <c r="Q16" s="54"/>
      <c r="R16" s="54"/>
      <c r="S16" s="54"/>
      <c r="T16" s="56"/>
    </row>
    <row r="17" spans="1:20" s="3" customFormat="1" ht="20" customHeight="1">
      <c r="A17" s="16">
        <f t="shared" ref="A17:F17" si="1">IF(ISERROR(A16/$F16),"",A16/$F16)</f>
        <v>1.3578274760383386E-2</v>
      </c>
      <c r="B17" s="16">
        <f t="shared" si="1"/>
        <v>6.2300319488817889E-2</v>
      </c>
      <c r="C17" s="16">
        <f t="shared" si="1"/>
        <v>0.38977635782747605</v>
      </c>
      <c r="D17" s="16">
        <f t="shared" si="1"/>
        <v>0.37939297124600641</v>
      </c>
      <c r="E17" s="16">
        <f t="shared" si="1"/>
        <v>0.15495207667731628</v>
      </c>
      <c r="F17" s="16">
        <f t="shared" si="1"/>
        <v>1</v>
      </c>
      <c r="G17" s="17"/>
      <c r="H17" s="17"/>
      <c r="I17" s="63"/>
      <c r="J17" s="15">
        <f>IF(ISERROR(A16+B16),"",A16+B16)</f>
        <v>190</v>
      </c>
      <c r="K17" s="15">
        <f>IF(ISERROR(C16),"",C16)</f>
        <v>976</v>
      </c>
      <c r="L17" s="15">
        <f>IF(ISERROR(A16+B16),"",D16+E16)</f>
        <v>1338</v>
      </c>
      <c r="M17" s="62"/>
      <c r="N17" s="56"/>
      <c r="O17" s="61"/>
      <c r="P17" s="55"/>
      <c r="Q17" s="54"/>
      <c r="R17" s="54"/>
      <c r="S17" s="54"/>
      <c r="T17" s="60"/>
    </row>
    <row r="18" spans="1:20" s="64" customFormat="1" ht="19.5" customHeight="1">
      <c r="A18" s="67"/>
      <c r="B18" s="67"/>
      <c r="C18" s="67"/>
      <c r="D18" s="67"/>
      <c r="E18" s="67"/>
      <c r="F18" s="67"/>
      <c r="G18" s="67"/>
      <c r="H18" s="67"/>
      <c r="I18" s="65" t="s">
        <v>17</v>
      </c>
      <c r="J18" s="66"/>
      <c r="K18" s="67"/>
      <c r="L18" s="66"/>
      <c r="M18" s="66"/>
      <c r="N18" s="66"/>
      <c r="O18" s="68"/>
      <c r="P18" s="65"/>
      <c r="Q18" s="69"/>
      <c r="R18" s="65"/>
      <c r="S18" s="65"/>
      <c r="T18" s="68"/>
    </row>
    <row r="19" spans="1:20" s="64" customFormat="1" ht="19.5" customHeight="1">
      <c r="A19" s="112" t="s">
        <v>4557</v>
      </c>
      <c r="B19" s="113"/>
      <c r="C19" s="113"/>
      <c r="D19" s="113"/>
      <c r="E19" s="113"/>
      <c r="F19" s="113"/>
      <c r="G19" s="113"/>
      <c r="H19" s="113"/>
      <c r="I19" s="113"/>
      <c r="J19" s="113"/>
      <c r="K19" s="113"/>
      <c r="L19" s="113"/>
      <c r="M19" s="113"/>
      <c r="N19" s="113"/>
      <c r="O19" s="113"/>
      <c r="P19" s="113"/>
      <c r="Q19" s="113"/>
      <c r="R19" s="113"/>
      <c r="S19" s="113"/>
      <c r="T19" s="114"/>
    </row>
    <row r="20" spans="1:20" s="64" customFormat="1" ht="19.5" customHeight="1">
      <c r="A20" s="127"/>
      <c r="B20" s="127"/>
      <c r="C20" s="127"/>
      <c r="D20" s="127"/>
      <c r="E20" s="127"/>
      <c r="F20" s="127"/>
      <c r="G20" s="127"/>
      <c r="H20" s="127"/>
      <c r="I20" s="127"/>
      <c r="J20" s="127"/>
      <c r="K20" s="127"/>
      <c r="L20" s="127"/>
      <c r="M20" s="127"/>
      <c r="N20" s="127"/>
      <c r="O20" s="127"/>
      <c r="P20" s="127"/>
      <c r="Q20" s="127"/>
      <c r="R20" s="127"/>
      <c r="S20" s="127"/>
      <c r="T20" s="127"/>
    </row>
    <row r="21" spans="1:20" s="3" customFormat="1" ht="142.5" customHeight="1">
      <c r="A21" s="47" t="s">
        <v>3397</v>
      </c>
      <c r="B21" s="48" t="s">
        <v>34</v>
      </c>
      <c r="C21" s="48" t="s">
        <v>3404</v>
      </c>
      <c r="D21" s="48" t="s">
        <v>3402</v>
      </c>
      <c r="E21" s="47" t="s">
        <v>3401</v>
      </c>
      <c r="F21" s="47" t="s">
        <v>3892</v>
      </c>
      <c r="G21" s="47" t="s">
        <v>3438</v>
      </c>
      <c r="H21" s="47" t="s">
        <v>3439</v>
      </c>
      <c r="I21" s="47" t="s">
        <v>2214</v>
      </c>
      <c r="J21" s="47" t="s">
        <v>3403</v>
      </c>
      <c r="K21" s="47" t="s">
        <v>3891</v>
      </c>
      <c r="L21" s="47" t="s">
        <v>3440</v>
      </c>
      <c r="M21" s="47" t="s">
        <v>2215</v>
      </c>
      <c r="N21" s="9"/>
      <c r="R21" s="9"/>
      <c r="T21" s="25" t="s">
        <v>3381</v>
      </c>
    </row>
    <row r="22" spans="1:20" s="3" customFormat="1" ht="15" customHeight="1">
      <c r="A22" s="20" t="s">
        <v>50</v>
      </c>
      <c r="B22" s="20" t="s">
        <v>34</v>
      </c>
      <c r="C22" s="20">
        <v>2011</v>
      </c>
      <c r="D22" s="20" t="s">
        <v>4</v>
      </c>
      <c r="E22" s="18" t="s">
        <v>832</v>
      </c>
      <c r="F22" s="20" t="s">
        <v>3</v>
      </c>
      <c r="G22" s="18" t="s">
        <v>833</v>
      </c>
      <c r="H22" s="19" t="s">
        <v>904</v>
      </c>
      <c r="I22" s="20" t="s">
        <v>2119</v>
      </c>
      <c r="J22" s="21" t="s">
        <v>1221</v>
      </c>
      <c r="K22" s="18" t="s">
        <v>833</v>
      </c>
      <c r="L22" s="18" t="s">
        <v>2118</v>
      </c>
      <c r="M22" s="21" t="s">
        <v>2119</v>
      </c>
      <c r="N22" s="27"/>
      <c r="O22" s="27"/>
      <c r="P22" s="9" t="s">
        <v>17</v>
      </c>
      <c r="T22" s="24" t="str">
        <f>A22&amp;C22&amp;D22</f>
        <v>AT2011CSR1</v>
      </c>
    </row>
    <row r="23" spans="1:20" s="3" customFormat="1" ht="15" customHeight="1">
      <c r="A23" s="20" t="s">
        <v>50</v>
      </c>
      <c r="B23" s="20" t="s">
        <v>34</v>
      </c>
      <c r="C23" s="20">
        <v>2011</v>
      </c>
      <c r="D23" s="20" t="s">
        <v>5</v>
      </c>
      <c r="E23" s="18" t="s">
        <v>834</v>
      </c>
      <c r="F23" s="20" t="s">
        <v>3</v>
      </c>
      <c r="G23" s="18" t="s">
        <v>835</v>
      </c>
      <c r="H23" s="18" t="s">
        <v>904</v>
      </c>
      <c r="I23" s="20" t="s">
        <v>2119</v>
      </c>
      <c r="J23" s="21" t="s">
        <v>1221</v>
      </c>
      <c r="K23" s="18" t="s">
        <v>835</v>
      </c>
      <c r="L23" s="18" t="s">
        <v>2118</v>
      </c>
      <c r="M23" s="21" t="s">
        <v>2119</v>
      </c>
      <c r="N23" s="27"/>
      <c r="O23" s="27"/>
      <c r="P23" s="9" t="s">
        <v>17</v>
      </c>
      <c r="T23" s="24" t="str">
        <f t="shared" ref="T23:T86" si="2">A23&amp;C23&amp;D23</f>
        <v>AT2011CSR2</v>
      </c>
    </row>
    <row r="24" spans="1:20" s="3" customFormat="1" ht="15" customHeight="1">
      <c r="A24" s="20" t="s">
        <v>50</v>
      </c>
      <c r="B24" s="20" t="s">
        <v>34</v>
      </c>
      <c r="C24" s="20">
        <v>2011</v>
      </c>
      <c r="D24" s="20" t="s">
        <v>6</v>
      </c>
      <c r="E24" s="18" t="s">
        <v>836</v>
      </c>
      <c r="F24" s="20" t="s">
        <v>3</v>
      </c>
      <c r="G24" s="18" t="s">
        <v>837</v>
      </c>
      <c r="H24" s="18" t="s">
        <v>904</v>
      </c>
      <c r="I24" s="20" t="s">
        <v>2119</v>
      </c>
      <c r="J24" s="21" t="s">
        <v>1221</v>
      </c>
      <c r="K24" s="18" t="s">
        <v>837</v>
      </c>
      <c r="L24" s="18" t="s">
        <v>2118</v>
      </c>
      <c r="M24" s="21" t="s">
        <v>2119</v>
      </c>
      <c r="N24" s="27"/>
      <c r="O24" s="27"/>
      <c r="P24" s="9" t="s">
        <v>17</v>
      </c>
      <c r="T24" s="24" t="str">
        <f t="shared" si="2"/>
        <v>AT2011CSR3</v>
      </c>
    </row>
    <row r="25" spans="1:20" s="3" customFormat="1" ht="15" customHeight="1">
      <c r="A25" s="20" t="s">
        <v>50</v>
      </c>
      <c r="B25" s="20" t="s">
        <v>34</v>
      </c>
      <c r="C25" s="20">
        <v>2011</v>
      </c>
      <c r="D25" s="20" t="s">
        <v>7</v>
      </c>
      <c r="E25" s="18" t="s">
        <v>838</v>
      </c>
      <c r="F25" s="20" t="s">
        <v>3</v>
      </c>
      <c r="G25" s="18" t="s">
        <v>839</v>
      </c>
      <c r="H25" s="18" t="s">
        <v>904</v>
      </c>
      <c r="I25" s="20" t="s">
        <v>2119</v>
      </c>
      <c r="J25" s="21" t="s">
        <v>1221</v>
      </c>
      <c r="K25" s="18" t="s">
        <v>839</v>
      </c>
      <c r="L25" s="18" t="s">
        <v>2118</v>
      </c>
      <c r="M25" s="21" t="s">
        <v>2119</v>
      </c>
      <c r="N25" s="27"/>
      <c r="O25" s="27"/>
      <c r="P25" s="9" t="s">
        <v>17</v>
      </c>
      <c r="T25" s="24" t="str">
        <f t="shared" si="2"/>
        <v>AT2011CSR4</v>
      </c>
    </row>
    <row r="26" spans="1:20" s="3" customFormat="1" ht="15" customHeight="1">
      <c r="A26" s="20" t="s">
        <v>50</v>
      </c>
      <c r="B26" s="20" t="s">
        <v>34</v>
      </c>
      <c r="C26" s="20">
        <v>2011</v>
      </c>
      <c r="D26" s="20" t="s">
        <v>8</v>
      </c>
      <c r="E26" s="18" t="s">
        <v>1143</v>
      </c>
      <c r="F26" s="20" t="s">
        <v>3</v>
      </c>
      <c r="G26" s="18" t="s">
        <v>3893</v>
      </c>
      <c r="H26" s="18" t="s">
        <v>3879</v>
      </c>
      <c r="I26" s="20" t="s">
        <v>2119</v>
      </c>
      <c r="J26" s="21" t="s">
        <v>1221</v>
      </c>
      <c r="K26" s="18" t="s">
        <v>1144</v>
      </c>
      <c r="L26" s="18" t="s">
        <v>2118</v>
      </c>
      <c r="M26" s="21" t="s">
        <v>2119</v>
      </c>
      <c r="N26" s="27"/>
      <c r="O26" s="27"/>
      <c r="P26" s="9" t="s">
        <v>17</v>
      </c>
      <c r="T26" s="24" t="str">
        <f t="shared" si="2"/>
        <v>AT2011CSR5</v>
      </c>
    </row>
    <row r="27" spans="1:20" s="3" customFormat="1" ht="15" customHeight="1">
      <c r="A27" s="20" t="s">
        <v>50</v>
      </c>
      <c r="B27" s="20" t="s">
        <v>34</v>
      </c>
      <c r="C27" s="20">
        <v>2012</v>
      </c>
      <c r="D27" s="20" t="s">
        <v>4</v>
      </c>
      <c r="E27" s="18" t="s">
        <v>140</v>
      </c>
      <c r="F27" s="20" t="s">
        <v>11</v>
      </c>
      <c r="G27" s="18" t="s">
        <v>3847</v>
      </c>
      <c r="H27" s="18" t="s">
        <v>641</v>
      </c>
      <c r="I27" s="20">
        <v>0.75</v>
      </c>
      <c r="J27" s="21" t="s">
        <v>1221</v>
      </c>
      <c r="K27" s="18" t="s">
        <v>686</v>
      </c>
      <c r="L27" s="18" t="s">
        <v>641</v>
      </c>
      <c r="M27" s="21">
        <v>0.75</v>
      </c>
      <c r="N27" s="27"/>
      <c r="O27" s="27"/>
      <c r="P27" s="9" t="s">
        <v>17</v>
      </c>
      <c r="T27" s="24" t="str">
        <f t="shared" si="2"/>
        <v>AT2012CSR1</v>
      </c>
    </row>
    <row r="28" spans="1:20" s="3" customFormat="1" ht="15" customHeight="1">
      <c r="A28" s="20" t="s">
        <v>50</v>
      </c>
      <c r="B28" s="20" t="s">
        <v>34</v>
      </c>
      <c r="C28" s="20">
        <v>2012</v>
      </c>
      <c r="D28" s="20" t="s">
        <v>5</v>
      </c>
      <c r="E28" s="18" t="s">
        <v>141</v>
      </c>
      <c r="F28" s="20" t="s">
        <v>2</v>
      </c>
      <c r="G28" s="18" t="s">
        <v>963</v>
      </c>
      <c r="H28" s="18" t="s">
        <v>142</v>
      </c>
      <c r="I28" s="20">
        <v>0.5</v>
      </c>
      <c r="J28" s="21" t="s">
        <v>1221</v>
      </c>
      <c r="K28" s="18" t="s">
        <v>963</v>
      </c>
      <c r="L28" s="18" t="s">
        <v>142</v>
      </c>
      <c r="M28" s="21">
        <v>0.5</v>
      </c>
      <c r="N28" s="27"/>
      <c r="O28" s="27"/>
      <c r="P28" s="9" t="s">
        <v>17</v>
      </c>
      <c r="T28" s="24" t="str">
        <f t="shared" si="2"/>
        <v>AT2012CSR2</v>
      </c>
    </row>
    <row r="29" spans="1:20" s="3" customFormat="1" ht="15" customHeight="1">
      <c r="A29" s="20" t="s">
        <v>50</v>
      </c>
      <c r="B29" s="20" t="s">
        <v>34</v>
      </c>
      <c r="C29" s="20">
        <v>2012</v>
      </c>
      <c r="D29" s="20" t="s">
        <v>6</v>
      </c>
      <c r="E29" s="18" t="s">
        <v>143</v>
      </c>
      <c r="F29" s="20" t="s">
        <v>2</v>
      </c>
      <c r="G29" s="18" t="s">
        <v>964</v>
      </c>
      <c r="H29" s="18" t="s">
        <v>904</v>
      </c>
      <c r="I29" s="20">
        <v>0.5</v>
      </c>
      <c r="J29" s="21" t="s">
        <v>1221</v>
      </c>
      <c r="K29" s="18" t="s">
        <v>964</v>
      </c>
      <c r="L29" s="18" t="s">
        <v>904</v>
      </c>
      <c r="M29" s="21">
        <v>0.5</v>
      </c>
      <c r="N29" s="27"/>
      <c r="O29" s="27"/>
      <c r="P29" s="9" t="s">
        <v>17</v>
      </c>
      <c r="T29" s="24" t="str">
        <f t="shared" si="2"/>
        <v>AT2012CSR3</v>
      </c>
    </row>
    <row r="30" spans="1:20" s="3" customFormat="1" ht="15" customHeight="1">
      <c r="A30" s="20" t="s">
        <v>50</v>
      </c>
      <c r="B30" s="20" t="s">
        <v>34</v>
      </c>
      <c r="C30" s="20">
        <v>2012</v>
      </c>
      <c r="D30" s="20" t="s">
        <v>7</v>
      </c>
      <c r="E30" s="18" t="s">
        <v>144</v>
      </c>
      <c r="F30" s="20" t="s">
        <v>2</v>
      </c>
      <c r="G30" s="18" t="s">
        <v>965</v>
      </c>
      <c r="H30" s="18" t="s">
        <v>904</v>
      </c>
      <c r="I30" s="20">
        <v>0.5</v>
      </c>
      <c r="J30" s="21" t="s">
        <v>1221</v>
      </c>
      <c r="K30" s="18" t="s">
        <v>965</v>
      </c>
      <c r="L30" s="18" t="s">
        <v>904</v>
      </c>
      <c r="M30" s="21">
        <v>0.5</v>
      </c>
      <c r="N30" s="27"/>
      <c r="O30" s="27"/>
      <c r="P30" s="9" t="s">
        <v>17</v>
      </c>
      <c r="T30" s="24" t="str">
        <f t="shared" si="2"/>
        <v>AT2012CSR4</v>
      </c>
    </row>
    <row r="31" spans="1:20" s="3" customFormat="1" ht="15" customHeight="1">
      <c r="A31" s="20" t="s">
        <v>50</v>
      </c>
      <c r="B31" s="20" t="s">
        <v>34</v>
      </c>
      <c r="C31" s="20">
        <v>2012</v>
      </c>
      <c r="D31" s="20" t="s">
        <v>8</v>
      </c>
      <c r="E31" s="18" t="s">
        <v>1145</v>
      </c>
      <c r="F31" s="20" t="s">
        <v>2</v>
      </c>
      <c r="G31" s="18" t="s">
        <v>966</v>
      </c>
      <c r="H31" s="18" t="s">
        <v>904</v>
      </c>
      <c r="I31" s="20">
        <v>0.5</v>
      </c>
      <c r="J31" s="21" t="s">
        <v>1221</v>
      </c>
      <c r="K31" s="18" t="s">
        <v>966</v>
      </c>
      <c r="L31" s="18" t="s">
        <v>904</v>
      </c>
      <c r="M31" s="21">
        <v>0.5</v>
      </c>
      <c r="N31" s="27"/>
      <c r="O31" s="27"/>
      <c r="P31" s="9" t="s">
        <v>17</v>
      </c>
      <c r="T31" s="24" t="str">
        <f t="shared" si="2"/>
        <v>AT2012CSR5</v>
      </c>
    </row>
    <row r="32" spans="1:20" s="3" customFormat="1" ht="15" customHeight="1">
      <c r="A32" s="20" t="s">
        <v>50</v>
      </c>
      <c r="B32" s="20" t="s">
        <v>34</v>
      </c>
      <c r="C32" s="20">
        <v>2012</v>
      </c>
      <c r="D32" s="20" t="s">
        <v>9</v>
      </c>
      <c r="E32" s="18" t="s">
        <v>145</v>
      </c>
      <c r="F32" s="20" t="s">
        <v>2</v>
      </c>
      <c r="G32" s="18" t="s">
        <v>967</v>
      </c>
      <c r="H32" s="18" t="s">
        <v>904</v>
      </c>
      <c r="I32" s="20">
        <v>0.5</v>
      </c>
      <c r="J32" s="21" t="s">
        <v>1221</v>
      </c>
      <c r="K32" s="18" t="s">
        <v>967</v>
      </c>
      <c r="L32" s="18" t="s">
        <v>904</v>
      </c>
      <c r="M32" s="21">
        <v>0.5</v>
      </c>
      <c r="N32" s="27"/>
      <c r="O32" s="27"/>
      <c r="P32" s="9" t="s">
        <v>17</v>
      </c>
      <c r="T32" s="24" t="str">
        <f t="shared" si="2"/>
        <v>AT2012CSR6</v>
      </c>
    </row>
    <row r="33" spans="1:20" s="3" customFormat="1" ht="15" customHeight="1">
      <c r="A33" s="20" t="s">
        <v>50</v>
      </c>
      <c r="B33" s="20" t="s">
        <v>34</v>
      </c>
      <c r="C33" s="20">
        <v>2012</v>
      </c>
      <c r="D33" s="20" t="s">
        <v>10</v>
      </c>
      <c r="E33" s="18" t="s">
        <v>146</v>
      </c>
      <c r="F33" s="20" t="s">
        <v>2</v>
      </c>
      <c r="G33" s="18" t="s">
        <v>968</v>
      </c>
      <c r="H33" s="18" t="s">
        <v>142</v>
      </c>
      <c r="I33" s="20">
        <v>0.5</v>
      </c>
      <c r="J33" s="21" t="s">
        <v>1221</v>
      </c>
      <c r="K33" s="18" t="s">
        <v>968</v>
      </c>
      <c r="L33" s="18" t="s">
        <v>142</v>
      </c>
      <c r="M33" s="21">
        <v>0.5</v>
      </c>
      <c r="N33" s="27"/>
      <c r="O33" s="27"/>
      <c r="P33" s="9" t="s">
        <v>17</v>
      </c>
      <c r="T33" s="24" t="str">
        <f t="shared" si="2"/>
        <v>AT2012CSR7</v>
      </c>
    </row>
    <row r="34" spans="1:20" s="3" customFormat="1" ht="15" customHeight="1">
      <c r="A34" s="20" t="s">
        <v>50</v>
      </c>
      <c r="B34" s="20" t="s">
        <v>34</v>
      </c>
      <c r="C34" s="20">
        <v>2013</v>
      </c>
      <c r="D34" s="20" t="s">
        <v>4</v>
      </c>
      <c r="E34" s="18" t="s">
        <v>267</v>
      </c>
      <c r="F34" s="20" t="s">
        <v>11</v>
      </c>
      <c r="G34" s="18" t="s">
        <v>3825</v>
      </c>
      <c r="H34" s="18" t="s">
        <v>1</v>
      </c>
      <c r="I34" s="20">
        <v>0.5</v>
      </c>
      <c r="J34" s="21" t="s">
        <v>1221</v>
      </c>
      <c r="K34" s="18" t="s">
        <v>1718</v>
      </c>
      <c r="L34" s="18" t="s">
        <v>1760</v>
      </c>
      <c r="M34" s="21">
        <v>1</v>
      </c>
      <c r="N34" s="27"/>
      <c r="O34" s="27"/>
      <c r="P34" s="9" t="s">
        <v>17</v>
      </c>
      <c r="T34" s="24" t="str">
        <f t="shared" si="2"/>
        <v>AT2013CSR1</v>
      </c>
    </row>
    <row r="35" spans="1:20" s="3" customFormat="1" ht="15" customHeight="1">
      <c r="A35" s="20" t="s">
        <v>50</v>
      </c>
      <c r="B35" s="20" t="s">
        <v>34</v>
      </c>
      <c r="C35" s="20">
        <v>2013</v>
      </c>
      <c r="D35" s="20" t="s">
        <v>4</v>
      </c>
      <c r="E35" s="18" t="s">
        <v>267</v>
      </c>
      <c r="F35" s="20" t="s">
        <v>11</v>
      </c>
      <c r="G35" s="18" t="s">
        <v>3825</v>
      </c>
      <c r="H35" s="18" t="s">
        <v>1</v>
      </c>
      <c r="I35" s="20">
        <v>0.5</v>
      </c>
      <c r="J35" s="21" t="s">
        <v>1222</v>
      </c>
      <c r="K35" s="18" t="s">
        <v>1719</v>
      </c>
      <c r="L35" s="18" t="s">
        <v>907</v>
      </c>
      <c r="M35" s="21">
        <v>0</v>
      </c>
      <c r="N35" s="27"/>
      <c r="O35" s="27"/>
      <c r="P35" s="9" t="s">
        <v>17</v>
      </c>
      <c r="T35" s="24" t="str">
        <f t="shared" si="2"/>
        <v>AT2013CSR1</v>
      </c>
    </row>
    <row r="36" spans="1:20" s="3" customFormat="1" ht="15" customHeight="1">
      <c r="A36" s="20" t="s">
        <v>50</v>
      </c>
      <c r="B36" s="20" t="s">
        <v>34</v>
      </c>
      <c r="C36" s="20">
        <v>2013</v>
      </c>
      <c r="D36" s="20" t="s">
        <v>4</v>
      </c>
      <c r="E36" s="18" t="s">
        <v>267</v>
      </c>
      <c r="F36" s="20" t="s">
        <v>11</v>
      </c>
      <c r="G36" s="18" t="s">
        <v>3825</v>
      </c>
      <c r="H36" s="18" t="s">
        <v>1</v>
      </c>
      <c r="I36" s="20">
        <v>0.5</v>
      </c>
      <c r="J36" s="21" t="s">
        <v>1223</v>
      </c>
      <c r="K36" s="18" t="s">
        <v>1720</v>
      </c>
      <c r="L36" s="18" t="s">
        <v>1</v>
      </c>
      <c r="M36" s="21">
        <v>0.5</v>
      </c>
      <c r="N36" s="27"/>
      <c r="O36" s="27"/>
      <c r="P36" s="9" t="s">
        <v>17</v>
      </c>
      <c r="T36" s="24" t="str">
        <f t="shared" si="2"/>
        <v>AT2013CSR1</v>
      </c>
    </row>
    <row r="37" spans="1:20" s="3" customFormat="1" ht="15" customHeight="1">
      <c r="A37" s="20" t="s">
        <v>50</v>
      </c>
      <c r="B37" s="20" t="s">
        <v>34</v>
      </c>
      <c r="C37" s="20">
        <v>2013</v>
      </c>
      <c r="D37" s="20" t="s">
        <v>5</v>
      </c>
      <c r="E37" s="18" t="s">
        <v>268</v>
      </c>
      <c r="F37" s="20" t="s">
        <v>2</v>
      </c>
      <c r="G37" s="18" t="s">
        <v>269</v>
      </c>
      <c r="H37" s="18" t="s">
        <v>1</v>
      </c>
      <c r="I37" s="20">
        <v>0.5</v>
      </c>
      <c r="J37" s="21" t="s">
        <v>1221</v>
      </c>
      <c r="K37" s="18" t="s">
        <v>1721</v>
      </c>
      <c r="L37" s="18" t="s">
        <v>907</v>
      </c>
      <c r="M37" s="21">
        <v>0</v>
      </c>
      <c r="N37" s="27"/>
      <c r="O37" s="27"/>
      <c r="P37" s="9" t="s">
        <v>17</v>
      </c>
      <c r="T37" s="24" t="str">
        <f t="shared" si="2"/>
        <v>AT2013CSR2</v>
      </c>
    </row>
    <row r="38" spans="1:20" s="3" customFormat="1" ht="15" customHeight="1">
      <c r="A38" s="20" t="s">
        <v>50</v>
      </c>
      <c r="B38" s="20" t="s">
        <v>34</v>
      </c>
      <c r="C38" s="20">
        <v>2013</v>
      </c>
      <c r="D38" s="20" t="s">
        <v>5</v>
      </c>
      <c r="E38" s="18" t="s">
        <v>268</v>
      </c>
      <c r="F38" s="20" t="s">
        <v>2</v>
      </c>
      <c r="G38" s="18" t="s">
        <v>269</v>
      </c>
      <c r="H38" s="18" t="s">
        <v>1</v>
      </c>
      <c r="I38" s="20">
        <v>0.5</v>
      </c>
      <c r="J38" s="21" t="s">
        <v>1222</v>
      </c>
      <c r="K38" s="18" t="s">
        <v>1722</v>
      </c>
      <c r="L38" s="18" t="s">
        <v>1174</v>
      </c>
      <c r="M38" s="21">
        <v>0.75</v>
      </c>
      <c r="N38" s="27"/>
      <c r="O38" s="27"/>
      <c r="P38" s="9" t="s">
        <v>17</v>
      </c>
      <c r="T38" s="24" t="str">
        <f t="shared" si="2"/>
        <v>AT2013CSR2</v>
      </c>
    </row>
    <row r="39" spans="1:20" s="3" customFormat="1" ht="15" customHeight="1">
      <c r="A39" s="20" t="s">
        <v>50</v>
      </c>
      <c r="B39" s="20" t="s">
        <v>34</v>
      </c>
      <c r="C39" s="20">
        <v>2013</v>
      </c>
      <c r="D39" s="20" t="s">
        <v>6</v>
      </c>
      <c r="E39" s="18" t="s">
        <v>1146</v>
      </c>
      <c r="F39" s="20" t="s">
        <v>2</v>
      </c>
      <c r="G39" s="18" t="s">
        <v>270</v>
      </c>
      <c r="H39" s="18" t="s">
        <v>1</v>
      </c>
      <c r="I39" s="20">
        <v>0.5</v>
      </c>
      <c r="J39" s="21" t="s">
        <v>1221</v>
      </c>
      <c r="K39" s="18" t="s">
        <v>1723</v>
      </c>
      <c r="L39" s="18" t="s">
        <v>1</v>
      </c>
      <c r="M39" s="21">
        <v>0.5</v>
      </c>
      <c r="N39" s="27"/>
      <c r="O39" s="27"/>
      <c r="P39" s="9" t="s">
        <v>17</v>
      </c>
      <c r="T39" s="24" t="str">
        <f t="shared" si="2"/>
        <v>AT2013CSR3</v>
      </c>
    </row>
    <row r="40" spans="1:20" s="3" customFormat="1" ht="15" customHeight="1">
      <c r="A40" s="20" t="s">
        <v>50</v>
      </c>
      <c r="B40" s="20" t="s">
        <v>34</v>
      </c>
      <c r="C40" s="20">
        <v>2013</v>
      </c>
      <c r="D40" s="20" t="s">
        <v>6</v>
      </c>
      <c r="E40" s="18" t="s">
        <v>1146</v>
      </c>
      <c r="F40" s="20" t="s">
        <v>2</v>
      </c>
      <c r="G40" s="18" t="s">
        <v>270</v>
      </c>
      <c r="H40" s="18" t="s">
        <v>1</v>
      </c>
      <c r="I40" s="20">
        <v>0.5</v>
      </c>
      <c r="J40" s="21" t="s">
        <v>1222</v>
      </c>
      <c r="K40" s="18" t="s">
        <v>1724</v>
      </c>
      <c r="L40" s="18" t="s">
        <v>1</v>
      </c>
      <c r="M40" s="21">
        <v>0.5</v>
      </c>
      <c r="N40" s="27"/>
      <c r="O40" s="27"/>
      <c r="P40" s="9" t="s">
        <v>17</v>
      </c>
      <c r="T40" s="24" t="str">
        <f t="shared" si="2"/>
        <v>AT2013CSR3</v>
      </c>
    </row>
    <row r="41" spans="1:20" s="3" customFormat="1" ht="15" customHeight="1">
      <c r="A41" s="20" t="s">
        <v>50</v>
      </c>
      <c r="B41" s="20" t="s">
        <v>34</v>
      </c>
      <c r="C41" s="20">
        <v>2013</v>
      </c>
      <c r="D41" s="20" t="s">
        <v>6</v>
      </c>
      <c r="E41" s="18" t="s">
        <v>1146</v>
      </c>
      <c r="F41" s="20" t="s">
        <v>2</v>
      </c>
      <c r="G41" s="18" t="s">
        <v>270</v>
      </c>
      <c r="H41" s="18" t="s">
        <v>1</v>
      </c>
      <c r="I41" s="20">
        <v>0.5</v>
      </c>
      <c r="J41" s="21" t="s">
        <v>1223</v>
      </c>
      <c r="K41" s="18" t="s">
        <v>1725</v>
      </c>
      <c r="L41" s="18" t="s">
        <v>906</v>
      </c>
      <c r="M41" s="21">
        <v>0.25</v>
      </c>
      <c r="N41" s="27"/>
      <c r="O41" s="27"/>
      <c r="P41" s="9" t="s">
        <v>17</v>
      </c>
      <c r="T41" s="24" t="str">
        <f t="shared" si="2"/>
        <v>AT2013CSR3</v>
      </c>
    </row>
    <row r="42" spans="1:20" s="3" customFormat="1" ht="15" customHeight="1">
      <c r="A42" s="20" t="s">
        <v>50</v>
      </c>
      <c r="B42" s="20" t="s">
        <v>34</v>
      </c>
      <c r="C42" s="20">
        <v>2013</v>
      </c>
      <c r="D42" s="20" t="s">
        <v>7</v>
      </c>
      <c r="E42" s="18" t="s">
        <v>271</v>
      </c>
      <c r="F42" s="20" t="s">
        <v>2</v>
      </c>
      <c r="G42" s="18" t="s">
        <v>272</v>
      </c>
      <c r="H42" s="18" t="s">
        <v>1</v>
      </c>
      <c r="I42" s="20">
        <v>0.5</v>
      </c>
      <c r="J42" s="21" t="s">
        <v>1221</v>
      </c>
      <c r="K42" s="18" t="s">
        <v>1726</v>
      </c>
      <c r="L42" s="18" t="s">
        <v>1</v>
      </c>
      <c r="M42" s="21">
        <v>0.5</v>
      </c>
      <c r="N42" s="27"/>
      <c r="O42" s="27"/>
      <c r="P42" s="9" t="s">
        <v>17</v>
      </c>
      <c r="T42" s="24" t="str">
        <f t="shared" si="2"/>
        <v>AT2013CSR4</v>
      </c>
    </row>
    <row r="43" spans="1:20" s="3" customFormat="1" ht="15" customHeight="1">
      <c r="A43" s="20" t="s">
        <v>50</v>
      </c>
      <c r="B43" s="20" t="s">
        <v>34</v>
      </c>
      <c r="C43" s="20">
        <v>2013</v>
      </c>
      <c r="D43" s="20" t="s">
        <v>7</v>
      </c>
      <c r="E43" s="18" t="s">
        <v>271</v>
      </c>
      <c r="F43" s="20" t="s">
        <v>2</v>
      </c>
      <c r="G43" s="18" t="s">
        <v>272</v>
      </c>
      <c r="H43" s="18" t="s">
        <v>1</v>
      </c>
      <c r="I43" s="20">
        <v>0.5</v>
      </c>
      <c r="J43" s="21" t="s">
        <v>1222</v>
      </c>
      <c r="K43" s="18" t="s">
        <v>1727</v>
      </c>
      <c r="L43" s="18" t="s">
        <v>1</v>
      </c>
      <c r="M43" s="21">
        <v>0.5</v>
      </c>
      <c r="N43" s="27"/>
      <c r="O43" s="27"/>
      <c r="P43" s="9" t="s">
        <v>17</v>
      </c>
      <c r="T43" s="24" t="str">
        <f t="shared" si="2"/>
        <v>AT2013CSR4</v>
      </c>
    </row>
    <row r="44" spans="1:20" s="3" customFormat="1" ht="15" customHeight="1">
      <c r="A44" s="20" t="s">
        <v>50</v>
      </c>
      <c r="B44" s="20" t="s">
        <v>34</v>
      </c>
      <c r="C44" s="20">
        <v>2013</v>
      </c>
      <c r="D44" s="20" t="s">
        <v>8</v>
      </c>
      <c r="E44" s="18" t="s">
        <v>273</v>
      </c>
      <c r="F44" s="20" t="s">
        <v>2</v>
      </c>
      <c r="G44" s="18" t="s">
        <v>274</v>
      </c>
      <c r="H44" s="18" t="s">
        <v>1</v>
      </c>
      <c r="I44" s="20">
        <v>0.5</v>
      </c>
      <c r="J44" s="21" t="s">
        <v>1221</v>
      </c>
      <c r="K44" s="18" t="s">
        <v>1728</v>
      </c>
      <c r="L44" s="18" t="s">
        <v>1</v>
      </c>
      <c r="M44" s="21">
        <v>0.5</v>
      </c>
      <c r="N44" s="27"/>
      <c r="O44" s="27"/>
      <c r="P44" s="9" t="s">
        <v>17</v>
      </c>
      <c r="T44" s="24" t="str">
        <f t="shared" si="2"/>
        <v>AT2013CSR5</v>
      </c>
    </row>
    <row r="45" spans="1:20" s="3" customFormat="1" ht="15" customHeight="1">
      <c r="A45" s="20" t="s">
        <v>50</v>
      </c>
      <c r="B45" s="20" t="s">
        <v>34</v>
      </c>
      <c r="C45" s="20">
        <v>2013</v>
      </c>
      <c r="D45" s="20" t="s">
        <v>8</v>
      </c>
      <c r="E45" s="18" t="s">
        <v>273</v>
      </c>
      <c r="F45" s="20" t="s">
        <v>2</v>
      </c>
      <c r="G45" s="18" t="s">
        <v>274</v>
      </c>
      <c r="H45" s="18" t="s">
        <v>1</v>
      </c>
      <c r="I45" s="20">
        <v>0.5</v>
      </c>
      <c r="J45" s="21" t="s">
        <v>1222</v>
      </c>
      <c r="K45" s="18" t="s">
        <v>1729</v>
      </c>
      <c r="L45" s="18" t="s">
        <v>1</v>
      </c>
      <c r="M45" s="21">
        <v>0.5</v>
      </c>
      <c r="N45" s="27"/>
      <c r="O45" s="27"/>
      <c r="P45" s="9" t="s">
        <v>17</v>
      </c>
      <c r="T45" s="24" t="str">
        <f t="shared" si="2"/>
        <v>AT2013CSR5</v>
      </c>
    </row>
    <row r="46" spans="1:20" s="3" customFormat="1" ht="15" customHeight="1">
      <c r="A46" s="20" t="s">
        <v>50</v>
      </c>
      <c r="B46" s="20" t="s">
        <v>34</v>
      </c>
      <c r="C46" s="20">
        <v>2013</v>
      </c>
      <c r="D46" s="20" t="s">
        <v>9</v>
      </c>
      <c r="E46" s="18" t="s">
        <v>275</v>
      </c>
      <c r="F46" s="20" t="s">
        <v>2</v>
      </c>
      <c r="G46" s="18" t="s">
        <v>276</v>
      </c>
      <c r="H46" s="18" t="s">
        <v>906</v>
      </c>
      <c r="I46" s="20">
        <v>0.25</v>
      </c>
      <c r="J46" s="21" t="s">
        <v>1221</v>
      </c>
      <c r="K46" s="18" t="s">
        <v>1730</v>
      </c>
      <c r="L46" s="18" t="s">
        <v>906</v>
      </c>
      <c r="M46" s="21">
        <v>0.25</v>
      </c>
      <c r="N46" s="27"/>
      <c r="O46" s="27"/>
      <c r="P46" s="9" t="s">
        <v>17</v>
      </c>
      <c r="T46" s="24" t="str">
        <f t="shared" si="2"/>
        <v>AT2013CSR6</v>
      </c>
    </row>
    <row r="47" spans="1:20" s="3" customFormat="1" ht="15" customHeight="1">
      <c r="A47" s="20" t="s">
        <v>50</v>
      </c>
      <c r="B47" s="20" t="s">
        <v>34</v>
      </c>
      <c r="C47" s="20">
        <v>2013</v>
      </c>
      <c r="D47" s="20" t="s">
        <v>9</v>
      </c>
      <c r="E47" s="18" t="s">
        <v>275</v>
      </c>
      <c r="F47" s="20" t="s">
        <v>2</v>
      </c>
      <c r="G47" s="18" t="s">
        <v>276</v>
      </c>
      <c r="H47" s="18" t="s">
        <v>906</v>
      </c>
      <c r="I47" s="20">
        <v>0.25</v>
      </c>
      <c r="J47" s="21" t="s">
        <v>1222</v>
      </c>
      <c r="K47" s="18" t="s">
        <v>1731</v>
      </c>
      <c r="L47" s="18" t="s">
        <v>906</v>
      </c>
      <c r="M47" s="21">
        <v>0.25</v>
      </c>
      <c r="N47" s="27"/>
      <c r="O47" s="27"/>
      <c r="P47" s="9" t="s">
        <v>17</v>
      </c>
      <c r="T47" s="24" t="str">
        <f t="shared" si="2"/>
        <v>AT2013CSR6</v>
      </c>
    </row>
    <row r="48" spans="1:20" s="3" customFormat="1" ht="15" customHeight="1">
      <c r="A48" s="20" t="s">
        <v>50</v>
      </c>
      <c r="B48" s="20" t="s">
        <v>34</v>
      </c>
      <c r="C48" s="20">
        <v>2013</v>
      </c>
      <c r="D48" s="20" t="s">
        <v>9</v>
      </c>
      <c r="E48" s="18" t="s">
        <v>275</v>
      </c>
      <c r="F48" s="20" t="s">
        <v>2</v>
      </c>
      <c r="G48" s="18" t="s">
        <v>276</v>
      </c>
      <c r="H48" s="18" t="s">
        <v>906</v>
      </c>
      <c r="I48" s="20">
        <v>0.25</v>
      </c>
      <c r="J48" s="21" t="s">
        <v>1223</v>
      </c>
      <c r="K48" s="18" t="s">
        <v>1732</v>
      </c>
      <c r="L48" s="18" t="s">
        <v>907</v>
      </c>
      <c r="M48" s="21">
        <v>0</v>
      </c>
      <c r="N48" s="27"/>
      <c r="O48" s="27"/>
      <c r="P48" s="9" t="s">
        <v>17</v>
      </c>
      <c r="T48" s="24" t="str">
        <f t="shared" si="2"/>
        <v>AT2013CSR6</v>
      </c>
    </row>
    <row r="49" spans="1:20" s="3" customFormat="1" ht="15" customHeight="1">
      <c r="A49" s="20" t="s">
        <v>50</v>
      </c>
      <c r="B49" s="20" t="s">
        <v>34</v>
      </c>
      <c r="C49" s="20">
        <v>2013</v>
      </c>
      <c r="D49" s="20" t="s">
        <v>10</v>
      </c>
      <c r="E49" s="18" t="s">
        <v>277</v>
      </c>
      <c r="F49" s="20" t="s">
        <v>2</v>
      </c>
      <c r="G49" s="18" t="s">
        <v>278</v>
      </c>
      <c r="H49" s="18" t="s">
        <v>1</v>
      </c>
      <c r="I49" s="20">
        <v>0.5</v>
      </c>
      <c r="J49" s="21" t="s">
        <v>1221</v>
      </c>
      <c r="K49" s="18" t="s">
        <v>1733</v>
      </c>
      <c r="L49" s="18" t="s">
        <v>1</v>
      </c>
      <c r="M49" s="21">
        <v>0.5</v>
      </c>
      <c r="N49" s="27"/>
      <c r="O49" s="27"/>
      <c r="P49" s="9" t="s">
        <v>17</v>
      </c>
      <c r="T49" s="24" t="str">
        <f t="shared" si="2"/>
        <v>AT2013CSR7</v>
      </c>
    </row>
    <row r="50" spans="1:20" s="3" customFormat="1" ht="15" customHeight="1">
      <c r="A50" s="20" t="s">
        <v>50</v>
      </c>
      <c r="B50" s="20" t="s">
        <v>34</v>
      </c>
      <c r="C50" s="20">
        <v>2014</v>
      </c>
      <c r="D50" s="20" t="s">
        <v>4</v>
      </c>
      <c r="E50" s="18" t="s">
        <v>279</v>
      </c>
      <c r="F50" s="20" t="s">
        <v>11</v>
      </c>
      <c r="G50" s="18" t="s">
        <v>280</v>
      </c>
      <c r="H50" s="18" t="s">
        <v>906</v>
      </c>
      <c r="I50" s="20">
        <v>0.25</v>
      </c>
      <c r="J50" s="21" t="s">
        <v>1221</v>
      </c>
      <c r="K50" s="18" t="s">
        <v>3128</v>
      </c>
      <c r="L50" s="18" t="s">
        <v>1</v>
      </c>
      <c r="M50" s="21">
        <v>0.5</v>
      </c>
      <c r="N50" s="27"/>
      <c r="O50" s="27"/>
      <c r="P50" s="9" t="s">
        <v>17</v>
      </c>
      <c r="T50" s="24" t="str">
        <f t="shared" si="2"/>
        <v>AT2014CSR1</v>
      </c>
    </row>
    <row r="51" spans="1:20" s="3" customFormat="1" ht="15" customHeight="1">
      <c r="A51" s="20" t="s">
        <v>50</v>
      </c>
      <c r="B51" s="20" t="s">
        <v>34</v>
      </c>
      <c r="C51" s="20">
        <v>2014</v>
      </c>
      <c r="D51" s="20" t="s">
        <v>4</v>
      </c>
      <c r="E51" s="18" t="s">
        <v>279</v>
      </c>
      <c r="F51" s="20" t="s">
        <v>11</v>
      </c>
      <c r="G51" s="18" t="s">
        <v>280</v>
      </c>
      <c r="H51" s="18" t="s">
        <v>906</v>
      </c>
      <c r="I51" s="20">
        <v>0.25</v>
      </c>
      <c r="J51" s="21" t="s">
        <v>1222</v>
      </c>
      <c r="K51" s="18" t="s">
        <v>3129</v>
      </c>
      <c r="L51" s="18" t="s">
        <v>906</v>
      </c>
      <c r="M51" s="21">
        <v>0.25</v>
      </c>
      <c r="N51" s="27"/>
      <c r="O51" s="27"/>
      <c r="P51" s="9" t="s">
        <v>17</v>
      </c>
      <c r="T51" s="24" t="str">
        <f t="shared" si="2"/>
        <v>AT2014CSR1</v>
      </c>
    </row>
    <row r="52" spans="1:20" s="3" customFormat="1" ht="15" customHeight="1">
      <c r="A52" s="20" t="s">
        <v>50</v>
      </c>
      <c r="B52" s="20" t="s">
        <v>34</v>
      </c>
      <c r="C52" s="20">
        <v>2014</v>
      </c>
      <c r="D52" s="20" t="s">
        <v>4</v>
      </c>
      <c r="E52" s="18" t="s">
        <v>279</v>
      </c>
      <c r="F52" s="20" t="s">
        <v>11</v>
      </c>
      <c r="G52" s="18" t="s">
        <v>280</v>
      </c>
      <c r="H52" s="18" t="s">
        <v>906</v>
      </c>
      <c r="I52" s="20">
        <v>0.25</v>
      </c>
      <c r="J52" s="21" t="s">
        <v>1223</v>
      </c>
      <c r="K52" s="18" t="s">
        <v>3130</v>
      </c>
      <c r="L52" s="18" t="s">
        <v>907</v>
      </c>
      <c r="M52" s="21">
        <v>0</v>
      </c>
      <c r="N52" s="27"/>
      <c r="O52" s="27"/>
      <c r="P52" s="9" t="s">
        <v>17</v>
      </c>
      <c r="T52" s="24" t="str">
        <f t="shared" si="2"/>
        <v>AT2014CSR1</v>
      </c>
    </row>
    <row r="53" spans="1:20" s="3" customFormat="1" ht="15" customHeight="1">
      <c r="A53" s="20" t="s">
        <v>50</v>
      </c>
      <c r="B53" s="20" t="s">
        <v>34</v>
      </c>
      <c r="C53" s="20">
        <v>2014</v>
      </c>
      <c r="D53" s="20" t="s">
        <v>5</v>
      </c>
      <c r="E53" s="18" t="s">
        <v>281</v>
      </c>
      <c r="F53" s="20" t="s">
        <v>2</v>
      </c>
      <c r="G53" s="18" t="s">
        <v>282</v>
      </c>
      <c r="H53" s="18" t="s">
        <v>1</v>
      </c>
      <c r="I53" s="20">
        <v>0.5</v>
      </c>
      <c r="J53" s="21" t="s">
        <v>1221</v>
      </c>
      <c r="K53" s="18" t="s">
        <v>3131</v>
      </c>
      <c r="L53" s="18" t="s">
        <v>1</v>
      </c>
      <c r="M53" s="21">
        <v>0.5</v>
      </c>
      <c r="N53" s="27"/>
      <c r="O53" s="27"/>
      <c r="P53" s="9" t="s">
        <v>17</v>
      </c>
      <c r="T53" s="24" t="str">
        <f t="shared" si="2"/>
        <v>AT2014CSR2</v>
      </c>
    </row>
    <row r="54" spans="1:20" s="3" customFormat="1" ht="15" customHeight="1">
      <c r="A54" s="20" t="s">
        <v>50</v>
      </c>
      <c r="B54" s="20" t="s">
        <v>34</v>
      </c>
      <c r="C54" s="20">
        <v>2014</v>
      </c>
      <c r="D54" s="20" t="s">
        <v>5</v>
      </c>
      <c r="E54" s="18" t="s">
        <v>281</v>
      </c>
      <c r="F54" s="20" t="s">
        <v>2</v>
      </c>
      <c r="G54" s="18" t="s">
        <v>282</v>
      </c>
      <c r="H54" s="18" t="s">
        <v>1</v>
      </c>
      <c r="I54" s="20">
        <v>0.5</v>
      </c>
      <c r="J54" s="21" t="s">
        <v>1222</v>
      </c>
      <c r="K54" s="18" t="s">
        <v>3132</v>
      </c>
      <c r="L54" s="18" t="s">
        <v>1</v>
      </c>
      <c r="M54" s="21">
        <v>0.5</v>
      </c>
      <c r="N54" s="27"/>
      <c r="O54" s="27"/>
      <c r="P54" s="9" t="s">
        <v>17</v>
      </c>
      <c r="T54" s="24" t="str">
        <f t="shared" si="2"/>
        <v>AT2014CSR2</v>
      </c>
    </row>
    <row r="55" spans="1:20" s="3" customFormat="1" ht="15" customHeight="1">
      <c r="A55" s="20" t="s">
        <v>50</v>
      </c>
      <c r="B55" s="20" t="s">
        <v>34</v>
      </c>
      <c r="C55" s="20">
        <v>2014</v>
      </c>
      <c r="D55" s="20" t="s">
        <v>6</v>
      </c>
      <c r="E55" s="18" t="s">
        <v>283</v>
      </c>
      <c r="F55" s="20" t="s">
        <v>2</v>
      </c>
      <c r="G55" s="18" t="s">
        <v>284</v>
      </c>
      <c r="H55" s="18" t="s">
        <v>906</v>
      </c>
      <c r="I55" s="20">
        <v>0.25</v>
      </c>
      <c r="J55" s="21" t="s">
        <v>1221</v>
      </c>
      <c r="K55" s="18" t="s">
        <v>3133</v>
      </c>
      <c r="L55" s="18" t="s">
        <v>907</v>
      </c>
      <c r="M55" s="21">
        <v>0</v>
      </c>
      <c r="N55" s="27"/>
      <c r="O55" s="27"/>
      <c r="P55" s="9" t="s">
        <v>17</v>
      </c>
      <c r="T55" s="24" t="str">
        <f t="shared" si="2"/>
        <v>AT2014CSR3</v>
      </c>
    </row>
    <row r="56" spans="1:20" s="3" customFormat="1" ht="15" customHeight="1">
      <c r="A56" s="20" t="s">
        <v>50</v>
      </c>
      <c r="B56" s="20" t="s">
        <v>34</v>
      </c>
      <c r="C56" s="20">
        <v>2014</v>
      </c>
      <c r="D56" s="20" t="s">
        <v>6</v>
      </c>
      <c r="E56" s="18" t="s">
        <v>283</v>
      </c>
      <c r="F56" s="20" t="s">
        <v>2</v>
      </c>
      <c r="G56" s="18" t="s">
        <v>284</v>
      </c>
      <c r="H56" s="18" t="s">
        <v>906</v>
      </c>
      <c r="I56" s="20">
        <v>0.25</v>
      </c>
      <c r="J56" s="21" t="s">
        <v>1222</v>
      </c>
      <c r="K56" s="18" t="s">
        <v>3134</v>
      </c>
      <c r="L56" s="18" t="s">
        <v>1</v>
      </c>
      <c r="M56" s="21">
        <v>0.5</v>
      </c>
      <c r="N56" s="27"/>
      <c r="O56" s="27"/>
      <c r="P56" s="9" t="s">
        <v>17</v>
      </c>
      <c r="T56" s="24" t="str">
        <f t="shared" si="2"/>
        <v>AT2014CSR3</v>
      </c>
    </row>
    <row r="57" spans="1:20" s="3" customFormat="1" ht="15" customHeight="1">
      <c r="A57" s="20" t="s">
        <v>50</v>
      </c>
      <c r="B57" s="20" t="s">
        <v>34</v>
      </c>
      <c r="C57" s="20">
        <v>2014</v>
      </c>
      <c r="D57" s="20" t="s">
        <v>6</v>
      </c>
      <c r="E57" s="18" t="s">
        <v>283</v>
      </c>
      <c r="F57" s="20" t="s">
        <v>2</v>
      </c>
      <c r="G57" s="18" t="s">
        <v>284</v>
      </c>
      <c r="H57" s="18" t="s">
        <v>906</v>
      </c>
      <c r="I57" s="20">
        <v>0.25</v>
      </c>
      <c r="J57" s="21" t="s">
        <v>1223</v>
      </c>
      <c r="K57" s="18" t="s">
        <v>3135</v>
      </c>
      <c r="L57" s="18" t="s">
        <v>1</v>
      </c>
      <c r="M57" s="21">
        <v>0.5</v>
      </c>
      <c r="N57" s="27"/>
      <c r="O57" s="27"/>
      <c r="P57" s="9" t="s">
        <v>17</v>
      </c>
      <c r="T57" s="24" t="str">
        <f t="shared" si="2"/>
        <v>AT2014CSR3</v>
      </c>
    </row>
    <row r="58" spans="1:20" s="3" customFormat="1" ht="15" customHeight="1">
      <c r="A58" s="20" t="s">
        <v>50</v>
      </c>
      <c r="B58" s="20" t="s">
        <v>34</v>
      </c>
      <c r="C58" s="20">
        <v>2014</v>
      </c>
      <c r="D58" s="20" t="s">
        <v>6</v>
      </c>
      <c r="E58" s="18" t="s">
        <v>283</v>
      </c>
      <c r="F58" s="20" t="s">
        <v>2</v>
      </c>
      <c r="G58" s="18" t="s">
        <v>284</v>
      </c>
      <c r="H58" s="18" t="s">
        <v>906</v>
      </c>
      <c r="I58" s="20">
        <v>0.25</v>
      </c>
      <c r="J58" s="21" t="s">
        <v>1224</v>
      </c>
      <c r="K58" s="18" t="s">
        <v>3136</v>
      </c>
      <c r="L58" s="18" t="s">
        <v>906</v>
      </c>
      <c r="M58" s="21">
        <v>0.25</v>
      </c>
      <c r="N58" s="27"/>
      <c r="O58" s="27"/>
      <c r="P58" s="9" t="s">
        <v>17</v>
      </c>
      <c r="T58" s="24" t="str">
        <f t="shared" si="2"/>
        <v>AT2014CSR3</v>
      </c>
    </row>
    <row r="59" spans="1:20" s="3" customFormat="1" ht="15" customHeight="1">
      <c r="A59" s="20" t="s">
        <v>50</v>
      </c>
      <c r="B59" s="20" t="s">
        <v>34</v>
      </c>
      <c r="C59" s="20">
        <v>2014</v>
      </c>
      <c r="D59" s="20" t="s">
        <v>6</v>
      </c>
      <c r="E59" s="18" t="s">
        <v>283</v>
      </c>
      <c r="F59" s="20" t="s">
        <v>2</v>
      </c>
      <c r="G59" s="18" t="s">
        <v>284</v>
      </c>
      <c r="H59" s="18" t="s">
        <v>906</v>
      </c>
      <c r="I59" s="20">
        <v>0.25</v>
      </c>
      <c r="J59" s="21" t="s">
        <v>1225</v>
      </c>
      <c r="K59" s="18" t="s">
        <v>3137</v>
      </c>
      <c r="L59" s="18" t="s">
        <v>1</v>
      </c>
      <c r="M59" s="21">
        <v>0.5</v>
      </c>
      <c r="N59" s="27"/>
      <c r="O59" s="27"/>
      <c r="P59" s="9" t="s">
        <v>17</v>
      </c>
      <c r="T59" s="24" t="str">
        <f t="shared" si="2"/>
        <v>AT2014CSR3</v>
      </c>
    </row>
    <row r="60" spans="1:20" s="3" customFormat="1" ht="15" customHeight="1">
      <c r="A60" s="20" t="s">
        <v>50</v>
      </c>
      <c r="B60" s="20" t="s">
        <v>34</v>
      </c>
      <c r="C60" s="20">
        <v>2014</v>
      </c>
      <c r="D60" s="20" t="s">
        <v>6</v>
      </c>
      <c r="E60" s="18" t="s">
        <v>283</v>
      </c>
      <c r="F60" s="20" t="s">
        <v>2</v>
      </c>
      <c r="G60" s="18" t="s">
        <v>284</v>
      </c>
      <c r="H60" s="18" t="s">
        <v>906</v>
      </c>
      <c r="I60" s="20">
        <v>0.25</v>
      </c>
      <c r="J60" s="21" t="s">
        <v>1226</v>
      </c>
      <c r="K60" s="18" t="s">
        <v>3138</v>
      </c>
      <c r="L60" s="18" t="s">
        <v>906</v>
      </c>
      <c r="M60" s="21">
        <v>0.25</v>
      </c>
      <c r="N60" s="27"/>
      <c r="O60" s="27"/>
      <c r="P60" s="9" t="s">
        <v>17</v>
      </c>
      <c r="T60" s="24" t="str">
        <f t="shared" si="2"/>
        <v>AT2014CSR3</v>
      </c>
    </row>
    <row r="61" spans="1:20" s="3" customFormat="1" ht="15" customHeight="1">
      <c r="A61" s="20" t="s">
        <v>50</v>
      </c>
      <c r="B61" s="20" t="s">
        <v>34</v>
      </c>
      <c r="C61" s="20">
        <v>2014</v>
      </c>
      <c r="D61" s="20" t="s">
        <v>6</v>
      </c>
      <c r="E61" s="18" t="s">
        <v>283</v>
      </c>
      <c r="F61" s="20" t="s">
        <v>2</v>
      </c>
      <c r="G61" s="18" t="s">
        <v>284</v>
      </c>
      <c r="H61" s="18" t="s">
        <v>906</v>
      </c>
      <c r="I61" s="20">
        <v>0.25</v>
      </c>
      <c r="J61" s="21" t="s">
        <v>1227</v>
      </c>
      <c r="K61" s="18" t="s">
        <v>3139</v>
      </c>
      <c r="L61" s="18" t="s">
        <v>906</v>
      </c>
      <c r="M61" s="21">
        <v>0.25</v>
      </c>
      <c r="N61" s="27"/>
      <c r="O61" s="27"/>
      <c r="P61" s="9" t="s">
        <v>17</v>
      </c>
      <c r="T61" s="24" t="str">
        <f t="shared" si="2"/>
        <v>AT2014CSR3</v>
      </c>
    </row>
    <row r="62" spans="1:20" s="3" customFormat="1" ht="15" customHeight="1">
      <c r="A62" s="20" t="s">
        <v>50</v>
      </c>
      <c r="B62" s="20" t="s">
        <v>34</v>
      </c>
      <c r="C62" s="20">
        <v>2014</v>
      </c>
      <c r="D62" s="20" t="s">
        <v>7</v>
      </c>
      <c r="E62" s="18" t="s">
        <v>285</v>
      </c>
      <c r="F62" s="20" t="s">
        <v>2</v>
      </c>
      <c r="G62" s="18" t="s">
        <v>286</v>
      </c>
      <c r="H62" s="18" t="s">
        <v>906</v>
      </c>
      <c r="I62" s="20">
        <v>0.25</v>
      </c>
      <c r="J62" s="21" t="s">
        <v>1221</v>
      </c>
      <c r="K62" s="18" t="s">
        <v>3140</v>
      </c>
      <c r="L62" s="18" t="s">
        <v>907</v>
      </c>
      <c r="M62" s="21">
        <v>0</v>
      </c>
      <c r="N62" s="27"/>
      <c r="O62" s="27"/>
      <c r="P62" s="9" t="s">
        <v>17</v>
      </c>
      <c r="T62" s="24" t="str">
        <f t="shared" si="2"/>
        <v>AT2014CSR4</v>
      </c>
    </row>
    <row r="63" spans="1:20" s="3" customFormat="1" ht="15" customHeight="1">
      <c r="A63" s="20" t="s">
        <v>50</v>
      </c>
      <c r="B63" s="20" t="s">
        <v>34</v>
      </c>
      <c r="C63" s="20">
        <v>2014</v>
      </c>
      <c r="D63" s="20" t="s">
        <v>7</v>
      </c>
      <c r="E63" s="18" t="s">
        <v>285</v>
      </c>
      <c r="F63" s="20" t="s">
        <v>2</v>
      </c>
      <c r="G63" s="18" t="s">
        <v>286</v>
      </c>
      <c r="H63" s="18" t="s">
        <v>906</v>
      </c>
      <c r="I63" s="20">
        <v>0.25</v>
      </c>
      <c r="J63" s="21" t="s">
        <v>1222</v>
      </c>
      <c r="K63" s="18" t="s">
        <v>3141</v>
      </c>
      <c r="L63" s="18" t="s">
        <v>906</v>
      </c>
      <c r="M63" s="21">
        <v>0.25</v>
      </c>
      <c r="N63" s="27"/>
      <c r="O63" s="27"/>
      <c r="P63" s="9" t="s">
        <v>17</v>
      </c>
      <c r="T63" s="24" t="str">
        <f t="shared" si="2"/>
        <v>AT2014CSR4</v>
      </c>
    </row>
    <row r="64" spans="1:20" s="3" customFormat="1" ht="15" customHeight="1">
      <c r="A64" s="20" t="s">
        <v>50</v>
      </c>
      <c r="B64" s="20" t="s">
        <v>34</v>
      </c>
      <c r="C64" s="20">
        <v>2014</v>
      </c>
      <c r="D64" s="20" t="s">
        <v>7</v>
      </c>
      <c r="E64" s="18" t="s">
        <v>285</v>
      </c>
      <c r="F64" s="20" t="s">
        <v>2</v>
      </c>
      <c r="G64" s="18" t="s">
        <v>286</v>
      </c>
      <c r="H64" s="18" t="s">
        <v>906</v>
      </c>
      <c r="I64" s="20">
        <v>0.25</v>
      </c>
      <c r="J64" s="21" t="s">
        <v>1223</v>
      </c>
      <c r="K64" s="18" t="s">
        <v>3142</v>
      </c>
      <c r="L64" s="18" t="s">
        <v>907</v>
      </c>
      <c r="M64" s="21">
        <v>0</v>
      </c>
      <c r="N64" s="27"/>
      <c r="O64" s="27"/>
      <c r="P64" s="9" t="s">
        <v>17</v>
      </c>
      <c r="T64" s="24" t="str">
        <f t="shared" si="2"/>
        <v>AT2014CSR4</v>
      </c>
    </row>
    <row r="65" spans="1:20" s="3" customFormat="1" ht="15" customHeight="1">
      <c r="A65" s="20" t="s">
        <v>50</v>
      </c>
      <c r="B65" s="20" t="s">
        <v>34</v>
      </c>
      <c r="C65" s="20">
        <v>2014</v>
      </c>
      <c r="D65" s="20" t="s">
        <v>8</v>
      </c>
      <c r="E65" s="18" t="s">
        <v>287</v>
      </c>
      <c r="F65" s="20" t="s">
        <v>2</v>
      </c>
      <c r="G65" s="18" t="s">
        <v>288</v>
      </c>
      <c r="H65" s="18" t="s">
        <v>641</v>
      </c>
      <c r="I65" s="20">
        <v>0.75</v>
      </c>
      <c r="J65" s="21" t="s">
        <v>1221</v>
      </c>
      <c r="K65" s="18" t="s">
        <v>3127</v>
      </c>
      <c r="L65" s="18" t="s">
        <v>1174</v>
      </c>
      <c r="M65" s="21">
        <v>0.75</v>
      </c>
      <c r="N65" s="27"/>
      <c r="O65" s="27"/>
      <c r="P65" s="9" t="s">
        <v>17</v>
      </c>
      <c r="T65" s="24" t="str">
        <f t="shared" si="2"/>
        <v>AT2014CSR5</v>
      </c>
    </row>
    <row r="66" spans="1:20" s="3" customFormat="1" ht="15" customHeight="1">
      <c r="A66" s="20" t="s">
        <v>50</v>
      </c>
      <c r="B66" s="20" t="s">
        <v>34</v>
      </c>
      <c r="C66" s="20">
        <v>2015</v>
      </c>
      <c r="D66" s="20" t="s">
        <v>4</v>
      </c>
      <c r="E66" s="18" t="s">
        <v>1073</v>
      </c>
      <c r="F66" s="20" t="s">
        <v>11</v>
      </c>
      <c r="G66" s="18" t="s">
        <v>2184</v>
      </c>
      <c r="H66" s="18" t="s">
        <v>906</v>
      </c>
      <c r="I66" s="20">
        <v>0.25</v>
      </c>
      <c r="J66" s="21" t="s">
        <v>1221</v>
      </c>
      <c r="K66" s="18" t="s">
        <v>1957</v>
      </c>
      <c r="L66" s="18" t="s">
        <v>1</v>
      </c>
      <c r="M66" s="21">
        <v>0.5</v>
      </c>
      <c r="N66" s="27"/>
      <c r="O66" s="27"/>
      <c r="P66" s="9" t="s">
        <v>17</v>
      </c>
      <c r="T66" s="24" t="str">
        <f t="shared" si="2"/>
        <v>AT2015CSR1</v>
      </c>
    </row>
    <row r="67" spans="1:20" s="3" customFormat="1" ht="15" customHeight="1">
      <c r="A67" s="20" t="s">
        <v>50</v>
      </c>
      <c r="B67" s="20" t="s">
        <v>34</v>
      </c>
      <c r="C67" s="20">
        <v>2015</v>
      </c>
      <c r="D67" s="20" t="s">
        <v>4</v>
      </c>
      <c r="E67" s="18" t="s">
        <v>1073</v>
      </c>
      <c r="F67" s="20" t="s">
        <v>11</v>
      </c>
      <c r="G67" s="18" t="s">
        <v>2184</v>
      </c>
      <c r="H67" s="18" t="s">
        <v>906</v>
      </c>
      <c r="I67" s="20">
        <v>0.25</v>
      </c>
      <c r="J67" s="21" t="s">
        <v>1222</v>
      </c>
      <c r="K67" s="18" t="s">
        <v>2218</v>
      </c>
      <c r="L67" s="18" t="s">
        <v>906</v>
      </c>
      <c r="M67" s="21">
        <v>0.25</v>
      </c>
      <c r="N67" s="27"/>
      <c r="O67" s="27"/>
      <c r="P67" s="9" t="s">
        <v>17</v>
      </c>
      <c r="T67" s="24" t="str">
        <f t="shared" si="2"/>
        <v>AT2015CSR1</v>
      </c>
    </row>
    <row r="68" spans="1:20" s="3" customFormat="1" ht="15" customHeight="1">
      <c r="A68" s="20" t="s">
        <v>50</v>
      </c>
      <c r="B68" s="20" t="s">
        <v>34</v>
      </c>
      <c r="C68" s="20">
        <v>2015</v>
      </c>
      <c r="D68" s="20" t="s">
        <v>4</v>
      </c>
      <c r="E68" s="18" t="s">
        <v>1073</v>
      </c>
      <c r="F68" s="20" t="s">
        <v>11</v>
      </c>
      <c r="G68" s="18" t="s">
        <v>2184</v>
      </c>
      <c r="H68" s="18" t="s">
        <v>906</v>
      </c>
      <c r="I68" s="20">
        <v>0.25</v>
      </c>
      <c r="J68" s="21" t="s">
        <v>1223</v>
      </c>
      <c r="K68" s="18" t="s">
        <v>1958</v>
      </c>
      <c r="L68" s="18" t="s">
        <v>906</v>
      </c>
      <c r="M68" s="21">
        <v>0.25</v>
      </c>
      <c r="N68" s="27"/>
      <c r="O68" s="27"/>
      <c r="P68" s="9" t="s">
        <v>17</v>
      </c>
      <c r="T68" s="24" t="str">
        <f t="shared" si="2"/>
        <v>AT2015CSR1</v>
      </c>
    </row>
    <row r="69" spans="1:20" s="3" customFormat="1" ht="15" customHeight="1">
      <c r="A69" s="20" t="s">
        <v>50</v>
      </c>
      <c r="B69" s="20" t="s">
        <v>34</v>
      </c>
      <c r="C69" s="20">
        <v>2015</v>
      </c>
      <c r="D69" s="20" t="s">
        <v>4</v>
      </c>
      <c r="E69" s="18" t="s">
        <v>1073</v>
      </c>
      <c r="F69" s="20" t="s">
        <v>11</v>
      </c>
      <c r="G69" s="18" t="s">
        <v>2184</v>
      </c>
      <c r="H69" s="18" t="s">
        <v>906</v>
      </c>
      <c r="I69" s="20">
        <v>0.25</v>
      </c>
      <c r="J69" s="21" t="s">
        <v>1224</v>
      </c>
      <c r="K69" s="18" t="s">
        <v>1959</v>
      </c>
      <c r="L69" s="18" t="s">
        <v>907</v>
      </c>
      <c r="M69" s="21">
        <v>0</v>
      </c>
      <c r="N69" s="27"/>
      <c r="O69" s="27"/>
      <c r="P69" s="9" t="s">
        <v>17</v>
      </c>
      <c r="T69" s="24" t="str">
        <f t="shared" si="2"/>
        <v>AT2015CSR1</v>
      </c>
    </row>
    <row r="70" spans="1:20" s="3" customFormat="1" ht="15" customHeight="1">
      <c r="A70" s="20" t="s">
        <v>50</v>
      </c>
      <c r="B70" s="20" t="s">
        <v>34</v>
      </c>
      <c r="C70" s="20">
        <v>2015</v>
      </c>
      <c r="D70" s="20" t="s">
        <v>4</v>
      </c>
      <c r="E70" s="18" t="s">
        <v>1073</v>
      </c>
      <c r="F70" s="20" t="s">
        <v>11</v>
      </c>
      <c r="G70" s="18" t="s">
        <v>2184</v>
      </c>
      <c r="H70" s="18" t="s">
        <v>906</v>
      </c>
      <c r="I70" s="20">
        <v>0.25</v>
      </c>
      <c r="J70" s="21" t="s">
        <v>1225</v>
      </c>
      <c r="K70" s="18" t="s">
        <v>1960</v>
      </c>
      <c r="L70" s="18" t="s">
        <v>907</v>
      </c>
      <c r="M70" s="21">
        <v>0</v>
      </c>
      <c r="N70" s="27"/>
      <c r="O70" s="27"/>
      <c r="P70" s="9" t="s">
        <v>17</v>
      </c>
      <c r="T70" s="24" t="str">
        <f t="shared" si="2"/>
        <v>AT2015CSR1</v>
      </c>
    </row>
    <row r="71" spans="1:20" s="3" customFormat="1" ht="15" customHeight="1">
      <c r="A71" s="20" t="s">
        <v>50</v>
      </c>
      <c r="B71" s="20" t="s">
        <v>34</v>
      </c>
      <c r="C71" s="20">
        <v>2015</v>
      </c>
      <c r="D71" s="20" t="s">
        <v>5</v>
      </c>
      <c r="E71" s="18" t="s">
        <v>1074</v>
      </c>
      <c r="F71" s="20" t="s">
        <v>2</v>
      </c>
      <c r="G71" s="18" t="s">
        <v>2185</v>
      </c>
      <c r="H71" s="18" t="s">
        <v>906</v>
      </c>
      <c r="I71" s="20">
        <v>0.25</v>
      </c>
      <c r="J71" s="21" t="s">
        <v>1221</v>
      </c>
      <c r="K71" s="18" t="s">
        <v>1961</v>
      </c>
      <c r="L71" s="18" t="s">
        <v>1</v>
      </c>
      <c r="M71" s="21">
        <v>0.5</v>
      </c>
      <c r="N71" s="27"/>
      <c r="O71" s="27"/>
      <c r="P71" s="9" t="s">
        <v>17</v>
      </c>
      <c r="T71" s="24" t="str">
        <f t="shared" si="2"/>
        <v>AT2015CSR2</v>
      </c>
    </row>
    <row r="72" spans="1:20" s="3" customFormat="1" ht="15" customHeight="1">
      <c r="A72" s="20" t="s">
        <v>50</v>
      </c>
      <c r="B72" s="20" t="s">
        <v>34</v>
      </c>
      <c r="C72" s="20">
        <v>2015</v>
      </c>
      <c r="D72" s="20" t="s">
        <v>5</v>
      </c>
      <c r="E72" s="18" t="s">
        <v>1074</v>
      </c>
      <c r="F72" s="20" t="s">
        <v>2</v>
      </c>
      <c r="G72" s="18" t="s">
        <v>2185</v>
      </c>
      <c r="H72" s="18" t="s">
        <v>906</v>
      </c>
      <c r="I72" s="20">
        <v>0.25</v>
      </c>
      <c r="J72" s="21" t="s">
        <v>1222</v>
      </c>
      <c r="K72" s="18" t="s">
        <v>1962</v>
      </c>
      <c r="L72" s="18" t="s">
        <v>906</v>
      </c>
      <c r="M72" s="21">
        <v>0.25</v>
      </c>
      <c r="N72" s="27"/>
      <c r="O72" s="27"/>
      <c r="P72" s="9" t="s">
        <v>17</v>
      </c>
      <c r="T72" s="24" t="str">
        <f t="shared" si="2"/>
        <v>AT2015CSR2</v>
      </c>
    </row>
    <row r="73" spans="1:20" s="3" customFormat="1" ht="15" customHeight="1">
      <c r="A73" s="20" t="s">
        <v>50</v>
      </c>
      <c r="B73" s="20" t="s">
        <v>34</v>
      </c>
      <c r="C73" s="20">
        <v>2015</v>
      </c>
      <c r="D73" s="20" t="s">
        <v>5</v>
      </c>
      <c r="E73" s="18" t="s">
        <v>1074</v>
      </c>
      <c r="F73" s="20" t="s">
        <v>2</v>
      </c>
      <c r="G73" s="18" t="s">
        <v>2185</v>
      </c>
      <c r="H73" s="18" t="s">
        <v>906</v>
      </c>
      <c r="I73" s="20">
        <v>0.25</v>
      </c>
      <c r="J73" s="21" t="s">
        <v>1223</v>
      </c>
      <c r="K73" s="18" t="s">
        <v>1963</v>
      </c>
      <c r="L73" s="18" t="s">
        <v>906</v>
      </c>
      <c r="M73" s="21">
        <v>0.25</v>
      </c>
      <c r="N73" s="27"/>
      <c r="O73" s="27"/>
      <c r="P73" s="9" t="s">
        <v>17</v>
      </c>
      <c r="T73" s="24" t="str">
        <f t="shared" si="2"/>
        <v>AT2015CSR2</v>
      </c>
    </row>
    <row r="74" spans="1:20" s="3" customFormat="1" ht="15" customHeight="1">
      <c r="A74" s="20" t="s">
        <v>50</v>
      </c>
      <c r="B74" s="20" t="s">
        <v>34</v>
      </c>
      <c r="C74" s="20">
        <v>2015</v>
      </c>
      <c r="D74" s="20" t="s">
        <v>5</v>
      </c>
      <c r="E74" s="18" t="s">
        <v>1074</v>
      </c>
      <c r="F74" s="20" t="s">
        <v>2</v>
      </c>
      <c r="G74" s="18" t="s">
        <v>2185</v>
      </c>
      <c r="H74" s="18" t="s">
        <v>906</v>
      </c>
      <c r="I74" s="20">
        <v>0.25</v>
      </c>
      <c r="J74" s="21" t="s">
        <v>1224</v>
      </c>
      <c r="K74" s="18" t="s">
        <v>1964</v>
      </c>
      <c r="L74" s="18" t="s">
        <v>906</v>
      </c>
      <c r="M74" s="21">
        <v>0.25</v>
      </c>
      <c r="N74" s="27"/>
      <c r="O74" s="27"/>
      <c r="P74" s="9" t="s">
        <v>17</v>
      </c>
      <c r="T74" s="24" t="str">
        <f t="shared" si="2"/>
        <v>AT2015CSR2</v>
      </c>
    </row>
    <row r="75" spans="1:20" s="3" customFormat="1" ht="15" customHeight="1">
      <c r="A75" s="20" t="s">
        <v>50</v>
      </c>
      <c r="B75" s="20" t="s">
        <v>34</v>
      </c>
      <c r="C75" s="20">
        <v>2015</v>
      </c>
      <c r="D75" s="20" t="s">
        <v>6</v>
      </c>
      <c r="E75" s="18" t="s">
        <v>1075</v>
      </c>
      <c r="F75" s="20" t="s">
        <v>2</v>
      </c>
      <c r="G75" s="18" t="s">
        <v>2186</v>
      </c>
      <c r="H75" s="18" t="s">
        <v>906</v>
      </c>
      <c r="I75" s="20">
        <v>0.25</v>
      </c>
      <c r="J75" s="21" t="s">
        <v>1221</v>
      </c>
      <c r="K75" s="18" t="s">
        <v>1965</v>
      </c>
      <c r="L75" s="18" t="s">
        <v>906</v>
      </c>
      <c r="M75" s="21">
        <v>0.25</v>
      </c>
      <c r="N75" s="27"/>
      <c r="O75" s="27"/>
      <c r="P75" s="9" t="s">
        <v>17</v>
      </c>
      <c r="T75" s="24" t="str">
        <f t="shared" si="2"/>
        <v>AT2015CSR3</v>
      </c>
    </row>
    <row r="76" spans="1:20" s="3" customFormat="1" ht="15" customHeight="1">
      <c r="A76" s="20" t="s">
        <v>50</v>
      </c>
      <c r="B76" s="20" t="s">
        <v>34</v>
      </c>
      <c r="C76" s="20">
        <v>2015</v>
      </c>
      <c r="D76" s="20" t="s">
        <v>7</v>
      </c>
      <c r="E76" s="18" t="s">
        <v>1076</v>
      </c>
      <c r="F76" s="20" t="s">
        <v>2</v>
      </c>
      <c r="G76" s="18" t="s">
        <v>2187</v>
      </c>
      <c r="H76" s="18" t="s">
        <v>142</v>
      </c>
      <c r="I76" s="20">
        <v>0.5</v>
      </c>
      <c r="J76" s="21" t="s">
        <v>1221</v>
      </c>
      <c r="K76" s="18" t="s">
        <v>1966</v>
      </c>
      <c r="L76" s="18" t="s">
        <v>1</v>
      </c>
      <c r="M76" s="21">
        <v>0.5</v>
      </c>
      <c r="N76" s="27"/>
      <c r="O76" s="27"/>
      <c r="P76" s="9" t="s">
        <v>17</v>
      </c>
      <c r="T76" s="24" t="str">
        <f t="shared" si="2"/>
        <v>AT2015CSR4</v>
      </c>
    </row>
    <row r="77" spans="1:20" s="3" customFormat="1" ht="15" customHeight="1">
      <c r="A77" s="20" t="s">
        <v>50</v>
      </c>
      <c r="B77" s="20" t="s">
        <v>34</v>
      </c>
      <c r="C77" s="20">
        <v>2016</v>
      </c>
      <c r="D77" s="20" t="s">
        <v>4</v>
      </c>
      <c r="E77" s="18" t="s">
        <v>2506</v>
      </c>
      <c r="F77" s="20" t="s">
        <v>11</v>
      </c>
      <c r="G77" s="18" t="s">
        <v>2507</v>
      </c>
      <c r="H77" s="18" t="s">
        <v>142</v>
      </c>
      <c r="I77" s="20">
        <v>0.5</v>
      </c>
      <c r="J77" s="21" t="s">
        <v>1221</v>
      </c>
      <c r="K77" s="18" t="s">
        <v>2508</v>
      </c>
      <c r="L77" s="18" t="s">
        <v>1</v>
      </c>
      <c r="M77" s="21">
        <v>0.5</v>
      </c>
      <c r="N77" s="27"/>
      <c r="O77" s="27"/>
      <c r="P77" s="9" t="s">
        <v>17</v>
      </c>
      <c r="T77" s="24" t="str">
        <f t="shared" si="2"/>
        <v>AT2016CSR1</v>
      </c>
    </row>
    <row r="78" spans="1:20" s="13" customFormat="1" ht="15" customHeight="1">
      <c r="A78" s="20" t="s">
        <v>50</v>
      </c>
      <c r="B78" s="20" t="s">
        <v>34</v>
      </c>
      <c r="C78" s="20">
        <v>2016</v>
      </c>
      <c r="D78" s="20" t="s">
        <v>4</v>
      </c>
      <c r="E78" s="18" t="s">
        <v>2506</v>
      </c>
      <c r="F78" s="20" t="s">
        <v>11</v>
      </c>
      <c r="G78" s="18" t="s">
        <v>2507</v>
      </c>
      <c r="H78" s="18" t="s">
        <v>142</v>
      </c>
      <c r="I78" s="20">
        <v>0.5</v>
      </c>
      <c r="J78" s="21" t="s">
        <v>1222</v>
      </c>
      <c r="K78" s="18" t="s">
        <v>2509</v>
      </c>
      <c r="L78" s="18" t="s">
        <v>906</v>
      </c>
      <c r="M78" s="21">
        <v>0.25</v>
      </c>
      <c r="N78" s="27"/>
      <c r="O78" s="27"/>
      <c r="P78" s="9" t="s">
        <v>17</v>
      </c>
      <c r="T78" s="24" t="str">
        <f t="shared" si="2"/>
        <v>AT2016CSR1</v>
      </c>
    </row>
    <row r="79" spans="1:20" s="9" customFormat="1" ht="15" customHeight="1">
      <c r="A79" s="20" t="s">
        <v>50</v>
      </c>
      <c r="B79" s="20" t="s">
        <v>34</v>
      </c>
      <c r="C79" s="20">
        <v>2016</v>
      </c>
      <c r="D79" s="20" t="s">
        <v>4</v>
      </c>
      <c r="E79" s="18" t="s">
        <v>2506</v>
      </c>
      <c r="F79" s="20" t="s">
        <v>11</v>
      </c>
      <c r="G79" s="18" t="s">
        <v>2507</v>
      </c>
      <c r="H79" s="18" t="s">
        <v>142</v>
      </c>
      <c r="I79" s="20">
        <v>0.5</v>
      </c>
      <c r="J79" s="21" t="s">
        <v>1223</v>
      </c>
      <c r="K79" s="18" t="s">
        <v>2510</v>
      </c>
      <c r="L79" s="18" t="s">
        <v>907</v>
      </c>
      <c r="M79" s="21">
        <v>0</v>
      </c>
      <c r="N79" s="27"/>
      <c r="O79" s="27"/>
      <c r="P79" s="9" t="s">
        <v>17</v>
      </c>
      <c r="T79" s="24" t="str">
        <f t="shared" si="2"/>
        <v>AT2016CSR1</v>
      </c>
    </row>
    <row r="80" spans="1:20" s="9" customFormat="1" ht="15" customHeight="1">
      <c r="A80" s="20" t="s">
        <v>50</v>
      </c>
      <c r="B80" s="20" t="s">
        <v>34</v>
      </c>
      <c r="C80" s="20">
        <v>2016</v>
      </c>
      <c r="D80" s="20" t="s">
        <v>4</v>
      </c>
      <c r="E80" s="18" t="s">
        <v>2506</v>
      </c>
      <c r="F80" s="20" t="s">
        <v>11</v>
      </c>
      <c r="G80" s="18" t="s">
        <v>2507</v>
      </c>
      <c r="H80" s="18" t="s">
        <v>142</v>
      </c>
      <c r="I80" s="20">
        <v>0.5</v>
      </c>
      <c r="J80" s="21" t="s">
        <v>1224</v>
      </c>
      <c r="K80" s="18" t="s">
        <v>2511</v>
      </c>
      <c r="L80" s="18" t="s">
        <v>1</v>
      </c>
      <c r="M80" s="21">
        <v>0.5</v>
      </c>
      <c r="N80" s="27"/>
      <c r="O80" s="27"/>
      <c r="P80" s="9" t="s">
        <v>17</v>
      </c>
      <c r="T80" s="24" t="str">
        <f t="shared" si="2"/>
        <v>AT2016CSR1</v>
      </c>
    </row>
    <row r="81" spans="1:20" s="9" customFormat="1" ht="15" customHeight="1">
      <c r="A81" s="20" t="s">
        <v>50</v>
      </c>
      <c r="B81" s="20" t="s">
        <v>34</v>
      </c>
      <c r="C81" s="20">
        <v>2016</v>
      </c>
      <c r="D81" s="20" t="s">
        <v>5</v>
      </c>
      <c r="E81" s="18" t="s">
        <v>2512</v>
      </c>
      <c r="F81" s="20" t="s">
        <v>2</v>
      </c>
      <c r="G81" s="18" t="s">
        <v>2513</v>
      </c>
      <c r="H81" s="18" t="s">
        <v>142</v>
      </c>
      <c r="I81" s="20">
        <v>0.5</v>
      </c>
      <c r="J81" s="21" t="s">
        <v>1221</v>
      </c>
      <c r="K81" s="18" t="s">
        <v>2514</v>
      </c>
      <c r="L81" s="18" t="s">
        <v>1</v>
      </c>
      <c r="M81" s="21">
        <v>0.5</v>
      </c>
      <c r="N81" s="27"/>
      <c r="O81" s="27"/>
      <c r="P81" s="9" t="s">
        <v>17</v>
      </c>
      <c r="T81" s="24" t="str">
        <f t="shared" si="2"/>
        <v>AT2016CSR2</v>
      </c>
    </row>
    <row r="82" spans="1:20" s="9" customFormat="1" ht="15" customHeight="1">
      <c r="A82" s="20" t="s">
        <v>50</v>
      </c>
      <c r="B82" s="20" t="s">
        <v>34</v>
      </c>
      <c r="C82" s="20">
        <v>2016</v>
      </c>
      <c r="D82" s="20" t="s">
        <v>5</v>
      </c>
      <c r="E82" s="18" t="s">
        <v>2512</v>
      </c>
      <c r="F82" s="20" t="s">
        <v>2</v>
      </c>
      <c r="G82" s="18" t="s">
        <v>2513</v>
      </c>
      <c r="H82" s="18" t="s">
        <v>142</v>
      </c>
      <c r="I82" s="20">
        <v>0.5</v>
      </c>
      <c r="J82" s="21" t="s">
        <v>1222</v>
      </c>
      <c r="K82" s="18" t="s">
        <v>2515</v>
      </c>
      <c r="L82" s="18" t="s">
        <v>1</v>
      </c>
      <c r="M82" s="21">
        <v>0.5</v>
      </c>
      <c r="N82" s="27"/>
      <c r="O82" s="27"/>
      <c r="P82" s="9" t="s">
        <v>17</v>
      </c>
      <c r="T82" s="24" t="str">
        <f t="shared" si="2"/>
        <v>AT2016CSR2</v>
      </c>
    </row>
    <row r="83" spans="1:20" s="9" customFormat="1" ht="15" customHeight="1">
      <c r="A83" s="20" t="s">
        <v>50</v>
      </c>
      <c r="B83" s="20" t="s">
        <v>34</v>
      </c>
      <c r="C83" s="20">
        <v>2016</v>
      </c>
      <c r="D83" s="20" t="s">
        <v>6</v>
      </c>
      <c r="E83" s="18" t="s">
        <v>2516</v>
      </c>
      <c r="F83" s="20" t="s">
        <v>2</v>
      </c>
      <c r="G83" s="18" t="s">
        <v>2517</v>
      </c>
      <c r="H83" s="18" t="s">
        <v>906</v>
      </c>
      <c r="I83" s="20">
        <v>0.25</v>
      </c>
      <c r="J83" s="21" t="s">
        <v>1221</v>
      </c>
      <c r="K83" s="18" t="s">
        <v>2518</v>
      </c>
      <c r="L83" s="18" t="s">
        <v>906</v>
      </c>
      <c r="M83" s="21">
        <v>0.25</v>
      </c>
      <c r="N83" s="27"/>
      <c r="O83" s="27"/>
      <c r="P83" s="9" t="s">
        <v>17</v>
      </c>
      <c r="T83" s="24" t="str">
        <f t="shared" si="2"/>
        <v>AT2016CSR3</v>
      </c>
    </row>
    <row r="84" spans="1:20" s="9" customFormat="1" ht="15" customHeight="1">
      <c r="A84" s="20" t="s">
        <v>50</v>
      </c>
      <c r="B84" s="20" t="s">
        <v>34</v>
      </c>
      <c r="C84" s="20">
        <v>2016</v>
      </c>
      <c r="D84" s="20" t="s">
        <v>6</v>
      </c>
      <c r="E84" s="18" t="s">
        <v>2516</v>
      </c>
      <c r="F84" s="20" t="s">
        <v>2</v>
      </c>
      <c r="G84" s="18" t="s">
        <v>2517</v>
      </c>
      <c r="H84" s="18" t="s">
        <v>906</v>
      </c>
      <c r="I84" s="20">
        <v>0.25</v>
      </c>
      <c r="J84" s="21" t="s">
        <v>1222</v>
      </c>
      <c r="K84" s="18" t="s">
        <v>2519</v>
      </c>
      <c r="L84" s="18" t="s">
        <v>907</v>
      </c>
      <c r="M84" s="21">
        <v>0</v>
      </c>
      <c r="N84" s="27"/>
      <c r="O84" s="27"/>
      <c r="P84" s="9" t="s">
        <v>17</v>
      </c>
      <c r="T84" s="24" t="str">
        <f t="shared" si="2"/>
        <v>AT2016CSR3</v>
      </c>
    </row>
    <row r="85" spans="1:20" s="9" customFormat="1" ht="15" customHeight="1">
      <c r="A85" s="20" t="s">
        <v>50</v>
      </c>
      <c r="B85" s="20" t="s">
        <v>34</v>
      </c>
      <c r="C85" s="20">
        <v>2017</v>
      </c>
      <c r="D85" s="20" t="s">
        <v>4</v>
      </c>
      <c r="E85" s="18" t="s">
        <v>2664</v>
      </c>
      <c r="F85" s="20" t="s">
        <v>11</v>
      </c>
      <c r="G85" s="18" t="s">
        <v>3813</v>
      </c>
      <c r="H85" s="18" t="s">
        <v>906</v>
      </c>
      <c r="I85" s="20">
        <v>0.25</v>
      </c>
      <c r="J85" s="21" t="s">
        <v>1264</v>
      </c>
      <c r="K85" s="18" t="s">
        <v>2665</v>
      </c>
      <c r="L85" s="18" t="s">
        <v>1</v>
      </c>
      <c r="M85" s="21">
        <v>0.5</v>
      </c>
      <c r="N85" s="27"/>
      <c r="O85" s="27"/>
      <c r="P85" s="9" t="s">
        <v>17</v>
      </c>
      <c r="T85" s="24" t="str">
        <f t="shared" si="2"/>
        <v>AT2017CSR1</v>
      </c>
    </row>
    <row r="86" spans="1:20" s="9" customFormat="1" ht="15" customHeight="1">
      <c r="A86" s="20" t="s">
        <v>50</v>
      </c>
      <c r="B86" s="20" t="s">
        <v>34</v>
      </c>
      <c r="C86" s="20">
        <v>2017</v>
      </c>
      <c r="D86" s="20" t="s">
        <v>4</v>
      </c>
      <c r="E86" s="18" t="s">
        <v>2664</v>
      </c>
      <c r="F86" s="20" t="s">
        <v>11</v>
      </c>
      <c r="G86" s="18" t="s">
        <v>3813</v>
      </c>
      <c r="H86" s="18" t="s">
        <v>906</v>
      </c>
      <c r="I86" s="20">
        <v>0.25</v>
      </c>
      <c r="J86" s="21" t="s">
        <v>1260</v>
      </c>
      <c r="K86" s="18" t="s">
        <v>2666</v>
      </c>
      <c r="L86" s="18" t="s">
        <v>907</v>
      </c>
      <c r="M86" s="21">
        <v>0</v>
      </c>
      <c r="N86" s="27"/>
      <c r="O86" s="27"/>
      <c r="P86" s="9" t="s">
        <v>17</v>
      </c>
      <c r="T86" s="24" t="str">
        <f t="shared" si="2"/>
        <v>AT2017CSR1</v>
      </c>
    </row>
    <row r="87" spans="1:20" s="3" customFormat="1" ht="15" customHeight="1">
      <c r="A87" s="20" t="s">
        <v>50</v>
      </c>
      <c r="B87" s="20" t="s">
        <v>34</v>
      </c>
      <c r="C87" s="20">
        <v>2017</v>
      </c>
      <c r="D87" s="20" t="s">
        <v>4</v>
      </c>
      <c r="E87" s="18" t="s">
        <v>2664</v>
      </c>
      <c r="F87" s="20" t="s">
        <v>11</v>
      </c>
      <c r="G87" s="18" t="s">
        <v>3813</v>
      </c>
      <c r="H87" s="18" t="s">
        <v>906</v>
      </c>
      <c r="I87" s="20">
        <v>0.25</v>
      </c>
      <c r="J87" s="21" t="s">
        <v>1261</v>
      </c>
      <c r="K87" s="18" t="s">
        <v>2667</v>
      </c>
      <c r="L87" s="18" t="s">
        <v>906</v>
      </c>
      <c r="M87" s="21">
        <v>0.25</v>
      </c>
      <c r="N87" s="27"/>
      <c r="O87" s="27"/>
      <c r="P87" s="9" t="s">
        <v>17</v>
      </c>
      <c r="T87" s="24" t="str">
        <f t="shared" ref="T87:T154" si="3">A87&amp;C87&amp;D87</f>
        <v>AT2017CSR1</v>
      </c>
    </row>
    <row r="88" spans="1:20" s="3" customFormat="1" ht="15" customHeight="1">
      <c r="A88" s="20" t="s">
        <v>50</v>
      </c>
      <c r="B88" s="20" t="s">
        <v>34</v>
      </c>
      <c r="C88" s="20">
        <v>2017</v>
      </c>
      <c r="D88" s="20" t="s">
        <v>5</v>
      </c>
      <c r="E88" s="18" t="s">
        <v>2668</v>
      </c>
      <c r="F88" s="20" t="s">
        <v>2</v>
      </c>
      <c r="G88" s="18" t="s">
        <v>2669</v>
      </c>
      <c r="H88" s="18" t="s">
        <v>1</v>
      </c>
      <c r="I88" s="20">
        <v>0.5</v>
      </c>
      <c r="J88" s="21" t="s">
        <v>1264</v>
      </c>
      <c r="K88" s="18" t="s">
        <v>2670</v>
      </c>
      <c r="L88" s="18" t="s">
        <v>1</v>
      </c>
      <c r="M88" s="21">
        <v>0.5</v>
      </c>
      <c r="N88" s="27"/>
      <c r="O88" s="27"/>
      <c r="P88" s="9" t="s">
        <v>17</v>
      </c>
      <c r="T88" s="24" t="str">
        <f t="shared" si="3"/>
        <v>AT2017CSR2</v>
      </c>
    </row>
    <row r="89" spans="1:20" s="3" customFormat="1" ht="15" customHeight="1">
      <c r="A89" s="20" t="s">
        <v>50</v>
      </c>
      <c r="B89" s="20" t="s">
        <v>34</v>
      </c>
      <c r="C89" s="20">
        <v>2017</v>
      </c>
      <c r="D89" s="20" t="s">
        <v>5</v>
      </c>
      <c r="E89" s="18" t="s">
        <v>2668</v>
      </c>
      <c r="F89" s="20" t="s">
        <v>2</v>
      </c>
      <c r="G89" s="18" t="s">
        <v>2669</v>
      </c>
      <c r="H89" s="18" t="s">
        <v>1</v>
      </c>
      <c r="I89" s="20">
        <v>0.5</v>
      </c>
      <c r="J89" s="21" t="s">
        <v>1260</v>
      </c>
      <c r="K89" s="18" t="s">
        <v>2671</v>
      </c>
      <c r="L89" s="18" t="s">
        <v>906</v>
      </c>
      <c r="M89" s="21">
        <v>0.25</v>
      </c>
      <c r="N89" s="27"/>
      <c r="O89" s="27"/>
      <c r="P89" s="9" t="s">
        <v>17</v>
      </c>
      <c r="T89" s="24" t="str">
        <f t="shared" si="3"/>
        <v>AT2017CSR2</v>
      </c>
    </row>
    <row r="90" spans="1:20" s="3" customFormat="1" ht="15" customHeight="1">
      <c r="A90" s="20" t="s">
        <v>50</v>
      </c>
      <c r="B90" s="20" t="s">
        <v>34</v>
      </c>
      <c r="C90" s="20">
        <v>2017</v>
      </c>
      <c r="D90" s="20" t="s">
        <v>5</v>
      </c>
      <c r="E90" s="18" t="s">
        <v>2668</v>
      </c>
      <c r="F90" s="20" t="s">
        <v>2</v>
      </c>
      <c r="G90" s="18" t="s">
        <v>2669</v>
      </c>
      <c r="H90" s="18" t="s">
        <v>1</v>
      </c>
      <c r="I90" s="20">
        <v>0.5</v>
      </c>
      <c r="J90" s="21" t="s">
        <v>1261</v>
      </c>
      <c r="K90" s="18" t="s">
        <v>2672</v>
      </c>
      <c r="L90" s="18" t="s">
        <v>906</v>
      </c>
      <c r="M90" s="21">
        <v>0.25</v>
      </c>
      <c r="N90" s="27"/>
      <c r="O90" s="27"/>
      <c r="P90" s="9" t="s">
        <v>17</v>
      </c>
      <c r="T90" s="24" t="str">
        <f t="shared" si="3"/>
        <v>AT2017CSR2</v>
      </c>
    </row>
    <row r="91" spans="1:20" s="3" customFormat="1" ht="15" customHeight="1">
      <c r="A91" s="20" t="s">
        <v>50</v>
      </c>
      <c r="B91" s="20" t="s">
        <v>34</v>
      </c>
      <c r="C91" s="20">
        <v>2017</v>
      </c>
      <c r="D91" s="20" t="s">
        <v>5</v>
      </c>
      <c r="E91" s="18" t="s">
        <v>2668</v>
      </c>
      <c r="F91" s="20" t="s">
        <v>2</v>
      </c>
      <c r="G91" s="18" t="s">
        <v>2669</v>
      </c>
      <c r="H91" s="18" t="s">
        <v>1</v>
      </c>
      <c r="I91" s="20">
        <v>0.5</v>
      </c>
      <c r="J91" s="21" t="s">
        <v>1262</v>
      </c>
      <c r="K91" s="18" t="s">
        <v>2673</v>
      </c>
      <c r="L91" s="18" t="s">
        <v>1</v>
      </c>
      <c r="M91" s="21">
        <v>0.5</v>
      </c>
      <c r="N91" s="27"/>
      <c r="O91" s="27"/>
      <c r="P91" s="9" t="s">
        <v>17</v>
      </c>
      <c r="T91" s="24" t="str">
        <f t="shared" si="3"/>
        <v>AT2017CSR2</v>
      </c>
    </row>
    <row r="92" spans="1:20" s="9" customFormat="1" ht="15" customHeight="1">
      <c r="A92" s="20" t="s">
        <v>50</v>
      </c>
      <c r="B92" s="20" t="s">
        <v>34</v>
      </c>
      <c r="C92" s="20">
        <v>2018</v>
      </c>
      <c r="D92" s="20" t="s">
        <v>4</v>
      </c>
      <c r="E92" s="18" t="s">
        <v>3452</v>
      </c>
      <c r="F92" s="20" t="s">
        <v>11</v>
      </c>
      <c r="G92" s="18" t="s">
        <v>3795</v>
      </c>
      <c r="H92" s="18" t="s">
        <v>906</v>
      </c>
      <c r="I92" s="20">
        <v>0.25</v>
      </c>
      <c r="J92" s="21" t="s">
        <v>1264</v>
      </c>
      <c r="K92" s="18" t="s">
        <v>3712</v>
      </c>
      <c r="L92" s="18" t="s">
        <v>1</v>
      </c>
      <c r="M92" s="21">
        <v>0.5</v>
      </c>
      <c r="N92" s="27"/>
      <c r="O92" s="27"/>
      <c r="T92" s="24" t="str">
        <f t="shared" si="3"/>
        <v>AT2018CSR1</v>
      </c>
    </row>
    <row r="93" spans="1:20" s="9" customFormat="1" ht="15" customHeight="1">
      <c r="A93" s="20" t="s">
        <v>50</v>
      </c>
      <c r="B93" s="20" t="s">
        <v>34</v>
      </c>
      <c r="C93" s="20">
        <v>2018</v>
      </c>
      <c r="D93" s="20" t="s">
        <v>4</v>
      </c>
      <c r="E93" s="18" t="s">
        <v>3452</v>
      </c>
      <c r="F93" s="20" t="s">
        <v>11</v>
      </c>
      <c r="G93" s="18" t="s">
        <v>3795</v>
      </c>
      <c r="H93" s="18" t="s">
        <v>906</v>
      </c>
      <c r="I93" s="20">
        <v>0.25</v>
      </c>
      <c r="J93" s="21" t="s">
        <v>1260</v>
      </c>
      <c r="K93" s="18" t="s">
        <v>3713</v>
      </c>
      <c r="L93" s="18" t="s">
        <v>906</v>
      </c>
      <c r="M93" s="21">
        <v>0.25</v>
      </c>
      <c r="N93" s="27"/>
      <c r="O93" s="27"/>
      <c r="T93" s="24" t="str">
        <f t="shared" si="3"/>
        <v>AT2018CSR1</v>
      </c>
    </row>
    <row r="94" spans="1:20" s="9" customFormat="1" ht="15" customHeight="1">
      <c r="A94" s="20" t="s">
        <v>50</v>
      </c>
      <c r="B94" s="20" t="s">
        <v>34</v>
      </c>
      <c r="C94" s="20">
        <v>2018</v>
      </c>
      <c r="D94" s="20" t="s">
        <v>4</v>
      </c>
      <c r="E94" s="18" t="s">
        <v>3452</v>
      </c>
      <c r="F94" s="20" t="s">
        <v>11</v>
      </c>
      <c r="G94" s="18" t="s">
        <v>3795</v>
      </c>
      <c r="H94" s="18" t="s">
        <v>906</v>
      </c>
      <c r="I94" s="20">
        <v>0.25</v>
      </c>
      <c r="J94" s="21" t="s">
        <v>1261</v>
      </c>
      <c r="K94" s="18" t="s">
        <v>3714</v>
      </c>
      <c r="L94" s="18" t="s">
        <v>906</v>
      </c>
      <c r="M94" s="21">
        <v>0.25</v>
      </c>
      <c r="N94" s="27"/>
      <c r="O94" s="27"/>
      <c r="T94" s="24" t="str">
        <f t="shared" si="3"/>
        <v>AT2018CSR1</v>
      </c>
    </row>
    <row r="95" spans="1:20" s="9" customFormat="1" ht="15" customHeight="1">
      <c r="A95" s="20" t="s">
        <v>50</v>
      </c>
      <c r="B95" s="20" t="s">
        <v>34</v>
      </c>
      <c r="C95" s="20">
        <v>2018</v>
      </c>
      <c r="D95" s="20" t="s">
        <v>4</v>
      </c>
      <c r="E95" s="18" t="s">
        <v>3452</v>
      </c>
      <c r="F95" s="20" t="s">
        <v>11</v>
      </c>
      <c r="G95" s="18" t="s">
        <v>3795</v>
      </c>
      <c r="H95" s="18" t="s">
        <v>906</v>
      </c>
      <c r="I95" s="20">
        <v>0.25</v>
      </c>
      <c r="J95" s="21" t="s">
        <v>1262</v>
      </c>
      <c r="K95" s="18" t="s">
        <v>3715</v>
      </c>
      <c r="L95" s="18" t="s">
        <v>906</v>
      </c>
      <c r="M95" s="21">
        <v>0.25</v>
      </c>
      <c r="N95" s="27"/>
      <c r="O95" s="27"/>
      <c r="T95" s="24" t="str">
        <f t="shared" si="3"/>
        <v>AT2018CSR1</v>
      </c>
    </row>
    <row r="96" spans="1:20" s="9" customFormat="1" ht="15" customHeight="1">
      <c r="A96" s="20" t="s">
        <v>50</v>
      </c>
      <c r="B96" s="20" t="s">
        <v>34</v>
      </c>
      <c r="C96" s="20">
        <v>2018</v>
      </c>
      <c r="D96" s="20" t="s">
        <v>5</v>
      </c>
      <c r="E96" s="18" t="s">
        <v>3453</v>
      </c>
      <c r="F96" s="20" t="s">
        <v>2</v>
      </c>
      <c r="G96" s="18" t="s">
        <v>3716</v>
      </c>
      <c r="H96" s="18" t="s">
        <v>1</v>
      </c>
      <c r="I96" s="20">
        <v>0.5</v>
      </c>
      <c r="J96" s="21" t="s">
        <v>1264</v>
      </c>
      <c r="K96" s="18" t="s">
        <v>3717</v>
      </c>
      <c r="L96" s="18" t="s">
        <v>1</v>
      </c>
      <c r="M96" s="21">
        <v>0.5</v>
      </c>
      <c r="N96" s="27"/>
      <c r="O96" s="27"/>
      <c r="T96" s="24" t="str">
        <f t="shared" si="3"/>
        <v>AT2018CSR2</v>
      </c>
    </row>
    <row r="97" spans="1:20" s="9" customFormat="1" ht="15" customHeight="1">
      <c r="A97" s="20" t="s">
        <v>50</v>
      </c>
      <c r="B97" s="20" t="s">
        <v>34</v>
      </c>
      <c r="C97" s="20">
        <v>2018</v>
      </c>
      <c r="D97" s="20" t="s">
        <v>5</v>
      </c>
      <c r="E97" s="18" t="s">
        <v>3453</v>
      </c>
      <c r="F97" s="20" t="s">
        <v>2</v>
      </c>
      <c r="G97" s="18" t="s">
        <v>3716</v>
      </c>
      <c r="H97" s="18" t="s">
        <v>1</v>
      </c>
      <c r="I97" s="20">
        <v>0.5</v>
      </c>
      <c r="J97" s="21" t="s">
        <v>1260</v>
      </c>
      <c r="K97" s="18" t="s">
        <v>3718</v>
      </c>
      <c r="L97" s="18" t="s">
        <v>1</v>
      </c>
      <c r="M97" s="21">
        <v>0.5</v>
      </c>
      <c r="N97" s="27"/>
      <c r="O97" s="27"/>
      <c r="T97" s="24" t="str">
        <f t="shared" si="3"/>
        <v>AT2018CSR2</v>
      </c>
    </row>
    <row r="98" spans="1:20" s="9" customFormat="1" ht="15" customHeight="1">
      <c r="A98" s="20" t="s">
        <v>50</v>
      </c>
      <c r="B98" s="20" t="s">
        <v>34</v>
      </c>
      <c r="C98" s="20">
        <v>2018</v>
      </c>
      <c r="D98" s="20" t="s">
        <v>5</v>
      </c>
      <c r="E98" s="18" t="s">
        <v>3453</v>
      </c>
      <c r="F98" s="20" t="s">
        <v>2</v>
      </c>
      <c r="G98" s="18" t="s">
        <v>3716</v>
      </c>
      <c r="H98" s="18" t="s">
        <v>1</v>
      </c>
      <c r="I98" s="20">
        <v>0.5</v>
      </c>
      <c r="J98" s="21" t="s">
        <v>1261</v>
      </c>
      <c r="K98" s="18" t="s">
        <v>3719</v>
      </c>
      <c r="L98" s="18" t="s">
        <v>906</v>
      </c>
      <c r="M98" s="21">
        <v>0.25</v>
      </c>
      <c r="N98" s="27"/>
      <c r="O98" s="27"/>
      <c r="T98" s="24" t="str">
        <f t="shared" si="3"/>
        <v>AT2018CSR2</v>
      </c>
    </row>
    <row r="99" spans="1:20" s="9" customFormat="1" ht="15" customHeight="1">
      <c r="A99" s="20" t="s">
        <v>50</v>
      </c>
      <c r="B99" s="20" t="s">
        <v>34</v>
      </c>
      <c r="C99" s="20">
        <v>2018</v>
      </c>
      <c r="D99" s="20" t="s">
        <v>5</v>
      </c>
      <c r="E99" s="18" t="s">
        <v>3453</v>
      </c>
      <c r="F99" s="20" t="s">
        <v>2</v>
      </c>
      <c r="G99" s="18" t="s">
        <v>3716</v>
      </c>
      <c r="H99" s="18" t="s">
        <v>1</v>
      </c>
      <c r="I99" s="20">
        <v>0.5</v>
      </c>
      <c r="J99" s="21" t="s">
        <v>1262</v>
      </c>
      <c r="K99" s="18" t="s">
        <v>3720</v>
      </c>
      <c r="L99" s="18" t="s">
        <v>1</v>
      </c>
      <c r="M99" s="21">
        <v>0.5</v>
      </c>
      <c r="N99" s="27"/>
      <c r="O99" s="27"/>
      <c r="T99" s="24" t="str">
        <f t="shared" si="3"/>
        <v>AT2018CSR2</v>
      </c>
    </row>
    <row r="100" spans="1:20" s="9" customFormat="1" ht="15" customHeight="1">
      <c r="A100" s="20" t="s">
        <v>50</v>
      </c>
      <c r="B100" s="20" t="s">
        <v>34</v>
      </c>
      <c r="C100" s="20">
        <v>2018</v>
      </c>
      <c r="D100" s="20" t="s">
        <v>5</v>
      </c>
      <c r="E100" s="18" t="s">
        <v>3453</v>
      </c>
      <c r="F100" s="20" t="s">
        <v>2</v>
      </c>
      <c r="G100" s="18" t="s">
        <v>3716</v>
      </c>
      <c r="H100" s="18" t="s">
        <v>1</v>
      </c>
      <c r="I100" s="20">
        <v>0.5</v>
      </c>
      <c r="J100" s="21" t="s">
        <v>1263</v>
      </c>
      <c r="K100" s="18" t="s">
        <v>3721</v>
      </c>
      <c r="L100" s="18" t="s">
        <v>906</v>
      </c>
      <c r="M100" s="21">
        <v>0.25</v>
      </c>
      <c r="N100" s="27"/>
      <c r="O100" s="27"/>
      <c r="T100" s="24" t="str">
        <f t="shared" si="3"/>
        <v>AT2018CSR2</v>
      </c>
    </row>
    <row r="101" spans="1:20" s="3" customFormat="1" ht="15" customHeight="1">
      <c r="A101" s="21" t="s">
        <v>50</v>
      </c>
      <c r="B101" s="21" t="s">
        <v>34</v>
      </c>
      <c r="C101" s="21">
        <v>2019</v>
      </c>
      <c r="D101" s="21" t="s">
        <v>4</v>
      </c>
      <c r="E101" s="82" t="s">
        <v>3895</v>
      </c>
      <c r="F101" s="21" t="s">
        <v>2</v>
      </c>
      <c r="G101" s="82" t="s">
        <v>4314</v>
      </c>
      <c r="H101" s="82" t="s">
        <v>906</v>
      </c>
      <c r="I101" s="21">
        <v>0.25</v>
      </c>
      <c r="J101" s="21" t="s">
        <v>1264</v>
      </c>
      <c r="K101" s="82" t="s">
        <v>4310</v>
      </c>
      <c r="L101" s="82" t="s">
        <v>142</v>
      </c>
      <c r="M101" s="21">
        <v>0.5</v>
      </c>
      <c r="N101" s="27"/>
      <c r="O101" s="27"/>
      <c r="P101" s="9" t="s">
        <v>17</v>
      </c>
      <c r="T101" s="24" t="str">
        <f t="shared" si="3"/>
        <v>AT2019CSR1</v>
      </c>
    </row>
    <row r="102" spans="1:20" s="9" customFormat="1" ht="15" customHeight="1">
      <c r="A102" s="21" t="s">
        <v>50</v>
      </c>
      <c r="B102" s="21" t="s">
        <v>34</v>
      </c>
      <c r="C102" s="21">
        <v>2019</v>
      </c>
      <c r="D102" s="21" t="s">
        <v>4</v>
      </c>
      <c r="E102" s="82" t="s">
        <v>3895</v>
      </c>
      <c r="F102" s="21" t="s">
        <v>2</v>
      </c>
      <c r="G102" s="82" t="s">
        <v>4314</v>
      </c>
      <c r="H102" s="82" t="s">
        <v>906</v>
      </c>
      <c r="I102" s="21">
        <v>0.25</v>
      </c>
      <c r="J102" s="21" t="s">
        <v>1260</v>
      </c>
      <c r="K102" s="82" t="s">
        <v>4311</v>
      </c>
      <c r="L102" s="82" t="s">
        <v>906</v>
      </c>
      <c r="M102" s="21">
        <v>0.25</v>
      </c>
      <c r="N102" s="27"/>
      <c r="O102" s="27"/>
      <c r="T102" s="24" t="str">
        <f t="shared" si="3"/>
        <v>AT2019CSR1</v>
      </c>
    </row>
    <row r="103" spans="1:20" s="9" customFormat="1" ht="15" customHeight="1">
      <c r="A103" s="21" t="s">
        <v>50</v>
      </c>
      <c r="B103" s="21" t="s">
        <v>34</v>
      </c>
      <c r="C103" s="21">
        <v>2019</v>
      </c>
      <c r="D103" s="21" t="s">
        <v>4</v>
      </c>
      <c r="E103" s="82" t="s">
        <v>3895</v>
      </c>
      <c r="F103" s="21" t="s">
        <v>2</v>
      </c>
      <c r="G103" s="82" t="s">
        <v>4314</v>
      </c>
      <c r="H103" s="82" t="s">
        <v>906</v>
      </c>
      <c r="I103" s="21">
        <v>0.25</v>
      </c>
      <c r="J103" s="21" t="s">
        <v>1261</v>
      </c>
      <c r="K103" s="82" t="s">
        <v>4312</v>
      </c>
      <c r="L103" s="82" t="s">
        <v>906</v>
      </c>
      <c r="M103" s="21">
        <v>0.25</v>
      </c>
      <c r="N103" s="27"/>
      <c r="O103" s="27"/>
      <c r="T103" s="24" t="str">
        <f t="shared" si="3"/>
        <v>AT2019CSR1</v>
      </c>
    </row>
    <row r="104" spans="1:20" s="9" customFormat="1" ht="15" customHeight="1">
      <c r="A104" s="21" t="s">
        <v>50</v>
      </c>
      <c r="B104" s="21" t="s">
        <v>34</v>
      </c>
      <c r="C104" s="21">
        <v>2019</v>
      </c>
      <c r="D104" s="21" t="s">
        <v>4</v>
      </c>
      <c r="E104" s="82" t="s">
        <v>3895</v>
      </c>
      <c r="F104" s="21" t="s">
        <v>2</v>
      </c>
      <c r="G104" s="82" t="s">
        <v>4314</v>
      </c>
      <c r="H104" s="82" t="s">
        <v>906</v>
      </c>
      <c r="I104" s="21">
        <v>0.25</v>
      </c>
      <c r="J104" s="21" t="s">
        <v>1262</v>
      </c>
      <c r="K104" s="82" t="s">
        <v>4313</v>
      </c>
      <c r="L104" s="82" t="s">
        <v>906</v>
      </c>
      <c r="M104" s="21">
        <v>0.25</v>
      </c>
      <c r="N104" s="27"/>
      <c r="O104" s="27"/>
      <c r="T104" s="24" t="str">
        <f t="shared" si="3"/>
        <v>AT2019CSR1</v>
      </c>
    </row>
    <row r="105" spans="1:20" s="9" customFormat="1" ht="15" customHeight="1">
      <c r="A105" s="21" t="s">
        <v>50</v>
      </c>
      <c r="B105" s="21" t="s">
        <v>34</v>
      </c>
      <c r="C105" s="21">
        <v>2019</v>
      </c>
      <c r="D105" s="21" t="s">
        <v>5</v>
      </c>
      <c r="E105" s="82" t="s">
        <v>3896</v>
      </c>
      <c r="F105" s="21" t="s">
        <v>2</v>
      </c>
      <c r="G105" s="82" t="s">
        <v>4319</v>
      </c>
      <c r="H105" s="82" t="s">
        <v>906</v>
      </c>
      <c r="I105" s="21">
        <v>0.25</v>
      </c>
      <c r="J105" s="21" t="s">
        <v>1264</v>
      </c>
      <c r="K105" s="82" t="s">
        <v>4315</v>
      </c>
      <c r="L105" s="82" t="s">
        <v>142</v>
      </c>
      <c r="M105" s="21">
        <v>0.5</v>
      </c>
      <c r="N105" s="27"/>
      <c r="O105" s="27"/>
      <c r="T105" s="24" t="str">
        <f t="shared" si="3"/>
        <v>AT2019CSR2</v>
      </c>
    </row>
    <row r="106" spans="1:20" s="9" customFormat="1" ht="15" customHeight="1">
      <c r="A106" s="21" t="s">
        <v>50</v>
      </c>
      <c r="B106" s="21" t="s">
        <v>34</v>
      </c>
      <c r="C106" s="21">
        <v>2019</v>
      </c>
      <c r="D106" s="21" t="s">
        <v>5</v>
      </c>
      <c r="E106" s="82" t="s">
        <v>3896</v>
      </c>
      <c r="F106" s="21" t="s">
        <v>2</v>
      </c>
      <c r="G106" s="82" t="s">
        <v>4319</v>
      </c>
      <c r="H106" s="82" t="s">
        <v>906</v>
      </c>
      <c r="I106" s="21">
        <v>0.25</v>
      </c>
      <c r="J106" s="21" t="s">
        <v>1260</v>
      </c>
      <c r="K106" s="82" t="s">
        <v>4316</v>
      </c>
      <c r="L106" s="82" t="s">
        <v>142</v>
      </c>
      <c r="M106" s="21">
        <v>0.5</v>
      </c>
      <c r="N106" s="27"/>
      <c r="O106" s="27"/>
      <c r="T106" s="24" t="str">
        <f t="shared" si="3"/>
        <v>AT2019CSR2</v>
      </c>
    </row>
    <row r="107" spans="1:20" s="9" customFormat="1" ht="15" customHeight="1">
      <c r="A107" s="21" t="s">
        <v>50</v>
      </c>
      <c r="B107" s="21" t="s">
        <v>34</v>
      </c>
      <c r="C107" s="21">
        <v>2019</v>
      </c>
      <c r="D107" s="21" t="s">
        <v>5</v>
      </c>
      <c r="E107" s="82" t="s">
        <v>3896</v>
      </c>
      <c r="F107" s="21" t="s">
        <v>2</v>
      </c>
      <c r="G107" s="82" t="s">
        <v>4319</v>
      </c>
      <c r="H107" s="82" t="s">
        <v>906</v>
      </c>
      <c r="I107" s="21">
        <v>0.25</v>
      </c>
      <c r="J107" s="21" t="s">
        <v>1261</v>
      </c>
      <c r="K107" s="82" t="s">
        <v>4317</v>
      </c>
      <c r="L107" s="82" t="s">
        <v>907</v>
      </c>
      <c r="M107" s="21">
        <v>0</v>
      </c>
      <c r="N107" s="27"/>
      <c r="O107" s="27"/>
      <c r="T107" s="24" t="str">
        <f t="shared" si="3"/>
        <v>AT2019CSR2</v>
      </c>
    </row>
    <row r="108" spans="1:20" s="9" customFormat="1" ht="15" customHeight="1">
      <c r="A108" s="21" t="s">
        <v>50</v>
      </c>
      <c r="B108" s="21" t="s">
        <v>34</v>
      </c>
      <c r="C108" s="21">
        <v>2019</v>
      </c>
      <c r="D108" s="21" t="s">
        <v>5</v>
      </c>
      <c r="E108" s="82" t="s">
        <v>3896</v>
      </c>
      <c r="F108" s="21" t="s">
        <v>2</v>
      </c>
      <c r="G108" s="82" t="s">
        <v>4319</v>
      </c>
      <c r="H108" s="82" t="s">
        <v>906</v>
      </c>
      <c r="I108" s="21">
        <v>0.25</v>
      </c>
      <c r="J108" s="21" t="s">
        <v>1262</v>
      </c>
      <c r="K108" s="82" t="s">
        <v>4318</v>
      </c>
      <c r="L108" s="82" t="s">
        <v>906</v>
      </c>
      <c r="M108" s="21">
        <v>0.25</v>
      </c>
      <c r="N108" s="27"/>
      <c r="O108" s="27"/>
      <c r="T108" s="24" t="str">
        <f t="shared" si="3"/>
        <v>AT2019CSR2</v>
      </c>
    </row>
    <row r="109" spans="1:20" s="9" customFormat="1" ht="15" customHeight="1">
      <c r="A109" s="21" t="s">
        <v>50</v>
      </c>
      <c r="B109" s="21" t="s">
        <v>34</v>
      </c>
      <c r="C109" s="21">
        <v>2019</v>
      </c>
      <c r="D109" s="21" t="s">
        <v>6</v>
      </c>
      <c r="E109" s="82" t="s">
        <v>3897</v>
      </c>
      <c r="F109" s="21" t="s">
        <v>2</v>
      </c>
      <c r="G109" s="82" t="s">
        <v>4325</v>
      </c>
      <c r="H109" s="82" t="s">
        <v>142</v>
      </c>
      <c r="I109" s="21">
        <v>0.5</v>
      </c>
      <c r="J109" s="21" t="s">
        <v>1264</v>
      </c>
      <c r="K109" s="82" t="s">
        <v>4320</v>
      </c>
      <c r="L109" s="82" t="s">
        <v>142</v>
      </c>
      <c r="M109" s="21">
        <v>0.5</v>
      </c>
      <c r="N109" s="27"/>
      <c r="O109" s="27"/>
      <c r="T109" s="24" t="str">
        <f t="shared" si="3"/>
        <v>AT2019CSR3</v>
      </c>
    </row>
    <row r="110" spans="1:20" s="9" customFormat="1" ht="15" customHeight="1">
      <c r="A110" s="21" t="s">
        <v>50</v>
      </c>
      <c r="B110" s="21" t="s">
        <v>34</v>
      </c>
      <c r="C110" s="21">
        <v>2019</v>
      </c>
      <c r="D110" s="21" t="s">
        <v>6</v>
      </c>
      <c r="E110" s="82" t="s">
        <v>3897</v>
      </c>
      <c r="F110" s="21" t="s">
        <v>2</v>
      </c>
      <c r="G110" s="82" t="s">
        <v>4325</v>
      </c>
      <c r="H110" s="82" t="s">
        <v>142</v>
      </c>
      <c r="I110" s="21">
        <v>0.5</v>
      </c>
      <c r="J110" s="21" t="s">
        <v>1260</v>
      </c>
      <c r="K110" s="82" t="s">
        <v>4321</v>
      </c>
      <c r="L110" s="82" t="s">
        <v>142</v>
      </c>
      <c r="M110" s="21">
        <v>0.5</v>
      </c>
      <c r="N110" s="27"/>
      <c r="O110" s="27"/>
      <c r="T110" s="24" t="str">
        <f t="shared" si="3"/>
        <v>AT2019CSR3</v>
      </c>
    </row>
    <row r="111" spans="1:20" s="9" customFormat="1" ht="15" customHeight="1">
      <c r="A111" s="21" t="s">
        <v>50</v>
      </c>
      <c r="B111" s="21" t="s">
        <v>34</v>
      </c>
      <c r="C111" s="21">
        <v>2019</v>
      </c>
      <c r="D111" s="21" t="s">
        <v>6</v>
      </c>
      <c r="E111" s="82" t="s">
        <v>3897</v>
      </c>
      <c r="F111" s="21" t="s">
        <v>2</v>
      </c>
      <c r="G111" s="82" t="s">
        <v>4325</v>
      </c>
      <c r="H111" s="82" t="s">
        <v>142</v>
      </c>
      <c r="I111" s="21">
        <v>0.5</v>
      </c>
      <c r="J111" s="21" t="s">
        <v>1261</v>
      </c>
      <c r="K111" s="82" t="s">
        <v>4322</v>
      </c>
      <c r="L111" s="82" t="s">
        <v>906</v>
      </c>
      <c r="M111" s="21">
        <v>0.25</v>
      </c>
      <c r="N111" s="27"/>
      <c r="O111" s="27"/>
      <c r="T111" s="24" t="str">
        <f t="shared" si="3"/>
        <v>AT2019CSR3</v>
      </c>
    </row>
    <row r="112" spans="1:20" s="9" customFormat="1" ht="15" customHeight="1">
      <c r="A112" s="21" t="s">
        <v>50</v>
      </c>
      <c r="B112" s="21" t="s">
        <v>34</v>
      </c>
      <c r="C112" s="21">
        <v>2019</v>
      </c>
      <c r="D112" s="21" t="s">
        <v>6</v>
      </c>
      <c r="E112" s="82" t="s">
        <v>3897</v>
      </c>
      <c r="F112" s="21" t="s">
        <v>2</v>
      </c>
      <c r="G112" s="82" t="s">
        <v>4325</v>
      </c>
      <c r="H112" s="82" t="s">
        <v>142</v>
      </c>
      <c r="I112" s="21">
        <v>0.5</v>
      </c>
      <c r="J112" s="21" t="s">
        <v>1262</v>
      </c>
      <c r="K112" s="82" t="s">
        <v>4323</v>
      </c>
      <c r="L112" s="82" t="s">
        <v>142</v>
      </c>
      <c r="M112" s="21">
        <v>0.5</v>
      </c>
      <c r="N112" s="27"/>
      <c r="O112" s="27"/>
      <c r="T112" s="24" t="str">
        <f t="shared" si="3"/>
        <v>AT2019CSR3</v>
      </c>
    </row>
    <row r="113" spans="1:20" s="9" customFormat="1" ht="15" customHeight="1">
      <c r="A113" s="21" t="s">
        <v>50</v>
      </c>
      <c r="B113" s="21" t="s">
        <v>34</v>
      </c>
      <c r="C113" s="21">
        <v>2019</v>
      </c>
      <c r="D113" s="21" t="s">
        <v>6</v>
      </c>
      <c r="E113" s="82" t="s">
        <v>3897</v>
      </c>
      <c r="F113" s="21" t="s">
        <v>2</v>
      </c>
      <c r="G113" s="82" t="s">
        <v>4325</v>
      </c>
      <c r="H113" s="82" t="s">
        <v>142</v>
      </c>
      <c r="I113" s="21">
        <v>0.5</v>
      </c>
      <c r="J113" s="21" t="s">
        <v>1263</v>
      </c>
      <c r="K113" s="82" t="s">
        <v>4324</v>
      </c>
      <c r="L113" s="82" t="s">
        <v>906</v>
      </c>
      <c r="M113" s="21">
        <v>0.25</v>
      </c>
      <c r="N113" s="27"/>
      <c r="O113" s="27"/>
      <c r="T113" s="24" t="str">
        <f t="shared" si="3"/>
        <v>AT2019CSR3</v>
      </c>
    </row>
    <row r="114" spans="1:20" s="9" customFormat="1" ht="15" customHeight="1">
      <c r="A114" s="88" t="s">
        <v>50</v>
      </c>
      <c r="B114" s="88" t="s">
        <v>34</v>
      </c>
      <c r="C114" s="88">
        <v>2020</v>
      </c>
      <c r="D114" s="88" t="s">
        <v>4</v>
      </c>
      <c r="E114" s="89" t="s">
        <v>4452</v>
      </c>
      <c r="F114" s="88" t="s">
        <v>11</v>
      </c>
      <c r="G114" s="89"/>
      <c r="H114" s="89"/>
      <c r="I114" s="88"/>
      <c r="J114" s="88"/>
      <c r="K114" s="89"/>
      <c r="L114" s="89"/>
      <c r="M114" s="88"/>
      <c r="N114" s="27"/>
      <c r="O114" s="27"/>
      <c r="T114" s="24" t="str">
        <f t="shared" si="3"/>
        <v>AT2020CSR1</v>
      </c>
    </row>
    <row r="115" spans="1:20" s="9" customFormat="1" ht="15" customHeight="1">
      <c r="A115" s="88" t="s">
        <v>50</v>
      </c>
      <c r="B115" s="88" t="s">
        <v>34</v>
      </c>
      <c r="C115" s="88">
        <v>2020</v>
      </c>
      <c r="D115" s="88" t="s">
        <v>5</v>
      </c>
      <c r="E115" s="89" t="s">
        <v>4453</v>
      </c>
      <c r="F115" s="88" t="s">
        <v>2</v>
      </c>
      <c r="G115" s="89"/>
      <c r="H115" s="89"/>
      <c r="I115" s="88"/>
      <c r="J115" s="88"/>
      <c r="K115" s="89"/>
      <c r="L115" s="89"/>
      <c r="M115" s="88"/>
      <c r="N115" s="27"/>
      <c r="O115" s="27"/>
      <c r="T115" s="24" t="str">
        <f t="shared" si="3"/>
        <v>AT2020CSR2</v>
      </c>
    </row>
    <row r="116" spans="1:20" s="9" customFormat="1" ht="15" customHeight="1">
      <c r="A116" s="88" t="s">
        <v>50</v>
      </c>
      <c r="B116" s="88" t="s">
        <v>34</v>
      </c>
      <c r="C116" s="88">
        <v>2020</v>
      </c>
      <c r="D116" s="88" t="s">
        <v>6</v>
      </c>
      <c r="E116" s="89" t="s">
        <v>4454</v>
      </c>
      <c r="F116" s="88" t="s">
        <v>2</v>
      </c>
      <c r="G116" s="89"/>
      <c r="H116" s="89"/>
      <c r="I116" s="88"/>
      <c r="J116" s="88"/>
      <c r="K116" s="89"/>
      <c r="L116" s="89"/>
      <c r="M116" s="88"/>
      <c r="N116" s="27"/>
      <c r="O116" s="27"/>
      <c r="T116" s="24" t="str">
        <f t="shared" si="3"/>
        <v>AT2020CSR3</v>
      </c>
    </row>
    <row r="117" spans="1:20" s="9" customFormat="1" ht="15" customHeight="1">
      <c r="A117" s="88" t="s">
        <v>50</v>
      </c>
      <c r="B117" s="88" t="s">
        <v>34</v>
      </c>
      <c r="C117" s="88">
        <v>2020</v>
      </c>
      <c r="D117" s="88" t="s">
        <v>7</v>
      </c>
      <c r="E117" s="89" t="s">
        <v>4455</v>
      </c>
      <c r="F117" s="88" t="s">
        <v>2</v>
      </c>
      <c r="G117" s="89"/>
      <c r="H117" s="89"/>
      <c r="I117" s="88"/>
      <c r="J117" s="88"/>
      <c r="K117" s="89"/>
      <c r="L117" s="89"/>
      <c r="M117" s="88"/>
      <c r="N117" s="27"/>
      <c r="O117" s="27"/>
      <c r="T117" s="24" t="str">
        <f t="shared" si="3"/>
        <v>AT2020CSR4</v>
      </c>
    </row>
    <row r="118" spans="1:20" s="3" customFormat="1" ht="15" customHeight="1">
      <c r="A118" s="20" t="s">
        <v>0</v>
      </c>
      <c r="B118" s="20" t="s">
        <v>34</v>
      </c>
      <c r="C118" s="20">
        <v>2011</v>
      </c>
      <c r="D118" s="20" t="s">
        <v>4</v>
      </c>
      <c r="E118" s="18" t="s">
        <v>1106</v>
      </c>
      <c r="F118" s="20" t="s">
        <v>11</v>
      </c>
      <c r="G118" s="18" t="s">
        <v>1110</v>
      </c>
      <c r="H118" s="18" t="s">
        <v>904</v>
      </c>
      <c r="I118" s="20" t="s">
        <v>2119</v>
      </c>
      <c r="J118" s="21" t="s">
        <v>1221</v>
      </c>
      <c r="K118" s="18" t="s">
        <v>1110</v>
      </c>
      <c r="L118" s="18" t="s">
        <v>2118</v>
      </c>
      <c r="M118" s="21" t="s">
        <v>2119</v>
      </c>
      <c r="N118" s="27"/>
      <c r="O118" s="27"/>
      <c r="P118" s="9" t="s">
        <v>17</v>
      </c>
      <c r="T118" s="24" t="str">
        <f t="shared" si="3"/>
        <v>BE2011CSR1</v>
      </c>
    </row>
    <row r="119" spans="1:20" s="3" customFormat="1" ht="15" customHeight="1">
      <c r="A119" s="20" t="s">
        <v>0</v>
      </c>
      <c r="B119" s="20" t="s">
        <v>34</v>
      </c>
      <c r="C119" s="20">
        <v>2011</v>
      </c>
      <c r="D119" s="20" t="s">
        <v>5</v>
      </c>
      <c r="E119" s="18" t="s">
        <v>1285</v>
      </c>
      <c r="F119" s="20" t="s">
        <v>11</v>
      </c>
      <c r="G119" s="18" t="s">
        <v>688</v>
      </c>
      <c r="H119" s="18" t="s">
        <v>904</v>
      </c>
      <c r="I119" s="20" t="s">
        <v>2119</v>
      </c>
      <c r="J119" s="21" t="s">
        <v>1221</v>
      </c>
      <c r="K119" s="18" t="s">
        <v>688</v>
      </c>
      <c r="L119" s="18" t="s">
        <v>2118</v>
      </c>
      <c r="M119" s="21" t="s">
        <v>2119</v>
      </c>
      <c r="N119" s="27"/>
      <c r="O119" s="27"/>
      <c r="P119" s="9" t="s">
        <v>17</v>
      </c>
      <c r="T119" s="24" t="str">
        <f t="shared" si="3"/>
        <v>BE2011CSR2</v>
      </c>
    </row>
    <row r="120" spans="1:20" s="3" customFormat="1" ht="15" customHeight="1">
      <c r="A120" s="20" t="s">
        <v>0</v>
      </c>
      <c r="B120" s="20" t="s">
        <v>34</v>
      </c>
      <c r="C120" s="20">
        <v>2011</v>
      </c>
      <c r="D120" s="20" t="s">
        <v>6</v>
      </c>
      <c r="E120" s="18" t="s">
        <v>3383</v>
      </c>
      <c r="F120" s="20" t="s">
        <v>3870</v>
      </c>
      <c r="G120" s="81" t="s">
        <v>3382</v>
      </c>
      <c r="H120" s="18" t="s">
        <v>904</v>
      </c>
      <c r="I120" s="20" t="s">
        <v>2119</v>
      </c>
      <c r="J120" s="21" t="s">
        <v>1221</v>
      </c>
      <c r="K120" s="22" t="s">
        <v>3382</v>
      </c>
      <c r="L120" s="18" t="s">
        <v>2118</v>
      </c>
      <c r="M120" s="21" t="s">
        <v>2119</v>
      </c>
      <c r="N120" s="27"/>
      <c r="O120" s="27"/>
      <c r="P120" s="9" t="s">
        <v>17</v>
      </c>
      <c r="T120" s="24" t="str">
        <f t="shared" si="3"/>
        <v>BE2011CSR3</v>
      </c>
    </row>
    <row r="121" spans="1:20" s="3" customFormat="1" ht="15" customHeight="1">
      <c r="A121" s="20" t="s">
        <v>0</v>
      </c>
      <c r="B121" s="20" t="s">
        <v>34</v>
      </c>
      <c r="C121" s="20">
        <v>2011</v>
      </c>
      <c r="D121" s="20" t="s">
        <v>7</v>
      </c>
      <c r="E121" s="18" t="s">
        <v>1107</v>
      </c>
      <c r="F121" s="20" t="s">
        <v>2</v>
      </c>
      <c r="G121" s="18" t="s">
        <v>689</v>
      </c>
      <c r="H121" s="18" t="s">
        <v>907</v>
      </c>
      <c r="I121" s="20" t="s">
        <v>2119</v>
      </c>
      <c r="J121" s="21" t="s">
        <v>1221</v>
      </c>
      <c r="K121" s="18" t="s">
        <v>689</v>
      </c>
      <c r="L121" s="18" t="s">
        <v>2118</v>
      </c>
      <c r="M121" s="21" t="s">
        <v>2119</v>
      </c>
      <c r="N121" s="27"/>
      <c r="O121" s="27"/>
      <c r="P121" s="9" t="s">
        <v>17</v>
      </c>
      <c r="T121" s="24" t="str">
        <f t="shared" si="3"/>
        <v>BE2011CSR4</v>
      </c>
    </row>
    <row r="122" spans="1:20" s="3" customFormat="1" ht="15" customHeight="1">
      <c r="A122" s="20" t="s">
        <v>0</v>
      </c>
      <c r="B122" s="20" t="s">
        <v>34</v>
      </c>
      <c r="C122" s="20">
        <v>2011</v>
      </c>
      <c r="D122" s="20" t="s">
        <v>8</v>
      </c>
      <c r="E122" s="18" t="s">
        <v>1108</v>
      </c>
      <c r="F122" s="20" t="s">
        <v>2</v>
      </c>
      <c r="G122" s="18" t="s">
        <v>690</v>
      </c>
      <c r="H122" s="18" t="s">
        <v>904</v>
      </c>
      <c r="I122" s="20" t="s">
        <v>2119</v>
      </c>
      <c r="J122" s="21" t="s">
        <v>1221</v>
      </c>
      <c r="K122" s="18" t="s">
        <v>690</v>
      </c>
      <c r="L122" s="18" t="s">
        <v>2118</v>
      </c>
      <c r="M122" s="21" t="s">
        <v>2119</v>
      </c>
      <c r="N122" s="27"/>
      <c r="O122" s="27"/>
      <c r="P122" s="9" t="s">
        <v>17</v>
      </c>
      <c r="T122" s="24" t="str">
        <f t="shared" si="3"/>
        <v>BE2011CSR5</v>
      </c>
    </row>
    <row r="123" spans="1:20" s="3" customFormat="1" ht="15" customHeight="1">
      <c r="A123" s="20" t="s">
        <v>0</v>
      </c>
      <c r="B123" s="20" t="s">
        <v>34</v>
      </c>
      <c r="C123" s="20">
        <v>2011</v>
      </c>
      <c r="D123" s="20" t="s">
        <v>9</v>
      </c>
      <c r="E123" s="18" t="s">
        <v>1109</v>
      </c>
      <c r="F123" s="20" t="s">
        <v>2</v>
      </c>
      <c r="G123" s="18" t="s">
        <v>1111</v>
      </c>
      <c r="H123" s="18" t="s">
        <v>904</v>
      </c>
      <c r="I123" s="20" t="s">
        <v>2119</v>
      </c>
      <c r="J123" s="21" t="s">
        <v>1221</v>
      </c>
      <c r="K123" s="18" t="s">
        <v>1111</v>
      </c>
      <c r="L123" s="18" t="s">
        <v>2118</v>
      </c>
      <c r="M123" s="21" t="s">
        <v>2119</v>
      </c>
      <c r="N123" s="27"/>
      <c r="O123" s="27"/>
      <c r="P123" s="9" t="s">
        <v>17</v>
      </c>
      <c r="T123" s="24" t="str">
        <f t="shared" si="3"/>
        <v>BE2011CSR6</v>
      </c>
    </row>
    <row r="124" spans="1:20" s="3" customFormat="1" ht="15" customHeight="1">
      <c r="A124" s="20" t="s">
        <v>0</v>
      </c>
      <c r="B124" s="20" t="s">
        <v>34</v>
      </c>
      <c r="C124" s="20">
        <v>2012</v>
      </c>
      <c r="D124" s="20" t="s">
        <v>4</v>
      </c>
      <c r="E124" s="18" t="s">
        <v>16</v>
      </c>
      <c r="F124" s="20" t="s">
        <v>13</v>
      </c>
      <c r="G124" s="18" t="s">
        <v>3848</v>
      </c>
      <c r="H124" s="18" t="s">
        <v>906</v>
      </c>
      <c r="I124" s="20">
        <v>0.25</v>
      </c>
      <c r="J124" s="21" t="s">
        <v>1221</v>
      </c>
      <c r="K124" s="18" t="s">
        <v>914</v>
      </c>
      <c r="L124" s="18" t="s">
        <v>906</v>
      </c>
      <c r="M124" s="21">
        <v>0.25</v>
      </c>
      <c r="N124" s="27"/>
      <c r="O124" s="27"/>
      <c r="P124" s="9" t="s">
        <v>17</v>
      </c>
      <c r="T124" s="24" t="str">
        <f t="shared" si="3"/>
        <v>BE2012CSR1</v>
      </c>
    </row>
    <row r="125" spans="1:20" s="3" customFormat="1" ht="15" customHeight="1">
      <c r="A125" s="20" t="s">
        <v>0</v>
      </c>
      <c r="B125" s="20" t="s">
        <v>34</v>
      </c>
      <c r="C125" s="20">
        <v>2012</v>
      </c>
      <c r="D125" s="20" t="s">
        <v>5</v>
      </c>
      <c r="E125" s="18" t="s">
        <v>1286</v>
      </c>
      <c r="F125" s="20" t="s">
        <v>2</v>
      </c>
      <c r="G125" s="18" t="s">
        <v>913</v>
      </c>
      <c r="H125" s="18" t="s">
        <v>1</v>
      </c>
      <c r="I125" s="20">
        <v>0.5</v>
      </c>
      <c r="J125" s="21" t="s">
        <v>1221</v>
      </c>
      <c r="K125" s="18" t="s">
        <v>913</v>
      </c>
      <c r="L125" s="18" t="s">
        <v>1</v>
      </c>
      <c r="M125" s="21">
        <v>0.5</v>
      </c>
      <c r="N125" s="27"/>
      <c r="O125" s="27"/>
      <c r="P125" s="9" t="s">
        <v>17</v>
      </c>
      <c r="T125" s="24" t="str">
        <f t="shared" si="3"/>
        <v>BE2012CSR2</v>
      </c>
    </row>
    <row r="126" spans="1:20" s="3" customFormat="1" ht="15" customHeight="1">
      <c r="A126" s="20" t="s">
        <v>0</v>
      </c>
      <c r="B126" s="20" t="s">
        <v>34</v>
      </c>
      <c r="C126" s="20">
        <v>2012</v>
      </c>
      <c r="D126" s="20" t="s">
        <v>6</v>
      </c>
      <c r="E126" s="18" t="s">
        <v>687</v>
      </c>
      <c r="F126" s="20" t="s">
        <v>2</v>
      </c>
      <c r="G126" s="18" t="s">
        <v>1112</v>
      </c>
      <c r="H126" s="18" t="s">
        <v>908</v>
      </c>
      <c r="I126" s="20">
        <v>1</v>
      </c>
      <c r="J126" s="21" t="s">
        <v>1221</v>
      </c>
      <c r="K126" s="19" t="s">
        <v>3360</v>
      </c>
      <c r="L126" s="18" t="s">
        <v>908</v>
      </c>
      <c r="M126" s="21">
        <v>1</v>
      </c>
      <c r="N126" s="27"/>
      <c r="O126" s="27"/>
      <c r="P126" s="9" t="s">
        <v>17</v>
      </c>
      <c r="T126" s="24" t="str">
        <f t="shared" si="3"/>
        <v>BE2012CSR3</v>
      </c>
    </row>
    <row r="127" spans="1:20" s="3" customFormat="1" ht="15" customHeight="1">
      <c r="A127" s="20" t="s">
        <v>0</v>
      </c>
      <c r="B127" s="20" t="s">
        <v>34</v>
      </c>
      <c r="C127" s="20">
        <v>2012</v>
      </c>
      <c r="D127" s="20" t="s">
        <v>7</v>
      </c>
      <c r="E127" s="18" t="s">
        <v>18</v>
      </c>
      <c r="F127" s="20" t="s">
        <v>3</v>
      </c>
      <c r="G127" s="18" t="s">
        <v>912</v>
      </c>
      <c r="H127" s="18" t="s">
        <v>906</v>
      </c>
      <c r="I127" s="20">
        <v>0.25</v>
      </c>
      <c r="J127" s="21" t="s">
        <v>1221</v>
      </c>
      <c r="K127" s="18" t="s">
        <v>912</v>
      </c>
      <c r="L127" s="18" t="s">
        <v>906</v>
      </c>
      <c r="M127" s="21">
        <v>0.25</v>
      </c>
      <c r="N127" s="27"/>
      <c r="O127" s="27"/>
      <c r="P127" s="9" t="s">
        <v>17</v>
      </c>
      <c r="T127" s="24" t="str">
        <f t="shared" si="3"/>
        <v>BE2012CSR4</v>
      </c>
    </row>
    <row r="128" spans="1:20" s="3" customFormat="1" ht="15" customHeight="1">
      <c r="A128" s="20" t="s">
        <v>0</v>
      </c>
      <c r="B128" s="20" t="s">
        <v>34</v>
      </c>
      <c r="C128" s="20">
        <v>2012</v>
      </c>
      <c r="D128" s="20" t="s">
        <v>8</v>
      </c>
      <c r="E128" s="18" t="s">
        <v>461</v>
      </c>
      <c r="F128" s="20" t="s">
        <v>3</v>
      </c>
      <c r="G128" s="18" t="s">
        <v>911</v>
      </c>
      <c r="H128" s="18" t="s">
        <v>1</v>
      </c>
      <c r="I128" s="20">
        <v>0.5</v>
      </c>
      <c r="J128" s="21" t="s">
        <v>1221</v>
      </c>
      <c r="K128" s="18" t="s">
        <v>911</v>
      </c>
      <c r="L128" s="18" t="s">
        <v>1</v>
      </c>
      <c r="M128" s="21">
        <v>0.5</v>
      </c>
      <c r="N128" s="27"/>
      <c r="O128" s="27"/>
      <c r="P128" s="9" t="s">
        <v>17</v>
      </c>
      <c r="T128" s="24" t="str">
        <f t="shared" si="3"/>
        <v>BE2012CSR5</v>
      </c>
    </row>
    <row r="129" spans="1:20" s="3" customFormat="1" ht="15" customHeight="1">
      <c r="A129" s="20" t="s">
        <v>0</v>
      </c>
      <c r="B129" s="20" t="s">
        <v>34</v>
      </c>
      <c r="C129" s="20">
        <v>2012</v>
      </c>
      <c r="D129" s="20" t="s">
        <v>9</v>
      </c>
      <c r="E129" s="18" t="s">
        <v>19</v>
      </c>
      <c r="F129" s="20" t="s">
        <v>3</v>
      </c>
      <c r="G129" s="18" t="s">
        <v>910</v>
      </c>
      <c r="H129" s="18" t="s">
        <v>906</v>
      </c>
      <c r="I129" s="20">
        <v>0.25</v>
      </c>
      <c r="J129" s="21" t="s">
        <v>1221</v>
      </c>
      <c r="K129" s="18" t="s">
        <v>910</v>
      </c>
      <c r="L129" s="18" t="s">
        <v>906</v>
      </c>
      <c r="M129" s="21">
        <v>0.25</v>
      </c>
      <c r="N129" s="27"/>
      <c r="O129" s="27"/>
      <c r="P129" s="9" t="s">
        <v>17</v>
      </c>
      <c r="T129" s="24" t="str">
        <f t="shared" si="3"/>
        <v>BE2012CSR6</v>
      </c>
    </row>
    <row r="130" spans="1:20" s="3" customFormat="1" ht="15" customHeight="1">
      <c r="A130" s="20" t="s">
        <v>0</v>
      </c>
      <c r="B130" s="20" t="s">
        <v>34</v>
      </c>
      <c r="C130" s="20">
        <v>2012</v>
      </c>
      <c r="D130" s="20" t="s">
        <v>10</v>
      </c>
      <c r="E130" s="18" t="s">
        <v>20</v>
      </c>
      <c r="F130" s="20" t="s">
        <v>2</v>
      </c>
      <c r="G130" s="18" t="s">
        <v>909</v>
      </c>
      <c r="H130" s="18" t="s">
        <v>907</v>
      </c>
      <c r="I130" s="20">
        <v>0</v>
      </c>
      <c r="J130" s="21" t="s">
        <v>1221</v>
      </c>
      <c r="K130" s="18" t="s">
        <v>909</v>
      </c>
      <c r="L130" s="18" t="s">
        <v>907</v>
      </c>
      <c r="M130" s="21">
        <v>0</v>
      </c>
      <c r="N130" s="27"/>
      <c r="O130" s="27"/>
      <c r="P130" s="9" t="s">
        <v>17</v>
      </c>
      <c r="T130" s="24" t="str">
        <f t="shared" si="3"/>
        <v>BE2012CSR7</v>
      </c>
    </row>
    <row r="131" spans="1:20" s="3" customFormat="1" ht="15" customHeight="1">
      <c r="A131" s="20" t="s">
        <v>0</v>
      </c>
      <c r="B131" s="20" t="s">
        <v>34</v>
      </c>
      <c r="C131" s="20">
        <v>2013</v>
      </c>
      <c r="D131" s="20" t="s">
        <v>4</v>
      </c>
      <c r="E131" s="18" t="s">
        <v>462</v>
      </c>
      <c r="F131" s="20" t="s">
        <v>13</v>
      </c>
      <c r="G131" s="18" t="s">
        <v>3826</v>
      </c>
      <c r="H131" s="18" t="s">
        <v>1</v>
      </c>
      <c r="I131" s="20">
        <v>0.5</v>
      </c>
      <c r="J131" s="21" t="s">
        <v>1221</v>
      </c>
      <c r="K131" s="18" t="s">
        <v>1546</v>
      </c>
      <c r="L131" s="18" t="s">
        <v>1174</v>
      </c>
      <c r="M131" s="21">
        <v>0.75</v>
      </c>
      <c r="N131" s="27"/>
      <c r="O131" s="27"/>
      <c r="P131" s="9" t="s">
        <v>17</v>
      </c>
      <c r="T131" s="24" t="str">
        <f t="shared" si="3"/>
        <v>BE2013CSR1</v>
      </c>
    </row>
    <row r="132" spans="1:20" s="3" customFormat="1" ht="15" customHeight="1">
      <c r="A132" s="20" t="s">
        <v>0</v>
      </c>
      <c r="B132" s="20" t="s">
        <v>34</v>
      </c>
      <c r="C132" s="20">
        <v>2013</v>
      </c>
      <c r="D132" s="20" t="s">
        <v>4</v>
      </c>
      <c r="E132" s="18" t="s">
        <v>462</v>
      </c>
      <c r="F132" s="20" t="s">
        <v>13</v>
      </c>
      <c r="G132" s="18" t="s">
        <v>3826</v>
      </c>
      <c r="H132" s="18" t="s">
        <v>1</v>
      </c>
      <c r="I132" s="20">
        <v>0.5</v>
      </c>
      <c r="J132" s="21" t="s">
        <v>1222</v>
      </c>
      <c r="K132" s="18" t="s">
        <v>1547</v>
      </c>
      <c r="L132" s="18" t="s">
        <v>1149</v>
      </c>
      <c r="M132" s="21">
        <v>0.25</v>
      </c>
      <c r="N132" s="27"/>
      <c r="O132" s="27"/>
      <c r="P132" s="9" t="s">
        <v>17</v>
      </c>
      <c r="T132" s="24" t="str">
        <f t="shared" si="3"/>
        <v>BE2013CSR1</v>
      </c>
    </row>
    <row r="133" spans="1:20" s="3" customFormat="1" ht="15" customHeight="1">
      <c r="A133" s="20" t="s">
        <v>0</v>
      </c>
      <c r="B133" s="20" t="s">
        <v>34</v>
      </c>
      <c r="C133" s="20">
        <v>2013</v>
      </c>
      <c r="D133" s="20" t="s">
        <v>4</v>
      </c>
      <c r="E133" s="18" t="s">
        <v>462</v>
      </c>
      <c r="F133" s="20" t="s">
        <v>13</v>
      </c>
      <c r="G133" s="18" t="s">
        <v>3826</v>
      </c>
      <c r="H133" s="18" t="s">
        <v>1</v>
      </c>
      <c r="I133" s="20">
        <v>0.5</v>
      </c>
      <c r="J133" s="21" t="s">
        <v>1223</v>
      </c>
      <c r="K133" s="18" t="s">
        <v>1175</v>
      </c>
      <c r="L133" s="18" t="s">
        <v>1174</v>
      </c>
      <c r="M133" s="21">
        <v>0.75</v>
      </c>
      <c r="N133" s="27"/>
      <c r="O133" s="27"/>
      <c r="P133" s="9" t="s">
        <v>17</v>
      </c>
      <c r="T133" s="24" t="str">
        <f t="shared" si="3"/>
        <v>BE2013CSR1</v>
      </c>
    </row>
    <row r="134" spans="1:20" s="3" customFormat="1" ht="15" customHeight="1">
      <c r="A134" s="20" t="s">
        <v>0</v>
      </c>
      <c r="B134" s="20" t="s">
        <v>34</v>
      </c>
      <c r="C134" s="20">
        <v>2013</v>
      </c>
      <c r="D134" s="20" t="s">
        <v>5</v>
      </c>
      <c r="E134" s="18" t="s">
        <v>463</v>
      </c>
      <c r="F134" s="20" t="s">
        <v>3</v>
      </c>
      <c r="G134" s="18" t="s">
        <v>464</v>
      </c>
      <c r="H134" s="18" t="s">
        <v>1</v>
      </c>
      <c r="I134" s="20">
        <v>0.5</v>
      </c>
      <c r="J134" s="21" t="s">
        <v>1221</v>
      </c>
      <c r="K134" s="18" t="s">
        <v>1178</v>
      </c>
      <c r="L134" s="18" t="s">
        <v>142</v>
      </c>
      <c r="M134" s="21">
        <v>0.5</v>
      </c>
      <c r="N134" s="27"/>
      <c r="O134" s="27"/>
      <c r="P134" s="9" t="s">
        <v>17</v>
      </c>
      <c r="T134" s="24" t="str">
        <f t="shared" si="3"/>
        <v>BE2013CSR2</v>
      </c>
    </row>
    <row r="135" spans="1:20" s="3" customFormat="1" ht="15" customHeight="1">
      <c r="A135" s="20" t="s">
        <v>0</v>
      </c>
      <c r="B135" s="20" t="s">
        <v>34</v>
      </c>
      <c r="C135" s="20">
        <v>2013</v>
      </c>
      <c r="D135" s="20" t="s">
        <v>5</v>
      </c>
      <c r="E135" s="18" t="s">
        <v>463</v>
      </c>
      <c r="F135" s="20" t="s">
        <v>3</v>
      </c>
      <c r="G135" s="18" t="s">
        <v>464</v>
      </c>
      <c r="H135" s="18" t="s">
        <v>1</v>
      </c>
      <c r="I135" s="20">
        <v>0.5</v>
      </c>
      <c r="J135" s="21" t="s">
        <v>1222</v>
      </c>
      <c r="K135" s="18" t="s">
        <v>1179</v>
      </c>
      <c r="L135" s="18" t="s">
        <v>1164</v>
      </c>
      <c r="M135" s="21">
        <v>0</v>
      </c>
      <c r="N135" s="27"/>
      <c r="O135" s="27"/>
      <c r="P135" s="9" t="s">
        <v>17</v>
      </c>
      <c r="T135" s="24" t="str">
        <f t="shared" si="3"/>
        <v>BE2013CSR2</v>
      </c>
    </row>
    <row r="136" spans="1:20" s="3" customFormat="1" ht="15" customHeight="1">
      <c r="A136" s="20" t="s">
        <v>0</v>
      </c>
      <c r="B136" s="20" t="s">
        <v>34</v>
      </c>
      <c r="C136" s="20">
        <v>2013</v>
      </c>
      <c r="D136" s="20" t="s">
        <v>5</v>
      </c>
      <c r="E136" s="18" t="s">
        <v>463</v>
      </c>
      <c r="F136" s="20" t="s">
        <v>3</v>
      </c>
      <c r="G136" s="18" t="s">
        <v>464</v>
      </c>
      <c r="H136" s="18" t="s">
        <v>1</v>
      </c>
      <c r="I136" s="20">
        <v>0.5</v>
      </c>
      <c r="J136" s="21" t="s">
        <v>1223</v>
      </c>
      <c r="K136" s="18" t="s">
        <v>1180</v>
      </c>
      <c r="L136" s="18" t="s">
        <v>1164</v>
      </c>
      <c r="M136" s="21">
        <v>0</v>
      </c>
      <c r="N136" s="27"/>
      <c r="O136" s="27"/>
      <c r="P136" s="9" t="s">
        <v>17</v>
      </c>
      <c r="T136" s="24" t="str">
        <f t="shared" si="3"/>
        <v>BE2013CSR2</v>
      </c>
    </row>
    <row r="137" spans="1:20" s="3" customFormat="1" ht="15" customHeight="1">
      <c r="A137" s="20" t="s">
        <v>0</v>
      </c>
      <c r="B137" s="20" t="s">
        <v>34</v>
      </c>
      <c r="C137" s="20">
        <v>2013</v>
      </c>
      <c r="D137" s="20" t="s">
        <v>6</v>
      </c>
      <c r="E137" s="18" t="s">
        <v>465</v>
      </c>
      <c r="F137" s="20" t="s">
        <v>3</v>
      </c>
      <c r="G137" s="18" t="s">
        <v>466</v>
      </c>
      <c r="H137" s="18" t="s">
        <v>906</v>
      </c>
      <c r="I137" s="20">
        <v>0.25</v>
      </c>
      <c r="J137" s="21" t="s">
        <v>1221</v>
      </c>
      <c r="K137" s="18" t="s">
        <v>1176</v>
      </c>
      <c r="L137" s="18" t="s">
        <v>142</v>
      </c>
      <c r="M137" s="21">
        <v>0.5</v>
      </c>
      <c r="N137" s="27"/>
      <c r="O137" s="27"/>
      <c r="P137" s="9" t="s">
        <v>17</v>
      </c>
      <c r="T137" s="24" t="str">
        <f t="shared" si="3"/>
        <v>BE2013CSR3</v>
      </c>
    </row>
    <row r="138" spans="1:20" s="3" customFormat="1" ht="15" customHeight="1">
      <c r="A138" s="20" t="s">
        <v>0</v>
      </c>
      <c r="B138" s="20" t="s">
        <v>34</v>
      </c>
      <c r="C138" s="20">
        <v>2013</v>
      </c>
      <c r="D138" s="20" t="s">
        <v>6</v>
      </c>
      <c r="E138" s="18" t="s">
        <v>465</v>
      </c>
      <c r="F138" s="20" t="s">
        <v>3</v>
      </c>
      <c r="G138" s="18" t="s">
        <v>466</v>
      </c>
      <c r="H138" s="18" t="s">
        <v>906</v>
      </c>
      <c r="I138" s="20">
        <v>0.25</v>
      </c>
      <c r="J138" s="21" t="s">
        <v>1222</v>
      </c>
      <c r="K138" s="18" t="s">
        <v>1181</v>
      </c>
      <c r="L138" s="18" t="s">
        <v>1164</v>
      </c>
      <c r="M138" s="21">
        <v>0</v>
      </c>
      <c r="N138" s="27"/>
      <c r="O138" s="27"/>
      <c r="P138" s="9" t="s">
        <v>17</v>
      </c>
      <c r="T138" s="24" t="str">
        <f t="shared" si="3"/>
        <v>BE2013CSR3</v>
      </c>
    </row>
    <row r="139" spans="1:20" s="3" customFormat="1" ht="15" customHeight="1">
      <c r="A139" s="20" t="s">
        <v>0</v>
      </c>
      <c r="B139" s="20" t="s">
        <v>34</v>
      </c>
      <c r="C139" s="20">
        <v>2013</v>
      </c>
      <c r="D139" s="20" t="s">
        <v>6</v>
      </c>
      <c r="E139" s="18" t="s">
        <v>465</v>
      </c>
      <c r="F139" s="20" t="s">
        <v>3</v>
      </c>
      <c r="G139" s="18" t="s">
        <v>466</v>
      </c>
      <c r="H139" s="18" t="s">
        <v>906</v>
      </c>
      <c r="I139" s="20">
        <v>0.25</v>
      </c>
      <c r="J139" s="21" t="s">
        <v>1223</v>
      </c>
      <c r="K139" s="18" t="s">
        <v>1177</v>
      </c>
      <c r="L139" s="18" t="s">
        <v>1164</v>
      </c>
      <c r="M139" s="21">
        <v>0</v>
      </c>
      <c r="N139" s="27"/>
      <c r="O139" s="27"/>
      <c r="P139" s="9" t="s">
        <v>17</v>
      </c>
      <c r="T139" s="24" t="str">
        <f t="shared" si="3"/>
        <v>BE2013CSR3</v>
      </c>
    </row>
    <row r="140" spans="1:20" s="3" customFormat="1" ht="15" customHeight="1">
      <c r="A140" s="20" t="s">
        <v>0</v>
      </c>
      <c r="B140" s="20" t="s">
        <v>34</v>
      </c>
      <c r="C140" s="20">
        <v>2013</v>
      </c>
      <c r="D140" s="20" t="s">
        <v>7</v>
      </c>
      <c r="E140" s="18" t="s">
        <v>467</v>
      </c>
      <c r="F140" s="20" t="s">
        <v>3</v>
      </c>
      <c r="G140" s="18" t="s">
        <v>468</v>
      </c>
      <c r="H140" s="18" t="s">
        <v>906</v>
      </c>
      <c r="I140" s="20">
        <v>0.25</v>
      </c>
      <c r="J140" s="21" t="s">
        <v>1221</v>
      </c>
      <c r="K140" s="18" t="s">
        <v>1182</v>
      </c>
      <c r="L140" s="18" t="s">
        <v>1149</v>
      </c>
      <c r="M140" s="21">
        <v>0.25</v>
      </c>
      <c r="N140" s="27"/>
      <c r="O140" s="27"/>
      <c r="P140" s="9" t="s">
        <v>17</v>
      </c>
      <c r="T140" s="24" t="str">
        <f t="shared" si="3"/>
        <v>BE2013CSR4</v>
      </c>
    </row>
    <row r="141" spans="1:20" s="3" customFormat="1" ht="15" customHeight="1">
      <c r="A141" s="20" t="s">
        <v>0</v>
      </c>
      <c r="B141" s="20" t="s">
        <v>34</v>
      </c>
      <c r="C141" s="20">
        <v>2013</v>
      </c>
      <c r="D141" s="20" t="s">
        <v>7</v>
      </c>
      <c r="E141" s="18" t="s">
        <v>467</v>
      </c>
      <c r="F141" s="20" t="s">
        <v>3</v>
      </c>
      <c r="G141" s="18" t="s">
        <v>468</v>
      </c>
      <c r="H141" s="18" t="s">
        <v>906</v>
      </c>
      <c r="I141" s="20">
        <v>0.25</v>
      </c>
      <c r="J141" s="21" t="s">
        <v>1222</v>
      </c>
      <c r="K141" s="18" t="s">
        <v>1183</v>
      </c>
      <c r="L141" s="18" t="s">
        <v>1164</v>
      </c>
      <c r="M141" s="21">
        <v>0</v>
      </c>
      <c r="N141" s="27"/>
      <c r="O141" s="27"/>
      <c r="P141" s="9" t="s">
        <v>17</v>
      </c>
      <c r="T141" s="24" t="str">
        <f t="shared" si="3"/>
        <v>BE2013CSR4</v>
      </c>
    </row>
    <row r="142" spans="1:20" s="3" customFormat="1" ht="15" customHeight="1">
      <c r="A142" s="20" t="s">
        <v>0</v>
      </c>
      <c r="B142" s="20" t="s">
        <v>34</v>
      </c>
      <c r="C142" s="20">
        <v>2013</v>
      </c>
      <c r="D142" s="20" t="s">
        <v>7</v>
      </c>
      <c r="E142" s="18" t="s">
        <v>467</v>
      </c>
      <c r="F142" s="20" t="s">
        <v>3</v>
      </c>
      <c r="G142" s="18" t="s">
        <v>468</v>
      </c>
      <c r="H142" s="18" t="s">
        <v>906</v>
      </c>
      <c r="I142" s="20">
        <v>0.25</v>
      </c>
      <c r="J142" s="21" t="s">
        <v>1223</v>
      </c>
      <c r="K142" s="18" t="s">
        <v>1185</v>
      </c>
      <c r="L142" s="18" t="s">
        <v>1174</v>
      </c>
      <c r="M142" s="21">
        <v>0.75</v>
      </c>
      <c r="N142" s="27"/>
      <c r="O142" s="27"/>
      <c r="P142" s="9" t="s">
        <v>17</v>
      </c>
      <c r="T142" s="24" t="str">
        <f t="shared" si="3"/>
        <v>BE2013CSR4</v>
      </c>
    </row>
    <row r="143" spans="1:20" s="3" customFormat="1" ht="15" customHeight="1">
      <c r="A143" s="20" t="s">
        <v>0</v>
      </c>
      <c r="B143" s="20" t="s">
        <v>34</v>
      </c>
      <c r="C143" s="20">
        <v>2013</v>
      </c>
      <c r="D143" s="20" t="s">
        <v>7</v>
      </c>
      <c r="E143" s="18" t="s">
        <v>467</v>
      </c>
      <c r="F143" s="20" t="s">
        <v>3</v>
      </c>
      <c r="G143" s="18" t="s">
        <v>468</v>
      </c>
      <c r="H143" s="18" t="s">
        <v>906</v>
      </c>
      <c r="I143" s="20">
        <v>0.25</v>
      </c>
      <c r="J143" s="21" t="s">
        <v>1224</v>
      </c>
      <c r="K143" s="18" t="s">
        <v>1186</v>
      </c>
      <c r="L143" s="18" t="s">
        <v>142</v>
      </c>
      <c r="M143" s="21">
        <v>0.5</v>
      </c>
      <c r="N143" s="27"/>
      <c r="O143" s="27"/>
      <c r="P143" s="9" t="s">
        <v>17</v>
      </c>
      <c r="T143" s="24" t="str">
        <f t="shared" si="3"/>
        <v>BE2013CSR4</v>
      </c>
    </row>
    <row r="144" spans="1:20" s="3" customFormat="1" ht="15" customHeight="1">
      <c r="A144" s="20" t="s">
        <v>0</v>
      </c>
      <c r="B144" s="20" t="s">
        <v>34</v>
      </c>
      <c r="C144" s="20">
        <v>2013</v>
      </c>
      <c r="D144" s="20" t="s">
        <v>7</v>
      </c>
      <c r="E144" s="18" t="s">
        <v>467</v>
      </c>
      <c r="F144" s="20" t="s">
        <v>3</v>
      </c>
      <c r="G144" s="18" t="s">
        <v>468</v>
      </c>
      <c r="H144" s="18" t="s">
        <v>906</v>
      </c>
      <c r="I144" s="20">
        <v>0.25</v>
      </c>
      <c r="J144" s="21" t="s">
        <v>1225</v>
      </c>
      <c r="K144" s="18" t="s">
        <v>1187</v>
      </c>
      <c r="L144" s="18" t="s">
        <v>142</v>
      </c>
      <c r="M144" s="21">
        <v>0.5</v>
      </c>
      <c r="N144" s="27"/>
      <c r="O144" s="27"/>
      <c r="P144" s="9" t="s">
        <v>17</v>
      </c>
      <c r="T144" s="24" t="str">
        <f t="shared" si="3"/>
        <v>BE2013CSR4</v>
      </c>
    </row>
    <row r="145" spans="1:20" s="3" customFormat="1" ht="15" customHeight="1">
      <c r="A145" s="20" t="s">
        <v>0</v>
      </c>
      <c r="B145" s="20" t="s">
        <v>34</v>
      </c>
      <c r="C145" s="20">
        <v>2013</v>
      </c>
      <c r="D145" s="20" t="s">
        <v>7</v>
      </c>
      <c r="E145" s="18" t="s">
        <v>467</v>
      </c>
      <c r="F145" s="20" t="s">
        <v>3</v>
      </c>
      <c r="G145" s="18" t="s">
        <v>468</v>
      </c>
      <c r="H145" s="18" t="s">
        <v>906</v>
      </c>
      <c r="I145" s="20">
        <v>0.25</v>
      </c>
      <c r="J145" s="21" t="s">
        <v>1226</v>
      </c>
      <c r="K145" s="18" t="s">
        <v>1184</v>
      </c>
      <c r="L145" s="18" t="s">
        <v>1164</v>
      </c>
      <c r="M145" s="21">
        <v>0</v>
      </c>
      <c r="N145" s="27"/>
      <c r="O145" s="27"/>
      <c r="P145" s="9" t="s">
        <v>17</v>
      </c>
      <c r="T145" s="24" t="str">
        <f t="shared" si="3"/>
        <v>BE2013CSR4</v>
      </c>
    </row>
    <row r="146" spans="1:20" s="3" customFormat="1" ht="15" customHeight="1">
      <c r="A146" s="20" t="s">
        <v>0</v>
      </c>
      <c r="B146" s="20" t="s">
        <v>34</v>
      </c>
      <c r="C146" s="20">
        <v>2013</v>
      </c>
      <c r="D146" s="20" t="s">
        <v>8</v>
      </c>
      <c r="E146" s="18" t="s">
        <v>469</v>
      </c>
      <c r="F146" s="20" t="s">
        <v>3</v>
      </c>
      <c r="G146" s="18" t="s">
        <v>470</v>
      </c>
      <c r="H146" s="18" t="s">
        <v>906</v>
      </c>
      <c r="I146" s="20">
        <v>0.25</v>
      </c>
      <c r="J146" s="21" t="s">
        <v>1221</v>
      </c>
      <c r="K146" s="18" t="s">
        <v>1188</v>
      </c>
      <c r="L146" s="18" t="s">
        <v>1149</v>
      </c>
      <c r="M146" s="21">
        <v>0.25</v>
      </c>
      <c r="N146" s="27"/>
      <c r="O146" s="27"/>
      <c r="P146" s="9" t="s">
        <v>17</v>
      </c>
      <c r="T146" s="24" t="str">
        <f t="shared" si="3"/>
        <v>BE2013CSR5</v>
      </c>
    </row>
    <row r="147" spans="1:20" s="3" customFormat="1" ht="15" customHeight="1">
      <c r="A147" s="20" t="s">
        <v>0</v>
      </c>
      <c r="B147" s="20" t="s">
        <v>34</v>
      </c>
      <c r="C147" s="20">
        <v>2013</v>
      </c>
      <c r="D147" s="20" t="s">
        <v>8</v>
      </c>
      <c r="E147" s="18" t="s">
        <v>469</v>
      </c>
      <c r="F147" s="20" t="s">
        <v>3</v>
      </c>
      <c r="G147" s="18" t="s">
        <v>470</v>
      </c>
      <c r="H147" s="18" t="s">
        <v>906</v>
      </c>
      <c r="I147" s="20">
        <v>0.25</v>
      </c>
      <c r="J147" s="21" t="s">
        <v>1222</v>
      </c>
      <c r="K147" s="18" t="s">
        <v>1189</v>
      </c>
      <c r="L147" s="18" t="s">
        <v>1149</v>
      </c>
      <c r="M147" s="21">
        <v>0.25</v>
      </c>
      <c r="N147" s="27"/>
      <c r="O147" s="27"/>
      <c r="P147" s="9" t="s">
        <v>17</v>
      </c>
      <c r="T147" s="24" t="str">
        <f t="shared" si="3"/>
        <v>BE2013CSR5</v>
      </c>
    </row>
    <row r="148" spans="1:20" s="3" customFormat="1" ht="15" customHeight="1">
      <c r="A148" s="20" t="s">
        <v>0</v>
      </c>
      <c r="B148" s="20" t="s">
        <v>34</v>
      </c>
      <c r="C148" s="20">
        <v>2013</v>
      </c>
      <c r="D148" s="20" t="s">
        <v>9</v>
      </c>
      <c r="E148" s="18" t="s">
        <v>471</v>
      </c>
      <c r="F148" s="20" t="s">
        <v>2</v>
      </c>
      <c r="G148" s="18" t="s">
        <v>472</v>
      </c>
      <c r="H148" s="18" t="s">
        <v>1</v>
      </c>
      <c r="I148" s="20">
        <v>0.5</v>
      </c>
      <c r="J148" s="21" t="s">
        <v>1221</v>
      </c>
      <c r="K148" s="18" t="s">
        <v>1190</v>
      </c>
      <c r="L148" s="18" t="s">
        <v>142</v>
      </c>
      <c r="M148" s="21">
        <v>0.5</v>
      </c>
      <c r="N148" s="27"/>
      <c r="O148" s="27"/>
      <c r="P148" s="9" t="s">
        <v>17</v>
      </c>
      <c r="T148" s="24" t="str">
        <f t="shared" si="3"/>
        <v>BE2013CSR6</v>
      </c>
    </row>
    <row r="149" spans="1:20" s="3" customFormat="1" ht="15" customHeight="1">
      <c r="A149" s="20" t="s">
        <v>0</v>
      </c>
      <c r="B149" s="20" t="s">
        <v>34</v>
      </c>
      <c r="C149" s="20">
        <v>2013</v>
      </c>
      <c r="D149" s="20" t="s">
        <v>9</v>
      </c>
      <c r="E149" s="18" t="s">
        <v>471</v>
      </c>
      <c r="F149" s="20" t="s">
        <v>2</v>
      </c>
      <c r="G149" s="18" t="s">
        <v>472</v>
      </c>
      <c r="H149" s="18" t="s">
        <v>1</v>
      </c>
      <c r="I149" s="20">
        <v>0.5</v>
      </c>
      <c r="J149" s="21" t="s">
        <v>1222</v>
      </c>
      <c r="K149" s="18" t="s">
        <v>1191</v>
      </c>
      <c r="L149" s="18" t="s">
        <v>142</v>
      </c>
      <c r="M149" s="21">
        <v>0.5</v>
      </c>
      <c r="N149" s="27"/>
      <c r="O149" s="27"/>
      <c r="P149" s="9" t="s">
        <v>17</v>
      </c>
      <c r="T149" s="24" t="str">
        <f t="shared" si="3"/>
        <v>BE2013CSR6</v>
      </c>
    </row>
    <row r="150" spans="1:20" s="3" customFormat="1" ht="15" customHeight="1">
      <c r="A150" s="20" t="s">
        <v>0</v>
      </c>
      <c r="B150" s="20" t="s">
        <v>34</v>
      </c>
      <c r="C150" s="20">
        <v>2013</v>
      </c>
      <c r="D150" s="20" t="s">
        <v>9</v>
      </c>
      <c r="E150" s="18" t="s">
        <v>471</v>
      </c>
      <c r="F150" s="20" t="s">
        <v>2</v>
      </c>
      <c r="G150" s="18" t="s">
        <v>472</v>
      </c>
      <c r="H150" s="18" t="s">
        <v>1</v>
      </c>
      <c r="I150" s="20">
        <v>0.5</v>
      </c>
      <c r="J150" s="21" t="s">
        <v>1223</v>
      </c>
      <c r="K150" s="18" t="s">
        <v>1192</v>
      </c>
      <c r="L150" s="18" t="s">
        <v>1149</v>
      </c>
      <c r="M150" s="21">
        <v>0.25</v>
      </c>
      <c r="N150" s="27"/>
      <c r="O150" s="27"/>
      <c r="P150" s="9" t="s">
        <v>17</v>
      </c>
      <c r="T150" s="24" t="str">
        <f t="shared" si="3"/>
        <v>BE2013CSR6</v>
      </c>
    </row>
    <row r="151" spans="1:20" s="3" customFormat="1" ht="15" customHeight="1">
      <c r="A151" s="20" t="s">
        <v>0</v>
      </c>
      <c r="B151" s="20" t="s">
        <v>34</v>
      </c>
      <c r="C151" s="20">
        <v>2013</v>
      </c>
      <c r="D151" s="20" t="s">
        <v>9</v>
      </c>
      <c r="E151" s="18" t="s">
        <v>471</v>
      </c>
      <c r="F151" s="20" t="s">
        <v>2</v>
      </c>
      <c r="G151" s="18" t="s">
        <v>472</v>
      </c>
      <c r="H151" s="18" t="s">
        <v>1</v>
      </c>
      <c r="I151" s="20">
        <v>0.5</v>
      </c>
      <c r="J151" s="21" t="s">
        <v>1224</v>
      </c>
      <c r="K151" s="18" t="s">
        <v>1193</v>
      </c>
      <c r="L151" s="18" t="s">
        <v>1149</v>
      </c>
      <c r="M151" s="21">
        <v>0.25</v>
      </c>
      <c r="N151" s="27"/>
      <c r="O151" s="27"/>
      <c r="P151" s="9" t="s">
        <v>17</v>
      </c>
      <c r="T151" s="24" t="str">
        <f t="shared" si="3"/>
        <v>BE2013CSR6</v>
      </c>
    </row>
    <row r="152" spans="1:20" s="3" customFormat="1" ht="15" customHeight="1">
      <c r="A152" s="20" t="s">
        <v>0</v>
      </c>
      <c r="B152" s="20" t="s">
        <v>34</v>
      </c>
      <c r="C152" s="20">
        <v>2013</v>
      </c>
      <c r="D152" s="20" t="s">
        <v>10</v>
      </c>
      <c r="E152" s="18" t="s">
        <v>473</v>
      </c>
      <c r="F152" s="20" t="s">
        <v>2</v>
      </c>
      <c r="G152" s="18" t="s">
        <v>474</v>
      </c>
      <c r="H152" s="18" t="s">
        <v>906</v>
      </c>
      <c r="I152" s="20">
        <v>0.25</v>
      </c>
      <c r="J152" s="21" t="s">
        <v>1221</v>
      </c>
      <c r="K152" s="18" t="s">
        <v>1194</v>
      </c>
      <c r="L152" s="18" t="s">
        <v>1149</v>
      </c>
      <c r="M152" s="21">
        <v>0.25</v>
      </c>
      <c r="N152" s="27"/>
      <c r="O152" s="27"/>
      <c r="P152" s="9" t="s">
        <v>17</v>
      </c>
      <c r="T152" s="24" t="str">
        <f t="shared" si="3"/>
        <v>BE2013CSR7</v>
      </c>
    </row>
    <row r="153" spans="1:20" s="3" customFormat="1" ht="15" customHeight="1">
      <c r="A153" s="20" t="s">
        <v>0</v>
      </c>
      <c r="B153" s="20" t="s">
        <v>34</v>
      </c>
      <c r="C153" s="20">
        <v>2013</v>
      </c>
      <c r="D153" s="20" t="s">
        <v>10</v>
      </c>
      <c r="E153" s="18" t="s">
        <v>473</v>
      </c>
      <c r="F153" s="20" t="s">
        <v>2</v>
      </c>
      <c r="G153" s="18" t="s">
        <v>474</v>
      </c>
      <c r="H153" s="18" t="s">
        <v>906</v>
      </c>
      <c r="I153" s="20">
        <v>0.25</v>
      </c>
      <c r="J153" s="21" t="s">
        <v>1222</v>
      </c>
      <c r="K153" s="18" t="s">
        <v>1195</v>
      </c>
      <c r="L153" s="18" t="s">
        <v>1149</v>
      </c>
      <c r="M153" s="21">
        <v>0.25</v>
      </c>
      <c r="N153" s="27"/>
      <c r="O153" s="27"/>
      <c r="P153" s="9" t="s">
        <v>17</v>
      </c>
      <c r="T153" s="24" t="str">
        <f t="shared" si="3"/>
        <v>BE2013CSR7</v>
      </c>
    </row>
    <row r="154" spans="1:20" s="3" customFormat="1" ht="15" customHeight="1">
      <c r="A154" s="20" t="s">
        <v>0</v>
      </c>
      <c r="B154" s="20" t="s">
        <v>34</v>
      </c>
      <c r="C154" s="20">
        <v>2014</v>
      </c>
      <c r="D154" s="20" t="s">
        <v>4</v>
      </c>
      <c r="E154" s="18" t="s">
        <v>475</v>
      </c>
      <c r="F154" s="20" t="s">
        <v>11</v>
      </c>
      <c r="G154" s="18" t="s">
        <v>3008</v>
      </c>
      <c r="H154" s="18" t="s">
        <v>906</v>
      </c>
      <c r="I154" s="20">
        <v>0.25</v>
      </c>
      <c r="J154" s="21" t="s">
        <v>1221</v>
      </c>
      <c r="K154" s="18" t="s">
        <v>1150</v>
      </c>
      <c r="L154" s="18" t="s">
        <v>1149</v>
      </c>
      <c r="M154" s="21">
        <v>0.25</v>
      </c>
      <c r="N154" s="27"/>
      <c r="O154" s="27"/>
      <c r="P154" s="9" t="s">
        <v>17</v>
      </c>
      <c r="T154" s="24" t="str">
        <f t="shared" si="3"/>
        <v>BE2014CSR1</v>
      </c>
    </row>
    <row r="155" spans="1:20" s="3" customFormat="1" ht="15" customHeight="1">
      <c r="A155" s="20" t="s">
        <v>0</v>
      </c>
      <c r="B155" s="20" t="s">
        <v>34</v>
      </c>
      <c r="C155" s="20">
        <v>2014</v>
      </c>
      <c r="D155" s="20" t="s">
        <v>5</v>
      </c>
      <c r="E155" s="18" t="s">
        <v>476</v>
      </c>
      <c r="F155" s="20" t="s">
        <v>3</v>
      </c>
      <c r="G155" s="18" t="s">
        <v>3009</v>
      </c>
      <c r="H155" s="18" t="s">
        <v>906</v>
      </c>
      <c r="I155" s="20">
        <v>0.25</v>
      </c>
      <c r="J155" s="21" t="s">
        <v>1221</v>
      </c>
      <c r="K155" s="18" t="s">
        <v>1151</v>
      </c>
      <c r="L155" s="18" t="s">
        <v>1149</v>
      </c>
      <c r="M155" s="21">
        <v>0.25</v>
      </c>
      <c r="N155" s="27"/>
      <c r="O155" s="27"/>
      <c r="P155" s="9" t="s">
        <v>17</v>
      </c>
      <c r="T155" s="24" t="str">
        <f t="shared" ref="T155:T218" si="4">A155&amp;C155&amp;D155</f>
        <v>BE2014CSR2</v>
      </c>
    </row>
    <row r="156" spans="1:20" s="3" customFormat="1" ht="15" customHeight="1">
      <c r="A156" s="20" t="s">
        <v>0</v>
      </c>
      <c r="B156" s="20" t="s">
        <v>34</v>
      </c>
      <c r="C156" s="20">
        <v>2014</v>
      </c>
      <c r="D156" s="20" t="s">
        <v>6</v>
      </c>
      <c r="E156" s="18" t="s">
        <v>477</v>
      </c>
      <c r="F156" s="20" t="s">
        <v>2</v>
      </c>
      <c r="G156" s="18" t="s">
        <v>1293</v>
      </c>
      <c r="H156" s="18" t="s">
        <v>641</v>
      </c>
      <c r="I156" s="20">
        <v>0.75</v>
      </c>
      <c r="J156" s="21" t="s">
        <v>1221</v>
      </c>
      <c r="K156" s="18" t="s">
        <v>1152</v>
      </c>
      <c r="L156" s="18" t="s">
        <v>1174</v>
      </c>
      <c r="M156" s="21">
        <v>0.75</v>
      </c>
      <c r="N156" s="27"/>
      <c r="O156" s="27"/>
      <c r="P156" s="9" t="s">
        <v>17</v>
      </c>
      <c r="T156" s="24" t="str">
        <f t="shared" si="4"/>
        <v>BE2014CSR3</v>
      </c>
    </row>
    <row r="157" spans="1:20" s="3" customFormat="1" ht="15" customHeight="1">
      <c r="A157" s="20" t="s">
        <v>0</v>
      </c>
      <c r="B157" s="20" t="s">
        <v>34</v>
      </c>
      <c r="C157" s="20">
        <v>2014</v>
      </c>
      <c r="D157" s="20" t="s">
        <v>6</v>
      </c>
      <c r="E157" s="18" t="s">
        <v>477</v>
      </c>
      <c r="F157" s="20" t="s">
        <v>2</v>
      </c>
      <c r="G157" s="18" t="s">
        <v>1293</v>
      </c>
      <c r="H157" s="18" t="s">
        <v>641</v>
      </c>
      <c r="I157" s="20">
        <v>0.75</v>
      </c>
      <c r="J157" s="21" t="s">
        <v>1222</v>
      </c>
      <c r="K157" s="18" t="s">
        <v>1153</v>
      </c>
      <c r="L157" s="18" t="s">
        <v>1149</v>
      </c>
      <c r="M157" s="21">
        <v>0.25</v>
      </c>
      <c r="N157" s="27"/>
      <c r="O157" s="27"/>
      <c r="P157" s="9" t="s">
        <v>17</v>
      </c>
      <c r="T157" s="24" t="str">
        <f t="shared" si="4"/>
        <v>BE2014CSR3</v>
      </c>
    </row>
    <row r="158" spans="1:20" s="3" customFormat="1" ht="15" customHeight="1">
      <c r="A158" s="20" t="s">
        <v>0</v>
      </c>
      <c r="B158" s="20" t="s">
        <v>34</v>
      </c>
      <c r="C158" s="20">
        <v>2014</v>
      </c>
      <c r="D158" s="20" t="s">
        <v>6</v>
      </c>
      <c r="E158" s="18" t="s">
        <v>477</v>
      </c>
      <c r="F158" s="20" t="s">
        <v>2</v>
      </c>
      <c r="G158" s="18" t="s">
        <v>1293</v>
      </c>
      <c r="H158" s="18" t="s">
        <v>641</v>
      </c>
      <c r="I158" s="20">
        <v>0.75</v>
      </c>
      <c r="J158" s="21" t="s">
        <v>1223</v>
      </c>
      <c r="K158" s="18" t="s">
        <v>1154</v>
      </c>
      <c r="L158" s="18" t="s">
        <v>142</v>
      </c>
      <c r="M158" s="21">
        <v>0.5</v>
      </c>
      <c r="N158" s="27"/>
      <c r="O158" s="27"/>
      <c r="P158" s="9" t="s">
        <v>17</v>
      </c>
      <c r="T158" s="24" t="str">
        <f t="shared" si="4"/>
        <v>BE2014CSR3</v>
      </c>
    </row>
    <row r="159" spans="1:20" s="3" customFormat="1" ht="15" customHeight="1">
      <c r="A159" s="20" t="s">
        <v>0</v>
      </c>
      <c r="B159" s="20" t="s">
        <v>34</v>
      </c>
      <c r="C159" s="20">
        <v>2014</v>
      </c>
      <c r="D159" s="20" t="s">
        <v>7</v>
      </c>
      <c r="E159" s="18" t="s">
        <v>478</v>
      </c>
      <c r="F159" s="20" t="s">
        <v>3</v>
      </c>
      <c r="G159" s="18" t="s">
        <v>479</v>
      </c>
      <c r="H159" s="18" t="s">
        <v>1</v>
      </c>
      <c r="I159" s="20">
        <v>0.5</v>
      </c>
      <c r="J159" s="21" t="s">
        <v>1221</v>
      </c>
      <c r="K159" s="18" t="s">
        <v>1155</v>
      </c>
      <c r="L159" s="18" t="s">
        <v>142</v>
      </c>
      <c r="M159" s="21">
        <v>0.5</v>
      </c>
      <c r="N159" s="27"/>
      <c r="O159" s="27"/>
      <c r="P159" s="9" t="s">
        <v>17</v>
      </c>
      <c r="T159" s="24" t="str">
        <f t="shared" si="4"/>
        <v>BE2014CSR4</v>
      </c>
    </row>
    <row r="160" spans="1:20" s="3" customFormat="1" ht="15" customHeight="1">
      <c r="A160" s="20" t="s">
        <v>0</v>
      </c>
      <c r="B160" s="20" t="s">
        <v>34</v>
      </c>
      <c r="C160" s="20">
        <v>2014</v>
      </c>
      <c r="D160" s="20" t="s">
        <v>7</v>
      </c>
      <c r="E160" s="18" t="s">
        <v>478</v>
      </c>
      <c r="F160" s="20" t="s">
        <v>3</v>
      </c>
      <c r="G160" s="18" t="s">
        <v>479</v>
      </c>
      <c r="H160" s="18" t="s">
        <v>1</v>
      </c>
      <c r="I160" s="20">
        <v>0.5</v>
      </c>
      <c r="J160" s="21" t="s">
        <v>1222</v>
      </c>
      <c r="K160" s="18" t="s">
        <v>1156</v>
      </c>
      <c r="L160" s="18" t="s">
        <v>1149</v>
      </c>
      <c r="M160" s="21">
        <v>0.25</v>
      </c>
      <c r="N160" s="27"/>
      <c r="O160" s="27"/>
      <c r="P160" s="9" t="s">
        <v>17</v>
      </c>
      <c r="T160" s="24" t="str">
        <f t="shared" si="4"/>
        <v>BE2014CSR4</v>
      </c>
    </row>
    <row r="161" spans="1:20" s="3" customFormat="1" ht="15" customHeight="1">
      <c r="A161" s="20" t="s">
        <v>0</v>
      </c>
      <c r="B161" s="20" t="s">
        <v>34</v>
      </c>
      <c r="C161" s="20">
        <v>2014</v>
      </c>
      <c r="D161" s="20" t="s">
        <v>7</v>
      </c>
      <c r="E161" s="18" t="s">
        <v>478</v>
      </c>
      <c r="F161" s="20" t="s">
        <v>3</v>
      </c>
      <c r="G161" s="18" t="s">
        <v>479</v>
      </c>
      <c r="H161" s="18" t="s">
        <v>1</v>
      </c>
      <c r="I161" s="20">
        <v>0.5</v>
      </c>
      <c r="J161" s="21" t="s">
        <v>1223</v>
      </c>
      <c r="K161" s="18" t="s">
        <v>1157</v>
      </c>
      <c r="L161" s="18" t="s">
        <v>1</v>
      </c>
      <c r="M161" s="21">
        <v>0.5</v>
      </c>
      <c r="N161" s="27"/>
      <c r="O161" s="27"/>
      <c r="P161" s="9" t="s">
        <v>17</v>
      </c>
      <c r="T161" s="24" t="str">
        <f t="shared" si="4"/>
        <v>BE2014CSR4</v>
      </c>
    </row>
    <row r="162" spans="1:20" s="3" customFormat="1" ht="15" customHeight="1">
      <c r="A162" s="20" t="s">
        <v>0</v>
      </c>
      <c r="B162" s="20" t="s">
        <v>34</v>
      </c>
      <c r="C162" s="20">
        <v>2014</v>
      </c>
      <c r="D162" s="20" t="s">
        <v>7</v>
      </c>
      <c r="E162" s="18" t="s">
        <v>478</v>
      </c>
      <c r="F162" s="20" t="s">
        <v>3</v>
      </c>
      <c r="G162" s="18" t="s">
        <v>479</v>
      </c>
      <c r="H162" s="18" t="s">
        <v>1</v>
      </c>
      <c r="I162" s="20">
        <v>0.5</v>
      </c>
      <c r="J162" s="21" t="s">
        <v>1224</v>
      </c>
      <c r="K162" s="18" t="s">
        <v>1158</v>
      </c>
      <c r="L162" s="18" t="s">
        <v>1149</v>
      </c>
      <c r="M162" s="21">
        <v>0.25</v>
      </c>
      <c r="N162" s="27"/>
      <c r="O162" s="27"/>
      <c r="P162" s="9" t="s">
        <v>17</v>
      </c>
      <c r="T162" s="24" t="str">
        <f t="shared" si="4"/>
        <v>BE2014CSR4</v>
      </c>
    </row>
    <row r="163" spans="1:20" s="3" customFormat="1" ht="15" customHeight="1">
      <c r="A163" s="20" t="s">
        <v>0</v>
      </c>
      <c r="B163" s="20" t="s">
        <v>34</v>
      </c>
      <c r="C163" s="20">
        <v>2014</v>
      </c>
      <c r="D163" s="20" t="s">
        <v>8</v>
      </c>
      <c r="E163" s="18" t="s">
        <v>480</v>
      </c>
      <c r="F163" s="20" t="s">
        <v>3</v>
      </c>
      <c r="G163" s="18" t="s">
        <v>3010</v>
      </c>
      <c r="H163" s="18" t="s">
        <v>1</v>
      </c>
      <c r="I163" s="20">
        <v>0.5</v>
      </c>
      <c r="J163" s="21" t="s">
        <v>1221</v>
      </c>
      <c r="K163" s="18" t="s">
        <v>3011</v>
      </c>
      <c r="L163" s="18" t="s">
        <v>1</v>
      </c>
      <c r="M163" s="21">
        <v>0.5</v>
      </c>
      <c r="N163" s="27"/>
      <c r="O163" s="27"/>
      <c r="P163" s="9" t="s">
        <v>17</v>
      </c>
      <c r="T163" s="24" t="str">
        <f t="shared" si="4"/>
        <v>BE2014CSR5</v>
      </c>
    </row>
    <row r="164" spans="1:20" s="3" customFormat="1" ht="15" customHeight="1">
      <c r="A164" s="20" t="s">
        <v>0</v>
      </c>
      <c r="B164" s="20" t="s">
        <v>34</v>
      </c>
      <c r="C164" s="20">
        <v>2014</v>
      </c>
      <c r="D164" s="20" t="s">
        <v>8</v>
      </c>
      <c r="E164" s="18" t="s">
        <v>480</v>
      </c>
      <c r="F164" s="20" t="s">
        <v>3</v>
      </c>
      <c r="G164" s="18" t="s">
        <v>3010</v>
      </c>
      <c r="H164" s="18" t="s">
        <v>1</v>
      </c>
      <c r="I164" s="20">
        <v>0.5</v>
      </c>
      <c r="J164" s="21" t="s">
        <v>1222</v>
      </c>
      <c r="K164" s="18" t="s">
        <v>1159</v>
      </c>
      <c r="L164" s="18" t="s">
        <v>1149</v>
      </c>
      <c r="M164" s="21">
        <v>0.25</v>
      </c>
      <c r="N164" s="27"/>
      <c r="O164" s="27"/>
      <c r="P164" s="9" t="s">
        <v>17</v>
      </c>
      <c r="T164" s="24" t="str">
        <f t="shared" si="4"/>
        <v>BE2014CSR5</v>
      </c>
    </row>
    <row r="165" spans="1:20" s="3" customFormat="1" ht="15" customHeight="1">
      <c r="A165" s="20" t="s">
        <v>0</v>
      </c>
      <c r="B165" s="20" t="s">
        <v>34</v>
      </c>
      <c r="C165" s="20">
        <v>2014</v>
      </c>
      <c r="D165" s="20" t="s">
        <v>8</v>
      </c>
      <c r="E165" s="18" t="s">
        <v>480</v>
      </c>
      <c r="F165" s="20" t="s">
        <v>3</v>
      </c>
      <c r="G165" s="18" t="s">
        <v>3010</v>
      </c>
      <c r="H165" s="18" t="s">
        <v>1</v>
      </c>
      <c r="I165" s="20">
        <v>0.5</v>
      </c>
      <c r="J165" s="21" t="s">
        <v>1223</v>
      </c>
      <c r="K165" s="18" t="s">
        <v>1160</v>
      </c>
      <c r="L165" s="18" t="s">
        <v>142</v>
      </c>
      <c r="M165" s="21">
        <v>0.5</v>
      </c>
      <c r="N165" s="27"/>
      <c r="O165" s="27"/>
      <c r="P165" s="9" t="s">
        <v>17</v>
      </c>
      <c r="T165" s="24" t="str">
        <f t="shared" si="4"/>
        <v>BE2014CSR5</v>
      </c>
    </row>
    <row r="166" spans="1:20" s="3" customFormat="1" ht="15" customHeight="1">
      <c r="A166" s="20" t="s">
        <v>0</v>
      </c>
      <c r="B166" s="20" t="s">
        <v>34</v>
      </c>
      <c r="C166" s="20">
        <v>2014</v>
      </c>
      <c r="D166" s="20" t="s">
        <v>8</v>
      </c>
      <c r="E166" s="18" t="s">
        <v>480</v>
      </c>
      <c r="F166" s="20" t="s">
        <v>3</v>
      </c>
      <c r="G166" s="18" t="s">
        <v>3010</v>
      </c>
      <c r="H166" s="18" t="s">
        <v>1</v>
      </c>
      <c r="I166" s="20">
        <v>0.5</v>
      </c>
      <c r="J166" s="21" t="s">
        <v>1224</v>
      </c>
      <c r="K166" s="18" t="s">
        <v>1161</v>
      </c>
      <c r="L166" s="18" t="s">
        <v>142</v>
      </c>
      <c r="M166" s="21">
        <v>0.5</v>
      </c>
      <c r="N166" s="27"/>
      <c r="O166" s="27"/>
      <c r="P166" s="9" t="s">
        <v>17</v>
      </c>
      <c r="T166" s="24" t="str">
        <f t="shared" si="4"/>
        <v>BE2014CSR5</v>
      </c>
    </row>
    <row r="167" spans="1:20" s="3" customFormat="1" ht="15" customHeight="1">
      <c r="A167" s="20" t="s">
        <v>0</v>
      </c>
      <c r="B167" s="20" t="s">
        <v>34</v>
      </c>
      <c r="C167" s="20">
        <v>2014</v>
      </c>
      <c r="D167" s="20" t="s">
        <v>9</v>
      </c>
      <c r="E167" s="18" t="s">
        <v>481</v>
      </c>
      <c r="F167" s="20" t="s">
        <v>2</v>
      </c>
      <c r="G167" s="18" t="s">
        <v>482</v>
      </c>
      <c r="H167" s="18" t="s">
        <v>906</v>
      </c>
      <c r="I167" s="20">
        <v>0.25</v>
      </c>
      <c r="J167" s="21" t="s">
        <v>1221</v>
      </c>
      <c r="K167" s="18" t="s">
        <v>1173</v>
      </c>
      <c r="L167" s="18" t="s">
        <v>1149</v>
      </c>
      <c r="M167" s="21">
        <v>0.25</v>
      </c>
      <c r="N167" s="27"/>
      <c r="O167" s="27"/>
      <c r="P167" s="9" t="s">
        <v>17</v>
      </c>
      <c r="T167" s="24" t="str">
        <f t="shared" si="4"/>
        <v>BE2014CSR6</v>
      </c>
    </row>
    <row r="168" spans="1:20" s="3" customFormat="1" ht="15" customHeight="1">
      <c r="A168" s="20" t="s">
        <v>0</v>
      </c>
      <c r="B168" s="20" t="s">
        <v>34</v>
      </c>
      <c r="C168" s="20">
        <v>2015</v>
      </c>
      <c r="D168" s="20" t="s">
        <v>4</v>
      </c>
      <c r="E168" s="18" t="s">
        <v>1008</v>
      </c>
      <c r="F168" s="20" t="s">
        <v>13</v>
      </c>
      <c r="G168" s="18" t="s">
        <v>2134</v>
      </c>
      <c r="H168" s="18" t="s">
        <v>1</v>
      </c>
      <c r="I168" s="20">
        <v>0.5</v>
      </c>
      <c r="J168" s="21" t="s">
        <v>1221</v>
      </c>
      <c r="K168" s="18" t="s">
        <v>1899</v>
      </c>
      <c r="L168" s="18" t="s">
        <v>142</v>
      </c>
      <c r="M168" s="21">
        <v>0.5</v>
      </c>
      <c r="N168" s="27"/>
      <c r="O168" s="27"/>
      <c r="P168" s="9" t="s">
        <v>17</v>
      </c>
      <c r="T168" s="24" t="str">
        <f t="shared" si="4"/>
        <v>BE2015CSR1</v>
      </c>
    </row>
    <row r="169" spans="1:20" s="3" customFormat="1" ht="15" customHeight="1">
      <c r="A169" s="20" t="s">
        <v>0</v>
      </c>
      <c r="B169" s="20" t="s">
        <v>34</v>
      </c>
      <c r="C169" s="20">
        <v>2015</v>
      </c>
      <c r="D169" s="20" t="s">
        <v>4</v>
      </c>
      <c r="E169" s="18" t="s">
        <v>1008</v>
      </c>
      <c r="F169" s="20" t="s">
        <v>13</v>
      </c>
      <c r="G169" s="18" t="s">
        <v>2134</v>
      </c>
      <c r="H169" s="18" t="s">
        <v>1</v>
      </c>
      <c r="I169" s="20">
        <v>0.5</v>
      </c>
      <c r="J169" s="21" t="s">
        <v>1222</v>
      </c>
      <c r="K169" s="18" t="s">
        <v>1900</v>
      </c>
      <c r="L169" s="18" t="s">
        <v>142</v>
      </c>
      <c r="M169" s="21">
        <v>0.5</v>
      </c>
      <c r="N169" s="27"/>
      <c r="O169" s="27"/>
      <c r="P169" s="9" t="s">
        <v>17</v>
      </c>
      <c r="T169" s="24" t="str">
        <f t="shared" si="4"/>
        <v>BE2015CSR1</v>
      </c>
    </row>
    <row r="170" spans="1:20" s="3" customFormat="1" ht="15" customHeight="1">
      <c r="A170" s="20" t="s">
        <v>0</v>
      </c>
      <c r="B170" s="20" t="s">
        <v>34</v>
      </c>
      <c r="C170" s="20">
        <v>2015</v>
      </c>
      <c r="D170" s="20" t="s">
        <v>4</v>
      </c>
      <c r="E170" s="18" t="s">
        <v>1008</v>
      </c>
      <c r="F170" s="20" t="s">
        <v>13</v>
      </c>
      <c r="G170" s="18" t="s">
        <v>2134</v>
      </c>
      <c r="H170" s="18" t="s">
        <v>1</v>
      </c>
      <c r="I170" s="20">
        <v>0.5</v>
      </c>
      <c r="J170" s="21" t="s">
        <v>1223</v>
      </c>
      <c r="K170" s="18" t="s">
        <v>1901</v>
      </c>
      <c r="L170" s="18" t="s">
        <v>1149</v>
      </c>
      <c r="M170" s="21">
        <v>0.25</v>
      </c>
      <c r="N170" s="27"/>
      <c r="O170" s="27"/>
      <c r="P170" s="9" t="s">
        <v>17</v>
      </c>
      <c r="T170" s="24" t="str">
        <f t="shared" si="4"/>
        <v>BE2015CSR1</v>
      </c>
    </row>
    <row r="171" spans="1:20" s="3" customFormat="1" ht="15" customHeight="1">
      <c r="A171" s="20" t="s">
        <v>0</v>
      </c>
      <c r="B171" s="20" t="s">
        <v>34</v>
      </c>
      <c r="C171" s="20">
        <v>2015</v>
      </c>
      <c r="D171" s="20" t="s">
        <v>5</v>
      </c>
      <c r="E171" s="18" t="s">
        <v>1009</v>
      </c>
      <c r="F171" s="20" t="s">
        <v>3</v>
      </c>
      <c r="G171" s="18" t="s">
        <v>2136</v>
      </c>
      <c r="H171" s="18" t="s">
        <v>1</v>
      </c>
      <c r="I171" s="20">
        <v>0.5</v>
      </c>
      <c r="J171" s="21" t="s">
        <v>1221</v>
      </c>
      <c r="K171" s="18" t="s">
        <v>1902</v>
      </c>
      <c r="L171" s="18" t="s">
        <v>142</v>
      </c>
      <c r="M171" s="21">
        <v>0.5</v>
      </c>
      <c r="N171" s="27"/>
      <c r="O171" s="27"/>
      <c r="P171" s="9" t="s">
        <v>17</v>
      </c>
      <c r="T171" s="24" t="str">
        <f t="shared" si="4"/>
        <v>BE2015CSR2</v>
      </c>
    </row>
    <row r="172" spans="1:20" s="3" customFormat="1" ht="15" customHeight="1">
      <c r="A172" s="20" t="s">
        <v>0</v>
      </c>
      <c r="B172" s="20" t="s">
        <v>34</v>
      </c>
      <c r="C172" s="20">
        <v>2015</v>
      </c>
      <c r="D172" s="20" t="s">
        <v>6</v>
      </c>
      <c r="E172" s="18" t="s">
        <v>1010</v>
      </c>
      <c r="F172" s="20" t="s">
        <v>3</v>
      </c>
      <c r="G172" s="18" t="s">
        <v>2135</v>
      </c>
      <c r="H172" s="18" t="s">
        <v>1</v>
      </c>
      <c r="I172" s="20">
        <v>0.5</v>
      </c>
      <c r="J172" s="21" t="s">
        <v>1221</v>
      </c>
      <c r="K172" s="18" t="s">
        <v>1903</v>
      </c>
      <c r="L172" s="18" t="s">
        <v>1</v>
      </c>
      <c r="M172" s="21">
        <v>0.5</v>
      </c>
      <c r="N172" s="27"/>
      <c r="O172" s="27"/>
      <c r="P172" s="9" t="s">
        <v>17</v>
      </c>
      <c r="T172" s="24" t="str">
        <f t="shared" si="4"/>
        <v>BE2015CSR3</v>
      </c>
    </row>
    <row r="173" spans="1:20" s="3" customFormat="1" ht="15" customHeight="1">
      <c r="A173" s="20" t="s">
        <v>0</v>
      </c>
      <c r="B173" s="20" t="s">
        <v>34</v>
      </c>
      <c r="C173" s="20">
        <v>2015</v>
      </c>
      <c r="D173" s="20" t="s">
        <v>7</v>
      </c>
      <c r="E173" s="18" t="s">
        <v>1011</v>
      </c>
      <c r="F173" s="20" t="s">
        <v>3</v>
      </c>
      <c r="G173" s="18" t="s">
        <v>2137</v>
      </c>
      <c r="H173" s="18" t="s">
        <v>906</v>
      </c>
      <c r="I173" s="20">
        <v>0.25</v>
      </c>
      <c r="J173" s="21" t="s">
        <v>1221</v>
      </c>
      <c r="K173" s="18" t="s">
        <v>1904</v>
      </c>
      <c r="L173" s="18" t="s">
        <v>1149</v>
      </c>
      <c r="M173" s="21">
        <v>0.25</v>
      </c>
      <c r="N173" s="27"/>
      <c r="O173" s="27"/>
      <c r="P173" s="9" t="s">
        <v>17</v>
      </c>
      <c r="T173" s="24" t="str">
        <f t="shared" si="4"/>
        <v>BE2015CSR4</v>
      </c>
    </row>
    <row r="174" spans="1:20" s="3" customFormat="1" ht="15" customHeight="1">
      <c r="A174" s="20" t="s">
        <v>0</v>
      </c>
      <c r="B174" s="20" t="s">
        <v>34</v>
      </c>
      <c r="C174" s="20">
        <v>2016</v>
      </c>
      <c r="D174" s="20" t="s">
        <v>4</v>
      </c>
      <c r="E174" s="18" t="s">
        <v>2222</v>
      </c>
      <c r="F174" s="20" t="s">
        <v>11</v>
      </c>
      <c r="G174" s="18" t="s">
        <v>2223</v>
      </c>
      <c r="H174" s="18" t="s">
        <v>906</v>
      </c>
      <c r="I174" s="20">
        <v>0.25</v>
      </c>
      <c r="J174" s="21" t="s">
        <v>1221</v>
      </c>
      <c r="K174" s="18" t="s">
        <v>2224</v>
      </c>
      <c r="L174" s="18" t="s">
        <v>1149</v>
      </c>
      <c r="M174" s="21">
        <v>0.25</v>
      </c>
      <c r="N174" s="27"/>
      <c r="O174" s="27"/>
      <c r="P174" s="9" t="s">
        <v>17</v>
      </c>
      <c r="T174" s="24" t="str">
        <f t="shared" si="4"/>
        <v>BE2016CSR1</v>
      </c>
    </row>
    <row r="175" spans="1:20" s="3" customFormat="1" ht="15" customHeight="1">
      <c r="A175" s="20" t="s">
        <v>0</v>
      </c>
      <c r="B175" s="20" t="s">
        <v>34</v>
      </c>
      <c r="C175" s="20">
        <v>2016</v>
      </c>
      <c r="D175" s="20" t="s">
        <v>4</v>
      </c>
      <c r="E175" s="18" t="s">
        <v>2222</v>
      </c>
      <c r="F175" s="20" t="s">
        <v>11</v>
      </c>
      <c r="G175" s="18" t="s">
        <v>2223</v>
      </c>
      <c r="H175" s="18" t="s">
        <v>906</v>
      </c>
      <c r="I175" s="20">
        <v>0.25</v>
      </c>
      <c r="J175" s="21" t="s">
        <v>1222</v>
      </c>
      <c r="K175" s="19" t="s">
        <v>3384</v>
      </c>
      <c r="L175" s="18" t="s">
        <v>1</v>
      </c>
      <c r="M175" s="21">
        <v>0.5</v>
      </c>
      <c r="N175" s="27"/>
      <c r="O175" s="27"/>
      <c r="P175" s="9" t="s">
        <v>17</v>
      </c>
      <c r="T175" s="24" t="str">
        <f t="shared" si="4"/>
        <v>BE2016CSR1</v>
      </c>
    </row>
    <row r="176" spans="1:20" s="3" customFormat="1" ht="15" customHeight="1">
      <c r="A176" s="20" t="s">
        <v>0</v>
      </c>
      <c r="B176" s="20" t="s">
        <v>34</v>
      </c>
      <c r="C176" s="20">
        <v>2016</v>
      </c>
      <c r="D176" s="20" t="s">
        <v>5</v>
      </c>
      <c r="E176" s="18" t="s">
        <v>2225</v>
      </c>
      <c r="F176" s="20" t="s">
        <v>2</v>
      </c>
      <c r="G176" s="18" t="s">
        <v>2226</v>
      </c>
      <c r="H176" s="18" t="s">
        <v>641</v>
      </c>
      <c r="I176" s="20">
        <v>0.75</v>
      </c>
      <c r="J176" s="21" t="s">
        <v>1221</v>
      </c>
      <c r="K176" s="18" t="s">
        <v>2227</v>
      </c>
      <c r="L176" s="18" t="s">
        <v>1174</v>
      </c>
      <c r="M176" s="21">
        <v>0.75</v>
      </c>
      <c r="N176" s="27"/>
      <c r="O176" s="27"/>
      <c r="P176" s="9" t="s">
        <v>17</v>
      </c>
      <c r="T176" s="24" t="str">
        <f t="shared" si="4"/>
        <v>BE2016CSR2</v>
      </c>
    </row>
    <row r="177" spans="1:16348" s="3" customFormat="1" ht="15" customHeight="1">
      <c r="A177" s="20" t="s">
        <v>0</v>
      </c>
      <c r="B177" s="20" t="s">
        <v>34</v>
      </c>
      <c r="C177" s="20">
        <v>2016</v>
      </c>
      <c r="D177" s="20" t="s">
        <v>5</v>
      </c>
      <c r="E177" s="18" t="s">
        <v>2225</v>
      </c>
      <c r="F177" s="20" t="s">
        <v>2</v>
      </c>
      <c r="G177" s="18" t="s">
        <v>2226</v>
      </c>
      <c r="H177" s="18" t="s">
        <v>641</v>
      </c>
      <c r="I177" s="20">
        <v>0.75</v>
      </c>
      <c r="J177" s="21" t="s">
        <v>1222</v>
      </c>
      <c r="K177" s="18" t="s">
        <v>2228</v>
      </c>
      <c r="L177" s="18" t="s">
        <v>1</v>
      </c>
      <c r="M177" s="21">
        <v>0.5</v>
      </c>
      <c r="N177" s="27"/>
      <c r="O177" s="27"/>
      <c r="P177" s="9" t="s">
        <v>17</v>
      </c>
      <c r="T177" s="24" t="str">
        <f t="shared" si="4"/>
        <v>BE2016CSR2</v>
      </c>
    </row>
    <row r="178" spans="1:16348" s="3" customFormat="1" ht="15" customHeight="1">
      <c r="A178" s="20" t="s">
        <v>0</v>
      </c>
      <c r="B178" s="20" t="s">
        <v>34</v>
      </c>
      <c r="C178" s="20">
        <v>2016</v>
      </c>
      <c r="D178" s="20" t="s">
        <v>5</v>
      </c>
      <c r="E178" s="18" t="s">
        <v>2225</v>
      </c>
      <c r="F178" s="20" t="s">
        <v>2</v>
      </c>
      <c r="G178" s="18" t="s">
        <v>2226</v>
      </c>
      <c r="H178" s="18" t="s">
        <v>641</v>
      </c>
      <c r="I178" s="20">
        <v>0.75</v>
      </c>
      <c r="J178" s="21" t="s">
        <v>1223</v>
      </c>
      <c r="K178" s="18" t="s">
        <v>2229</v>
      </c>
      <c r="L178" s="18" t="s">
        <v>1</v>
      </c>
      <c r="M178" s="21">
        <v>0.5</v>
      </c>
      <c r="N178" s="27"/>
      <c r="O178" s="27"/>
      <c r="P178" s="9" t="s">
        <v>17</v>
      </c>
      <c r="T178" s="24" t="str">
        <f t="shared" si="4"/>
        <v>BE2016CSR2</v>
      </c>
    </row>
    <row r="179" spans="1:16348" s="3" customFormat="1" ht="15" customHeight="1">
      <c r="A179" s="20" t="s">
        <v>0</v>
      </c>
      <c r="B179" s="20" t="s">
        <v>34</v>
      </c>
      <c r="C179" s="20">
        <v>2016</v>
      </c>
      <c r="D179" s="20" t="s">
        <v>6</v>
      </c>
      <c r="E179" s="18" t="s">
        <v>2230</v>
      </c>
      <c r="F179" s="20" t="s">
        <v>2</v>
      </c>
      <c r="G179" s="18" t="s">
        <v>2231</v>
      </c>
      <c r="H179" s="18" t="s">
        <v>906</v>
      </c>
      <c r="I179" s="20">
        <v>0.25</v>
      </c>
      <c r="J179" s="21" t="s">
        <v>1264</v>
      </c>
      <c r="K179" s="18" t="s">
        <v>2232</v>
      </c>
      <c r="L179" s="18" t="s">
        <v>1149</v>
      </c>
      <c r="M179" s="21">
        <v>0.25</v>
      </c>
      <c r="N179" s="27"/>
      <c r="O179" s="27"/>
      <c r="P179" s="9" t="s">
        <v>17</v>
      </c>
      <c r="T179" s="24" t="str">
        <f t="shared" si="4"/>
        <v>BE2016CSR3</v>
      </c>
    </row>
    <row r="180" spans="1:16348" s="4" customFormat="1" ht="15" customHeight="1">
      <c r="A180" s="20" t="s">
        <v>0</v>
      </c>
      <c r="B180" s="20" t="s">
        <v>34</v>
      </c>
      <c r="C180" s="20">
        <v>2016</v>
      </c>
      <c r="D180" s="20" t="s">
        <v>6</v>
      </c>
      <c r="E180" s="18" t="s">
        <v>2230</v>
      </c>
      <c r="F180" s="20" t="s">
        <v>2</v>
      </c>
      <c r="G180" s="18" t="s">
        <v>2231</v>
      </c>
      <c r="H180" s="18" t="s">
        <v>906</v>
      </c>
      <c r="I180" s="20">
        <v>0.25</v>
      </c>
      <c r="J180" s="21" t="s">
        <v>1260</v>
      </c>
      <c r="K180" s="18" t="s">
        <v>2233</v>
      </c>
      <c r="L180" s="18" t="s">
        <v>1149</v>
      </c>
      <c r="M180" s="21">
        <v>0.25</v>
      </c>
      <c r="N180" s="27"/>
      <c r="O180" s="27"/>
      <c r="P180" s="9" t="s">
        <v>17</v>
      </c>
      <c r="Q180" s="117"/>
      <c r="R180" s="118"/>
      <c r="S180" s="118"/>
      <c r="T180" s="24" t="str">
        <f t="shared" si="4"/>
        <v>BE2016CSR3</v>
      </c>
      <c r="U180" s="7"/>
      <c r="V180" s="2"/>
      <c r="W180" s="5"/>
      <c r="X180" s="5"/>
      <c r="Y180" s="120"/>
      <c r="Z180" s="118"/>
      <c r="AA180" s="118"/>
      <c r="AB180" s="118"/>
      <c r="AC180" s="118"/>
      <c r="AD180" s="118"/>
      <c r="AE180" s="121"/>
      <c r="AF180" s="117"/>
      <c r="AG180" s="117"/>
      <c r="AH180" s="117"/>
      <c r="AI180" s="117"/>
      <c r="AJ180" s="117"/>
      <c r="AK180" s="117"/>
      <c r="AL180" s="117"/>
      <c r="AM180" s="117"/>
      <c r="AN180" s="117"/>
      <c r="AO180" s="117"/>
      <c r="AP180" s="117"/>
      <c r="AQ180" s="117"/>
      <c r="AR180" s="117"/>
      <c r="AS180" s="117"/>
      <c r="AT180" s="118"/>
      <c r="AU180" s="118"/>
      <c r="AV180" s="119"/>
      <c r="AW180" s="119"/>
      <c r="AX180" s="7"/>
      <c r="AY180" s="7"/>
      <c r="AZ180" s="2"/>
      <c r="BA180" s="5"/>
      <c r="BB180" s="5"/>
      <c r="BC180" s="120"/>
      <c r="BD180" s="118"/>
      <c r="BE180" s="118"/>
      <c r="BF180" s="118"/>
      <c r="BG180" s="118"/>
      <c r="BH180" s="118"/>
      <c r="BI180" s="121"/>
      <c r="BJ180" s="117"/>
      <c r="BK180" s="117"/>
      <c r="BL180" s="117"/>
      <c r="BM180" s="117"/>
      <c r="BN180" s="117"/>
      <c r="BO180" s="117"/>
      <c r="BP180" s="117"/>
      <c r="BQ180" s="117"/>
      <c r="BR180" s="117"/>
      <c r="BS180" s="117"/>
      <c r="BT180" s="117"/>
      <c r="BU180" s="117"/>
      <c r="BV180" s="117"/>
      <c r="BW180" s="117"/>
      <c r="BX180" s="118"/>
      <c r="BY180" s="118"/>
      <c r="BZ180" s="119"/>
      <c r="CA180" s="119"/>
      <c r="CB180" s="7"/>
      <c r="CC180" s="7"/>
      <c r="CD180" s="2"/>
      <c r="CE180" s="5"/>
      <c r="CF180" s="5"/>
      <c r="CG180" s="120"/>
      <c r="CH180" s="118"/>
      <c r="CI180" s="118"/>
      <c r="CJ180" s="118"/>
      <c r="CK180" s="118"/>
      <c r="CL180" s="118"/>
      <c r="CM180" s="121"/>
      <c r="CN180" s="117"/>
      <c r="CO180" s="117"/>
      <c r="CP180" s="117"/>
      <c r="CQ180" s="117"/>
      <c r="CR180" s="117"/>
      <c r="CS180" s="117"/>
      <c r="CT180" s="117"/>
      <c r="CU180" s="117"/>
      <c r="CV180" s="117"/>
      <c r="CW180" s="117"/>
      <c r="CX180" s="117"/>
      <c r="CY180" s="117"/>
      <c r="CZ180" s="117"/>
      <c r="DA180" s="117"/>
      <c r="DB180" s="118"/>
      <c r="DC180" s="118"/>
      <c r="DD180" s="119"/>
      <c r="DE180" s="119"/>
      <c r="DF180" s="7"/>
      <c r="DG180" s="7"/>
      <c r="DH180" s="2"/>
      <c r="DI180" s="5"/>
      <c r="DJ180" s="5"/>
      <c r="DK180" s="120"/>
      <c r="DL180" s="118"/>
      <c r="DM180" s="118"/>
      <c r="DN180" s="118"/>
      <c r="DO180" s="118"/>
      <c r="DP180" s="118"/>
      <c r="DQ180" s="121"/>
      <c r="DR180" s="117"/>
      <c r="DS180" s="117"/>
      <c r="DT180" s="117"/>
      <c r="DU180" s="117"/>
      <c r="DV180" s="117"/>
      <c r="DW180" s="117"/>
      <c r="DX180" s="117"/>
      <c r="DY180" s="117"/>
      <c r="DZ180" s="117"/>
      <c r="EA180" s="117"/>
      <c r="EB180" s="117"/>
      <c r="EC180" s="117"/>
      <c r="ED180" s="117"/>
      <c r="EE180" s="117"/>
      <c r="EF180" s="118"/>
      <c r="EG180" s="118"/>
      <c r="EH180" s="119"/>
      <c r="EI180" s="119"/>
      <c r="EJ180" s="7"/>
      <c r="EK180" s="7"/>
      <c r="EL180" s="2"/>
      <c r="EM180" s="5"/>
      <c r="EN180" s="5"/>
      <c r="EO180" s="120"/>
      <c r="EP180" s="118"/>
      <c r="EQ180" s="118"/>
      <c r="ER180" s="118"/>
      <c r="ES180" s="118"/>
      <c r="ET180" s="118"/>
      <c r="EU180" s="121"/>
      <c r="EV180" s="117"/>
      <c r="EW180" s="117"/>
      <c r="EX180" s="117"/>
      <c r="EY180" s="117"/>
      <c r="EZ180" s="117"/>
      <c r="FA180" s="117"/>
      <c r="FB180" s="117"/>
      <c r="FC180" s="117"/>
      <c r="FD180" s="117"/>
      <c r="FE180" s="117"/>
      <c r="FF180" s="117"/>
      <c r="FG180" s="117"/>
      <c r="FH180" s="117"/>
      <c r="FI180" s="117"/>
      <c r="FJ180" s="118"/>
      <c r="FK180" s="118"/>
      <c r="FL180" s="119"/>
      <c r="FM180" s="119"/>
      <c r="FN180" s="7"/>
      <c r="FO180" s="7"/>
      <c r="FP180" s="2"/>
      <c r="FQ180" s="5"/>
      <c r="FR180" s="5"/>
      <c r="FS180" s="120"/>
      <c r="FT180" s="118"/>
      <c r="FU180" s="118"/>
      <c r="FV180" s="118"/>
      <c r="FW180" s="118"/>
      <c r="FX180" s="118"/>
      <c r="FY180" s="121"/>
      <c r="FZ180" s="117"/>
      <c r="GA180" s="117"/>
      <c r="GB180" s="117"/>
      <c r="GC180" s="117"/>
      <c r="GD180" s="117"/>
      <c r="GE180" s="117"/>
      <c r="GF180" s="117"/>
      <c r="GG180" s="117"/>
      <c r="GH180" s="117"/>
      <c r="GI180" s="117"/>
      <c r="GJ180" s="117"/>
      <c r="GK180" s="117"/>
      <c r="GL180" s="117"/>
      <c r="GM180" s="117"/>
      <c r="GN180" s="118"/>
      <c r="GO180" s="118"/>
      <c r="GP180" s="119"/>
      <c r="GQ180" s="119"/>
      <c r="GR180" s="7"/>
      <c r="GS180" s="7"/>
      <c r="GT180" s="2"/>
      <c r="GU180" s="5"/>
      <c r="GV180" s="5"/>
      <c r="GW180" s="120"/>
      <c r="GX180" s="118"/>
      <c r="GY180" s="118"/>
      <c r="GZ180" s="118"/>
      <c r="HA180" s="118"/>
      <c r="HB180" s="118"/>
      <c r="HC180" s="121"/>
      <c r="HD180" s="117"/>
      <c r="HE180" s="117"/>
      <c r="HF180" s="117"/>
      <c r="HG180" s="117"/>
      <c r="HH180" s="117"/>
      <c r="HI180" s="117"/>
      <c r="HJ180" s="117"/>
      <c r="HK180" s="117"/>
      <c r="HL180" s="117"/>
      <c r="HM180" s="117"/>
      <c r="HN180" s="117"/>
      <c r="HO180" s="117"/>
      <c r="HP180" s="117"/>
      <c r="HQ180" s="117"/>
      <c r="HR180" s="118"/>
      <c r="HS180" s="118"/>
      <c r="HT180" s="119"/>
      <c r="HU180" s="119"/>
      <c r="HV180" s="7"/>
      <c r="HW180" s="7"/>
      <c r="HX180" s="2"/>
      <c r="HY180" s="5"/>
      <c r="HZ180" s="5"/>
      <c r="IA180" s="120"/>
      <c r="IB180" s="118"/>
      <c r="IC180" s="118"/>
      <c r="ID180" s="118"/>
      <c r="IE180" s="118"/>
      <c r="IF180" s="118"/>
      <c r="IG180" s="121"/>
      <c r="IH180" s="117"/>
      <c r="II180" s="117"/>
      <c r="IJ180" s="117"/>
      <c r="IK180" s="117"/>
      <c r="IL180" s="117"/>
      <c r="IM180" s="117"/>
      <c r="IN180" s="117"/>
      <c r="IO180" s="117"/>
      <c r="IP180" s="117"/>
      <c r="IQ180" s="117"/>
      <c r="IR180" s="117"/>
      <c r="IS180" s="117"/>
      <c r="IT180" s="117"/>
      <c r="IU180" s="117"/>
      <c r="IV180" s="118"/>
      <c r="IW180" s="118"/>
      <c r="IX180" s="119"/>
      <c r="IY180" s="119"/>
      <c r="IZ180" s="7"/>
      <c r="JA180" s="7"/>
      <c r="JB180" s="2"/>
      <c r="JC180" s="5"/>
      <c r="JD180" s="5"/>
      <c r="JE180" s="120"/>
      <c r="JF180" s="118"/>
      <c r="JG180" s="118"/>
      <c r="JH180" s="118"/>
      <c r="JI180" s="118"/>
      <c r="JJ180" s="118"/>
      <c r="JK180" s="121"/>
      <c r="JL180" s="117"/>
      <c r="JM180" s="117"/>
      <c r="JN180" s="117"/>
      <c r="JO180" s="117"/>
      <c r="JP180" s="117"/>
      <c r="JQ180" s="117"/>
      <c r="JR180" s="117"/>
      <c r="JS180" s="117"/>
      <c r="JT180" s="117"/>
      <c r="JU180" s="117"/>
      <c r="JV180" s="117"/>
      <c r="JW180" s="117"/>
      <c r="JX180" s="117"/>
      <c r="JY180" s="117"/>
      <c r="JZ180" s="118"/>
      <c r="KA180" s="118"/>
      <c r="KB180" s="119"/>
      <c r="KC180" s="119"/>
      <c r="KD180" s="7"/>
      <c r="KE180" s="7"/>
      <c r="KF180" s="2"/>
      <c r="KG180" s="5"/>
      <c r="KH180" s="5"/>
      <c r="KI180" s="120"/>
      <c r="KJ180" s="118"/>
      <c r="KK180" s="118"/>
      <c r="KL180" s="118"/>
      <c r="KM180" s="118"/>
      <c r="KN180" s="118"/>
      <c r="KO180" s="121"/>
      <c r="KP180" s="117"/>
      <c r="KQ180" s="117"/>
      <c r="KR180" s="117"/>
      <c r="KS180" s="117"/>
      <c r="KT180" s="117"/>
      <c r="KU180" s="117"/>
      <c r="KV180" s="117"/>
      <c r="KW180" s="117"/>
      <c r="KX180" s="117"/>
      <c r="KY180" s="117"/>
      <c r="KZ180" s="117"/>
      <c r="LA180" s="117"/>
      <c r="LB180" s="117"/>
      <c r="LC180" s="117"/>
      <c r="LD180" s="118"/>
      <c r="LE180" s="118"/>
      <c r="LF180" s="119"/>
      <c r="LG180" s="119"/>
      <c r="LH180" s="7"/>
      <c r="LI180" s="7"/>
      <c r="LJ180" s="2"/>
      <c r="LK180" s="5"/>
      <c r="LL180" s="5"/>
      <c r="LM180" s="120"/>
      <c r="LN180" s="118"/>
      <c r="LO180" s="118"/>
      <c r="LP180" s="118"/>
      <c r="LQ180" s="118"/>
      <c r="LR180" s="118"/>
      <c r="LS180" s="121"/>
      <c r="LT180" s="117"/>
      <c r="LU180" s="117"/>
      <c r="LV180" s="117"/>
      <c r="LW180" s="117"/>
      <c r="LX180" s="117"/>
      <c r="LY180" s="117"/>
      <c r="LZ180" s="117"/>
      <c r="MA180" s="117"/>
      <c r="MB180" s="117"/>
      <c r="MC180" s="117"/>
      <c r="MD180" s="117"/>
      <c r="ME180" s="117"/>
      <c r="MF180" s="117"/>
      <c r="MG180" s="117"/>
      <c r="MH180" s="118"/>
      <c r="MI180" s="118"/>
      <c r="MJ180" s="119"/>
      <c r="MK180" s="119"/>
      <c r="ML180" s="7"/>
      <c r="MM180" s="7"/>
      <c r="MN180" s="2"/>
      <c r="MO180" s="5"/>
      <c r="MP180" s="5"/>
      <c r="MQ180" s="120"/>
      <c r="MR180" s="118"/>
      <c r="MS180" s="118"/>
      <c r="MT180" s="118"/>
      <c r="MU180" s="118"/>
      <c r="MV180" s="118"/>
      <c r="MW180" s="121"/>
      <c r="MX180" s="117"/>
      <c r="MY180" s="117"/>
      <c r="MZ180" s="117"/>
      <c r="NA180" s="117"/>
      <c r="NB180" s="117"/>
      <c r="NC180" s="117"/>
      <c r="ND180" s="117"/>
      <c r="NE180" s="117"/>
      <c r="NF180" s="117"/>
      <c r="NG180" s="117"/>
      <c r="NH180" s="117"/>
      <c r="NI180" s="117"/>
      <c r="NJ180" s="117"/>
      <c r="NK180" s="117"/>
      <c r="NL180" s="118"/>
      <c r="NM180" s="118"/>
      <c r="NN180" s="119"/>
      <c r="NO180" s="119"/>
      <c r="NP180" s="7"/>
      <c r="NQ180" s="7"/>
      <c r="NR180" s="2"/>
      <c r="NS180" s="5"/>
      <c r="NT180" s="5"/>
      <c r="NU180" s="120"/>
      <c r="NV180" s="118"/>
      <c r="NW180" s="118"/>
      <c r="NX180" s="118"/>
      <c r="NY180" s="118"/>
      <c r="NZ180" s="118"/>
      <c r="OA180" s="121"/>
      <c r="OB180" s="117"/>
      <c r="OC180" s="117"/>
      <c r="OD180" s="117"/>
      <c r="OE180" s="117"/>
      <c r="OF180" s="117"/>
      <c r="OG180" s="117"/>
      <c r="OH180" s="117"/>
      <c r="OI180" s="117"/>
      <c r="OJ180" s="117"/>
      <c r="OK180" s="117"/>
      <c r="OL180" s="117"/>
      <c r="OM180" s="117"/>
      <c r="ON180" s="117"/>
      <c r="OO180" s="117"/>
      <c r="OP180" s="118"/>
      <c r="OQ180" s="118"/>
      <c r="OR180" s="119"/>
      <c r="OS180" s="119"/>
      <c r="OT180" s="7"/>
      <c r="OU180" s="7"/>
      <c r="OV180" s="2"/>
      <c r="OW180" s="5"/>
      <c r="OX180" s="5"/>
      <c r="OY180" s="120"/>
      <c r="OZ180" s="118"/>
      <c r="PA180" s="118"/>
      <c r="PB180" s="118"/>
      <c r="PC180" s="118"/>
      <c r="PD180" s="118"/>
      <c r="PE180" s="121"/>
      <c r="PF180" s="117"/>
      <c r="PG180" s="117"/>
      <c r="PH180" s="117"/>
      <c r="PI180" s="117"/>
      <c r="PJ180" s="117"/>
      <c r="PK180" s="117"/>
      <c r="PL180" s="117"/>
      <c r="PM180" s="117"/>
      <c r="PN180" s="117"/>
      <c r="PO180" s="117"/>
      <c r="PP180" s="117"/>
      <c r="PQ180" s="117"/>
      <c r="PR180" s="117"/>
      <c r="PS180" s="117"/>
      <c r="PT180" s="118"/>
      <c r="PU180" s="118"/>
      <c r="PV180" s="119"/>
      <c r="PW180" s="119"/>
      <c r="PX180" s="7"/>
      <c r="PY180" s="7"/>
      <c r="PZ180" s="2"/>
      <c r="QA180" s="5"/>
      <c r="QB180" s="5"/>
      <c r="QC180" s="120"/>
      <c r="QD180" s="118"/>
      <c r="QE180" s="118"/>
      <c r="QF180" s="118"/>
      <c r="QG180" s="118"/>
      <c r="QH180" s="118"/>
      <c r="QI180" s="121"/>
      <c r="QJ180" s="117"/>
      <c r="QK180" s="117"/>
      <c r="QL180" s="117"/>
      <c r="QM180" s="117"/>
      <c r="QN180" s="117"/>
      <c r="QO180" s="117"/>
      <c r="QP180" s="117"/>
      <c r="QQ180" s="117"/>
      <c r="QR180" s="117"/>
      <c r="QS180" s="117"/>
      <c r="QT180" s="117"/>
      <c r="QU180" s="117"/>
      <c r="QV180" s="117"/>
      <c r="QW180" s="117"/>
      <c r="QX180" s="118"/>
      <c r="QY180" s="118"/>
      <c r="QZ180" s="119"/>
      <c r="RA180" s="119"/>
      <c r="RB180" s="7"/>
      <c r="RC180" s="7"/>
      <c r="RD180" s="2"/>
      <c r="RE180" s="5"/>
      <c r="RF180" s="5"/>
      <c r="RG180" s="120"/>
      <c r="RH180" s="118"/>
      <c r="RI180" s="118"/>
      <c r="RJ180" s="118"/>
      <c r="RK180" s="118"/>
      <c r="RL180" s="118"/>
      <c r="RM180" s="121"/>
      <c r="RN180" s="117"/>
      <c r="RO180" s="117"/>
      <c r="RP180" s="117"/>
      <c r="RQ180" s="117"/>
      <c r="RR180" s="117"/>
      <c r="RS180" s="117"/>
      <c r="RT180" s="117"/>
      <c r="RU180" s="117"/>
      <c r="RV180" s="117"/>
      <c r="RW180" s="117"/>
      <c r="RX180" s="117"/>
      <c r="RY180" s="117"/>
      <c r="RZ180" s="117"/>
      <c r="SA180" s="117"/>
      <c r="SB180" s="118"/>
      <c r="SC180" s="118"/>
      <c r="SD180" s="119"/>
      <c r="SE180" s="119"/>
      <c r="SF180" s="7"/>
      <c r="SG180" s="7"/>
      <c r="SH180" s="2"/>
      <c r="SI180" s="5"/>
      <c r="SJ180" s="5"/>
      <c r="SK180" s="120"/>
      <c r="SL180" s="118"/>
      <c r="SM180" s="118"/>
      <c r="SN180" s="118"/>
      <c r="SO180" s="118"/>
      <c r="SP180" s="118"/>
      <c r="SQ180" s="121"/>
      <c r="SR180" s="117"/>
      <c r="SS180" s="117"/>
      <c r="ST180" s="117"/>
      <c r="SU180" s="117"/>
      <c r="SV180" s="117"/>
      <c r="SW180" s="117"/>
      <c r="SX180" s="117"/>
      <c r="SY180" s="117"/>
      <c r="SZ180" s="117"/>
      <c r="TA180" s="117"/>
      <c r="TB180" s="117"/>
      <c r="TC180" s="117"/>
      <c r="TD180" s="117"/>
      <c r="TE180" s="117"/>
      <c r="TF180" s="118"/>
      <c r="TG180" s="118"/>
      <c r="TH180" s="119"/>
      <c r="TI180" s="119"/>
      <c r="TJ180" s="7"/>
      <c r="TK180" s="7"/>
      <c r="TL180" s="2"/>
      <c r="TM180" s="5"/>
      <c r="TN180" s="5"/>
      <c r="TO180" s="120"/>
      <c r="TP180" s="118"/>
      <c r="TQ180" s="118"/>
      <c r="TR180" s="118"/>
      <c r="TS180" s="118"/>
      <c r="TT180" s="118"/>
      <c r="TU180" s="121"/>
      <c r="TV180" s="117"/>
      <c r="TW180" s="117"/>
      <c r="TX180" s="117"/>
      <c r="TY180" s="117"/>
      <c r="TZ180" s="117"/>
      <c r="UA180" s="117"/>
      <c r="UB180" s="117"/>
      <c r="UC180" s="117"/>
      <c r="UD180" s="117"/>
      <c r="UE180" s="117"/>
      <c r="UF180" s="117"/>
      <c r="UG180" s="117"/>
      <c r="UH180" s="117"/>
      <c r="UI180" s="117"/>
      <c r="UJ180" s="118"/>
      <c r="UK180" s="118"/>
      <c r="UL180" s="119"/>
      <c r="UM180" s="119"/>
      <c r="UN180" s="7"/>
      <c r="UO180" s="7"/>
      <c r="UP180" s="2"/>
      <c r="UQ180" s="5"/>
      <c r="UR180" s="5"/>
      <c r="US180" s="120"/>
      <c r="UT180" s="118"/>
      <c r="UU180" s="118"/>
      <c r="UV180" s="118"/>
      <c r="UW180" s="118"/>
      <c r="UX180" s="118"/>
      <c r="UY180" s="121"/>
      <c r="UZ180" s="117"/>
      <c r="VA180" s="117"/>
      <c r="VB180" s="117"/>
      <c r="VC180" s="117"/>
      <c r="VD180" s="117"/>
      <c r="VE180" s="117"/>
      <c r="VF180" s="117"/>
      <c r="VG180" s="117"/>
      <c r="VH180" s="117"/>
      <c r="VI180" s="117"/>
      <c r="VJ180" s="117"/>
      <c r="VK180" s="117"/>
      <c r="VL180" s="117"/>
      <c r="VM180" s="117"/>
      <c r="VN180" s="118"/>
      <c r="VO180" s="118"/>
      <c r="VP180" s="119"/>
      <c r="VQ180" s="119"/>
      <c r="VR180" s="7"/>
      <c r="VS180" s="7"/>
      <c r="VT180" s="2"/>
      <c r="VU180" s="5"/>
      <c r="VV180" s="5"/>
      <c r="VW180" s="120"/>
      <c r="VX180" s="118"/>
      <c r="VY180" s="118"/>
      <c r="VZ180" s="118"/>
      <c r="WA180" s="118"/>
      <c r="WB180" s="118"/>
      <c r="WC180" s="121"/>
      <c r="WD180" s="117"/>
      <c r="WE180" s="117"/>
      <c r="WF180" s="117"/>
      <c r="WG180" s="117"/>
      <c r="WH180" s="117"/>
      <c r="WI180" s="117"/>
      <c r="WJ180" s="117"/>
      <c r="WK180" s="117"/>
      <c r="WL180" s="117"/>
      <c r="WM180" s="117"/>
      <c r="WN180" s="117"/>
      <c r="WO180" s="117"/>
      <c r="WP180" s="117"/>
      <c r="WQ180" s="117"/>
      <c r="WR180" s="118"/>
      <c r="WS180" s="118"/>
      <c r="WT180" s="119"/>
      <c r="WU180" s="119"/>
      <c r="WV180" s="7"/>
      <c r="WW180" s="7"/>
      <c r="WX180" s="2"/>
      <c r="WY180" s="5"/>
      <c r="WZ180" s="5"/>
      <c r="XA180" s="120"/>
      <c r="XB180" s="118"/>
      <c r="XC180" s="118"/>
      <c r="XD180" s="118"/>
      <c r="XE180" s="118"/>
      <c r="XF180" s="118"/>
      <c r="XG180" s="121"/>
      <c r="XH180" s="117"/>
      <c r="XI180" s="117"/>
      <c r="XJ180" s="117"/>
      <c r="XK180" s="117"/>
      <c r="XL180" s="117"/>
      <c r="XM180" s="117"/>
      <c r="XN180" s="117"/>
      <c r="XO180" s="117"/>
      <c r="XP180" s="117"/>
      <c r="XQ180" s="117"/>
      <c r="XR180" s="117"/>
      <c r="XS180" s="117"/>
      <c r="XT180" s="117"/>
      <c r="XU180" s="117"/>
      <c r="XV180" s="118"/>
      <c r="XW180" s="118"/>
      <c r="XX180" s="119"/>
      <c r="XY180" s="119"/>
      <c r="XZ180" s="7"/>
      <c r="YA180" s="7"/>
      <c r="YB180" s="2"/>
      <c r="YC180" s="5"/>
      <c r="YD180" s="5"/>
      <c r="YE180" s="120"/>
      <c r="YF180" s="118"/>
      <c r="YG180" s="118"/>
      <c r="YH180" s="118"/>
      <c r="YI180" s="118"/>
      <c r="YJ180" s="118"/>
      <c r="YK180" s="121"/>
      <c r="YL180" s="117"/>
      <c r="YM180" s="117"/>
      <c r="YN180" s="117"/>
      <c r="YO180" s="117"/>
      <c r="YP180" s="117"/>
      <c r="YQ180" s="117"/>
      <c r="YR180" s="117"/>
      <c r="YS180" s="117"/>
      <c r="YT180" s="117"/>
      <c r="YU180" s="117"/>
      <c r="YV180" s="117"/>
      <c r="YW180" s="117"/>
      <c r="YX180" s="117"/>
      <c r="YY180" s="117"/>
      <c r="YZ180" s="118"/>
      <c r="ZA180" s="118"/>
      <c r="ZB180" s="119"/>
      <c r="ZC180" s="119"/>
      <c r="ZD180" s="7"/>
      <c r="ZE180" s="7"/>
      <c r="ZF180" s="2"/>
      <c r="ZG180" s="5"/>
      <c r="ZH180" s="5"/>
      <c r="ZI180" s="120"/>
      <c r="ZJ180" s="118"/>
      <c r="ZK180" s="118"/>
      <c r="ZL180" s="118"/>
      <c r="ZM180" s="118"/>
      <c r="ZN180" s="118"/>
      <c r="ZO180" s="121"/>
      <c r="ZP180" s="117"/>
      <c r="ZQ180" s="117"/>
      <c r="ZR180" s="117"/>
      <c r="ZS180" s="117"/>
      <c r="ZT180" s="117"/>
      <c r="ZU180" s="117"/>
      <c r="ZV180" s="117"/>
      <c r="ZW180" s="117"/>
      <c r="ZX180" s="117"/>
      <c r="ZY180" s="117"/>
      <c r="ZZ180" s="117"/>
      <c r="AAA180" s="117"/>
      <c r="AAB180" s="117"/>
      <c r="AAC180" s="117"/>
      <c r="AAD180" s="118"/>
      <c r="AAE180" s="118"/>
      <c r="AAF180" s="119"/>
      <c r="AAG180" s="119"/>
      <c r="AAH180" s="7"/>
      <c r="AAI180" s="7"/>
      <c r="AAJ180" s="2"/>
      <c r="AAK180" s="5"/>
      <c r="AAL180" s="5"/>
      <c r="AAM180" s="120"/>
      <c r="AAN180" s="118"/>
      <c r="AAO180" s="118"/>
      <c r="AAP180" s="118"/>
      <c r="AAQ180" s="118"/>
      <c r="AAR180" s="118"/>
      <c r="AAS180" s="121"/>
      <c r="AAT180" s="117"/>
      <c r="AAU180" s="117"/>
      <c r="AAV180" s="117"/>
      <c r="AAW180" s="117"/>
      <c r="AAX180" s="117"/>
      <c r="AAY180" s="117"/>
      <c r="AAZ180" s="117"/>
      <c r="ABA180" s="117"/>
      <c r="ABB180" s="117"/>
      <c r="ABC180" s="117"/>
      <c r="ABD180" s="117"/>
      <c r="ABE180" s="117"/>
      <c r="ABF180" s="117"/>
      <c r="ABG180" s="117"/>
      <c r="ABH180" s="118"/>
      <c r="ABI180" s="118"/>
      <c r="ABJ180" s="119"/>
      <c r="ABK180" s="119"/>
      <c r="ABL180" s="7"/>
      <c r="ABM180" s="7"/>
      <c r="ABN180" s="2"/>
      <c r="ABO180" s="5"/>
      <c r="ABP180" s="5"/>
      <c r="ABQ180" s="120"/>
      <c r="ABR180" s="118"/>
      <c r="ABS180" s="118"/>
      <c r="ABT180" s="118"/>
      <c r="ABU180" s="118"/>
      <c r="ABV180" s="118"/>
      <c r="ABW180" s="121"/>
      <c r="ABX180" s="117"/>
      <c r="ABY180" s="117"/>
      <c r="ABZ180" s="117"/>
      <c r="ACA180" s="117"/>
      <c r="ACB180" s="117"/>
      <c r="ACC180" s="117"/>
      <c r="ACD180" s="117"/>
      <c r="ACE180" s="117"/>
      <c r="ACF180" s="117"/>
      <c r="ACG180" s="117"/>
      <c r="ACH180" s="117"/>
      <c r="ACI180" s="117"/>
      <c r="ACJ180" s="117"/>
      <c r="ACK180" s="117"/>
      <c r="ACL180" s="118"/>
      <c r="ACM180" s="118"/>
      <c r="ACN180" s="119"/>
      <c r="ACO180" s="119"/>
      <c r="ACP180" s="7"/>
      <c r="ACQ180" s="7"/>
      <c r="ACR180" s="2"/>
      <c r="ACS180" s="5"/>
      <c r="ACT180" s="5"/>
      <c r="ACU180" s="120"/>
      <c r="ACV180" s="118"/>
      <c r="ACW180" s="118"/>
      <c r="ACX180" s="118"/>
      <c r="ACY180" s="118"/>
      <c r="ACZ180" s="118"/>
      <c r="ADA180" s="121"/>
      <c r="ADB180" s="117"/>
      <c r="ADC180" s="117"/>
      <c r="ADD180" s="117"/>
      <c r="ADE180" s="117"/>
      <c r="ADF180" s="117"/>
      <c r="ADG180" s="117"/>
      <c r="ADH180" s="117"/>
      <c r="ADI180" s="117"/>
      <c r="ADJ180" s="117"/>
      <c r="ADK180" s="117"/>
      <c r="ADL180" s="117"/>
      <c r="ADM180" s="117"/>
      <c r="ADN180" s="117"/>
      <c r="ADO180" s="117"/>
      <c r="ADP180" s="118"/>
      <c r="ADQ180" s="118"/>
      <c r="ADR180" s="119"/>
      <c r="ADS180" s="119"/>
      <c r="ADT180" s="7"/>
      <c r="ADU180" s="7"/>
      <c r="ADV180" s="2"/>
      <c r="ADW180" s="5"/>
      <c r="ADX180" s="5"/>
      <c r="ADY180" s="120"/>
      <c r="ADZ180" s="118"/>
      <c r="AEA180" s="118"/>
      <c r="AEB180" s="118"/>
      <c r="AEC180" s="118"/>
      <c r="AED180" s="118"/>
      <c r="AEE180" s="121"/>
      <c r="AEF180" s="117"/>
      <c r="AEG180" s="117"/>
      <c r="AEH180" s="117"/>
      <c r="AEI180" s="117"/>
      <c r="AEJ180" s="117"/>
      <c r="AEK180" s="117"/>
      <c r="AEL180" s="117"/>
      <c r="AEM180" s="117"/>
      <c r="AEN180" s="117"/>
      <c r="AEO180" s="117"/>
      <c r="AEP180" s="117"/>
      <c r="AEQ180" s="117"/>
      <c r="AER180" s="117"/>
      <c r="AES180" s="117"/>
      <c r="AET180" s="118"/>
      <c r="AEU180" s="118"/>
      <c r="AEV180" s="119"/>
      <c r="AEW180" s="119"/>
      <c r="AEX180" s="7"/>
      <c r="AEY180" s="7"/>
      <c r="AEZ180" s="2"/>
      <c r="AFA180" s="5"/>
      <c r="AFB180" s="5"/>
      <c r="AFC180" s="120"/>
      <c r="AFD180" s="118"/>
      <c r="AFE180" s="118"/>
      <c r="AFF180" s="118"/>
      <c r="AFG180" s="118"/>
      <c r="AFH180" s="118"/>
      <c r="AFI180" s="121"/>
      <c r="AFJ180" s="117"/>
      <c r="AFK180" s="117"/>
      <c r="AFL180" s="117"/>
      <c r="AFM180" s="117"/>
      <c r="AFN180" s="117"/>
      <c r="AFO180" s="117"/>
      <c r="AFP180" s="117"/>
      <c r="AFQ180" s="117"/>
      <c r="AFR180" s="117"/>
      <c r="AFS180" s="117"/>
      <c r="AFT180" s="117"/>
      <c r="AFU180" s="117"/>
      <c r="AFV180" s="117"/>
      <c r="AFW180" s="117"/>
      <c r="AFX180" s="118"/>
      <c r="AFY180" s="118"/>
      <c r="AFZ180" s="119"/>
      <c r="AGA180" s="119"/>
      <c r="AGB180" s="7"/>
      <c r="AGC180" s="7"/>
      <c r="AGD180" s="2"/>
      <c r="AGE180" s="5"/>
      <c r="AGF180" s="5"/>
      <c r="AGG180" s="120"/>
      <c r="AGH180" s="118"/>
      <c r="AGI180" s="118"/>
      <c r="AGJ180" s="118"/>
      <c r="AGK180" s="118"/>
      <c r="AGL180" s="118"/>
      <c r="AGM180" s="121"/>
      <c r="AGN180" s="117"/>
      <c r="AGO180" s="117"/>
      <c r="AGP180" s="117"/>
      <c r="AGQ180" s="117"/>
      <c r="AGR180" s="117"/>
      <c r="AGS180" s="117"/>
      <c r="AGT180" s="117"/>
      <c r="AGU180" s="117"/>
      <c r="AGV180" s="117"/>
      <c r="AGW180" s="117"/>
      <c r="AGX180" s="117"/>
      <c r="AGY180" s="117"/>
      <c r="AGZ180" s="117"/>
      <c r="AHA180" s="117"/>
      <c r="AHB180" s="118"/>
      <c r="AHC180" s="118"/>
      <c r="AHD180" s="119"/>
      <c r="AHE180" s="119"/>
      <c r="AHF180" s="7"/>
      <c r="AHG180" s="7"/>
      <c r="AHH180" s="2"/>
      <c r="AHI180" s="5"/>
      <c r="AHJ180" s="5"/>
      <c r="AHK180" s="120"/>
      <c r="AHL180" s="118"/>
      <c r="AHM180" s="118"/>
      <c r="AHN180" s="118"/>
      <c r="AHO180" s="118"/>
      <c r="AHP180" s="118"/>
      <c r="AHQ180" s="121"/>
      <c r="AHR180" s="117"/>
      <c r="AHS180" s="117"/>
      <c r="AHT180" s="117"/>
      <c r="AHU180" s="117"/>
      <c r="AHV180" s="117"/>
      <c r="AHW180" s="117"/>
      <c r="AHX180" s="117"/>
      <c r="AHY180" s="117"/>
      <c r="AHZ180" s="117"/>
      <c r="AIA180" s="117"/>
      <c r="AIB180" s="117"/>
      <c r="AIC180" s="117"/>
      <c r="AID180" s="117"/>
      <c r="AIE180" s="117"/>
      <c r="AIF180" s="118"/>
      <c r="AIG180" s="118"/>
      <c r="AIH180" s="119"/>
      <c r="AII180" s="119"/>
      <c r="AIJ180" s="7"/>
      <c r="AIK180" s="7"/>
      <c r="AIL180" s="2"/>
      <c r="AIM180" s="5"/>
      <c r="AIN180" s="5"/>
      <c r="AIO180" s="120"/>
      <c r="AIP180" s="118"/>
      <c r="AIQ180" s="118"/>
      <c r="AIR180" s="118"/>
      <c r="AIS180" s="118"/>
      <c r="AIT180" s="118"/>
      <c r="AIU180" s="121"/>
      <c r="AIV180" s="117"/>
      <c r="AIW180" s="117"/>
      <c r="AIX180" s="117"/>
      <c r="AIY180" s="117"/>
      <c r="AIZ180" s="117"/>
      <c r="AJA180" s="117"/>
      <c r="AJB180" s="117"/>
      <c r="AJC180" s="117"/>
      <c r="AJD180" s="117"/>
      <c r="AJE180" s="117"/>
      <c r="AJF180" s="117"/>
      <c r="AJG180" s="117"/>
      <c r="AJH180" s="117"/>
      <c r="AJI180" s="117"/>
      <c r="AJJ180" s="118"/>
      <c r="AJK180" s="118"/>
      <c r="AJL180" s="119"/>
      <c r="AJM180" s="119"/>
      <c r="AJN180" s="7"/>
      <c r="AJO180" s="7"/>
      <c r="AJP180" s="2"/>
      <c r="AJQ180" s="5"/>
      <c r="AJR180" s="5"/>
      <c r="AJS180" s="120"/>
      <c r="AJT180" s="118"/>
      <c r="AJU180" s="118"/>
      <c r="AJV180" s="118"/>
      <c r="AJW180" s="118"/>
      <c r="AJX180" s="118"/>
      <c r="AJY180" s="121"/>
      <c r="AJZ180" s="117"/>
      <c r="AKA180" s="117"/>
      <c r="AKB180" s="117"/>
      <c r="AKC180" s="117"/>
      <c r="AKD180" s="117"/>
      <c r="AKE180" s="117"/>
      <c r="AKF180" s="117"/>
      <c r="AKG180" s="117"/>
      <c r="AKH180" s="117"/>
      <c r="AKI180" s="117"/>
      <c r="AKJ180" s="117"/>
      <c r="AKK180" s="117"/>
      <c r="AKL180" s="117"/>
      <c r="AKM180" s="117"/>
      <c r="AKN180" s="118"/>
      <c r="AKO180" s="118"/>
      <c r="AKP180" s="119"/>
      <c r="AKQ180" s="119"/>
      <c r="AKR180" s="7"/>
      <c r="AKS180" s="7"/>
      <c r="AKT180" s="2"/>
      <c r="AKU180" s="5"/>
      <c r="AKV180" s="5"/>
      <c r="AKW180" s="120"/>
      <c r="AKX180" s="118"/>
      <c r="AKY180" s="118"/>
      <c r="AKZ180" s="118"/>
      <c r="ALA180" s="118"/>
      <c r="ALB180" s="118"/>
      <c r="ALC180" s="121"/>
      <c r="ALD180" s="117"/>
      <c r="ALE180" s="117"/>
      <c r="ALF180" s="117"/>
      <c r="ALG180" s="117"/>
      <c r="ALH180" s="117"/>
      <c r="ALI180" s="117"/>
      <c r="ALJ180" s="117"/>
      <c r="ALK180" s="117"/>
      <c r="ALL180" s="117"/>
      <c r="ALM180" s="117"/>
      <c r="ALN180" s="117"/>
      <c r="ALO180" s="117"/>
      <c r="ALP180" s="117"/>
      <c r="ALQ180" s="117"/>
      <c r="ALR180" s="118"/>
      <c r="ALS180" s="118"/>
      <c r="ALT180" s="119"/>
      <c r="ALU180" s="119"/>
      <c r="ALV180" s="7"/>
      <c r="ALW180" s="7"/>
      <c r="ALX180" s="2"/>
      <c r="ALY180" s="5"/>
      <c r="ALZ180" s="5"/>
      <c r="AMA180" s="120"/>
      <c r="AMB180" s="118"/>
      <c r="AMC180" s="118"/>
      <c r="AMD180" s="118"/>
      <c r="AME180" s="118"/>
      <c r="AMF180" s="118"/>
      <c r="AMG180" s="121"/>
      <c r="AMH180" s="117"/>
      <c r="AMI180" s="117"/>
      <c r="AMJ180" s="117"/>
      <c r="AMK180" s="117"/>
      <c r="AML180" s="117"/>
      <c r="AMM180" s="117"/>
      <c r="AMN180" s="117"/>
      <c r="AMO180" s="117"/>
      <c r="AMP180" s="117"/>
      <c r="AMQ180" s="117"/>
      <c r="AMR180" s="117"/>
      <c r="AMS180" s="117"/>
      <c r="AMT180" s="117"/>
      <c r="AMU180" s="117"/>
      <c r="AMV180" s="118"/>
      <c r="AMW180" s="118"/>
      <c r="AMX180" s="119"/>
      <c r="AMY180" s="119"/>
      <c r="AMZ180" s="7"/>
      <c r="ANA180" s="7"/>
      <c r="ANB180" s="2"/>
      <c r="ANC180" s="5"/>
      <c r="AND180" s="5"/>
      <c r="ANE180" s="120"/>
      <c r="ANF180" s="118"/>
      <c r="ANG180" s="118"/>
      <c r="ANH180" s="118"/>
      <c r="ANI180" s="118"/>
      <c r="ANJ180" s="118"/>
      <c r="ANK180" s="121"/>
      <c r="ANL180" s="117"/>
      <c r="ANM180" s="117"/>
      <c r="ANN180" s="117"/>
      <c r="ANO180" s="117"/>
      <c r="ANP180" s="117"/>
      <c r="ANQ180" s="117"/>
      <c r="ANR180" s="117"/>
      <c r="ANS180" s="117"/>
      <c r="ANT180" s="117"/>
      <c r="ANU180" s="117"/>
      <c r="ANV180" s="117"/>
      <c r="ANW180" s="117"/>
      <c r="ANX180" s="117"/>
      <c r="ANY180" s="117"/>
      <c r="ANZ180" s="118"/>
      <c r="AOA180" s="118"/>
      <c r="AOB180" s="119"/>
      <c r="AOC180" s="119"/>
      <c r="AOD180" s="7"/>
      <c r="AOE180" s="7"/>
      <c r="AOF180" s="2"/>
      <c r="AOG180" s="5"/>
      <c r="AOH180" s="5"/>
      <c r="AOI180" s="120"/>
      <c r="AOJ180" s="118"/>
      <c r="AOK180" s="118"/>
      <c r="AOL180" s="118"/>
      <c r="AOM180" s="118"/>
      <c r="AON180" s="118"/>
      <c r="AOO180" s="121"/>
      <c r="AOP180" s="117"/>
      <c r="AOQ180" s="117"/>
      <c r="AOR180" s="117"/>
      <c r="AOS180" s="117"/>
      <c r="AOT180" s="117"/>
      <c r="AOU180" s="117"/>
      <c r="AOV180" s="117"/>
      <c r="AOW180" s="117"/>
      <c r="AOX180" s="117"/>
      <c r="AOY180" s="117"/>
      <c r="AOZ180" s="117"/>
      <c r="APA180" s="117"/>
      <c r="APB180" s="117"/>
      <c r="APC180" s="117"/>
      <c r="APD180" s="118"/>
      <c r="APE180" s="118"/>
      <c r="APF180" s="119"/>
      <c r="APG180" s="119"/>
      <c r="APH180" s="7"/>
      <c r="API180" s="7"/>
      <c r="APJ180" s="2"/>
      <c r="APK180" s="5"/>
      <c r="APL180" s="5"/>
      <c r="APM180" s="120"/>
      <c r="APN180" s="118"/>
      <c r="APO180" s="118"/>
      <c r="APP180" s="118"/>
      <c r="APQ180" s="118"/>
      <c r="APR180" s="118"/>
      <c r="APS180" s="121"/>
      <c r="APT180" s="117"/>
      <c r="APU180" s="117"/>
      <c r="APV180" s="117"/>
      <c r="APW180" s="117"/>
      <c r="APX180" s="117"/>
      <c r="APY180" s="117"/>
      <c r="APZ180" s="117"/>
      <c r="AQA180" s="117"/>
      <c r="AQB180" s="117"/>
      <c r="AQC180" s="117"/>
      <c r="AQD180" s="117"/>
      <c r="AQE180" s="117"/>
      <c r="AQF180" s="117"/>
      <c r="AQG180" s="117"/>
      <c r="AQH180" s="118"/>
      <c r="AQI180" s="118"/>
      <c r="AQJ180" s="119"/>
      <c r="AQK180" s="119"/>
      <c r="AQL180" s="7"/>
      <c r="AQM180" s="7"/>
      <c r="AQN180" s="2"/>
      <c r="AQO180" s="5"/>
      <c r="AQP180" s="5"/>
      <c r="AQQ180" s="120"/>
      <c r="AQR180" s="118"/>
      <c r="AQS180" s="118"/>
      <c r="AQT180" s="118"/>
      <c r="AQU180" s="118"/>
      <c r="AQV180" s="118"/>
      <c r="AQW180" s="121"/>
      <c r="AQX180" s="117"/>
      <c r="AQY180" s="117"/>
      <c r="AQZ180" s="117"/>
      <c r="ARA180" s="117"/>
      <c r="ARB180" s="117"/>
      <c r="ARC180" s="117"/>
      <c r="ARD180" s="117"/>
      <c r="ARE180" s="117"/>
      <c r="ARF180" s="117"/>
      <c r="ARG180" s="117"/>
      <c r="ARH180" s="117"/>
      <c r="ARI180" s="117"/>
      <c r="ARJ180" s="117"/>
      <c r="ARK180" s="117"/>
      <c r="ARL180" s="118"/>
      <c r="ARM180" s="118"/>
      <c r="ARN180" s="119"/>
      <c r="ARO180" s="119"/>
      <c r="ARP180" s="7"/>
      <c r="ARQ180" s="7"/>
      <c r="ARR180" s="2"/>
      <c r="ARS180" s="5"/>
      <c r="ART180" s="5"/>
      <c r="ARU180" s="120"/>
      <c r="ARV180" s="118"/>
      <c r="ARW180" s="118"/>
      <c r="ARX180" s="118"/>
      <c r="ARY180" s="118"/>
      <c r="ARZ180" s="118"/>
      <c r="ASA180" s="121"/>
      <c r="ASB180" s="117"/>
      <c r="ASC180" s="117"/>
      <c r="ASD180" s="117"/>
      <c r="ASE180" s="117"/>
      <c r="ASF180" s="117"/>
      <c r="ASG180" s="117"/>
      <c r="ASH180" s="117"/>
      <c r="ASI180" s="117"/>
      <c r="ASJ180" s="117"/>
      <c r="ASK180" s="117"/>
      <c r="ASL180" s="117"/>
      <c r="ASM180" s="117"/>
      <c r="ASN180" s="117"/>
      <c r="ASO180" s="117"/>
      <c r="ASP180" s="118"/>
      <c r="ASQ180" s="118"/>
      <c r="ASR180" s="119"/>
      <c r="ASS180" s="119"/>
      <c r="AST180" s="7"/>
      <c r="ASU180" s="7"/>
      <c r="ASV180" s="2"/>
      <c r="ASW180" s="5"/>
      <c r="ASX180" s="5"/>
      <c r="ASY180" s="120"/>
      <c r="ASZ180" s="118"/>
      <c r="ATA180" s="118"/>
      <c r="ATB180" s="118"/>
      <c r="ATC180" s="118"/>
      <c r="ATD180" s="118"/>
      <c r="ATE180" s="121"/>
      <c r="ATF180" s="117"/>
      <c r="ATG180" s="117"/>
      <c r="ATH180" s="117"/>
      <c r="ATI180" s="117"/>
      <c r="ATJ180" s="117"/>
      <c r="ATK180" s="117"/>
      <c r="ATL180" s="117"/>
      <c r="ATM180" s="117"/>
      <c r="ATN180" s="117"/>
      <c r="ATO180" s="117"/>
      <c r="ATP180" s="117"/>
      <c r="ATQ180" s="117"/>
      <c r="ATR180" s="117"/>
      <c r="ATS180" s="117"/>
      <c r="ATT180" s="118"/>
      <c r="ATU180" s="118"/>
      <c r="ATV180" s="119"/>
      <c r="ATW180" s="119"/>
      <c r="ATX180" s="7"/>
      <c r="ATY180" s="7"/>
      <c r="ATZ180" s="2"/>
      <c r="AUA180" s="5"/>
      <c r="AUB180" s="5"/>
      <c r="AUC180" s="120"/>
      <c r="AUD180" s="118"/>
      <c r="AUE180" s="118"/>
      <c r="AUF180" s="118"/>
      <c r="AUG180" s="118"/>
      <c r="AUH180" s="118"/>
      <c r="AUI180" s="121"/>
      <c r="AUJ180" s="117"/>
      <c r="AUK180" s="117"/>
      <c r="AUL180" s="117"/>
      <c r="AUM180" s="117"/>
      <c r="AUN180" s="117"/>
      <c r="AUO180" s="117"/>
      <c r="AUP180" s="117"/>
      <c r="AUQ180" s="117"/>
      <c r="AUR180" s="117"/>
      <c r="AUS180" s="117"/>
      <c r="AUT180" s="117"/>
      <c r="AUU180" s="117"/>
      <c r="AUV180" s="117"/>
      <c r="AUW180" s="117"/>
      <c r="AUX180" s="118"/>
      <c r="AUY180" s="118"/>
      <c r="AUZ180" s="119"/>
      <c r="AVA180" s="119"/>
      <c r="AVB180" s="7"/>
      <c r="AVC180" s="7"/>
      <c r="AVD180" s="2"/>
      <c r="AVE180" s="5"/>
      <c r="AVF180" s="5"/>
      <c r="AVG180" s="120"/>
      <c r="AVH180" s="118"/>
      <c r="AVI180" s="118"/>
      <c r="AVJ180" s="118"/>
      <c r="AVK180" s="118"/>
      <c r="AVL180" s="118"/>
      <c r="AVM180" s="121"/>
      <c r="AVN180" s="117"/>
      <c r="AVO180" s="117"/>
      <c r="AVP180" s="117"/>
      <c r="AVQ180" s="117"/>
      <c r="AVR180" s="117"/>
      <c r="AVS180" s="117"/>
      <c r="AVT180" s="117"/>
      <c r="AVU180" s="117"/>
      <c r="AVV180" s="117"/>
      <c r="AVW180" s="117"/>
      <c r="AVX180" s="117"/>
      <c r="AVY180" s="117"/>
      <c r="AVZ180" s="117"/>
      <c r="AWA180" s="117"/>
      <c r="AWB180" s="118"/>
      <c r="AWC180" s="118"/>
      <c r="AWD180" s="119"/>
      <c r="AWE180" s="119"/>
      <c r="AWF180" s="7"/>
      <c r="AWG180" s="7"/>
      <c r="AWH180" s="2"/>
      <c r="AWI180" s="5"/>
      <c r="AWJ180" s="5"/>
      <c r="AWK180" s="120"/>
      <c r="AWL180" s="118"/>
      <c r="AWM180" s="118"/>
      <c r="AWN180" s="118"/>
      <c r="AWO180" s="118"/>
      <c r="AWP180" s="118"/>
      <c r="AWQ180" s="121"/>
      <c r="AWR180" s="117"/>
      <c r="AWS180" s="117"/>
      <c r="AWT180" s="117"/>
      <c r="AWU180" s="117"/>
      <c r="AWV180" s="117"/>
      <c r="AWW180" s="117"/>
      <c r="AWX180" s="117"/>
      <c r="AWY180" s="117"/>
      <c r="AWZ180" s="117"/>
      <c r="AXA180" s="117"/>
      <c r="AXB180" s="117"/>
      <c r="AXC180" s="117"/>
      <c r="AXD180" s="117"/>
      <c r="AXE180" s="117"/>
      <c r="AXF180" s="118"/>
      <c r="AXG180" s="118"/>
      <c r="AXH180" s="119"/>
      <c r="AXI180" s="119"/>
      <c r="AXJ180" s="7"/>
      <c r="AXK180" s="7"/>
      <c r="AXL180" s="2"/>
      <c r="AXM180" s="5"/>
      <c r="AXN180" s="5"/>
      <c r="AXO180" s="120"/>
      <c r="AXP180" s="118"/>
      <c r="AXQ180" s="118"/>
      <c r="AXR180" s="118"/>
      <c r="AXS180" s="118"/>
      <c r="AXT180" s="118"/>
      <c r="AXU180" s="121"/>
      <c r="AXV180" s="117"/>
      <c r="AXW180" s="117"/>
      <c r="AXX180" s="117"/>
      <c r="AXY180" s="117"/>
      <c r="AXZ180" s="117"/>
      <c r="AYA180" s="117"/>
      <c r="AYB180" s="117"/>
      <c r="AYC180" s="117"/>
      <c r="AYD180" s="117"/>
      <c r="AYE180" s="117"/>
      <c r="AYF180" s="117"/>
      <c r="AYG180" s="117"/>
      <c r="AYH180" s="117"/>
      <c r="AYI180" s="117"/>
      <c r="AYJ180" s="118"/>
      <c r="AYK180" s="118"/>
      <c r="AYL180" s="119"/>
      <c r="AYM180" s="119"/>
      <c r="AYN180" s="7"/>
      <c r="AYO180" s="7"/>
      <c r="AYP180" s="2"/>
      <c r="AYQ180" s="5"/>
      <c r="AYR180" s="5"/>
      <c r="AYS180" s="120"/>
      <c r="AYT180" s="118"/>
      <c r="AYU180" s="118"/>
      <c r="AYV180" s="118"/>
      <c r="AYW180" s="118"/>
      <c r="AYX180" s="118"/>
      <c r="AYY180" s="121"/>
      <c r="AYZ180" s="117"/>
      <c r="AZA180" s="117"/>
      <c r="AZB180" s="117"/>
      <c r="AZC180" s="117"/>
      <c r="AZD180" s="117"/>
      <c r="AZE180" s="117"/>
      <c r="AZF180" s="117"/>
      <c r="AZG180" s="117"/>
      <c r="AZH180" s="117"/>
      <c r="AZI180" s="117"/>
      <c r="AZJ180" s="117"/>
      <c r="AZK180" s="117"/>
      <c r="AZL180" s="117"/>
      <c r="AZM180" s="117"/>
      <c r="AZN180" s="118"/>
      <c r="AZO180" s="118"/>
      <c r="AZP180" s="119"/>
      <c r="AZQ180" s="119"/>
      <c r="AZR180" s="7"/>
      <c r="AZS180" s="7"/>
      <c r="AZT180" s="2"/>
      <c r="AZU180" s="5"/>
      <c r="AZV180" s="5"/>
      <c r="AZW180" s="120"/>
      <c r="AZX180" s="118"/>
      <c r="AZY180" s="118"/>
      <c r="AZZ180" s="118"/>
      <c r="BAA180" s="118"/>
      <c r="BAB180" s="118"/>
      <c r="BAC180" s="121"/>
      <c r="BAD180" s="117"/>
      <c r="BAE180" s="117"/>
      <c r="BAF180" s="117"/>
      <c r="BAG180" s="117"/>
      <c r="BAH180" s="117"/>
      <c r="BAI180" s="117"/>
      <c r="BAJ180" s="117"/>
      <c r="BAK180" s="117"/>
      <c r="BAL180" s="117"/>
      <c r="BAM180" s="117"/>
      <c r="BAN180" s="117"/>
      <c r="BAO180" s="117"/>
      <c r="BAP180" s="117"/>
      <c r="BAQ180" s="117"/>
      <c r="BAR180" s="118"/>
      <c r="BAS180" s="118"/>
      <c r="BAT180" s="119"/>
      <c r="BAU180" s="119"/>
      <c r="BAV180" s="7"/>
      <c r="BAW180" s="7"/>
      <c r="BAX180" s="2"/>
      <c r="BAY180" s="5"/>
      <c r="BAZ180" s="5"/>
      <c r="BBA180" s="120"/>
      <c r="BBB180" s="118"/>
      <c r="BBC180" s="118"/>
      <c r="BBD180" s="118"/>
      <c r="BBE180" s="118"/>
      <c r="BBF180" s="118"/>
      <c r="BBG180" s="121"/>
      <c r="BBH180" s="117"/>
      <c r="BBI180" s="117"/>
      <c r="BBJ180" s="117"/>
      <c r="BBK180" s="117"/>
      <c r="BBL180" s="117"/>
      <c r="BBM180" s="117"/>
      <c r="BBN180" s="117"/>
      <c r="BBO180" s="117"/>
      <c r="BBP180" s="117"/>
      <c r="BBQ180" s="117"/>
      <c r="BBR180" s="117"/>
      <c r="BBS180" s="117"/>
      <c r="BBT180" s="117"/>
      <c r="BBU180" s="117"/>
      <c r="BBV180" s="118"/>
      <c r="BBW180" s="118"/>
      <c r="BBX180" s="119"/>
      <c r="BBY180" s="119"/>
      <c r="BBZ180" s="7"/>
      <c r="BCA180" s="7"/>
      <c r="BCB180" s="2"/>
      <c r="BCC180" s="5"/>
      <c r="BCD180" s="5"/>
      <c r="BCE180" s="120"/>
      <c r="BCF180" s="118"/>
      <c r="BCG180" s="118"/>
      <c r="BCH180" s="118"/>
      <c r="BCI180" s="118"/>
      <c r="BCJ180" s="118"/>
      <c r="BCK180" s="121"/>
      <c r="BCL180" s="117"/>
      <c r="BCM180" s="117"/>
      <c r="BCN180" s="117"/>
      <c r="BCO180" s="117"/>
      <c r="BCP180" s="117"/>
      <c r="BCQ180" s="117"/>
      <c r="BCR180" s="117"/>
      <c r="BCS180" s="117"/>
      <c r="BCT180" s="117"/>
      <c r="BCU180" s="117"/>
      <c r="BCV180" s="117"/>
      <c r="BCW180" s="117"/>
      <c r="BCX180" s="117"/>
      <c r="BCY180" s="117"/>
      <c r="BCZ180" s="118"/>
      <c r="BDA180" s="118"/>
      <c r="BDB180" s="119"/>
      <c r="BDC180" s="119"/>
      <c r="BDD180" s="7"/>
      <c r="BDE180" s="7"/>
      <c r="BDF180" s="2"/>
      <c r="BDG180" s="5"/>
      <c r="BDH180" s="5"/>
      <c r="BDI180" s="120"/>
      <c r="BDJ180" s="118"/>
      <c r="BDK180" s="118"/>
      <c r="BDL180" s="118"/>
      <c r="BDM180" s="118"/>
      <c r="BDN180" s="118"/>
      <c r="BDO180" s="121"/>
      <c r="BDP180" s="117"/>
      <c r="BDQ180" s="117"/>
      <c r="BDR180" s="117"/>
      <c r="BDS180" s="117"/>
      <c r="BDT180" s="117"/>
      <c r="BDU180" s="117"/>
      <c r="BDV180" s="117"/>
      <c r="BDW180" s="117"/>
      <c r="BDX180" s="117"/>
      <c r="BDY180" s="117"/>
      <c r="BDZ180" s="117"/>
      <c r="BEA180" s="117"/>
      <c r="BEB180" s="117"/>
      <c r="BEC180" s="117"/>
      <c r="BED180" s="118"/>
      <c r="BEE180" s="118"/>
      <c r="BEF180" s="119"/>
      <c r="BEG180" s="119"/>
      <c r="BEH180" s="7"/>
      <c r="BEI180" s="7"/>
      <c r="BEJ180" s="2"/>
      <c r="BEK180" s="5"/>
      <c r="BEL180" s="5"/>
      <c r="BEM180" s="120"/>
      <c r="BEN180" s="118"/>
      <c r="BEO180" s="118"/>
      <c r="BEP180" s="118"/>
      <c r="BEQ180" s="118"/>
      <c r="BER180" s="118"/>
      <c r="BES180" s="121"/>
      <c r="BET180" s="117"/>
      <c r="BEU180" s="117"/>
      <c r="BEV180" s="117"/>
      <c r="BEW180" s="117"/>
      <c r="BEX180" s="117"/>
      <c r="BEY180" s="117"/>
      <c r="BEZ180" s="117"/>
      <c r="BFA180" s="117"/>
      <c r="BFB180" s="117"/>
      <c r="BFC180" s="117"/>
      <c r="BFD180" s="117"/>
      <c r="BFE180" s="117"/>
      <c r="BFF180" s="117"/>
      <c r="BFG180" s="117"/>
      <c r="BFH180" s="118"/>
      <c r="BFI180" s="118"/>
      <c r="BFJ180" s="119"/>
      <c r="BFK180" s="119"/>
      <c r="BFL180" s="7"/>
      <c r="BFM180" s="7"/>
      <c r="BFN180" s="2"/>
      <c r="BFO180" s="5"/>
      <c r="BFP180" s="5"/>
      <c r="BFQ180" s="120"/>
      <c r="BFR180" s="118"/>
      <c r="BFS180" s="118"/>
      <c r="BFT180" s="118"/>
      <c r="BFU180" s="118"/>
      <c r="BFV180" s="118"/>
      <c r="BFW180" s="121"/>
      <c r="BFX180" s="117"/>
      <c r="BFY180" s="117"/>
      <c r="BFZ180" s="117"/>
      <c r="BGA180" s="117"/>
      <c r="BGB180" s="117"/>
      <c r="BGC180" s="117"/>
      <c r="BGD180" s="117"/>
      <c r="BGE180" s="117"/>
      <c r="BGF180" s="117"/>
      <c r="BGG180" s="117"/>
      <c r="BGH180" s="117"/>
      <c r="BGI180" s="117"/>
      <c r="BGJ180" s="117"/>
      <c r="BGK180" s="117"/>
      <c r="BGL180" s="118"/>
      <c r="BGM180" s="118"/>
      <c r="BGN180" s="119"/>
      <c r="BGO180" s="119"/>
      <c r="BGP180" s="7"/>
      <c r="BGQ180" s="7"/>
      <c r="BGR180" s="2"/>
      <c r="BGS180" s="5"/>
      <c r="BGT180" s="5"/>
      <c r="BGU180" s="120"/>
      <c r="BGV180" s="118"/>
      <c r="BGW180" s="118"/>
      <c r="BGX180" s="118"/>
      <c r="BGY180" s="118"/>
      <c r="BGZ180" s="118"/>
      <c r="BHA180" s="121"/>
      <c r="BHB180" s="117"/>
      <c r="BHC180" s="117"/>
      <c r="BHD180" s="117"/>
      <c r="BHE180" s="117"/>
      <c r="BHF180" s="117"/>
      <c r="BHG180" s="117"/>
      <c r="BHH180" s="117"/>
      <c r="BHI180" s="117"/>
      <c r="BHJ180" s="117"/>
      <c r="BHK180" s="117"/>
      <c r="BHL180" s="117"/>
      <c r="BHM180" s="117"/>
      <c r="BHN180" s="117"/>
      <c r="BHO180" s="117"/>
      <c r="BHP180" s="118"/>
      <c r="BHQ180" s="118"/>
      <c r="BHR180" s="119"/>
      <c r="BHS180" s="119"/>
      <c r="BHT180" s="7"/>
      <c r="BHU180" s="7"/>
      <c r="BHV180" s="2"/>
      <c r="BHW180" s="5"/>
      <c r="BHX180" s="5"/>
      <c r="BHY180" s="120"/>
      <c r="BHZ180" s="118"/>
      <c r="BIA180" s="118"/>
      <c r="BIB180" s="118"/>
      <c r="BIC180" s="118"/>
      <c r="BID180" s="118"/>
      <c r="BIE180" s="121"/>
      <c r="BIF180" s="117"/>
      <c r="BIG180" s="117"/>
      <c r="BIH180" s="117"/>
      <c r="BII180" s="117"/>
      <c r="BIJ180" s="117"/>
      <c r="BIK180" s="117"/>
      <c r="BIL180" s="117"/>
      <c r="BIM180" s="117"/>
      <c r="BIN180" s="117"/>
      <c r="BIO180" s="117"/>
      <c r="BIP180" s="117"/>
      <c r="BIQ180" s="117"/>
      <c r="BIR180" s="117"/>
      <c r="BIS180" s="117"/>
      <c r="BIT180" s="118"/>
      <c r="BIU180" s="118"/>
      <c r="BIV180" s="119"/>
      <c r="BIW180" s="119"/>
      <c r="BIX180" s="7"/>
      <c r="BIY180" s="7"/>
      <c r="BIZ180" s="2"/>
      <c r="BJA180" s="5"/>
      <c r="BJB180" s="5"/>
      <c r="BJC180" s="120"/>
      <c r="BJD180" s="118"/>
      <c r="BJE180" s="118"/>
      <c r="BJF180" s="118"/>
      <c r="BJG180" s="118"/>
      <c r="BJH180" s="118"/>
      <c r="BJI180" s="121"/>
      <c r="BJJ180" s="117"/>
      <c r="BJK180" s="117"/>
      <c r="BJL180" s="117"/>
      <c r="BJM180" s="117"/>
      <c r="BJN180" s="117"/>
      <c r="BJO180" s="117"/>
      <c r="BJP180" s="117"/>
      <c r="BJQ180" s="117"/>
      <c r="BJR180" s="117"/>
      <c r="BJS180" s="117"/>
      <c r="BJT180" s="117"/>
      <c r="BJU180" s="117"/>
      <c r="BJV180" s="117"/>
      <c r="BJW180" s="117"/>
      <c r="BJX180" s="118"/>
      <c r="BJY180" s="118"/>
      <c r="BJZ180" s="119"/>
      <c r="BKA180" s="119"/>
      <c r="BKB180" s="7"/>
      <c r="BKC180" s="7"/>
      <c r="BKD180" s="2"/>
      <c r="BKE180" s="5"/>
      <c r="BKF180" s="5"/>
      <c r="BKG180" s="120"/>
      <c r="BKH180" s="118"/>
      <c r="BKI180" s="118"/>
      <c r="BKJ180" s="118"/>
      <c r="BKK180" s="118"/>
      <c r="BKL180" s="118"/>
      <c r="BKM180" s="121"/>
      <c r="BKN180" s="117"/>
      <c r="BKO180" s="117"/>
      <c r="BKP180" s="117"/>
      <c r="BKQ180" s="117"/>
      <c r="BKR180" s="117"/>
      <c r="BKS180" s="117"/>
      <c r="BKT180" s="117"/>
      <c r="BKU180" s="117"/>
      <c r="BKV180" s="117"/>
      <c r="BKW180" s="117"/>
      <c r="BKX180" s="117"/>
      <c r="BKY180" s="117"/>
      <c r="BKZ180" s="117"/>
      <c r="BLA180" s="117"/>
      <c r="BLB180" s="118"/>
      <c r="BLC180" s="118"/>
      <c r="BLD180" s="119"/>
      <c r="BLE180" s="119"/>
      <c r="BLF180" s="7"/>
      <c r="BLG180" s="7"/>
      <c r="BLH180" s="2"/>
      <c r="BLI180" s="5"/>
      <c r="BLJ180" s="5"/>
      <c r="BLK180" s="120"/>
      <c r="BLL180" s="118"/>
      <c r="BLM180" s="118"/>
      <c r="BLN180" s="118"/>
      <c r="BLO180" s="118"/>
      <c r="BLP180" s="118"/>
      <c r="BLQ180" s="121"/>
      <c r="BLR180" s="117"/>
      <c r="BLS180" s="117"/>
      <c r="BLT180" s="117"/>
      <c r="BLU180" s="117"/>
      <c r="BLV180" s="117"/>
      <c r="BLW180" s="117"/>
      <c r="BLX180" s="117"/>
      <c r="BLY180" s="117"/>
      <c r="BLZ180" s="117"/>
      <c r="BMA180" s="117"/>
      <c r="BMB180" s="117"/>
      <c r="BMC180" s="117"/>
      <c r="BMD180" s="117"/>
      <c r="BME180" s="117"/>
      <c r="BMF180" s="118"/>
      <c r="BMG180" s="118"/>
      <c r="BMH180" s="119"/>
      <c r="BMI180" s="119"/>
      <c r="BMJ180" s="7"/>
      <c r="BMK180" s="7"/>
      <c r="BML180" s="2"/>
      <c r="BMM180" s="5"/>
      <c r="BMN180" s="5"/>
      <c r="BMO180" s="120"/>
      <c r="BMP180" s="118"/>
      <c r="BMQ180" s="118"/>
      <c r="BMR180" s="118"/>
      <c r="BMS180" s="118"/>
      <c r="BMT180" s="118"/>
      <c r="BMU180" s="121"/>
      <c r="BMV180" s="117"/>
      <c r="BMW180" s="117"/>
      <c r="BMX180" s="117"/>
      <c r="BMY180" s="117"/>
      <c r="BMZ180" s="117"/>
      <c r="BNA180" s="117"/>
      <c r="BNB180" s="117"/>
      <c r="BNC180" s="117"/>
      <c r="BND180" s="117"/>
      <c r="BNE180" s="117"/>
      <c r="BNF180" s="117"/>
      <c r="BNG180" s="117"/>
      <c r="BNH180" s="117"/>
      <c r="BNI180" s="117"/>
      <c r="BNJ180" s="118"/>
      <c r="BNK180" s="118"/>
      <c r="BNL180" s="119"/>
      <c r="BNM180" s="119"/>
      <c r="BNN180" s="7"/>
      <c r="BNO180" s="7"/>
      <c r="BNP180" s="2"/>
      <c r="BNQ180" s="5"/>
      <c r="BNR180" s="5"/>
      <c r="BNS180" s="120"/>
      <c r="BNT180" s="118"/>
      <c r="BNU180" s="118"/>
      <c r="BNV180" s="118"/>
      <c r="BNW180" s="118"/>
      <c r="BNX180" s="118"/>
      <c r="BNY180" s="121"/>
      <c r="BNZ180" s="117"/>
      <c r="BOA180" s="117"/>
      <c r="BOB180" s="117"/>
      <c r="BOC180" s="117"/>
      <c r="BOD180" s="117"/>
      <c r="BOE180" s="117"/>
      <c r="BOF180" s="117"/>
      <c r="BOG180" s="117"/>
      <c r="BOH180" s="117"/>
      <c r="BOI180" s="117"/>
      <c r="BOJ180" s="117"/>
      <c r="BOK180" s="117"/>
      <c r="BOL180" s="117"/>
      <c r="BOM180" s="117"/>
      <c r="BON180" s="118"/>
      <c r="BOO180" s="118"/>
      <c r="BOP180" s="119"/>
      <c r="BOQ180" s="119"/>
      <c r="BOR180" s="7"/>
      <c r="BOS180" s="7"/>
      <c r="BOT180" s="2"/>
      <c r="BOU180" s="5"/>
      <c r="BOV180" s="5"/>
      <c r="BOW180" s="120"/>
      <c r="BOX180" s="118"/>
      <c r="BOY180" s="118"/>
      <c r="BOZ180" s="118"/>
      <c r="BPA180" s="118"/>
      <c r="BPB180" s="118"/>
      <c r="BPC180" s="121"/>
      <c r="BPD180" s="117"/>
      <c r="BPE180" s="117"/>
      <c r="BPF180" s="117"/>
      <c r="BPG180" s="117"/>
      <c r="BPH180" s="117"/>
      <c r="BPI180" s="117"/>
      <c r="BPJ180" s="117"/>
      <c r="BPK180" s="117"/>
      <c r="BPL180" s="117"/>
      <c r="BPM180" s="117"/>
      <c r="BPN180" s="117"/>
      <c r="BPO180" s="117"/>
      <c r="BPP180" s="117"/>
      <c r="BPQ180" s="117"/>
      <c r="BPR180" s="118"/>
      <c r="BPS180" s="118"/>
      <c r="BPT180" s="119"/>
      <c r="BPU180" s="119"/>
      <c r="BPV180" s="7"/>
      <c r="BPW180" s="7"/>
      <c r="BPX180" s="2"/>
      <c r="BPY180" s="5"/>
      <c r="BPZ180" s="5"/>
      <c r="BQA180" s="120"/>
      <c r="BQB180" s="118"/>
      <c r="BQC180" s="118"/>
      <c r="BQD180" s="118"/>
      <c r="BQE180" s="118"/>
      <c r="BQF180" s="118"/>
      <c r="BQG180" s="121"/>
      <c r="BQH180" s="117"/>
      <c r="BQI180" s="117"/>
      <c r="BQJ180" s="117"/>
      <c r="BQK180" s="117"/>
      <c r="BQL180" s="117"/>
      <c r="BQM180" s="117"/>
      <c r="BQN180" s="117"/>
      <c r="BQO180" s="117"/>
      <c r="BQP180" s="117"/>
      <c r="BQQ180" s="117"/>
      <c r="BQR180" s="117"/>
      <c r="BQS180" s="117"/>
      <c r="BQT180" s="117"/>
      <c r="BQU180" s="117"/>
      <c r="BQV180" s="118"/>
      <c r="BQW180" s="118"/>
      <c r="BQX180" s="119"/>
      <c r="BQY180" s="119"/>
      <c r="BQZ180" s="7"/>
      <c r="BRA180" s="7"/>
      <c r="BRB180" s="2"/>
      <c r="BRC180" s="5"/>
      <c r="BRD180" s="5"/>
      <c r="BRE180" s="120"/>
      <c r="BRF180" s="118"/>
      <c r="BRG180" s="118"/>
      <c r="BRH180" s="118"/>
      <c r="BRI180" s="118"/>
      <c r="BRJ180" s="118"/>
      <c r="BRK180" s="121"/>
      <c r="BRL180" s="117"/>
      <c r="BRM180" s="117"/>
      <c r="BRN180" s="117"/>
      <c r="BRO180" s="117"/>
      <c r="BRP180" s="117"/>
      <c r="BRQ180" s="117"/>
      <c r="BRR180" s="117"/>
      <c r="BRS180" s="117"/>
      <c r="BRT180" s="117"/>
      <c r="BRU180" s="117"/>
      <c r="BRV180" s="117"/>
      <c r="BRW180" s="117"/>
      <c r="BRX180" s="117"/>
      <c r="BRY180" s="117"/>
      <c r="BRZ180" s="118"/>
      <c r="BSA180" s="118"/>
      <c r="BSB180" s="119"/>
      <c r="BSC180" s="119"/>
      <c r="BSD180" s="7"/>
      <c r="BSE180" s="7"/>
      <c r="BSF180" s="2"/>
      <c r="BSG180" s="5"/>
      <c r="BSH180" s="5"/>
      <c r="BSI180" s="120"/>
      <c r="BSJ180" s="118"/>
      <c r="BSK180" s="118"/>
      <c r="BSL180" s="118"/>
      <c r="BSM180" s="118"/>
      <c r="BSN180" s="118"/>
      <c r="BSO180" s="121"/>
      <c r="BSP180" s="117"/>
      <c r="BSQ180" s="117"/>
      <c r="BSR180" s="117"/>
      <c r="BSS180" s="117"/>
      <c r="BST180" s="117"/>
      <c r="BSU180" s="117"/>
      <c r="BSV180" s="117"/>
      <c r="BSW180" s="117"/>
      <c r="BSX180" s="117"/>
      <c r="BSY180" s="117"/>
      <c r="BSZ180" s="117"/>
      <c r="BTA180" s="117"/>
      <c r="BTB180" s="117"/>
      <c r="BTC180" s="117"/>
      <c r="BTD180" s="118"/>
      <c r="BTE180" s="118"/>
      <c r="BTF180" s="119"/>
      <c r="BTG180" s="119"/>
      <c r="BTH180" s="7"/>
      <c r="BTI180" s="7"/>
      <c r="BTJ180" s="2"/>
      <c r="BTK180" s="5"/>
      <c r="BTL180" s="5"/>
      <c r="BTM180" s="120"/>
      <c r="BTN180" s="118"/>
      <c r="BTO180" s="118"/>
      <c r="BTP180" s="118"/>
      <c r="BTQ180" s="118"/>
      <c r="BTR180" s="118"/>
      <c r="BTS180" s="121"/>
      <c r="BTT180" s="117"/>
      <c r="BTU180" s="117"/>
      <c r="BTV180" s="117"/>
      <c r="BTW180" s="117"/>
      <c r="BTX180" s="117"/>
      <c r="BTY180" s="117"/>
      <c r="BTZ180" s="117"/>
      <c r="BUA180" s="117"/>
      <c r="BUB180" s="117"/>
      <c r="BUC180" s="117"/>
      <c r="BUD180" s="117"/>
      <c r="BUE180" s="117"/>
      <c r="BUF180" s="117"/>
      <c r="BUG180" s="117"/>
      <c r="BUH180" s="118"/>
      <c r="BUI180" s="118"/>
      <c r="BUJ180" s="119"/>
      <c r="BUK180" s="119"/>
      <c r="BUL180" s="7"/>
      <c r="BUM180" s="7"/>
      <c r="BUN180" s="2"/>
      <c r="BUO180" s="5"/>
      <c r="BUP180" s="5"/>
      <c r="BUQ180" s="120"/>
      <c r="BUR180" s="118"/>
      <c r="BUS180" s="118"/>
      <c r="BUT180" s="118"/>
      <c r="BUU180" s="118"/>
      <c r="BUV180" s="118"/>
      <c r="BUW180" s="121"/>
      <c r="BUX180" s="117"/>
      <c r="BUY180" s="117"/>
      <c r="BUZ180" s="117"/>
      <c r="BVA180" s="117"/>
      <c r="BVB180" s="117"/>
      <c r="BVC180" s="117"/>
      <c r="BVD180" s="117"/>
      <c r="BVE180" s="117"/>
      <c r="BVF180" s="117"/>
      <c r="BVG180" s="117"/>
      <c r="BVH180" s="117"/>
      <c r="BVI180" s="117"/>
      <c r="BVJ180" s="117"/>
      <c r="BVK180" s="117"/>
      <c r="BVL180" s="118"/>
      <c r="BVM180" s="118"/>
      <c r="BVN180" s="119"/>
      <c r="BVO180" s="119"/>
      <c r="BVP180" s="7"/>
      <c r="BVQ180" s="7"/>
      <c r="BVR180" s="2"/>
      <c r="BVS180" s="5"/>
      <c r="BVT180" s="5"/>
      <c r="BVU180" s="120"/>
      <c r="BVV180" s="118"/>
      <c r="BVW180" s="118"/>
      <c r="BVX180" s="118"/>
      <c r="BVY180" s="118"/>
      <c r="BVZ180" s="118"/>
      <c r="BWA180" s="121"/>
      <c r="BWB180" s="117"/>
      <c r="BWC180" s="117"/>
      <c r="BWD180" s="117"/>
      <c r="BWE180" s="117"/>
      <c r="BWF180" s="117"/>
      <c r="BWG180" s="117"/>
      <c r="BWH180" s="117"/>
      <c r="BWI180" s="117"/>
      <c r="BWJ180" s="117"/>
      <c r="BWK180" s="117"/>
      <c r="BWL180" s="117"/>
      <c r="BWM180" s="117"/>
      <c r="BWN180" s="117"/>
      <c r="BWO180" s="117"/>
      <c r="BWP180" s="118"/>
      <c r="BWQ180" s="118"/>
      <c r="BWR180" s="119"/>
      <c r="BWS180" s="119"/>
      <c r="BWT180" s="7"/>
      <c r="BWU180" s="7"/>
      <c r="BWV180" s="2"/>
      <c r="BWW180" s="5"/>
      <c r="BWX180" s="5"/>
      <c r="BWY180" s="120"/>
      <c r="BWZ180" s="118"/>
      <c r="BXA180" s="118"/>
      <c r="BXB180" s="118"/>
      <c r="BXC180" s="118"/>
      <c r="BXD180" s="118"/>
      <c r="BXE180" s="121"/>
      <c r="BXF180" s="117"/>
      <c r="BXG180" s="117"/>
      <c r="BXH180" s="117"/>
      <c r="BXI180" s="117"/>
      <c r="BXJ180" s="117"/>
      <c r="BXK180" s="117"/>
      <c r="BXL180" s="117"/>
      <c r="BXM180" s="117"/>
      <c r="BXN180" s="117"/>
      <c r="BXO180" s="117"/>
      <c r="BXP180" s="117"/>
      <c r="BXQ180" s="117"/>
      <c r="BXR180" s="117"/>
      <c r="BXS180" s="117"/>
      <c r="BXT180" s="118"/>
      <c r="BXU180" s="118"/>
      <c r="BXV180" s="119"/>
      <c r="BXW180" s="119"/>
      <c r="BXX180" s="7"/>
      <c r="BXY180" s="7"/>
      <c r="BXZ180" s="2"/>
      <c r="BYA180" s="5"/>
      <c r="BYB180" s="5"/>
      <c r="BYC180" s="120"/>
      <c r="BYD180" s="118"/>
      <c r="BYE180" s="118"/>
      <c r="BYF180" s="118"/>
      <c r="BYG180" s="118"/>
      <c r="BYH180" s="118"/>
      <c r="BYI180" s="121"/>
      <c r="BYJ180" s="117"/>
      <c r="BYK180" s="117"/>
      <c r="BYL180" s="117"/>
      <c r="BYM180" s="117"/>
      <c r="BYN180" s="117"/>
      <c r="BYO180" s="117"/>
      <c r="BYP180" s="117"/>
      <c r="BYQ180" s="117"/>
      <c r="BYR180" s="117"/>
      <c r="BYS180" s="117"/>
      <c r="BYT180" s="117"/>
      <c r="BYU180" s="117"/>
      <c r="BYV180" s="117"/>
      <c r="BYW180" s="117"/>
      <c r="BYX180" s="118"/>
      <c r="BYY180" s="118"/>
      <c r="BYZ180" s="119"/>
      <c r="BZA180" s="119"/>
      <c r="BZB180" s="7"/>
      <c r="BZC180" s="7"/>
      <c r="BZD180" s="2"/>
      <c r="BZE180" s="5"/>
      <c r="BZF180" s="5"/>
      <c r="BZG180" s="120"/>
      <c r="BZH180" s="118"/>
      <c r="BZI180" s="118"/>
      <c r="BZJ180" s="118"/>
      <c r="BZK180" s="118"/>
      <c r="BZL180" s="118"/>
      <c r="BZM180" s="121"/>
      <c r="BZN180" s="117"/>
      <c r="BZO180" s="117"/>
      <c r="BZP180" s="117"/>
      <c r="BZQ180" s="117"/>
      <c r="BZR180" s="117"/>
      <c r="BZS180" s="117"/>
      <c r="BZT180" s="117"/>
      <c r="BZU180" s="117"/>
      <c r="BZV180" s="117"/>
      <c r="BZW180" s="117"/>
      <c r="BZX180" s="117"/>
      <c r="BZY180" s="117"/>
      <c r="BZZ180" s="117"/>
      <c r="CAA180" s="117"/>
      <c r="CAB180" s="118"/>
      <c r="CAC180" s="118"/>
      <c r="CAD180" s="119"/>
      <c r="CAE180" s="119"/>
      <c r="CAF180" s="7"/>
      <c r="CAG180" s="7"/>
      <c r="CAH180" s="2"/>
      <c r="CAI180" s="5"/>
      <c r="CAJ180" s="5"/>
      <c r="CAK180" s="120"/>
      <c r="CAL180" s="118"/>
      <c r="CAM180" s="118"/>
      <c r="CAN180" s="118"/>
      <c r="CAO180" s="118"/>
      <c r="CAP180" s="118"/>
      <c r="CAQ180" s="121"/>
      <c r="CAR180" s="117"/>
      <c r="CAS180" s="117"/>
      <c r="CAT180" s="117"/>
      <c r="CAU180" s="117"/>
      <c r="CAV180" s="117"/>
      <c r="CAW180" s="117"/>
      <c r="CAX180" s="117"/>
      <c r="CAY180" s="117"/>
      <c r="CAZ180" s="117"/>
      <c r="CBA180" s="117"/>
      <c r="CBB180" s="117"/>
      <c r="CBC180" s="117"/>
      <c r="CBD180" s="117"/>
      <c r="CBE180" s="117"/>
      <c r="CBF180" s="118"/>
      <c r="CBG180" s="118"/>
      <c r="CBH180" s="119"/>
      <c r="CBI180" s="119"/>
      <c r="CBJ180" s="7"/>
      <c r="CBK180" s="7"/>
      <c r="CBL180" s="2"/>
      <c r="CBM180" s="5"/>
      <c r="CBN180" s="5"/>
      <c r="CBO180" s="120"/>
      <c r="CBP180" s="118"/>
      <c r="CBQ180" s="118"/>
      <c r="CBR180" s="118"/>
      <c r="CBS180" s="118"/>
      <c r="CBT180" s="118"/>
      <c r="CBU180" s="121"/>
      <c r="CBV180" s="117"/>
      <c r="CBW180" s="117"/>
      <c r="CBX180" s="117"/>
      <c r="CBY180" s="117"/>
      <c r="CBZ180" s="117"/>
      <c r="CCA180" s="117"/>
      <c r="CCB180" s="117"/>
      <c r="CCC180" s="117"/>
      <c r="CCD180" s="117"/>
      <c r="CCE180" s="117"/>
      <c r="CCF180" s="117"/>
      <c r="CCG180" s="117"/>
      <c r="CCH180" s="117"/>
      <c r="CCI180" s="117"/>
      <c r="CCJ180" s="118"/>
      <c r="CCK180" s="118"/>
      <c r="CCL180" s="119"/>
      <c r="CCM180" s="119"/>
      <c r="CCN180" s="7"/>
      <c r="CCO180" s="7"/>
      <c r="CCP180" s="2"/>
      <c r="CCQ180" s="5"/>
      <c r="CCR180" s="5"/>
      <c r="CCS180" s="120"/>
      <c r="CCT180" s="118"/>
      <c r="CCU180" s="118"/>
      <c r="CCV180" s="118"/>
      <c r="CCW180" s="118"/>
      <c r="CCX180" s="118"/>
      <c r="CCY180" s="121"/>
      <c r="CCZ180" s="117"/>
      <c r="CDA180" s="117"/>
      <c r="CDB180" s="117"/>
      <c r="CDC180" s="117"/>
      <c r="CDD180" s="117"/>
      <c r="CDE180" s="117"/>
      <c r="CDF180" s="117"/>
      <c r="CDG180" s="117"/>
      <c r="CDH180" s="117"/>
      <c r="CDI180" s="117"/>
      <c r="CDJ180" s="117"/>
      <c r="CDK180" s="117"/>
      <c r="CDL180" s="117"/>
      <c r="CDM180" s="117"/>
      <c r="CDN180" s="118"/>
      <c r="CDO180" s="118"/>
      <c r="CDP180" s="119"/>
      <c r="CDQ180" s="119"/>
      <c r="CDR180" s="7"/>
      <c r="CDS180" s="7"/>
      <c r="CDT180" s="2"/>
      <c r="CDU180" s="5"/>
      <c r="CDV180" s="5"/>
      <c r="CDW180" s="120"/>
      <c r="CDX180" s="118"/>
      <c r="CDY180" s="118"/>
      <c r="CDZ180" s="118"/>
      <c r="CEA180" s="118"/>
      <c r="CEB180" s="118"/>
      <c r="CEC180" s="121"/>
      <c r="CED180" s="117"/>
      <c r="CEE180" s="117"/>
      <c r="CEF180" s="117"/>
      <c r="CEG180" s="117"/>
      <c r="CEH180" s="117"/>
      <c r="CEI180" s="117"/>
      <c r="CEJ180" s="117"/>
      <c r="CEK180" s="117"/>
      <c r="CEL180" s="117"/>
      <c r="CEM180" s="117"/>
      <c r="CEN180" s="117"/>
      <c r="CEO180" s="117"/>
      <c r="CEP180" s="117"/>
      <c r="CEQ180" s="117"/>
      <c r="CER180" s="118"/>
      <c r="CES180" s="118"/>
      <c r="CET180" s="119"/>
      <c r="CEU180" s="119"/>
      <c r="CEV180" s="7"/>
      <c r="CEW180" s="7"/>
      <c r="CEX180" s="2"/>
      <c r="CEY180" s="5"/>
      <c r="CEZ180" s="5"/>
      <c r="CFA180" s="120"/>
      <c r="CFB180" s="118"/>
      <c r="CFC180" s="118"/>
      <c r="CFD180" s="118"/>
      <c r="CFE180" s="118"/>
      <c r="CFF180" s="118"/>
      <c r="CFG180" s="121"/>
      <c r="CFH180" s="117"/>
      <c r="CFI180" s="117"/>
      <c r="CFJ180" s="117"/>
      <c r="CFK180" s="117"/>
      <c r="CFL180" s="117"/>
      <c r="CFM180" s="117"/>
      <c r="CFN180" s="117"/>
      <c r="CFO180" s="117"/>
      <c r="CFP180" s="117"/>
      <c r="CFQ180" s="117"/>
      <c r="CFR180" s="117"/>
      <c r="CFS180" s="117"/>
      <c r="CFT180" s="117"/>
      <c r="CFU180" s="117"/>
      <c r="CFV180" s="118"/>
      <c r="CFW180" s="118"/>
      <c r="CFX180" s="119"/>
      <c r="CFY180" s="119"/>
      <c r="CFZ180" s="7"/>
      <c r="CGA180" s="7"/>
      <c r="CGB180" s="2"/>
      <c r="CGC180" s="5"/>
      <c r="CGD180" s="5"/>
      <c r="CGE180" s="120"/>
      <c r="CGF180" s="118"/>
      <c r="CGG180" s="118"/>
      <c r="CGH180" s="118"/>
      <c r="CGI180" s="118"/>
      <c r="CGJ180" s="118"/>
      <c r="CGK180" s="121"/>
      <c r="CGL180" s="117"/>
      <c r="CGM180" s="117"/>
      <c r="CGN180" s="117"/>
      <c r="CGO180" s="117"/>
      <c r="CGP180" s="117"/>
      <c r="CGQ180" s="117"/>
      <c r="CGR180" s="117"/>
      <c r="CGS180" s="117"/>
      <c r="CGT180" s="117"/>
      <c r="CGU180" s="117"/>
      <c r="CGV180" s="117"/>
      <c r="CGW180" s="117"/>
      <c r="CGX180" s="117"/>
      <c r="CGY180" s="117"/>
      <c r="CGZ180" s="118"/>
      <c r="CHA180" s="118"/>
      <c r="CHB180" s="119"/>
      <c r="CHC180" s="119"/>
      <c r="CHD180" s="7"/>
      <c r="CHE180" s="7"/>
      <c r="CHF180" s="2"/>
      <c r="CHG180" s="5"/>
      <c r="CHH180" s="5"/>
      <c r="CHI180" s="120"/>
      <c r="CHJ180" s="118"/>
      <c r="CHK180" s="118"/>
      <c r="CHL180" s="118"/>
      <c r="CHM180" s="118"/>
      <c r="CHN180" s="118"/>
      <c r="CHO180" s="121"/>
      <c r="CHP180" s="117"/>
      <c r="CHQ180" s="117"/>
      <c r="CHR180" s="117"/>
      <c r="CHS180" s="117"/>
      <c r="CHT180" s="117"/>
      <c r="CHU180" s="117"/>
      <c r="CHV180" s="117"/>
      <c r="CHW180" s="117"/>
      <c r="CHX180" s="117"/>
      <c r="CHY180" s="117"/>
      <c r="CHZ180" s="117"/>
      <c r="CIA180" s="117"/>
      <c r="CIB180" s="117"/>
      <c r="CIC180" s="117"/>
      <c r="CID180" s="118"/>
      <c r="CIE180" s="118"/>
      <c r="CIF180" s="119"/>
      <c r="CIG180" s="119"/>
      <c r="CIH180" s="7"/>
      <c r="CII180" s="7"/>
      <c r="CIJ180" s="2"/>
      <c r="CIK180" s="5"/>
      <c r="CIL180" s="5"/>
      <c r="CIM180" s="120"/>
      <c r="CIN180" s="118"/>
      <c r="CIO180" s="118"/>
      <c r="CIP180" s="118"/>
      <c r="CIQ180" s="118"/>
      <c r="CIR180" s="118"/>
      <c r="CIS180" s="121"/>
      <c r="CIT180" s="117"/>
      <c r="CIU180" s="117"/>
      <c r="CIV180" s="117"/>
      <c r="CIW180" s="117"/>
      <c r="CIX180" s="117"/>
      <c r="CIY180" s="117"/>
      <c r="CIZ180" s="117"/>
      <c r="CJA180" s="117"/>
      <c r="CJB180" s="117"/>
      <c r="CJC180" s="117"/>
      <c r="CJD180" s="117"/>
      <c r="CJE180" s="117"/>
      <c r="CJF180" s="117"/>
      <c r="CJG180" s="117"/>
      <c r="CJH180" s="118"/>
      <c r="CJI180" s="118"/>
      <c r="CJJ180" s="119"/>
      <c r="CJK180" s="119"/>
      <c r="CJL180" s="7"/>
      <c r="CJM180" s="7"/>
      <c r="CJN180" s="2"/>
      <c r="CJO180" s="5"/>
      <c r="CJP180" s="5"/>
      <c r="CJQ180" s="120"/>
      <c r="CJR180" s="118"/>
      <c r="CJS180" s="118"/>
      <c r="CJT180" s="118"/>
      <c r="CJU180" s="118"/>
      <c r="CJV180" s="118"/>
      <c r="CJW180" s="121"/>
      <c r="CJX180" s="117"/>
      <c r="CJY180" s="117"/>
      <c r="CJZ180" s="117"/>
      <c r="CKA180" s="117"/>
      <c r="CKB180" s="117"/>
      <c r="CKC180" s="117"/>
      <c r="CKD180" s="117"/>
      <c r="CKE180" s="117"/>
      <c r="CKF180" s="117"/>
      <c r="CKG180" s="117"/>
      <c r="CKH180" s="117"/>
      <c r="CKI180" s="117"/>
      <c r="CKJ180" s="117"/>
      <c r="CKK180" s="117"/>
      <c r="CKL180" s="118"/>
      <c r="CKM180" s="118"/>
      <c r="CKN180" s="119"/>
      <c r="CKO180" s="119"/>
      <c r="CKP180" s="7"/>
      <c r="CKQ180" s="7"/>
      <c r="CKR180" s="2"/>
      <c r="CKS180" s="5"/>
      <c r="CKT180" s="5"/>
      <c r="CKU180" s="120"/>
      <c r="CKV180" s="118"/>
      <c r="CKW180" s="118"/>
      <c r="CKX180" s="118"/>
      <c r="CKY180" s="118"/>
      <c r="CKZ180" s="118"/>
      <c r="CLA180" s="121"/>
      <c r="CLB180" s="117"/>
      <c r="CLC180" s="117"/>
      <c r="CLD180" s="117"/>
      <c r="CLE180" s="117"/>
      <c r="CLF180" s="117"/>
      <c r="CLG180" s="117"/>
      <c r="CLH180" s="117"/>
      <c r="CLI180" s="117"/>
      <c r="CLJ180" s="117"/>
      <c r="CLK180" s="117"/>
      <c r="CLL180" s="117"/>
      <c r="CLM180" s="117"/>
      <c r="CLN180" s="117"/>
      <c r="CLO180" s="117"/>
      <c r="CLP180" s="118"/>
      <c r="CLQ180" s="118"/>
      <c r="CLR180" s="119"/>
      <c r="CLS180" s="119"/>
      <c r="CLT180" s="7"/>
      <c r="CLU180" s="7"/>
      <c r="CLV180" s="2"/>
      <c r="CLW180" s="5"/>
      <c r="CLX180" s="5"/>
      <c r="CLY180" s="120"/>
      <c r="CLZ180" s="118"/>
      <c r="CMA180" s="118"/>
      <c r="CMB180" s="118"/>
      <c r="CMC180" s="118"/>
      <c r="CMD180" s="118"/>
      <c r="CME180" s="121"/>
      <c r="CMF180" s="117"/>
      <c r="CMG180" s="117"/>
      <c r="CMH180" s="117"/>
      <c r="CMI180" s="117"/>
      <c r="CMJ180" s="117"/>
      <c r="CMK180" s="117"/>
      <c r="CML180" s="117"/>
      <c r="CMM180" s="117"/>
      <c r="CMN180" s="117"/>
      <c r="CMO180" s="117"/>
      <c r="CMP180" s="117"/>
      <c r="CMQ180" s="117"/>
      <c r="CMR180" s="117"/>
      <c r="CMS180" s="117"/>
      <c r="CMT180" s="118"/>
      <c r="CMU180" s="118"/>
      <c r="CMV180" s="119"/>
      <c r="CMW180" s="119"/>
      <c r="CMX180" s="7"/>
      <c r="CMY180" s="7"/>
      <c r="CMZ180" s="2"/>
      <c r="CNA180" s="5"/>
      <c r="CNB180" s="5"/>
      <c r="CNC180" s="120"/>
      <c r="CND180" s="118"/>
      <c r="CNE180" s="118"/>
      <c r="CNF180" s="118"/>
      <c r="CNG180" s="118"/>
      <c r="CNH180" s="118"/>
      <c r="CNI180" s="121"/>
      <c r="CNJ180" s="117"/>
      <c r="CNK180" s="117"/>
      <c r="CNL180" s="117"/>
      <c r="CNM180" s="117"/>
      <c r="CNN180" s="117"/>
      <c r="CNO180" s="117"/>
      <c r="CNP180" s="117"/>
      <c r="CNQ180" s="117"/>
      <c r="CNR180" s="117"/>
      <c r="CNS180" s="117"/>
      <c r="CNT180" s="117"/>
      <c r="CNU180" s="117"/>
      <c r="CNV180" s="117"/>
      <c r="CNW180" s="117"/>
      <c r="CNX180" s="118"/>
      <c r="CNY180" s="118"/>
      <c r="CNZ180" s="119"/>
      <c r="COA180" s="119"/>
      <c r="COB180" s="7"/>
      <c r="COC180" s="7"/>
      <c r="COD180" s="2"/>
      <c r="COE180" s="5"/>
      <c r="COF180" s="5"/>
      <c r="COG180" s="120"/>
      <c r="COH180" s="118"/>
      <c r="COI180" s="118"/>
      <c r="COJ180" s="118"/>
      <c r="COK180" s="118"/>
      <c r="COL180" s="118"/>
      <c r="COM180" s="121"/>
      <c r="CON180" s="117"/>
      <c r="COO180" s="117"/>
      <c r="COP180" s="117"/>
      <c r="COQ180" s="117"/>
      <c r="COR180" s="117"/>
      <c r="COS180" s="117"/>
      <c r="COT180" s="117"/>
      <c r="COU180" s="117"/>
      <c r="COV180" s="117"/>
      <c r="COW180" s="117"/>
      <c r="COX180" s="117"/>
      <c r="COY180" s="117"/>
      <c r="COZ180" s="117"/>
      <c r="CPA180" s="117"/>
      <c r="CPB180" s="118"/>
      <c r="CPC180" s="118"/>
      <c r="CPD180" s="119"/>
      <c r="CPE180" s="119"/>
      <c r="CPF180" s="7"/>
      <c r="CPG180" s="7"/>
      <c r="CPH180" s="2"/>
      <c r="CPI180" s="5"/>
      <c r="CPJ180" s="5"/>
      <c r="CPK180" s="120"/>
      <c r="CPL180" s="118"/>
      <c r="CPM180" s="118"/>
      <c r="CPN180" s="118"/>
      <c r="CPO180" s="118"/>
      <c r="CPP180" s="118"/>
      <c r="CPQ180" s="121"/>
      <c r="CPR180" s="117"/>
      <c r="CPS180" s="117"/>
      <c r="CPT180" s="117"/>
      <c r="CPU180" s="117"/>
      <c r="CPV180" s="117"/>
      <c r="CPW180" s="117"/>
      <c r="CPX180" s="117"/>
      <c r="CPY180" s="117"/>
      <c r="CPZ180" s="117"/>
      <c r="CQA180" s="117"/>
      <c r="CQB180" s="117"/>
      <c r="CQC180" s="117"/>
      <c r="CQD180" s="117"/>
      <c r="CQE180" s="117"/>
      <c r="CQF180" s="118"/>
      <c r="CQG180" s="118"/>
      <c r="CQH180" s="119"/>
      <c r="CQI180" s="119"/>
      <c r="CQJ180" s="7"/>
      <c r="CQK180" s="7"/>
      <c r="CQL180" s="2"/>
      <c r="CQM180" s="5"/>
      <c r="CQN180" s="5"/>
      <c r="CQO180" s="120"/>
      <c r="CQP180" s="118"/>
      <c r="CQQ180" s="118"/>
      <c r="CQR180" s="118"/>
      <c r="CQS180" s="118"/>
      <c r="CQT180" s="118"/>
      <c r="CQU180" s="121"/>
      <c r="CQV180" s="117"/>
      <c r="CQW180" s="117"/>
      <c r="CQX180" s="117"/>
      <c r="CQY180" s="117"/>
      <c r="CQZ180" s="117"/>
      <c r="CRA180" s="117"/>
      <c r="CRB180" s="117"/>
      <c r="CRC180" s="117"/>
      <c r="CRD180" s="117"/>
      <c r="CRE180" s="117"/>
      <c r="CRF180" s="117"/>
      <c r="CRG180" s="117"/>
      <c r="CRH180" s="117"/>
      <c r="CRI180" s="117"/>
      <c r="CRJ180" s="118"/>
      <c r="CRK180" s="118"/>
      <c r="CRL180" s="119"/>
      <c r="CRM180" s="119"/>
      <c r="CRN180" s="7"/>
      <c r="CRO180" s="7"/>
      <c r="CRP180" s="2"/>
      <c r="CRQ180" s="5"/>
      <c r="CRR180" s="5"/>
      <c r="CRS180" s="120"/>
      <c r="CRT180" s="118"/>
      <c r="CRU180" s="118"/>
      <c r="CRV180" s="118"/>
      <c r="CRW180" s="118"/>
      <c r="CRX180" s="118"/>
      <c r="CRY180" s="121"/>
      <c r="CRZ180" s="117"/>
      <c r="CSA180" s="117"/>
      <c r="CSB180" s="117"/>
      <c r="CSC180" s="117"/>
      <c r="CSD180" s="117"/>
      <c r="CSE180" s="117"/>
      <c r="CSF180" s="117"/>
      <c r="CSG180" s="117"/>
      <c r="CSH180" s="117"/>
      <c r="CSI180" s="117"/>
      <c r="CSJ180" s="117"/>
      <c r="CSK180" s="117"/>
      <c r="CSL180" s="117"/>
      <c r="CSM180" s="117"/>
      <c r="CSN180" s="118"/>
      <c r="CSO180" s="118"/>
      <c r="CSP180" s="119"/>
      <c r="CSQ180" s="119"/>
      <c r="CSR180" s="7"/>
      <c r="CSS180" s="7"/>
      <c r="CST180" s="2"/>
      <c r="CSU180" s="5"/>
      <c r="CSV180" s="5"/>
      <c r="CSW180" s="120"/>
      <c r="CSX180" s="118"/>
      <c r="CSY180" s="118"/>
      <c r="CSZ180" s="118"/>
      <c r="CTA180" s="118"/>
      <c r="CTB180" s="118"/>
      <c r="CTC180" s="121"/>
      <c r="CTD180" s="117"/>
      <c r="CTE180" s="117"/>
      <c r="CTF180" s="117"/>
      <c r="CTG180" s="117"/>
      <c r="CTH180" s="117"/>
      <c r="CTI180" s="117"/>
      <c r="CTJ180" s="117"/>
      <c r="CTK180" s="117"/>
      <c r="CTL180" s="117"/>
      <c r="CTM180" s="117"/>
      <c r="CTN180" s="117"/>
      <c r="CTO180" s="117"/>
      <c r="CTP180" s="117"/>
      <c r="CTQ180" s="117"/>
      <c r="CTR180" s="118"/>
      <c r="CTS180" s="118"/>
      <c r="CTT180" s="119"/>
      <c r="CTU180" s="119"/>
      <c r="CTV180" s="7"/>
      <c r="CTW180" s="7"/>
      <c r="CTX180" s="2"/>
      <c r="CTY180" s="5"/>
      <c r="CTZ180" s="5"/>
      <c r="CUA180" s="120"/>
      <c r="CUB180" s="118"/>
      <c r="CUC180" s="118"/>
      <c r="CUD180" s="118"/>
      <c r="CUE180" s="118"/>
      <c r="CUF180" s="118"/>
      <c r="CUG180" s="121"/>
      <c r="CUH180" s="117"/>
      <c r="CUI180" s="117"/>
      <c r="CUJ180" s="117"/>
      <c r="CUK180" s="117"/>
      <c r="CUL180" s="117"/>
      <c r="CUM180" s="117"/>
      <c r="CUN180" s="117"/>
      <c r="CUO180" s="117"/>
      <c r="CUP180" s="117"/>
      <c r="CUQ180" s="117"/>
      <c r="CUR180" s="117"/>
      <c r="CUS180" s="117"/>
      <c r="CUT180" s="117"/>
      <c r="CUU180" s="117"/>
      <c r="CUV180" s="118"/>
      <c r="CUW180" s="118"/>
      <c r="CUX180" s="119"/>
      <c r="CUY180" s="119"/>
      <c r="CUZ180" s="7"/>
      <c r="CVA180" s="7"/>
      <c r="CVB180" s="2"/>
      <c r="CVC180" s="5"/>
      <c r="CVD180" s="5"/>
      <c r="CVE180" s="120"/>
      <c r="CVF180" s="118"/>
      <c r="CVG180" s="118"/>
      <c r="CVH180" s="118"/>
      <c r="CVI180" s="118"/>
      <c r="CVJ180" s="118"/>
      <c r="CVK180" s="121"/>
      <c r="CVL180" s="117"/>
      <c r="CVM180" s="117"/>
      <c r="CVN180" s="117"/>
      <c r="CVO180" s="117"/>
      <c r="CVP180" s="117"/>
      <c r="CVQ180" s="117"/>
      <c r="CVR180" s="117"/>
      <c r="CVS180" s="117"/>
      <c r="CVT180" s="117"/>
      <c r="CVU180" s="117"/>
      <c r="CVV180" s="117"/>
      <c r="CVW180" s="117"/>
      <c r="CVX180" s="117"/>
      <c r="CVY180" s="117"/>
      <c r="CVZ180" s="118"/>
      <c r="CWA180" s="118"/>
      <c r="CWB180" s="119"/>
      <c r="CWC180" s="119"/>
      <c r="CWD180" s="7"/>
      <c r="CWE180" s="7"/>
      <c r="CWF180" s="2"/>
      <c r="CWG180" s="5"/>
      <c r="CWH180" s="5"/>
      <c r="CWI180" s="120"/>
      <c r="CWJ180" s="118"/>
      <c r="CWK180" s="118"/>
      <c r="CWL180" s="118"/>
      <c r="CWM180" s="118"/>
      <c r="CWN180" s="118"/>
      <c r="CWO180" s="121"/>
      <c r="CWP180" s="117"/>
      <c r="CWQ180" s="117"/>
      <c r="CWR180" s="117"/>
      <c r="CWS180" s="117"/>
      <c r="CWT180" s="117"/>
      <c r="CWU180" s="117"/>
      <c r="CWV180" s="117"/>
      <c r="CWW180" s="117"/>
      <c r="CWX180" s="117"/>
      <c r="CWY180" s="117"/>
      <c r="CWZ180" s="117"/>
      <c r="CXA180" s="117"/>
      <c r="CXB180" s="117"/>
      <c r="CXC180" s="117"/>
      <c r="CXD180" s="118"/>
      <c r="CXE180" s="118"/>
      <c r="CXF180" s="119"/>
      <c r="CXG180" s="119"/>
      <c r="CXH180" s="7"/>
      <c r="CXI180" s="7"/>
      <c r="CXJ180" s="2"/>
      <c r="CXK180" s="5"/>
      <c r="CXL180" s="5"/>
      <c r="CXM180" s="120"/>
      <c r="CXN180" s="118"/>
      <c r="CXO180" s="118"/>
      <c r="CXP180" s="118"/>
      <c r="CXQ180" s="118"/>
      <c r="CXR180" s="118"/>
      <c r="CXS180" s="121"/>
      <c r="CXT180" s="117"/>
      <c r="CXU180" s="117"/>
      <c r="CXV180" s="117"/>
      <c r="CXW180" s="117"/>
      <c r="CXX180" s="117"/>
      <c r="CXY180" s="117"/>
      <c r="CXZ180" s="117"/>
      <c r="CYA180" s="117"/>
      <c r="CYB180" s="117"/>
      <c r="CYC180" s="117"/>
      <c r="CYD180" s="117"/>
      <c r="CYE180" s="117"/>
      <c r="CYF180" s="117"/>
      <c r="CYG180" s="117"/>
      <c r="CYH180" s="118"/>
      <c r="CYI180" s="118"/>
      <c r="CYJ180" s="119"/>
      <c r="CYK180" s="119"/>
      <c r="CYL180" s="7"/>
      <c r="CYM180" s="7"/>
      <c r="CYN180" s="2"/>
      <c r="CYO180" s="5"/>
      <c r="CYP180" s="5"/>
      <c r="CYQ180" s="120"/>
      <c r="CYR180" s="118"/>
      <c r="CYS180" s="118"/>
      <c r="CYT180" s="118"/>
      <c r="CYU180" s="118"/>
      <c r="CYV180" s="118"/>
      <c r="CYW180" s="121"/>
      <c r="CYX180" s="117"/>
      <c r="CYY180" s="117"/>
      <c r="CYZ180" s="117"/>
      <c r="CZA180" s="117"/>
      <c r="CZB180" s="117"/>
      <c r="CZC180" s="117"/>
      <c r="CZD180" s="117"/>
      <c r="CZE180" s="117"/>
      <c r="CZF180" s="117"/>
      <c r="CZG180" s="117"/>
      <c r="CZH180" s="117"/>
      <c r="CZI180" s="117"/>
      <c r="CZJ180" s="117"/>
      <c r="CZK180" s="117"/>
      <c r="CZL180" s="118"/>
      <c r="CZM180" s="118"/>
      <c r="CZN180" s="119"/>
      <c r="CZO180" s="119"/>
      <c r="CZP180" s="7"/>
      <c r="CZQ180" s="7"/>
      <c r="CZR180" s="2"/>
      <c r="CZS180" s="5"/>
      <c r="CZT180" s="5"/>
      <c r="CZU180" s="120"/>
      <c r="CZV180" s="118"/>
      <c r="CZW180" s="118"/>
      <c r="CZX180" s="118"/>
      <c r="CZY180" s="118"/>
      <c r="CZZ180" s="118"/>
      <c r="DAA180" s="121"/>
      <c r="DAB180" s="117"/>
      <c r="DAC180" s="117"/>
      <c r="DAD180" s="117"/>
      <c r="DAE180" s="117"/>
      <c r="DAF180" s="117"/>
      <c r="DAG180" s="117"/>
      <c r="DAH180" s="117"/>
      <c r="DAI180" s="117"/>
      <c r="DAJ180" s="117"/>
      <c r="DAK180" s="117"/>
      <c r="DAL180" s="117"/>
      <c r="DAM180" s="117"/>
      <c r="DAN180" s="117"/>
      <c r="DAO180" s="117"/>
      <c r="DAP180" s="118"/>
      <c r="DAQ180" s="118"/>
      <c r="DAR180" s="119"/>
      <c r="DAS180" s="119"/>
      <c r="DAT180" s="7"/>
      <c r="DAU180" s="7"/>
      <c r="DAV180" s="2"/>
      <c r="DAW180" s="5"/>
      <c r="DAX180" s="5"/>
      <c r="DAY180" s="120"/>
      <c r="DAZ180" s="118"/>
      <c r="DBA180" s="118"/>
      <c r="DBB180" s="118"/>
      <c r="DBC180" s="118"/>
      <c r="DBD180" s="118"/>
      <c r="DBE180" s="121"/>
      <c r="DBF180" s="117"/>
      <c r="DBG180" s="117"/>
      <c r="DBH180" s="117"/>
      <c r="DBI180" s="117"/>
      <c r="DBJ180" s="117"/>
      <c r="DBK180" s="117"/>
      <c r="DBL180" s="117"/>
      <c r="DBM180" s="117"/>
      <c r="DBN180" s="117"/>
      <c r="DBO180" s="117"/>
      <c r="DBP180" s="117"/>
      <c r="DBQ180" s="117"/>
      <c r="DBR180" s="117"/>
      <c r="DBS180" s="117"/>
      <c r="DBT180" s="118"/>
      <c r="DBU180" s="118"/>
      <c r="DBV180" s="119"/>
      <c r="DBW180" s="119"/>
      <c r="DBX180" s="7"/>
      <c r="DBY180" s="7"/>
      <c r="DBZ180" s="2"/>
      <c r="DCA180" s="5"/>
      <c r="DCB180" s="5"/>
      <c r="DCC180" s="120"/>
      <c r="DCD180" s="118"/>
      <c r="DCE180" s="118"/>
      <c r="DCF180" s="118"/>
      <c r="DCG180" s="118"/>
      <c r="DCH180" s="118"/>
      <c r="DCI180" s="121"/>
      <c r="DCJ180" s="117"/>
      <c r="DCK180" s="117"/>
      <c r="DCL180" s="117"/>
      <c r="DCM180" s="117"/>
      <c r="DCN180" s="117"/>
      <c r="DCO180" s="117"/>
      <c r="DCP180" s="117"/>
      <c r="DCQ180" s="117"/>
      <c r="DCR180" s="117"/>
      <c r="DCS180" s="117"/>
      <c r="DCT180" s="117"/>
      <c r="DCU180" s="117"/>
      <c r="DCV180" s="117"/>
      <c r="DCW180" s="117"/>
      <c r="DCX180" s="118"/>
      <c r="DCY180" s="118"/>
      <c r="DCZ180" s="119"/>
      <c r="DDA180" s="119"/>
      <c r="DDB180" s="7"/>
      <c r="DDC180" s="7"/>
      <c r="DDD180" s="2"/>
      <c r="DDE180" s="5"/>
      <c r="DDF180" s="5"/>
      <c r="DDG180" s="120"/>
      <c r="DDH180" s="118"/>
      <c r="DDI180" s="118"/>
      <c r="DDJ180" s="118"/>
      <c r="DDK180" s="118"/>
      <c r="DDL180" s="118"/>
      <c r="DDM180" s="121"/>
      <c r="DDN180" s="117"/>
      <c r="DDO180" s="117"/>
      <c r="DDP180" s="117"/>
      <c r="DDQ180" s="117"/>
      <c r="DDR180" s="117"/>
      <c r="DDS180" s="117"/>
      <c r="DDT180" s="117"/>
      <c r="DDU180" s="117"/>
      <c r="DDV180" s="117"/>
      <c r="DDW180" s="117"/>
      <c r="DDX180" s="117"/>
      <c r="DDY180" s="117"/>
      <c r="DDZ180" s="117"/>
      <c r="DEA180" s="117"/>
      <c r="DEB180" s="118"/>
      <c r="DEC180" s="118"/>
      <c r="DED180" s="119"/>
      <c r="DEE180" s="119"/>
      <c r="DEF180" s="7"/>
      <c r="DEG180" s="7"/>
      <c r="DEH180" s="2"/>
      <c r="DEI180" s="5"/>
      <c r="DEJ180" s="5"/>
      <c r="DEK180" s="120"/>
      <c r="DEL180" s="118"/>
      <c r="DEM180" s="118"/>
      <c r="DEN180" s="118"/>
      <c r="DEO180" s="118"/>
      <c r="DEP180" s="118"/>
      <c r="DEQ180" s="121"/>
      <c r="DER180" s="117"/>
      <c r="DES180" s="117"/>
      <c r="DET180" s="117"/>
      <c r="DEU180" s="117"/>
      <c r="DEV180" s="117"/>
      <c r="DEW180" s="117"/>
      <c r="DEX180" s="117"/>
      <c r="DEY180" s="117"/>
      <c r="DEZ180" s="117"/>
      <c r="DFA180" s="117"/>
      <c r="DFB180" s="117"/>
      <c r="DFC180" s="117"/>
      <c r="DFD180" s="117"/>
      <c r="DFE180" s="117"/>
      <c r="DFF180" s="118"/>
      <c r="DFG180" s="118"/>
      <c r="DFH180" s="119"/>
      <c r="DFI180" s="119"/>
      <c r="DFJ180" s="7"/>
      <c r="DFK180" s="7"/>
      <c r="DFL180" s="2"/>
      <c r="DFM180" s="5"/>
      <c r="DFN180" s="5"/>
      <c r="DFO180" s="120"/>
      <c r="DFP180" s="118"/>
      <c r="DFQ180" s="118"/>
      <c r="DFR180" s="118"/>
      <c r="DFS180" s="118"/>
      <c r="DFT180" s="118"/>
      <c r="DFU180" s="121"/>
      <c r="DFV180" s="117"/>
      <c r="DFW180" s="117"/>
      <c r="DFX180" s="117"/>
      <c r="DFY180" s="117"/>
      <c r="DFZ180" s="117"/>
      <c r="DGA180" s="117"/>
      <c r="DGB180" s="117"/>
      <c r="DGC180" s="117"/>
      <c r="DGD180" s="117"/>
      <c r="DGE180" s="117"/>
      <c r="DGF180" s="117"/>
      <c r="DGG180" s="117"/>
      <c r="DGH180" s="117"/>
      <c r="DGI180" s="117"/>
      <c r="DGJ180" s="118"/>
      <c r="DGK180" s="118"/>
      <c r="DGL180" s="119"/>
      <c r="DGM180" s="119"/>
      <c r="DGN180" s="7"/>
      <c r="DGO180" s="7"/>
      <c r="DGP180" s="2"/>
      <c r="DGQ180" s="5"/>
      <c r="DGR180" s="5"/>
      <c r="DGS180" s="120"/>
      <c r="DGT180" s="118"/>
      <c r="DGU180" s="118"/>
      <c r="DGV180" s="118"/>
      <c r="DGW180" s="118"/>
      <c r="DGX180" s="118"/>
      <c r="DGY180" s="121"/>
      <c r="DGZ180" s="117"/>
      <c r="DHA180" s="117"/>
      <c r="DHB180" s="117"/>
      <c r="DHC180" s="117"/>
      <c r="DHD180" s="117"/>
      <c r="DHE180" s="117"/>
      <c r="DHF180" s="117"/>
      <c r="DHG180" s="117"/>
      <c r="DHH180" s="117"/>
      <c r="DHI180" s="117"/>
      <c r="DHJ180" s="117"/>
      <c r="DHK180" s="117"/>
      <c r="DHL180" s="117"/>
      <c r="DHM180" s="117"/>
      <c r="DHN180" s="118"/>
      <c r="DHO180" s="118"/>
      <c r="DHP180" s="119"/>
      <c r="DHQ180" s="119"/>
      <c r="DHR180" s="7"/>
      <c r="DHS180" s="7"/>
      <c r="DHT180" s="2"/>
      <c r="DHU180" s="5"/>
      <c r="DHV180" s="5"/>
      <c r="DHW180" s="120"/>
      <c r="DHX180" s="118"/>
      <c r="DHY180" s="118"/>
      <c r="DHZ180" s="118"/>
      <c r="DIA180" s="118"/>
      <c r="DIB180" s="118"/>
      <c r="DIC180" s="121"/>
      <c r="DID180" s="117"/>
      <c r="DIE180" s="117"/>
      <c r="DIF180" s="117"/>
      <c r="DIG180" s="117"/>
      <c r="DIH180" s="117"/>
      <c r="DII180" s="117"/>
      <c r="DIJ180" s="117"/>
      <c r="DIK180" s="117"/>
      <c r="DIL180" s="117"/>
      <c r="DIM180" s="117"/>
      <c r="DIN180" s="117"/>
      <c r="DIO180" s="117"/>
      <c r="DIP180" s="117"/>
      <c r="DIQ180" s="117"/>
      <c r="DIR180" s="118"/>
      <c r="DIS180" s="118"/>
      <c r="DIT180" s="119"/>
      <c r="DIU180" s="119"/>
      <c r="DIV180" s="7"/>
      <c r="DIW180" s="7"/>
      <c r="DIX180" s="2"/>
      <c r="DIY180" s="5"/>
      <c r="DIZ180" s="5"/>
      <c r="DJA180" s="120"/>
      <c r="DJB180" s="118"/>
      <c r="DJC180" s="118"/>
      <c r="DJD180" s="118"/>
      <c r="DJE180" s="118"/>
      <c r="DJF180" s="118"/>
      <c r="DJG180" s="121"/>
      <c r="DJH180" s="117"/>
      <c r="DJI180" s="117"/>
      <c r="DJJ180" s="117"/>
      <c r="DJK180" s="117"/>
      <c r="DJL180" s="117"/>
      <c r="DJM180" s="117"/>
      <c r="DJN180" s="117"/>
      <c r="DJO180" s="117"/>
      <c r="DJP180" s="117"/>
      <c r="DJQ180" s="117"/>
      <c r="DJR180" s="117"/>
      <c r="DJS180" s="117"/>
      <c r="DJT180" s="117"/>
      <c r="DJU180" s="117"/>
      <c r="DJV180" s="118"/>
      <c r="DJW180" s="118"/>
      <c r="DJX180" s="119"/>
      <c r="DJY180" s="119"/>
      <c r="DJZ180" s="7"/>
      <c r="DKA180" s="7"/>
      <c r="DKB180" s="2"/>
      <c r="DKC180" s="5"/>
      <c r="DKD180" s="5"/>
      <c r="DKE180" s="120"/>
      <c r="DKF180" s="118"/>
      <c r="DKG180" s="118"/>
      <c r="DKH180" s="118"/>
      <c r="DKI180" s="118"/>
      <c r="DKJ180" s="118"/>
      <c r="DKK180" s="121"/>
      <c r="DKL180" s="117"/>
      <c r="DKM180" s="117"/>
      <c r="DKN180" s="117"/>
      <c r="DKO180" s="117"/>
      <c r="DKP180" s="117"/>
      <c r="DKQ180" s="117"/>
      <c r="DKR180" s="117"/>
      <c r="DKS180" s="117"/>
      <c r="DKT180" s="117"/>
      <c r="DKU180" s="117"/>
      <c r="DKV180" s="117"/>
      <c r="DKW180" s="117"/>
      <c r="DKX180" s="117"/>
      <c r="DKY180" s="117"/>
      <c r="DKZ180" s="118"/>
      <c r="DLA180" s="118"/>
      <c r="DLB180" s="119"/>
      <c r="DLC180" s="119"/>
      <c r="DLD180" s="7"/>
      <c r="DLE180" s="7"/>
      <c r="DLF180" s="2"/>
      <c r="DLG180" s="5"/>
      <c r="DLH180" s="5"/>
      <c r="DLI180" s="120"/>
      <c r="DLJ180" s="118"/>
      <c r="DLK180" s="118"/>
      <c r="DLL180" s="118"/>
      <c r="DLM180" s="118"/>
      <c r="DLN180" s="118"/>
      <c r="DLO180" s="121"/>
      <c r="DLP180" s="117"/>
      <c r="DLQ180" s="117"/>
      <c r="DLR180" s="117"/>
      <c r="DLS180" s="117"/>
      <c r="DLT180" s="117"/>
      <c r="DLU180" s="117"/>
      <c r="DLV180" s="117"/>
      <c r="DLW180" s="117"/>
      <c r="DLX180" s="117"/>
      <c r="DLY180" s="117"/>
      <c r="DLZ180" s="117"/>
      <c r="DMA180" s="117"/>
      <c r="DMB180" s="117"/>
      <c r="DMC180" s="117"/>
      <c r="DMD180" s="118"/>
      <c r="DME180" s="118"/>
      <c r="DMF180" s="119"/>
      <c r="DMG180" s="119"/>
      <c r="DMH180" s="7"/>
      <c r="DMI180" s="7"/>
      <c r="DMJ180" s="2"/>
      <c r="DMK180" s="5"/>
      <c r="DML180" s="5"/>
      <c r="DMM180" s="120"/>
      <c r="DMN180" s="118"/>
      <c r="DMO180" s="118"/>
      <c r="DMP180" s="118"/>
      <c r="DMQ180" s="118"/>
      <c r="DMR180" s="118"/>
      <c r="DMS180" s="121"/>
      <c r="DMT180" s="117"/>
      <c r="DMU180" s="117"/>
      <c r="DMV180" s="117"/>
      <c r="DMW180" s="117"/>
      <c r="DMX180" s="117"/>
      <c r="DMY180" s="117"/>
      <c r="DMZ180" s="117"/>
      <c r="DNA180" s="117"/>
      <c r="DNB180" s="117"/>
      <c r="DNC180" s="117"/>
      <c r="DND180" s="117"/>
      <c r="DNE180" s="117"/>
      <c r="DNF180" s="117"/>
      <c r="DNG180" s="117"/>
      <c r="DNH180" s="118"/>
      <c r="DNI180" s="118"/>
      <c r="DNJ180" s="119"/>
      <c r="DNK180" s="119"/>
      <c r="DNL180" s="7"/>
      <c r="DNM180" s="7"/>
      <c r="DNN180" s="2"/>
      <c r="DNO180" s="5"/>
      <c r="DNP180" s="5"/>
      <c r="DNQ180" s="120"/>
      <c r="DNR180" s="118"/>
      <c r="DNS180" s="118"/>
      <c r="DNT180" s="118"/>
      <c r="DNU180" s="118"/>
      <c r="DNV180" s="118"/>
      <c r="DNW180" s="121"/>
      <c r="DNX180" s="117"/>
      <c r="DNY180" s="117"/>
      <c r="DNZ180" s="117"/>
      <c r="DOA180" s="117"/>
      <c r="DOB180" s="117"/>
      <c r="DOC180" s="117"/>
      <c r="DOD180" s="117"/>
      <c r="DOE180" s="117"/>
      <c r="DOF180" s="117"/>
      <c r="DOG180" s="117"/>
      <c r="DOH180" s="117"/>
      <c r="DOI180" s="117"/>
      <c r="DOJ180" s="117"/>
      <c r="DOK180" s="117"/>
      <c r="DOL180" s="118"/>
      <c r="DOM180" s="118"/>
      <c r="DON180" s="119"/>
      <c r="DOO180" s="119"/>
      <c r="DOP180" s="7"/>
      <c r="DOQ180" s="7"/>
      <c r="DOR180" s="2"/>
      <c r="DOS180" s="5"/>
      <c r="DOT180" s="5"/>
      <c r="DOU180" s="120"/>
      <c r="DOV180" s="118"/>
      <c r="DOW180" s="118"/>
      <c r="DOX180" s="118"/>
      <c r="DOY180" s="118"/>
      <c r="DOZ180" s="118"/>
      <c r="DPA180" s="121"/>
      <c r="DPB180" s="117"/>
      <c r="DPC180" s="117"/>
      <c r="DPD180" s="117"/>
      <c r="DPE180" s="117"/>
      <c r="DPF180" s="117"/>
      <c r="DPG180" s="117"/>
      <c r="DPH180" s="117"/>
      <c r="DPI180" s="117"/>
      <c r="DPJ180" s="117"/>
      <c r="DPK180" s="117"/>
      <c r="DPL180" s="117"/>
      <c r="DPM180" s="117"/>
      <c r="DPN180" s="117"/>
      <c r="DPO180" s="117"/>
      <c r="DPP180" s="118"/>
      <c r="DPQ180" s="118"/>
      <c r="DPR180" s="119"/>
      <c r="DPS180" s="119"/>
      <c r="DPT180" s="7"/>
      <c r="DPU180" s="7"/>
      <c r="DPV180" s="2"/>
      <c r="DPW180" s="5"/>
      <c r="DPX180" s="5"/>
      <c r="DPY180" s="120"/>
      <c r="DPZ180" s="118"/>
      <c r="DQA180" s="118"/>
      <c r="DQB180" s="118"/>
      <c r="DQC180" s="118"/>
      <c r="DQD180" s="118"/>
      <c r="DQE180" s="121"/>
      <c r="DQF180" s="117"/>
      <c r="DQG180" s="117"/>
      <c r="DQH180" s="117"/>
      <c r="DQI180" s="117"/>
      <c r="DQJ180" s="117"/>
      <c r="DQK180" s="117"/>
      <c r="DQL180" s="117"/>
      <c r="DQM180" s="117"/>
      <c r="DQN180" s="117"/>
      <c r="DQO180" s="117"/>
      <c r="DQP180" s="117"/>
      <c r="DQQ180" s="117"/>
      <c r="DQR180" s="117"/>
      <c r="DQS180" s="117"/>
      <c r="DQT180" s="118"/>
      <c r="DQU180" s="118"/>
      <c r="DQV180" s="119"/>
      <c r="DQW180" s="119"/>
      <c r="DQX180" s="7"/>
      <c r="DQY180" s="7"/>
      <c r="DQZ180" s="2"/>
      <c r="DRA180" s="5"/>
      <c r="DRB180" s="5"/>
      <c r="DRC180" s="120"/>
      <c r="DRD180" s="118"/>
      <c r="DRE180" s="118"/>
      <c r="DRF180" s="118"/>
      <c r="DRG180" s="118"/>
      <c r="DRH180" s="118"/>
      <c r="DRI180" s="121"/>
      <c r="DRJ180" s="117"/>
      <c r="DRK180" s="117"/>
      <c r="DRL180" s="117"/>
      <c r="DRM180" s="117"/>
      <c r="DRN180" s="117"/>
      <c r="DRO180" s="117"/>
      <c r="DRP180" s="117"/>
      <c r="DRQ180" s="117"/>
      <c r="DRR180" s="117"/>
      <c r="DRS180" s="117"/>
      <c r="DRT180" s="117"/>
      <c r="DRU180" s="117"/>
      <c r="DRV180" s="117"/>
      <c r="DRW180" s="117"/>
      <c r="DRX180" s="118"/>
      <c r="DRY180" s="118"/>
      <c r="DRZ180" s="119"/>
      <c r="DSA180" s="119"/>
      <c r="DSB180" s="7"/>
      <c r="DSC180" s="7"/>
      <c r="DSD180" s="2"/>
      <c r="DSE180" s="5"/>
      <c r="DSF180" s="5"/>
      <c r="DSG180" s="120"/>
      <c r="DSH180" s="118"/>
      <c r="DSI180" s="118"/>
      <c r="DSJ180" s="118"/>
      <c r="DSK180" s="118"/>
      <c r="DSL180" s="118"/>
      <c r="DSM180" s="121"/>
      <c r="DSN180" s="117"/>
      <c r="DSO180" s="117"/>
      <c r="DSP180" s="117"/>
      <c r="DSQ180" s="117"/>
      <c r="DSR180" s="117"/>
      <c r="DSS180" s="117"/>
      <c r="DST180" s="117"/>
      <c r="DSU180" s="117"/>
      <c r="DSV180" s="117"/>
      <c r="DSW180" s="117"/>
      <c r="DSX180" s="117"/>
      <c r="DSY180" s="117"/>
      <c r="DSZ180" s="117"/>
      <c r="DTA180" s="117"/>
      <c r="DTB180" s="118"/>
      <c r="DTC180" s="118"/>
      <c r="DTD180" s="119"/>
      <c r="DTE180" s="119"/>
      <c r="DTF180" s="7"/>
      <c r="DTG180" s="7"/>
      <c r="DTH180" s="2"/>
      <c r="DTI180" s="5"/>
      <c r="DTJ180" s="5"/>
      <c r="DTK180" s="120"/>
      <c r="DTL180" s="118"/>
      <c r="DTM180" s="118"/>
      <c r="DTN180" s="118"/>
      <c r="DTO180" s="118"/>
      <c r="DTP180" s="118"/>
      <c r="DTQ180" s="121"/>
      <c r="DTR180" s="117"/>
      <c r="DTS180" s="117"/>
      <c r="DTT180" s="117"/>
      <c r="DTU180" s="117"/>
      <c r="DTV180" s="117"/>
      <c r="DTW180" s="117"/>
      <c r="DTX180" s="117"/>
      <c r="DTY180" s="117"/>
      <c r="DTZ180" s="117"/>
      <c r="DUA180" s="117"/>
      <c r="DUB180" s="117"/>
      <c r="DUC180" s="117"/>
      <c r="DUD180" s="117"/>
      <c r="DUE180" s="117"/>
      <c r="DUF180" s="118"/>
      <c r="DUG180" s="118"/>
      <c r="DUH180" s="119"/>
      <c r="DUI180" s="119"/>
      <c r="DUJ180" s="7"/>
      <c r="DUK180" s="7"/>
      <c r="DUL180" s="2"/>
      <c r="DUM180" s="5"/>
      <c r="DUN180" s="5"/>
      <c r="DUO180" s="120"/>
      <c r="DUP180" s="118"/>
      <c r="DUQ180" s="118"/>
      <c r="DUR180" s="118"/>
      <c r="DUS180" s="118"/>
      <c r="DUT180" s="118"/>
      <c r="DUU180" s="121"/>
      <c r="DUV180" s="117"/>
      <c r="DUW180" s="117"/>
      <c r="DUX180" s="117"/>
      <c r="DUY180" s="117"/>
      <c r="DUZ180" s="117"/>
      <c r="DVA180" s="117"/>
      <c r="DVB180" s="117"/>
      <c r="DVC180" s="117"/>
      <c r="DVD180" s="117"/>
      <c r="DVE180" s="117"/>
      <c r="DVF180" s="117"/>
      <c r="DVG180" s="117"/>
      <c r="DVH180" s="117"/>
      <c r="DVI180" s="117"/>
      <c r="DVJ180" s="118"/>
      <c r="DVK180" s="118"/>
      <c r="DVL180" s="119"/>
      <c r="DVM180" s="119"/>
      <c r="DVN180" s="7"/>
      <c r="DVO180" s="7"/>
      <c r="DVP180" s="2"/>
      <c r="DVQ180" s="5"/>
      <c r="DVR180" s="5"/>
      <c r="DVS180" s="120"/>
      <c r="DVT180" s="118"/>
      <c r="DVU180" s="118"/>
      <c r="DVV180" s="118"/>
      <c r="DVW180" s="118"/>
      <c r="DVX180" s="118"/>
      <c r="DVY180" s="121"/>
      <c r="DVZ180" s="117"/>
      <c r="DWA180" s="117"/>
      <c r="DWB180" s="117"/>
      <c r="DWC180" s="117"/>
      <c r="DWD180" s="117"/>
      <c r="DWE180" s="117"/>
      <c r="DWF180" s="117"/>
      <c r="DWG180" s="117"/>
      <c r="DWH180" s="117"/>
      <c r="DWI180" s="117"/>
      <c r="DWJ180" s="117"/>
      <c r="DWK180" s="117"/>
      <c r="DWL180" s="117"/>
      <c r="DWM180" s="117"/>
      <c r="DWN180" s="118"/>
      <c r="DWO180" s="118"/>
      <c r="DWP180" s="119"/>
      <c r="DWQ180" s="119"/>
      <c r="DWR180" s="7"/>
      <c r="DWS180" s="7"/>
      <c r="DWT180" s="2"/>
      <c r="DWU180" s="5"/>
      <c r="DWV180" s="5"/>
      <c r="DWW180" s="120"/>
      <c r="DWX180" s="118"/>
      <c r="DWY180" s="118"/>
      <c r="DWZ180" s="118"/>
      <c r="DXA180" s="118"/>
      <c r="DXB180" s="118"/>
      <c r="DXC180" s="121"/>
      <c r="DXD180" s="117"/>
      <c r="DXE180" s="117"/>
      <c r="DXF180" s="117"/>
      <c r="DXG180" s="117"/>
      <c r="DXH180" s="117"/>
      <c r="DXI180" s="117"/>
      <c r="DXJ180" s="117"/>
      <c r="DXK180" s="117"/>
      <c r="DXL180" s="117"/>
      <c r="DXM180" s="117"/>
      <c r="DXN180" s="117"/>
      <c r="DXO180" s="117"/>
      <c r="DXP180" s="117"/>
      <c r="DXQ180" s="117"/>
      <c r="DXR180" s="118"/>
      <c r="DXS180" s="118"/>
      <c r="DXT180" s="119"/>
      <c r="DXU180" s="119"/>
      <c r="DXV180" s="7"/>
      <c r="DXW180" s="7"/>
      <c r="DXX180" s="2"/>
      <c r="DXY180" s="5"/>
      <c r="DXZ180" s="5"/>
      <c r="DYA180" s="120"/>
      <c r="DYB180" s="118"/>
      <c r="DYC180" s="118"/>
      <c r="DYD180" s="118"/>
      <c r="DYE180" s="118"/>
      <c r="DYF180" s="118"/>
      <c r="DYG180" s="121"/>
      <c r="DYH180" s="117"/>
      <c r="DYI180" s="117"/>
      <c r="DYJ180" s="117"/>
      <c r="DYK180" s="117"/>
      <c r="DYL180" s="117"/>
      <c r="DYM180" s="117"/>
      <c r="DYN180" s="117"/>
      <c r="DYO180" s="117"/>
      <c r="DYP180" s="117"/>
      <c r="DYQ180" s="117"/>
      <c r="DYR180" s="117"/>
      <c r="DYS180" s="117"/>
      <c r="DYT180" s="117"/>
      <c r="DYU180" s="117"/>
      <c r="DYV180" s="118"/>
      <c r="DYW180" s="118"/>
      <c r="DYX180" s="119"/>
      <c r="DYY180" s="119"/>
      <c r="DYZ180" s="7"/>
      <c r="DZA180" s="7"/>
      <c r="DZB180" s="2"/>
      <c r="DZC180" s="5"/>
      <c r="DZD180" s="5"/>
      <c r="DZE180" s="120"/>
      <c r="DZF180" s="118"/>
      <c r="DZG180" s="118"/>
      <c r="DZH180" s="118"/>
      <c r="DZI180" s="118"/>
      <c r="DZJ180" s="118"/>
      <c r="DZK180" s="121"/>
      <c r="DZL180" s="117"/>
      <c r="DZM180" s="117"/>
      <c r="DZN180" s="117"/>
      <c r="DZO180" s="117"/>
      <c r="DZP180" s="117"/>
      <c r="DZQ180" s="117"/>
      <c r="DZR180" s="117"/>
      <c r="DZS180" s="117"/>
      <c r="DZT180" s="117"/>
      <c r="DZU180" s="117"/>
      <c r="DZV180" s="117"/>
      <c r="DZW180" s="117"/>
      <c r="DZX180" s="117"/>
      <c r="DZY180" s="117"/>
      <c r="DZZ180" s="118"/>
      <c r="EAA180" s="118"/>
      <c r="EAB180" s="119"/>
      <c r="EAC180" s="119"/>
      <c r="EAD180" s="7"/>
      <c r="EAE180" s="7"/>
      <c r="EAF180" s="2"/>
      <c r="EAG180" s="5"/>
      <c r="EAH180" s="5"/>
      <c r="EAI180" s="120"/>
      <c r="EAJ180" s="118"/>
      <c r="EAK180" s="118"/>
      <c r="EAL180" s="118"/>
      <c r="EAM180" s="118"/>
      <c r="EAN180" s="118"/>
      <c r="EAO180" s="121"/>
      <c r="EAP180" s="117"/>
      <c r="EAQ180" s="117"/>
      <c r="EAR180" s="117"/>
      <c r="EAS180" s="117"/>
      <c r="EAT180" s="117"/>
      <c r="EAU180" s="117"/>
      <c r="EAV180" s="117"/>
      <c r="EAW180" s="117"/>
      <c r="EAX180" s="117"/>
      <c r="EAY180" s="117"/>
      <c r="EAZ180" s="117"/>
      <c r="EBA180" s="117"/>
      <c r="EBB180" s="117"/>
      <c r="EBC180" s="117"/>
      <c r="EBD180" s="118"/>
      <c r="EBE180" s="118"/>
      <c r="EBF180" s="119"/>
      <c r="EBG180" s="119"/>
      <c r="EBH180" s="7"/>
      <c r="EBI180" s="7"/>
      <c r="EBJ180" s="2"/>
      <c r="EBK180" s="5"/>
      <c r="EBL180" s="5"/>
      <c r="EBM180" s="120"/>
      <c r="EBN180" s="118"/>
      <c r="EBO180" s="118"/>
      <c r="EBP180" s="118"/>
      <c r="EBQ180" s="118"/>
      <c r="EBR180" s="118"/>
      <c r="EBS180" s="121"/>
      <c r="EBT180" s="117"/>
      <c r="EBU180" s="117"/>
      <c r="EBV180" s="117"/>
      <c r="EBW180" s="117"/>
      <c r="EBX180" s="117"/>
      <c r="EBY180" s="117"/>
      <c r="EBZ180" s="117"/>
      <c r="ECA180" s="117"/>
      <c r="ECB180" s="117"/>
      <c r="ECC180" s="117"/>
      <c r="ECD180" s="117"/>
      <c r="ECE180" s="117"/>
      <c r="ECF180" s="117"/>
      <c r="ECG180" s="117"/>
      <c r="ECH180" s="118"/>
      <c r="ECI180" s="118"/>
      <c r="ECJ180" s="119"/>
      <c r="ECK180" s="119"/>
      <c r="ECL180" s="7"/>
      <c r="ECM180" s="7"/>
      <c r="ECN180" s="2"/>
      <c r="ECO180" s="5"/>
      <c r="ECP180" s="5"/>
      <c r="ECQ180" s="120"/>
      <c r="ECR180" s="118"/>
      <c r="ECS180" s="118"/>
      <c r="ECT180" s="118"/>
      <c r="ECU180" s="118"/>
      <c r="ECV180" s="118"/>
      <c r="ECW180" s="121"/>
      <c r="ECX180" s="117"/>
      <c r="ECY180" s="117"/>
      <c r="ECZ180" s="117"/>
      <c r="EDA180" s="117"/>
      <c r="EDB180" s="117"/>
      <c r="EDC180" s="117"/>
      <c r="EDD180" s="117"/>
      <c r="EDE180" s="117"/>
      <c r="EDF180" s="117"/>
      <c r="EDG180" s="117"/>
      <c r="EDH180" s="117"/>
      <c r="EDI180" s="117"/>
      <c r="EDJ180" s="117"/>
      <c r="EDK180" s="117"/>
      <c r="EDL180" s="118"/>
      <c r="EDM180" s="118"/>
      <c r="EDN180" s="119"/>
      <c r="EDO180" s="119"/>
      <c r="EDP180" s="7"/>
      <c r="EDQ180" s="7"/>
      <c r="EDR180" s="2"/>
      <c r="EDS180" s="5"/>
      <c r="EDT180" s="5"/>
      <c r="EDU180" s="120"/>
      <c r="EDV180" s="118"/>
      <c r="EDW180" s="118"/>
      <c r="EDX180" s="118"/>
      <c r="EDY180" s="118"/>
      <c r="EDZ180" s="118"/>
      <c r="EEA180" s="121"/>
      <c r="EEB180" s="117"/>
      <c r="EEC180" s="117"/>
      <c r="EED180" s="117"/>
      <c r="EEE180" s="117"/>
      <c r="EEF180" s="117"/>
      <c r="EEG180" s="117"/>
      <c r="EEH180" s="117"/>
      <c r="EEI180" s="117"/>
      <c r="EEJ180" s="117"/>
      <c r="EEK180" s="117"/>
      <c r="EEL180" s="117"/>
      <c r="EEM180" s="117"/>
      <c r="EEN180" s="117"/>
      <c r="EEO180" s="117"/>
      <c r="EEP180" s="118"/>
      <c r="EEQ180" s="118"/>
      <c r="EER180" s="119"/>
      <c r="EES180" s="119"/>
      <c r="EET180" s="7"/>
      <c r="EEU180" s="7"/>
      <c r="EEV180" s="2"/>
      <c r="EEW180" s="5"/>
      <c r="EEX180" s="5"/>
      <c r="EEY180" s="120"/>
      <c r="EEZ180" s="118"/>
      <c r="EFA180" s="118"/>
      <c r="EFB180" s="118"/>
      <c r="EFC180" s="118"/>
      <c r="EFD180" s="118"/>
      <c r="EFE180" s="121"/>
      <c r="EFF180" s="117"/>
      <c r="EFG180" s="117"/>
      <c r="EFH180" s="117"/>
      <c r="EFI180" s="117"/>
      <c r="EFJ180" s="117"/>
      <c r="EFK180" s="117"/>
      <c r="EFL180" s="117"/>
      <c r="EFM180" s="117"/>
      <c r="EFN180" s="117"/>
      <c r="EFO180" s="117"/>
      <c r="EFP180" s="117"/>
      <c r="EFQ180" s="117"/>
      <c r="EFR180" s="117"/>
      <c r="EFS180" s="117"/>
      <c r="EFT180" s="118"/>
      <c r="EFU180" s="118"/>
      <c r="EFV180" s="119"/>
      <c r="EFW180" s="119"/>
      <c r="EFX180" s="7"/>
      <c r="EFY180" s="7"/>
      <c r="EFZ180" s="2"/>
      <c r="EGA180" s="5"/>
      <c r="EGB180" s="5"/>
      <c r="EGC180" s="120"/>
      <c r="EGD180" s="118"/>
      <c r="EGE180" s="118"/>
      <c r="EGF180" s="118"/>
      <c r="EGG180" s="118"/>
      <c r="EGH180" s="118"/>
      <c r="EGI180" s="121"/>
      <c r="EGJ180" s="117"/>
      <c r="EGK180" s="117"/>
      <c r="EGL180" s="117"/>
      <c r="EGM180" s="117"/>
      <c r="EGN180" s="117"/>
      <c r="EGO180" s="117"/>
      <c r="EGP180" s="117"/>
      <c r="EGQ180" s="117"/>
      <c r="EGR180" s="117"/>
      <c r="EGS180" s="117"/>
      <c r="EGT180" s="117"/>
      <c r="EGU180" s="117"/>
      <c r="EGV180" s="117"/>
      <c r="EGW180" s="117"/>
      <c r="EGX180" s="118"/>
      <c r="EGY180" s="118"/>
      <c r="EGZ180" s="119"/>
      <c r="EHA180" s="119"/>
      <c r="EHB180" s="7"/>
      <c r="EHC180" s="7"/>
      <c r="EHD180" s="2"/>
      <c r="EHE180" s="5"/>
      <c r="EHF180" s="5"/>
      <c r="EHG180" s="120"/>
      <c r="EHH180" s="118"/>
      <c r="EHI180" s="118"/>
      <c r="EHJ180" s="118"/>
      <c r="EHK180" s="118"/>
      <c r="EHL180" s="118"/>
      <c r="EHM180" s="121"/>
      <c r="EHN180" s="117"/>
      <c r="EHO180" s="117"/>
      <c r="EHP180" s="117"/>
      <c r="EHQ180" s="117"/>
      <c r="EHR180" s="117"/>
      <c r="EHS180" s="117"/>
      <c r="EHT180" s="117"/>
      <c r="EHU180" s="117"/>
      <c r="EHV180" s="117"/>
      <c r="EHW180" s="117"/>
      <c r="EHX180" s="117"/>
      <c r="EHY180" s="117"/>
      <c r="EHZ180" s="117"/>
      <c r="EIA180" s="117"/>
      <c r="EIB180" s="118"/>
      <c r="EIC180" s="118"/>
      <c r="EID180" s="119"/>
      <c r="EIE180" s="119"/>
      <c r="EIF180" s="7"/>
      <c r="EIG180" s="7"/>
      <c r="EIH180" s="2"/>
      <c r="EII180" s="5"/>
      <c r="EIJ180" s="5"/>
      <c r="EIK180" s="120"/>
      <c r="EIL180" s="118"/>
      <c r="EIM180" s="118"/>
      <c r="EIN180" s="118"/>
      <c r="EIO180" s="118"/>
      <c r="EIP180" s="118"/>
      <c r="EIQ180" s="121"/>
      <c r="EIR180" s="117"/>
      <c r="EIS180" s="117"/>
      <c r="EIT180" s="117"/>
      <c r="EIU180" s="117"/>
      <c r="EIV180" s="117"/>
      <c r="EIW180" s="117"/>
      <c r="EIX180" s="117"/>
      <c r="EIY180" s="117"/>
      <c r="EIZ180" s="117"/>
      <c r="EJA180" s="117"/>
      <c r="EJB180" s="117"/>
      <c r="EJC180" s="117"/>
      <c r="EJD180" s="117"/>
      <c r="EJE180" s="117"/>
      <c r="EJF180" s="118"/>
      <c r="EJG180" s="118"/>
      <c r="EJH180" s="119"/>
      <c r="EJI180" s="119"/>
      <c r="EJJ180" s="7"/>
      <c r="EJK180" s="7"/>
      <c r="EJL180" s="2"/>
      <c r="EJM180" s="5"/>
      <c r="EJN180" s="5"/>
      <c r="EJO180" s="120"/>
      <c r="EJP180" s="118"/>
      <c r="EJQ180" s="118"/>
      <c r="EJR180" s="118"/>
      <c r="EJS180" s="118"/>
      <c r="EJT180" s="118"/>
      <c r="EJU180" s="121"/>
      <c r="EJV180" s="117"/>
      <c r="EJW180" s="117"/>
      <c r="EJX180" s="117"/>
      <c r="EJY180" s="117"/>
      <c r="EJZ180" s="117"/>
      <c r="EKA180" s="117"/>
      <c r="EKB180" s="117"/>
      <c r="EKC180" s="117"/>
      <c r="EKD180" s="117"/>
      <c r="EKE180" s="117"/>
      <c r="EKF180" s="117"/>
      <c r="EKG180" s="117"/>
      <c r="EKH180" s="117"/>
      <c r="EKI180" s="117"/>
      <c r="EKJ180" s="118"/>
      <c r="EKK180" s="118"/>
      <c r="EKL180" s="119"/>
      <c r="EKM180" s="119"/>
      <c r="EKN180" s="7"/>
      <c r="EKO180" s="7"/>
      <c r="EKP180" s="2"/>
      <c r="EKQ180" s="5"/>
      <c r="EKR180" s="5"/>
      <c r="EKS180" s="120"/>
      <c r="EKT180" s="118"/>
      <c r="EKU180" s="118"/>
      <c r="EKV180" s="118"/>
      <c r="EKW180" s="118"/>
      <c r="EKX180" s="118"/>
      <c r="EKY180" s="121"/>
      <c r="EKZ180" s="117"/>
      <c r="ELA180" s="117"/>
      <c r="ELB180" s="117"/>
      <c r="ELC180" s="117"/>
      <c r="ELD180" s="117"/>
      <c r="ELE180" s="117"/>
      <c r="ELF180" s="117"/>
      <c r="ELG180" s="117"/>
      <c r="ELH180" s="117"/>
      <c r="ELI180" s="117"/>
      <c r="ELJ180" s="117"/>
      <c r="ELK180" s="117"/>
      <c r="ELL180" s="117"/>
      <c r="ELM180" s="117"/>
      <c r="ELN180" s="118"/>
      <c r="ELO180" s="118"/>
      <c r="ELP180" s="119"/>
      <c r="ELQ180" s="119"/>
      <c r="ELR180" s="7"/>
      <c r="ELS180" s="7"/>
      <c r="ELT180" s="2"/>
      <c r="ELU180" s="5"/>
      <c r="ELV180" s="5"/>
      <c r="ELW180" s="120"/>
      <c r="ELX180" s="118"/>
      <c r="ELY180" s="118"/>
      <c r="ELZ180" s="118"/>
      <c r="EMA180" s="118"/>
      <c r="EMB180" s="118"/>
      <c r="EMC180" s="121"/>
      <c r="EMD180" s="117"/>
      <c r="EME180" s="117"/>
      <c r="EMF180" s="117"/>
      <c r="EMG180" s="117"/>
      <c r="EMH180" s="117"/>
      <c r="EMI180" s="117"/>
      <c r="EMJ180" s="117"/>
      <c r="EMK180" s="117"/>
      <c r="EML180" s="117"/>
      <c r="EMM180" s="117"/>
      <c r="EMN180" s="117"/>
      <c r="EMO180" s="117"/>
      <c r="EMP180" s="117"/>
      <c r="EMQ180" s="117"/>
      <c r="EMR180" s="118"/>
      <c r="EMS180" s="118"/>
      <c r="EMT180" s="119"/>
      <c r="EMU180" s="119"/>
      <c r="EMV180" s="7"/>
      <c r="EMW180" s="7"/>
      <c r="EMX180" s="2"/>
      <c r="EMY180" s="5"/>
      <c r="EMZ180" s="5"/>
      <c r="ENA180" s="120"/>
      <c r="ENB180" s="118"/>
      <c r="ENC180" s="118"/>
      <c r="END180" s="118"/>
      <c r="ENE180" s="118"/>
      <c r="ENF180" s="118"/>
      <c r="ENG180" s="121"/>
      <c r="ENH180" s="117"/>
      <c r="ENI180" s="117"/>
      <c r="ENJ180" s="117"/>
      <c r="ENK180" s="117"/>
      <c r="ENL180" s="117"/>
      <c r="ENM180" s="117"/>
      <c r="ENN180" s="117"/>
      <c r="ENO180" s="117"/>
      <c r="ENP180" s="117"/>
      <c r="ENQ180" s="117"/>
      <c r="ENR180" s="117"/>
      <c r="ENS180" s="117"/>
      <c r="ENT180" s="117"/>
      <c r="ENU180" s="117"/>
      <c r="ENV180" s="118"/>
      <c r="ENW180" s="118"/>
      <c r="ENX180" s="119"/>
      <c r="ENY180" s="119"/>
      <c r="ENZ180" s="7"/>
      <c r="EOA180" s="7"/>
      <c r="EOB180" s="2"/>
      <c r="EOC180" s="5"/>
      <c r="EOD180" s="5"/>
      <c r="EOE180" s="120"/>
      <c r="EOF180" s="118"/>
      <c r="EOG180" s="118"/>
      <c r="EOH180" s="118"/>
      <c r="EOI180" s="118"/>
      <c r="EOJ180" s="118"/>
      <c r="EOK180" s="121"/>
      <c r="EOL180" s="117"/>
      <c r="EOM180" s="117"/>
      <c r="EON180" s="117"/>
      <c r="EOO180" s="117"/>
      <c r="EOP180" s="117"/>
      <c r="EOQ180" s="117"/>
      <c r="EOR180" s="117"/>
      <c r="EOS180" s="117"/>
      <c r="EOT180" s="117"/>
      <c r="EOU180" s="117"/>
      <c r="EOV180" s="117"/>
      <c r="EOW180" s="117"/>
      <c r="EOX180" s="117"/>
      <c r="EOY180" s="117"/>
      <c r="EOZ180" s="118"/>
      <c r="EPA180" s="118"/>
      <c r="EPB180" s="119"/>
      <c r="EPC180" s="119"/>
      <c r="EPD180" s="7"/>
      <c r="EPE180" s="7"/>
      <c r="EPF180" s="2"/>
      <c r="EPG180" s="5"/>
      <c r="EPH180" s="5"/>
      <c r="EPI180" s="120"/>
      <c r="EPJ180" s="118"/>
      <c r="EPK180" s="118"/>
      <c r="EPL180" s="118"/>
      <c r="EPM180" s="118"/>
      <c r="EPN180" s="118"/>
      <c r="EPO180" s="121"/>
      <c r="EPP180" s="117"/>
      <c r="EPQ180" s="117"/>
      <c r="EPR180" s="117"/>
      <c r="EPS180" s="117"/>
      <c r="EPT180" s="117"/>
      <c r="EPU180" s="117"/>
      <c r="EPV180" s="117"/>
      <c r="EPW180" s="117"/>
      <c r="EPX180" s="117"/>
      <c r="EPY180" s="117"/>
      <c r="EPZ180" s="117"/>
      <c r="EQA180" s="117"/>
      <c r="EQB180" s="117"/>
      <c r="EQC180" s="117"/>
      <c r="EQD180" s="118"/>
      <c r="EQE180" s="118"/>
      <c r="EQF180" s="119"/>
      <c r="EQG180" s="119"/>
      <c r="EQH180" s="7"/>
      <c r="EQI180" s="7"/>
      <c r="EQJ180" s="2"/>
      <c r="EQK180" s="5"/>
      <c r="EQL180" s="5"/>
      <c r="EQM180" s="120"/>
      <c r="EQN180" s="118"/>
      <c r="EQO180" s="118"/>
      <c r="EQP180" s="118"/>
      <c r="EQQ180" s="118"/>
      <c r="EQR180" s="118"/>
      <c r="EQS180" s="121"/>
      <c r="EQT180" s="117"/>
      <c r="EQU180" s="117"/>
      <c r="EQV180" s="117"/>
      <c r="EQW180" s="117"/>
      <c r="EQX180" s="117"/>
      <c r="EQY180" s="117"/>
      <c r="EQZ180" s="117"/>
      <c r="ERA180" s="117"/>
      <c r="ERB180" s="117"/>
      <c r="ERC180" s="117"/>
      <c r="ERD180" s="117"/>
      <c r="ERE180" s="117"/>
      <c r="ERF180" s="117"/>
      <c r="ERG180" s="117"/>
      <c r="ERH180" s="118"/>
      <c r="ERI180" s="118"/>
      <c r="ERJ180" s="119"/>
      <c r="ERK180" s="119"/>
      <c r="ERL180" s="7"/>
      <c r="ERM180" s="7"/>
      <c r="ERN180" s="2"/>
      <c r="ERO180" s="5"/>
      <c r="ERP180" s="5"/>
      <c r="ERQ180" s="120"/>
      <c r="ERR180" s="118"/>
      <c r="ERS180" s="118"/>
      <c r="ERT180" s="118"/>
      <c r="ERU180" s="118"/>
      <c r="ERV180" s="118"/>
      <c r="ERW180" s="121"/>
      <c r="ERX180" s="117"/>
      <c r="ERY180" s="117"/>
      <c r="ERZ180" s="117"/>
      <c r="ESA180" s="117"/>
      <c r="ESB180" s="117"/>
      <c r="ESC180" s="117"/>
      <c r="ESD180" s="117"/>
      <c r="ESE180" s="117"/>
      <c r="ESF180" s="117"/>
      <c r="ESG180" s="117"/>
      <c r="ESH180" s="117"/>
      <c r="ESI180" s="117"/>
      <c r="ESJ180" s="117"/>
      <c r="ESK180" s="117"/>
      <c r="ESL180" s="118"/>
      <c r="ESM180" s="118"/>
      <c r="ESN180" s="119"/>
      <c r="ESO180" s="119"/>
      <c r="ESP180" s="7"/>
      <c r="ESQ180" s="7"/>
      <c r="ESR180" s="2"/>
      <c r="ESS180" s="5"/>
      <c r="EST180" s="5"/>
      <c r="ESU180" s="120"/>
      <c r="ESV180" s="118"/>
      <c r="ESW180" s="118"/>
      <c r="ESX180" s="118"/>
      <c r="ESY180" s="118"/>
      <c r="ESZ180" s="118"/>
      <c r="ETA180" s="121"/>
      <c r="ETB180" s="117"/>
      <c r="ETC180" s="117"/>
      <c r="ETD180" s="117"/>
      <c r="ETE180" s="117"/>
      <c r="ETF180" s="117"/>
      <c r="ETG180" s="117"/>
      <c r="ETH180" s="117"/>
      <c r="ETI180" s="117"/>
      <c r="ETJ180" s="117"/>
      <c r="ETK180" s="117"/>
      <c r="ETL180" s="117"/>
      <c r="ETM180" s="117"/>
      <c r="ETN180" s="117"/>
      <c r="ETO180" s="117"/>
      <c r="ETP180" s="118"/>
      <c r="ETQ180" s="118"/>
      <c r="ETR180" s="119"/>
      <c r="ETS180" s="119"/>
      <c r="ETT180" s="7"/>
      <c r="ETU180" s="7"/>
      <c r="ETV180" s="2"/>
      <c r="ETW180" s="5"/>
      <c r="ETX180" s="5"/>
      <c r="ETY180" s="120"/>
      <c r="ETZ180" s="118"/>
      <c r="EUA180" s="118"/>
      <c r="EUB180" s="118"/>
      <c r="EUC180" s="118"/>
      <c r="EUD180" s="118"/>
      <c r="EUE180" s="121"/>
      <c r="EUF180" s="117"/>
      <c r="EUG180" s="117"/>
      <c r="EUH180" s="117"/>
      <c r="EUI180" s="117"/>
      <c r="EUJ180" s="117"/>
      <c r="EUK180" s="117"/>
      <c r="EUL180" s="117"/>
      <c r="EUM180" s="117"/>
      <c r="EUN180" s="117"/>
      <c r="EUO180" s="117"/>
      <c r="EUP180" s="117"/>
      <c r="EUQ180" s="117"/>
      <c r="EUR180" s="117"/>
      <c r="EUS180" s="117"/>
      <c r="EUT180" s="118"/>
      <c r="EUU180" s="118"/>
      <c r="EUV180" s="119"/>
      <c r="EUW180" s="119"/>
      <c r="EUX180" s="7"/>
      <c r="EUY180" s="7"/>
      <c r="EUZ180" s="2"/>
      <c r="EVA180" s="5"/>
      <c r="EVB180" s="5"/>
      <c r="EVC180" s="120"/>
      <c r="EVD180" s="118"/>
      <c r="EVE180" s="118"/>
      <c r="EVF180" s="118"/>
      <c r="EVG180" s="118"/>
      <c r="EVH180" s="118"/>
      <c r="EVI180" s="121"/>
      <c r="EVJ180" s="117"/>
      <c r="EVK180" s="117"/>
      <c r="EVL180" s="117"/>
      <c r="EVM180" s="117"/>
      <c r="EVN180" s="117"/>
      <c r="EVO180" s="117"/>
      <c r="EVP180" s="117"/>
      <c r="EVQ180" s="117"/>
      <c r="EVR180" s="117"/>
      <c r="EVS180" s="117"/>
      <c r="EVT180" s="117"/>
      <c r="EVU180" s="117"/>
      <c r="EVV180" s="117"/>
      <c r="EVW180" s="117"/>
      <c r="EVX180" s="118"/>
      <c r="EVY180" s="118"/>
      <c r="EVZ180" s="119"/>
      <c r="EWA180" s="119"/>
      <c r="EWB180" s="7"/>
      <c r="EWC180" s="7"/>
      <c r="EWD180" s="2"/>
      <c r="EWE180" s="5"/>
      <c r="EWF180" s="5"/>
      <c r="EWG180" s="120"/>
      <c r="EWH180" s="118"/>
      <c r="EWI180" s="118"/>
      <c r="EWJ180" s="118"/>
      <c r="EWK180" s="118"/>
      <c r="EWL180" s="118"/>
      <c r="EWM180" s="121"/>
      <c r="EWN180" s="117"/>
      <c r="EWO180" s="117"/>
      <c r="EWP180" s="117"/>
      <c r="EWQ180" s="117"/>
      <c r="EWR180" s="117"/>
      <c r="EWS180" s="117"/>
      <c r="EWT180" s="117"/>
      <c r="EWU180" s="117"/>
      <c r="EWV180" s="117"/>
      <c r="EWW180" s="117"/>
      <c r="EWX180" s="117"/>
      <c r="EWY180" s="117"/>
      <c r="EWZ180" s="117"/>
      <c r="EXA180" s="117"/>
      <c r="EXB180" s="118"/>
      <c r="EXC180" s="118"/>
      <c r="EXD180" s="119"/>
      <c r="EXE180" s="119"/>
      <c r="EXF180" s="7"/>
      <c r="EXG180" s="7"/>
      <c r="EXH180" s="2"/>
      <c r="EXI180" s="5"/>
      <c r="EXJ180" s="5"/>
      <c r="EXK180" s="120"/>
      <c r="EXL180" s="118"/>
      <c r="EXM180" s="118"/>
      <c r="EXN180" s="118"/>
      <c r="EXO180" s="118"/>
      <c r="EXP180" s="118"/>
      <c r="EXQ180" s="121"/>
      <c r="EXR180" s="117"/>
      <c r="EXS180" s="117"/>
      <c r="EXT180" s="117"/>
      <c r="EXU180" s="117"/>
      <c r="EXV180" s="117"/>
      <c r="EXW180" s="117"/>
      <c r="EXX180" s="117"/>
      <c r="EXY180" s="117"/>
      <c r="EXZ180" s="117"/>
      <c r="EYA180" s="117"/>
      <c r="EYB180" s="117"/>
      <c r="EYC180" s="117"/>
      <c r="EYD180" s="117"/>
      <c r="EYE180" s="117"/>
      <c r="EYF180" s="118"/>
      <c r="EYG180" s="118"/>
      <c r="EYH180" s="119"/>
      <c r="EYI180" s="119"/>
      <c r="EYJ180" s="7"/>
      <c r="EYK180" s="7"/>
      <c r="EYL180" s="2"/>
      <c r="EYM180" s="5"/>
      <c r="EYN180" s="5"/>
      <c r="EYO180" s="120"/>
      <c r="EYP180" s="118"/>
      <c r="EYQ180" s="118"/>
      <c r="EYR180" s="118"/>
      <c r="EYS180" s="118"/>
      <c r="EYT180" s="118"/>
      <c r="EYU180" s="121"/>
      <c r="EYV180" s="117"/>
      <c r="EYW180" s="117"/>
      <c r="EYX180" s="117"/>
      <c r="EYY180" s="117"/>
      <c r="EYZ180" s="117"/>
      <c r="EZA180" s="117"/>
      <c r="EZB180" s="117"/>
      <c r="EZC180" s="117"/>
      <c r="EZD180" s="117"/>
      <c r="EZE180" s="117"/>
      <c r="EZF180" s="117"/>
      <c r="EZG180" s="117"/>
      <c r="EZH180" s="117"/>
      <c r="EZI180" s="117"/>
      <c r="EZJ180" s="118"/>
      <c r="EZK180" s="118"/>
      <c r="EZL180" s="119"/>
      <c r="EZM180" s="119"/>
      <c r="EZN180" s="7"/>
      <c r="EZO180" s="7"/>
      <c r="EZP180" s="2"/>
      <c r="EZQ180" s="5"/>
      <c r="EZR180" s="5"/>
      <c r="EZS180" s="120"/>
      <c r="EZT180" s="118"/>
      <c r="EZU180" s="118"/>
      <c r="EZV180" s="118"/>
      <c r="EZW180" s="118"/>
      <c r="EZX180" s="118"/>
      <c r="EZY180" s="121"/>
      <c r="EZZ180" s="117"/>
      <c r="FAA180" s="117"/>
      <c r="FAB180" s="117"/>
      <c r="FAC180" s="117"/>
      <c r="FAD180" s="117"/>
      <c r="FAE180" s="117"/>
      <c r="FAF180" s="117"/>
      <c r="FAG180" s="117"/>
      <c r="FAH180" s="117"/>
      <c r="FAI180" s="117"/>
      <c r="FAJ180" s="117"/>
      <c r="FAK180" s="117"/>
      <c r="FAL180" s="117"/>
      <c r="FAM180" s="117"/>
      <c r="FAN180" s="118"/>
      <c r="FAO180" s="118"/>
      <c r="FAP180" s="119"/>
      <c r="FAQ180" s="119"/>
      <c r="FAR180" s="7"/>
      <c r="FAS180" s="7"/>
      <c r="FAT180" s="2"/>
      <c r="FAU180" s="5"/>
      <c r="FAV180" s="5"/>
      <c r="FAW180" s="120"/>
      <c r="FAX180" s="118"/>
      <c r="FAY180" s="118"/>
      <c r="FAZ180" s="118"/>
      <c r="FBA180" s="118"/>
      <c r="FBB180" s="118"/>
      <c r="FBC180" s="121"/>
      <c r="FBD180" s="117"/>
      <c r="FBE180" s="117"/>
      <c r="FBF180" s="117"/>
      <c r="FBG180" s="117"/>
      <c r="FBH180" s="117"/>
      <c r="FBI180" s="117"/>
      <c r="FBJ180" s="117"/>
      <c r="FBK180" s="117"/>
      <c r="FBL180" s="117"/>
      <c r="FBM180" s="117"/>
      <c r="FBN180" s="117"/>
      <c r="FBO180" s="117"/>
      <c r="FBP180" s="117"/>
      <c r="FBQ180" s="117"/>
      <c r="FBR180" s="118"/>
      <c r="FBS180" s="118"/>
      <c r="FBT180" s="119"/>
      <c r="FBU180" s="119"/>
      <c r="FBV180" s="7"/>
      <c r="FBW180" s="7"/>
      <c r="FBX180" s="2"/>
      <c r="FBY180" s="5"/>
      <c r="FBZ180" s="5"/>
      <c r="FCA180" s="120"/>
      <c r="FCB180" s="118"/>
      <c r="FCC180" s="118"/>
      <c r="FCD180" s="118"/>
      <c r="FCE180" s="118"/>
      <c r="FCF180" s="118"/>
      <c r="FCG180" s="121"/>
      <c r="FCH180" s="117"/>
      <c r="FCI180" s="117"/>
      <c r="FCJ180" s="117"/>
      <c r="FCK180" s="117"/>
      <c r="FCL180" s="117"/>
      <c r="FCM180" s="117"/>
      <c r="FCN180" s="117"/>
      <c r="FCO180" s="117"/>
      <c r="FCP180" s="117"/>
      <c r="FCQ180" s="117"/>
      <c r="FCR180" s="117"/>
      <c r="FCS180" s="117"/>
      <c r="FCT180" s="117"/>
      <c r="FCU180" s="117"/>
      <c r="FCV180" s="118"/>
      <c r="FCW180" s="118"/>
      <c r="FCX180" s="119"/>
      <c r="FCY180" s="119"/>
      <c r="FCZ180" s="7"/>
      <c r="FDA180" s="7"/>
      <c r="FDB180" s="2"/>
      <c r="FDC180" s="5"/>
      <c r="FDD180" s="5"/>
      <c r="FDE180" s="120"/>
      <c r="FDF180" s="118"/>
      <c r="FDG180" s="118"/>
      <c r="FDH180" s="118"/>
      <c r="FDI180" s="118"/>
      <c r="FDJ180" s="118"/>
      <c r="FDK180" s="121"/>
      <c r="FDL180" s="117"/>
      <c r="FDM180" s="117"/>
      <c r="FDN180" s="117"/>
      <c r="FDO180" s="117"/>
      <c r="FDP180" s="117"/>
      <c r="FDQ180" s="117"/>
      <c r="FDR180" s="117"/>
      <c r="FDS180" s="117"/>
      <c r="FDT180" s="117"/>
      <c r="FDU180" s="117"/>
      <c r="FDV180" s="117"/>
      <c r="FDW180" s="117"/>
      <c r="FDX180" s="117"/>
      <c r="FDY180" s="117"/>
      <c r="FDZ180" s="118"/>
      <c r="FEA180" s="118"/>
      <c r="FEB180" s="119"/>
      <c r="FEC180" s="119"/>
      <c r="FED180" s="7"/>
      <c r="FEE180" s="7"/>
      <c r="FEF180" s="2"/>
      <c r="FEG180" s="5"/>
      <c r="FEH180" s="5"/>
      <c r="FEI180" s="120"/>
      <c r="FEJ180" s="118"/>
      <c r="FEK180" s="118"/>
      <c r="FEL180" s="118"/>
      <c r="FEM180" s="118"/>
      <c r="FEN180" s="118"/>
      <c r="FEO180" s="121"/>
      <c r="FEP180" s="117"/>
      <c r="FEQ180" s="117"/>
      <c r="FER180" s="117"/>
      <c r="FES180" s="117"/>
      <c r="FET180" s="117"/>
      <c r="FEU180" s="117"/>
      <c r="FEV180" s="117"/>
      <c r="FEW180" s="117"/>
      <c r="FEX180" s="117"/>
      <c r="FEY180" s="117"/>
      <c r="FEZ180" s="117"/>
      <c r="FFA180" s="117"/>
      <c r="FFB180" s="117"/>
      <c r="FFC180" s="117"/>
      <c r="FFD180" s="118"/>
      <c r="FFE180" s="118"/>
      <c r="FFF180" s="119"/>
      <c r="FFG180" s="119"/>
      <c r="FFH180" s="7"/>
      <c r="FFI180" s="7"/>
      <c r="FFJ180" s="2"/>
      <c r="FFK180" s="5"/>
      <c r="FFL180" s="5"/>
      <c r="FFM180" s="120"/>
      <c r="FFN180" s="118"/>
      <c r="FFO180" s="118"/>
      <c r="FFP180" s="118"/>
      <c r="FFQ180" s="118"/>
      <c r="FFR180" s="118"/>
      <c r="FFS180" s="121"/>
      <c r="FFT180" s="117"/>
      <c r="FFU180" s="117"/>
      <c r="FFV180" s="117"/>
      <c r="FFW180" s="117"/>
      <c r="FFX180" s="117"/>
      <c r="FFY180" s="117"/>
      <c r="FFZ180" s="117"/>
      <c r="FGA180" s="117"/>
      <c r="FGB180" s="117"/>
      <c r="FGC180" s="117"/>
      <c r="FGD180" s="117"/>
      <c r="FGE180" s="117"/>
      <c r="FGF180" s="117"/>
      <c r="FGG180" s="117"/>
      <c r="FGH180" s="118"/>
      <c r="FGI180" s="118"/>
      <c r="FGJ180" s="119"/>
      <c r="FGK180" s="119"/>
      <c r="FGL180" s="7"/>
      <c r="FGM180" s="7"/>
      <c r="FGN180" s="2"/>
      <c r="FGO180" s="5"/>
      <c r="FGP180" s="5"/>
      <c r="FGQ180" s="120"/>
      <c r="FGR180" s="118"/>
      <c r="FGS180" s="118"/>
      <c r="FGT180" s="118"/>
      <c r="FGU180" s="118"/>
      <c r="FGV180" s="118"/>
      <c r="FGW180" s="121"/>
      <c r="FGX180" s="117"/>
      <c r="FGY180" s="117"/>
      <c r="FGZ180" s="117"/>
      <c r="FHA180" s="117"/>
      <c r="FHB180" s="117"/>
      <c r="FHC180" s="117"/>
      <c r="FHD180" s="117"/>
      <c r="FHE180" s="117"/>
      <c r="FHF180" s="117"/>
      <c r="FHG180" s="117"/>
      <c r="FHH180" s="117"/>
      <c r="FHI180" s="117"/>
      <c r="FHJ180" s="117"/>
      <c r="FHK180" s="117"/>
      <c r="FHL180" s="118"/>
      <c r="FHM180" s="118"/>
      <c r="FHN180" s="119"/>
      <c r="FHO180" s="119"/>
      <c r="FHP180" s="7"/>
      <c r="FHQ180" s="7"/>
      <c r="FHR180" s="2"/>
      <c r="FHS180" s="5"/>
      <c r="FHT180" s="5"/>
      <c r="FHU180" s="120"/>
      <c r="FHV180" s="118"/>
      <c r="FHW180" s="118"/>
      <c r="FHX180" s="118"/>
      <c r="FHY180" s="118"/>
      <c r="FHZ180" s="118"/>
      <c r="FIA180" s="121"/>
      <c r="FIB180" s="117"/>
      <c r="FIC180" s="117"/>
      <c r="FID180" s="117"/>
      <c r="FIE180" s="117"/>
      <c r="FIF180" s="117"/>
      <c r="FIG180" s="117"/>
      <c r="FIH180" s="117"/>
      <c r="FII180" s="117"/>
      <c r="FIJ180" s="117"/>
      <c r="FIK180" s="117"/>
      <c r="FIL180" s="117"/>
      <c r="FIM180" s="117"/>
      <c r="FIN180" s="117"/>
      <c r="FIO180" s="117"/>
      <c r="FIP180" s="118"/>
      <c r="FIQ180" s="118"/>
      <c r="FIR180" s="119"/>
      <c r="FIS180" s="119"/>
      <c r="FIT180" s="7"/>
      <c r="FIU180" s="7"/>
      <c r="FIV180" s="2"/>
      <c r="FIW180" s="5"/>
      <c r="FIX180" s="5"/>
      <c r="FIY180" s="120"/>
      <c r="FIZ180" s="118"/>
      <c r="FJA180" s="118"/>
      <c r="FJB180" s="118"/>
      <c r="FJC180" s="118"/>
      <c r="FJD180" s="118"/>
      <c r="FJE180" s="121"/>
      <c r="FJF180" s="117"/>
      <c r="FJG180" s="117"/>
      <c r="FJH180" s="117"/>
      <c r="FJI180" s="117"/>
      <c r="FJJ180" s="117"/>
      <c r="FJK180" s="117"/>
      <c r="FJL180" s="117"/>
      <c r="FJM180" s="117"/>
      <c r="FJN180" s="117"/>
      <c r="FJO180" s="117"/>
      <c r="FJP180" s="117"/>
      <c r="FJQ180" s="117"/>
      <c r="FJR180" s="117"/>
      <c r="FJS180" s="117"/>
      <c r="FJT180" s="118"/>
      <c r="FJU180" s="118"/>
      <c r="FJV180" s="119"/>
      <c r="FJW180" s="119"/>
      <c r="FJX180" s="7"/>
      <c r="FJY180" s="7"/>
      <c r="FJZ180" s="2"/>
      <c r="FKA180" s="5"/>
      <c r="FKB180" s="5"/>
      <c r="FKC180" s="120"/>
      <c r="FKD180" s="118"/>
      <c r="FKE180" s="118"/>
      <c r="FKF180" s="118"/>
      <c r="FKG180" s="118"/>
      <c r="FKH180" s="118"/>
      <c r="FKI180" s="121"/>
      <c r="FKJ180" s="117"/>
      <c r="FKK180" s="117"/>
      <c r="FKL180" s="117"/>
      <c r="FKM180" s="117"/>
      <c r="FKN180" s="117"/>
      <c r="FKO180" s="117"/>
      <c r="FKP180" s="117"/>
      <c r="FKQ180" s="117"/>
      <c r="FKR180" s="117"/>
      <c r="FKS180" s="117"/>
      <c r="FKT180" s="117"/>
      <c r="FKU180" s="117"/>
      <c r="FKV180" s="117"/>
      <c r="FKW180" s="117"/>
      <c r="FKX180" s="118"/>
      <c r="FKY180" s="118"/>
      <c r="FKZ180" s="119"/>
      <c r="FLA180" s="119"/>
      <c r="FLB180" s="7"/>
      <c r="FLC180" s="7"/>
      <c r="FLD180" s="2"/>
      <c r="FLE180" s="5"/>
      <c r="FLF180" s="5"/>
      <c r="FLG180" s="120"/>
      <c r="FLH180" s="118"/>
      <c r="FLI180" s="118"/>
      <c r="FLJ180" s="118"/>
      <c r="FLK180" s="118"/>
      <c r="FLL180" s="118"/>
      <c r="FLM180" s="121"/>
      <c r="FLN180" s="117"/>
      <c r="FLO180" s="117"/>
      <c r="FLP180" s="117"/>
      <c r="FLQ180" s="117"/>
      <c r="FLR180" s="117"/>
      <c r="FLS180" s="117"/>
      <c r="FLT180" s="117"/>
      <c r="FLU180" s="117"/>
      <c r="FLV180" s="117"/>
      <c r="FLW180" s="117"/>
      <c r="FLX180" s="117"/>
      <c r="FLY180" s="117"/>
      <c r="FLZ180" s="117"/>
      <c r="FMA180" s="117"/>
      <c r="FMB180" s="118"/>
      <c r="FMC180" s="118"/>
      <c r="FMD180" s="119"/>
      <c r="FME180" s="119"/>
      <c r="FMF180" s="7"/>
      <c r="FMG180" s="7"/>
      <c r="FMH180" s="2"/>
      <c r="FMI180" s="5"/>
      <c r="FMJ180" s="5"/>
      <c r="FMK180" s="120"/>
      <c r="FML180" s="118"/>
      <c r="FMM180" s="118"/>
      <c r="FMN180" s="118"/>
      <c r="FMO180" s="118"/>
      <c r="FMP180" s="118"/>
      <c r="FMQ180" s="121"/>
      <c r="FMR180" s="117"/>
      <c r="FMS180" s="117"/>
      <c r="FMT180" s="117"/>
      <c r="FMU180" s="117"/>
      <c r="FMV180" s="117"/>
      <c r="FMW180" s="117"/>
      <c r="FMX180" s="117"/>
      <c r="FMY180" s="117"/>
      <c r="FMZ180" s="117"/>
      <c r="FNA180" s="117"/>
      <c r="FNB180" s="117"/>
      <c r="FNC180" s="117"/>
      <c r="FND180" s="117"/>
      <c r="FNE180" s="117"/>
      <c r="FNF180" s="118"/>
      <c r="FNG180" s="118"/>
      <c r="FNH180" s="119"/>
      <c r="FNI180" s="119"/>
      <c r="FNJ180" s="7"/>
      <c r="FNK180" s="7"/>
      <c r="FNL180" s="2"/>
      <c r="FNM180" s="5"/>
      <c r="FNN180" s="5"/>
      <c r="FNO180" s="120"/>
      <c r="FNP180" s="118"/>
      <c r="FNQ180" s="118"/>
      <c r="FNR180" s="118"/>
      <c r="FNS180" s="118"/>
      <c r="FNT180" s="118"/>
      <c r="FNU180" s="121"/>
      <c r="FNV180" s="117"/>
      <c r="FNW180" s="117"/>
      <c r="FNX180" s="117"/>
      <c r="FNY180" s="117"/>
      <c r="FNZ180" s="117"/>
      <c r="FOA180" s="117"/>
      <c r="FOB180" s="117"/>
      <c r="FOC180" s="117"/>
      <c r="FOD180" s="117"/>
      <c r="FOE180" s="117"/>
      <c r="FOF180" s="117"/>
      <c r="FOG180" s="117"/>
      <c r="FOH180" s="117"/>
      <c r="FOI180" s="117"/>
      <c r="FOJ180" s="118"/>
      <c r="FOK180" s="118"/>
      <c r="FOL180" s="119"/>
      <c r="FOM180" s="119"/>
      <c r="FON180" s="7"/>
      <c r="FOO180" s="7"/>
      <c r="FOP180" s="2"/>
      <c r="FOQ180" s="5"/>
      <c r="FOR180" s="5"/>
      <c r="FOS180" s="120"/>
      <c r="FOT180" s="118"/>
      <c r="FOU180" s="118"/>
      <c r="FOV180" s="118"/>
      <c r="FOW180" s="118"/>
      <c r="FOX180" s="118"/>
      <c r="FOY180" s="121"/>
      <c r="FOZ180" s="117"/>
      <c r="FPA180" s="117"/>
      <c r="FPB180" s="117"/>
      <c r="FPC180" s="117"/>
      <c r="FPD180" s="117"/>
      <c r="FPE180" s="117"/>
      <c r="FPF180" s="117"/>
      <c r="FPG180" s="117"/>
      <c r="FPH180" s="117"/>
      <c r="FPI180" s="117"/>
      <c r="FPJ180" s="117"/>
      <c r="FPK180" s="117"/>
      <c r="FPL180" s="117"/>
      <c r="FPM180" s="117"/>
      <c r="FPN180" s="118"/>
      <c r="FPO180" s="118"/>
      <c r="FPP180" s="119"/>
      <c r="FPQ180" s="119"/>
      <c r="FPR180" s="7"/>
      <c r="FPS180" s="7"/>
      <c r="FPT180" s="2"/>
      <c r="FPU180" s="5"/>
      <c r="FPV180" s="5"/>
      <c r="FPW180" s="120"/>
      <c r="FPX180" s="118"/>
      <c r="FPY180" s="118"/>
      <c r="FPZ180" s="118"/>
      <c r="FQA180" s="118"/>
      <c r="FQB180" s="118"/>
      <c r="FQC180" s="121"/>
      <c r="FQD180" s="117"/>
      <c r="FQE180" s="117"/>
      <c r="FQF180" s="117"/>
      <c r="FQG180" s="117"/>
      <c r="FQH180" s="117"/>
      <c r="FQI180" s="117"/>
      <c r="FQJ180" s="117"/>
      <c r="FQK180" s="117"/>
      <c r="FQL180" s="117"/>
      <c r="FQM180" s="117"/>
      <c r="FQN180" s="117"/>
      <c r="FQO180" s="117"/>
      <c r="FQP180" s="117"/>
      <c r="FQQ180" s="117"/>
      <c r="FQR180" s="118"/>
      <c r="FQS180" s="118"/>
      <c r="FQT180" s="119"/>
      <c r="FQU180" s="119"/>
      <c r="FQV180" s="7"/>
      <c r="FQW180" s="7"/>
      <c r="FQX180" s="2"/>
      <c r="FQY180" s="5"/>
      <c r="FQZ180" s="5"/>
      <c r="FRA180" s="120"/>
      <c r="FRB180" s="118"/>
      <c r="FRC180" s="118"/>
      <c r="FRD180" s="118"/>
      <c r="FRE180" s="118"/>
      <c r="FRF180" s="118"/>
      <c r="FRG180" s="121"/>
      <c r="FRH180" s="117"/>
      <c r="FRI180" s="117"/>
      <c r="FRJ180" s="117"/>
      <c r="FRK180" s="117"/>
      <c r="FRL180" s="117"/>
      <c r="FRM180" s="117"/>
      <c r="FRN180" s="117"/>
      <c r="FRO180" s="117"/>
      <c r="FRP180" s="117"/>
      <c r="FRQ180" s="117"/>
      <c r="FRR180" s="117"/>
      <c r="FRS180" s="117"/>
      <c r="FRT180" s="117"/>
      <c r="FRU180" s="117"/>
      <c r="FRV180" s="118"/>
      <c r="FRW180" s="118"/>
      <c r="FRX180" s="119"/>
      <c r="FRY180" s="119"/>
      <c r="FRZ180" s="7"/>
      <c r="FSA180" s="7"/>
      <c r="FSB180" s="2"/>
      <c r="FSC180" s="5"/>
      <c r="FSD180" s="5"/>
      <c r="FSE180" s="120"/>
      <c r="FSF180" s="118"/>
      <c r="FSG180" s="118"/>
      <c r="FSH180" s="118"/>
      <c r="FSI180" s="118"/>
      <c r="FSJ180" s="118"/>
      <c r="FSK180" s="121"/>
      <c r="FSL180" s="117"/>
      <c r="FSM180" s="117"/>
      <c r="FSN180" s="117"/>
      <c r="FSO180" s="117"/>
      <c r="FSP180" s="117"/>
      <c r="FSQ180" s="117"/>
      <c r="FSR180" s="117"/>
      <c r="FSS180" s="117"/>
      <c r="FST180" s="117"/>
      <c r="FSU180" s="117"/>
      <c r="FSV180" s="117"/>
      <c r="FSW180" s="117"/>
      <c r="FSX180" s="117"/>
      <c r="FSY180" s="117"/>
      <c r="FSZ180" s="118"/>
      <c r="FTA180" s="118"/>
      <c r="FTB180" s="119"/>
      <c r="FTC180" s="119"/>
      <c r="FTD180" s="7"/>
      <c r="FTE180" s="7"/>
      <c r="FTF180" s="2"/>
      <c r="FTG180" s="5"/>
      <c r="FTH180" s="5"/>
      <c r="FTI180" s="120"/>
      <c r="FTJ180" s="118"/>
      <c r="FTK180" s="118"/>
      <c r="FTL180" s="118"/>
      <c r="FTM180" s="118"/>
      <c r="FTN180" s="118"/>
      <c r="FTO180" s="121"/>
      <c r="FTP180" s="117"/>
      <c r="FTQ180" s="117"/>
      <c r="FTR180" s="117"/>
      <c r="FTS180" s="117"/>
      <c r="FTT180" s="117"/>
      <c r="FTU180" s="117"/>
      <c r="FTV180" s="117"/>
      <c r="FTW180" s="117"/>
      <c r="FTX180" s="117"/>
      <c r="FTY180" s="117"/>
      <c r="FTZ180" s="117"/>
      <c r="FUA180" s="117"/>
      <c r="FUB180" s="117"/>
      <c r="FUC180" s="117"/>
      <c r="FUD180" s="118"/>
      <c r="FUE180" s="118"/>
      <c r="FUF180" s="119"/>
      <c r="FUG180" s="119"/>
      <c r="FUH180" s="7"/>
      <c r="FUI180" s="7"/>
      <c r="FUJ180" s="2"/>
      <c r="FUK180" s="5"/>
      <c r="FUL180" s="5"/>
      <c r="FUM180" s="120"/>
      <c r="FUN180" s="118"/>
      <c r="FUO180" s="118"/>
      <c r="FUP180" s="118"/>
      <c r="FUQ180" s="118"/>
      <c r="FUR180" s="118"/>
      <c r="FUS180" s="121"/>
      <c r="FUT180" s="117"/>
      <c r="FUU180" s="117"/>
      <c r="FUV180" s="117"/>
      <c r="FUW180" s="117"/>
      <c r="FUX180" s="117"/>
      <c r="FUY180" s="117"/>
      <c r="FUZ180" s="117"/>
      <c r="FVA180" s="117"/>
      <c r="FVB180" s="117"/>
      <c r="FVC180" s="117"/>
      <c r="FVD180" s="117"/>
      <c r="FVE180" s="117"/>
      <c r="FVF180" s="117"/>
      <c r="FVG180" s="117"/>
      <c r="FVH180" s="118"/>
      <c r="FVI180" s="118"/>
      <c r="FVJ180" s="119"/>
      <c r="FVK180" s="119"/>
      <c r="FVL180" s="7"/>
      <c r="FVM180" s="7"/>
      <c r="FVN180" s="2"/>
      <c r="FVO180" s="5"/>
      <c r="FVP180" s="5"/>
      <c r="FVQ180" s="120"/>
      <c r="FVR180" s="118"/>
      <c r="FVS180" s="118"/>
      <c r="FVT180" s="118"/>
      <c r="FVU180" s="118"/>
      <c r="FVV180" s="118"/>
      <c r="FVW180" s="121"/>
      <c r="FVX180" s="117"/>
      <c r="FVY180" s="117"/>
      <c r="FVZ180" s="117"/>
      <c r="FWA180" s="117"/>
      <c r="FWB180" s="117"/>
      <c r="FWC180" s="117"/>
      <c r="FWD180" s="117"/>
      <c r="FWE180" s="117"/>
      <c r="FWF180" s="117"/>
      <c r="FWG180" s="117"/>
      <c r="FWH180" s="117"/>
      <c r="FWI180" s="117"/>
      <c r="FWJ180" s="117"/>
      <c r="FWK180" s="117"/>
      <c r="FWL180" s="118"/>
      <c r="FWM180" s="118"/>
      <c r="FWN180" s="119"/>
      <c r="FWO180" s="119"/>
      <c r="FWP180" s="7"/>
      <c r="FWQ180" s="7"/>
      <c r="FWR180" s="2"/>
      <c r="FWS180" s="5"/>
      <c r="FWT180" s="5"/>
      <c r="FWU180" s="120"/>
      <c r="FWV180" s="118"/>
      <c r="FWW180" s="118"/>
      <c r="FWX180" s="118"/>
      <c r="FWY180" s="118"/>
      <c r="FWZ180" s="118"/>
      <c r="FXA180" s="121"/>
      <c r="FXB180" s="117"/>
      <c r="FXC180" s="117"/>
      <c r="FXD180" s="117"/>
      <c r="FXE180" s="117"/>
      <c r="FXF180" s="117"/>
      <c r="FXG180" s="117"/>
      <c r="FXH180" s="117"/>
      <c r="FXI180" s="117"/>
      <c r="FXJ180" s="117"/>
      <c r="FXK180" s="117"/>
      <c r="FXL180" s="117"/>
      <c r="FXM180" s="117"/>
      <c r="FXN180" s="117"/>
      <c r="FXO180" s="117"/>
      <c r="FXP180" s="118"/>
      <c r="FXQ180" s="118"/>
      <c r="FXR180" s="119"/>
      <c r="FXS180" s="119"/>
      <c r="FXT180" s="7"/>
      <c r="FXU180" s="7"/>
      <c r="FXV180" s="2"/>
      <c r="FXW180" s="5"/>
      <c r="FXX180" s="5"/>
      <c r="FXY180" s="120"/>
      <c r="FXZ180" s="118"/>
      <c r="FYA180" s="118"/>
      <c r="FYB180" s="118"/>
      <c r="FYC180" s="118"/>
      <c r="FYD180" s="118"/>
      <c r="FYE180" s="121"/>
      <c r="FYF180" s="117"/>
      <c r="FYG180" s="117"/>
      <c r="FYH180" s="117"/>
      <c r="FYI180" s="117"/>
      <c r="FYJ180" s="117"/>
      <c r="FYK180" s="117"/>
      <c r="FYL180" s="117"/>
      <c r="FYM180" s="117"/>
      <c r="FYN180" s="117"/>
      <c r="FYO180" s="117"/>
      <c r="FYP180" s="117"/>
      <c r="FYQ180" s="117"/>
      <c r="FYR180" s="117"/>
      <c r="FYS180" s="117"/>
      <c r="FYT180" s="118"/>
      <c r="FYU180" s="118"/>
      <c r="FYV180" s="119"/>
      <c r="FYW180" s="119"/>
      <c r="FYX180" s="7"/>
      <c r="FYY180" s="7"/>
      <c r="FYZ180" s="2"/>
      <c r="FZA180" s="5"/>
      <c r="FZB180" s="5"/>
      <c r="FZC180" s="120"/>
      <c r="FZD180" s="118"/>
      <c r="FZE180" s="118"/>
      <c r="FZF180" s="118"/>
      <c r="FZG180" s="118"/>
      <c r="FZH180" s="118"/>
      <c r="FZI180" s="121"/>
      <c r="FZJ180" s="117"/>
      <c r="FZK180" s="117"/>
      <c r="FZL180" s="117"/>
      <c r="FZM180" s="117"/>
      <c r="FZN180" s="117"/>
      <c r="FZO180" s="117"/>
      <c r="FZP180" s="117"/>
      <c r="FZQ180" s="117"/>
      <c r="FZR180" s="117"/>
      <c r="FZS180" s="117"/>
      <c r="FZT180" s="117"/>
      <c r="FZU180" s="117"/>
      <c r="FZV180" s="117"/>
      <c r="FZW180" s="117"/>
      <c r="FZX180" s="118"/>
      <c r="FZY180" s="118"/>
      <c r="FZZ180" s="119"/>
      <c r="GAA180" s="119"/>
      <c r="GAB180" s="7"/>
      <c r="GAC180" s="7"/>
      <c r="GAD180" s="2"/>
      <c r="GAE180" s="5"/>
      <c r="GAF180" s="5"/>
      <c r="GAG180" s="120"/>
      <c r="GAH180" s="118"/>
      <c r="GAI180" s="118"/>
      <c r="GAJ180" s="118"/>
      <c r="GAK180" s="118"/>
      <c r="GAL180" s="118"/>
      <c r="GAM180" s="121"/>
      <c r="GAN180" s="117"/>
      <c r="GAO180" s="117"/>
      <c r="GAP180" s="117"/>
      <c r="GAQ180" s="117"/>
      <c r="GAR180" s="117"/>
      <c r="GAS180" s="117"/>
      <c r="GAT180" s="117"/>
      <c r="GAU180" s="117"/>
      <c r="GAV180" s="117"/>
      <c r="GAW180" s="117"/>
      <c r="GAX180" s="117"/>
      <c r="GAY180" s="117"/>
      <c r="GAZ180" s="117"/>
      <c r="GBA180" s="117"/>
      <c r="GBB180" s="118"/>
      <c r="GBC180" s="118"/>
      <c r="GBD180" s="119"/>
      <c r="GBE180" s="119"/>
      <c r="GBF180" s="7"/>
      <c r="GBG180" s="7"/>
      <c r="GBH180" s="2"/>
      <c r="GBI180" s="5"/>
      <c r="GBJ180" s="5"/>
      <c r="GBK180" s="120"/>
      <c r="GBL180" s="118"/>
      <c r="GBM180" s="118"/>
      <c r="GBN180" s="118"/>
      <c r="GBO180" s="118"/>
      <c r="GBP180" s="118"/>
      <c r="GBQ180" s="121"/>
      <c r="GBR180" s="117"/>
      <c r="GBS180" s="117"/>
      <c r="GBT180" s="117"/>
      <c r="GBU180" s="117"/>
      <c r="GBV180" s="117"/>
      <c r="GBW180" s="117"/>
      <c r="GBX180" s="117"/>
      <c r="GBY180" s="117"/>
      <c r="GBZ180" s="117"/>
      <c r="GCA180" s="117"/>
      <c r="GCB180" s="117"/>
      <c r="GCC180" s="117"/>
      <c r="GCD180" s="117"/>
      <c r="GCE180" s="117"/>
      <c r="GCF180" s="118"/>
      <c r="GCG180" s="118"/>
      <c r="GCH180" s="119"/>
      <c r="GCI180" s="119"/>
      <c r="GCJ180" s="7"/>
      <c r="GCK180" s="7"/>
      <c r="GCL180" s="2"/>
      <c r="GCM180" s="5"/>
      <c r="GCN180" s="5"/>
      <c r="GCO180" s="120"/>
      <c r="GCP180" s="118"/>
      <c r="GCQ180" s="118"/>
      <c r="GCR180" s="118"/>
      <c r="GCS180" s="118"/>
      <c r="GCT180" s="118"/>
      <c r="GCU180" s="121"/>
      <c r="GCV180" s="117"/>
      <c r="GCW180" s="117"/>
      <c r="GCX180" s="117"/>
      <c r="GCY180" s="117"/>
      <c r="GCZ180" s="117"/>
      <c r="GDA180" s="117"/>
      <c r="GDB180" s="117"/>
      <c r="GDC180" s="117"/>
      <c r="GDD180" s="117"/>
      <c r="GDE180" s="117"/>
      <c r="GDF180" s="117"/>
      <c r="GDG180" s="117"/>
      <c r="GDH180" s="117"/>
      <c r="GDI180" s="117"/>
      <c r="GDJ180" s="118"/>
      <c r="GDK180" s="118"/>
      <c r="GDL180" s="119"/>
      <c r="GDM180" s="119"/>
      <c r="GDN180" s="7"/>
      <c r="GDO180" s="7"/>
      <c r="GDP180" s="2"/>
      <c r="GDQ180" s="5"/>
      <c r="GDR180" s="5"/>
      <c r="GDS180" s="120"/>
      <c r="GDT180" s="118"/>
      <c r="GDU180" s="118"/>
      <c r="GDV180" s="118"/>
      <c r="GDW180" s="118"/>
      <c r="GDX180" s="118"/>
      <c r="GDY180" s="121"/>
      <c r="GDZ180" s="117"/>
      <c r="GEA180" s="117"/>
      <c r="GEB180" s="117"/>
      <c r="GEC180" s="117"/>
      <c r="GED180" s="117"/>
      <c r="GEE180" s="117"/>
      <c r="GEF180" s="117"/>
      <c r="GEG180" s="117"/>
      <c r="GEH180" s="117"/>
      <c r="GEI180" s="117"/>
      <c r="GEJ180" s="117"/>
      <c r="GEK180" s="117"/>
      <c r="GEL180" s="117"/>
      <c r="GEM180" s="117"/>
      <c r="GEN180" s="118"/>
      <c r="GEO180" s="118"/>
      <c r="GEP180" s="119"/>
      <c r="GEQ180" s="119"/>
      <c r="GER180" s="7"/>
      <c r="GES180" s="7"/>
      <c r="GET180" s="2"/>
      <c r="GEU180" s="5"/>
      <c r="GEV180" s="5"/>
      <c r="GEW180" s="120"/>
      <c r="GEX180" s="118"/>
      <c r="GEY180" s="118"/>
      <c r="GEZ180" s="118"/>
      <c r="GFA180" s="118"/>
      <c r="GFB180" s="118"/>
      <c r="GFC180" s="121"/>
      <c r="GFD180" s="117"/>
      <c r="GFE180" s="117"/>
      <c r="GFF180" s="117"/>
      <c r="GFG180" s="117"/>
      <c r="GFH180" s="117"/>
      <c r="GFI180" s="117"/>
      <c r="GFJ180" s="117"/>
      <c r="GFK180" s="117"/>
      <c r="GFL180" s="117"/>
      <c r="GFM180" s="117"/>
      <c r="GFN180" s="117"/>
      <c r="GFO180" s="117"/>
      <c r="GFP180" s="117"/>
      <c r="GFQ180" s="117"/>
      <c r="GFR180" s="118"/>
      <c r="GFS180" s="118"/>
      <c r="GFT180" s="119"/>
      <c r="GFU180" s="119"/>
      <c r="GFV180" s="7"/>
      <c r="GFW180" s="7"/>
      <c r="GFX180" s="2"/>
      <c r="GFY180" s="5"/>
      <c r="GFZ180" s="5"/>
      <c r="GGA180" s="120"/>
      <c r="GGB180" s="118"/>
      <c r="GGC180" s="118"/>
      <c r="GGD180" s="118"/>
      <c r="GGE180" s="118"/>
      <c r="GGF180" s="118"/>
      <c r="GGG180" s="121"/>
      <c r="GGH180" s="117"/>
      <c r="GGI180" s="117"/>
      <c r="GGJ180" s="117"/>
      <c r="GGK180" s="117"/>
      <c r="GGL180" s="117"/>
      <c r="GGM180" s="117"/>
      <c r="GGN180" s="117"/>
      <c r="GGO180" s="117"/>
      <c r="GGP180" s="117"/>
      <c r="GGQ180" s="117"/>
      <c r="GGR180" s="117"/>
      <c r="GGS180" s="117"/>
      <c r="GGT180" s="117"/>
      <c r="GGU180" s="117"/>
      <c r="GGV180" s="118"/>
      <c r="GGW180" s="118"/>
      <c r="GGX180" s="119"/>
      <c r="GGY180" s="119"/>
      <c r="GGZ180" s="7"/>
      <c r="GHA180" s="7"/>
      <c r="GHB180" s="2"/>
      <c r="GHC180" s="5"/>
      <c r="GHD180" s="5"/>
      <c r="GHE180" s="120"/>
      <c r="GHF180" s="118"/>
      <c r="GHG180" s="118"/>
      <c r="GHH180" s="118"/>
      <c r="GHI180" s="118"/>
      <c r="GHJ180" s="118"/>
      <c r="GHK180" s="121"/>
      <c r="GHL180" s="117"/>
      <c r="GHM180" s="117"/>
      <c r="GHN180" s="117"/>
      <c r="GHO180" s="117"/>
      <c r="GHP180" s="117"/>
      <c r="GHQ180" s="117"/>
      <c r="GHR180" s="117"/>
      <c r="GHS180" s="117"/>
      <c r="GHT180" s="117"/>
      <c r="GHU180" s="117"/>
      <c r="GHV180" s="117"/>
      <c r="GHW180" s="117"/>
      <c r="GHX180" s="117"/>
      <c r="GHY180" s="117"/>
      <c r="GHZ180" s="118"/>
      <c r="GIA180" s="118"/>
      <c r="GIB180" s="119"/>
      <c r="GIC180" s="119"/>
      <c r="GID180" s="7"/>
      <c r="GIE180" s="7"/>
      <c r="GIF180" s="2"/>
      <c r="GIG180" s="5"/>
      <c r="GIH180" s="5"/>
      <c r="GII180" s="120"/>
      <c r="GIJ180" s="118"/>
      <c r="GIK180" s="118"/>
      <c r="GIL180" s="118"/>
      <c r="GIM180" s="118"/>
      <c r="GIN180" s="118"/>
      <c r="GIO180" s="121"/>
      <c r="GIP180" s="117"/>
      <c r="GIQ180" s="117"/>
      <c r="GIR180" s="117"/>
      <c r="GIS180" s="117"/>
      <c r="GIT180" s="117"/>
      <c r="GIU180" s="117"/>
      <c r="GIV180" s="117"/>
      <c r="GIW180" s="117"/>
      <c r="GIX180" s="117"/>
      <c r="GIY180" s="117"/>
      <c r="GIZ180" s="117"/>
      <c r="GJA180" s="117"/>
      <c r="GJB180" s="117"/>
      <c r="GJC180" s="117"/>
      <c r="GJD180" s="118"/>
      <c r="GJE180" s="118"/>
      <c r="GJF180" s="119"/>
      <c r="GJG180" s="119"/>
      <c r="GJH180" s="7"/>
      <c r="GJI180" s="7"/>
      <c r="GJJ180" s="2"/>
      <c r="GJK180" s="5"/>
      <c r="GJL180" s="5"/>
      <c r="GJM180" s="120"/>
      <c r="GJN180" s="118"/>
      <c r="GJO180" s="118"/>
      <c r="GJP180" s="118"/>
      <c r="GJQ180" s="118"/>
      <c r="GJR180" s="118"/>
      <c r="GJS180" s="121"/>
      <c r="GJT180" s="117"/>
      <c r="GJU180" s="117"/>
      <c r="GJV180" s="117"/>
      <c r="GJW180" s="117"/>
      <c r="GJX180" s="117"/>
      <c r="GJY180" s="117"/>
      <c r="GJZ180" s="117"/>
      <c r="GKA180" s="117"/>
      <c r="GKB180" s="117"/>
      <c r="GKC180" s="117"/>
      <c r="GKD180" s="117"/>
      <c r="GKE180" s="117"/>
      <c r="GKF180" s="117"/>
      <c r="GKG180" s="117"/>
      <c r="GKH180" s="118"/>
      <c r="GKI180" s="118"/>
      <c r="GKJ180" s="119"/>
      <c r="GKK180" s="119"/>
      <c r="GKL180" s="7"/>
      <c r="GKM180" s="7"/>
      <c r="GKN180" s="2"/>
      <c r="GKO180" s="5"/>
      <c r="GKP180" s="5"/>
      <c r="GKQ180" s="120"/>
      <c r="GKR180" s="118"/>
      <c r="GKS180" s="118"/>
      <c r="GKT180" s="118"/>
      <c r="GKU180" s="118"/>
      <c r="GKV180" s="118"/>
      <c r="GKW180" s="121"/>
      <c r="GKX180" s="117"/>
      <c r="GKY180" s="117"/>
      <c r="GKZ180" s="117"/>
      <c r="GLA180" s="117"/>
      <c r="GLB180" s="117"/>
      <c r="GLC180" s="117"/>
      <c r="GLD180" s="117"/>
      <c r="GLE180" s="117"/>
      <c r="GLF180" s="117"/>
      <c r="GLG180" s="117"/>
      <c r="GLH180" s="117"/>
      <c r="GLI180" s="117"/>
      <c r="GLJ180" s="117"/>
      <c r="GLK180" s="117"/>
      <c r="GLL180" s="118"/>
      <c r="GLM180" s="118"/>
      <c r="GLN180" s="119"/>
      <c r="GLO180" s="119"/>
      <c r="GLP180" s="7"/>
      <c r="GLQ180" s="7"/>
      <c r="GLR180" s="2"/>
      <c r="GLS180" s="5"/>
      <c r="GLT180" s="5"/>
      <c r="GLU180" s="120"/>
      <c r="GLV180" s="118"/>
      <c r="GLW180" s="118"/>
      <c r="GLX180" s="118"/>
      <c r="GLY180" s="118"/>
      <c r="GLZ180" s="118"/>
      <c r="GMA180" s="121"/>
      <c r="GMB180" s="117"/>
      <c r="GMC180" s="117"/>
      <c r="GMD180" s="117"/>
      <c r="GME180" s="117"/>
      <c r="GMF180" s="117"/>
      <c r="GMG180" s="117"/>
      <c r="GMH180" s="117"/>
      <c r="GMI180" s="117"/>
      <c r="GMJ180" s="117"/>
      <c r="GMK180" s="117"/>
      <c r="GML180" s="117"/>
      <c r="GMM180" s="117"/>
      <c r="GMN180" s="117"/>
      <c r="GMO180" s="117"/>
      <c r="GMP180" s="118"/>
      <c r="GMQ180" s="118"/>
      <c r="GMR180" s="119"/>
      <c r="GMS180" s="119"/>
      <c r="GMT180" s="7"/>
      <c r="GMU180" s="7"/>
      <c r="GMV180" s="2"/>
      <c r="GMW180" s="5"/>
      <c r="GMX180" s="5"/>
      <c r="GMY180" s="120"/>
      <c r="GMZ180" s="118"/>
      <c r="GNA180" s="118"/>
      <c r="GNB180" s="118"/>
      <c r="GNC180" s="118"/>
      <c r="GND180" s="118"/>
      <c r="GNE180" s="121"/>
      <c r="GNF180" s="117"/>
      <c r="GNG180" s="117"/>
      <c r="GNH180" s="117"/>
      <c r="GNI180" s="117"/>
      <c r="GNJ180" s="117"/>
      <c r="GNK180" s="117"/>
      <c r="GNL180" s="117"/>
      <c r="GNM180" s="117"/>
      <c r="GNN180" s="117"/>
      <c r="GNO180" s="117"/>
      <c r="GNP180" s="117"/>
      <c r="GNQ180" s="117"/>
      <c r="GNR180" s="117"/>
      <c r="GNS180" s="117"/>
      <c r="GNT180" s="118"/>
      <c r="GNU180" s="118"/>
      <c r="GNV180" s="119"/>
      <c r="GNW180" s="119"/>
      <c r="GNX180" s="7"/>
      <c r="GNY180" s="7"/>
      <c r="GNZ180" s="2"/>
      <c r="GOA180" s="5"/>
      <c r="GOB180" s="5"/>
      <c r="GOC180" s="120"/>
      <c r="GOD180" s="118"/>
      <c r="GOE180" s="118"/>
      <c r="GOF180" s="118"/>
      <c r="GOG180" s="118"/>
      <c r="GOH180" s="118"/>
      <c r="GOI180" s="121"/>
      <c r="GOJ180" s="117"/>
      <c r="GOK180" s="117"/>
      <c r="GOL180" s="117"/>
      <c r="GOM180" s="117"/>
      <c r="GON180" s="117"/>
      <c r="GOO180" s="117"/>
      <c r="GOP180" s="117"/>
      <c r="GOQ180" s="117"/>
      <c r="GOR180" s="117"/>
      <c r="GOS180" s="117"/>
      <c r="GOT180" s="117"/>
      <c r="GOU180" s="117"/>
      <c r="GOV180" s="117"/>
      <c r="GOW180" s="117"/>
      <c r="GOX180" s="118"/>
      <c r="GOY180" s="118"/>
      <c r="GOZ180" s="119"/>
      <c r="GPA180" s="119"/>
      <c r="GPB180" s="7"/>
      <c r="GPC180" s="7"/>
      <c r="GPD180" s="2"/>
      <c r="GPE180" s="5"/>
      <c r="GPF180" s="5"/>
      <c r="GPG180" s="120"/>
      <c r="GPH180" s="118"/>
      <c r="GPI180" s="118"/>
      <c r="GPJ180" s="118"/>
      <c r="GPK180" s="118"/>
      <c r="GPL180" s="118"/>
      <c r="GPM180" s="121"/>
      <c r="GPN180" s="117"/>
      <c r="GPO180" s="117"/>
      <c r="GPP180" s="117"/>
      <c r="GPQ180" s="117"/>
      <c r="GPR180" s="117"/>
      <c r="GPS180" s="117"/>
      <c r="GPT180" s="117"/>
      <c r="GPU180" s="117"/>
      <c r="GPV180" s="117"/>
      <c r="GPW180" s="117"/>
      <c r="GPX180" s="117"/>
      <c r="GPY180" s="117"/>
      <c r="GPZ180" s="117"/>
      <c r="GQA180" s="117"/>
      <c r="GQB180" s="118"/>
      <c r="GQC180" s="118"/>
      <c r="GQD180" s="119"/>
      <c r="GQE180" s="119"/>
      <c r="GQF180" s="7"/>
      <c r="GQG180" s="7"/>
      <c r="GQH180" s="2"/>
      <c r="GQI180" s="5"/>
      <c r="GQJ180" s="5"/>
      <c r="GQK180" s="120"/>
      <c r="GQL180" s="118"/>
      <c r="GQM180" s="118"/>
      <c r="GQN180" s="118"/>
      <c r="GQO180" s="118"/>
      <c r="GQP180" s="118"/>
      <c r="GQQ180" s="121"/>
      <c r="GQR180" s="117"/>
      <c r="GQS180" s="117"/>
      <c r="GQT180" s="117"/>
      <c r="GQU180" s="117"/>
      <c r="GQV180" s="117"/>
      <c r="GQW180" s="117"/>
      <c r="GQX180" s="117"/>
      <c r="GQY180" s="117"/>
      <c r="GQZ180" s="117"/>
      <c r="GRA180" s="117"/>
      <c r="GRB180" s="117"/>
      <c r="GRC180" s="117"/>
      <c r="GRD180" s="117"/>
      <c r="GRE180" s="117"/>
      <c r="GRF180" s="118"/>
      <c r="GRG180" s="118"/>
      <c r="GRH180" s="119"/>
      <c r="GRI180" s="119"/>
      <c r="GRJ180" s="7"/>
      <c r="GRK180" s="7"/>
      <c r="GRL180" s="2"/>
      <c r="GRM180" s="5"/>
      <c r="GRN180" s="5"/>
      <c r="GRO180" s="120"/>
      <c r="GRP180" s="118"/>
      <c r="GRQ180" s="118"/>
      <c r="GRR180" s="118"/>
      <c r="GRS180" s="118"/>
      <c r="GRT180" s="118"/>
      <c r="GRU180" s="121"/>
      <c r="GRV180" s="117"/>
      <c r="GRW180" s="117"/>
      <c r="GRX180" s="117"/>
      <c r="GRY180" s="117"/>
      <c r="GRZ180" s="117"/>
      <c r="GSA180" s="117"/>
      <c r="GSB180" s="117"/>
      <c r="GSC180" s="117"/>
      <c r="GSD180" s="117"/>
      <c r="GSE180" s="117"/>
      <c r="GSF180" s="117"/>
      <c r="GSG180" s="117"/>
      <c r="GSH180" s="117"/>
      <c r="GSI180" s="117"/>
      <c r="GSJ180" s="118"/>
      <c r="GSK180" s="118"/>
      <c r="GSL180" s="119"/>
      <c r="GSM180" s="119"/>
      <c r="GSN180" s="7"/>
      <c r="GSO180" s="7"/>
      <c r="GSP180" s="2"/>
      <c r="GSQ180" s="5"/>
      <c r="GSR180" s="5"/>
      <c r="GSS180" s="120"/>
      <c r="GST180" s="118"/>
      <c r="GSU180" s="118"/>
      <c r="GSV180" s="118"/>
      <c r="GSW180" s="118"/>
      <c r="GSX180" s="118"/>
      <c r="GSY180" s="121"/>
      <c r="GSZ180" s="117"/>
      <c r="GTA180" s="117"/>
      <c r="GTB180" s="117"/>
      <c r="GTC180" s="117"/>
      <c r="GTD180" s="117"/>
      <c r="GTE180" s="117"/>
      <c r="GTF180" s="117"/>
      <c r="GTG180" s="117"/>
      <c r="GTH180" s="117"/>
      <c r="GTI180" s="117"/>
      <c r="GTJ180" s="117"/>
      <c r="GTK180" s="117"/>
      <c r="GTL180" s="117"/>
      <c r="GTM180" s="117"/>
      <c r="GTN180" s="118"/>
      <c r="GTO180" s="118"/>
      <c r="GTP180" s="119"/>
      <c r="GTQ180" s="119"/>
      <c r="GTR180" s="7"/>
      <c r="GTS180" s="7"/>
      <c r="GTT180" s="2"/>
      <c r="GTU180" s="5"/>
      <c r="GTV180" s="5"/>
      <c r="GTW180" s="120"/>
      <c r="GTX180" s="118"/>
      <c r="GTY180" s="118"/>
      <c r="GTZ180" s="118"/>
      <c r="GUA180" s="118"/>
      <c r="GUB180" s="118"/>
      <c r="GUC180" s="121"/>
      <c r="GUD180" s="117"/>
      <c r="GUE180" s="117"/>
      <c r="GUF180" s="117"/>
      <c r="GUG180" s="117"/>
      <c r="GUH180" s="117"/>
      <c r="GUI180" s="117"/>
      <c r="GUJ180" s="117"/>
      <c r="GUK180" s="117"/>
      <c r="GUL180" s="117"/>
      <c r="GUM180" s="117"/>
      <c r="GUN180" s="117"/>
      <c r="GUO180" s="117"/>
      <c r="GUP180" s="117"/>
      <c r="GUQ180" s="117"/>
      <c r="GUR180" s="118"/>
      <c r="GUS180" s="118"/>
      <c r="GUT180" s="119"/>
      <c r="GUU180" s="119"/>
      <c r="GUV180" s="7"/>
      <c r="GUW180" s="7"/>
      <c r="GUX180" s="2"/>
      <c r="GUY180" s="5"/>
      <c r="GUZ180" s="5"/>
      <c r="GVA180" s="120"/>
      <c r="GVB180" s="118"/>
      <c r="GVC180" s="118"/>
      <c r="GVD180" s="118"/>
      <c r="GVE180" s="118"/>
      <c r="GVF180" s="118"/>
      <c r="GVG180" s="121"/>
      <c r="GVH180" s="117"/>
      <c r="GVI180" s="117"/>
      <c r="GVJ180" s="117"/>
      <c r="GVK180" s="117"/>
      <c r="GVL180" s="117"/>
      <c r="GVM180" s="117"/>
      <c r="GVN180" s="117"/>
      <c r="GVO180" s="117"/>
      <c r="GVP180" s="117"/>
      <c r="GVQ180" s="117"/>
      <c r="GVR180" s="117"/>
      <c r="GVS180" s="117"/>
      <c r="GVT180" s="117"/>
      <c r="GVU180" s="117"/>
      <c r="GVV180" s="118"/>
      <c r="GVW180" s="118"/>
      <c r="GVX180" s="119"/>
      <c r="GVY180" s="119"/>
      <c r="GVZ180" s="7"/>
      <c r="GWA180" s="7"/>
      <c r="GWB180" s="2"/>
      <c r="GWC180" s="5"/>
      <c r="GWD180" s="5"/>
      <c r="GWE180" s="120"/>
      <c r="GWF180" s="118"/>
      <c r="GWG180" s="118"/>
      <c r="GWH180" s="118"/>
      <c r="GWI180" s="118"/>
      <c r="GWJ180" s="118"/>
      <c r="GWK180" s="121"/>
      <c r="GWL180" s="117"/>
      <c r="GWM180" s="117"/>
      <c r="GWN180" s="117"/>
      <c r="GWO180" s="117"/>
      <c r="GWP180" s="117"/>
      <c r="GWQ180" s="117"/>
      <c r="GWR180" s="117"/>
      <c r="GWS180" s="117"/>
      <c r="GWT180" s="117"/>
      <c r="GWU180" s="117"/>
      <c r="GWV180" s="117"/>
      <c r="GWW180" s="117"/>
      <c r="GWX180" s="117"/>
      <c r="GWY180" s="117"/>
      <c r="GWZ180" s="118"/>
      <c r="GXA180" s="118"/>
      <c r="GXB180" s="119"/>
      <c r="GXC180" s="119"/>
      <c r="GXD180" s="7"/>
      <c r="GXE180" s="7"/>
      <c r="GXF180" s="2"/>
      <c r="GXG180" s="5"/>
      <c r="GXH180" s="5"/>
      <c r="GXI180" s="120"/>
      <c r="GXJ180" s="118"/>
      <c r="GXK180" s="118"/>
      <c r="GXL180" s="118"/>
      <c r="GXM180" s="118"/>
      <c r="GXN180" s="118"/>
      <c r="GXO180" s="121"/>
      <c r="GXP180" s="117"/>
      <c r="GXQ180" s="117"/>
      <c r="GXR180" s="117"/>
      <c r="GXS180" s="117"/>
      <c r="GXT180" s="117"/>
      <c r="GXU180" s="117"/>
      <c r="GXV180" s="117"/>
      <c r="GXW180" s="117"/>
      <c r="GXX180" s="117"/>
      <c r="GXY180" s="117"/>
      <c r="GXZ180" s="117"/>
      <c r="GYA180" s="117"/>
      <c r="GYB180" s="117"/>
      <c r="GYC180" s="117"/>
      <c r="GYD180" s="118"/>
      <c r="GYE180" s="118"/>
      <c r="GYF180" s="119"/>
      <c r="GYG180" s="119"/>
      <c r="GYH180" s="7"/>
      <c r="GYI180" s="7"/>
      <c r="GYJ180" s="2"/>
      <c r="GYK180" s="5"/>
      <c r="GYL180" s="5"/>
      <c r="GYM180" s="120"/>
      <c r="GYN180" s="118"/>
      <c r="GYO180" s="118"/>
      <c r="GYP180" s="118"/>
      <c r="GYQ180" s="118"/>
      <c r="GYR180" s="118"/>
      <c r="GYS180" s="121"/>
      <c r="GYT180" s="117"/>
      <c r="GYU180" s="117"/>
      <c r="GYV180" s="117"/>
      <c r="GYW180" s="117"/>
      <c r="GYX180" s="117"/>
      <c r="GYY180" s="117"/>
      <c r="GYZ180" s="117"/>
      <c r="GZA180" s="117"/>
      <c r="GZB180" s="117"/>
      <c r="GZC180" s="117"/>
      <c r="GZD180" s="117"/>
      <c r="GZE180" s="117"/>
      <c r="GZF180" s="117"/>
      <c r="GZG180" s="117"/>
      <c r="GZH180" s="118"/>
      <c r="GZI180" s="118"/>
      <c r="GZJ180" s="119"/>
      <c r="GZK180" s="119"/>
      <c r="GZL180" s="7"/>
      <c r="GZM180" s="7"/>
      <c r="GZN180" s="2"/>
      <c r="GZO180" s="5"/>
      <c r="GZP180" s="5"/>
      <c r="GZQ180" s="120"/>
      <c r="GZR180" s="118"/>
      <c r="GZS180" s="118"/>
      <c r="GZT180" s="118"/>
      <c r="GZU180" s="118"/>
      <c r="GZV180" s="118"/>
      <c r="GZW180" s="121"/>
      <c r="GZX180" s="117"/>
      <c r="GZY180" s="117"/>
      <c r="GZZ180" s="117"/>
      <c r="HAA180" s="117"/>
      <c r="HAB180" s="117"/>
      <c r="HAC180" s="117"/>
      <c r="HAD180" s="117"/>
      <c r="HAE180" s="117"/>
      <c r="HAF180" s="117"/>
      <c r="HAG180" s="117"/>
      <c r="HAH180" s="117"/>
      <c r="HAI180" s="117"/>
      <c r="HAJ180" s="117"/>
      <c r="HAK180" s="117"/>
      <c r="HAL180" s="118"/>
      <c r="HAM180" s="118"/>
      <c r="HAN180" s="119"/>
      <c r="HAO180" s="119"/>
      <c r="HAP180" s="7"/>
      <c r="HAQ180" s="7"/>
      <c r="HAR180" s="2"/>
      <c r="HAS180" s="5"/>
      <c r="HAT180" s="5"/>
      <c r="HAU180" s="120"/>
      <c r="HAV180" s="118"/>
      <c r="HAW180" s="118"/>
      <c r="HAX180" s="118"/>
      <c r="HAY180" s="118"/>
      <c r="HAZ180" s="118"/>
      <c r="HBA180" s="121"/>
      <c r="HBB180" s="117"/>
      <c r="HBC180" s="117"/>
      <c r="HBD180" s="117"/>
      <c r="HBE180" s="117"/>
      <c r="HBF180" s="117"/>
      <c r="HBG180" s="117"/>
      <c r="HBH180" s="117"/>
      <c r="HBI180" s="117"/>
      <c r="HBJ180" s="117"/>
      <c r="HBK180" s="117"/>
      <c r="HBL180" s="117"/>
      <c r="HBM180" s="117"/>
      <c r="HBN180" s="117"/>
      <c r="HBO180" s="117"/>
      <c r="HBP180" s="118"/>
      <c r="HBQ180" s="118"/>
      <c r="HBR180" s="119"/>
      <c r="HBS180" s="119"/>
      <c r="HBT180" s="7"/>
      <c r="HBU180" s="7"/>
      <c r="HBV180" s="2"/>
      <c r="HBW180" s="5"/>
      <c r="HBX180" s="5"/>
      <c r="HBY180" s="120"/>
      <c r="HBZ180" s="118"/>
      <c r="HCA180" s="118"/>
      <c r="HCB180" s="118"/>
      <c r="HCC180" s="118"/>
      <c r="HCD180" s="118"/>
      <c r="HCE180" s="121"/>
      <c r="HCF180" s="117"/>
      <c r="HCG180" s="117"/>
      <c r="HCH180" s="117"/>
      <c r="HCI180" s="117"/>
      <c r="HCJ180" s="117"/>
      <c r="HCK180" s="117"/>
      <c r="HCL180" s="117"/>
      <c r="HCM180" s="117"/>
      <c r="HCN180" s="117"/>
      <c r="HCO180" s="117"/>
      <c r="HCP180" s="117"/>
      <c r="HCQ180" s="117"/>
      <c r="HCR180" s="117"/>
      <c r="HCS180" s="117"/>
      <c r="HCT180" s="118"/>
      <c r="HCU180" s="118"/>
      <c r="HCV180" s="119"/>
      <c r="HCW180" s="119"/>
      <c r="HCX180" s="7"/>
      <c r="HCY180" s="7"/>
      <c r="HCZ180" s="2"/>
      <c r="HDA180" s="5"/>
      <c r="HDB180" s="5"/>
      <c r="HDC180" s="120"/>
      <c r="HDD180" s="118"/>
      <c r="HDE180" s="118"/>
      <c r="HDF180" s="118"/>
      <c r="HDG180" s="118"/>
      <c r="HDH180" s="118"/>
      <c r="HDI180" s="121"/>
      <c r="HDJ180" s="117"/>
      <c r="HDK180" s="117"/>
      <c r="HDL180" s="117"/>
      <c r="HDM180" s="117"/>
      <c r="HDN180" s="117"/>
      <c r="HDO180" s="117"/>
      <c r="HDP180" s="117"/>
      <c r="HDQ180" s="117"/>
      <c r="HDR180" s="117"/>
      <c r="HDS180" s="117"/>
      <c r="HDT180" s="117"/>
      <c r="HDU180" s="117"/>
      <c r="HDV180" s="117"/>
      <c r="HDW180" s="117"/>
      <c r="HDX180" s="118"/>
      <c r="HDY180" s="118"/>
      <c r="HDZ180" s="119"/>
      <c r="HEA180" s="119"/>
      <c r="HEB180" s="7"/>
      <c r="HEC180" s="7"/>
      <c r="HED180" s="2"/>
      <c r="HEE180" s="5"/>
      <c r="HEF180" s="5"/>
      <c r="HEG180" s="120"/>
      <c r="HEH180" s="118"/>
      <c r="HEI180" s="118"/>
      <c r="HEJ180" s="118"/>
      <c r="HEK180" s="118"/>
      <c r="HEL180" s="118"/>
      <c r="HEM180" s="121"/>
      <c r="HEN180" s="117"/>
      <c r="HEO180" s="117"/>
      <c r="HEP180" s="117"/>
      <c r="HEQ180" s="117"/>
      <c r="HER180" s="117"/>
      <c r="HES180" s="117"/>
      <c r="HET180" s="117"/>
      <c r="HEU180" s="117"/>
      <c r="HEV180" s="117"/>
      <c r="HEW180" s="117"/>
      <c r="HEX180" s="117"/>
      <c r="HEY180" s="117"/>
      <c r="HEZ180" s="117"/>
      <c r="HFA180" s="117"/>
      <c r="HFB180" s="118"/>
      <c r="HFC180" s="118"/>
      <c r="HFD180" s="119"/>
      <c r="HFE180" s="119"/>
      <c r="HFF180" s="7"/>
      <c r="HFG180" s="7"/>
      <c r="HFH180" s="2"/>
      <c r="HFI180" s="5"/>
      <c r="HFJ180" s="5"/>
      <c r="HFK180" s="120"/>
      <c r="HFL180" s="118"/>
      <c r="HFM180" s="118"/>
      <c r="HFN180" s="118"/>
      <c r="HFO180" s="118"/>
      <c r="HFP180" s="118"/>
      <c r="HFQ180" s="121"/>
      <c r="HFR180" s="117"/>
      <c r="HFS180" s="117"/>
      <c r="HFT180" s="117"/>
      <c r="HFU180" s="117"/>
      <c r="HFV180" s="117"/>
      <c r="HFW180" s="117"/>
      <c r="HFX180" s="117"/>
      <c r="HFY180" s="117"/>
      <c r="HFZ180" s="117"/>
      <c r="HGA180" s="117"/>
      <c r="HGB180" s="117"/>
      <c r="HGC180" s="117"/>
      <c r="HGD180" s="117"/>
      <c r="HGE180" s="117"/>
      <c r="HGF180" s="118"/>
      <c r="HGG180" s="118"/>
      <c r="HGH180" s="119"/>
      <c r="HGI180" s="119"/>
      <c r="HGJ180" s="7"/>
      <c r="HGK180" s="7"/>
      <c r="HGL180" s="2"/>
      <c r="HGM180" s="5"/>
      <c r="HGN180" s="5"/>
      <c r="HGO180" s="120"/>
      <c r="HGP180" s="118"/>
      <c r="HGQ180" s="118"/>
      <c r="HGR180" s="118"/>
      <c r="HGS180" s="118"/>
      <c r="HGT180" s="118"/>
      <c r="HGU180" s="121"/>
      <c r="HGV180" s="117"/>
      <c r="HGW180" s="117"/>
      <c r="HGX180" s="117"/>
      <c r="HGY180" s="117"/>
      <c r="HGZ180" s="117"/>
      <c r="HHA180" s="117"/>
      <c r="HHB180" s="117"/>
      <c r="HHC180" s="117"/>
      <c r="HHD180" s="117"/>
      <c r="HHE180" s="117"/>
      <c r="HHF180" s="117"/>
      <c r="HHG180" s="117"/>
      <c r="HHH180" s="117"/>
      <c r="HHI180" s="117"/>
      <c r="HHJ180" s="118"/>
      <c r="HHK180" s="118"/>
      <c r="HHL180" s="119"/>
      <c r="HHM180" s="119"/>
      <c r="HHN180" s="7"/>
      <c r="HHO180" s="7"/>
      <c r="HHP180" s="2"/>
      <c r="HHQ180" s="5"/>
      <c r="HHR180" s="5"/>
      <c r="HHS180" s="120"/>
      <c r="HHT180" s="118"/>
      <c r="HHU180" s="118"/>
      <c r="HHV180" s="118"/>
      <c r="HHW180" s="118"/>
      <c r="HHX180" s="118"/>
      <c r="HHY180" s="121"/>
      <c r="HHZ180" s="117"/>
      <c r="HIA180" s="117"/>
      <c r="HIB180" s="117"/>
      <c r="HIC180" s="117"/>
      <c r="HID180" s="117"/>
      <c r="HIE180" s="117"/>
      <c r="HIF180" s="117"/>
      <c r="HIG180" s="117"/>
      <c r="HIH180" s="117"/>
      <c r="HII180" s="117"/>
      <c r="HIJ180" s="117"/>
      <c r="HIK180" s="117"/>
      <c r="HIL180" s="117"/>
      <c r="HIM180" s="117"/>
      <c r="HIN180" s="118"/>
      <c r="HIO180" s="118"/>
      <c r="HIP180" s="119"/>
      <c r="HIQ180" s="119"/>
      <c r="HIR180" s="7"/>
      <c r="HIS180" s="7"/>
      <c r="HIT180" s="2"/>
      <c r="HIU180" s="5"/>
      <c r="HIV180" s="5"/>
      <c r="HIW180" s="120"/>
      <c r="HIX180" s="118"/>
      <c r="HIY180" s="118"/>
      <c r="HIZ180" s="118"/>
      <c r="HJA180" s="118"/>
      <c r="HJB180" s="118"/>
      <c r="HJC180" s="121"/>
      <c r="HJD180" s="117"/>
      <c r="HJE180" s="117"/>
      <c r="HJF180" s="117"/>
      <c r="HJG180" s="117"/>
      <c r="HJH180" s="117"/>
      <c r="HJI180" s="117"/>
      <c r="HJJ180" s="117"/>
      <c r="HJK180" s="117"/>
      <c r="HJL180" s="117"/>
      <c r="HJM180" s="117"/>
      <c r="HJN180" s="117"/>
      <c r="HJO180" s="117"/>
      <c r="HJP180" s="117"/>
      <c r="HJQ180" s="117"/>
      <c r="HJR180" s="118"/>
      <c r="HJS180" s="118"/>
      <c r="HJT180" s="119"/>
      <c r="HJU180" s="119"/>
      <c r="HJV180" s="7"/>
      <c r="HJW180" s="7"/>
      <c r="HJX180" s="2"/>
      <c r="HJY180" s="5"/>
      <c r="HJZ180" s="5"/>
      <c r="HKA180" s="120"/>
      <c r="HKB180" s="118"/>
      <c r="HKC180" s="118"/>
      <c r="HKD180" s="118"/>
      <c r="HKE180" s="118"/>
      <c r="HKF180" s="118"/>
      <c r="HKG180" s="121"/>
      <c r="HKH180" s="117"/>
      <c r="HKI180" s="117"/>
      <c r="HKJ180" s="117"/>
      <c r="HKK180" s="117"/>
      <c r="HKL180" s="117"/>
      <c r="HKM180" s="117"/>
      <c r="HKN180" s="117"/>
      <c r="HKO180" s="117"/>
      <c r="HKP180" s="117"/>
      <c r="HKQ180" s="117"/>
      <c r="HKR180" s="117"/>
      <c r="HKS180" s="117"/>
      <c r="HKT180" s="117"/>
      <c r="HKU180" s="117"/>
      <c r="HKV180" s="118"/>
      <c r="HKW180" s="118"/>
      <c r="HKX180" s="119"/>
      <c r="HKY180" s="119"/>
      <c r="HKZ180" s="7"/>
      <c r="HLA180" s="7"/>
      <c r="HLB180" s="2"/>
      <c r="HLC180" s="5"/>
      <c r="HLD180" s="5"/>
      <c r="HLE180" s="120"/>
      <c r="HLF180" s="118"/>
      <c r="HLG180" s="118"/>
      <c r="HLH180" s="118"/>
      <c r="HLI180" s="118"/>
      <c r="HLJ180" s="118"/>
      <c r="HLK180" s="121"/>
      <c r="HLL180" s="117"/>
      <c r="HLM180" s="117"/>
      <c r="HLN180" s="117"/>
      <c r="HLO180" s="117"/>
      <c r="HLP180" s="117"/>
      <c r="HLQ180" s="117"/>
      <c r="HLR180" s="117"/>
      <c r="HLS180" s="117"/>
      <c r="HLT180" s="117"/>
      <c r="HLU180" s="117"/>
      <c r="HLV180" s="117"/>
      <c r="HLW180" s="117"/>
      <c r="HLX180" s="117"/>
      <c r="HLY180" s="117"/>
      <c r="HLZ180" s="118"/>
      <c r="HMA180" s="118"/>
      <c r="HMB180" s="119"/>
      <c r="HMC180" s="119"/>
      <c r="HMD180" s="7"/>
      <c r="HME180" s="7"/>
      <c r="HMF180" s="2"/>
      <c r="HMG180" s="5"/>
      <c r="HMH180" s="5"/>
      <c r="HMI180" s="120"/>
      <c r="HMJ180" s="118"/>
      <c r="HMK180" s="118"/>
      <c r="HML180" s="118"/>
      <c r="HMM180" s="118"/>
      <c r="HMN180" s="118"/>
      <c r="HMO180" s="121"/>
      <c r="HMP180" s="117"/>
      <c r="HMQ180" s="117"/>
      <c r="HMR180" s="117"/>
      <c r="HMS180" s="117"/>
      <c r="HMT180" s="117"/>
      <c r="HMU180" s="117"/>
      <c r="HMV180" s="117"/>
      <c r="HMW180" s="117"/>
      <c r="HMX180" s="117"/>
      <c r="HMY180" s="117"/>
      <c r="HMZ180" s="117"/>
      <c r="HNA180" s="117"/>
      <c r="HNB180" s="117"/>
      <c r="HNC180" s="117"/>
      <c r="HND180" s="118"/>
      <c r="HNE180" s="118"/>
      <c r="HNF180" s="119"/>
      <c r="HNG180" s="119"/>
      <c r="HNH180" s="7"/>
      <c r="HNI180" s="7"/>
      <c r="HNJ180" s="2"/>
      <c r="HNK180" s="5"/>
      <c r="HNL180" s="5"/>
      <c r="HNM180" s="120"/>
      <c r="HNN180" s="118"/>
      <c r="HNO180" s="118"/>
      <c r="HNP180" s="118"/>
      <c r="HNQ180" s="118"/>
      <c r="HNR180" s="118"/>
      <c r="HNS180" s="121"/>
      <c r="HNT180" s="117"/>
      <c r="HNU180" s="117"/>
      <c r="HNV180" s="117"/>
      <c r="HNW180" s="117"/>
      <c r="HNX180" s="117"/>
      <c r="HNY180" s="117"/>
      <c r="HNZ180" s="117"/>
      <c r="HOA180" s="117"/>
      <c r="HOB180" s="117"/>
      <c r="HOC180" s="117"/>
      <c r="HOD180" s="117"/>
      <c r="HOE180" s="117"/>
      <c r="HOF180" s="117"/>
      <c r="HOG180" s="117"/>
      <c r="HOH180" s="118"/>
      <c r="HOI180" s="118"/>
      <c r="HOJ180" s="119"/>
      <c r="HOK180" s="119"/>
      <c r="HOL180" s="7"/>
      <c r="HOM180" s="7"/>
      <c r="HON180" s="2"/>
      <c r="HOO180" s="5"/>
      <c r="HOP180" s="5"/>
      <c r="HOQ180" s="120"/>
      <c r="HOR180" s="118"/>
      <c r="HOS180" s="118"/>
      <c r="HOT180" s="118"/>
      <c r="HOU180" s="118"/>
      <c r="HOV180" s="118"/>
      <c r="HOW180" s="121"/>
      <c r="HOX180" s="117"/>
      <c r="HOY180" s="117"/>
      <c r="HOZ180" s="117"/>
      <c r="HPA180" s="117"/>
      <c r="HPB180" s="117"/>
      <c r="HPC180" s="117"/>
      <c r="HPD180" s="117"/>
      <c r="HPE180" s="117"/>
      <c r="HPF180" s="117"/>
      <c r="HPG180" s="117"/>
      <c r="HPH180" s="117"/>
      <c r="HPI180" s="117"/>
      <c r="HPJ180" s="117"/>
      <c r="HPK180" s="117"/>
      <c r="HPL180" s="118"/>
      <c r="HPM180" s="118"/>
      <c r="HPN180" s="119"/>
      <c r="HPO180" s="119"/>
      <c r="HPP180" s="7"/>
      <c r="HPQ180" s="7"/>
      <c r="HPR180" s="2"/>
      <c r="HPS180" s="5"/>
      <c r="HPT180" s="5"/>
      <c r="HPU180" s="120"/>
      <c r="HPV180" s="118"/>
      <c r="HPW180" s="118"/>
      <c r="HPX180" s="118"/>
      <c r="HPY180" s="118"/>
      <c r="HPZ180" s="118"/>
      <c r="HQA180" s="121"/>
      <c r="HQB180" s="117"/>
      <c r="HQC180" s="117"/>
      <c r="HQD180" s="117"/>
      <c r="HQE180" s="117"/>
      <c r="HQF180" s="117"/>
      <c r="HQG180" s="117"/>
      <c r="HQH180" s="117"/>
      <c r="HQI180" s="117"/>
      <c r="HQJ180" s="117"/>
      <c r="HQK180" s="117"/>
      <c r="HQL180" s="117"/>
      <c r="HQM180" s="117"/>
      <c r="HQN180" s="117"/>
      <c r="HQO180" s="117"/>
      <c r="HQP180" s="118"/>
      <c r="HQQ180" s="118"/>
      <c r="HQR180" s="119"/>
      <c r="HQS180" s="119"/>
      <c r="HQT180" s="7"/>
      <c r="HQU180" s="7"/>
      <c r="HQV180" s="2"/>
      <c r="HQW180" s="5"/>
      <c r="HQX180" s="5"/>
      <c r="HQY180" s="120"/>
      <c r="HQZ180" s="118"/>
      <c r="HRA180" s="118"/>
      <c r="HRB180" s="118"/>
      <c r="HRC180" s="118"/>
      <c r="HRD180" s="118"/>
      <c r="HRE180" s="121"/>
      <c r="HRF180" s="117"/>
      <c r="HRG180" s="117"/>
      <c r="HRH180" s="117"/>
      <c r="HRI180" s="117"/>
      <c r="HRJ180" s="117"/>
      <c r="HRK180" s="117"/>
      <c r="HRL180" s="117"/>
      <c r="HRM180" s="117"/>
      <c r="HRN180" s="117"/>
      <c r="HRO180" s="117"/>
      <c r="HRP180" s="117"/>
      <c r="HRQ180" s="117"/>
      <c r="HRR180" s="117"/>
      <c r="HRS180" s="117"/>
      <c r="HRT180" s="118"/>
      <c r="HRU180" s="118"/>
      <c r="HRV180" s="119"/>
      <c r="HRW180" s="119"/>
      <c r="HRX180" s="7"/>
      <c r="HRY180" s="7"/>
      <c r="HRZ180" s="2"/>
      <c r="HSA180" s="5"/>
      <c r="HSB180" s="5"/>
      <c r="HSC180" s="120"/>
      <c r="HSD180" s="118"/>
      <c r="HSE180" s="118"/>
      <c r="HSF180" s="118"/>
      <c r="HSG180" s="118"/>
      <c r="HSH180" s="118"/>
      <c r="HSI180" s="121"/>
      <c r="HSJ180" s="117"/>
      <c r="HSK180" s="117"/>
      <c r="HSL180" s="117"/>
      <c r="HSM180" s="117"/>
      <c r="HSN180" s="117"/>
      <c r="HSO180" s="117"/>
      <c r="HSP180" s="117"/>
      <c r="HSQ180" s="117"/>
      <c r="HSR180" s="117"/>
      <c r="HSS180" s="117"/>
      <c r="HST180" s="117"/>
      <c r="HSU180" s="117"/>
      <c r="HSV180" s="117"/>
      <c r="HSW180" s="117"/>
      <c r="HSX180" s="118"/>
      <c r="HSY180" s="118"/>
      <c r="HSZ180" s="119"/>
      <c r="HTA180" s="119"/>
      <c r="HTB180" s="7"/>
      <c r="HTC180" s="7"/>
      <c r="HTD180" s="2"/>
      <c r="HTE180" s="5"/>
      <c r="HTF180" s="5"/>
      <c r="HTG180" s="120"/>
      <c r="HTH180" s="118"/>
      <c r="HTI180" s="118"/>
      <c r="HTJ180" s="118"/>
      <c r="HTK180" s="118"/>
      <c r="HTL180" s="118"/>
      <c r="HTM180" s="121"/>
      <c r="HTN180" s="117"/>
      <c r="HTO180" s="117"/>
      <c r="HTP180" s="117"/>
      <c r="HTQ180" s="117"/>
      <c r="HTR180" s="117"/>
      <c r="HTS180" s="117"/>
      <c r="HTT180" s="117"/>
      <c r="HTU180" s="117"/>
      <c r="HTV180" s="117"/>
      <c r="HTW180" s="117"/>
      <c r="HTX180" s="117"/>
      <c r="HTY180" s="117"/>
      <c r="HTZ180" s="117"/>
      <c r="HUA180" s="117"/>
      <c r="HUB180" s="118"/>
      <c r="HUC180" s="118"/>
      <c r="HUD180" s="119"/>
      <c r="HUE180" s="119"/>
      <c r="HUF180" s="7"/>
      <c r="HUG180" s="7"/>
      <c r="HUH180" s="2"/>
      <c r="HUI180" s="5"/>
      <c r="HUJ180" s="5"/>
      <c r="HUK180" s="120"/>
      <c r="HUL180" s="118"/>
      <c r="HUM180" s="118"/>
      <c r="HUN180" s="118"/>
      <c r="HUO180" s="118"/>
      <c r="HUP180" s="118"/>
      <c r="HUQ180" s="121"/>
      <c r="HUR180" s="117"/>
      <c r="HUS180" s="117"/>
      <c r="HUT180" s="117"/>
      <c r="HUU180" s="117"/>
      <c r="HUV180" s="117"/>
      <c r="HUW180" s="117"/>
      <c r="HUX180" s="117"/>
      <c r="HUY180" s="117"/>
      <c r="HUZ180" s="117"/>
      <c r="HVA180" s="117"/>
      <c r="HVB180" s="117"/>
      <c r="HVC180" s="117"/>
      <c r="HVD180" s="117"/>
      <c r="HVE180" s="117"/>
      <c r="HVF180" s="118"/>
      <c r="HVG180" s="118"/>
      <c r="HVH180" s="119"/>
      <c r="HVI180" s="119"/>
      <c r="HVJ180" s="7"/>
      <c r="HVK180" s="7"/>
      <c r="HVL180" s="2"/>
      <c r="HVM180" s="5"/>
      <c r="HVN180" s="5"/>
      <c r="HVO180" s="120"/>
      <c r="HVP180" s="118"/>
      <c r="HVQ180" s="118"/>
      <c r="HVR180" s="118"/>
      <c r="HVS180" s="118"/>
      <c r="HVT180" s="118"/>
      <c r="HVU180" s="121"/>
      <c r="HVV180" s="117"/>
      <c r="HVW180" s="117"/>
      <c r="HVX180" s="117"/>
      <c r="HVY180" s="117"/>
      <c r="HVZ180" s="117"/>
      <c r="HWA180" s="117"/>
      <c r="HWB180" s="117"/>
      <c r="HWC180" s="117"/>
      <c r="HWD180" s="117"/>
      <c r="HWE180" s="117"/>
      <c r="HWF180" s="117"/>
      <c r="HWG180" s="117"/>
      <c r="HWH180" s="117"/>
      <c r="HWI180" s="117"/>
      <c r="HWJ180" s="118"/>
      <c r="HWK180" s="118"/>
      <c r="HWL180" s="119"/>
      <c r="HWM180" s="119"/>
      <c r="HWN180" s="7"/>
      <c r="HWO180" s="7"/>
      <c r="HWP180" s="2"/>
      <c r="HWQ180" s="5"/>
      <c r="HWR180" s="5"/>
      <c r="HWS180" s="120"/>
      <c r="HWT180" s="118"/>
      <c r="HWU180" s="118"/>
      <c r="HWV180" s="118"/>
      <c r="HWW180" s="118"/>
      <c r="HWX180" s="118"/>
      <c r="HWY180" s="121"/>
      <c r="HWZ180" s="117"/>
      <c r="HXA180" s="117"/>
      <c r="HXB180" s="117"/>
      <c r="HXC180" s="117"/>
      <c r="HXD180" s="117"/>
      <c r="HXE180" s="117"/>
      <c r="HXF180" s="117"/>
      <c r="HXG180" s="117"/>
      <c r="HXH180" s="117"/>
      <c r="HXI180" s="117"/>
      <c r="HXJ180" s="117"/>
      <c r="HXK180" s="117"/>
      <c r="HXL180" s="117"/>
      <c r="HXM180" s="117"/>
      <c r="HXN180" s="118"/>
      <c r="HXO180" s="118"/>
      <c r="HXP180" s="119"/>
      <c r="HXQ180" s="119"/>
      <c r="HXR180" s="7"/>
      <c r="HXS180" s="7"/>
      <c r="HXT180" s="2"/>
      <c r="HXU180" s="5"/>
      <c r="HXV180" s="5"/>
      <c r="HXW180" s="120"/>
      <c r="HXX180" s="118"/>
      <c r="HXY180" s="118"/>
      <c r="HXZ180" s="118"/>
      <c r="HYA180" s="118"/>
      <c r="HYB180" s="118"/>
      <c r="HYC180" s="121"/>
      <c r="HYD180" s="117"/>
      <c r="HYE180" s="117"/>
      <c r="HYF180" s="117"/>
      <c r="HYG180" s="117"/>
      <c r="HYH180" s="117"/>
      <c r="HYI180" s="117"/>
      <c r="HYJ180" s="117"/>
      <c r="HYK180" s="117"/>
      <c r="HYL180" s="117"/>
      <c r="HYM180" s="117"/>
      <c r="HYN180" s="117"/>
      <c r="HYO180" s="117"/>
      <c r="HYP180" s="117"/>
      <c r="HYQ180" s="117"/>
      <c r="HYR180" s="118"/>
      <c r="HYS180" s="118"/>
      <c r="HYT180" s="119"/>
      <c r="HYU180" s="119"/>
      <c r="HYV180" s="7"/>
      <c r="HYW180" s="7"/>
      <c r="HYX180" s="2"/>
      <c r="HYY180" s="5"/>
      <c r="HYZ180" s="5"/>
      <c r="HZA180" s="120"/>
      <c r="HZB180" s="118"/>
      <c r="HZC180" s="118"/>
      <c r="HZD180" s="118"/>
      <c r="HZE180" s="118"/>
      <c r="HZF180" s="118"/>
      <c r="HZG180" s="121"/>
      <c r="HZH180" s="117"/>
      <c r="HZI180" s="117"/>
      <c r="HZJ180" s="117"/>
      <c r="HZK180" s="117"/>
      <c r="HZL180" s="117"/>
      <c r="HZM180" s="117"/>
      <c r="HZN180" s="117"/>
      <c r="HZO180" s="117"/>
      <c r="HZP180" s="117"/>
      <c r="HZQ180" s="117"/>
      <c r="HZR180" s="117"/>
      <c r="HZS180" s="117"/>
      <c r="HZT180" s="117"/>
      <c r="HZU180" s="117"/>
      <c r="HZV180" s="118"/>
      <c r="HZW180" s="118"/>
      <c r="HZX180" s="119"/>
      <c r="HZY180" s="119"/>
      <c r="HZZ180" s="7"/>
      <c r="IAA180" s="7"/>
      <c r="IAB180" s="2"/>
      <c r="IAC180" s="5"/>
      <c r="IAD180" s="5"/>
      <c r="IAE180" s="120"/>
      <c r="IAF180" s="118"/>
      <c r="IAG180" s="118"/>
      <c r="IAH180" s="118"/>
      <c r="IAI180" s="118"/>
      <c r="IAJ180" s="118"/>
      <c r="IAK180" s="121"/>
      <c r="IAL180" s="117"/>
      <c r="IAM180" s="117"/>
      <c r="IAN180" s="117"/>
      <c r="IAO180" s="117"/>
      <c r="IAP180" s="117"/>
      <c r="IAQ180" s="117"/>
      <c r="IAR180" s="117"/>
      <c r="IAS180" s="117"/>
      <c r="IAT180" s="117"/>
      <c r="IAU180" s="117"/>
      <c r="IAV180" s="117"/>
      <c r="IAW180" s="117"/>
      <c r="IAX180" s="117"/>
      <c r="IAY180" s="117"/>
      <c r="IAZ180" s="118"/>
      <c r="IBA180" s="118"/>
      <c r="IBB180" s="119"/>
      <c r="IBC180" s="119"/>
      <c r="IBD180" s="7"/>
      <c r="IBE180" s="7"/>
      <c r="IBF180" s="2"/>
      <c r="IBG180" s="5"/>
      <c r="IBH180" s="5"/>
      <c r="IBI180" s="120"/>
      <c r="IBJ180" s="118"/>
      <c r="IBK180" s="118"/>
      <c r="IBL180" s="118"/>
      <c r="IBM180" s="118"/>
      <c r="IBN180" s="118"/>
      <c r="IBO180" s="121"/>
      <c r="IBP180" s="117"/>
      <c r="IBQ180" s="117"/>
      <c r="IBR180" s="117"/>
      <c r="IBS180" s="117"/>
      <c r="IBT180" s="117"/>
      <c r="IBU180" s="117"/>
      <c r="IBV180" s="117"/>
      <c r="IBW180" s="117"/>
      <c r="IBX180" s="117"/>
      <c r="IBY180" s="117"/>
      <c r="IBZ180" s="117"/>
      <c r="ICA180" s="117"/>
      <c r="ICB180" s="117"/>
      <c r="ICC180" s="117"/>
      <c r="ICD180" s="118"/>
      <c r="ICE180" s="118"/>
      <c r="ICF180" s="119"/>
      <c r="ICG180" s="119"/>
      <c r="ICH180" s="7"/>
      <c r="ICI180" s="7"/>
      <c r="ICJ180" s="2"/>
      <c r="ICK180" s="5"/>
      <c r="ICL180" s="5"/>
      <c r="ICM180" s="120"/>
      <c r="ICN180" s="118"/>
      <c r="ICO180" s="118"/>
      <c r="ICP180" s="118"/>
      <c r="ICQ180" s="118"/>
      <c r="ICR180" s="118"/>
      <c r="ICS180" s="121"/>
      <c r="ICT180" s="117"/>
      <c r="ICU180" s="117"/>
      <c r="ICV180" s="117"/>
      <c r="ICW180" s="117"/>
      <c r="ICX180" s="117"/>
      <c r="ICY180" s="117"/>
      <c r="ICZ180" s="117"/>
      <c r="IDA180" s="117"/>
      <c r="IDB180" s="117"/>
      <c r="IDC180" s="117"/>
      <c r="IDD180" s="117"/>
      <c r="IDE180" s="117"/>
      <c r="IDF180" s="117"/>
      <c r="IDG180" s="117"/>
      <c r="IDH180" s="118"/>
      <c r="IDI180" s="118"/>
      <c r="IDJ180" s="119"/>
      <c r="IDK180" s="119"/>
      <c r="IDL180" s="7"/>
      <c r="IDM180" s="7"/>
      <c r="IDN180" s="2"/>
      <c r="IDO180" s="5"/>
      <c r="IDP180" s="5"/>
      <c r="IDQ180" s="120"/>
      <c r="IDR180" s="118"/>
      <c r="IDS180" s="118"/>
      <c r="IDT180" s="118"/>
      <c r="IDU180" s="118"/>
      <c r="IDV180" s="118"/>
      <c r="IDW180" s="121"/>
      <c r="IDX180" s="117"/>
      <c r="IDY180" s="117"/>
      <c r="IDZ180" s="117"/>
      <c r="IEA180" s="117"/>
      <c r="IEB180" s="117"/>
      <c r="IEC180" s="117"/>
      <c r="IED180" s="117"/>
      <c r="IEE180" s="117"/>
      <c r="IEF180" s="117"/>
      <c r="IEG180" s="117"/>
      <c r="IEH180" s="117"/>
      <c r="IEI180" s="117"/>
      <c r="IEJ180" s="117"/>
      <c r="IEK180" s="117"/>
      <c r="IEL180" s="118"/>
      <c r="IEM180" s="118"/>
      <c r="IEN180" s="119"/>
      <c r="IEO180" s="119"/>
      <c r="IEP180" s="7"/>
      <c r="IEQ180" s="7"/>
      <c r="IER180" s="2"/>
      <c r="IES180" s="5"/>
      <c r="IET180" s="5"/>
      <c r="IEU180" s="120"/>
      <c r="IEV180" s="118"/>
      <c r="IEW180" s="118"/>
      <c r="IEX180" s="118"/>
      <c r="IEY180" s="118"/>
      <c r="IEZ180" s="118"/>
      <c r="IFA180" s="121"/>
      <c r="IFB180" s="117"/>
      <c r="IFC180" s="117"/>
      <c r="IFD180" s="117"/>
      <c r="IFE180" s="117"/>
      <c r="IFF180" s="117"/>
      <c r="IFG180" s="117"/>
      <c r="IFH180" s="117"/>
      <c r="IFI180" s="117"/>
      <c r="IFJ180" s="117"/>
      <c r="IFK180" s="117"/>
      <c r="IFL180" s="117"/>
      <c r="IFM180" s="117"/>
      <c r="IFN180" s="117"/>
      <c r="IFO180" s="117"/>
      <c r="IFP180" s="118"/>
      <c r="IFQ180" s="118"/>
      <c r="IFR180" s="119"/>
      <c r="IFS180" s="119"/>
      <c r="IFT180" s="7"/>
      <c r="IFU180" s="7"/>
      <c r="IFV180" s="2"/>
      <c r="IFW180" s="5"/>
      <c r="IFX180" s="5"/>
      <c r="IFY180" s="120"/>
      <c r="IFZ180" s="118"/>
      <c r="IGA180" s="118"/>
      <c r="IGB180" s="118"/>
      <c r="IGC180" s="118"/>
      <c r="IGD180" s="118"/>
      <c r="IGE180" s="121"/>
      <c r="IGF180" s="117"/>
      <c r="IGG180" s="117"/>
      <c r="IGH180" s="117"/>
      <c r="IGI180" s="117"/>
      <c r="IGJ180" s="117"/>
      <c r="IGK180" s="117"/>
      <c r="IGL180" s="117"/>
      <c r="IGM180" s="117"/>
      <c r="IGN180" s="117"/>
      <c r="IGO180" s="117"/>
      <c r="IGP180" s="117"/>
      <c r="IGQ180" s="117"/>
      <c r="IGR180" s="117"/>
      <c r="IGS180" s="117"/>
      <c r="IGT180" s="118"/>
      <c r="IGU180" s="118"/>
      <c r="IGV180" s="119"/>
      <c r="IGW180" s="119"/>
      <c r="IGX180" s="7"/>
      <c r="IGY180" s="7"/>
      <c r="IGZ180" s="2"/>
      <c r="IHA180" s="5"/>
      <c r="IHB180" s="5"/>
      <c r="IHC180" s="120"/>
      <c r="IHD180" s="118"/>
      <c r="IHE180" s="118"/>
      <c r="IHF180" s="118"/>
      <c r="IHG180" s="118"/>
      <c r="IHH180" s="118"/>
      <c r="IHI180" s="121"/>
      <c r="IHJ180" s="117"/>
      <c r="IHK180" s="117"/>
      <c r="IHL180" s="117"/>
      <c r="IHM180" s="117"/>
      <c r="IHN180" s="117"/>
      <c r="IHO180" s="117"/>
      <c r="IHP180" s="117"/>
      <c r="IHQ180" s="117"/>
      <c r="IHR180" s="117"/>
      <c r="IHS180" s="117"/>
      <c r="IHT180" s="117"/>
      <c r="IHU180" s="117"/>
      <c r="IHV180" s="117"/>
      <c r="IHW180" s="117"/>
      <c r="IHX180" s="118"/>
      <c r="IHY180" s="118"/>
      <c r="IHZ180" s="119"/>
      <c r="IIA180" s="119"/>
      <c r="IIB180" s="7"/>
      <c r="IIC180" s="7"/>
      <c r="IID180" s="2"/>
      <c r="IIE180" s="5"/>
      <c r="IIF180" s="5"/>
      <c r="IIG180" s="120"/>
      <c r="IIH180" s="118"/>
      <c r="III180" s="118"/>
      <c r="IIJ180" s="118"/>
      <c r="IIK180" s="118"/>
      <c r="IIL180" s="118"/>
      <c r="IIM180" s="121"/>
      <c r="IIN180" s="117"/>
      <c r="IIO180" s="117"/>
      <c r="IIP180" s="117"/>
      <c r="IIQ180" s="117"/>
      <c r="IIR180" s="117"/>
      <c r="IIS180" s="117"/>
      <c r="IIT180" s="117"/>
      <c r="IIU180" s="117"/>
      <c r="IIV180" s="117"/>
      <c r="IIW180" s="117"/>
      <c r="IIX180" s="117"/>
      <c r="IIY180" s="117"/>
      <c r="IIZ180" s="117"/>
      <c r="IJA180" s="117"/>
      <c r="IJB180" s="118"/>
      <c r="IJC180" s="118"/>
      <c r="IJD180" s="119"/>
      <c r="IJE180" s="119"/>
      <c r="IJF180" s="7"/>
      <c r="IJG180" s="7"/>
      <c r="IJH180" s="2"/>
      <c r="IJI180" s="5"/>
      <c r="IJJ180" s="5"/>
      <c r="IJK180" s="120"/>
      <c r="IJL180" s="118"/>
      <c r="IJM180" s="118"/>
      <c r="IJN180" s="118"/>
      <c r="IJO180" s="118"/>
      <c r="IJP180" s="118"/>
      <c r="IJQ180" s="121"/>
      <c r="IJR180" s="117"/>
      <c r="IJS180" s="117"/>
      <c r="IJT180" s="117"/>
      <c r="IJU180" s="117"/>
      <c r="IJV180" s="117"/>
      <c r="IJW180" s="117"/>
      <c r="IJX180" s="117"/>
      <c r="IJY180" s="117"/>
      <c r="IJZ180" s="117"/>
      <c r="IKA180" s="117"/>
      <c r="IKB180" s="117"/>
      <c r="IKC180" s="117"/>
      <c r="IKD180" s="117"/>
      <c r="IKE180" s="117"/>
      <c r="IKF180" s="118"/>
      <c r="IKG180" s="118"/>
      <c r="IKH180" s="119"/>
      <c r="IKI180" s="119"/>
      <c r="IKJ180" s="7"/>
      <c r="IKK180" s="7"/>
      <c r="IKL180" s="2"/>
      <c r="IKM180" s="5"/>
      <c r="IKN180" s="5"/>
      <c r="IKO180" s="120"/>
      <c r="IKP180" s="118"/>
      <c r="IKQ180" s="118"/>
      <c r="IKR180" s="118"/>
      <c r="IKS180" s="118"/>
      <c r="IKT180" s="118"/>
      <c r="IKU180" s="121"/>
      <c r="IKV180" s="117"/>
      <c r="IKW180" s="117"/>
      <c r="IKX180" s="117"/>
      <c r="IKY180" s="117"/>
      <c r="IKZ180" s="117"/>
      <c r="ILA180" s="117"/>
      <c r="ILB180" s="117"/>
      <c r="ILC180" s="117"/>
      <c r="ILD180" s="117"/>
      <c r="ILE180" s="117"/>
      <c r="ILF180" s="117"/>
      <c r="ILG180" s="117"/>
      <c r="ILH180" s="117"/>
      <c r="ILI180" s="117"/>
      <c r="ILJ180" s="118"/>
      <c r="ILK180" s="118"/>
      <c r="ILL180" s="119"/>
      <c r="ILM180" s="119"/>
      <c r="ILN180" s="7"/>
      <c r="ILO180" s="7"/>
      <c r="ILP180" s="2"/>
      <c r="ILQ180" s="5"/>
      <c r="ILR180" s="5"/>
      <c r="ILS180" s="120"/>
      <c r="ILT180" s="118"/>
      <c r="ILU180" s="118"/>
      <c r="ILV180" s="118"/>
      <c r="ILW180" s="118"/>
      <c r="ILX180" s="118"/>
      <c r="ILY180" s="121"/>
      <c r="ILZ180" s="117"/>
      <c r="IMA180" s="117"/>
      <c r="IMB180" s="117"/>
      <c r="IMC180" s="117"/>
      <c r="IMD180" s="117"/>
      <c r="IME180" s="117"/>
      <c r="IMF180" s="117"/>
      <c r="IMG180" s="117"/>
      <c r="IMH180" s="117"/>
      <c r="IMI180" s="117"/>
      <c r="IMJ180" s="117"/>
      <c r="IMK180" s="117"/>
      <c r="IML180" s="117"/>
      <c r="IMM180" s="117"/>
      <c r="IMN180" s="118"/>
      <c r="IMO180" s="118"/>
      <c r="IMP180" s="119"/>
      <c r="IMQ180" s="119"/>
      <c r="IMR180" s="7"/>
      <c r="IMS180" s="7"/>
      <c r="IMT180" s="2"/>
      <c r="IMU180" s="5"/>
      <c r="IMV180" s="5"/>
      <c r="IMW180" s="120"/>
      <c r="IMX180" s="118"/>
      <c r="IMY180" s="118"/>
      <c r="IMZ180" s="118"/>
      <c r="INA180" s="118"/>
      <c r="INB180" s="118"/>
      <c r="INC180" s="121"/>
      <c r="IND180" s="117"/>
      <c r="INE180" s="117"/>
      <c r="INF180" s="117"/>
      <c r="ING180" s="117"/>
      <c r="INH180" s="117"/>
      <c r="INI180" s="117"/>
      <c r="INJ180" s="117"/>
      <c r="INK180" s="117"/>
      <c r="INL180" s="117"/>
      <c r="INM180" s="117"/>
      <c r="INN180" s="117"/>
      <c r="INO180" s="117"/>
      <c r="INP180" s="117"/>
      <c r="INQ180" s="117"/>
      <c r="INR180" s="118"/>
      <c r="INS180" s="118"/>
      <c r="INT180" s="119"/>
      <c r="INU180" s="119"/>
      <c r="INV180" s="7"/>
      <c r="INW180" s="7"/>
      <c r="INX180" s="2"/>
      <c r="INY180" s="5"/>
      <c r="INZ180" s="5"/>
      <c r="IOA180" s="120"/>
      <c r="IOB180" s="118"/>
      <c r="IOC180" s="118"/>
      <c r="IOD180" s="118"/>
      <c r="IOE180" s="118"/>
      <c r="IOF180" s="118"/>
      <c r="IOG180" s="121"/>
      <c r="IOH180" s="117"/>
      <c r="IOI180" s="117"/>
      <c r="IOJ180" s="117"/>
      <c r="IOK180" s="117"/>
      <c r="IOL180" s="117"/>
      <c r="IOM180" s="117"/>
      <c r="ION180" s="117"/>
      <c r="IOO180" s="117"/>
      <c r="IOP180" s="117"/>
      <c r="IOQ180" s="117"/>
      <c r="IOR180" s="117"/>
      <c r="IOS180" s="117"/>
      <c r="IOT180" s="117"/>
      <c r="IOU180" s="117"/>
      <c r="IOV180" s="118"/>
      <c r="IOW180" s="118"/>
      <c r="IOX180" s="119"/>
      <c r="IOY180" s="119"/>
      <c r="IOZ180" s="7"/>
      <c r="IPA180" s="7"/>
      <c r="IPB180" s="2"/>
      <c r="IPC180" s="5"/>
      <c r="IPD180" s="5"/>
      <c r="IPE180" s="120"/>
      <c r="IPF180" s="118"/>
      <c r="IPG180" s="118"/>
      <c r="IPH180" s="118"/>
      <c r="IPI180" s="118"/>
      <c r="IPJ180" s="118"/>
      <c r="IPK180" s="121"/>
      <c r="IPL180" s="117"/>
      <c r="IPM180" s="117"/>
      <c r="IPN180" s="117"/>
      <c r="IPO180" s="117"/>
      <c r="IPP180" s="117"/>
      <c r="IPQ180" s="117"/>
      <c r="IPR180" s="117"/>
      <c r="IPS180" s="117"/>
      <c r="IPT180" s="117"/>
      <c r="IPU180" s="117"/>
      <c r="IPV180" s="117"/>
      <c r="IPW180" s="117"/>
      <c r="IPX180" s="117"/>
      <c r="IPY180" s="117"/>
      <c r="IPZ180" s="118"/>
      <c r="IQA180" s="118"/>
      <c r="IQB180" s="119"/>
      <c r="IQC180" s="119"/>
      <c r="IQD180" s="7"/>
      <c r="IQE180" s="7"/>
      <c r="IQF180" s="2"/>
      <c r="IQG180" s="5"/>
      <c r="IQH180" s="5"/>
      <c r="IQI180" s="120"/>
      <c r="IQJ180" s="118"/>
      <c r="IQK180" s="118"/>
      <c r="IQL180" s="118"/>
      <c r="IQM180" s="118"/>
      <c r="IQN180" s="118"/>
      <c r="IQO180" s="121"/>
      <c r="IQP180" s="117"/>
      <c r="IQQ180" s="117"/>
      <c r="IQR180" s="117"/>
      <c r="IQS180" s="117"/>
      <c r="IQT180" s="117"/>
      <c r="IQU180" s="117"/>
      <c r="IQV180" s="117"/>
      <c r="IQW180" s="117"/>
      <c r="IQX180" s="117"/>
      <c r="IQY180" s="117"/>
      <c r="IQZ180" s="117"/>
      <c r="IRA180" s="117"/>
      <c r="IRB180" s="117"/>
      <c r="IRC180" s="117"/>
      <c r="IRD180" s="118"/>
      <c r="IRE180" s="118"/>
      <c r="IRF180" s="119"/>
      <c r="IRG180" s="119"/>
      <c r="IRH180" s="7"/>
      <c r="IRI180" s="7"/>
      <c r="IRJ180" s="2"/>
      <c r="IRK180" s="5"/>
      <c r="IRL180" s="5"/>
      <c r="IRM180" s="120"/>
      <c r="IRN180" s="118"/>
      <c r="IRO180" s="118"/>
      <c r="IRP180" s="118"/>
      <c r="IRQ180" s="118"/>
      <c r="IRR180" s="118"/>
      <c r="IRS180" s="121"/>
      <c r="IRT180" s="117"/>
      <c r="IRU180" s="117"/>
      <c r="IRV180" s="117"/>
      <c r="IRW180" s="117"/>
      <c r="IRX180" s="117"/>
      <c r="IRY180" s="117"/>
      <c r="IRZ180" s="117"/>
      <c r="ISA180" s="117"/>
      <c r="ISB180" s="117"/>
      <c r="ISC180" s="117"/>
      <c r="ISD180" s="117"/>
      <c r="ISE180" s="117"/>
      <c r="ISF180" s="117"/>
      <c r="ISG180" s="117"/>
      <c r="ISH180" s="118"/>
      <c r="ISI180" s="118"/>
      <c r="ISJ180" s="119"/>
      <c r="ISK180" s="119"/>
      <c r="ISL180" s="7"/>
      <c r="ISM180" s="7"/>
      <c r="ISN180" s="2"/>
      <c r="ISO180" s="5"/>
      <c r="ISP180" s="5"/>
      <c r="ISQ180" s="120"/>
      <c r="ISR180" s="118"/>
      <c r="ISS180" s="118"/>
      <c r="IST180" s="118"/>
      <c r="ISU180" s="118"/>
      <c r="ISV180" s="118"/>
      <c r="ISW180" s="121"/>
      <c r="ISX180" s="117"/>
      <c r="ISY180" s="117"/>
      <c r="ISZ180" s="117"/>
      <c r="ITA180" s="117"/>
      <c r="ITB180" s="117"/>
      <c r="ITC180" s="117"/>
      <c r="ITD180" s="117"/>
      <c r="ITE180" s="117"/>
      <c r="ITF180" s="117"/>
      <c r="ITG180" s="117"/>
      <c r="ITH180" s="117"/>
      <c r="ITI180" s="117"/>
      <c r="ITJ180" s="117"/>
      <c r="ITK180" s="117"/>
      <c r="ITL180" s="118"/>
      <c r="ITM180" s="118"/>
      <c r="ITN180" s="119"/>
      <c r="ITO180" s="119"/>
      <c r="ITP180" s="7"/>
      <c r="ITQ180" s="7"/>
      <c r="ITR180" s="2"/>
      <c r="ITS180" s="5"/>
      <c r="ITT180" s="5"/>
      <c r="ITU180" s="120"/>
      <c r="ITV180" s="118"/>
      <c r="ITW180" s="118"/>
      <c r="ITX180" s="118"/>
      <c r="ITY180" s="118"/>
      <c r="ITZ180" s="118"/>
      <c r="IUA180" s="121"/>
      <c r="IUB180" s="117"/>
      <c r="IUC180" s="117"/>
      <c r="IUD180" s="117"/>
      <c r="IUE180" s="117"/>
      <c r="IUF180" s="117"/>
      <c r="IUG180" s="117"/>
      <c r="IUH180" s="117"/>
      <c r="IUI180" s="117"/>
      <c r="IUJ180" s="117"/>
      <c r="IUK180" s="117"/>
      <c r="IUL180" s="117"/>
      <c r="IUM180" s="117"/>
      <c r="IUN180" s="117"/>
      <c r="IUO180" s="117"/>
      <c r="IUP180" s="118"/>
      <c r="IUQ180" s="118"/>
      <c r="IUR180" s="119"/>
      <c r="IUS180" s="119"/>
      <c r="IUT180" s="7"/>
      <c r="IUU180" s="7"/>
      <c r="IUV180" s="2"/>
      <c r="IUW180" s="5"/>
      <c r="IUX180" s="5"/>
      <c r="IUY180" s="120"/>
      <c r="IUZ180" s="118"/>
      <c r="IVA180" s="118"/>
      <c r="IVB180" s="118"/>
      <c r="IVC180" s="118"/>
      <c r="IVD180" s="118"/>
      <c r="IVE180" s="121"/>
      <c r="IVF180" s="117"/>
      <c r="IVG180" s="117"/>
      <c r="IVH180" s="117"/>
      <c r="IVI180" s="117"/>
      <c r="IVJ180" s="117"/>
      <c r="IVK180" s="117"/>
      <c r="IVL180" s="117"/>
      <c r="IVM180" s="117"/>
      <c r="IVN180" s="117"/>
      <c r="IVO180" s="117"/>
      <c r="IVP180" s="117"/>
      <c r="IVQ180" s="117"/>
      <c r="IVR180" s="117"/>
      <c r="IVS180" s="117"/>
      <c r="IVT180" s="118"/>
      <c r="IVU180" s="118"/>
      <c r="IVV180" s="119"/>
      <c r="IVW180" s="119"/>
      <c r="IVX180" s="7"/>
      <c r="IVY180" s="7"/>
      <c r="IVZ180" s="2"/>
      <c r="IWA180" s="5"/>
      <c r="IWB180" s="5"/>
      <c r="IWC180" s="120"/>
      <c r="IWD180" s="118"/>
      <c r="IWE180" s="118"/>
      <c r="IWF180" s="118"/>
      <c r="IWG180" s="118"/>
      <c r="IWH180" s="118"/>
      <c r="IWI180" s="121"/>
      <c r="IWJ180" s="117"/>
      <c r="IWK180" s="117"/>
      <c r="IWL180" s="117"/>
      <c r="IWM180" s="117"/>
      <c r="IWN180" s="117"/>
      <c r="IWO180" s="117"/>
      <c r="IWP180" s="117"/>
      <c r="IWQ180" s="117"/>
      <c r="IWR180" s="117"/>
      <c r="IWS180" s="117"/>
      <c r="IWT180" s="117"/>
      <c r="IWU180" s="117"/>
      <c r="IWV180" s="117"/>
      <c r="IWW180" s="117"/>
      <c r="IWX180" s="118"/>
      <c r="IWY180" s="118"/>
      <c r="IWZ180" s="119"/>
      <c r="IXA180" s="119"/>
      <c r="IXB180" s="7"/>
      <c r="IXC180" s="7"/>
      <c r="IXD180" s="2"/>
      <c r="IXE180" s="5"/>
      <c r="IXF180" s="5"/>
      <c r="IXG180" s="120"/>
      <c r="IXH180" s="118"/>
      <c r="IXI180" s="118"/>
      <c r="IXJ180" s="118"/>
      <c r="IXK180" s="118"/>
      <c r="IXL180" s="118"/>
      <c r="IXM180" s="121"/>
      <c r="IXN180" s="117"/>
      <c r="IXO180" s="117"/>
      <c r="IXP180" s="117"/>
      <c r="IXQ180" s="117"/>
      <c r="IXR180" s="117"/>
      <c r="IXS180" s="117"/>
      <c r="IXT180" s="117"/>
      <c r="IXU180" s="117"/>
      <c r="IXV180" s="117"/>
      <c r="IXW180" s="117"/>
      <c r="IXX180" s="117"/>
      <c r="IXY180" s="117"/>
      <c r="IXZ180" s="117"/>
      <c r="IYA180" s="117"/>
      <c r="IYB180" s="118"/>
      <c r="IYC180" s="118"/>
      <c r="IYD180" s="119"/>
      <c r="IYE180" s="119"/>
      <c r="IYF180" s="7"/>
      <c r="IYG180" s="7"/>
      <c r="IYH180" s="2"/>
      <c r="IYI180" s="5"/>
      <c r="IYJ180" s="5"/>
      <c r="IYK180" s="120"/>
      <c r="IYL180" s="118"/>
      <c r="IYM180" s="118"/>
      <c r="IYN180" s="118"/>
      <c r="IYO180" s="118"/>
      <c r="IYP180" s="118"/>
      <c r="IYQ180" s="121"/>
      <c r="IYR180" s="117"/>
      <c r="IYS180" s="117"/>
      <c r="IYT180" s="117"/>
      <c r="IYU180" s="117"/>
      <c r="IYV180" s="117"/>
      <c r="IYW180" s="117"/>
      <c r="IYX180" s="117"/>
      <c r="IYY180" s="117"/>
      <c r="IYZ180" s="117"/>
      <c r="IZA180" s="117"/>
      <c r="IZB180" s="117"/>
      <c r="IZC180" s="117"/>
      <c r="IZD180" s="117"/>
      <c r="IZE180" s="117"/>
      <c r="IZF180" s="118"/>
      <c r="IZG180" s="118"/>
      <c r="IZH180" s="119"/>
      <c r="IZI180" s="119"/>
      <c r="IZJ180" s="7"/>
      <c r="IZK180" s="7"/>
      <c r="IZL180" s="2"/>
      <c r="IZM180" s="5"/>
      <c r="IZN180" s="5"/>
      <c r="IZO180" s="120"/>
      <c r="IZP180" s="118"/>
      <c r="IZQ180" s="118"/>
      <c r="IZR180" s="118"/>
      <c r="IZS180" s="118"/>
      <c r="IZT180" s="118"/>
      <c r="IZU180" s="121"/>
      <c r="IZV180" s="117"/>
      <c r="IZW180" s="117"/>
      <c r="IZX180" s="117"/>
      <c r="IZY180" s="117"/>
      <c r="IZZ180" s="117"/>
      <c r="JAA180" s="117"/>
      <c r="JAB180" s="117"/>
      <c r="JAC180" s="117"/>
      <c r="JAD180" s="117"/>
      <c r="JAE180" s="117"/>
      <c r="JAF180" s="117"/>
      <c r="JAG180" s="117"/>
      <c r="JAH180" s="117"/>
      <c r="JAI180" s="117"/>
      <c r="JAJ180" s="118"/>
      <c r="JAK180" s="118"/>
      <c r="JAL180" s="119"/>
      <c r="JAM180" s="119"/>
      <c r="JAN180" s="7"/>
      <c r="JAO180" s="7"/>
      <c r="JAP180" s="2"/>
      <c r="JAQ180" s="5"/>
      <c r="JAR180" s="5"/>
      <c r="JAS180" s="120"/>
      <c r="JAT180" s="118"/>
      <c r="JAU180" s="118"/>
      <c r="JAV180" s="118"/>
      <c r="JAW180" s="118"/>
      <c r="JAX180" s="118"/>
      <c r="JAY180" s="121"/>
      <c r="JAZ180" s="117"/>
      <c r="JBA180" s="117"/>
      <c r="JBB180" s="117"/>
      <c r="JBC180" s="117"/>
      <c r="JBD180" s="117"/>
      <c r="JBE180" s="117"/>
      <c r="JBF180" s="117"/>
      <c r="JBG180" s="117"/>
      <c r="JBH180" s="117"/>
      <c r="JBI180" s="117"/>
      <c r="JBJ180" s="117"/>
      <c r="JBK180" s="117"/>
      <c r="JBL180" s="117"/>
      <c r="JBM180" s="117"/>
      <c r="JBN180" s="118"/>
      <c r="JBO180" s="118"/>
      <c r="JBP180" s="119"/>
      <c r="JBQ180" s="119"/>
      <c r="JBR180" s="7"/>
      <c r="JBS180" s="7"/>
      <c r="JBT180" s="2"/>
      <c r="JBU180" s="5"/>
      <c r="JBV180" s="5"/>
      <c r="JBW180" s="120"/>
      <c r="JBX180" s="118"/>
      <c r="JBY180" s="118"/>
      <c r="JBZ180" s="118"/>
      <c r="JCA180" s="118"/>
      <c r="JCB180" s="118"/>
      <c r="JCC180" s="121"/>
      <c r="JCD180" s="117"/>
      <c r="JCE180" s="117"/>
      <c r="JCF180" s="117"/>
      <c r="JCG180" s="117"/>
      <c r="JCH180" s="117"/>
      <c r="JCI180" s="117"/>
      <c r="JCJ180" s="117"/>
      <c r="JCK180" s="117"/>
      <c r="JCL180" s="117"/>
      <c r="JCM180" s="117"/>
      <c r="JCN180" s="117"/>
      <c r="JCO180" s="117"/>
      <c r="JCP180" s="117"/>
      <c r="JCQ180" s="117"/>
      <c r="JCR180" s="118"/>
      <c r="JCS180" s="118"/>
      <c r="JCT180" s="119"/>
      <c r="JCU180" s="119"/>
      <c r="JCV180" s="7"/>
      <c r="JCW180" s="7"/>
      <c r="JCX180" s="2"/>
      <c r="JCY180" s="5"/>
      <c r="JCZ180" s="5"/>
      <c r="JDA180" s="120"/>
      <c r="JDB180" s="118"/>
      <c r="JDC180" s="118"/>
      <c r="JDD180" s="118"/>
      <c r="JDE180" s="118"/>
      <c r="JDF180" s="118"/>
      <c r="JDG180" s="121"/>
      <c r="JDH180" s="117"/>
      <c r="JDI180" s="117"/>
      <c r="JDJ180" s="117"/>
      <c r="JDK180" s="117"/>
      <c r="JDL180" s="117"/>
      <c r="JDM180" s="117"/>
      <c r="JDN180" s="117"/>
      <c r="JDO180" s="117"/>
      <c r="JDP180" s="117"/>
      <c r="JDQ180" s="117"/>
      <c r="JDR180" s="117"/>
      <c r="JDS180" s="117"/>
      <c r="JDT180" s="117"/>
      <c r="JDU180" s="117"/>
      <c r="JDV180" s="118"/>
      <c r="JDW180" s="118"/>
      <c r="JDX180" s="119"/>
      <c r="JDY180" s="119"/>
      <c r="JDZ180" s="7"/>
      <c r="JEA180" s="7"/>
      <c r="JEB180" s="2"/>
      <c r="JEC180" s="5"/>
      <c r="JED180" s="5"/>
      <c r="JEE180" s="120"/>
      <c r="JEF180" s="118"/>
      <c r="JEG180" s="118"/>
      <c r="JEH180" s="118"/>
      <c r="JEI180" s="118"/>
      <c r="JEJ180" s="118"/>
      <c r="JEK180" s="121"/>
      <c r="JEL180" s="117"/>
      <c r="JEM180" s="117"/>
      <c r="JEN180" s="117"/>
      <c r="JEO180" s="117"/>
      <c r="JEP180" s="117"/>
      <c r="JEQ180" s="117"/>
      <c r="JER180" s="117"/>
      <c r="JES180" s="117"/>
      <c r="JET180" s="117"/>
      <c r="JEU180" s="117"/>
      <c r="JEV180" s="117"/>
      <c r="JEW180" s="117"/>
      <c r="JEX180" s="117"/>
      <c r="JEY180" s="117"/>
      <c r="JEZ180" s="118"/>
      <c r="JFA180" s="118"/>
      <c r="JFB180" s="119"/>
      <c r="JFC180" s="119"/>
      <c r="JFD180" s="7"/>
      <c r="JFE180" s="7"/>
      <c r="JFF180" s="2"/>
      <c r="JFG180" s="5"/>
      <c r="JFH180" s="5"/>
      <c r="JFI180" s="120"/>
      <c r="JFJ180" s="118"/>
      <c r="JFK180" s="118"/>
      <c r="JFL180" s="118"/>
      <c r="JFM180" s="118"/>
      <c r="JFN180" s="118"/>
      <c r="JFO180" s="121"/>
      <c r="JFP180" s="117"/>
      <c r="JFQ180" s="117"/>
      <c r="JFR180" s="117"/>
      <c r="JFS180" s="117"/>
      <c r="JFT180" s="117"/>
      <c r="JFU180" s="117"/>
      <c r="JFV180" s="117"/>
      <c r="JFW180" s="117"/>
      <c r="JFX180" s="117"/>
      <c r="JFY180" s="117"/>
      <c r="JFZ180" s="117"/>
      <c r="JGA180" s="117"/>
      <c r="JGB180" s="117"/>
      <c r="JGC180" s="117"/>
      <c r="JGD180" s="118"/>
      <c r="JGE180" s="118"/>
      <c r="JGF180" s="119"/>
      <c r="JGG180" s="119"/>
      <c r="JGH180" s="7"/>
      <c r="JGI180" s="7"/>
      <c r="JGJ180" s="2"/>
      <c r="JGK180" s="5"/>
      <c r="JGL180" s="5"/>
      <c r="JGM180" s="120"/>
      <c r="JGN180" s="118"/>
      <c r="JGO180" s="118"/>
      <c r="JGP180" s="118"/>
      <c r="JGQ180" s="118"/>
      <c r="JGR180" s="118"/>
      <c r="JGS180" s="121"/>
      <c r="JGT180" s="117"/>
      <c r="JGU180" s="117"/>
      <c r="JGV180" s="117"/>
      <c r="JGW180" s="117"/>
      <c r="JGX180" s="117"/>
      <c r="JGY180" s="117"/>
      <c r="JGZ180" s="117"/>
      <c r="JHA180" s="117"/>
      <c r="JHB180" s="117"/>
      <c r="JHC180" s="117"/>
      <c r="JHD180" s="117"/>
      <c r="JHE180" s="117"/>
      <c r="JHF180" s="117"/>
      <c r="JHG180" s="117"/>
      <c r="JHH180" s="118"/>
      <c r="JHI180" s="118"/>
      <c r="JHJ180" s="119"/>
      <c r="JHK180" s="119"/>
      <c r="JHL180" s="7"/>
      <c r="JHM180" s="7"/>
      <c r="JHN180" s="2"/>
      <c r="JHO180" s="5"/>
      <c r="JHP180" s="5"/>
      <c r="JHQ180" s="120"/>
      <c r="JHR180" s="118"/>
      <c r="JHS180" s="118"/>
      <c r="JHT180" s="118"/>
      <c r="JHU180" s="118"/>
      <c r="JHV180" s="118"/>
      <c r="JHW180" s="121"/>
      <c r="JHX180" s="117"/>
      <c r="JHY180" s="117"/>
      <c r="JHZ180" s="117"/>
      <c r="JIA180" s="117"/>
      <c r="JIB180" s="117"/>
      <c r="JIC180" s="117"/>
      <c r="JID180" s="117"/>
      <c r="JIE180" s="117"/>
      <c r="JIF180" s="117"/>
      <c r="JIG180" s="117"/>
      <c r="JIH180" s="117"/>
      <c r="JII180" s="117"/>
      <c r="JIJ180" s="117"/>
      <c r="JIK180" s="117"/>
      <c r="JIL180" s="118"/>
      <c r="JIM180" s="118"/>
      <c r="JIN180" s="119"/>
      <c r="JIO180" s="119"/>
      <c r="JIP180" s="7"/>
      <c r="JIQ180" s="7"/>
      <c r="JIR180" s="2"/>
      <c r="JIS180" s="5"/>
      <c r="JIT180" s="5"/>
      <c r="JIU180" s="120"/>
      <c r="JIV180" s="118"/>
      <c r="JIW180" s="118"/>
      <c r="JIX180" s="118"/>
      <c r="JIY180" s="118"/>
      <c r="JIZ180" s="118"/>
      <c r="JJA180" s="121"/>
      <c r="JJB180" s="117"/>
      <c r="JJC180" s="117"/>
      <c r="JJD180" s="117"/>
      <c r="JJE180" s="117"/>
      <c r="JJF180" s="117"/>
      <c r="JJG180" s="117"/>
      <c r="JJH180" s="117"/>
      <c r="JJI180" s="117"/>
      <c r="JJJ180" s="117"/>
      <c r="JJK180" s="117"/>
      <c r="JJL180" s="117"/>
      <c r="JJM180" s="117"/>
      <c r="JJN180" s="117"/>
      <c r="JJO180" s="117"/>
      <c r="JJP180" s="118"/>
      <c r="JJQ180" s="118"/>
      <c r="JJR180" s="119"/>
      <c r="JJS180" s="119"/>
      <c r="JJT180" s="7"/>
      <c r="JJU180" s="7"/>
      <c r="JJV180" s="2"/>
      <c r="JJW180" s="5"/>
      <c r="JJX180" s="5"/>
      <c r="JJY180" s="120"/>
      <c r="JJZ180" s="118"/>
      <c r="JKA180" s="118"/>
      <c r="JKB180" s="118"/>
      <c r="JKC180" s="118"/>
      <c r="JKD180" s="118"/>
      <c r="JKE180" s="121"/>
      <c r="JKF180" s="117"/>
      <c r="JKG180" s="117"/>
      <c r="JKH180" s="117"/>
      <c r="JKI180" s="117"/>
      <c r="JKJ180" s="117"/>
      <c r="JKK180" s="117"/>
      <c r="JKL180" s="117"/>
      <c r="JKM180" s="117"/>
      <c r="JKN180" s="117"/>
      <c r="JKO180" s="117"/>
      <c r="JKP180" s="117"/>
      <c r="JKQ180" s="117"/>
      <c r="JKR180" s="117"/>
      <c r="JKS180" s="117"/>
      <c r="JKT180" s="118"/>
      <c r="JKU180" s="118"/>
      <c r="JKV180" s="119"/>
      <c r="JKW180" s="119"/>
      <c r="JKX180" s="7"/>
      <c r="JKY180" s="7"/>
      <c r="JKZ180" s="2"/>
      <c r="JLA180" s="5"/>
      <c r="JLB180" s="5"/>
      <c r="JLC180" s="120"/>
      <c r="JLD180" s="118"/>
      <c r="JLE180" s="118"/>
      <c r="JLF180" s="118"/>
      <c r="JLG180" s="118"/>
      <c r="JLH180" s="118"/>
      <c r="JLI180" s="121"/>
      <c r="JLJ180" s="117"/>
      <c r="JLK180" s="117"/>
      <c r="JLL180" s="117"/>
      <c r="JLM180" s="117"/>
      <c r="JLN180" s="117"/>
      <c r="JLO180" s="117"/>
      <c r="JLP180" s="117"/>
      <c r="JLQ180" s="117"/>
      <c r="JLR180" s="117"/>
      <c r="JLS180" s="117"/>
      <c r="JLT180" s="117"/>
      <c r="JLU180" s="117"/>
      <c r="JLV180" s="117"/>
      <c r="JLW180" s="117"/>
      <c r="JLX180" s="118"/>
      <c r="JLY180" s="118"/>
      <c r="JLZ180" s="119"/>
      <c r="JMA180" s="119"/>
      <c r="JMB180" s="7"/>
      <c r="JMC180" s="7"/>
      <c r="JMD180" s="2"/>
      <c r="JME180" s="5"/>
      <c r="JMF180" s="5"/>
      <c r="JMG180" s="120"/>
      <c r="JMH180" s="118"/>
      <c r="JMI180" s="118"/>
      <c r="JMJ180" s="118"/>
      <c r="JMK180" s="118"/>
      <c r="JML180" s="118"/>
      <c r="JMM180" s="121"/>
      <c r="JMN180" s="117"/>
      <c r="JMO180" s="117"/>
      <c r="JMP180" s="117"/>
      <c r="JMQ180" s="117"/>
      <c r="JMR180" s="117"/>
      <c r="JMS180" s="117"/>
      <c r="JMT180" s="117"/>
      <c r="JMU180" s="117"/>
      <c r="JMV180" s="117"/>
      <c r="JMW180" s="117"/>
      <c r="JMX180" s="117"/>
      <c r="JMY180" s="117"/>
      <c r="JMZ180" s="117"/>
      <c r="JNA180" s="117"/>
      <c r="JNB180" s="118"/>
      <c r="JNC180" s="118"/>
      <c r="JND180" s="119"/>
      <c r="JNE180" s="119"/>
      <c r="JNF180" s="7"/>
      <c r="JNG180" s="7"/>
      <c r="JNH180" s="2"/>
      <c r="JNI180" s="5"/>
      <c r="JNJ180" s="5"/>
      <c r="JNK180" s="120"/>
      <c r="JNL180" s="118"/>
      <c r="JNM180" s="118"/>
      <c r="JNN180" s="118"/>
      <c r="JNO180" s="118"/>
      <c r="JNP180" s="118"/>
      <c r="JNQ180" s="121"/>
      <c r="JNR180" s="117"/>
      <c r="JNS180" s="117"/>
      <c r="JNT180" s="117"/>
      <c r="JNU180" s="117"/>
      <c r="JNV180" s="117"/>
      <c r="JNW180" s="117"/>
      <c r="JNX180" s="117"/>
      <c r="JNY180" s="117"/>
      <c r="JNZ180" s="117"/>
      <c r="JOA180" s="117"/>
      <c r="JOB180" s="117"/>
      <c r="JOC180" s="117"/>
      <c r="JOD180" s="117"/>
      <c r="JOE180" s="117"/>
      <c r="JOF180" s="118"/>
      <c r="JOG180" s="118"/>
      <c r="JOH180" s="119"/>
      <c r="JOI180" s="119"/>
      <c r="JOJ180" s="7"/>
      <c r="JOK180" s="7"/>
      <c r="JOL180" s="2"/>
      <c r="JOM180" s="5"/>
      <c r="JON180" s="5"/>
      <c r="JOO180" s="120"/>
      <c r="JOP180" s="118"/>
      <c r="JOQ180" s="118"/>
      <c r="JOR180" s="118"/>
      <c r="JOS180" s="118"/>
      <c r="JOT180" s="118"/>
      <c r="JOU180" s="121"/>
      <c r="JOV180" s="117"/>
      <c r="JOW180" s="117"/>
      <c r="JOX180" s="117"/>
      <c r="JOY180" s="117"/>
      <c r="JOZ180" s="117"/>
      <c r="JPA180" s="117"/>
      <c r="JPB180" s="117"/>
      <c r="JPC180" s="117"/>
      <c r="JPD180" s="117"/>
      <c r="JPE180" s="117"/>
      <c r="JPF180" s="117"/>
      <c r="JPG180" s="117"/>
      <c r="JPH180" s="117"/>
      <c r="JPI180" s="117"/>
      <c r="JPJ180" s="118"/>
      <c r="JPK180" s="118"/>
      <c r="JPL180" s="119"/>
      <c r="JPM180" s="119"/>
      <c r="JPN180" s="7"/>
      <c r="JPO180" s="7"/>
      <c r="JPP180" s="2"/>
      <c r="JPQ180" s="5"/>
      <c r="JPR180" s="5"/>
      <c r="JPS180" s="120"/>
      <c r="JPT180" s="118"/>
      <c r="JPU180" s="118"/>
      <c r="JPV180" s="118"/>
      <c r="JPW180" s="118"/>
      <c r="JPX180" s="118"/>
      <c r="JPY180" s="121"/>
      <c r="JPZ180" s="117"/>
      <c r="JQA180" s="117"/>
      <c r="JQB180" s="117"/>
      <c r="JQC180" s="117"/>
      <c r="JQD180" s="117"/>
      <c r="JQE180" s="117"/>
      <c r="JQF180" s="117"/>
      <c r="JQG180" s="117"/>
      <c r="JQH180" s="117"/>
      <c r="JQI180" s="117"/>
      <c r="JQJ180" s="117"/>
      <c r="JQK180" s="117"/>
      <c r="JQL180" s="117"/>
      <c r="JQM180" s="117"/>
      <c r="JQN180" s="118"/>
      <c r="JQO180" s="118"/>
      <c r="JQP180" s="119"/>
      <c r="JQQ180" s="119"/>
      <c r="JQR180" s="7"/>
      <c r="JQS180" s="7"/>
      <c r="JQT180" s="2"/>
      <c r="JQU180" s="5"/>
      <c r="JQV180" s="5"/>
      <c r="JQW180" s="120"/>
      <c r="JQX180" s="118"/>
      <c r="JQY180" s="118"/>
      <c r="JQZ180" s="118"/>
      <c r="JRA180" s="118"/>
      <c r="JRB180" s="118"/>
      <c r="JRC180" s="121"/>
      <c r="JRD180" s="117"/>
      <c r="JRE180" s="117"/>
      <c r="JRF180" s="117"/>
      <c r="JRG180" s="117"/>
      <c r="JRH180" s="117"/>
      <c r="JRI180" s="117"/>
      <c r="JRJ180" s="117"/>
      <c r="JRK180" s="117"/>
      <c r="JRL180" s="117"/>
      <c r="JRM180" s="117"/>
      <c r="JRN180" s="117"/>
      <c r="JRO180" s="117"/>
      <c r="JRP180" s="117"/>
      <c r="JRQ180" s="117"/>
      <c r="JRR180" s="118"/>
      <c r="JRS180" s="118"/>
      <c r="JRT180" s="119"/>
      <c r="JRU180" s="119"/>
      <c r="JRV180" s="7"/>
      <c r="JRW180" s="7"/>
      <c r="JRX180" s="2"/>
      <c r="JRY180" s="5"/>
      <c r="JRZ180" s="5"/>
      <c r="JSA180" s="120"/>
      <c r="JSB180" s="118"/>
      <c r="JSC180" s="118"/>
      <c r="JSD180" s="118"/>
      <c r="JSE180" s="118"/>
      <c r="JSF180" s="118"/>
      <c r="JSG180" s="121"/>
      <c r="JSH180" s="117"/>
      <c r="JSI180" s="117"/>
      <c r="JSJ180" s="117"/>
      <c r="JSK180" s="117"/>
      <c r="JSL180" s="117"/>
      <c r="JSM180" s="117"/>
      <c r="JSN180" s="117"/>
      <c r="JSO180" s="117"/>
      <c r="JSP180" s="117"/>
      <c r="JSQ180" s="117"/>
      <c r="JSR180" s="117"/>
      <c r="JSS180" s="117"/>
      <c r="JST180" s="117"/>
      <c r="JSU180" s="117"/>
      <c r="JSV180" s="118"/>
      <c r="JSW180" s="118"/>
      <c r="JSX180" s="119"/>
      <c r="JSY180" s="119"/>
      <c r="JSZ180" s="7"/>
      <c r="JTA180" s="7"/>
      <c r="JTB180" s="2"/>
      <c r="JTC180" s="5"/>
      <c r="JTD180" s="5"/>
      <c r="JTE180" s="120"/>
      <c r="JTF180" s="118"/>
      <c r="JTG180" s="118"/>
      <c r="JTH180" s="118"/>
      <c r="JTI180" s="118"/>
      <c r="JTJ180" s="118"/>
      <c r="JTK180" s="121"/>
      <c r="JTL180" s="117"/>
      <c r="JTM180" s="117"/>
      <c r="JTN180" s="117"/>
      <c r="JTO180" s="117"/>
      <c r="JTP180" s="117"/>
      <c r="JTQ180" s="117"/>
      <c r="JTR180" s="117"/>
      <c r="JTS180" s="117"/>
      <c r="JTT180" s="117"/>
      <c r="JTU180" s="117"/>
      <c r="JTV180" s="117"/>
      <c r="JTW180" s="117"/>
      <c r="JTX180" s="117"/>
      <c r="JTY180" s="117"/>
      <c r="JTZ180" s="118"/>
      <c r="JUA180" s="118"/>
      <c r="JUB180" s="119"/>
      <c r="JUC180" s="119"/>
      <c r="JUD180" s="7"/>
      <c r="JUE180" s="7"/>
      <c r="JUF180" s="2"/>
      <c r="JUG180" s="5"/>
      <c r="JUH180" s="5"/>
      <c r="JUI180" s="120"/>
      <c r="JUJ180" s="118"/>
      <c r="JUK180" s="118"/>
      <c r="JUL180" s="118"/>
      <c r="JUM180" s="118"/>
      <c r="JUN180" s="118"/>
      <c r="JUO180" s="121"/>
      <c r="JUP180" s="117"/>
      <c r="JUQ180" s="117"/>
      <c r="JUR180" s="117"/>
      <c r="JUS180" s="117"/>
      <c r="JUT180" s="117"/>
      <c r="JUU180" s="117"/>
      <c r="JUV180" s="117"/>
      <c r="JUW180" s="117"/>
      <c r="JUX180" s="117"/>
      <c r="JUY180" s="117"/>
      <c r="JUZ180" s="117"/>
      <c r="JVA180" s="117"/>
      <c r="JVB180" s="117"/>
      <c r="JVC180" s="117"/>
      <c r="JVD180" s="118"/>
      <c r="JVE180" s="118"/>
      <c r="JVF180" s="119"/>
      <c r="JVG180" s="119"/>
      <c r="JVH180" s="7"/>
      <c r="JVI180" s="7"/>
      <c r="JVJ180" s="2"/>
      <c r="JVK180" s="5"/>
      <c r="JVL180" s="5"/>
      <c r="JVM180" s="120"/>
      <c r="JVN180" s="118"/>
      <c r="JVO180" s="118"/>
      <c r="JVP180" s="118"/>
      <c r="JVQ180" s="118"/>
      <c r="JVR180" s="118"/>
      <c r="JVS180" s="121"/>
      <c r="JVT180" s="117"/>
      <c r="JVU180" s="117"/>
      <c r="JVV180" s="117"/>
      <c r="JVW180" s="117"/>
      <c r="JVX180" s="117"/>
      <c r="JVY180" s="117"/>
      <c r="JVZ180" s="117"/>
      <c r="JWA180" s="117"/>
      <c r="JWB180" s="117"/>
      <c r="JWC180" s="117"/>
      <c r="JWD180" s="117"/>
      <c r="JWE180" s="117"/>
      <c r="JWF180" s="117"/>
      <c r="JWG180" s="117"/>
      <c r="JWH180" s="118"/>
      <c r="JWI180" s="118"/>
      <c r="JWJ180" s="119"/>
      <c r="JWK180" s="119"/>
      <c r="JWL180" s="7"/>
      <c r="JWM180" s="7"/>
      <c r="JWN180" s="2"/>
      <c r="JWO180" s="5"/>
      <c r="JWP180" s="5"/>
      <c r="JWQ180" s="120"/>
      <c r="JWR180" s="118"/>
      <c r="JWS180" s="118"/>
      <c r="JWT180" s="118"/>
      <c r="JWU180" s="118"/>
      <c r="JWV180" s="118"/>
      <c r="JWW180" s="121"/>
      <c r="JWX180" s="117"/>
      <c r="JWY180" s="117"/>
      <c r="JWZ180" s="117"/>
      <c r="JXA180" s="117"/>
      <c r="JXB180" s="117"/>
      <c r="JXC180" s="117"/>
      <c r="JXD180" s="117"/>
      <c r="JXE180" s="117"/>
      <c r="JXF180" s="117"/>
      <c r="JXG180" s="117"/>
      <c r="JXH180" s="117"/>
      <c r="JXI180" s="117"/>
      <c r="JXJ180" s="117"/>
      <c r="JXK180" s="117"/>
      <c r="JXL180" s="118"/>
      <c r="JXM180" s="118"/>
      <c r="JXN180" s="119"/>
      <c r="JXO180" s="119"/>
      <c r="JXP180" s="7"/>
      <c r="JXQ180" s="7"/>
      <c r="JXR180" s="2"/>
      <c r="JXS180" s="5"/>
      <c r="JXT180" s="5"/>
      <c r="JXU180" s="120"/>
      <c r="JXV180" s="118"/>
      <c r="JXW180" s="118"/>
      <c r="JXX180" s="118"/>
      <c r="JXY180" s="118"/>
      <c r="JXZ180" s="118"/>
      <c r="JYA180" s="121"/>
      <c r="JYB180" s="117"/>
      <c r="JYC180" s="117"/>
      <c r="JYD180" s="117"/>
      <c r="JYE180" s="117"/>
      <c r="JYF180" s="117"/>
      <c r="JYG180" s="117"/>
      <c r="JYH180" s="117"/>
      <c r="JYI180" s="117"/>
      <c r="JYJ180" s="117"/>
      <c r="JYK180" s="117"/>
      <c r="JYL180" s="117"/>
      <c r="JYM180" s="117"/>
      <c r="JYN180" s="117"/>
      <c r="JYO180" s="117"/>
      <c r="JYP180" s="118"/>
      <c r="JYQ180" s="118"/>
      <c r="JYR180" s="119"/>
      <c r="JYS180" s="119"/>
      <c r="JYT180" s="7"/>
      <c r="JYU180" s="7"/>
      <c r="JYV180" s="2"/>
      <c r="JYW180" s="5"/>
      <c r="JYX180" s="5"/>
      <c r="JYY180" s="120"/>
      <c r="JYZ180" s="118"/>
      <c r="JZA180" s="118"/>
      <c r="JZB180" s="118"/>
      <c r="JZC180" s="118"/>
      <c r="JZD180" s="118"/>
      <c r="JZE180" s="121"/>
      <c r="JZF180" s="117"/>
      <c r="JZG180" s="117"/>
      <c r="JZH180" s="117"/>
      <c r="JZI180" s="117"/>
      <c r="JZJ180" s="117"/>
      <c r="JZK180" s="117"/>
      <c r="JZL180" s="117"/>
      <c r="JZM180" s="117"/>
      <c r="JZN180" s="117"/>
      <c r="JZO180" s="117"/>
      <c r="JZP180" s="117"/>
      <c r="JZQ180" s="117"/>
      <c r="JZR180" s="117"/>
      <c r="JZS180" s="117"/>
      <c r="JZT180" s="118"/>
      <c r="JZU180" s="118"/>
      <c r="JZV180" s="119"/>
      <c r="JZW180" s="119"/>
      <c r="JZX180" s="7"/>
      <c r="JZY180" s="7"/>
      <c r="JZZ180" s="2"/>
      <c r="KAA180" s="5"/>
      <c r="KAB180" s="5"/>
      <c r="KAC180" s="120"/>
      <c r="KAD180" s="118"/>
      <c r="KAE180" s="118"/>
      <c r="KAF180" s="118"/>
      <c r="KAG180" s="118"/>
      <c r="KAH180" s="118"/>
      <c r="KAI180" s="121"/>
      <c r="KAJ180" s="117"/>
      <c r="KAK180" s="117"/>
      <c r="KAL180" s="117"/>
      <c r="KAM180" s="117"/>
      <c r="KAN180" s="117"/>
      <c r="KAO180" s="117"/>
      <c r="KAP180" s="117"/>
      <c r="KAQ180" s="117"/>
      <c r="KAR180" s="117"/>
      <c r="KAS180" s="117"/>
      <c r="KAT180" s="117"/>
      <c r="KAU180" s="117"/>
      <c r="KAV180" s="117"/>
      <c r="KAW180" s="117"/>
      <c r="KAX180" s="118"/>
      <c r="KAY180" s="118"/>
      <c r="KAZ180" s="119"/>
      <c r="KBA180" s="119"/>
      <c r="KBB180" s="7"/>
      <c r="KBC180" s="7"/>
      <c r="KBD180" s="2"/>
      <c r="KBE180" s="5"/>
      <c r="KBF180" s="5"/>
      <c r="KBG180" s="120"/>
      <c r="KBH180" s="118"/>
      <c r="KBI180" s="118"/>
      <c r="KBJ180" s="118"/>
      <c r="KBK180" s="118"/>
      <c r="KBL180" s="118"/>
      <c r="KBM180" s="121"/>
      <c r="KBN180" s="117"/>
      <c r="KBO180" s="117"/>
      <c r="KBP180" s="117"/>
      <c r="KBQ180" s="117"/>
      <c r="KBR180" s="117"/>
      <c r="KBS180" s="117"/>
      <c r="KBT180" s="117"/>
      <c r="KBU180" s="117"/>
      <c r="KBV180" s="117"/>
      <c r="KBW180" s="117"/>
      <c r="KBX180" s="117"/>
      <c r="KBY180" s="117"/>
      <c r="KBZ180" s="117"/>
      <c r="KCA180" s="117"/>
      <c r="KCB180" s="118"/>
      <c r="KCC180" s="118"/>
      <c r="KCD180" s="119"/>
      <c r="KCE180" s="119"/>
      <c r="KCF180" s="7"/>
      <c r="KCG180" s="7"/>
      <c r="KCH180" s="2"/>
      <c r="KCI180" s="5"/>
      <c r="KCJ180" s="5"/>
      <c r="KCK180" s="120"/>
      <c r="KCL180" s="118"/>
      <c r="KCM180" s="118"/>
      <c r="KCN180" s="118"/>
      <c r="KCO180" s="118"/>
      <c r="KCP180" s="118"/>
      <c r="KCQ180" s="121"/>
      <c r="KCR180" s="117"/>
      <c r="KCS180" s="117"/>
      <c r="KCT180" s="117"/>
      <c r="KCU180" s="117"/>
      <c r="KCV180" s="117"/>
      <c r="KCW180" s="117"/>
      <c r="KCX180" s="117"/>
      <c r="KCY180" s="117"/>
      <c r="KCZ180" s="117"/>
      <c r="KDA180" s="117"/>
      <c r="KDB180" s="117"/>
      <c r="KDC180" s="117"/>
      <c r="KDD180" s="117"/>
      <c r="KDE180" s="117"/>
      <c r="KDF180" s="118"/>
      <c r="KDG180" s="118"/>
      <c r="KDH180" s="119"/>
      <c r="KDI180" s="119"/>
      <c r="KDJ180" s="7"/>
      <c r="KDK180" s="7"/>
      <c r="KDL180" s="2"/>
      <c r="KDM180" s="5"/>
      <c r="KDN180" s="5"/>
      <c r="KDO180" s="120"/>
      <c r="KDP180" s="118"/>
      <c r="KDQ180" s="118"/>
      <c r="KDR180" s="118"/>
      <c r="KDS180" s="118"/>
      <c r="KDT180" s="118"/>
      <c r="KDU180" s="121"/>
      <c r="KDV180" s="117"/>
      <c r="KDW180" s="117"/>
      <c r="KDX180" s="117"/>
      <c r="KDY180" s="117"/>
      <c r="KDZ180" s="117"/>
      <c r="KEA180" s="117"/>
      <c r="KEB180" s="117"/>
      <c r="KEC180" s="117"/>
      <c r="KED180" s="117"/>
      <c r="KEE180" s="117"/>
      <c r="KEF180" s="117"/>
      <c r="KEG180" s="117"/>
      <c r="KEH180" s="117"/>
      <c r="KEI180" s="117"/>
      <c r="KEJ180" s="118"/>
      <c r="KEK180" s="118"/>
      <c r="KEL180" s="119"/>
      <c r="KEM180" s="119"/>
      <c r="KEN180" s="7"/>
      <c r="KEO180" s="7"/>
      <c r="KEP180" s="2"/>
      <c r="KEQ180" s="5"/>
      <c r="KER180" s="5"/>
      <c r="KES180" s="120"/>
      <c r="KET180" s="118"/>
      <c r="KEU180" s="118"/>
      <c r="KEV180" s="118"/>
      <c r="KEW180" s="118"/>
      <c r="KEX180" s="118"/>
      <c r="KEY180" s="121"/>
      <c r="KEZ180" s="117"/>
      <c r="KFA180" s="117"/>
      <c r="KFB180" s="117"/>
      <c r="KFC180" s="117"/>
      <c r="KFD180" s="117"/>
      <c r="KFE180" s="117"/>
      <c r="KFF180" s="117"/>
      <c r="KFG180" s="117"/>
      <c r="KFH180" s="117"/>
      <c r="KFI180" s="117"/>
      <c r="KFJ180" s="117"/>
      <c r="KFK180" s="117"/>
      <c r="KFL180" s="117"/>
      <c r="KFM180" s="117"/>
      <c r="KFN180" s="118"/>
      <c r="KFO180" s="118"/>
      <c r="KFP180" s="119"/>
      <c r="KFQ180" s="119"/>
      <c r="KFR180" s="7"/>
      <c r="KFS180" s="7"/>
      <c r="KFT180" s="2"/>
      <c r="KFU180" s="5"/>
      <c r="KFV180" s="5"/>
      <c r="KFW180" s="120"/>
      <c r="KFX180" s="118"/>
      <c r="KFY180" s="118"/>
      <c r="KFZ180" s="118"/>
      <c r="KGA180" s="118"/>
      <c r="KGB180" s="118"/>
      <c r="KGC180" s="121"/>
      <c r="KGD180" s="117"/>
      <c r="KGE180" s="117"/>
      <c r="KGF180" s="117"/>
      <c r="KGG180" s="117"/>
      <c r="KGH180" s="117"/>
      <c r="KGI180" s="117"/>
      <c r="KGJ180" s="117"/>
      <c r="KGK180" s="117"/>
      <c r="KGL180" s="117"/>
      <c r="KGM180" s="117"/>
      <c r="KGN180" s="117"/>
      <c r="KGO180" s="117"/>
      <c r="KGP180" s="117"/>
      <c r="KGQ180" s="117"/>
      <c r="KGR180" s="118"/>
      <c r="KGS180" s="118"/>
      <c r="KGT180" s="119"/>
      <c r="KGU180" s="119"/>
      <c r="KGV180" s="7"/>
      <c r="KGW180" s="7"/>
      <c r="KGX180" s="2"/>
      <c r="KGY180" s="5"/>
      <c r="KGZ180" s="5"/>
      <c r="KHA180" s="120"/>
      <c r="KHB180" s="118"/>
      <c r="KHC180" s="118"/>
      <c r="KHD180" s="118"/>
      <c r="KHE180" s="118"/>
      <c r="KHF180" s="118"/>
      <c r="KHG180" s="121"/>
      <c r="KHH180" s="117"/>
      <c r="KHI180" s="117"/>
      <c r="KHJ180" s="117"/>
      <c r="KHK180" s="117"/>
      <c r="KHL180" s="117"/>
      <c r="KHM180" s="117"/>
      <c r="KHN180" s="117"/>
      <c r="KHO180" s="117"/>
      <c r="KHP180" s="117"/>
      <c r="KHQ180" s="117"/>
      <c r="KHR180" s="117"/>
      <c r="KHS180" s="117"/>
      <c r="KHT180" s="117"/>
      <c r="KHU180" s="117"/>
      <c r="KHV180" s="118"/>
      <c r="KHW180" s="118"/>
      <c r="KHX180" s="119"/>
      <c r="KHY180" s="119"/>
      <c r="KHZ180" s="7"/>
      <c r="KIA180" s="7"/>
      <c r="KIB180" s="2"/>
      <c r="KIC180" s="5"/>
      <c r="KID180" s="5"/>
      <c r="KIE180" s="120"/>
      <c r="KIF180" s="118"/>
      <c r="KIG180" s="118"/>
      <c r="KIH180" s="118"/>
      <c r="KII180" s="118"/>
      <c r="KIJ180" s="118"/>
      <c r="KIK180" s="121"/>
      <c r="KIL180" s="117"/>
      <c r="KIM180" s="117"/>
      <c r="KIN180" s="117"/>
      <c r="KIO180" s="117"/>
      <c r="KIP180" s="117"/>
      <c r="KIQ180" s="117"/>
      <c r="KIR180" s="117"/>
      <c r="KIS180" s="117"/>
      <c r="KIT180" s="117"/>
      <c r="KIU180" s="117"/>
      <c r="KIV180" s="117"/>
      <c r="KIW180" s="117"/>
      <c r="KIX180" s="117"/>
      <c r="KIY180" s="117"/>
      <c r="KIZ180" s="118"/>
      <c r="KJA180" s="118"/>
      <c r="KJB180" s="119"/>
      <c r="KJC180" s="119"/>
      <c r="KJD180" s="7"/>
      <c r="KJE180" s="7"/>
      <c r="KJF180" s="2"/>
      <c r="KJG180" s="5"/>
      <c r="KJH180" s="5"/>
      <c r="KJI180" s="120"/>
      <c r="KJJ180" s="118"/>
      <c r="KJK180" s="118"/>
      <c r="KJL180" s="118"/>
      <c r="KJM180" s="118"/>
      <c r="KJN180" s="118"/>
      <c r="KJO180" s="121"/>
      <c r="KJP180" s="117"/>
      <c r="KJQ180" s="117"/>
      <c r="KJR180" s="117"/>
      <c r="KJS180" s="117"/>
      <c r="KJT180" s="117"/>
      <c r="KJU180" s="117"/>
      <c r="KJV180" s="117"/>
      <c r="KJW180" s="117"/>
      <c r="KJX180" s="117"/>
      <c r="KJY180" s="117"/>
      <c r="KJZ180" s="117"/>
      <c r="KKA180" s="117"/>
      <c r="KKB180" s="117"/>
      <c r="KKC180" s="117"/>
      <c r="KKD180" s="118"/>
      <c r="KKE180" s="118"/>
      <c r="KKF180" s="119"/>
      <c r="KKG180" s="119"/>
      <c r="KKH180" s="7"/>
      <c r="KKI180" s="7"/>
      <c r="KKJ180" s="2"/>
      <c r="KKK180" s="5"/>
      <c r="KKL180" s="5"/>
      <c r="KKM180" s="120"/>
      <c r="KKN180" s="118"/>
      <c r="KKO180" s="118"/>
      <c r="KKP180" s="118"/>
      <c r="KKQ180" s="118"/>
      <c r="KKR180" s="118"/>
      <c r="KKS180" s="121"/>
      <c r="KKT180" s="117"/>
      <c r="KKU180" s="117"/>
      <c r="KKV180" s="117"/>
      <c r="KKW180" s="117"/>
      <c r="KKX180" s="117"/>
      <c r="KKY180" s="117"/>
      <c r="KKZ180" s="117"/>
      <c r="KLA180" s="117"/>
      <c r="KLB180" s="117"/>
      <c r="KLC180" s="117"/>
      <c r="KLD180" s="117"/>
      <c r="KLE180" s="117"/>
      <c r="KLF180" s="117"/>
      <c r="KLG180" s="117"/>
      <c r="KLH180" s="118"/>
      <c r="KLI180" s="118"/>
      <c r="KLJ180" s="119"/>
      <c r="KLK180" s="119"/>
      <c r="KLL180" s="7"/>
      <c r="KLM180" s="7"/>
      <c r="KLN180" s="2"/>
      <c r="KLO180" s="5"/>
      <c r="KLP180" s="5"/>
      <c r="KLQ180" s="120"/>
      <c r="KLR180" s="118"/>
      <c r="KLS180" s="118"/>
      <c r="KLT180" s="118"/>
      <c r="KLU180" s="118"/>
      <c r="KLV180" s="118"/>
      <c r="KLW180" s="121"/>
      <c r="KLX180" s="117"/>
      <c r="KLY180" s="117"/>
      <c r="KLZ180" s="117"/>
      <c r="KMA180" s="117"/>
      <c r="KMB180" s="117"/>
      <c r="KMC180" s="117"/>
      <c r="KMD180" s="117"/>
      <c r="KME180" s="117"/>
      <c r="KMF180" s="117"/>
      <c r="KMG180" s="117"/>
      <c r="KMH180" s="117"/>
      <c r="KMI180" s="117"/>
      <c r="KMJ180" s="117"/>
      <c r="KMK180" s="117"/>
      <c r="KML180" s="118"/>
      <c r="KMM180" s="118"/>
      <c r="KMN180" s="119"/>
      <c r="KMO180" s="119"/>
      <c r="KMP180" s="7"/>
      <c r="KMQ180" s="7"/>
      <c r="KMR180" s="2"/>
      <c r="KMS180" s="5"/>
      <c r="KMT180" s="5"/>
      <c r="KMU180" s="120"/>
      <c r="KMV180" s="118"/>
      <c r="KMW180" s="118"/>
      <c r="KMX180" s="118"/>
      <c r="KMY180" s="118"/>
      <c r="KMZ180" s="118"/>
      <c r="KNA180" s="121"/>
      <c r="KNB180" s="117"/>
      <c r="KNC180" s="117"/>
      <c r="KND180" s="117"/>
      <c r="KNE180" s="117"/>
      <c r="KNF180" s="117"/>
      <c r="KNG180" s="117"/>
      <c r="KNH180" s="117"/>
      <c r="KNI180" s="117"/>
      <c r="KNJ180" s="117"/>
      <c r="KNK180" s="117"/>
      <c r="KNL180" s="117"/>
      <c r="KNM180" s="117"/>
      <c r="KNN180" s="117"/>
      <c r="KNO180" s="117"/>
      <c r="KNP180" s="118"/>
      <c r="KNQ180" s="118"/>
      <c r="KNR180" s="119"/>
      <c r="KNS180" s="119"/>
      <c r="KNT180" s="7"/>
      <c r="KNU180" s="7"/>
      <c r="KNV180" s="2"/>
      <c r="KNW180" s="5"/>
      <c r="KNX180" s="5"/>
      <c r="KNY180" s="120"/>
      <c r="KNZ180" s="118"/>
      <c r="KOA180" s="118"/>
      <c r="KOB180" s="118"/>
      <c r="KOC180" s="118"/>
      <c r="KOD180" s="118"/>
      <c r="KOE180" s="121"/>
      <c r="KOF180" s="117"/>
      <c r="KOG180" s="117"/>
      <c r="KOH180" s="117"/>
      <c r="KOI180" s="117"/>
      <c r="KOJ180" s="117"/>
      <c r="KOK180" s="117"/>
      <c r="KOL180" s="117"/>
      <c r="KOM180" s="117"/>
      <c r="KON180" s="117"/>
      <c r="KOO180" s="117"/>
      <c r="KOP180" s="117"/>
      <c r="KOQ180" s="117"/>
      <c r="KOR180" s="117"/>
      <c r="KOS180" s="117"/>
      <c r="KOT180" s="118"/>
      <c r="KOU180" s="118"/>
      <c r="KOV180" s="119"/>
      <c r="KOW180" s="119"/>
      <c r="KOX180" s="7"/>
      <c r="KOY180" s="7"/>
      <c r="KOZ180" s="2"/>
      <c r="KPA180" s="5"/>
      <c r="KPB180" s="5"/>
      <c r="KPC180" s="120"/>
      <c r="KPD180" s="118"/>
      <c r="KPE180" s="118"/>
      <c r="KPF180" s="118"/>
      <c r="KPG180" s="118"/>
      <c r="KPH180" s="118"/>
      <c r="KPI180" s="121"/>
      <c r="KPJ180" s="117"/>
      <c r="KPK180" s="117"/>
      <c r="KPL180" s="117"/>
      <c r="KPM180" s="117"/>
      <c r="KPN180" s="117"/>
      <c r="KPO180" s="117"/>
      <c r="KPP180" s="117"/>
      <c r="KPQ180" s="117"/>
      <c r="KPR180" s="117"/>
      <c r="KPS180" s="117"/>
      <c r="KPT180" s="117"/>
      <c r="KPU180" s="117"/>
      <c r="KPV180" s="117"/>
      <c r="KPW180" s="117"/>
      <c r="KPX180" s="118"/>
      <c r="KPY180" s="118"/>
      <c r="KPZ180" s="119"/>
      <c r="KQA180" s="119"/>
      <c r="KQB180" s="7"/>
      <c r="KQC180" s="7"/>
      <c r="KQD180" s="2"/>
      <c r="KQE180" s="5"/>
      <c r="KQF180" s="5"/>
      <c r="KQG180" s="120"/>
      <c r="KQH180" s="118"/>
      <c r="KQI180" s="118"/>
      <c r="KQJ180" s="118"/>
      <c r="KQK180" s="118"/>
      <c r="KQL180" s="118"/>
      <c r="KQM180" s="121"/>
      <c r="KQN180" s="117"/>
      <c r="KQO180" s="117"/>
      <c r="KQP180" s="117"/>
      <c r="KQQ180" s="117"/>
      <c r="KQR180" s="117"/>
      <c r="KQS180" s="117"/>
      <c r="KQT180" s="117"/>
      <c r="KQU180" s="117"/>
      <c r="KQV180" s="117"/>
      <c r="KQW180" s="117"/>
      <c r="KQX180" s="117"/>
      <c r="KQY180" s="117"/>
      <c r="KQZ180" s="117"/>
      <c r="KRA180" s="117"/>
      <c r="KRB180" s="118"/>
      <c r="KRC180" s="118"/>
      <c r="KRD180" s="119"/>
      <c r="KRE180" s="119"/>
      <c r="KRF180" s="7"/>
      <c r="KRG180" s="7"/>
      <c r="KRH180" s="2"/>
      <c r="KRI180" s="5"/>
      <c r="KRJ180" s="5"/>
      <c r="KRK180" s="120"/>
      <c r="KRL180" s="118"/>
      <c r="KRM180" s="118"/>
      <c r="KRN180" s="118"/>
      <c r="KRO180" s="118"/>
      <c r="KRP180" s="118"/>
      <c r="KRQ180" s="121"/>
      <c r="KRR180" s="117"/>
      <c r="KRS180" s="117"/>
      <c r="KRT180" s="117"/>
      <c r="KRU180" s="117"/>
      <c r="KRV180" s="117"/>
      <c r="KRW180" s="117"/>
      <c r="KRX180" s="117"/>
      <c r="KRY180" s="117"/>
      <c r="KRZ180" s="117"/>
      <c r="KSA180" s="117"/>
      <c r="KSB180" s="117"/>
      <c r="KSC180" s="117"/>
      <c r="KSD180" s="117"/>
      <c r="KSE180" s="117"/>
      <c r="KSF180" s="118"/>
      <c r="KSG180" s="118"/>
      <c r="KSH180" s="119"/>
      <c r="KSI180" s="119"/>
      <c r="KSJ180" s="7"/>
      <c r="KSK180" s="7"/>
      <c r="KSL180" s="2"/>
      <c r="KSM180" s="5"/>
      <c r="KSN180" s="5"/>
      <c r="KSO180" s="120"/>
      <c r="KSP180" s="118"/>
      <c r="KSQ180" s="118"/>
      <c r="KSR180" s="118"/>
      <c r="KSS180" s="118"/>
      <c r="KST180" s="118"/>
      <c r="KSU180" s="121"/>
      <c r="KSV180" s="117"/>
      <c r="KSW180" s="117"/>
      <c r="KSX180" s="117"/>
      <c r="KSY180" s="117"/>
      <c r="KSZ180" s="117"/>
      <c r="KTA180" s="117"/>
      <c r="KTB180" s="117"/>
      <c r="KTC180" s="117"/>
      <c r="KTD180" s="117"/>
      <c r="KTE180" s="117"/>
      <c r="KTF180" s="117"/>
      <c r="KTG180" s="117"/>
      <c r="KTH180" s="117"/>
      <c r="KTI180" s="117"/>
      <c r="KTJ180" s="118"/>
      <c r="KTK180" s="118"/>
      <c r="KTL180" s="119"/>
      <c r="KTM180" s="119"/>
      <c r="KTN180" s="7"/>
      <c r="KTO180" s="7"/>
      <c r="KTP180" s="2"/>
      <c r="KTQ180" s="5"/>
      <c r="KTR180" s="5"/>
      <c r="KTS180" s="120"/>
      <c r="KTT180" s="118"/>
      <c r="KTU180" s="118"/>
      <c r="KTV180" s="118"/>
      <c r="KTW180" s="118"/>
      <c r="KTX180" s="118"/>
      <c r="KTY180" s="121"/>
      <c r="KTZ180" s="117"/>
      <c r="KUA180" s="117"/>
      <c r="KUB180" s="117"/>
      <c r="KUC180" s="117"/>
      <c r="KUD180" s="117"/>
      <c r="KUE180" s="117"/>
      <c r="KUF180" s="117"/>
      <c r="KUG180" s="117"/>
      <c r="KUH180" s="117"/>
      <c r="KUI180" s="117"/>
      <c r="KUJ180" s="117"/>
      <c r="KUK180" s="117"/>
      <c r="KUL180" s="117"/>
      <c r="KUM180" s="117"/>
      <c r="KUN180" s="118"/>
      <c r="KUO180" s="118"/>
      <c r="KUP180" s="119"/>
      <c r="KUQ180" s="119"/>
      <c r="KUR180" s="7"/>
      <c r="KUS180" s="7"/>
      <c r="KUT180" s="2"/>
      <c r="KUU180" s="5"/>
      <c r="KUV180" s="5"/>
      <c r="KUW180" s="120"/>
      <c r="KUX180" s="118"/>
      <c r="KUY180" s="118"/>
      <c r="KUZ180" s="118"/>
      <c r="KVA180" s="118"/>
      <c r="KVB180" s="118"/>
      <c r="KVC180" s="121"/>
      <c r="KVD180" s="117"/>
      <c r="KVE180" s="117"/>
      <c r="KVF180" s="117"/>
      <c r="KVG180" s="117"/>
      <c r="KVH180" s="117"/>
      <c r="KVI180" s="117"/>
      <c r="KVJ180" s="117"/>
      <c r="KVK180" s="117"/>
      <c r="KVL180" s="117"/>
      <c r="KVM180" s="117"/>
      <c r="KVN180" s="117"/>
      <c r="KVO180" s="117"/>
      <c r="KVP180" s="117"/>
      <c r="KVQ180" s="117"/>
      <c r="KVR180" s="118"/>
      <c r="KVS180" s="118"/>
      <c r="KVT180" s="119"/>
      <c r="KVU180" s="119"/>
      <c r="KVV180" s="7"/>
      <c r="KVW180" s="7"/>
      <c r="KVX180" s="2"/>
      <c r="KVY180" s="5"/>
      <c r="KVZ180" s="5"/>
      <c r="KWA180" s="120"/>
      <c r="KWB180" s="118"/>
      <c r="KWC180" s="118"/>
      <c r="KWD180" s="118"/>
      <c r="KWE180" s="118"/>
      <c r="KWF180" s="118"/>
      <c r="KWG180" s="121"/>
      <c r="KWH180" s="117"/>
      <c r="KWI180" s="117"/>
      <c r="KWJ180" s="117"/>
      <c r="KWK180" s="117"/>
      <c r="KWL180" s="117"/>
      <c r="KWM180" s="117"/>
      <c r="KWN180" s="117"/>
      <c r="KWO180" s="117"/>
      <c r="KWP180" s="117"/>
      <c r="KWQ180" s="117"/>
      <c r="KWR180" s="117"/>
      <c r="KWS180" s="117"/>
      <c r="KWT180" s="117"/>
      <c r="KWU180" s="117"/>
      <c r="KWV180" s="118"/>
      <c r="KWW180" s="118"/>
      <c r="KWX180" s="119"/>
      <c r="KWY180" s="119"/>
      <c r="KWZ180" s="7"/>
      <c r="KXA180" s="7"/>
      <c r="KXB180" s="2"/>
      <c r="KXC180" s="5"/>
      <c r="KXD180" s="5"/>
      <c r="KXE180" s="120"/>
      <c r="KXF180" s="118"/>
      <c r="KXG180" s="118"/>
      <c r="KXH180" s="118"/>
      <c r="KXI180" s="118"/>
      <c r="KXJ180" s="118"/>
      <c r="KXK180" s="121"/>
      <c r="KXL180" s="117"/>
      <c r="KXM180" s="117"/>
      <c r="KXN180" s="117"/>
      <c r="KXO180" s="117"/>
      <c r="KXP180" s="117"/>
      <c r="KXQ180" s="117"/>
      <c r="KXR180" s="117"/>
      <c r="KXS180" s="117"/>
      <c r="KXT180" s="117"/>
      <c r="KXU180" s="117"/>
      <c r="KXV180" s="117"/>
      <c r="KXW180" s="117"/>
      <c r="KXX180" s="117"/>
      <c r="KXY180" s="117"/>
      <c r="KXZ180" s="118"/>
      <c r="KYA180" s="118"/>
      <c r="KYB180" s="119"/>
      <c r="KYC180" s="119"/>
      <c r="KYD180" s="7"/>
      <c r="KYE180" s="7"/>
      <c r="KYF180" s="2"/>
      <c r="KYG180" s="5"/>
      <c r="KYH180" s="5"/>
      <c r="KYI180" s="120"/>
      <c r="KYJ180" s="118"/>
      <c r="KYK180" s="118"/>
      <c r="KYL180" s="118"/>
      <c r="KYM180" s="118"/>
      <c r="KYN180" s="118"/>
      <c r="KYO180" s="121"/>
      <c r="KYP180" s="117"/>
      <c r="KYQ180" s="117"/>
      <c r="KYR180" s="117"/>
      <c r="KYS180" s="117"/>
      <c r="KYT180" s="117"/>
      <c r="KYU180" s="117"/>
      <c r="KYV180" s="117"/>
      <c r="KYW180" s="117"/>
      <c r="KYX180" s="117"/>
      <c r="KYY180" s="117"/>
      <c r="KYZ180" s="117"/>
      <c r="KZA180" s="117"/>
      <c r="KZB180" s="117"/>
      <c r="KZC180" s="117"/>
      <c r="KZD180" s="118"/>
      <c r="KZE180" s="118"/>
      <c r="KZF180" s="119"/>
      <c r="KZG180" s="119"/>
      <c r="KZH180" s="7"/>
      <c r="KZI180" s="7"/>
      <c r="KZJ180" s="2"/>
      <c r="KZK180" s="5"/>
      <c r="KZL180" s="5"/>
      <c r="KZM180" s="120"/>
      <c r="KZN180" s="118"/>
      <c r="KZO180" s="118"/>
      <c r="KZP180" s="118"/>
      <c r="KZQ180" s="118"/>
      <c r="KZR180" s="118"/>
      <c r="KZS180" s="121"/>
      <c r="KZT180" s="117"/>
      <c r="KZU180" s="117"/>
      <c r="KZV180" s="117"/>
      <c r="KZW180" s="117"/>
      <c r="KZX180" s="117"/>
      <c r="KZY180" s="117"/>
      <c r="KZZ180" s="117"/>
      <c r="LAA180" s="117"/>
      <c r="LAB180" s="117"/>
      <c r="LAC180" s="117"/>
      <c r="LAD180" s="117"/>
      <c r="LAE180" s="117"/>
      <c r="LAF180" s="117"/>
      <c r="LAG180" s="117"/>
      <c r="LAH180" s="118"/>
      <c r="LAI180" s="118"/>
      <c r="LAJ180" s="119"/>
      <c r="LAK180" s="119"/>
      <c r="LAL180" s="7"/>
      <c r="LAM180" s="7"/>
      <c r="LAN180" s="2"/>
      <c r="LAO180" s="5"/>
      <c r="LAP180" s="5"/>
      <c r="LAQ180" s="120"/>
      <c r="LAR180" s="118"/>
      <c r="LAS180" s="118"/>
      <c r="LAT180" s="118"/>
      <c r="LAU180" s="118"/>
      <c r="LAV180" s="118"/>
      <c r="LAW180" s="121"/>
      <c r="LAX180" s="117"/>
      <c r="LAY180" s="117"/>
      <c r="LAZ180" s="117"/>
      <c r="LBA180" s="117"/>
      <c r="LBB180" s="117"/>
      <c r="LBC180" s="117"/>
      <c r="LBD180" s="117"/>
      <c r="LBE180" s="117"/>
      <c r="LBF180" s="117"/>
      <c r="LBG180" s="117"/>
      <c r="LBH180" s="117"/>
      <c r="LBI180" s="117"/>
      <c r="LBJ180" s="117"/>
      <c r="LBK180" s="117"/>
      <c r="LBL180" s="118"/>
      <c r="LBM180" s="118"/>
      <c r="LBN180" s="119"/>
      <c r="LBO180" s="119"/>
      <c r="LBP180" s="7"/>
      <c r="LBQ180" s="7"/>
      <c r="LBR180" s="2"/>
      <c r="LBS180" s="5"/>
      <c r="LBT180" s="5"/>
      <c r="LBU180" s="120"/>
      <c r="LBV180" s="118"/>
      <c r="LBW180" s="118"/>
      <c r="LBX180" s="118"/>
      <c r="LBY180" s="118"/>
      <c r="LBZ180" s="118"/>
      <c r="LCA180" s="121"/>
      <c r="LCB180" s="117"/>
      <c r="LCC180" s="117"/>
      <c r="LCD180" s="117"/>
      <c r="LCE180" s="117"/>
      <c r="LCF180" s="117"/>
      <c r="LCG180" s="117"/>
      <c r="LCH180" s="117"/>
      <c r="LCI180" s="117"/>
      <c r="LCJ180" s="117"/>
      <c r="LCK180" s="117"/>
      <c r="LCL180" s="117"/>
      <c r="LCM180" s="117"/>
      <c r="LCN180" s="117"/>
      <c r="LCO180" s="117"/>
      <c r="LCP180" s="118"/>
      <c r="LCQ180" s="118"/>
      <c r="LCR180" s="119"/>
      <c r="LCS180" s="119"/>
      <c r="LCT180" s="7"/>
      <c r="LCU180" s="7"/>
      <c r="LCV180" s="2"/>
      <c r="LCW180" s="5"/>
      <c r="LCX180" s="5"/>
      <c r="LCY180" s="120"/>
      <c r="LCZ180" s="118"/>
      <c r="LDA180" s="118"/>
      <c r="LDB180" s="118"/>
      <c r="LDC180" s="118"/>
      <c r="LDD180" s="118"/>
      <c r="LDE180" s="121"/>
      <c r="LDF180" s="117"/>
      <c r="LDG180" s="117"/>
      <c r="LDH180" s="117"/>
      <c r="LDI180" s="117"/>
      <c r="LDJ180" s="117"/>
      <c r="LDK180" s="117"/>
      <c r="LDL180" s="117"/>
      <c r="LDM180" s="117"/>
      <c r="LDN180" s="117"/>
      <c r="LDO180" s="117"/>
      <c r="LDP180" s="117"/>
      <c r="LDQ180" s="117"/>
      <c r="LDR180" s="117"/>
      <c r="LDS180" s="117"/>
      <c r="LDT180" s="118"/>
      <c r="LDU180" s="118"/>
      <c r="LDV180" s="119"/>
      <c r="LDW180" s="119"/>
      <c r="LDX180" s="7"/>
      <c r="LDY180" s="7"/>
      <c r="LDZ180" s="2"/>
      <c r="LEA180" s="5"/>
      <c r="LEB180" s="5"/>
      <c r="LEC180" s="120"/>
      <c r="LED180" s="118"/>
      <c r="LEE180" s="118"/>
      <c r="LEF180" s="118"/>
      <c r="LEG180" s="118"/>
      <c r="LEH180" s="118"/>
      <c r="LEI180" s="121"/>
      <c r="LEJ180" s="117"/>
      <c r="LEK180" s="117"/>
      <c r="LEL180" s="117"/>
      <c r="LEM180" s="117"/>
      <c r="LEN180" s="117"/>
      <c r="LEO180" s="117"/>
      <c r="LEP180" s="117"/>
      <c r="LEQ180" s="117"/>
      <c r="LER180" s="117"/>
      <c r="LES180" s="117"/>
      <c r="LET180" s="117"/>
      <c r="LEU180" s="117"/>
      <c r="LEV180" s="117"/>
      <c r="LEW180" s="117"/>
      <c r="LEX180" s="118"/>
      <c r="LEY180" s="118"/>
      <c r="LEZ180" s="119"/>
      <c r="LFA180" s="119"/>
      <c r="LFB180" s="7"/>
      <c r="LFC180" s="7"/>
      <c r="LFD180" s="2"/>
      <c r="LFE180" s="5"/>
      <c r="LFF180" s="5"/>
      <c r="LFG180" s="120"/>
      <c r="LFH180" s="118"/>
      <c r="LFI180" s="118"/>
      <c r="LFJ180" s="118"/>
      <c r="LFK180" s="118"/>
      <c r="LFL180" s="118"/>
      <c r="LFM180" s="121"/>
      <c r="LFN180" s="117"/>
      <c r="LFO180" s="117"/>
      <c r="LFP180" s="117"/>
      <c r="LFQ180" s="117"/>
      <c r="LFR180" s="117"/>
      <c r="LFS180" s="117"/>
      <c r="LFT180" s="117"/>
      <c r="LFU180" s="117"/>
      <c r="LFV180" s="117"/>
      <c r="LFW180" s="117"/>
      <c r="LFX180" s="117"/>
      <c r="LFY180" s="117"/>
      <c r="LFZ180" s="117"/>
      <c r="LGA180" s="117"/>
      <c r="LGB180" s="118"/>
      <c r="LGC180" s="118"/>
      <c r="LGD180" s="119"/>
      <c r="LGE180" s="119"/>
      <c r="LGF180" s="7"/>
      <c r="LGG180" s="7"/>
      <c r="LGH180" s="2"/>
      <c r="LGI180" s="5"/>
      <c r="LGJ180" s="5"/>
      <c r="LGK180" s="120"/>
      <c r="LGL180" s="118"/>
      <c r="LGM180" s="118"/>
      <c r="LGN180" s="118"/>
      <c r="LGO180" s="118"/>
      <c r="LGP180" s="118"/>
      <c r="LGQ180" s="121"/>
      <c r="LGR180" s="117"/>
      <c r="LGS180" s="117"/>
      <c r="LGT180" s="117"/>
      <c r="LGU180" s="117"/>
      <c r="LGV180" s="117"/>
      <c r="LGW180" s="117"/>
      <c r="LGX180" s="117"/>
      <c r="LGY180" s="117"/>
      <c r="LGZ180" s="117"/>
      <c r="LHA180" s="117"/>
      <c r="LHB180" s="117"/>
      <c r="LHC180" s="117"/>
      <c r="LHD180" s="117"/>
      <c r="LHE180" s="117"/>
      <c r="LHF180" s="118"/>
      <c r="LHG180" s="118"/>
      <c r="LHH180" s="119"/>
      <c r="LHI180" s="119"/>
      <c r="LHJ180" s="7"/>
      <c r="LHK180" s="7"/>
      <c r="LHL180" s="2"/>
      <c r="LHM180" s="5"/>
      <c r="LHN180" s="5"/>
      <c r="LHO180" s="120"/>
      <c r="LHP180" s="118"/>
      <c r="LHQ180" s="118"/>
      <c r="LHR180" s="118"/>
      <c r="LHS180" s="118"/>
      <c r="LHT180" s="118"/>
      <c r="LHU180" s="121"/>
      <c r="LHV180" s="117"/>
      <c r="LHW180" s="117"/>
      <c r="LHX180" s="117"/>
      <c r="LHY180" s="117"/>
      <c r="LHZ180" s="117"/>
      <c r="LIA180" s="117"/>
      <c r="LIB180" s="117"/>
      <c r="LIC180" s="117"/>
      <c r="LID180" s="117"/>
      <c r="LIE180" s="117"/>
      <c r="LIF180" s="117"/>
      <c r="LIG180" s="117"/>
      <c r="LIH180" s="117"/>
      <c r="LII180" s="117"/>
      <c r="LIJ180" s="118"/>
      <c r="LIK180" s="118"/>
      <c r="LIL180" s="119"/>
      <c r="LIM180" s="119"/>
      <c r="LIN180" s="7"/>
      <c r="LIO180" s="7"/>
      <c r="LIP180" s="2"/>
      <c r="LIQ180" s="5"/>
      <c r="LIR180" s="5"/>
      <c r="LIS180" s="120"/>
      <c r="LIT180" s="118"/>
      <c r="LIU180" s="118"/>
      <c r="LIV180" s="118"/>
      <c r="LIW180" s="118"/>
      <c r="LIX180" s="118"/>
      <c r="LIY180" s="121"/>
      <c r="LIZ180" s="117"/>
      <c r="LJA180" s="117"/>
      <c r="LJB180" s="117"/>
      <c r="LJC180" s="117"/>
      <c r="LJD180" s="117"/>
      <c r="LJE180" s="117"/>
      <c r="LJF180" s="117"/>
      <c r="LJG180" s="117"/>
      <c r="LJH180" s="117"/>
      <c r="LJI180" s="117"/>
      <c r="LJJ180" s="117"/>
      <c r="LJK180" s="117"/>
      <c r="LJL180" s="117"/>
      <c r="LJM180" s="117"/>
      <c r="LJN180" s="118"/>
      <c r="LJO180" s="118"/>
      <c r="LJP180" s="119"/>
      <c r="LJQ180" s="119"/>
      <c r="LJR180" s="7"/>
      <c r="LJS180" s="7"/>
      <c r="LJT180" s="2"/>
      <c r="LJU180" s="5"/>
      <c r="LJV180" s="5"/>
      <c r="LJW180" s="120"/>
      <c r="LJX180" s="118"/>
      <c r="LJY180" s="118"/>
      <c r="LJZ180" s="118"/>
      <c r="LKA180" s="118"/>
      <c r="LKB180" s="118"/>
      <c r="LKC180" s="121"/>
      <c r="LKD180" s="117"/>
      <c r="LKE180" s="117"/>
      <c r="LKF180" s="117"/>
      <c r="LKG180" s="117"/>
      <c r="LKH180" s="117"/>
      <c r="LKI180" s="117"/>
      <c r="LKJ180" s="117"/>
      <c r="LKK180" s="117"/>
      <c r="LKL180" s="117"/>
      <c r="LKM180" s="117"/>
      <c r="LKN180" s="117"/>
      <c r="LKO180" s="117"/>
      <c r="LKP180" s="117"/>
      <c r="LKQ180" s="117"/>
      <c r="LKR180" s="118"/>
      <c r="LKS180" s="118"/>
      <c r="LKT180" s="119"/>
      <c r="LKU180" s="119"/>
      <c r="LKV180" s="7"/>
      <c r="LKW180" s="7"/>
      <c r="LKX180" s="2"/>
      <c r="LKY180" s="5"/>
      <c r="LKZ180" s="5"/>
      <c r="LLA180" s="120"/>
      <c r="LLB180" s="118"/>
      <c r="LLC180" s="118"/>
      <c r="LLD180" s="118"/>
      <c r="LLE180" s="118"/>
      <c r="LLF180" s="118"/>
      <c r="LLG180" s="121"/>
      <c r="LLH180" s="117"/>
      <c r="LLI180" s="117"/>
      <c r="LLJ180" s="117"/>
      <c r="LLK180" s="117"/>
      <c r="LLL180" s="117"/>
      <c r="LLM180" s="117"/>
      <c r="LLN180" s="117"/>
      <c r="LLO180" s="117"/>
      <c r="LLP180" s="117"/>
      <c r="LLQ180" s="117"/>
      <c r="LLR180" s="117"/>
      <c r="LLS180" s="117"/>
      <c r="LLT180" s="117"/>
      <c r="LLU180" s="117"/>
      <c r="LLV180" s="118"/>
      <c r="LLW180" s="118"/>
      <c r="LLX180" s="119"/>
      <c r="LLY180" s="119"/>
      <c r="LLZ180" s="7"/>
      <c r="LMA180" s="7"/>
      <c r="LMB180" s="2"/>
      <c r="LMC180" s="5"/>
      <c r="LMD180" s="5"/>
      <c r="LME180" s="120"/>
      <c r="LMF180" s="118"/>
      <c r="LMG180" s="118"/>
      <c r="LMH180" s="118"/>
      <c r="LMI180" s="118"/>
      <c r="LMJ180" s="118"/>
      <c r="LMK180" s="121"/>
      <c r="LML180" s="117"/>
      <c r="LMM180" s="117"/>
      <c r="LMN180" s="117"/>
      <c r="LMO180" s="117"/>
      <c r="LMP180" s="117"/>
      <c r="LMQ180" s="117"/>
      <c r="LMR180" s="117"/>
      <c r="LMS180" s="117"/>
      <c r="LMT180" s="117"/>
      <c r="LMU180" s="117"/>
      <c r="LMV180" s="117"/>
      <c r="LMW180" s="117"/>
      <c r="LMX180" s="117"/>
      <c r="LMY180" s="117"/>
      <c r="LMZ180" s="118"/>
      <c r="LNA180" s="118"/>
      <c r="LNB180" s="119"/>
      <c r="LNC180" s="119"/>
      <c r="LND180" s="7"/>
      <c r="LNE180" s="7"/>
      <c r="LNF180" s="2"/>
      <c r="LNG180" s="5"/>
      <c r="LNH180" s="5"/>
      <c r="LNI180" s="120"/>
      <c r="LNJ180" s="118"/>
      <c r="LNK180" s="118"/>
      <c r="LNL180" s="118"/>
      <c r="LNM180" s="118"/>
      <c r="LNN180" s="118"/>
      <c r="LNO180" s="121"/>
      <c r="LNP180" s="117"/>
      <c r="LNQ180" s="117"/>
      <c r="LNR180" s="117"/>
      <c r="LNS180" s="117"/>
      <c r="LNT180" s="117"/>
      <c r="LNU180" s="117"/>
      <c r="LNV180" s="117"/>
      <c r="LNW180" s="117"/>
      <c r="LNX180" s="117"/>
      <c r="LNY180" s="117"/>
      <c r="LNZ180" s="117"/>
      <c r="LOA180" s="117"/>
      <c r="LOB180" s="117"/>
      <c r="LOC180" s="117"/>
      <c r="LOD180" s="118"/>
      <c r="LOE180" s="118"/>
      <c r="LOF180" s="119"/>
      <c r="LOG180" s="119"/>
      <c r="LOH180" s="7"/>
      <c r="LOI180" s="7"/>
      <c r="LOJ180" s="2"/>
      <c r="LOK180" s="5"/>
      <c r="LOL180" s="5"/>
      <c r="LOM180" s="120"/>
      <c r="LON180" s="118"/>
      <c r="LOO180" s="118"/>
      <c r="LOP180" s="118"/>
      <c r="LOQ180" s="118"/>
      <c r="LOR180" s="118"/>
      <c r="LOS180" s="121"/>
      <c r="LOT180" s="117"/>
      <c r="LOU180" s="117"/>
      <c r="LOV180" s="117"/>
      <c r="LOW180" s="117"/>
      <c r="LOX180" s="117"/>
      <c r="LOY180" s="117"/>
      <c r="LOZ180" s="117"/>
      <c r="LPA180" s="117"/>
      <c r="LPB180" s="117"/>
      <c r="LPC180" s="117"/>
      <c r="LPD180" s="117"/>
      <c r="LPE180" s="117"/>
      <c r="LPF180" s="117"/>
      <c r="LPG180" s="117"/>
      <c r="LPH180" s="118"/>
      <c r="LPI180" s="118"/>
      <c r="LPJ180" s="119"/>
      <c r="LPK180" s="119"/>
      <c r="LPL180" s="7"/>
      <c r="LPM180" s="7"/>
      <c r="LPN180" s="2"/>
      <c r="LPO180" s="5"/>
      <c r="LPP180" s="5"/>
      <c r="LPQ180" s="120"/>
      <c r="LPR180" s="118"/>
      <c r="LPS180" s="118"/>
      <c r="LPT180" s="118"/>
      <c r="LPU180" s="118"/>
      <c r="LPV180" s="118"/>
      <c r="LPW180" s="121"/>
      <c r="LPX180" s="117"/>
      <c r="LPY180" s="117"/>
      <c r="LPZ180" s="117"/>
      <c r="LQA180" s="117"/>
      <c r="LQB180" s="117"/>
      <c r="LQC180" s="117"/>
      <c r="LQD180" s="117"/>
      <c r="LQE180" s="117"/>
      <c r="LQF180" s="117"/>
      <c r="LQG180" s="117"/>
      <c r="LQH180" s="117"/>
      <c r="LQI180" s="117"/>
      <c r="LQJ180" s="117"/>
      <c r="LQK180" s="117"/>
      <c r="LQL180" s="118"/>
      <c r="LQM180" s="118"/>
      <c r="LQN180" s="119"/>
      <c r="LQO180" s="119"/>
      <c r="LQP180" s="7"/>
      <c r="LQQ180" s="7"/>
      <c r="LQR180" s="2"/>
      <c r="LQS180" s="5"/>
      <c r="LQT180" s="5"/>
      <c r="LQU180" s="120"/>
      <c r="LQV180" s="118"/>
      <c r="LQW180" s="118"/>
      <c r="LQX180" s="118"/>
      <c r="LQY180" s="118"/>
      <c r="LQZ180" s="118"/>
      <c r="LRA180" s="121"/>
      <c r="LRB180" s="117"/>
      <c r="LRC180" s="117"/>
      <c r="LRD180" s="117"/>
      <c r="LRE180" s="117"/>
      <c r="LRF180" s="117"/>
      <c r="LRG180" s="117"/>
      <c r="LRH180" s="117"/>
      <c r="LRI180" s="117"/>
      <c r="LRJ180" s="117"/>
      <c r="LRK180" s="117"/>
      <c r="LRL180" s="117"/>
      <c r="LRM180" s="117"/>
      <c r="LRN180" s="117"/>
      <c r="LRO180" s="117"/>
      <c r="LRP180" s="118"/>
      <c r="LRQ180" s="118"/>
      <c r="LRR180" s="119"/>
      <c r="LRS180" s="119"/>
      <c r="LRT180" s="7"/>
      <c r="LRU180" s="7"/>
      <c r="LRV180" s="2"/>
      <c r="LRW180" s="5"/>
      <c r="LRX180" s="5"/>
      <c r="LRY180" s="120"/>
      <c r="LRZ180" s="118"/>
      <c r="LSA180" s="118"/>
      <c r="LSB180" s="118"/>
      <c r="LSC180" s="118"/>
      <c r="LSD180" s="118"/>
      <c r="LSE180" s="121"/>
      <c r="LSF180" s="117"/>
      <c r="LSG180" s="117"/>
      <c r="LSH180" s="117"/>
      <c r="LSI180" s="117"/>
      <c r="LSJ180" s="117"/>
      <c r="LSK180" s="117"/>
      <c r="LSL180" s="117"/>
      <c r="LSM180" s="117"/>
      <c r="LSN180" s="117"/>
      <c r="LSO180" s="117"/>
      <c r="LSP180" s="117"/>
      <c r="LSQ180" s="117"/>
      <c r="LSR180" s="117"/>
      <c r="LSS180" s="117"/>
      <c r="LST180" s="118"/>
      <c r="LSU180" s="118"/>
      <c r="LSV180" s="119"/>
      <c r="LSW180" s="119"/>
      <c r="LSX180" s="7"/>
      <c r="LSY180" s="7"/>
      <c r="LSZ180" s="2"/>
      <c r="LTA180" s="5"/>
      <c r="LTB180" s="5"/>
      <c r="LTC180" s="120"/>
      <c r="LTD180" s="118"/>
      <c r="LTE180" s="118"/>
      <c r="LTF180" s="118"/>
      <c r="LTG180" s="118"/>
      <c r="LTH180" s="118"/>
      <c r="LTI180" s="121"/>
      <c r="LTJ180" s="117"/>
      <c r="LTK180" s="117"/>
      <c r="LTL180" s="117"/>
      <c r="LTM180" s="117"/>
      <c r="LTN180" s="117"/>
      <c r="LTO180" s="117"/>
      <c r="LTP180" s="117"/>
      <c r="LTQ180" s="117"/>
      <c r="LTR180" s="117"/>
      <c r="LTS180" s="117"/>
      <c r="LTT180" s="117"/>
      <c r="LTU180" s="117"/>
      <c r="LTV180" s="117"/>
      <c r="LTW180" s="117"/>
      <c r="LTX180" s="118"/>
      <c r="LTY180" s="118"/>
      <c r="LTZ180" s="119"/>
      <c r="LUA180" s="119"/>
      <c r="LUB180" s="7"/>
      <c r="LUC180" s="7"/>
      <c r="LUD180" s="2"/>
      <c r="LUE180" s="5"/>
      <c r="LUF180" s="5"/>
      <c r="LUG180" s="120"/>
      <c r="LUH180" s="118"/>
      <c r="LUI180" s="118"/>
      <c r="LUJ180" s="118"/>
      <c r="LUK180" s="118"/>
      <c r="LUL180" s="118"/>
      <c r="LUM180" s="121"/>
      <c r="LUN180" s="117"/>
      <c r="LUO180" s="117"/>
      <c r="LUP180" s="117"/>
      <c r="LUQ180" s="117"/>
      <c r="LUR180" s="117"/>
      <c r="LUS180" s="117"/>
      <c r="LUT180" s="117"/>
      <c r="LUU180" s="117"/>
      <c r="LUV180" s="117"/>
      <c r="LUW180" s="117"/>
      <c r="LUX180" s="117"/>
      <c r="LUY180" s="117"/>
      <c r="LUZ180" s="117"/>
      <c r="LVA180" s="117"/>
      <c r="LVB180" s="118"/>
      <c r="LVC180" s="118"/>
      <c r="LVD180" s="119"/>
      <c r="LVE180" s="119"/>
      <c r="LVF180" s="7"/>
      <c r="LVG180" s="7"/>
      <c r="LVH180" s="2"/>
      <c r="LVI180" s="5"/>
      <c r="LVJ180" s="5"/>
      <c r="LVK180" s="120"/>
      <c r="LVL180" s="118"/>
      <c r="LVM180" s="118"/>
      <c r="LVN180" s="118"/>
      <c r="LVO180" s="118"/>
      <c r="LVP180" s="118"/>
      <c r="LVQ180" s="121"/>
      <c r="LVR180" s="117"/>
      <c r="LVS180" s="117"/>
      <c r="LVT180" s="117"/>
      <c r="LVU180" s="117"/>
      <c r="LVV180" s="117"/>
      <c r="LVW180" s="117"/>
      <c r="LVX180" s="117"/>
      <c r="LVY180" s="117"/>
      <c r="LVZ180" s="117"/>
      <c r="LWA180" s="117"/>
      <c r="LWB180" s="117"/>
      <c r="LWC180" s="117"/>
      <c r="LWD180" s="117"/>
      <c r="LWE180" s="117"/>
      <c r="LWF180" s="118"/>
      <c r="LWG180" s="118"/>
      <c r="LWH180" s="119"/>
      <c r="LWI180" s="119"/>
      <c r="LWJ180" s="7"/>
      <c r="LWK180" s="7"/>
      <c r="LWL180" s="2"/>
      <c r="LWM180" s="5"/>
      <c r="LWN180" s="5"/>
      <c r="LWO180" s="120"/>
      <c r="LWP180" s="118"/>
      <c r="LWQ180" s="118"/>
      <c r="LWR180" s="118"/>
      <c r="LWS180" s="118"/>
      <c r="LWT180" s="118"/>
      <c r="LWU180" s="121"/>
      <c r="LWV180" s="117"/>
      <c r="LWW180" s="117"/>
      <c r="LWX180" s="117"/>
      <c r="LWY180" s="117"/>
      <c r="LWZ180" s="117"/>
      <c r="LXA180" s="117"/>
      <c r="LXB180" s="117"/>
      <c r="LXC180" s="117"/>
      <c r="LXD180" s="117"/>
      <c r="LXE180" s="117"/>
      <c r="LXF180" s="117"/>
      <c r="LXG180" s="117"/>
      <c r="LXH180" s="117"/>
      <c r="LXI180" s="117"/>
      <c r="LXJ180" s="118"/>
      <c r="LXK180" s="118"/>
      <c r="LXL180" s="119"/>
      <c r="LXM180" s="119"/>
      <c r="LXN180" s="7"/>
      <c r="LXO180" s="7"/>
      <c r="LXP180" s="2"/>
      <c r="LXQ180" s="5"/>
      <c r="LXR180" s="5"/>
      <c r="LXS180" s="120"/>
      <c r="LXT180" s="118"/>
      <c r="LXU180" s="118"/>
      <c r="LXV180" s="118"/>
      <c r="LXW180" s="118"/>
      <c r="LXX180" s="118"/>
      <c r="LXY180" s="121"/>
      <c r="LXZ180" s="117"/>
      <c r="LYA180" s="117"/>
      <c r="LYB180" s="117"/>
      <c r="LYC180" s="117"/>
      <c r="LYD180" s="117"/>
      <c r="LYE180" s="117"/>
      <c r="LYF180" s="117"/>
      <c r="LYG180" s="117"/>
      <c r="LYH180" s="117"/>
      <c r="LYI180" s="117"/>
      <c r="LYJ180" s="117"/>
      <c r="LYK180" s="117"/>
      <c r="LYL180" s="117"/>
      <c r="LYM180" s="117"/>
      <c r="LYN180" s="118"/>
      <c r="LYO180" s="118"/>
      <c r="LYP180" s="119"/>
      <c r="LYQ180" s="119"/>
      <c r="LYR180" s="7"/>
      <c r="LYS180" s="7"/>
      <c r="LYT180" s="2"/>
      <c r="LYU180" s="5"/>
      <c r="LYV180" s="5"/>
      <c r="LYW180" s="120"/>
      <c r="LYX180" s="118"/>
      <c r="LYY180" s="118"/>
      <c r="LYZ180" s="118"/>
      <c r="LZA180" s="118"/>
      <c r="LZB180" s="118"/>
      <c r="LZC180" s="121"/>
      <c r="LZD180" s="117"/>
      <c r="LZE180" s="117"/>
      <c r="LZF180" s="117"/>
      <c r="LZG180" s="117"/>
      <c r="LZH180" s="117"/>
      <c r="LZI180" s="117"/>
      <c r="LZJ180" s="117"/>
      <c r="LZK180" s="117"/>
      <c r="LZL180" s="117"/>
      <c r="LZM180" s="117"/>
      <c r="LZN180" s="117"/>
      <c r="LZO180" s="117"/>
      <c r="LZP180" s="117"/>
      <c r="LZQ180" s="117"/>
      <c r="LZR180" s="118"/>
      <c r="LZS180" s="118"/>
      <c r="LZT180" s="119"/>
      <c r="LZU180" s="119"/>
      <c r="LZV180" s="7"/>
      <c r="LZW180" s="7"/>
      <c r="LZX180" s="2"/>
      <c r="LZY180" s="5"/>
      <c r="LZZ180" s="5"/>
      <c r="MAA180" s="120"/>
      <c r="MAB180" s="118"/>
      <c r="MAC180" s="118"/>
      <c r="MAD180" s="118"/>
      <c r="MAE180" s="118"/>
      <c r="MAF180" s="118"/>
      <c r="MAG180" s="121"/>
      <c r="MAH180" s="117"/>
      <c r="MAI180" s="117"/>
      <c r="MAJ180" s="117"/>
      <c r="MAK180" s="117"/>
      <c r="MAL180" s="117"/>
      <c r="MAM180" s="117"/>
      <c r="MAN180" s="117"/>
      <c r="MAO180" s="117"/>
      <c r="MAP180" s="117"/>
      <c r="MAQ180" s="117"/>
      <c r="MAR180" s="117"/>
      <c r="MAS180" s="117"/>
      <c r="MAT180" s="117"/>
      <c r="MAU180" s="117"/>
      <c r="MAV180" s="118"/>
      <c r="MAW180" s="118"/>
      <c r="MAX180" s="119"/>
      <c r="MAY180" s="119"/>
      <c r="MAZ180" s="7"/>
      <c r="MBA180" s="7"/>
      <c r="MBB180" s="2"/>
      <c r="MBC180" s="5"/>
      <c r="MBD180" s="5"/>
      <c r="MBE180" s="120"/>
      <c r="MBF180" s="118"/>
      <c r="MBG180" s="118"/>
      <c r="MBH180" s="118"/>
      <c r="MBI180" s="118"/>
      <c r="MBJ180" s="118"/>
      <c r="MBK180" s="121"/>
      <c r="MBL180" s="117"/>
      <c r="MBM180" s="117"/>
      <c r="MBN180" s="117"/>
      <c r="MBO180" s="117"/>
      <c r="MBP180" s="117"/>
      <c r="MBQ180" s="117"/>
      <c r="MBR180" s="117"/>
      <c r="MBS180" s="117"/>
      <c r="MBT180" s="117"/>
      <c r="MBU180" s="117"/>
      <c r="MBV180" s="117"/>
      <c r="MBW180" s="117"/>
      <c r="MBX180" s="117"/>
      <c r="MBY180" s="117"/>
      <c r="MBZ180" s="118"/>
      <c r="MCA180" s="118"/>
      <c r="MCB180" s="119"/>
      <c r="MCC180" s="119"/>
      <c r="MCD180" s="7"/>
      <c r="MCE180" s="7"/>
      <c r="MCF180" s="2"/>
      <c r="MCG180" s="5"/>
      <c r="MCH180" s="5"/>
      <c r="MCI180" s="120"/>
      <c r="MCJ180" s="118"/>
      <c r="MCK180" s="118"/>
      <c r="MCL180" s="118"/>
      <c r="MCM180" s="118"/>
      <c r="MCN180" s="118"/>
      <c r="MCO180" s="121"/>
      <c r="MCP180" s="117"/>
      <c r="MCQ180" s="117"/>
      <c r="MCR180" s="117"/>
      <c r="MCS180" s="117"/>
      <c r="MCT180" s="117"/>
      <c r="MCU180" s="117"/>
      <c r="MCV180" s="117"/>
      <c r="MCW180" s="117"/>
      <c r="MCX180" s="117"/>
      <c r="MCY180" s="117"/>
      <c r="MCZ180" s="117"/>
      <c r="MDA180" s="117"/>
      <c r="MDB180" s="117"/>
      <c r="MDC180" s="117"/>
      <c r="MDD180" s="118"/>
      <c r="MDE180" s="118"/>
      <c r="MDF180" s="119"/>
      <c r="MDG180" s="119"/>
      <c r="MDH180" s="7"/>
      <c r="MDI180" s="7"/>
      <c r="MDJ180" s="2"/>
      <c r="MDK180" s="5"/>
      <c r="MDL180" s="5"/>
      <c r="MDM180" s="120"/>
      <c r="MDN180" s="118"/>
      <c r="MDO180" s="118"/>
      <c r="MDP180" s="118"/>
      <c r="MDQ180" s="118"/>
      <c r="MDR180" s="118"/>
      <c r="MDS180" s="121"/>
      <c r="MDT180" s="117"/>
      <c r="MDU180" s="117"/>
      <c r="MDV180" s="117"/>
      <c r="MDW180" s="117"/>
      <c r="MDX180" s="117"/>
      <c r="MDY180" s="117"/>
      <c r="MDZ180" s="117"/>
      <c r="MEA180" s="117"/>
      <c r="MEB180" s="117"/>
      <c r="MEC180" s="117"/>
      <c r="MED180" s="117"/>
      <c r="MEE180" s="117"/>
      <c r="MEF180" s="117"/>
      <c r="MEG180" s="117"/>
      <c r="MEH180" s="118"/>
      <c r="MEI180" s="118"/>
      <c r="MEJ180" s="119"/>
      <c r="MEK180" s="119"/>
      <c r="MEL180" s="7"/>
      <c r="MEM180" s="7"/>
      <c r="MEN180" s="2"/>
      <c r="MEO180" s="5"/>
      <c r="MEP180" s="5"/>
      <c r="MEQ180" s="120"/>
      <c r="MER180" s="118"/>
      <c r="MES180" s="118"/>
      <c r="MET180" s="118"/>
      <c r="MEU180" s="118"/>
      <c r="MEV180" s="118"/>
      <c r="MEW180" s="121"/>
      <c r="MEX180" s="117"/>
      <c r="MEY180" s="117"/>
      <c r="MEZ180" s="117"/>
      <c r="MFA180" s="117"/>
      <c r="MFB180" s="117"/>
      <c r="MFC180" s="117"/>
      <c r="MFD180" s="117"/>
      <c r="MFE180" s="117"/>
      <c r="MFF180" s="117"/>
      <c r="MFG180" s="117"/>
      <c r="MFH180" s="117"/>
      <c r="MFI180" s="117"/>
      <c r="MFJ180" s="117"/>
      <c r="MFK180" s="117"/>
      <c r="MFL180" s="118"/>
      <c r="MFM180" s="118"/>
      <c r="MFN180" s="119"/>
      <c r="MFO180" s="119"/>
      <c r="MFP180" s="7"/>
      <c r="MFQ180" s="7"/>
      <c r="MFR180" s="2"/>
      <c r="MFS180" s="5"/>
      <c r="MFT180" s="5"/>
      <c r="MFU180" s="120"/>
      <c r="MFV180" s="118"/>
      <c r="MFW180" s="118"/>
      <c r="MFX180" s="118"/>
      <c r="MFY180" s="118"/>
      <c r="MFZ180" s="118"/>
      <c r="MGA180" s="121"/>
      <c r="MGB180" s="117"/>
      <c r="MGC180" s="117"/>
      <c r="MGD180" s="117"/>
      <c r="MGE180" s="117"/>
      <c r="MGF180" s="117"/>
      <c r="MGG180" s="117"/>
      <c r="MGH180" s="117"/>
      <c r="MGI180" s="117"/>
      <c r="MGJ180" s="117"/>
      <c r="MGK180" s="117"/>
      <c r="MGL180" s="117"/>
      <c r="MGM180" s="117"/>
      <c r="MGN180" s="117"/>
      <c r="MGO180" s="117"/>
      <c r="MGP180" s="118"/>
      <c r="MGQ180" s="118"/>
      <c r="MGR180" s="119"/>
      <c r="MGS180" s="119"/>
      <c r="MGT180" s="7"/>
      <c r="MGU180" s="7"/>
      <c r="MGV180" s="2"/>
      <c r="MGW180" s="5"/>
      <c r="MGX180" s="5"/>
      <c r="MGY180" s="120"/>
      <c r="MGZ180" s="118"/>
      <c r="MHA180" s="118"/>
      <c r="MHB180" s="118"/>
      <c r="MHC180" s="118"/>
      <c r="MHD180" s="118"/>
      <c r="MHE180" s="121"/>
      <c r="MHF180" s="117"/>
      <c r="MHG180" s="117"/>
      <c r="MHH180" s="117"/>
      <c r="MHI180" s="117"/>
      <c r="MHJ180" s="117"/>
      <c r="MHK180" s="117"/>
      <c r="MHL180" s="117"/>
      <c r="MHM180" s="117"/>
      <c r="MHN180" s="117"/>
      <c r="MHO180" s="117"/>
      <c r="MHP180" s="117"/>
      <c r="MHQ180" s="117"/>
      <c r="MHR180" s="117"/>
      <c r="MHS180" s="117"/>
      <c r="MHT180" s="118"/>
      <c r="MHU180" s="118"/>
      <c r="MHV180" s="119"/>
      <c r="MHW180" s="119"/>
      <c r="MHX180" s="7"/>
      <c r="MHY180" s="7"/>
      <c r="MHZ180" s="2"/>
      <c r="MIA180" s="5"/>
      <c r="MIB180" s="5"/>
      <c r="MIC180" s="120"/>
      <c r="MID180" s="118"/>
      <c r="MIE180" s="118"/>
      <c r="MIF180" s="118"/>
      <c r="MIG180" s="118"/>
      <c r="MIH180" s="118"/>
      <c r="MII180" s="121"/>
      <c r="MIJ180" s="117"/>
      <c r="MIK180" s="117"/>
      <c r="MIL180" s="117"/>
      <c r="MIM180" s="117"/>
      <c r="MIN180" s="117"/>
      <c r="MIO180" s="117"/>
      <c r="MIP180" s="117"/>
      <c r="MIQ180" s="117"/>
      <c r="MIR180" s="117"/>
      <c r="MIS180" s="117"/>
      <c r="MIT180" s="117"/>
      <c r="MIU180" s="117"/>
      <c r="MIV180" s="117"/>
      <c r="MIW180" s="117"/>
      <c r="MIX180" s="118"/>
      <c r="MIY180" s="118"/>
      <c r="MIZ180" s="119"/>
      <c r="MJA180" s="119"/>
      <c r="MJB180" s="7"/>
      <c r="MJC180" s="7"/>
      <c r="MJD180" s="2"/>
      <c r="MJE180" s="5"/>
      <c r="MJF180" s="5"/>
      <c r="MJG180" s="120"/>
      <c r="MJH180" s="118"/>
      <c r="MJI180" s="118"/>
      <c r="MJJ180" s="118"/>
      <c r="MJK180" s="118"/>
      <c r="MJL180" s="118"/>
      <c r="MJM180" s="121"/>
      <c r="MJN180" s="117"/>
      <c r="MJO180" s="117"/>
      <c r="MJP180" s="117"/>
      <c r="MJQ180" s="117"/>
      <c r="MJR180" s="117"/>
      <c r="MJS180" s="117"/>
      <c r="MJT180" s="117"/>
      <c r="MJU180" s="117"/>
      <c r="MJV180" s="117"/>
      <c r="MJW180" s="117"/>
      <c r="MJX180" s="117"/>
      <c r="MJY180" s="117"/>
      <c r="MJZ180" s="117"/>
      <c r="MKA180" s="117"/>
      <c r="MKB180" s="118"/>
      <c r="MKC180" s="118"/>
      <c r="MKD180" s="119"/>
      <c r="MKE180" s="119"/>
      <c r="MKF180" s="7"/>
      <c r="MKG180" s="7"/>
      <c r="MKH180" s="2"/>
      <c r="MKI180" s="5"/>
      <c r="MKJ180" s="5"/>
      <c r="MKK180" s="120"/>
      <c r="MKL180" s="118"/>
      <c r="MKM180" s="118"/>
      <c r="MKN180" s="118"/>
      <c r="MKO180" s="118"/>
      <c r="MKP180" s="118"/>
      <c r="MKQ180" s="121"/>
      <c r="MKR180" s="117"/>
      <c r="MKS180" s="117"/>
      <c r="MKT180" s="117"/>
      <c r="MKU180" s="117"/>
      <c r="MKV180" s="117"/>
      <c r="MKW180" s="117"/>
      <c r="MKX180" s="117"/>
      <c r="MKY180" s="117"/>
      <c r="MKZ180" s="117"/>
      <c r="MLA180" s="117"/>
      <c r="MLB180" s="117"/>
      <c r="MLC180" s="117"/>
      <c r="MLD180" s="117"/>
      <c r="MLE180" s="117"/>
      <c r="MLF180" s="118"/>
      <c r="MLG180" s="118"/>
      <c r="MLH180" s="119"/>
      <c r="MLI180" s="119"/>
      <c r="MLJ180" s="7"/>
      <c r="MLK180" s="7"/>
      <c r="MLL180" s="2"/>
      <c r="MLM180" s="5"/>
      <c r="MLN180" s="5"/>
      <c r="MLO180" s="120"/>
      <c r="MLP180" s="118"/>
      <c r="MLQ180" s="118"/>
      <c r="MLR180" s="118"/>
      <c r="MLS180" s="118"/>
      <c r="MLT180" s="118"/>
      <c r="MLU180" s="121"/>
      <c r="MLV180" s="117"/>
      <c r="MLW180" s="117"/>
      <c r="MLX180" s="117"/>
      <c r="MLY180" s="117"/>
      <c r="MLZ180" s="117"/>
      <c r="MMA180" s="117"/>
      <c r="MMB180" s="117"/>
      <c r="MMC180" s="117"/>
      <c r="MMD180" s="117"/>
      <c r="MME180" s="117"/>
      <c r="MMF180" s="117"/>
      <c r="MMG180" s="117"/>
      <c r="MMH180" s="117"/>
      <c r="MMI180" s="117"/>
      <c r="MMJ180" s="118"/>
      <c r="MMK180" s="118"/>
      <c r="MML180" s="119"/>
      <c r="MMM180" s="119"/>
      <c r="MMN180" s="7"/>
      <c r="MMO180" s="7"/>
      <c r="MMP180" s="2"/>
      <c r="MMQ180" s="5"/>
      <c r="MMR180" s="5"/>
      <c r="MMS180" s="120"/>
      <c r="MMT180" s="118"/>
      <c r="MMU180" s="118"/>
      <c r="MMV180" s="118"/>
      <c r="MMW180" s="118"/>
      <c r="MMX180" s="118"/>
      <c r="MMY180" s="121"/>
      <c r="MMZ180" s="117"/>
      <c r="MNA180" s="117"/>
      <c r="MNB180" s="117"/>
      <c r="MNC180" s="117"/>
      <c r="MND180" s="117"/>
      <c r="MNE180" s="117"/>
      <c r="MNF180" s="117"/>
      <c r="MNG180" s="117"/>
      <c r="MNH180" s="117"/>
      <c r="MNI180" s="117"/>
      <c r="MNJ180" s="117"/>
      <c r="MNK180" s="117"/>
      <c r="MNL180" s="117"/>
      <c r="MNM180" s="117"/>
      <c r="MNN180" s="118"/>
      <c r="MNO180" s="118"/>
      <c r="MNP180" s="119"/>
      <c r="MNQ180" s="119"/>
      <c r="MNR180" s="7"/>
      <c r="MNS180" s="7"/>
      <c r="MNT180" s="2"/>
      <c r="MNU180" s="5"/>
      <c r="MNV180" s="5"/>
      <c r="MNW180" s="120"/>
      <c r="MNX180" s="118"/>
      <c r="MNY180" s="118"/>
      <c r="MNZ180" s="118"/>
      <c r="MOA180" s="118"/>
      <c r="MOB180" s="118"/>
      <c r="MOC180" s="121"/>
      <c r="MOD180" s="117"/>
      <c r="MOE180" s="117"/>
      <c r="MOF180" s="117"/>
      <c r="MOG180" s="117"/>
      <c r="MOH180" s="117"/>
      <c r="MOI180" s="117"/>
      <c r="MOJ180" s="117"/>
      <c r="MOK180" s="117"/>
      <c r="MOL180" s="117"/>
      <c r="MOM180" s="117"/>
      <c r="MON180" s="117"/>
      <c r="MOO180" s="117"/>
      <c r="MOP180" s="117"/>
      <c r="MOQ180" s="117"/>
      <c r="MOR180" s="118"/>
      <c r="MOS180" s="118"/>
      <c r="MOT180" s="119"/>
      <c r="MOU180" s="119"/>
      <c r="MOV180" s="7"/>
      <c r="MOW180" s="7"/>
      <c r="MOX180" s="2"/>
      <c r="MOY180" s="5"/>
      <c r="MOZ180" s="5"/>
      <c r="MPA180" s="120"/>
      <c r="MPB180" s="118"/>
      <c r="MPC180" s="118"/>
      <c r="MPD180" s="118"/>
      <c r="MPE180" s="118"/>
      <c r="MPF180" s="118"/>
      <c r="MPG180" s="121"/>
      <c r="MPH180" s="117"/>
      <c r="MPI180" s="117"/>
      <c r="MPJ180" s="117"/>
      <c r="MPK180" s="117"/>
      <c r="MPL180" s="117"/>
      <c r="MPM180" s="117"/>
      <c r="MPN180" s="117"/>
      <c r="MPO180" s="117"/>
      <c r="MPP180" s="117"/>
      <c r="MPQ180" s="117"/>
      <c r="MPR180" s="117"/>
      <c r="MPS180" s="117"/>
      <c r="MPT180" s="117"/>
      <c r="MPU180" s="117"/>
      <c r="MPV180" s="118"/>
      <c r="MPW180" s="118"/>
      <c r="MPX180" s="119"/>
      <c r="MPY180" s="119"/>
      <c r="MPZ180" s="7"/>
      <c r="MQA180" s="7"/>
      <c r="MQB180" s="2"/>
      <c r="MQC180" s="5"/>
      <c r="MQD180" s="5"/>
      <c r="MQE180" s="120"/>
      <c r="MQF180" s="118"/>
      <c r="MQG180" s="118"/>
      <c r="MQH180" s="118"/>
      <c r="MQI180" s="118"/>
      <c r="MQJ180" s="118"/>
      <c r="MQK180" s="121"/>
      <c r="MQL180" s="117"/>
      <c r="MQM180" s="117"/>
      <c r="MQN180" s="117"/>
      <c r="MQO180" s="117"/>
      <c r="MQP180" s="117"/>
      <c r="MQQ180" s="117"/>
      <c r="MQR180" s="117"/>
      <c r="MQS180" s="117"/>
      <c r="MQT180" s="117"/>
      <c r="MQU180" s="117"/>
      <c r="MQV180" s="117"/>
      <c r="MQW180" s="117"/>
      <c r="MQX180" s="117"/>
      <c r="MQY180" s="117"/>
      <c r="MQZ180" s="118"/>
      <c r="MRA180" s="118"/>
      <c r="MRB180" s="119"/>
      <c r="MRC180" s="119"/>
      <c r="MRD180" s="7"/>
      <c r="MRE180" s="7"/>
      <c r="MRF180" s="2"/>
      <c r="MRG180" s="5"/>
      <c r="MRH180" s="5"/>
      <c r="MRI180" s="120"/>
      <c r="MRJ180" s="118"/>
      <c r="MRK180" s="118"/>
      <c r="MRL180" s="118"/>
      <c r="MRM180" s="118"/>
      <c r="MRN180" s="118"/>
      <c r="MRO180" s="121"/>
      <c r="MRP180" s="117"/>
      <c r="MRQ180" s="117"/>
      <c r="MRR180" s="117"/>
      <c r="MRS180" s="117"/>
      <c r="MRT180" s="117"/>
      <c r="MRU180" s="117"/>
      <c r="MRV180" s="117"/>
      <c r="MRW180" s="117"/>
      <c r="MRX180" s="117"/>
      <c r="MRY180" s="117"/>
      <c r="MRZ180" s="117"/>
      <c r="MSA180" s="117"/>
      <c r="MSB180" s="117"/>
      <c r="MSC180" s="117"/>
      <c r="MSD180" s="118"/>
      <c r="MSE180" s="118"/>
      <c r="MSF180" s="119"/>
      <c r="MSG180" s="119"/>
      <c r="MSH180" s="7"/>
      <c r="MSI180" s="7"/>
      <c r="MSJ180" s="2"/>
      <c r="MSK180" s="5"/>
      <c r="MSL180" s="5"/>
      <c r="MSM180" s="120"/>
      <c r="MSN180" s="118"/>
      <c r="MSO180" s="118"/>
      <c r="MSP180" s="118"/>
      <c r="MSQ180" s="118"/>
      <c r="MSR180" s="118"/>
      <c r="MSS180" s="121"/>
      <c r="MST180" s="117"/>
      <c r="MSU180" s="117"/>
      <c r="MSV180" s="117"/>
      <c r="MSW180" s="117"/>
      <c r="MSX180" s="117"/>
      <c r="MSY180" s="117"/>
      <c r="MSZ180" s="117"/>
      <c r="MTA180" s="117"/>
      <c r="MTB180" s="117"/>
      <c r="MTC180" s="117"/>
      <c r="MTD180" s="117"/>
      <c r="MTE180" s="117"/>
      <c r="MTF180" s="117"/>
      <c r="MTG180" s="117"/>
      <c r="MTH180" s="118"/>
      <c r="MTI180" s="118"/>
      <c r="MTJ180" s="119"/>
      <c r="MTK180" s="119"/>
      <c r="MTL180" s="7"/>
      <c r="MTM180" s="7"/>
      <c r="MTN180" s="2"/>
      <c r="MTO180" s="5"/>
      <c r="MTP180" s="5"/>
      <c r="MTQ180" s="120"/>
      <c r="MTR180" s="118"/>
      <c r="MTS180" s="118"/>
      <c r="MTT180" s="118"/>
      <c r="MTU180" s="118"/>
      <c r="MTV180" s="118"/>
      <c r="MTW180" s="121"/>
      <c r="MTX180" s="117"/>
      <c r="MTY180" s="117"/>
      <c r="MTZ180" s="117"/>
      <c r="MUA180" s="117"/>
      <c r="MUB180" s="117"/>
      <c r="MUC180" s="117"/>
      <c r="MUD180" s="117"/>
      <c r="MUE180" s="117"/>
      <c r="MUF180" s="117"/>
      <c r="MUG180" s="117"/>
      <c r="MUH180" s="117"/>
      <c r="MUI180" s="117"/>
      <c r="MUJ180" s="117"/>
      <c r="MUK180" s="117"/>
      <c r="MUL180" s="118"/>
      <c r="MUM180" s="118"/>
      <c r="MUN180" s="119"/>
      <c r="MUO180" s="119"/>
      <c r="MUP180" s="7"/>
      <c r="MUQ180" s="7"/>
      <c r="MUR180" s="2"/>
      <c r="MUS180" s="5"/>
      <c r="MUT180" s="5"/>
      <c r="MUU180" s="120"/>
      <c r="MUV180" s="118"/>
      <c r="MUW180" s="118"/>
      <c r="MUX180" s="118"/>
      <c r="MUY180" s="118"/>
      <c r="MUZ180" s="118"/>
      <c r="MVA180" s="121"/>
      <c r="MVB180" s="117"/>
      <c r="MVC180" s="117"/>
      <c r="MVD180" s="117"/>
      <c r="MVE180" s="117"/>
      <c r="MVF180" s="117"/>
      <c r="MVG180" s="117"/>
      <c r="MVH180" s="117"/>
      <c r="MVI180" s="117"/>
      <c r="MVJ180" s="117"/>
      <c r="MVK180" s="117"/>
      <c r="MVL180" s="117"/>
      <c r="MVM180" s="117"/>
      <c r="MVN180" s="117"/>
      <c r="MVO180" s="117"/>
      <c r="MVP180" s="118"/>
      <c r="MVQ180" s="118"/>
      <c r="MVR180" s="119"/>
      <c r="MVS180" s="119"/>
      <c r="MVT180" s="7"/>
      <c r="MVU180" s="7"/>
      <c r="MVV180" s="2"/>
      <c r="MVW180" s="5"/>
      <c r="MVX180" s="5"/>
      <c r="MVY180" s="120"/>
      <c r="MVZ180" s="118"/>
      <c r="MWA180" s="118"/>
      <c r="MWB180" s="118"/>
      <c r="MWC180" s="118"/>
      <c r="MWD180" s="118"/>
      <c r="MWE180" s="121"/>
      <c r="MWF180" s="117"/>
      <c r="MWG180" s="117"/>
      <c r="MWH180" s="117"/>
      <c r="MWI180" s="117"/>
      <c r="MWJ180" s="117"/>
      <c r="MWK180" s="117"/>
      <c r="MWL180" s="117"/>
      <c r="MWM180" s="117"/>
      <c r="MWN180" s="117"/>
      <c r="MWO180" s="117"/>
      <c r="MWP180" s="117"/>
      <c r="MWQ180" s="117"/>
      <c r="MWR180" s="117"/>
      <c r="MWS180" s="117"/>
      <c r="MWT180" s="118"/>
      <c r="MWU180" s="118"/>
      <c r="MWV180" s="119"/>
      <c r="MWW180" s="119"/>
      <c r="MWX180" s="7"/>
      <c r="MWY180" s="7"/>
      <c r="MWZ180" s="2"/>
      <c r="MXA180" s="5"/>
      <c r="MXB180" s="5"/>
      <c r="MXC180" s="120"/>
      <c r="MXD180" s="118"/>
      <c r="MXE180" s="118"/>
      <c r="MXF180" s="118"/>
      <c r="MXG180" s="118"/>
      <c r="MXH180" s="118"/>
      <c r="MXI180" s="121"/>
      <c r="MXJ180" s="117"/>
      <c r="MXK180" s="117"/>
      <c r="MXL180" s="117"/>
      <c r="MXM180" s="117"/>
      <c r="MXN180" s="117"/>
      <c r="MXO180" s="117"/>
      <c r="MXP180" s="117"/>
      <c r="MXQ180" s="117"/>
      <c r="MXR180" s="117"/>
      <c r="MXS180" s="117"/>
      <c r="MXT180" s="117"/>
      <c r="MXU180" s="117"/>
      <c r="MXV180" s="117"/>
      <c r="MXW180" s="117"/>
      <c r="MXX180" s="118"/>
      <c r="MXY180" s="118"/>
      <c r="MXZ180" s="119"/>
      <c r="MYA180" s="119"/>
      <c r="MYB180" s="7"/>
      <c r="MYC180" s="7"/>
      <c r="MYD180" s="2"/>
      <c r="MYE180" s="5"/>
      <c r="MYF180" s="5"/>
      <c r="MYG180" s="120"/>
      <c r="MYH180" s="118"/>
      <c r="MYI180" s="118"/>
      <c r="MYJ180" s="118"/>
      <c r="MYK180" s="118"/>
      <c r="MYL180" s="118"/>
      <c r="MYM180" s="121"/>
      <c r="MYN180" s="117"/>
      <c r="MYO180" s="117"/>
      <c r="MYP180" s="117"/>
      <c r="MYQ180" s="117"/>
      <c r="MYR180" s="117"/>
      <c r="MYS180" s="117"/>
      <c r="MYT180" s="117"/>
      <c r="MYU180" s="117"/>
      <c r="MYV180" s="117"/>
      <c r="MYW180" s="117"/>
      <c r="MYX180" s="117"/>
      <c r="MYY180" s="117"/>
      <c r="MYZ180" s="117"/>
      <c r="MZA180" s="117"/>
      <c r="MZB180" s="118"/>
      <c r="MZC180" s="118"/>
      <c r="MZD180" s="119"/>
      <c r="MZE180" s="119"/>
      <c r="MZF180" s="7"/>
      <c r="MZG180" s="7"/>
      <c r="MZH180" s="2"/>
      <c r="MZI180" s="5"/>
      <c r="MZJ180" s="5"/>
      <c r="MZK180" s="120"/>
      <c r="MZL180" s="118"/>
      <c r="MZM180" s="118"/>
      <c r="MZN180" s="118"/>
      <c r="MZO180" s="118"/>
      <c r="MZP180" s="118"/>
      <c r="MZQ180" s="121"/>
      <c r="MZR180" s="117"/>
      <c r="MZS180" s="117"/>
      <c r="MZT180" s="117"/>
      <c r="MZU180" s="117"/>
      <c r="MZV180" s="117"/>
      <c r="MZW180" s="117"/>
      <c r="MZX180" s="117"/>
      <c r="MZY180" s="117"/>
      <c r="MZZ180" s="117"/>
      <c r="NAA180" s="117"/>
      <c r="NAB180" s="117"/>
      <c r="NAC180" s="117"/>
      <c r="NAD180" s="117"/>
      <c r="NAE180" s="117"/>
      <c r="NAF180" s="118"/>
      <c r="NAG180" s="118"/>
      <c r="NAH180" s="119"/>
      <c r="NAI180" s="119"/>
      <c r="NAJ180" s="7"/>
      <c r="NAK180" s="7"/>
      <c r="NAL180" s="2"/>
      <c r="NAM180" s="5"/>
      <c r="NAN180" s="5"/>
      <c r="NAO180" s="120"/>
      <c r="NAP180" s="118"/>
      <c r="NAQ180" s="118"/>
      <c r="NAR180" s="118"/>
      <c r="NAS180" s="118"/>
      <c r="NAT180" s="118"/>
      <c r="NAU180" s="121"/>
      <c r="NAV180" s="117"/>
      <c r="NAW180" s="117"/>
      <c r="NAX180" s="117"/>
      <c r="NAY180" s="117"/>
      <c r="NAZ180" s="117"/>
      <c r="NBA180" s="117"/>
      <c r="NBB180" s="117"/>
      <c r="NBC180" s="117"/>
      <c r="NBD180" s="117"/>
      <c r="NBE180" s="117"/>
      <c r="NBF180" s="117"/>
      <c r="NBG180" s="117"/>
      <c r="NBH180" s="117"/>
      <c r="NBI180" s="117"/>
      <c r="NBJ180" s="118"/>
      <c r="NBK180" s="118"/>
      <c r="NBL180" s="119"/>
      <c r="NBM180" s="119"/>
      <c r="NBN180" s="7"/>
      <c r="NBO180" s="7"/>
      <c r="NBP180" s="2"/>
      <c r="NBQ180" s="5"/>
      <c r="NBR180" s="5"/>
      <c r="NBS180" s="120"/>
      <c r="NBT180" s="118"/>
      <c r="NBU180" s="118"/>
      <c r="NBV180" s="118"/>
      <c r="NBW180" s="118"/>
      <c r="NBX180" s="118"/>
      <c r="NBY180" s="121"/>
      <c r="NBZ180" s="117"/>
      <c r="NCA180" s="117"/>
      <c r="NCB180" s="117"/>
      <c r="NCC180" s="117"/>
      <c r="NCD180" s="117"/>
      <c r="NCE180" s="117"/>
      <c r="NCF180" s="117"/>
      <c r="NCG180" s="117"/>
      <c r="NCH180" s="117"/>
      <c r="NCI180" s="117"/>
      <c r="NCJ180" s="117"/>
      <c r="NCK180" s="117"/>
      <c r="NCL180" s="117"/>
      <c r="NCM180" s="117"/>
      <c r="NCN180" s="118"/>
      <c r="NCO180" s="118"/>
      <c r="NCP180" s="119"/>
      <c r="NCQ180" s="119"/>
      <c r="NCR180" s="7"/>
      <c r="NCS180" s="7"/>
      <c r="NCT180" s="2"/>
      <c r="NCU180" s="5"/>
      <c r="NCV180" s="5"/>
      <c r="NCW180" s="120"/>
      <c r="NCX180" s="118"/>
      <c r="NCY180" s="118"/>
      <c r="NCZ180" s="118"/>
      <c r="NDA180" s="118"/>
      <c r="NDB180" s="118"/>
      <c r="NDC180" s="121"/>
      <c r="NDD180" s="117"/>
      <c r="NDE180" s="117"/>
      <c r="NDF180" s="117"/>
      <c r="NDG180" s="117"/>
      <c r="NDH180" s="117"/>
      <c r="NDI180" s="117"/>
      <c r="NDJ180" s="117"/>
      <c r="NDK180" s="117"/>
      <c r="NDL180" s="117"/>
      <c r="NDM180" s="117"/>
      <c r="NDN180" s="117"/>
      <c r="NDO180" s="117"/>
      <c r="NDP180" s="117"/>
      <c r="NDQ180" s="117"/>
      <c r="NDR180" s="118"/>
      <c r="NDS180" s="118"/>
      <c r="NDT180" s="119"/>
      <c r="NDU180" s="119"/>
      <c r="NDV180" s="7"/>
      <c r="NDW180" s="7"/>
      <c r="NDX180" s="2"/>
      <c r="NDY180" s="5"/>
      <c r="NDZ180" s="5"/>
      <c r="NEA180" s="120"/>
      <c r="NEB180" s="118"/>
      <c r="NEC180" s="118"/>
      <c r="NED180" s="118"/>
      <c r="NEE180" s="118"/>
      <c r="NEF180" s="118"/>
      <c r="NEG180" s="121"/>
      <c r="NEH180" s="117"/>
      <c r="NEI180" s="117"/>
      <c r="NEJ180" s="117"/>
      <c r="NEK180" s="117"/>
      <c r="NEL180" s="117"/>
      <c r="NEM180" s="117"/>
      <c r="NEN180" s="117"/>
      <c r="NEO180" s="117"/>
      <c r="NEP180" s="117"/>
      <c r="NEQ180" s="117"/>
      <c r="NER180" s="117"/>
      <c r="NES180" s="117"/>
      <c r="NET180" s="117"/>
      <c r="NEU180" s="117"/>
      <c r="NEV180" s="118"/>
      <c r="NEW180" s="118"/>
      <c r="NEX180" s="119"/>
      <c r="NEY180" s="119"/>
      <c r="NEZ180" s="7"/>
      <c r="NFA180" s="7"/>
      <c r="NFB180" s="2"/>
      <c r="NFC180" s="5"/>
      <c r="NFD180" s="5"/>
      <c r="NFE180" s="120"/>
      <c r="NFF180" s="118"/>
      <c r="NFG180" s="118"/>
      <c r="NFH180" s="118"/>
      <c r="NFI180" s="118"/>
      <c r="NFJ180" s="118"/>
      <c r="NFK180" s="121"/>
      <c r="NFL180" s="117"/>
      <c r="NFM180" s="117"/>
      <c r="NFN180" s="117"/>
      <c r="NFO180" s="117"/>
      <c r="NFP180" s="117"/>
      <c r="NFQ180" s="117"/>
      <c r="NFR180" s="117"/>
      <c r="NFS180" s="117"/>
      <c r="NFT180" s="117"/>
      <c r="NFU180" s="117"/>
      <c r="NFV180" s="117"/>
      <c r="NFW180" s="117"/>
      <c r="NFX180" s="117"/>
      <c r="NFY180" s="117"/>
      <c r="NFZ180" s="118"/>
      <c r="NGA180" s="118"/>
      <c r="NGB180" s="119"/>
      <c r="NGC180" s="119"/>
      <c r="NGD180" s="7"/>
      <c r="NGE180" s="7"/>
      <c r="NGF180" s="2"/>
      <c r="NGG180" s="5"/>
      <c r="NGH180" s="5"/>
      <c r="NGI180" s="120"/>
      <c r="NGJ180" s="118"/>
      <c r="NGK180" s="118"/>
      <c r="NGL180" s="118"/>
      <c r="NGM180" s="118"/>
      <c r="NGN180" s="118"/>
      <c r="NGO180" s="121"/>
      <c r="NGP180" s="117"/>
      <c r="NGQ180" s="117"/>
      <c r="NGR180" s="117"/>
      <c r="NGS180" s="117"/>
      <c r="NGT180" s="117"/>
      <c r="NGU180" s="117"/>
      <c r="NGV180" s="117"/>
      <c r="NGW180" s="117"/>
      <c r="NGX180" s="117"/>
      <c r="NGY180" s="117"/>
      <c r="NGZ180" s="117"/>
      <c r="NHA180" s="117"/>
      <c r="NHB180" s="117"/>
      <c r="NHC180" s="117"/>
      <c r="NHD180" s="118"/>
      <c r="NHE180" s="118"/>
      <c r="NHF180" s="119"/>
      <c r="NHG180" s="119"/>
      <c r="NHH180" s="7"/>
      <c r="NHI180" s="7"/>
      <c r="NHJ180" s="2"/>
      <c r="NHK180" s="5"/>
      <c r="NHL180" s="5"/>
      <c r="NHM180" s="120"/>
      <c r="NHN180" s="118"/>
      <c r="NHO180" s="118"/>
      <c r="NHP180" s="118"/>
      <c r="NHQ180" s="118"/>
      <c r="NHR180" s="118"/>
      <c r="NHS180" s="121"/>
      <c r="NHT180" s="117"/>
      <c r="NHU180" s="117"/>
      <c r="NHV180" s="117"/>
      <c r="NHW180" s="117"/>
      <c r="NHX180" s="117"/>
      <c r="NHY180" s="117"/>
      <c r="NHZ180" s="117"/>
      <c r="NIA180" s="117"/>
      <c r="NIB180" s="117"/>
      <c r="NIC180" s="117"/>
      <c r="NID180" s="117"/>
      <c r="NIE180" s="117"/>
      <c r="NIF180" s="117"/>
      <c r="NIG180" s="117"/>
      <c r="NIH180" s="118"/>
      <c r="NII180" s="118"/>
      <c r="NIJ180" s="119"/>
      <c r="NIK180" s="119"/>
      <c r="NIL180" s="7"/>
      <c r="NIM180" s="7"/>
      <c r="NIN180" s="2"/>
      <c r="NIO180" s="5"/>
      <c r="NIP180" s="5"/>
      <c r="NIQ180" s="120"/>
      <c r="NIR180" s="118"/>
      <c r="NIS180" s="118"/>
      <c r="NIT180" s="118"/>
      <c r="NIU180" s="118"/>
      <c r="NIV180" s="118"/>
      <c r="NIW180" s="121"/>
      <c r="NIX180" s="117"/>
      <c r="NIY180" s="117"/>
      <c r="NIZ180" s="117"/>
      <c r="NJA180" s="117"/>
      <c r="NJB180" s="117"/>
      <c r="NJC180" s="117"/>
      <c r="NJD180" s="117"/>
      <c r="NJE180" s="117"/>
      <c r="NJF180" s="117"/>
      <c r="NJG180" s="117"/>
      <c r="NJH180" s="117"/>
      <c r="NJI180" s="117"/>
      <c r="NJJ180" s="117"/>
      <c r="NJK180" s="117"/>
      <c r="NJL180" s="118"/>
      <c r="NJM180" s="118"/>
      <c r="NJN180" s="119"/>
      <c r="NJO180" s="119"/>
      <c r="NJP180" s="7"/>
      <c r="NJQ180" s="7"/>
      <c r="NJR180" s="2"/>
      <c r="NJS180" s="5"/>
      <c r="NJT180" s="5"/>
      <c r="NJU180" s="120"/>
      <c r="NJV180" s="118"/>
      <c r="NJW180" s="118"/>
      <c r="NJX180" s="118"/>
      <c r="NJY180" s="118"/>
      <c r="NJZ180" s="118"/>
      <c r="NKA180" s="121"/>
      <c r="NKB180" s="117"/>
      <c r="NKC180" s="117"/>
      <c r="NKD180" s="117"/>
      <c r="NKE180" s="117"/>
      <c r="NKF180" s="117"/>
      <c r="NKG180" s="117"/>
      <c r="NKH180" s="117"/>
      <c r="NKI180" s="117"/>
      <c r="NKJ180" s="117"/>
      <c r="NKK180" s="117"/>
      <c r="NKL180" s="117"/>
      <c r="NKM180" s="117"/>
      <c r="NKN180" s="117"/>
      <c r="NKO180" s="117"/>
      <c r="NKP180" s="118"/>
      <c r="NKQ180" s="118"/>
      <c r="NKR180" s="119"/>
      <c r="NKS180" s="119"/>
      <c r="NKT180" s="7"/>
      <c r="NKU180" s="7"/>
      <c r="NKV180" s="2"/>
      <c r="NKW180" s="5"/>
      <c r="NKX180" s="5"/>
      <c r="NKY180" s="120"/>
      <c r="NKZ180" s="118"/>
      <c r="NLA180" s="118"/>
      <c r="NLB180" s="118"/>
      <c r="NLC180" s="118"/>
      <c r="NLD180" s="118"/>
      <c r="NLE180" s="121"/>
      <c r="NLF180" s="117"/>
      <c r="NLG180" s="117"/>
      <c r="NLH180" s="117"/>
      <c r="NLI180" s="117"/>
      <c r="NLJ180" s="117"/>
      <c r="NLK180" s="117"/>
      <c r="NLL180" s="117"/>
      <c r="NLM180" s="117"/>
      <c r="NLN180" s="117"/>
      <c r="NLO180" s="117"/>
      <c r="NLP180" s="117"/>
      <c r="NLQ180" s="117"/>
      <c r="NLR180" s="117"/>
      <c r="NLS180" s="117"/>
      <c r="NLT180" s="118"/>
      <c r="NLU180" s="118"/>
      <c r="NLV180" s="119"/>
      <c r="NLW180" s="119"/>
      <c r="NLX180" s="7"/>
      <c r="NLY180" s="7"/>
      <c r="NLZ180" s="2"/>
      <c r="NMA180" s="5"/>
      <c r="NMB180" s="5"/>
      <c r="NMC180" s="120"/>
      <c r="NMD180" s="118"/>
      <c r="NME180" s="118"/>
      <c r="NMF180" s="118"/>
      <c r="NMG180" s="118"/>
      <c r="NMH180" s="118"/>
      <c r="NMI180" s="121"/>
      <c r="NMJ180" s="117"/>
      <c r="NMK180" s="117"/>
      <c r="NML180" s="117"/>
      <c r="NMM180" s="117"/>
      <c r="NMN180" s="117"/>
      <c r="NMO180" s="117"/>
      <c r="NMP180" s="117"/>
      <c r="NMQ180" s="117"/>
      <c r="NMR180" s="117"/>
      <c r="NMS180" s="117"/>
      <c r="NMT180" s="117"/>
      <c r="NMU180" s="117"/>
      <c r="NMV180" s="117"/>
      <c r="NMW180" s="117"/>
      <c r="NMX180" s="118"/>
      <c r="NMY180" s="118"/>
      <c r="NMZ180" s="119"/>
      <c r="NNA180" s="119"/>
      <c r="NNB180" s="7"/>
      <c r="NNC180" s="7"/>
      <c r="NND180" s="2"/>
      <c r="NNE180" s="5"/>
      <c r="NNF180" s="5"/>
      <c r="NNG180" s="120"/>
      <c r="NNH180" s="118"/>
      <c r="NNI180" s="118"/>
      <c r="NNJ180" s="118"/>
      <c r="NNK180" s="118"/>
      <c r="NNL180" s="118"/>
      <c r="NNM180" s="121"/>
      <c r="NNN180" s="117"/>
      <c r="NNO180" s="117"/>
      <c r="NNP180" s="117"/>
      <c r="NNQ180" s="117"/>
      <c r="NNR180" s="117"/>
      <c r="NNS180" s="117"/>
      <c r="NNT180" s="117"/>
      <c r="NNU180" s="117"/>
      <c r="NNV180" s="117"/>
      <c r="NNW180" s="117"/>
      <c r="NNX180" s="117"/>
      <c r="NNY180" s="117"/>
      <c r="NNZ180" s="117"/>
      <c r="NOA180" s="117"/>
      <c r="NOB180" s="118"/>
      <c r="NOC180" s="118"/>
      <c r="NOD180" s="119"/>
      <c r="NOE180" s="119"/>
      <c r="NOF180" s="7"/>
      <c r="NOG180" s="7"/>
      <c r="NOH180" s="2"/>
      <c r="NOI180" s="5"/>
      <c r="NOJ180" s="5"/>
      <c r="NOK180" s="120"/>
      <c r="NOL180" s="118"/>
      <c r="NOM180" s="118"/>
      <c r="NON180" s="118"/>
      <c r="NOO180" s="118"/>
      <c r="NOP180" s="118"/>
      <c r="NOQ180" s="121"/>
      <c r="NOR180" s="117"/>
      <c r="NOS180" s="117"/>
      <c r="NOT180" s="117"/>
      <c r="NOU180" s="117"/>
      <c r="NOV180" s="117"/>
      <c r="NOW180" s="117"/>
      <c r="NOX180" s="117"/>
      <c r="NOY180" s="117"/>
      <c r="NOZ180" s="117"/>
      <c r="NPA180" s="117"/>
      <c r="NPB180" s="117"/>
      <c r="NPC180" s="117"/>
      <c r="NPD180" s="117"/>
      <c r="NPE180" s="117"/>
      <c r="NPF180" s="118"/>
      <c r="NPG180" s="118"/>
      <c r="NPH180" s="119"/>
      <c r="NPI180" s="119"/>
      <c r="NPJ180" s="7"/>
      <c r="NPK180" s="7"/>
      <c r="NPL180" s="2"/>
      <c r="NPM180" s="5"/>
      <c r="NPN180" s="5"/>
      <c r="NPO180" s="120"/>
      <c r="NPP180" s="118"/>
      <c r="NPQ180" s="118"/>
      <c r="NPR180" s="118"/>
      <c r="NPS180" s="118"/>
      <c r="NPT180" s="118"/>
      <c r="NPU180" s="121"/>
      <c r="NPV180" s="117"/>
      <c r="NPW180" s="117"/>
      <c r="NPX180" s="117"/>
      <c r="NPY180" s="117"/>
      <c r="NPZ180" s="117"/>
      <c r="NQA180" s="117"/>
      <c r="NQB180" s="117"/>
      <c r="NQC180" s="117"/>
      <c r="NQD180" s="117"/>
      <c r="NQE180" s="117"/>
      <c r="NQF180" s="117"/>
      <c r="NQG180" s="117"/>
      <c r="NQH180" s="117"/>
      <c r="NQI180" s="117"/>
      <c r="NQJ180" s="118"/>
      <c r="NQK180" s="118"/>
      <c r="NQL180" s="119"/>
      <c r="NQM180" s="119"/>
      <c r="NQN180" s="7"/>
      <c r="NQO180" s="7"/>
      <c r="NQP180" s="2"/>
      <c r="NQQ180" s="5"/>
      <c r="NQR180" s="5"/>
      <c r="NQS180" s="120"/>
      <c r="NQT180" s="118"/>
      <c r="NQU180" s="118"/>
      <c r="NQV180" s="118"/>
      <c r="NQW180" s="118"/>
      <c r="NQX180" s="118"/>
      <c r="NQY180" s="121"/>
      <c r="NQZ180" s="117"/>
      <c r="NRA180" s="117"/>
      <c r="NRB180" s="117"/>
      <c r="NRC180" s="117"/>
      <c r="NRD180" s="117"/>
      <c r="NRE180" s="117"/>
      <c r="NRF180" s="117"/>
      <c r="NRG180" s="117"/>
      <c r="NRH180" s="117"/>
      <c r="NRI180" s="117"/>
      <c r="NRJ180" s="117"/>
      <c r="NRK180" s="117"/>
      <c r="NRL180" s="117"/>
      <c r="NRM180" s="117"/>
      <c r="NRN180" s="118"/>
      <c r="NRO180" s="118"/>
      <c r="NRP180" s="119"/>
      <c r="NRQ180" s="119"/>
      <c r="NRR180" s="7"/>
      <c r="NRS180" s="7"/>
      <c r="NRT180" s="2"/>
      <c r="NRU180" s="5"/>
      <c r="NRV180" s="5"/>
      <c r="NRW180" s="120"/>
      <c r="NRX180" s="118"/>
      <c r="NRY180" s="118"/>
      <c r="NRZ180" s="118"/>
      <c r="NSA180" s="118"/>
      <c r="NSB180" s="118"/>
      <c r="NSC180" s="121"/>
      <c r="NSD180" s="117"/>
      <c r="NSE180" s="117"/>
      <c r="NSF180" s="117"/>
      <c r="NSG180" s="117"/>
      <c r="NSH180" s="117"/>
      <c r="NSI180" s="117"/>
      <c r="NSJ180" s="117"/>
      <c r="NSK180" s="117"/>
      <c r="NSL180" s="117"/>
      <c r="NSM180" s="117"/>
      <c r="NSN180" s="117"/>
      <c r="NSO180" s="117"/>
      <c r="NSP180" s="117"/>
      <c r="NSQ180" s="117"/>
      <c r="NSR180" s="118"/>
      <c r="NSS180" s="118"/>
      <c r="NST180" s="119"/>
      <c r="NSU180" s="119"/>
      <c r="NSV180" s="7"/>
      <c r="NSW180" s="7"/>
      <c r="NSX180" s="2"/>
      <c r="NSY180" s="5"/>
      <c r="NSZ180" s="5"/>
      <c r="NTA180" s="120"/>
      <c r="NTB180" s="118"/>
      <c r="NTC180" s="118"/>
      <c r="NTD180" s="118"/>
      <c r="NTE180" s="118"/>
      <c r="NTF180" s="118"/>
      <c r="NTG180" s="121"/>
      <c r="NTH180" s="117"/>
      <c r="NTI180" s="117"/>
      <c r="NTJ180" s="117"/>
      <c r="NTK180" s="117"/>
      <c r="NTL180" s="117"/>
      <c r="NTM180" s="117"/>
      <c r="NTN180" s="117"/>
      <c r="NTO180" s="117"/>
      <c r="NTP180" s="117"/>
      <c r="NTQ180" s="117"/>
      <c r="NTR180" s="117"/>
      <c r="NTS180" s="117"/>
      <c r="NTT180" s="117"/>
      <c r="NTU180" s="117"/>
      <c r="NTV180" s="118"/>
      <c r="NTW180" s="118"/>
      <c r="NTX180" s="119"/>
      <c r="NTY180" s="119"/>
      <c r="NTZ180" s="7"/>
      <c r="NUA180" s="7"/>
      <c r="NUB180" s="2"/>
      <c r="NUC180" s="5"/>
      <c r="NUD180" s="5"/>
      <c r="NUE180" s="120"/>
      <c r="NUF180" s="118"/>
      <c r="NUG180" s="118"/>
      <c r="NUH180" s="118"/>
      <c r="NUI180" s="118"/>
      <c r="NUJ180" s="118"/>
      <c r="NUK180" s="121"/>
      <c r="NUL180" s="117"/>
      <c r="NUM180" s="117"/>
      <c r="NUN180" s="117"/>
      <c r="NUO180" s="117"/>
      <c r="NUP180" s="117"/>
      <c r="NUQ180" s="117"/>
      <c r="NUR180" s="117"/>
      <c r="NUS180" s="117"/>
      <c r="NUT180" s="117"/>
      <c r="NUU180" s="117"/>
      <c r="NUV180" s="117"/>
      <c r="NUW180" s="117"/>
      <c r="NUX180" s="117"/>
      <c r="NUY180" s="117"/>
      <c r="NUZ180" s="118"/>
      <c r="NVA180" s="118"/>
      <c r="NVB180" s="119"/>
      <c r="NVC180" s="119"/>
      <c r="NVD180" s="7"/>
      <c r="NVE180" s="7"/>
      <c r="NVF180" s="2"/>
      <c r="NVG180" s="5"/>
      <c r="NVH180" s="5"/>
      <c r="NVI180" s="120"/>
      <c r="NVJ180" s="118"/>
      <c r="NVK180" s="118"/>
      <c r="NVL180" s="118"/>
      <c r="NVM180" s="118"/>
      <c r="NVN180" s="118"/>
      <c r="NVO180" s="121"/>
      <c r="NVP180" s="117"/>
      <c r="NVQ180" s="117"/>
      <c r="NVR180" s="117"/>
      <c r="NVS180" s="117"/>
      <c r="NVT180" s="117"/>
      <c r="NVU180" s="117"/>
      <c r="NVV180" s="117"/>
      <c r="NVW180" s="117"/>
      <c r="NVX180" s="117"/>
      <c r="NVY180" s="117"/>
      <c r="NVZ180" s="117"/>
      <c r="NWA180" s="117"/>
      <c r="NWB180" s="117"/>
      <c r="NWC180" s="117"/>
      <c r="NWD180" s="118"/>
      <c r="NWE180" s="118"/>
      <c r="NWF180" s="119"/>
      <c r="NWG180" s="119"/>
      <c r="NWH180" s="7"/>
      <c r="NWI180" s="7"/>
      <c r="NWJ180" s="2"/>
      <c r="NWK180" s="5"/>
      <c r="NWL180" s="5"/>
      <c r="NWM180" s="120"/>
      <c r="NWN180" s="118"/>
      <c r="NWO180" s="118"/>
      <c r="NWP180" s="118"/>
      <c r="NWQ180" s="118"/>
      <c r="NWR180" s="118"/>
      <c r="NWS180" s="121"/>
      <c r="NWT180" s="117"/>
      <c r="NWU180" s="117"/>
      <c r="NWV180" s="117"/>
      <c r="NWW180" s="117"/>
      <c r="NWX180" s="117"/>
      <c r="NWY180" s="117"/>
      <c r="NWZ180" s="117"/>
      <c r="NXA180" s="117"/>
      <c r="NXB180" s="117"/>
      <c r="NXC180" s="117"/>
      <c r="NXD180" s="117"/>
      <c r="NXE180" s="117"/>
      <c r="NXF180" s="117"/>
      <c r="NXG180" s="117"/>
      <c r="NXH180" s="118"/>
      <c r="NXI180" s="118"/>
      <c r="NXJ180" s="119"/>
      <c r="NXK180" s="119"/>
      <c r="NXL180" s="7"/>
      <c r="NXM180" s="7"/>
      <c r="NXN180" s="2"/>
      <c r="NXO180" s="5"/>
      <c r="NXP180" s="5"/>
      <c r="NXQ180" s="120"/>
      <c r="NXR180" s="118"/>
      <c r="NXS180" s="118"/>
      <c r="NXT180" s="118"/>
      <c r="NXU180" s="118"/>
      <c r="NXV180" s="118"/>
      <c r="NXW180" s="121"/>
      <c r="NXX180" s="117"/>
      <c r="NXY180" s="117"/>
      <c r="NXZ180" s="117"/>
      <c r="NYA180" s="117"/>
      <c r="NYB180" s="117"/>
      <c r="NYC180" s="117"/>
      <c r="NYD180" s="117"/>
      <c r="NYE180" s="117"/>
      <c r="NYF180" s="117"/>
      <c r="NYG180" s="117"/>
      <c r="NYH180" s="117"/>
      <c r="NYI180" s="117"/>
      <c r="NYJ180" s="117"/>
      <c r="NYK180" s="117"/>
      <c r="NYL180" s="118"/>
      <c r="NYM180" s="118"/>
      <c r="NYN180" s="119"/>
      <c r="NYO180" s="119"/>
      <c r="NYP180" s="7"/>
      <c r="NYQ180" s="7"/>
      <c r="NYR180" s="2"/>
      <c r="NYS180" s="5"/>
      <c r="NYT180" s="5"/>
      <c r="NYU180" s="120"/>
      <c r="NYV180" s="118"/>
      <c r="NYW180" s="118"/>
      <c r="NYX180" s="118"/>
      <c r="NYY180" s="118"/>
      <c r="NYZ180" s="118"/>
      <c r="NZA180" s="121"/>
      <c r="NZB180" s="117"/>
      <c r="NZC180" s="117"/>
      <c r="NZD180" s="117"/>
      <c r="NZE180" s="117"/>
      <c r="NZF180" s="117"/>
      <c r="NZG180" s="117"/>
      <c r="NZH180" s="117"/>
      <c r="NZI180" s="117"/>
      <c r="NZJ180" s="117"/>
      <c r="NZK180" s="117"/>
      <c r="NZL180" s="117"/>
      <c r="NZM180" s="117"/>
      <c r="NZN180" s="117"/>
      <c r="NZO180" s="117"/>
      <c r="NZP180" s="118"/>
      <c r="NZQ180" s="118"/>
      <c r="NZR180" s="119"/>
      <c r="NZS180" s="119"/>
      <c r="NZT180" s="7"/>
      <c r="NZU180" s="7"/>
      <c r="NZV180" s="2"/>
      <c r="NZW180" s="5"/>
      <c r="NZX180" s="5"/>
      <c r="NZY180" s="120"/>
      <c r="NZZ180" s="118"/>
      <c r="OAA180" s="118"/>
      <c r="OAB180" s="118"/>
      <c r="OAC180" s="118"/>
      <c r="OAD180" s="118"/>
      <c r="OAE180" s="121"/>
      <c r="OAF180" s="117"/>
      <c r="OAG180" s="117"/>
      <c r="OAH180" s="117"/>
      <c r="OAI180" s="117"/>
      <c r="OAJ180" s="117"/>
      <c r="OAK180" s="117"/>
      <c r="OAL180" s="117"/>
      <c r="OAM180" s="117"/>
      <c r="OAN180" s="117"/>
      <c r="OAO180" s="117"/>
      <c r="OAP180" s="117"/>
      <c r="OAQ180" s="117"/>
      <c r="OAR180" s="117"/>
      <c r="OAS180" s="117"/>
      <c r="OAT180" s="118"/>
      <c r="OAU180" s="118"/>
      <c r="OAV180" s="119"/>
      <c r="OAW180" s="119"/>
      <c r="OAX180" s="7"/>
      <c r="OAY180" s="7"/>
      <c r="OAZ180" s="2"/>
      <c r="OBA180" s="5"/>
      <c r="OBB180" s="5"/>
      <c r="OBC180" s="120"/>
      <c r="OBD180" s="118"/>
      <c r="OBE180" s="118"/>
      <c r="OBF180" s="118"/>
      <c r="OBG180" s="118"/>
      <c r="OBH180" s="118"/>
      <c r="OBI180" s="121"/>
      <c r="OBJ180" s="117"/>
      <c r="OBK180" s="117"/>
      <c r="OBL180" s="117"/>
      <c r="OBM180" s="117"/>
      <c r="OBN180" s="117"/>
      <c r="OBO180" s="117"/>
      <c r="OBP180" s="117"/>
      <c r="OBQ180" s="117"/>
      <c r="OBR180" s="117"/>
      <c r="OBS180" s="117"/>
      <c r="OBT180" s="117"/>
      <c r="OBU180" s="117"/>
      <c r="OBV180" s="117"/>
      <c r="OBW180" s="117"/>
      <c r="OBX180" s="118"/>
      <c r="OBY180" s="118"/>
      <c r="OBZ180" s="119"/>
      <c r="OCA180" s="119"/>
      <c r="OCB180" s="7"/>
      <c r="OCC180" s="7"/>
      <c r="OCD180" s="2"/>
      <c r="OCE180" s="5"/>
      <c r="OCF180" s="5"/>
      <c r="OCG180" s="120"/>
      <c r="OCH180" s="118"/>
      <c r="OCI180" s="118"/>
      <c r="OCJ180" s="118"/>
      <c r="OCK180" s="118"/>
      <c r="OCL180" s="118"/>
      <c r="OCM180" s="121"/>
      <c r="OCN180" s="117"/>
      <c r="OCO180" s="117"/>
      <c r="OCP180" s="117"/>
      <c r="OCQ180" s="117"/>
      <c r="OCR180" s="117"/>
      <c r="OCS180" s="117"/>
      <c r="OCT180" s="117"/>
      <c r="OCU180" s="117"/>
      <c r="OCV180" s="117"/>
      <c r="OCW180" s="117"/>
      <c r="OCX180" s="117"/>
      <c r="OCY180" s="117"/>
      <c r="OCZ180" s="117"/>
      <c r="ODA180" s="117"/>
      <c r="ODB180" s="118"/>
      <c r="ODC180" s="118"/>
      <c r="ODD180" s="119"/>
      <c r="ODE180" s="119"/>
      <c r="ODF180" s="7"/>
      <c r="ODG180" s="7"/>
      <c r="ODH180" s="2"/>
      <c r="ODI180" s="5"/>
      <c r="ODJ180" s="5"/>
      <c r="ODK180" s="120"/>
      <c r="ODL180" s="118"/>
      <c r="ODM180" s="118"/>
      <c r="ODN180" s="118"/>
      <c r="ODO180" s="118"/>
      <c r="ODP180" s="118"/>
      <c r="ODQ180" s="121"/>
      <c r="ODR180" s="117"/>
      <c r="ODS180" s="117"/>
      <c r="ODT180" s="117"/>
      <c r="ODU180" s="117"/>
      <c r="ODV180" s="117"/>
      <c r="ODW180" s="117"/>
      <c r="ODX180" s="117"/>
      <c r="ODY180" s="117"/>
      <c r="ODZ180" s="117"/>
      <c r="OEA180" s="117"/>
      <c r="OEB180" s="117"/>
      <c r="OEC180" s="117"/>
      <c r="OED180" s="117"/>
      <c r="OEE180" s="117"/>
      <c r="OEF180" s="118"/>
      <c r="OEG180" s="118"/>
      <c r="OEH180" s="119"/>
      <c r="OEI180" s="119"/>
      <c r="OEJ180" s="7"/>
      <c r="OEK180" s="7"/>
      <c r="OEL180" s="2"/>
      <c r="OEM180" s="5"/>
      <c r="OEN180" s="5"/>
      <c r="OEO180" s="120"/>
      <c r="OEP180" s="118"/>
      <c r="OEQ180" s="118"/>
      <c r="OER180" s="118"/>
      <c r="OES180" s="118"/>
      <c r="OET180" s="118"/>
      <c r="OEU180" s="121"/>
      <c r="OEV180" s="117"/>
      <c r="OEW180" s="117"/>
      <c r="OEX180" s="117"/>
      <c r="OEY180" s="117"/>
      <c r="OEZ180" s="117"/>
      <c r="OFA180" s="117"/>
      <c r="OFB180" s="117"/>
      <c r="OFC180" s="117"/>
      <c r="OFD180" s="117"/>
      <c r="OFE180" s="117"/>
      <c r="OFF180" s="117"/>
      <c r="OFG180" s="117"/>
      <c r="OFH180" s="117"/>
      <c r="OFI180" s="117"/>
      <c r="OFJ180" s="118"/>
      <c r="OFK180" s="118"/>
      <c r="OFL180" s="119"/>
      <c r="OFM180" s="119"/>
      <c r="OFN180" s="7"/>
      <c r="OFO180" s="7"/>
      <c r="OFP180" s="2"/>
      <c r="OFQ180" s="5"/>
      <c r="OFR180" s="5"/>
      <c r="OFS180" s="120"/>
      <c r="OFT180" s="118"/>
      <c r="OFU180" s="118"/>
      <c r="OFV180" s="118"/>
      <c r="OFW180" s="118"/>
      <c r="OFX180" s="118"/>
      <c r="OFY180" s="121"/>
      <c r="OFZ180" s="117"/>
      <c r="OGA180" s="117"/>
      <c r="OGB180" s="117"/>
      <c r="OGC180" s="117"/>
      <c r="OGD180" s="117"/>
      <c r="OGE180" s="117"/>
      <c r="OGF180" s="117"/>
      <c r="OGG180" s="117"/>
      <c r="OGH180" s="117"/>
      <c r="OGI180" s="117"/>
      <c r="OGJ180" s="117"/>
      <c r="OGK180" s="117"/>
      <c r="OGL180" s="117"/>
      <c r="OGM180" s="117"/>
      <c r="OGN180" s="118"/>
      <c r="OGO180" s="118"/>
      <c r="OGP180" s="119"/>
      <c r="OGQ180" s="119"/>
      <c r="OGR180" s="7"/>
      <c r="OGS180" s="7"/>
      <c r="OGT180" s="2"/>
      <c r="OGU180" s="5"/>
      <c r="OGV180" s="5"/>
      <c r="OGW180" s="120"/>
      <c r="OGX180" s="118"/>
      <c r="OGY180" s="118"/>
      <c r="OGZ180" s="118"/>
      <c r="OHA180" s="118"/>
      <c r="OHB180" s="118"/>
      <c r="OHC180" s="121"/>
      <c r="OHD180" s="117"/>
      <c r="OHE180" s="117"/>
      <c r="OHF180" s="117"/>
      <c r="OHG180" s="117"/>
      <c r="OHH180" s="117"/>
      <c r="OHI180" s="117"/>
      <c r="OHJ180" s="117"/>
      <c r="OHK180" s="117"/>
      <c r="OHL180" s="117"/>
      <c r="OHM180" s="117"/>
      <c r="OHN180" s="117"/>
      <c r="OHO180" s="117"/>
      <c r="OHP180" s="117"/>
      <c r="OHQ180" s="117"/>
      <c r="OHR180" s="118"/>
      <c r="OHS180" s="118"/>
      <c r="OHT180" s="119"/>
      <c r="OHU180" s="119"/>
      <c r="OHV180" s="7"/>
      <c r="OHW180" s="7"/>
      <c r="OHX180" s="2"/>
      <c r="OHY180" s="5"/>
      <c r="OHZ180" s="5"/>
      <c r="OIA180" s="120"/>
      <c r="OIB180" s="118"/>
      <c r="OIC180" s="118"/>
      <c r="OID180" s="118"/>
      <c r="OIE180" s="118"/>
      <c r="OIF180" s="118"/>
      <c r="OIG180" s="121"/>
      <c r="OIH180" s="117"/>
      <c r="OII180" s="117"/>
      <c r="OIJ180" s="117"/>
      <c r="OIK180" s="117"/>
      <c r="OIL180" s="117"/>
      <c r="OIM180" s="117"/>
      <c r="OIN180" s="117"/>
      <c r="OIO180" s="117"/>
      <c r="OIP180" s="117"/>
      <c r="OIQ180" s="117"/>
      <c r="OIR180" s="117"/>
      <c r="OIS180" s="117"/>
      <c r="OIT180" s="117"/>
      <c r="OIU180" s="117"/>
      <c r="OIV180" s="118"/>
      <c r="OIW180" s="118"/>
      <c r="OIX180" s="119"/>
      <c r="OIY180" s="119"/>
      <c r="OIZ180" s="7"/>
      <c r="OJA180" s="7"/>
      <c r="OJB180" s="2"/>
      <c r="OJC180" s="5"/>
      <c r="OJD180" s="5"/>
      <c r="OJE180" s="120"/>
      <c r="OJF180" s="118"/>
      <c r="OJG180" s="118"/>
      <c r="OJH180" s="118"/>
      <c r="OJI180" s="118"/>
      <c r="OJJ180" s="118"/>
      <c r="OJK180" s="121"/>
      <c r="OJL180" s="117"/>
      <c r="OJM180" s="117"/>
      <c r="OJN180" s="117"/>
      <c r="OJO180" s="117"/>
      <c r="OJP180" s="117"/>
      <c r="OJQ180" s="117"/>
      <c r="OJR180" s="117"/>
      <c r="OJS180" s="117"/>
      <c r="OJT180" s="117"/>
      <c r="OJU180" s="117"/>
      <c r="OJV180" s="117"/>
      <c r="OJW180" s="117"/>
      <c r="OJX180" s="117"/>
      <c r="OJY180" s="117"/>
      <c r="OJZ180" s="118"/>
      <c r="OKA180" s="118"/>
      <c r="OKB180" s="119"/>
      <c r="OKC180" s="119"/>
      <c r="OKD180" s="7"/>
      <c r="OKE180" s="7"/>
      <c r="OKF180" s="2"/>
      <c r="OKG180" s="5"/>
      <c r="OKH180" s="5"/>
      <c r="OKI180" s="120"/>
      <c r="OKJ180" s="118"/>
      <c r="OKK180" s="118"/>
      <c r="OKL180" s="118"/>
      <c r="OKM180" s="118"/>
      <c r="OKN180" s="118"/>
      <c r="OKO180" s="121"/>
      <c r="OKP180" s="117"/>
      <c r="OKQ180" s="117"/>
      <c r="OKR180" s="117"/>
      <c r="OKS180" s="117"/>
      <c r="OKT180" s="117"/>
      <c r="OKU180" s="117"/>
      <c r="OKV180" s="117"/>
      <c r="OKW180" s="117"/>
      <c r="OKX180" s="117"/>
      <c r="OKY180" s="117"/>
      <c r="OKZ180" s="117"/>
      <c r="OLA180" s="117"/>
      <c r="OLB180" s="117"/>
      <c r="OLC180" s="117"/>
      <c r="OLD180" s="118"/>
      <c r="OLE180" s="118"/>
      <c r="OLF180" s="119"/>
      <c r="OLG180" s="119"/>
      <c r="OLH180" s="7"/>
      <c r="OLI180" s="7"/>
      <c r="OLJ180" s="2"/>
      <c r="OLK180" s="5"/>
      <c r="OLL180" s="5"/>
      <c r="OLM180" s="120"/>
      <c r="OLN180" s="118"/>
      <c r="OLO180" s="118"/>
      <c r="OLP180" s="118"/>
      <c r="OLQ180" s="118"/>
      <c r="OLR180" s="118"/>
      <c r="OLS180" s="121"/>
      <c r="OLT180" s="117"/>
      <c r="OLU180" s="117"/>
      <c r="OLV180" s="117"/>
      <c r="OLW180" s="117"/>
      <c r="OLX180" s="117"/>
      <c r="OLY180" s="117"/>
      <c r="OLZ180" s="117"/>
      <c r="OMA180" s="117"/>
      <c r="OMB180" s="117"/>
      <c r="OMC180" s="117"/>
      <c r="OMD180" s="117"/>
      <c r="OME180" s="117"/>
      <c r="OMF180" s="117"/>
      <c r="OMG180" s="117"/>
      <c r="OMH180" s="118"/>
      <c r="OMI180" s="118"/>
      <c r="OMJ180" s="119"/>
      <c r="OMK180" s="119"/>
      <c r="OML180" s="7"/>
      <c r="OMM180" s="7"/>
      <c r="OMN180" s="2"/>
      <c r="OMO180" s="5"/>
      <c r="OMP180" s="5"/>
      <c r="OMQ180" s="120"/>
      <c r="OMR180" s="118"/>
      <c r="OMS180" s="118"/>
      <c r="OMT180" s="118"/>
      <c r="OMU180" s="118"/>
      <c r="OMV180" s="118"/>
      <c r="OMW180" s="121"/>
      <c r="OMX180" s="117"/>
      <c r="OMY180" s="117"/>
      <c r="OMZ180" s="117"/>
      <c r="ONA180" s="117"/>
      <c r="ONB180" s="117"/>
      <c r="ONC180" s="117"/>
      <c r="OND180" s="117"/>
      <c r="ONE180" s="117"/>
      <c r="ONF180" s="117"/>
      <c r="ONG180" s="117"/>
      <c r="ONH180" s="117"/>
      <c r="ONI180" s="117"/>
      <c r="ONJ180" s="117"/>
      <c r="ONK180" s="117"/>
      <c r="ONL180" s="118"/>
      <c r="ONM180" s="118"/>
      <c r="ONN180" s="119"/>
      <c r="ONO180" s="119"/>
      <c r="ONP180" s="7"/>
      <c r="ONQ180" s="7"/>
      <c r="ONR180" s="2"/>
      <c r="ONS180" s="5"/>
      <c r="ONT180" s="5"/>
      <c r="ONU180" s="120"/>
      <c r="ONV180" s="118"/>
      <c r="ONW180" s="118"/>
      <c r="ONX180" s="118"/>
      <c r="ONY180" s="118"/>
      <c r="ONZ180" s="118"/>
      <c r="OOA180" s="121"/>
      <c r="OOB180" s="117"/>
      <c r="OOC180" s="117"/>
      <c r="OOD180" s="117"/>
      <c r="OOE180" s="117"/>
      <c r="OOF180" s="117"/>
      <c r="OOG180" s="117"/>
      <c r="OOH180" s="117"/>
      <c r="OOI180" s="117"/>
      <c r="OOJ180" s="117"/>
      <c r="OOK180" s="117"/>
      <c r="OOL180" s="117"/>
      <c r="OOM180" s="117"/>
      <c r="OON180" s="117"/>
      <c r="OOO180" s="117"/>
      <c r="OOP180" s="118"/>
      <c r="OOQ180" s="118"/>
      <c r="OOR180" s="119"/>
      <c r="OOS180" s="119"/>
      <c r="OOT180" s="7"/>
      <c r="OOU180" s="7"/>
      <c r="OOV180" s="2"/>
      <c r="OOW180" s="5"/>
      <c r="OOX180" s="5"/>
      <c r="OOY180" s="120"/>
      <c r="OOZ180" s="118"/>
      <c r="OPA180" s="118"/>
      <c r="OPB180" s="118"/>
      <c r="OPC180" s="118"/>
      <c r="OPD180" s="118"/>
      <c r="OPE180" s="121"/>
      <c r="OPF180" s="117"/>
      <c r="OPG180" s="117"/>
      <c r="OPH180" s="117"/>
      <c r="OPI180" s="117"/>
      <c r="OPJ180" s="117"/>
      <c r="OPK180" s="117"/>
      <c r="OPL180" s="117"/>
      <c r="OPM180" s="117"/>
      <c r="OPN180" s="117"/>
      <c r="OPO180" s="117"/>
      <c r="OPP180" s="117"/>
      <c r="OPQ180" s="117"/>
      <c r="OPR180" s="117"/>
      <c r="OPS180" s="117"/>
      <c r="OPT180" s="118"/>
      <c r="OPU180" s="118"/>
      <c r="OPV180" s="119"/>
      <c r="OPW180" s="119"/>
      <c r="OPX180" s="7"/>
      <c r="OPY180" s="7"/>
      <c r="OPZ180" s="2"/>
      <c r="OQA180" s="5"/>
      <c r="OQB180" s="5"/>
      <c r="OQC180" s="120"/>
      <c r="OQD180" s="118"/>
      <c r="OQE180" s="118"/>
      <c r="OQF180" s="118"/>
      <c r="OQG180" s="118"/>
      <c r="OQH180" s="118"/>
      <c r="OQI180" s="121"/>
      <c r="OQJ180" s="117"/>
      <c r="OQK180" s="117"/>
      <c r="OQL180" s="117"/>
      <c r="OQM180" s="117"/>
      <c r="OQN180" s="117"/>
      <c r="OQO180" s="117"/>
      <c r="OQP180" s="117"/>
      <c r="OQQ180" s="117"/>
      <c r="OQR180" s="117"/>
      <c r="OQS180" s="117"/>
      <c r="OQT180" s="117"/>
      <c r="OQU180" s="117"/>
      <c r="OQV180" s="117"/>
      <c r="OQW180" s="117"/>
      <c r="OQX180" s="118"/>
      <c r="OQY180" s="118"/>
      <c r="OQZ180" s="119"/>
      <c r="ORA180" s="119"/>
      <c r="ORB180" s="7"/>
      <c r="ORC180" s="7"/>
      <c r="ORD180" s="2"/>
      <c r="ORE180" s="5"/>
      <c r="ORF180" s="5"/>
      <c r="ORG180" s="120"/>
      <c r="ORH180" s="118"/>
      <c r="ORI180" s="118"/>
      <c r="ORJ180" s="118"/>
      <c r="ORK180" s="118"/>
      <c r="ORL180" s="118"/>
      <c r="ORM180" s="121"/>
      <c r="ORN180" s="117"/>
      <c r="ORO180" s="117"/>
      <c r="ORP180" s="117"/>
      <c r="ORQ180" s="117"/>
      <c r="ORR180" s="117"/>
      <c r="ORS180" s="117"/>
      <c r="ORT180" s="117"/>
      <c r="ORU180" s="117"/>
      <c r="ORV180" s="117"/>
      <c r="ORW180" s="117"/>
      <c r="ORX180" s="117"/>
      <c r="ORY180" s="117"/>
      <c r="ORZ180" s="117"/>
      <c r="OSA180" s="117"/>
      <c r="OSB180" s="118"/>
      <c r="OSC180" s="118"/>
      <c r="OSD180" s="119"/>
      <c r="OSE180" s="119"/>
      <c r="OSF180" s="7"/>
      <c r="OSG180" s="7"/>
      <c r="OSH180" s="2"/>
      <c r="OSI180" s="5"/>
      <c r="OSJ180" s="5"/>
      <c r="OSK180" s="120"/>
      <c r="OSL180" s="118"/>
      <c r="OSM180" s="118"/>
      <c r="OSN180" s="118"/>
      <c r="OSO180" s="118"/>
      <c r="OSP180" s="118"/>
      <c r="OSQ180" s="121"/>
      <c r="OSR180" s="117"/>
      <c r="OSS180" s="117"/>
      <c r="OST180" s="117"/>
      <c r="OSU180" s="117"/>
      <c r="OSV180" s="117"/>
      <c r="OSW180" s="117"/>
      <c r="OSX180" s="117"/>
      <c r="OSY180" s="117"/>
      <c r="OSZ180" s="117"/>
      <c r="OTA180" s="117"/>
      <c r="OTB180" s="117"/>
      <c r="OTC180" s="117"/>
      <c r="OTD180" s="117"/>
      <c r="OTE180" s="117"/>
      <c r="OTF180" s="118"/>
      <c r="OTG180" s="118"/>
      <c r="OTH180" s="119"/>
      <c r="OTI180" s="119"/>
      <c r="OTJ180" s="7"/>
      <c r="OTK180" s="7"/>
      <c r="OTL180" s="2"/>
      <c r="OTM180" s="5"/>
      <c r="OTN180" s="5"/>
      <c r="OTO180" s="120"/>
      <c r="OTP180" s="118"/>
      <c r="OTQ180" s="118"/>
      <c r="OTR180" s="118"/>
      <c r="OTS180" s="118"/>
      <c r="OTT180" s="118"/>
      <c r="OTU180" s="121"/>
      <c r="OTV180" s="117"/>
      <c r="OTW180" s="117"/>
      <c r="OTX180" s="117"/>
      <c r="OTY180" s="117"/>
      <c r="OTZ180" s="117"/>
      <c r="OUA180" s="117"/>
      <c r="OUB180" s="117"/>
      <c r="OUC180" s="117"/>
      <c r="OUD180" s="117"/>
      <c r="OUE180" s="117"/>
      <c r="OUF180" s="117"/>
      <c r="OUG180" s="117"/>
      <c r="OUH180" s="117"/>
      <c r="OUI180" s="117"/>
      <c r="OUJ180" s="118"/>
      <c r="OUK180" s="118"/>
      <c r="OUL180" s="119"/>
      <c r="OUM180" s="119"/>
      <c r="OUN180" s="7"/>
      <c r="OUO180" s="7"/>
      <c r="OUP180" s="2"/>
      <c r="OUQ180" s="5"/>
      <c r="OUR180" s="5"/>
      <c r="OUS180" s="120"/>
      <c r="OUT180" s="118"/>
      <c r="OUU180" s="118"/>
      <c r="OUV180" s="118"/>
      <c r="OUW180" s="118"/>
      <c r="OUX180" s="118"/>
      <c r="OUY180" s="121"/>
      <c r="OUZ180" s="117"/>
      <c r="OVA180" s="117"/>
      <c r="OVB180" s="117"/>
      <c r="OVC180" s="117"/>
      <c r="OVD180" s="117"/>
      <c r="OVE180" s="117"/>
      <c r="OVF180" s="117"/>
      <c r="OVG180" s="117"/>
      <c r="OVH180" s="117"/>
      <c r="OVI180" s="117"/>
      <c r="OVJ180" s="117"/>
      <c r="OVK180" s="117"/>
      <c r="OVL180" s="117"/>
      <c r="OVM180" s="117"/>
      <c r="OVN180" s="118"/>
      <c r="OVO180" s="118"/>
      <c r="OVP180" s="119"/>
      <c r="OVQ180" s="119"/>
      <c r="OVR180" s="7"/>
      <c r="OVS180" s="7"/>
      <c r="OVT180" s="2"/>
      <c r="OVU180" s="5"/>
      <c r="OVV180" s="5"/>
      <c r="OVW180" s="120"/>
      <c r="OVX180" s="118"/>
      <c r="OVY180" s="118"/>
      <c r="OVZ180" s="118"/>
      <c r="OWA180" s="118"/>
      <c r="OWB180" s="118"/>
      <c r="OWC180" s="121"/>
      <c r="OWD180" s="117"/>
      <c r="OWE180" s="117"/>
      <c r="OWF180" s="117"/>
      <c r="OWG180" s="117"/>
      <c r="OWH180" s="117"/>
      <c r="OWI180" s="117"/>
      <c r="OWJ180" s="117"/>
      <c r="OWK180" s="117"/>
      <c r="OWL180" s="117"/>
      <c r="OWM180" s="117"/>
      <c r="OWN180" s="117"/>
      <c r="OWO180" s="117"/>
      <c r="OWP180" s="117"/>
      <c r="OWQ180" s="117"/>
      <c r="OWR180" s="118"/>
      <c r="OWS180" s="118"/>
      <c r="OWT180" s="119"/>
      <c r="OWU180" s="119"/>
      <c r="OWV180" s="7"/>
      <c r="OWW180" s="7"/>
      <c r="OWX180" s="2"/>
      <c r="OWY180" s="5"/>
      <c r="OWZ180" s="5"/>
      <c r="OXA180" s="120"/>
      <c r="OXB180" s="118"/>
      <c r="OXC180" s="118"/>
      <c r="OXD180" s="118"/>
      <c r="OXE180" s="118"/>
      <c r="OXF180" s="118"/>
      <c r="OXG180" s="121"/>
      <c r="OXH180" s="117"/>
      <c r="OXI180" s="117"/>
      <c r="OXJ180" s="117"/>
      <c r="OXK180" s="117"/>
      <c r="OXL180" s="117"/>
      <c r="OXM180" s="117"/>
      <c r="OXN180" s="117"/>
      <c r="OXO180" s="117"/>
      <c r="OXP180" s="117"/>
      <c r="OXQ180" s="117"/>
      <c r="OXR180" s="117"/>
      <c r="OXS180" s="117"/>
      <c r="OXT180" s="117"/>
      <c r="OXU180" s="117"/>
      <c r="OXV180" s="118"/>
      <c r="OXW180" s="118"/>
      <c r="OXX180" s="119"/>
      <c r="OXY180" s="119"/>
      <c r="OXZ180" s="7"/>
      <c r="OYA180" s="7"/>
      <c r="OYB180" s="2"/>
      <c r="OYC180" s="5"/>
      <c r="OYD180" s="5"/>
      <c r="OYE180" s="120"/>
      <c r="OYF180" s="118"/>
      <c r="OYG180" s="118"/>
      <c r="OYH180" s="118"/>
      <c r="OYI180" s="118"/>
      <c r="OYJ180" s="118"/>
      <c r="OYK180" s="121"/>
      <c r="OYL180" s="117"/>
      <c r="OYM180" s="117"/>
      <c r="OYN180" s="117"/>
      <c r="OYO180" s="117"/>
      <c r="OYP180" s="117"/>
      <c r="OYQ180" s="117"/>
      <c r="OYR180" s="117"/>
      <c r="OYS180" s="117"/>
      <c r="OYT180" s="117"/>
      <c r="OYU180" s="117"/>
      <c r="OYV180" s="117"/>
      <c r="OYW180" s="117"/>
      <c r="OYX180" s="117"/>
      <c r="OYY180" s="117"/>
      <c r="OYZ180" s="118"/>
      <c r="OZA180" s="118"/>
      <c r="OZB180" s="119"/>
      <c r="OZC180" s="119"/>
      <c r="OZD180" s="7"/>
      <c r="OZE180" s="7"/>
      <c r="OZF180" s="2"/>
      <c r="OZG180" s="5"/>
      <c r="OZH180" s="5"/>
      <c r="OZI180" s="120"/>
      <c r="OZJ180" s="118"/>
      <c r="OZK180" s="118"/>
      <c r="OZL180" s="118"/>
      <c r="OZM180" s="118"/>
      <c r="OZN180" s="118"/>
      <c r="OZO180" s="121"/>
      <c r="OZP180" s="117"/>
      <c r="OZQ180" s="117"/>
      <c r="OZR180" s="117"/>
      <c r="OZS180" s="117"/>
      <c r="OZT180" s="117"/>
      <c r="OZU180" s="117"/>
      <c r="OZV180" s="117"/>
      <c r="OZW180" s="117"/>
      <c r="OZX180" s="117"/>
      <c r="OZY180" s="117"/>
      <c r="OZZ180" s="117"/>
      <c r="PAA180" s="117"/>
      <c r="PAB180" s="117"/>
      <c r="PAC180" s="117"/>
      <c r="PAD180" s="118"/>
      <c r="PAE180" s="118"/>
      <c r="PAF180" s="119"/>
      <c r="PAG180" s="119"/>
      <c r="PAH180" s="7"/>
      <c r="PAI180" s="7"/>
      <c r="PAJ180" s="2"/>
      <c r="PAK180" s="5"/>
      <c r="PAL180" s="5"/>
      <c r="PAM180" s="120"/>
      <c r="PAN180" s="118"/>
      <c r="PAO180" s="118"/>
      <c r="PAP180" s="118"/>
      <c r="PAQ180" s="118"/>
      <c r="PAR180" s="118"/>
      <c r="PAS180" s="121"/>
      <c r="PAT180" s="117"/>
      <c r="PAU180" s="117"/>
      <c r="PAV180" s="117"/>
      <c r="PAW180" s="117"/>
      <c r="PAX180" s="117"/>
      <c r="PAY180" s="117"/>
      <c r="PAZ180" s="117"/>
      <c r="PBA180" s="117"/>
      <c r="PBB180" s="117"/>
      <c r="PBC180" s="117"/>
      <c r="PBD180" s="117"/>
      <c r="PBE180" s="117"/>
      <c r="PBF180" s="117"/>
      <c r="PBG180" s="117"/>
      <c r="PBH180" s="118"/>
      <c r="PBI180" s="118"/>
      <c r="PBJ180" s="119"/>
      <c r="PBK180" s="119"/>
      <c r="PBL180" s="7"/>
      <c r="PBM180" s="7"/>
      <c r="PBN180" s="2"/>
      <c r="PBO180" s="5"/>
      <c r="PBP180" s="5"/>
      <c r="PBQ180" s="120"/>
      <c r="PBR180" s="118"/>
      <c r="PBS180" s="118"/>
      <c r="PBT180" s="118"/>
      <c r="PBU180" s="118"/>
      <c r="PBV180" s="118"/>
      <c r="PBW180" s="121"/>
      <c r="PBX180" s="117"/>
      <c r="PBY180" s="117"/>
      <c r="PBZ180" s="117"/>
      <c r="PCA180" s="117"/>
      <c r="PCB180" s="117"/>
      <c r="PCC180" s="117"/>
      <c r="PCD180" s="117"/>
      <c r="PCE180" s="117"/>
      <c r="PCF180" s="117"/>
      <c r="PCG180" s="117"/>
      <c r="PCH180" s="117"/>
      <c r="PCI180" s="117"/>
      <c r="PCJ180" s="117"/>
      <c r="PCK180" s="117"/>
      <c r="PCL180" s="118"/>
      <c r="PCM180" s="118"/>
      <c r="PCN180" s="119"/>
      <c r="PCO180" s="119"/>
      <c r="PCP180" s="7"/>
      <c r="PCQ180" s="7"/>
      <c r="PCR180" s="2"/>
      <c r="PCS180" s="5"/>
      <c r="PCT180" s="5"/>
      <c r="PCU180" s="120"/>
      <c r="PCV180" s="118"/>
      <c r="PCW180" s="118"/>
      <c r="PCX180" s="118"/>
      <c r="PCY180" s="118"/>
      <c r="PCZ180" s="118"/>
      <c r="PDA180" s="121"/>
      <c r="PDB180" s="117"/>
      <c r="PDC180" s="117"/>
      <c r="PDD180" s="117"/>
      <c r="PDE180" s="117"/>
      <c r="PDF180" s="117"/>
      <c r="PDG180" s="117"/>
      <c r="PDH180" s="117"/>
      <c r="PDI180" s="117"/>
      <c r="PDJ180" s="117"/>
      <c r="PDK180" s="117"/>
      <c r="PDL180" s="117"/>
      <c r="PDM180" s="117"/>
      <c r="PDN180" s="117"/>
      <c r="PDO180" s="117"/>
      <c r="PDP180" s="118"/>
      <c r="PDQ180" s="118"/>
      <c r="PDR180" s="119"/>
      <c r="PDS180" s="119"/>
      <c r="PDT180" s="7"/>
      <c r="PDU180" s="7"/>
      <c r="PDV180" s="2"/>
      <c r="PDW180" s="5"/>
      <c r="PDX180" s="5"/>
      <c r="PDY180" s="120"/>
      <c r="PDZ180" s="118"/>
      <c r="PEA180" s="118"/>
      <c r="PEB180" s="118"/>
      <c r="PEC180" s="118"/>
      <c r="PED180" s="118"/>
      <c r="PEE180" s="121"/>
      <c r="PEF180" s="117"/>
      <c r="PEG180" s="117"/>
      <c r="PEH180" s="117"/>
      <c r="PEI180" s="117"/>
      <c r="PEJ180" s="117"/>
      <c r="PEK180" s="117"/>
      <c r="PEL180" s="117"/>
      <c r="PEM180" s="117"/>
      <c r="PEN180" s="117"/>
      <c r="PEO180" s="117"/>
      <c r="PEP180" s="117"/>
      <c r="PEQ180" s="117"/>
      <c r="PER180" s="117"/>
      <c r="PES180" s="117"/>
      <c r="PET180" s="118"/>
      <c r="PEU180" s="118"/>
      <c r="PEV180" s="119"/>
      <c r="PEW180" s="119"/>
      <c r="PEX180" s="7"/>
      <c r="PEY180" s="7"/>
      <c r="PEZ180" s="2"/>
      <c r="PFA180" s="5"/>
      <c r="PFB180" s="5"/>
      <c r="PFC180" s="120"/>
      <c r="PFD180" s="118"/>
      <c r="PFE180" s="118"/>
      <c r="PFF180" s="118"/>
      <c r="PFG180" s="118"/>
      <c r="PFH180" s="118"/>
      <c r="PFI180" s="121"/>
      <c r="PFJ180" s="117"/>
      <c r="PFK180" s="117"/>
      <c r="PFL180" s="117"/>
      <c r="PFM180" s="117"/>
      <c r="PFN180" s="117"/>
      <c r="PFO180" s="117"/>
      <c r="PFP180" s="117"/>
      <c r="PFQ180" s="117"/>
      <c r="PFR180" s="117"/>
      <c r="PFS180" s="117"/>
      <c r="PFT180" s="117"/>
      <c r="PFU180" s="117"/>
      <c r="PFV180" s="117"/>
      <c r="PFW180" s="117"/>
      <c r="PFX180" s="118"/>
      <c r="PFY180" s="118"/>
      <c r="PFZ180" s="119"/>
      <c r="PGA180" s="119"/>
      <c r="PGB180" s="7"/>
      <c r="PGC180" s="7"/>
      <c r="PGD180" s="2"/>
      <c r="PGE180" s="5"/>
      <c r="PGF180" s="5"/>
      <c r="PGG180" s="120"/>
      <c r="PGH180" s="118"/>
      <c r="PGI180" s="118"/>
      <c r="PGJ180" s="118"/>
      <c r="PGK180" s="118"/>
      <c r="PGL180" s="118"/>
      <c r="PGM180" s="121"/>
      <c r="PGN180" s="117"/>
      <c r="PGO180" s="117"/>
      <c r="PGP180" s="117"/>
      <c r="PGQ180" s="117"/>
      <c r="PGR180" s="117"/>
      <c r="PGS180" s="117"/>
      <c r="PGT180" s="117"/>
      <c r="PGU180" s="117"/>
      <c r="PGV180" s="117"/>
      <c r="PGW180" s="117"/>
      <c r="PGX180" s="117"/>
      <c r="PGY180" s="117"/>
      <c r="PGZ180" s="117"/>
      <c r="PHA180" s="117"/>
      <c r="PHB180" s="118"/>
      <c r="PHC180" s="118"/>
      <c r="PHD180" s="119"/>
      <c r="PHE180" s="119"/>
      <c r="PHF180" s="7"/>
      <c r="PHG180" s="7"/>
      <c r="PHH180" s="2"/>
      <c r="PHI180" s="5"/>
      <c r="PHJ180" s="5"/>
      <c r="PHK180" s="120"/>
      <c r="PHL180" s="118"/>
      <c r="PHM180" s="118"/>
      <c r="PHN180" s="118"/>
      <c r="PHO180" s="118"/>
      <c r="PHP180" s="118"/>
      <c r="PHQ180" s="121"/>
      <c r="PHR180" s="117"/>
      <c r="PHS180" s="117"/>
      <c r="PHT180" s="117"/>
      <c r="PHU180" s="117"/>
      <c r="PHV180" s="117"/>
      <c r="PHW180" s="117"/>
      <c r="PHX180" s="117"/>
      <c r="PHY180" s="117"/>
      <c r="PHZ180" s="117"/>
      <c r="PIA180" s="117"/>
      <c r="PIB180" s="117"/>
      <c r="PIC180" s="117"/>
      <c r="PID180" s="117"/>
      <c r="PIE180" s="117"/>
      <c r="PIF180" s="118"/>
      <c r="PIG180" s="118"/>
      <c r="PIH180" s="119"/>
      <c r="PII180" s="119"/>
      <c r="PIJ180" s="7"/>
      <c r="PIK180" s="7"/>
      <c r="PIL180" s="2"/>
      <c r="PIM180" s="5"/>
      <c r="PIN180" s="5"/>
      <c r="PIO180" s="120"/>
      <c r="PIP180" s="118"/>
      <c r="PIQ180" s="118"/>
      <c r="PIR180" s="118"/>
      <c r="PIS180" s="118"/>
      <c r="PIT180" s="118"/>
      <c r="PIU180" s="121"/>
      <c r="PIV180" s="117"/>
      <c r="PIW180" s="117"/>
      <c r="PIX180" s="117"/>
      <c r="PIY180" s="117"/>
      <c r="PIZ180" s="117"/>
      <c r="PJA180" s="117"/>
      <c r="PJB180" s="117"/>
      <c r="PJC180" s="117"/>
      <c r="PJD180" s="117"/>
      <c r="PJE180" s="117"/>
      <c r="PJF180" s="117"/>
      <c r="PJG180" s="117"/>
      <c r="PJH180" s="117"/>
      <c r="PJI180" s="117"/>
      <c r="PJJ180" s="118"/>
      <c r="PJK180" s="118"/>
      <c r="PJL180" s="119"/>
      <c r="PJM180" s="119"/>
      <c r="PJN180" s="7"/>
      <c r="PJO180" s="7"/>
      <c r="PJP180" s="2"/>
      <c r="PJQ180" s="5"/>
      <c r="PJR180" s="5"/>
      <c r="PJS180" s="120"/>
      <c r="PJT180" s="118"/>
      <c r="PJU180" s="118"/>
      <c r="PJV180" s="118"/>
      <c r="PJW180" s="118"/>
      <c r="PJX180" s="118"/>
      <c r="PJY180" s="121"/>
      <c r="PJZ180" s="117"/>
      <c r="PKA180" s="117"/>
      <c r="PKB180" s="117"/>
      <c r="PKC180" s="117"/>
      <c r="PKD180" s="117"/>
      <c r="PKE180" s="117"/>
      <c r="PKF180" s="117"/>
      <c r="PKG180" s="117"/>
      <c r="PKH180" s="117"/>
      <c r="PKI180" s="117"/>
      <c r="PKJ180" s="117"/>
      <c r="PKK180" s="117"/>
      <c r="PKL180" s="117"/>
      <c r="PKM180" s="117"/>
      <c r="PKN180" s="118"/>
      <c r="PKO180" s="118"/>
      <c r="PKP180" s="119"/>
      <c r="PKQ180" s="119"/>
      <c r="PKR180" s="7"/>
      <c r="PKS180" s="7"/>
      <c r="PKT180" s="2"/>
      <c r="PKU180" s="5"/>
      <c r="PKV180" s="5"/>
      <c r="PKW180" s="120"/>
      <c r="PKX180" s="118"/>
      <c r="PKY180" s="118"/>
      <c r="PKZ180" s="118"/>
      <c r="PLA180" s="118"/>
      <c r="PLB180" s="118"/>
      <c r="PLC180" s="121"/>
      <c r="PLD180" s="117"/>
      <c r="PLE180" s="117"/>
      <c r="PLF180" s="117"/>
      <c r="PLG180" s="117"/>
      <c r="PLH180" s="117"/>
      <c r="PLI180" s="117"/>
      <c r="PLJ180" s="117"/>
      <c r="PLK180" s="117"/>
      <c r="PLL180" s="117"/>
      <c r="PLM180" s="117"/>
      <c r="PLN180" s="117"/>
      <c r="PLO180" s="117"/>
      <c r="PLP180" s="117"/>
      <c r="PLQ180" s="117"/>
      <c r="PLR180" s="118"/>
      <c r="PLS180" s="118"/>
      <c r="PLT180" s="119"/>
      <c r="PLU180" s="119"/>
      <c r="PLV180" s="7"/>
      <c r="PLW180" s="7"/>
      <c r="PLX180" s="2"/>
      <c r="PLY180" s="5"/>
      <c r="PLZ180" s="5"/>
      <c r="PMA180" s="120"/>
      <c r="PMB180" s="118"/>
      <c r="PMC180" s="118"/>
      <c r="PMD180" s="118"/>
      <c r="PME180" s="118"/>
      <c r="PMF180" s="118"/>
      <c r="PMG180" s="121"/>
      <c r="PMH180" s="117"/>
      <c r="PMI180" s="117"/>
      <c r="PMJ180" s="117"/>
      <c r="PMK180" s="117"/>
      <c r="PML180" s="117"/>
      <c r="PMM180" s="117"/>
      <c r="PMN180" s="117"/>
      <c r="PMO180" s="117"/>
      <c r="PMP180" s="117"/>
      <c r="PMQ180" s="117"/>
      <c r="PMR180" s="117"/>
      <c r="PMS180" s="117"/>
      <c r="PMT180" s="117"/>
      <c r="PMU180" s="117"/>
      <c r="PMV180" s="118"/>
      <c r="PMW180" s="118"/>
      <c r="PMX180" s="119"/>
      <c r="PMY180" s="119"/>
      <c r="PMZ180" s="7"/>
      <c r="PNA180" s="7"/>
      <c r="PNB180" s="2"/>
      <c r="PNC180" s="5"/>
      <c r="PND180" s="5"/>
      <c r="PNE180" s="120"/>
      <c r="PNF180" s="118"/>
      <c r="PNG180" s="118"/>
      <c r="PNH180" s="118"/>
      <c r="PNI180" s="118"/>
      <c r="PNJ180" s="118"/>
      <c r="PNK180" s="121"/>
      <c r="PNL180" s="117"/>
      <c r="PNM180" s="117"/>
      <c r="PNN180" s="117"/>
      <c r="PNO180" s="117"/>
      <c r="PNP180" s="117"/>
      <c r="PNQ180" s="117"/>
      <c r="PNR180" s="117"/>
      <c r="PNS180" s="117"/>
      <c r="PNT180" s="117"/>
      <c r="PNU180" s="117"/>
      <c r="PNV180" s="117"/>
      <c r="PNW180" s="117"/>
      <c r="PNX180" s="117"/>
      <c r="PNY180" s="117"/>
      <c r="PNZ180" s="118"/>
      <c r="POA180" s="118"/>
      <c r="POB180" s="119"/>
      <c r="POC180" s="119"/>
      <c r="POD180" s="7"/>
      <c r="POE180" s="7"/>
      <c r="POF180" s="2"/>
      <c r="POG180" s="5"/>
      <c r="POH180" s="5"/>
      <c r="POI180" s="120"/>
      <c r="POJ180" s="118"/>
      <c r="POK180" s="118"/>
      <c r="POL180" s="118"/>
      <c r="POM180" s="118"/>
      <c r="PON180" s="118"/>
      <c r="POO180" s="121"/>
      <c r="POP180" s="117"/>
      <c r="POQ180" s="117"/>
      <c r="POR180" s="117"/>
      <c r="POS180" s="117"/>
      <c r="POT180" s="117"/>
      <c r="POU180" s="117"/>
      <c r="POV180" s="117"/>
      <c r="POW180" s="117"/>
      <c r="POX180" s="117"/>
      <c r="POY180" s="117"/>
      <c r="POZ180" s="117"/>
      <c r="PPA180" s="117"/>
      <c r="PPB180" s="117"/>
      <c r="PPC180" s="117"/>
      <c r="PPD180" s="118"/>
      <c r="PPE180" s="118"/>
      <c r="PPF180" s="119"/>
      <c r="PPG180" s="119"/>
      <c r="PPH180" s="7"/>
      <c r="PPI180" s="7"/>
      <c r="PPJ180" s="2"/>
      <c r="PPK180" s="5"/>
      <c r="PPL180" s="5"/>
      <c r="PPM180" s="120"/>
      <c r="PPN180" s="118"/>
      <c r="PPO180" s="118"/>
      <c r="PPP180" s="118"/>
      <c r="PPQ180" s="118"/>
      <c r="PPR180" s="118"/>
      <c r="PPS180" s="121"/>
      <c r="PPT180" s="117"/>
      <c r="PPU180" s="117"/>
      <c r="PPV180" s="117"/>
      <c r="PPW180" s="117"/>
      <c r="PPX180" s="117"/>
      <c r="PPY180" s="117"/>
      <c r="PPZ180" s="117"/>
      <c r="PQA180" s="117"/>
      <c r="PQB180" s="117"/>
      <c r="PQC180" s="117"/>
      <c r="PQD180" s="117"/>
      <c r="PQE180" s="117"/>
      <c r="PQF180" s="117"/>
      <c r="PQG180" s="117"/>
      <c r="PQH180" s="118"/>
      <c r="PQI180" s="118"/>
      <c r="PQJ180" s="119"/>
      <c r="PQK180" s="119"/>
      <c r="PQL180" s="7"/>
      <c r="PQM180" s="7"/>
      <c r="PQN180" s="2"/>
      <c r="PQO180" s="5"/>
      <c r="PQP180" s="5"/>
      <c r="PQQ180" s="120"/>
      <c r="PQR180" s="118"/>
      <c r="PQS180" s="118"/>
      <c r="PQT180" s="118"/>
      <c r="PQU180" s="118"/>
      <c r="PQV180" s="118"/>
      <c r="PQW180" s="121"/>
      <c r="PQX180" s="117"/>
      <c r="PQY180" s="117"/>
      <c r="PQZ180" s="117"/>
      <c r="PRA180" s="117"/>
      <c r="PRB180" s="117"/>
      <c r="PRC180" s="117"/>
      <c r="PRD180" s="117"/>
      <c r="PRE180" s="117"/>
      <c r="PRF180" s="117"/>
      <c r="PRG180" s="117"/>
      <c r="PRH180" s="117"/>
      <c r="PRI180" s="117"/>
      <c r="PRJ180" s="117"/>
      <c r="PRK180" s="117"/>
      <c r="PRL180" s="118"/>
      <c r="PRM180" s="118"/>
      <c r="PRN180" s="119"/>
      <c r="PRO180" s="119"/>
      <c r="PRP180" s="7"/>
      <c r="PRQ180" s="7"/>
      <c r="PRR180" s="2"/>
      <c r="PRS180" s="5"/>
      <c r="PRT180" s="5"/>
      <c r="PRU180" s="120"/>
      <c r="PRV180" s="118"/>
      <c r="PRW180" s="118"/>
      <c r="PRX180" s="118"/>
      <c r="PRY180" s="118"/>
      <c r="PRZ180" s="118"/>
      <c r="PSA180" s="121"/>
      <c r="PSB180" s="117"/>
      <c r="PSC180" s="117"/>
      <c r="PSD180" s="117"/>
      <c r="PSE180" s="117"/>
      <c r="PSF180" s="117"/>
      <c r="PSG180" s="117"/>
      <c r="PSH180" s="117"/>
      <c r="PSI180" s="117"/>
      <c r="PSJ180" s="117"/>
      <c r="PSK180" s="117"/>
      <c r="PSL180" s="117"/>
      <c r="PSM180" s="117"/>
      <c r="PSN180" s="117"/>
      <c r="PSO180" s="117"/>
      <c r="PSP180" s="118"/>
      <c r="PSQ180" s="118"/>
      <c r="PSR180" s="119"/>
      <c r="PSS180" s="119"/>
      <c r="PST180" s="7"/>
      <c r="PSU180" s="7"/>
      <c r="PSV180" s="2"/>
      <c r="PSW180" s="5"/>
      <c r="PSX180" s="5"/>
      <c r="PSY180" s="120"/>
      <c r="PSZ180" s="118"/>
      <c r="PTA180" s="118"/>
      <c r="PTB180" s="118"/>
      <c r="PTC180" s="118"/>
      <c r="PTD180" s="118"/>
      <c r="PTE180" s="121"/>
      <c r="PTF180" s="117"/>
      <c r="PTG180" s="117"/>
      <c r="PTH180" s="117"/>
      <c r="PTI180" s="117"/>
      <c r="PTJ180" s="117"/>
      <c r="PTK180" s="117"/>
      <c r="PTL180" s="117"/>
      <c r="PTM180" s="117"/>
      <c r="PTN180" s="117"/>
      <c r="PTO180" s="117"/>
      <c r="PTP180" s="117"/>
      <c r="PTQ180" s="117"/>
      <c r="PTR180" s="117"/>
      <c r="PTS180" s="117"/>
      <c r="PTT180" s="118"/>
      <c r="PTU180" s="118"/>
      <c r="PTV180" s="119"/>
      <c r="PTW180" s="119"/>
      <c r="PTX180" s="7"/>
      <c r="PTY180" s="7"/>
      <c r="PTZ180" s="2"/>
      <c r="PUA180" s="5"/>
      <c r="PUB180" s="5"/>
      <c r="PUC180" s="120"/>
      <c r="PUD180" s="118"/>
      <c r="PUE180" s="118"/>
      <c r="PUF180" s="118"/>
      <c r="PUG180" s="118"/>
      <c r="PUH180" s="118"/>
      <c r="PUI180" s="121"/>
      <c r="PUJ180" s="117"/>
      <c r="PUK180" s="117"/>
      <c r="PUL180" s="117"/>
      <c r="PUM180" s="117"/>
      <c r="PUN180" s="117"/>
      <c r="PUO180" s="117"/>
      <c r="PUP180" s="117"/>
      <c r="PUQ180" s="117"/>
      <c r="PUR180" s="117"/>
      <c r="PUS180" s="117"/>
      <c r="PUT180" s="117"/>
      <c r="PUU180" s="117"/>
      <c r="PUV180" s="117"/>
      <c r="PUW180" s="117"/>
      <c r="PUX180" s="118"/>
      <c r="PUY180" s="118"/>
      <c r="PUZ180" s="119"/>
      <c r="PVA180" s="119"/>
      <c r="PVB180" s="7"/>
      <c r="PVC180" s="7"/>
      <c r="PVD180" s="2"/>
      <c r="PVE180" s="5"/>
      <c r="PVF180" s="5"/>
      <c r="PVG180" s="120"/>
      <c r="PVH180" s="118"/>
      <c r="PVI180" s="118"/>
      <c r="PVJ180" s="118"/>
      <c r="PVK180" s="118"/>
      <c r="PVL180" s="118"/>
      <c r="PVM180" s="121"/>
      <c r="PVN180" s="117"/>
      <c r="PVO180" s="117"/>
      <c r="PVP180" s="117"/>
      <c r="PVQ180" s="117"/>
      <c r="PVR180" s="117"/>
      <c r="PVS180" s="117"/>
      <c r="PVT180" s="117"/>
      <c r="PVU180" s="117"/>
      <c r="PVV180" s="117"/>
      <c r="PVW180" s="117"/>
      <c r="PVX180" s="117"/>
      <c r="PVY180" s="117"/>
      <c r="PVZ180" s="117"/>
      <c r="PWA180" s="117"/>
      <c r="PWB180" s="118"/>
      <c r="PWC180" s="118"/>
      <c r="PWD180" s="119"/>
      <c r="PWE180" s="119"/>
      <c r="PWF180" s="7"/>
      <c r="PWG180" s="7"/>
      <c r="PWH180" s="2"/>
      <c r="PWI180" s="5"/>
      <c r="PWJ180" s="5"/>
      <c r="PWK180" s="120"/>
      <c r="PWL180" s="118"/>
      <c r="PWM180" s="118"/>
      <c r="PWN180" s="118"/>
      <c r="PWO180" s="118"/>
      <c r="PWP180" s="118"/>
      <c r="PWQ180" s="121"/>
      <c r="PWR180" s="117"/>
      <c r="PWS180" s="117"/>
      <c r="PWT180" s="117"/>
      <c r="PWU180" s="117"/>
      <c r="PWV180" s="117"/>
      <c r="PWW180" s="117"/>
      <c r="PWX180" s="117"/>
      <c r="PWY180" s="117"/>
      <c r="PWZ180" s="117"/>
      <c r="PXA180" s="117"/>
      <c r="PXB180" s="117"/>
      <c r="PXC180" s="117"/>
      <c r="PXD180" s="117"/>
      <c r="PXE180" s="117"/>
      <c r="PXF180" s="118"/>
      <c r="PXG180" s="118"/>
      <c r="PXH180" s="119"/>
      <c r="PXI180" s="119"/>
      <c r="PXJ180" s="7"/>
      <c r="PXK180" s="7"/>
      <c r="PXL180" s="2"/>
      <c r="PXM180" s="5"/>
      <c r="PXN180" s="5"/>
      <c r="PXO180" s="120"/>
      <c r="PXP180" s="118"/>
      <c r="PXQ180" s="118"/>
      <c r="PXR180" s="118"/>
      <c r="PXS180" s="118"/>
      <c r="PXT180" s="118"/>
      <c r="PXU180" s="121"/>
      <c r="PXV180" s="117"/>
      <c r="PXW180" s="117"/>
      <c r="PXX180" s="117"/>
      <c r="PXY180" s="117"/>
      <c r="PXZ180" s="117"/>
      <c r="PYA180" s="117"/>
      <c r="PYB180" s="117"/>
      <c r="PYC180" s="117"/>
      <c r="PYD180" s="117"/>
      <c r="PYE180" s="117"/>
      <c r="PYF180" s="117"/>
      <c r="PYG180" s="117"/>
      <c r="PYH180" s="117"/>
      <c r="PYI180" s="117"/>
      <c r="PYJ180" s="118"/>
      <c r="PYK180" s="118"/>
      <c r="PYL180" s="119"/>
      <c r="PYM180" s="119"/>
      <c r="PYN180" s="7"/>
      <c r="PYO180" s="7"/>
      <c r="PYP180" s="2"/>
      <c r="PYQ180" s="5"/>
      <c r="PYR180" s="5"/>
      <c r="PYS180" s="120"/>
      <c r="PYT180" s="118"/>
      <c r="PYU180" s="118"/>
      <c r="PYV180" s="118"/>
      <c r="PYW180" s="118"/>
      <c r="PYX180" s="118"/>
      <c r="PYY180" s="121"/>
      <c r="PYZ180" s="117"/>
      <c r="PZA180" s="117"/>
      <c r="PZB180" s="117"/>
      <c r="PZC180" s="117"/>
      <c r="PZD180" s="117"/>
      <c r="PZE180" s="117"/>
      <c r="PZF180" s="117"/>
      <c r="PZG180" s="117"/>
      <c r="PZH180" s="117"/>
      <c r="PZI180" s="117"/>
      <c r="PZJ180" s="117"/>
      <c r="PZK180" s="117"/>
      <c r="PZL180" s="117"/>
      <c r="PZM180" s="117"/>
      <c r="PZN180" s="118"/>
      <c r="PZO180" s="118"/>
      <c r="PZP180" s="119"/>
      <c r="PZQ180" s="119"/>
      <c r="PZR180" s="7"/>
      <c r="PZS180" s="7"/>
      <c r="PZT180" s="2"/>
      <c r="PZU180" s="5"/>
      <c r="PZV180" s="5"/>
      <c r="PZW180" s="120"/>
      <c r="PZX180" s="118"/>
      <c r="PZY180" s="118"/>
      <c r="PZZ180" s="118"/>
      <c r="QAA180" s="118"/>
      <c r="QAB180" s="118"/>
      <c r="QAC180" s="121"/>
      <c r="QAD180" s="117"/>
      <c r="QAE180" s="117"/>
      <c r="QAF180" s="117"/>
      <c r="QAG180" s="117"/>
      <c r="QAH180" s="117"/>
      <c r="QAI180" s="117"/>
      <c r="QAJ180" s="117"/>
      <c r="QAK180" s="117"/>
      <c r="QAL180" s="117"/>
      <c r="QAM180" s="117"/>
      <c r="QAN180" s="117"/>
      <c r="QAO180" s="117"/>
      <c r="QAP180" s="117"/>
      <c r="QAQ180" s="117"/>
      <c r="QAR180" s="118"/>
      <c r="QAS180" s="118"/>
      <c r="QAT180" s="119"/>
      <c r="QAU180" s="119"/>
      <c r="QAV180" s="7"/>
      <c r="QAW180" s="7"/>
      <c r="QAX180" s="2"/>
      <c r="QAY180" s="5"/>
      <c r="QAZ180" s="5"/>
      <c r="QBA180" s="120"/>
      <c r="QBB180" s="118"/>
      <c r="QBC180" s="118"/>
      <c r="QBD180" s="118"/>
      <c r="QBE180" s="118"/>
      <c r="QBF180" s="118"/>
      <c r="QBG180" s="121"/>
      <c r="QBH180" s="117"/>
      <c r="QBI180" s="117"/>
      <c r="QBJ180" s="117"/>
      <c r="QBK180" s="117"/>
      <c r="QBL180" s="117"/>
      <c r="QBM180" s="117"/>
      <c r="QBN180" s="117"/>
      <c r="QBO180" s="117"/>
      <c r="QBP180" s="117"/>
      <c r="QBQ180" s="117"/>
      <c r="QBR180" s="117"/>
      <c r="QBS180" s="117"/>
      <c r="QBT180" s="117"/>
      <c r="QBU180" s="117"/>
      <c r="QBV180" s="118"/>
      <c r="QBW180" s="118"/>
      <c r="QBX180" s="119"/>
      <c r="QBY180" s="119"/>
      <c r="QBZ180" s="7"/>
      <c r="QCA180" s="7"/>
      <c r="QCB180" s="2"/>
      <c r="QCC180" s="5"/>
      <c r="QCD180" s="5"/>
      <c r="QCE180" s="120"/>
      <c r="QCF180" s="118"/>
      <c r="QCG180" s="118"/>
      <c r="QCH180" s="118"/>
      <c r="QCI180" s="118"/>
      <c r="QCJ180" s="118"/>
      <c r="QCK180" s="121"/>
      <c r="QCL180" s="117"/>
      <c r="QCM180" s="117"/>
      <c r="QCN180" s="117"/>
      <c r="QCO180" s="117"/>
      <c r="QCP180" s="117"/>
      <c r="QCQ180" s="117"/>
      <c r="QCR180" s="117"/>
      <c r="QCS180" s="117"/>
      <c r="QCT180" s="117"/>
      <c r="QCU180" s="117"/>
      <c r="QCV180" s="117"/>
      <c r="QCW180" s="117"/>
      <c r="QCX180" s="117"/>
      <c r="QCY180" s="117"/>
      <c r="QCZ180" s="118"/>
      <c r="QDA180" s="118"/>
      <c r="QDB180" s="119"/>
      <c r="QDC180" s="119"/>
      <c r="QDD180" s="7"/>
      <c r="QDE180" s="7"/>
      <c r="QDF180" s="2"/>
      <c r="QDG180" s="5"/>
      <c r="QDH180" s="5"/>
      <c r="QDI180" s="120"/>
      <c r="QDJ180" s="118"/>
      <c r="QDK180" s="118"/>
      <c r="QDL180" s="118"/>
      <c r="QDM180" s="118"/>
      <c r="QDN180" s="118"/>
      <c r="QDO180" s="121"/>
      <c r="QDP180" s="117"/>
      <c r="QDQ180" s="117"/>
      <c r="QDR180" s="117"/>
      <c r="QDS180" s="117"/>
      <c r="QDT180" s="117"/>
      <c r="QDU180" s="117"/>
      <c r="QDV180" s="117"/>
      <c r="QDW180" s="117"/>
      <c r="QDX180" s="117"/>
      <c r="QDY180" s="117"/>
      <c r="QDZ180" s="117"/>
      <c r="QEA180" s="117"/>
      <c r="QEB180" s="117"/>
      <c r="QEC180" s="117"/>
      <c r="QED180" s="118"/>
      <c r="QEE180" s="118"/>
      <c r="QEF180" s="119"/>
      <c r="QEG180" s="119"/>
      <c r="QEH180" s="7"/>
      <c r="QEI180" s="7"/>
      <c r="QEJ180" s="2"/>
      <c r="QEK180" s="5"/>
      <c r="QEL180" s="5"/>
      <c r="QEM180" s="120"/>
      <c r="QEN180" s="118"/>
      <c r="QEO180" s="118"/>
      <c r="QEP180" s="118"/>
      <c r="QEQ180" s="118"/>
      <c r="QER180" s="118"/>
      <c r="QES180" s="121"/>
      <c r="QET180" s="117"/>
      <c r="QEU180" s="117"/>
      <c r="QEV180" s="117"/>
      <c r="QEW180" s="117"/>
      <c r="QEX180" s="117"/>
      <c r="QEY180" s="117"/>
      <c r="QEZ180" s="117"/>
      <c r="QFA180" s="117"/>
      <c r="QFB180" s="117"/>
      <c r="QFC180" s="117"/>
      <c r="QFD180" s="117"/>
      <c r="QFE180" s="117"/>
      <c r="QFF180" s="117"/>
      <c r="QFG180" s="117"/>
      <c r="QFH180" s="118"/>
      <c r="QFI180" s="118"/>
      <c r="QFJ180" s="119"/>
      <c r="QFK180" s="119"/>
      <c r="QFL180" s="7"/>
      <c r="QFM180" s="7"/>
      <c r="QFN180" s="2"/>
      <c r="QFO180" s="5"/>
      <c r="QFP180" s="5"/>
      <c r="QFQ180" s="120"/>
      <c r="QFR180" s="118"/>
      <c r="QFS180" s="118"/>
      <c r="QFT180" s="118"/>
      <c r="QFU180" s="118"/>
      <c r="QFV180" s="118"/>
      <c r="QFW180" s="121"/>
      <c r="QFX180" s="117"/>
      <c r="QFY180" s="117"/>
      <c r="QFZ180" s="117"/>
      <c r="QGA180" s="117"/>
      <c r="QGB180" s="117"/>
      <c r="QGC180" s="117"/>
      <c r="QGD180" s="117"/>
      <c r="QGE180" s="117"/>
      <c r="QGF180" s="117"/>
      <c r="QGG180" s="117"/>
      <c r="QGH180" s="117"/>
      <c r="QGI180" s="117"/>
      <c r="QGJ180" s="117"/>
      <c r="QGK180" s="117"/>
      <c r="QGL180" s="118"/>
      <c r="QGM180" s="118"/>
      <c r="QGN180" s="119"/>
      <c r="QGO180" s="119"/>
      <c r="QGP180" s="7"/>
      <c r="QGQ180" s="7"/>
      <c r="QGR180" s="2"/>
      <c r="QGS180" s="5"/>
      <c r="QGT180" s="5"/>
      <c r="QGU180" s="120"/>
      <c r="QGV180" s="118"/>
      <c r="QGW180" s="118"/>
      <c r="QGX180" s="118"/>
      <c r="QGY180" s="118"/>
      <c r="QGZ180" s="118"/>
      <c r="QHA180" s="121"/>
      <c r="QHB180" s="117"/>
      <c r="QHC180" s="117"/>
      <c r="QHD180" s="117"/>
      <c r="QHE180" s="117"/>
      <c r="QHF180" s="117"/>
      <c r="QHG180" s="117"/>
      <c r="QHH180" s="117"/>
      <c r="QHI180" s="117"/>
      <c r="QHJ180" s="117"/>
      <c r="QHK180" s="117"/>
      <c r="QHL180" s="117"/>
      <c r="QHM180" s="117"/>
      <c r="QHN180" s="117"/>
      <c r="QHO180" s="117"/>
      <c r="QHP180" s="118"/>
      <c r="QHQ180" s="118"/>
      <c r="QHR180" s="119"/>
      <c r="QHS180" s="119"/>
      <c r="QHT180" s="7"/>
      <c r="QHU180" s="7"/>
      <c r="QHV180" s="2"/>
      <c r="QHW180" s="5"/>
      <c r="QHX180" s="5"/>
      <c r="QHY180" s="120"/>
      <c r="QHZ180" s="118"/>
      <c r="QIA180" s="118"/>
      <c r="QIB180" s="118"/>
      <c r="QIC180" s="118"/>
      <c r="QID180" s="118"/>
      <c r="QIE180" s="121"/>
      <c r="QIF180" s="117"/>
      <c r="QIG180" s="117"/>
      <c r="QIH180" s="117"/>
      <c r="QII180" s="117"/>
      <c r="QIJ180" s="117"/>
      <c r="QIK180" s="117"/>
      <c r="QIL180" s="117"/>
      <c r="QIM180" s="117"/>
      <c r="QIN180" s="117"/>
      <c r="QIO180" s="117"/>
      <c r="QIP180" s="117"/>
      <c r="QIQ180" s="117"/>
      <c r="QIR180" s="117"/>
      <c r="QIS180" s="117"/>
      <c r="QIT180" s="118"/>
      <c r="QIU180" s="118"/>
      <c r="QIV180" s="119"/>
      <c r="QIW180" s="119"/>
      <c r="QIX180" s="7"/>
      <c r="QIY180" s="7"/>
      <c r="QIZ180" s="2"/>
      <c r="QJA180" s="5"/>
      <c r="QJB180" s="5"/>
      <c r="QJC180" s="120"/>
      <c r="QJD180" s="118"/>
      <c r="QJE180" s="118"/>
      <c r="QJF180" s="118"/>
      <c r="QJG180" s="118"/>
      <c r="QJH180" s="118"/>
      <c r="QJI180" s="121"/>
      <c r="QJJ180" s="117"/>
      <c r="QJK180" s="117"/>
      <c r="QJL180" s="117"/>
      <c r="QJM180" s="117"/>
      <c r="QJN180" s="117"/>
      <c r="QJO180" s="117"/>
      <c r="QJP180" s="117"/>
      <c r="QJQ180" s="117"/>
      <c r="QJR180" s="117"/>
      <c r="QJS180" s="117"/>
      <c r="QJT180" s="117"/>
      <c r="QJU180" s="117"/>
      <c r="QJV180" s="117"/>
      <c r="QJW180" s="117"/>
      <c r="QJX180" s="118"/>
      <c r="QJY180" s="118"/>
      <c r="QJZ180" s="119"/>
      <c r="QKA180" s="119"/>
      <c r="QKB180" s="7"/>
      <c r="QKC180" s="7"/>
      <c r="QKD180" s="2"/>
      <c r="QKE180" s="5"/>
      <c r="QKF180" s="5"/>
      <c r="QKG180" s="120"/>
      <c r="QKH180" s="118"/>
      <c r="QKI180" s="118"/>
      <c r="QKJ180" s="118"/>
      <c r="QKK180" s="118"/>
      <c r="QKL180" s="118"/>
      <c r="QKM180" s="121"/>
      <c r="QKN180" s="117"/>
      <c r="QKO180" s="117"/>
      <c r="QKP180" s="117"/>
      <c r="QKQ180" s="117"/>
      <c r="QKR180" s="117"/>
      <c r="QKS180" s="117"/>
      <c r="QKT180" s="117"/>
      <c r="QKU180" s="117"/>
      <c r="QKV180" s="117"/>
      <c r="QKW180" s="117"/>
      <c r="QKX180" s="117"/>
      <c r="QKY180" s="117"/>
      <c r="QKZ180" s="117"/>
      <c r="QLA180" s="117"/>
      <c r="QLB180" s="118"/>
      <c r="QLC180" s="118"/>
      <c r="QLD180" s="119"/>
      <c r="QLE180" s="119"/>
      <c r="QLF180" s="7"/>
      <c r="QLG180" s="7"/>
      <c r="QLH180" s="2"/>
      <c r="QLI180" s="5"/>
      <c r="QLJ180" s="5"/>
      <c r="QLK180" s="120"/>
      <c r="QLL180" s="118"/>
      <c r="QLM180" s="118"/>
      <c r="QLN180" s="118"/>
      <c r="QLO180" s="118"/>
      <c r="QLP180" s="118"/>
      <c r="QLQ180" s="121"/>
      <c r="QLR180" s="117"/>
      <c r="QLS180" s="117"/>
      <c r="QLT180" s="117"/>
      <c r="QLU180" s="117"/>
      <c r="QLV180" s="117"/>
      <c r="QLW180" s="117"/>
      <c r="QLX180" s="117"/>
      <c r="QLY180" s="117"/>
      <c r="QLZ180" s="117"/>
      <c r="QMA180" s="117"/>
      <c r="QMB180" s="117"/>
      <c r="QMC180" s="117"/>
      <c r="QMD180" s="117"/>
      <c r="QME180" s="117"/>
      <c r="QMF180" s="118"/>
      <c r="QMG180" s="118"/>
      <c r="QMH180" s="119"/>
      <c r="QMI180" s="119"/>
      <c r="QMJ180" s="7"/>
      <c r="QMK180" s="7"/>
      <c r="QML180" s="2"/>
      <c r="QMM180" s="5"/>
      <c r="QMN180" s="5"/>
      <c r="QMO180" s="120"/>
      <c r="QMP180" s="118"/>
      <c r="QMQ180" s="118"/>
      <c r="QMR180" s="118"/>
      <c r="QMS180" s="118"/>
      <c r="QMT180" s="118"/>
      <c r="QMU180" s="121"/>
      <c r="QMV180" s="117"/>
      <c r="QMW180" s="117"/>
      <c r="QMX180" s="117"/>
      <c r="QMY180" s="117"/>
      <c r="QMZ180" s="117"/>
      <c r="QNA180" s="117"/>
      <c r="QNB180" s="117"/>
      <c r="QNC180" s="117"/>
      <c r="QND180" s="117"/>
      <c r="QNE180" s="117"/>
      <c r="QNF180" s="117"/>
      <c r="QNG180" s="117"/>
      <c r="QNH180" s="117"/>
      <c r="QNI180" s="117"/>
      <c r="QNJ180" s="118"/>
      <c r="QNK180" s="118"/>
      <c r="QNL180" s="119"/>
      <c r="QNM180" s="119"/>
      <c r="QNN180" s="7"/>
      <c r="QNO180" s="7"/>
      <c r="QNP180" s="2"/>
      <c r="QNQ180" s="5"/>
      <c r="QNR180" s="5"/>
      <c r="QNS180" s="120"/>
      <c r="QNT180" s="118"/>
      <c r="QNU180" s="118"/>
      <c r="QNV180" s="118"/>
      <c r="QNW180" s="118"/>
      <c r="QNX180" s="118"/>
      <c r="QNY180" s="121"/>
      <c r="QNZ180" s="117"/>
      <c r="QOA180" s="117"/>
      <c r="QOB180" s="117"/>
      <c r="QOC180" s="117"/>
      <c r="QOD180" s="117"/>
      <c r="QOE180" s="117"/>
      <c r="QOF180" s="117"/>
      <c r="QOG180" s="117"/>
      <c r="QOH180" s="117"/>
      <c r="QOI180" s="117"/>
      <c r="QOJ180" s="117"/>
      <c r="QOK180" s="117"/>
      <c r="QOL180" s="117"/>
      <c r="QOM180" s="117"/>
      <c r="QON180" s="118"/>
      <c r="QOO180" s="118"/>
      <c r="QOP180" s="119"/>
      <c r="QOQ180" s="119"/>
      <c r="QOR180" s="7"/>
      <c r="QOS180" s="7"/>
      <c r="QOT180" s="2"/>
      <c r="QOU180" s="5"/>
      <c r="QOV180" s="5"/>
      <c r="QOW180" s="120"/>
      <c r="QOX180" s="118"/>
      <c r="QOY180" s="118"/>
      <c r="QOZ180" s="118"/>
      <c r="QPA180" s="118"/>
      <c r="QPB180" s="118"/>
      <c r="QPC180" s="121"/>
      <c r="QPD180" s="117"/>
      <c r="QPE180" s="117"/>
      <c r="QPF180" s="117"/>
      <c r="QPG180" s="117"/>
      <c r="QPH180" s="117"/>
      <c r="QPI180" s="117"/>
      <c r="QPJ180" s="117"/>
      <c r="QPK180" s="117"/>
      <c r="QPL180" s="117"/>
      <c r="QPM180" s="117"/>
      <c r="QPN180" s="117"/>
      <c r="QPO180" s="117"/>
      <c r="QPP180" s="117"/>
      <c r="QPQ180" s="117"/>
      <c r="QPR180" s="118"/>
      <c r="QPS180" s="118"/>
      <c r="QPT180" s="119"/>
      <c r="QPU180" s="119"/>
      <c r="QPV180" s="7"/>
      <c r="QPW180" s="7"/>
      <c r="QPX180" s="2"/>
      <c r="QPY180" s="5"/>
      <c r="QPZ180" s="5"/>
      <c r="QQA180" s="120"/>
      <c r="QQB180" s="118"/>
      <c r="QQC180" s="118"/>
      <c r="QQD180" s="118"/>
      <c r="QQE180" s="118"/>
      <c r="QQF180" s="118"/>
      <c r="QQG180" s="121"/>
      <c r="QQH180" s="117"/>
      <c r="QQI180" s="117"/>
      <c r="QQJ180" s="117"/>
      <c r="QQK180" s="117"/>
      <c r="QQL180" s="117"/>
      <c r="QQM180" s="117"/>
      <c r="QQN180" s="117"/>
      <c r="QQO180" s="117"/>
      <c r="QQP180" s="117"/>
      <c r="QQQ180" s="117"/>
      <c r="QQR180" s="117"/>
      <c r="QQS180" s="117"/>
      <c r="QQT180" s="117"/>
      <c r="QQU180" s="117"/>
      <c r="QQV180" s="118"/>
      <c r="QQW180" s="118"/>
      <c r="QQX180" s="119"/>
      <c r="QQY180" s="119"/>
      <c r="QQZ180" s="7"/>
      <c r="QRA180" s="7"/>
      <c r="QRB180" s="2"/>
      <c r="QRC180" s="5"/>
      <c r="QRD180" s="5"/>
      <c r="QRE180" s="120"/>
      <c r="QRF180" s="118"/>
      <c r="QRG180" s="118"/>
      <c r="QRH180" s="118"/>
      <c r="QRI180" s="118"/>
      <c r="QRJ180" s="118"/>
      <c r="QRK180" s="121"/>
      <c r="QRL180" s="117"/>
      <c r="QRM180" s="117"/>
      <c r="QRN180" s="117"/>
      <c r="QRO180" s="117"/>
      <c r="QRP180" s="117"/>
      <c r="QRQ180" s="117"/>
      <c r="QRR180" s="117"/>
      <c r="QRS180" s="117"/>
      <c r="QRT180" s="117"/>
      <c r="QRU180" s="117"/>
      <c r="QRV180" s="117"/>
      <c r="QRW180" s="117"/>
      <c r="QRX180" s="117"/>
      <c r="QRY180" s="117"/>
      <c r="QRZ180" s="118"/>
      <c r="QSA180" s="118"/>
      <c r="QSB180" s="119"/>
      <c r="QSC180" s="119"/>
      <c r="QSD180" s="7"/>
      <c r="QSE180" s="7"/>
      <c r="QSF180" s="2"/>
      <c r="QSG180" s="5"/>
      <c r="QSH180" s="5"/>
      <c r="QSI180" s="120"/>
      <c r="QSJ180" s="118"/>
      <c r="QSK180" s="118"/>
      <c r="QSL180" s="118"/>
      <c r="QSM180" s="118"/>
      <c r="QSN180" s="118"/>
      <c r="QSO180" s="121"/>
      <c r="QSP180" s="117"/>
      <c r="QSQ180" s="117"/>
      <c r="QSR180" s="117"/>
      <c r="QSS180" s="117"/>
      <c r="QST180" s="117"/>
      <c r="QSU180" s="117"/>
      <c r="QSV180" s="117"/>
      <c r="QSW180" s="117"/>
      <c r="QSX180" s="117"/>
      <c r="QSY180" s="117"/>
      <c r="QSZ180" s="117"/>
      <c r="QTA180" s="117"/>
      <c r="QTB180" s="117"/>
      <c r="QTC180" s="117"/>
      <c r="QTD180" s="118"/>
      <c r="QTE180" s="118"/>
      <c r="QTF180" s="119"/>
      <c r="QTG180" s="119"/>
      <c r="QTH180" s="7"/>
      <c r="QTI180" s="7"/>
      <c r="QTJ180" s="2"/>
      <c r="QTK180" s="5"/>
      <c r="QTL180" s="5"/>
      <c r="QTM180" s="120"/>
      <c r="QTN180" s="118"/>
      <c r="QTO180" s="118"/>
      <c r="QTP180" s="118"/>
      <c r="QTQ180" s="118"/>
      <c r="QTR180" s="118"/>
      <c r="QTS180" s="121"/>
      <c r="QTT180" s="117"/>
      <c r="QTU180" s="117"/>
      <c r="QTV180" s="117"/>
      <c r="QTW180" s="117"/>
      <c r="QTX180" s="117"/>
      <c r="QTY180" s="117"/>
      <c r="QTZ180" s="117"/>
      <c r="QUA180" s="117"/>
      <c r="QUB180" s="117"/>
      <c r="QUC180" s="117"/>
      <c r="QUD180" s="117"/>
      <c r="QUE180" s="117"/>
      <c r="QUF180" s="117"/>
      <c r="QUG180" s="117"/>
      <c r="QUH180" s="118"/>
      <c r="QUI180" s="118"/>
      <c r="QUJ180" s="119"/>
      <c r="QUK180" s="119"/>
      <c r="QUL180" s="7"/>
      <c r="QUM180" s="7"/>
      <c r="QUN180" s="2"/>
      <c r="QUO180" s="5"/>
      <c r="QUP180" s="5"/>
      <c r="QUQ180" s="120"/>
      <c r="QUR180" s="118"/>
      <c r="QUS180" s="118"/>
      <c r="QUT180" s="118"/>
      <c r="QUU180" s="118"/>
      <c r="QUV180" s="118"/>
      <c r="QUW180" s="121"/>
      <c r="QUX180" s="117"/>
      <c r="QUY180" s="117"/>
      <c r="QUZ180" s="117"/>
      <c r="QVA180" s="117"/>
      <c r="QVB180" s="117"/>
      <c r="QVC180" s="117"/>
      <c r="QVD180" s="117"/>
      <c r="QVE180" s="117"/>
      <c r="QVF180" s="117"/>
      <c r="QVG180" s="117"/>
      <c r="QVH180" s="117"/>
      <c r="QVI180" s="117"/>
      <c r="QVJ180" s="117"/>
      <c r="QVK180" s="117"/>
      <c r="QVL180" s="118"/>
      <c r="QVM180" s="118"/>
      <c r="QVN180" s="119"/>
      <c r="QVO180" s="119"/>
      <c r="QVP180" s="7"/>
      <c r="QVQ180" s="7"/>
      <c r="QVR180" s="2"/>
      <c r="QVS180" s="5"/>
      <c r="QVT180" s="5"/>
      <c r="QVU180" s="120"/>
      <c r="QVV180" s="118"/>
      <c r="QVW180" s="118"/>
      <c r="QVX180" s="118"/>
      <c r="QVY180" s="118"/>
      <c r="QVZ180" s="118"/>
      <c r="QWA180" s="121"/>
      <c r="QWB180" s="117"/>
      <c r="QWC180" s="117"/>
      <c r="QWD180" s="117"/>
      <c r="QWE180" s="117"/>
      <c r="QWF180" s="117"/>
      <c r="QWG180" s="117"/>
      <c r="QWH180" s="117"/>
      <c r="QWI180" s="117"/>
      <c r="QWJ180" s="117"/>
      <c r="QWK180" s="117"/>
      <c r="QWL180" s="117"/>
      <c r="QWM180" s="117"/>
      <c r="QWN180" s="117"/>
      <c r="QWO180" s="117"/>
      <c r="QWP180" s="118"/>
      <c r="QWQ180" s="118"/>
      <c r="QWR180" s="119"/>
      <c r="QWS180" s="119"/>
      <c r="QWT180" s="7"/>
      <c r="QWU180" s="7"/>
      <c r="QWV180" s="2"/>
      <c r="QWW180" s="5"/>
      <c r="QWX180" s="5"/>
      <c r="QWY180" s="120"/>
      <c r="QWZ180" s="118"/>
      <c r="QXA180" s="118"/>
      <c r="QXB180" s="118"/>
      <c r="QXC180" s="118"/>
      <c r="QXD180" s="118"/>
      <c r="QXE180" s="121"/>
      <c r="QXF180" s="117"/>
      <c r="QXG180" s="117"/>
      <c r="QXH180" s="117"/>
      <c r="QXI180" s="117"/>
      <c r="QXJ180" s="117"/>
      <c r="QXK180" s="117"/>
      <c r="QXL180" s="117"/>
      <c r="QXM180" s="117"/>
      <c r="QXN180" s="117"/>
      <c r="QXO180" s="117"/>
      <c r="QXP180" s="117"/>
      <c r="QXQ180" s="117"/>
      <c r="QXR180" s="117"/>
      <c r="QXS180" s="117"/>
      <c r="QXT180" s="118"/>
      <c r="QXU180" s="118"/>
      <c r="QXV180" s="119"/>
      <c r="QXW180" s="119"/>
      <c r="QXX180" s="7"/>
      <c r="QXY180" s="7"/>
      <c r="QXZ180" s="2"/>
      <c r="QYA180" s="5"/>
      <c r="QYB180" s="5"/>
      <c r="QYC180" s="120"/>
      <c r="QYD180" s="118"/>
      <c r="QYE180" s="118"/>
      <c r="QYF180" s="118"/>
      <c r="QYG180" s="118"/>
      <c r="QYH180" s="118"/>
      <c r="QYI180" s="121"/>
      <c r="QYJ180" s="117"/>
      <c r="QYK180" s="117"/>
      <c r="QYL180" s="117"/>
      <c r="QYM180" s="117"/>
      <c r="QYN180" s="117"/>
      <c r="QYO180" s="117"/>
      <c r="QYP180" s="117"/>
      <c r="QYQ180" s="117"/>
      <c r="QYR180" s="117"/>
      <c r="QYS180" s="117"/>
      <c r="QYT180" s="117"/>
      <c r="QYU180" s="117"/>
      <c r="QYV180" s="117"/>
      <c r="QYW180" s="117"/>
      <c r="QYX180" s="118"/>
      <c r="QYY180" s="118"/>
      <c r="QYZ180" s="119"/>
      <c r="QZA180" s="119"/>
      <c r="QZB180" s="7"/>
      <c r="QZC180" s="7"/>
      <c r="QZD180" s="2"/>
      <c r="QZE180" s="5"/>
      <c r="QZF180" s="5"/>
      <c r="QZG180" s="120"/>
      <c r="QZH180" s="118"/>
      <c r="QZI180" s="118"/>
      <c r="QZJ180" s="118"/>
      <c r="QZK180" s="118"/>
      <c r="QZL180" s="118"/>
      <c r="QZM180" s="121"/>
      <c r="QZN180" s="117"/>
      <c r="QZO180" s="117"/>
      <c r="QZP180" s="117"/>
      <c r="QZQ180" s="117"/>
      <c r="QZR180" s="117"/>
      <c r="QZS180" s="117"/>
      <c r="QZT180" s="117"/>
      <c r="QZU180" s="117"/>
      <c r="QZV180" s="117"/>
      <c r="QZW180" s="117"/>
      <c r="QZX180" s="117"/>
      <c r="QZY180" s="117"/>
      <c r="QZZ180" s="117"/>
      <c r="RAA180" s="117"/>
      <c r="RAB180" s="118"/>
      <c r="RAC180" s="118"/>
      <c r="RAD180" s="119"/>
      <c r="RAE180" s="119"/>
      <c r="RAF180" s="7"/>
      <c r="RAG180" s="7"/>
      <c r="RAH180" s="2"/>
      <c r="RAI180" s="5"/>
      <c r="RAJ180" s="5"/>
      <c r="RAK180" s="120"/>
      <c r="RAL180" s="118"/>
      <c r="RAM180" s="118"/>
      <c r="RAN180" s="118"/>
      <c r="RAO180" s="118"/>
      <c r="RAP180" s="118"/>
      <c r="RAQ180" s="121"/>
      <c r="RAR180" s="117"/>
      <c r="RAS180" s="117"/>
      <c r="RAT180" s="117"/>
      <c r="RAU180" s="117"/>
      <c r="RAV180" s="117"/>
      <c r="RAW180" s="117"/>
      <c r="RAX180" s="117"/>
      <c r="RAY180" s="117"/>
      <c r="RAZ180" s="117"/>
      <c r="RBA180" s="117"/>
      <c r="RBB180" s="117"/>
      <c r="RBC180" s="117"/>
      <c r="RBD180" s="117"/>
      <c r="RBE180" s="117"/>
      <c r="RBF180" s="118"/>
      <c r="RBG180" s="118"/>
      <c r="RBH180" s="119"/>
      <c r="RBI180" s="119"/>
      <c r="RBJ180" s="7"/>
      <c r="RBK180" s="7"/>
      <c r="RBL180" s="2"/>
      <c r="RBM180" s="5"/>
      <c r="RBN180" s="5"/>
      <c r="RBO180" s="120"/>
      <c r="RBP180" s="118"/>
      <c r="RBQ180" s="118"/>
      <c r="RBR180" s="118"/>
      <c r="RBS180" s="118"/>
      <c r="RBT180" s="118"/>
      <c r="RBU180" s="121"/>
      <c r="RBV180" s="117"/>
      <c r="RBW180" s="117"/>
      <c r="RBX180" s="117"/>
      <c r="RBY180" s="117"/>
      <c r="RBZ180" s="117"/>
      <c r="RCA180" s="117"/>
      <c r="RCB180" s="117"/>
      <c r="RCC180" s="117"/>
      <c r="RCD180" s="117"/>
      <c r="RCE180" s="117"/>
      <c r="RCF180" s="117"/>
      <c r="RCG180" s="117"/>
      <c r="RCH180" s="117"/>
      <c r="RCI180" s="117"/>
      <c r="RCJ180" s="118"/>
      <c r="RCK180" s="118"/>
      <c r="RCL180" s="119"/>
      <c r="RCM180" s="119"/>
      <c r="RCN180" s="7"/>
      <c r="RCO180" s="7"/>
      <c r="RCP180" s="2"/>
      <c r="RCQ180" s="5"/>
      <c r="RCR180" s="5"/>
      <c r="RCS180" s="120"/>
      <c r="RCT180" s="118"/>
      <c r="RCU180" s="118"/>
      <c r="RCV180" s="118"/>
      <c r="RCW180" s="118"/>
      <c r="RCX180" s="118"/>
      <c r="RCY180" s="121"/>
      <c r="RCZ180" s="117"/>
      <c r="RDA180" s="117"/>
      <c r="RDB180" s="117"/>
      <c r="RDC180" s="117"/>
      <c r="RDD180" s="117"/>
      <c r="RDE180" s="117"/>
      <c r="RDF180" s="117"/>
      <c r="RDG180" s="117"/>
      <c r="RDH180" s="117"/>
      <c r="RDI180" s="117"/>
      <c r="RDJ180" s="117"/>
      <c r="RDK180" s="117"/>
      <c r="RDL180" s="117"/>
      <c r="RDM180" s="117"/>
      <c r="RDN180" s="118"/>
      <c r="RDO180" s="118"/>
      <c r="RDP180" s="119"/>
      <c r="RDQ180" s="119"/>
      <c r="RDR180" s="7"/>
      <c r="RDS180" s="7"/>
      <c r="RDT180" s="2"/>
      <c r="RDU180" s="5"/>
      <c r="RDV180" s="5"/>
      <c r="RDW180" s="120"/>
      <c r="RDX180" s="118"/>
      <c r="RDY180" s="118"/>
      <c r="RDZ180" s="118"/>
      <c r="REA180" s="118"/>
      <c r="REB180" s="118"/>
      <c r="REC180" s="121"/>
      <c r="RED180" s="117"/>
      <c r="REE180" s="117"/>
      <c r="REF180" s="117"/>
      <c r="REG180" s="117"/>
      <c r="REH180" s="117"/>
      <c r="REI180" s="117"/>
      <c r="REJ180" s="117"/>
      <c r="REK180" s="117"/>
      <c r="REL180" s="117"/>
      <c r="REM180" s="117"/>
      <c r="REN180" s="117"/>
      <c r="REO180" s="117"/>
      <c r="REP180" s="117"/>
      <c r="REQ180" s="117"/>
      <c r="RER180" s="118"/>
      <c r="RES180" s="118"/>
      <c r="RET180" s="119"/>
      <c r="REU180" s="119"/>
      <c r="REV180" s="7"/>
      <c r="REW180" s="7"/>
      <c r="REX180" s="2"/>
      <c r="REY180" s="5"/>
      <c r="REZ180" s="5"/>
      <c r="RFA180" s="120"/>
      <c r="RFB180" s="118"/>
      <c r="RFC180" s="118"/>
      <c r="RFD180" s="118"/>
      <c r="RFE180" s="118"/>
      <c r="RFF180" s="118"/>
      <c r="RFG180" s="121"/>
      <c r="RFH180" s="117"/>
      <c r="RFI180" s="117"/>
      <c r="RFJ180" s="117"/>
      <c r="RFK180" s="117"/>
      <c r="RFL180" s="117"/>
      <c r="RFM180" s="117"/>
      <c r="RFN180" s="117"/>
      <c r="RFO180" s="117"/>
      <c r="RFP180" s="117"/>
      <c r="RFQ180" s="117"/>
      <c r="RFR180" s="117"/>
      <c r="RFS180" s="117"/>
      <c r="RFT180" s="117"/>
      <c r="RFU180" s="117"/>
      <c r="RFV180" s="118"/>
      <c r="RFW180" s="118"/>
      <c r="RFX180" s="119"/>
      <c r="RFY180" s="119"/>
      <c r="RFZ180" s="7"/>
      <c r="RGA180" s="7"/>
      <c r="RGB180" s="2"/>
      <c r="RGC180" s="5"/>
      <c r="RGD180" s="5"/>
      <c r="RGE180" s="120"/>
      <c r="RGF180" s="118"/>
      <c r="RGG180" s="118"/>
      <c r="RGH180" s="118"/>
      <c r="RGI180" s="118"/>
      <c r="RGJ180" s="118"/>
      <c r="RGK180" s="121"/>
      <c r="RGL180" s="117"/>
      <c r="RGM180" s="117"/>
      <c r="RGN180" s="117"/>
      <c r="RGO180" s="117"/>
      <c r="RGP180" s="117"/>
      <c r="RGQ180" s="117"/>
      <c r="RGR180" s="117"/>
      <c r="RGS180" s="117"/>
      <c r="RGT180" s="117"/>
      <c r="RGU180" s="117"/>
      <c r="RGV180" s="117"/>
      <c r="RGW180" s="117"/>
      <c r="RGX180" s="117"/>
      <c r="RGY180" s="117"/>
      <c r="RGZ180" s="118"/>
      <c r="RHA180" s="118"/>
      <c r="RHB180" s="119"/>
      <c r="RHC180" s="119"/>
      <c r="RHD180" s="7"/>
      <c r="RHE180" s="7"/>
      <c r="RHF180" s="2"/>
      <c r="RHG180" s="5"/>
      <c r="RHH180" s="5"/>
      <c r="RHI180" s="120"/>
      <c r="RHJ180" s="118"/>
      <c r="RHK180" s="118"/>
      <c r="RHL180" s="118"/>
      <c r="RHM180" s="118"/>
      <c r="RHN180" s="118"/>
      <c r="RHO180" s="121"/>
      <c r="RHP180" s="117"/>
      <c r="RHQ180" s="117"/>
      <c r="RHR180" s="117"/>
      <c r="RHS180" s="117"/>
      <c r="RHT180" s="117"/>
      <c r="RHU180" s="117"/>
      <c r="RHV180" s="117"/>
      <c r="RHW180" s="117"/>
      <c r="RHX180" s="117"/>
      <c r="RHY180" s="117"/>
      <c r="RHZ180" s="117"/>
      <c r="RIA180" s="117"/>
      <c r="RIB180" s="117"/>
      <c r="RIC180" s="117"/>
      <c r="RID180" s="118"/>
      <c r="RIE180" s="118"/>
      <c r="RIF180" s="119"/>
      <c r="RIG180" s="119"/>
      <c r="RIH180" s="7"/>
      <c r="RII180" s="7"/>
      <c r="RIJ180" s="2"/>
      <c r="RIK180" s="5"/>
      <c r="RIL180" s="5"/>
      <c r="RIM180" s="120"/>
      <c r="RIN180" s="118"/>
      <c r="RIO180" s="118"/>
      <c r="RIP180" s="118"/>
      <c r="RIQ180" s="118"/>
      <c r="RIR180" s="118"/>
      <c r="RIS180" s="121"/>
      <c r="RIT180" s="117"/>
      <c r="RIU180" s="117"/>
      <c r="RIV180" s="117"/>
      <c r="RIW180" s="117"/>
      <c r="RIX180" s="117"/>
      <c r="RIY180" s="117"/>
      <c r="RIZ180" s="117"/>
      <c r="RJA180" s="117"/>
      <c r="RJB180" s="117"/>
      <c r="RJC180" s="117"/>
      <c r="RJD180" s="117"/>
      <c r="RJE180" s="117"/>
      <c r="RJF180" s="117"/>
      <c r="RJG180" s="117"/>
      <c r="RJH180" s="118"/>
      <c r="RJI180" s="118"/>
      <c r="RJJ180" s="119"/>
      <c r="RJK180" s="119"/>
      <c r="RJL180" s="7"/>
      <c r="RJM180" s="7"/>
      <c r="RJN180" s="2"/>
      <c r="RJO180" s="5"/>
      <c r="RJP180" s="5"/>
      <c r="RJQ180" s="120"/>
      <c r="RJR180" s="118"/>
      <c r="RJS180" s="118"/>
      <c r="RJT180" s="118"/>
      <c r="RJU180" s="118"/>
      <c r="RJV180" s="118"/>
      <c r="RJW180" s="121"/>
      <c r="RJX180" s="117"/>
      <c r="RJY180" s="117"/>
      <c r="RJZ180" s="117"/>
      <c r="RKA180" s="117"/>
      <c r="RKB180" s="117"/>
      <c r="RKC180" s="117"/>
      <c r="RKD180" s="117"/>
      <c r="RKE180" s="117"/>
      <c r="RKF180" s="117"/>
      <c r="RKG180" s="117"/>
      <c r="RKH180" s="117"/>
      <c r="RKI180" s="117"/>
      <c r="RKJ180" s="117"/>
      <c r="RKK180" s="117"/>
      <c r="RKL180" s="118"/>
      <c r="RKM180" s="118"/>
      <c r="RKN180" s="119"/>
      <c r="RKO180" s="119"/>
      <c r="RKP180" s="7"/>
      <c r="RKQ180" s="7"/>
      <c r="RKR180" s="2"/>
      <c r="RKS180" s="5"/>
      <c r="RKT180" s="5"/>
      <c r="RKU180" s="120"/>
      <c r="RKV180" s="118"/>
      <c r="RKW180" s="118"/>
      <c r="RKX180" s="118"/>
      <c r="RKY180" s="118"/>
      <c r="RKZ180" s="118"/>
      <c r="RLA180" s="121"/>
      <c r="RLB180" s="117"/>
      <c r="RLC180" s="117"/>
      <c r="RLD180" s="117"/>
      <c r="RLE180" s="117"/>
      <c r="RLF180" s="117"/>
      <c r="RLG180" s="117"/>
      <c r="RLH180" s="117"/>
      <c r="RLI180" s="117"/>
      <c r="RLJ180" s="117"/>
      <c r="RLK180" s="117"/>
      <c r="RLL180" s="117"/>
      <c r="RLM180" s="117"/>
      <c r="RLN180" s="117"/>
      <c r="RLO180" s="117"/>
      <c r="RLP180" s="118"/>
      <c r="RLQ180" s="118"/>
      <c r="RLR180" s="119"/>
      <c r="RLS180" s="119"/>
      <c r="RLT180" s="7"/>
      <c r="RLU180" s="7"/>
      <c r="RLV180" s="2"/>
      <c r="RLW180" s="5"/>
      <c r="RLX180" s="5"/>
      <c r="RLY180" s="120"/>
      <c r="RLZ180" s="118"/>
      <c r="RMA180" s="118"/>
      <c r="RMB180" s="118"/>
      <c r="RMC180" s="118"/>
      <c r="RMD180" s="118"/>
      <c r="RME180" s="121"/>
      <c r="RMF180" s="117"/>
      <c r="RMG180" s="117"/>
      <c r="RMH180" s="117"/>
      <c r="RMI180" s="117"/>
      <c r="RMJ180" s="117"/>
      <c r="RMK180" s="117"/>
      <c r="RML180" s="117"/>
      <c r="RMM180" s="117"/>
      <c r="RMN180" s="117"/>
      <c r="RMO180" s="117"/>
      <c r="RMP180" s="117"/>
      <c r="RMQ180" s="117"/>
      <c r="RMR180" s="117"/>
      <c r="RMS180" s="117"/>
      <c r="RMT180" s="118"/>
      <c r="RMU180" s="118"/>
      <c r="RMV180" s="119"/>
      <c r="RMW180" s="119"/>
      <c r="RMX180" s="7"/>
      <c r="RMY180" s="7"/>
      <c r="RMZ180" s="2"/>
      <c r="RNA180" s="5"/>
      <c r="RNB180" s="5"/>
      <c r="RNC180" s="120"/>
      <c r="RND180" s="118"/>
      <c r="RNE180" s="118"/>
      <c r="RNF180" s="118"/>
      <c r="RNG180" s="118"/>
      <c r="RNH180" s="118"/>
      <c r="RNI180" s="121"/>
      <c r="RNJ180" s="117"/>
      <c r="RNK180" s="117"/>
      <c r="RNL180" s="117"/>
      <c r="RNM180" s="117"/>
      <c r="RNN180" s="117"/>
      <c r="RNO180" s="117"/>
      <c r="RNP180" s="117"/>
      <c r="RNQ180" s="117"/>
      <c r="RNR180" s="117"/>
      <c r="RNS180" s="117"/>
      <c r="RNT180" s="117"/>
      <c r="RNU180" s="117"/>
      <c r="RNV180" s="117"/>
      <c r="RNW180" s="117"/>
      <c r="RNX180" s="118"/>
      <c r="RNY180" s="118"/>
      <c r="RNZ180" s="119"/>
      <c r="ROA180" s="119"/>
      <c r="ROB180" s="7"/>
      <c r="ROC180" s="7"/>
      <c r="ROD180" s="2"/>
      <c r="ROE180" s="5"/>
      <c r="ROF180" s="5"/>
      <c r="ROG180" s="120"/>
      <c r="ROH180" s="118"/>
      <c r="ROI180" s="118"/>
      <c r="ROJ180" s="118"/>
      <c r="ROK180" s="118"/>
      <c r="ROL180" s="118"/>
      <c r="ROM180" s="121"/>
      <c r="RON180" s="117"/>
      <c r="ROO180" s="117"/>
      <c r="ROP180" s="117"/>
      <c r="ROQ180" s="117"/>
      <c r="ROR180" s="117"/>
      <c r="ROS180" s="117"/>
      <c r="ROT180" s="117"/>
      <c r="ROU180" s="117"/>
      <c r="ROV180" s="117"/>
      <c r="ROW180" s="117"/>
      <c r="ROX180" s="117"/>
      <c r="ROY180" s="117"/>
      <c r="ROZ180" s="117"/>
      <c r="RPA180" s="117"/>
      <c r="RPB180" s="118"/>
      <c r="RPC180" s="118"/>
      <c r="RPD180" s="119"/>
      <c r="RPE180" s="119"/>
      <c r="RPF180" s="7"/>
      <c r="RPG180" s="7"/>
      <c r="RPH180" s="2"/>
      <c r="RPI180" s="5"/>
      <c r="RPJ180" s="5"/>
      <c r="RPK180" s="120"/>
      <c r="RPL180" s="118"/>
      <c r="RPM180" s="118"/>
      <c r="RPN180" s="118"/>
      <c r="RPO180" s="118"/>
      <c r="RPP180" s="118"/>
      <c r="RPQ180" s="121"/>
      <c r="RPR180" s="117"/>
      <c r="RPS180" s="117"/>
      <c r="RPT180" s="117"/>
      <c r="RPU180" s="117"/>
      <c r="RPV180" s="117"/>
      <c r="RPW180" s="117"/>
      <c r="RPX180" s="117"/>
      <c r="RPY180" s="117"/>
      <c r="RPZ180" s="117"/>
      <c r="RQA180" s="117"/>
      <c r="RQB180" s="117"/>
      <c r="RQC180" s="117"/>
      <c r="RQD180" s="117"/>
      <c r="RQE180" s="117"/>
      <c r="RQF180" s="118"/>
      <c r="RQG180" s="118"/>
      <c r="RQH180" s="119"/>
      <c r="RQI180" s="119"/>
      <c r="RQJ180" s="7"/>
      <c r="RQK180" s="7"/>
      <c r="RQL180" s="2"/>
      <c r="RQM180" s="5"/>
      <c r="RQN180" s="5"/>
      <c r="RQO180" s="120"/>
      <c r="RQP180" s="118"/>
      <c r="RQQ180" s="118"/>
      <c r="RQR180" s="118"/>
      <c r="RQS180" s="118"/>
      <c r="RQT180" s="118"/>
      <c r="RQU180" s="121"/>
      <c r="RQV180" s="117"/>
      <c r="RQW180" s="117"/>
      <c r="RQX180" s="117"/>
      <c r="RQY180" s="117"/>
      <c r="RQZ180" s="117"/>
      <c r="RRA180" s="117"/>
      <c r="RRB180" s="117"/>
      <c r="RRC180" s="117"/>
      <c r="RRD180" s="117"/>
      <c r="RRE180" s="117"/>
      <c r="RRF180" s="117"/>
      <c r="RRG180" s="117"/>
      <c r="RRH180" s="117"/>
      <c r="RRI180" s="117"/>
      <c r="RRJ180" s="118"/>
      <c r="RRK180" s="118"/>
      <c r="RRL180" s="119"/>
      <c r="RRM180" s="119"/>
      <c r="RRN180" s="7"/>
      <c r="RRO180" s="7"/>
      <c r="RRP180" s="2"/>
      <c r="RRQ180" s="5"/>
      <c r="RRR180" s="5"/>
      <c r="RRS180" s="120"/>
      <c r="RRT180" s="118"/>
      <c r="RRU180" s="118"/>
      <c r="RRV180" s="118"/>
      <c r="RRW180" s="118"/>
      <c r="RRX180" s="118"/>
      <c r="RRY180" s="121"/>
      <c r="RRZ180" s="117"/>
      <c r="RSA180" s="117"/>
      <c r="RSB180" s="117"/>
      <c r="RSC180" s="117"/>
      <c r="RSD180" s="117"/>
      <c r="RSE180" s="117"/>
      <c r="RSF180" s="117"/>
      <c r="RSG180" s="117"/>
      <c r="RSH180" s="117"/>
      <c r="RSI180" s="117"/>
      <c r="RSJ180" s="117"/>
      <c r="RSK180" s="117"/>
      <c r="RSL180" s="117"/>
      <c r="RSM180" s="117"/>
      <c r="RSN180" s="118"/>
      <c r="RSO180" s="118"/>
      <c r="RSP180" s="119"/>
      <c r="RSQ180" s="119"/>
      <c r="RSR180" s="7"/>
      <c r="RSS180" s="7"/>
      <c r="RST180" s="2"/>
      <c r="RSU180" s="5"/>
      <c r="RSV180" s="5"/>
      <c r="RSW180" s="120"/>
      <c r="RSX180" s="118"/>
      <c r="RSY180" s="118"/>
      <c r="RSZ180" s="118"/>
      <c r="RTA180" s="118"/>
      <c r="RTB180" s="118"/>
      <c r="RTC180" s="121"/>
      <c r="RTD180" s="117"/>
      <c r="RTE180" s="117"/>
      <c r="RTF180" s="117"/>
      <c r="RTG180" s="117"/>
      <c r="RTH180" s="117"/>
      <c r="RTI180" s="117"/>
      <c r="RTJ180" s="117"/>
      <c r="RTK180" s="117"/>
      <c r="RTL180" s="117"/>
      <c r="RTM180" s="117"/>
      <c r="RTN180" s="117"/>
      <c r="RTO180" s="117"/>
      <c r="RTP180" s="117"/>
      <c r="RTQ180" s="117"/>
      <c r="RTR180" s="118"/>
      <c r="RTS180" s="118"/>
      <c r="RTT180" s="119"/>
      <c r="RTU180" s="119"/>
      <c r="RTV180" s="7"/>
      <c r="RTW180" s="7"/>
      <c r="RTX180" s="2"/>
      <c r="RTY180" s="5"/>
      <c r="RTZ180" s="5"/>
      <c r="RUA180" s="120"/>
      <c r="RUB180" s="118"/>
      <c r="RUC180" s="118"/>
      <c r="RUD180" s="118"/>
      <c r="RUE180" s="118"/>
      <c r="RUF180" s="118"/>
      <c r="RUG180" s="121"/>
      <c r="RUH180" s="117"/>
      <c r="RUI180" s="117"/>
      <c r="RUJ180" s="117"/>
      <c r="RUK180" s="117"/>
      <c r="RUL180" s="117"/>
      <c r="RUM180" s="117"/>
      <c r="RUN180" s="117"/>
      <c r="RUO180" s="117"/>
      <c r="RUP180" s="117"/>
      <c r="RUQ180" s="117"/>
      <c r="RUR180" s="117"/>
      <c r="RUS180" s="117"/>
      <c r="RUT180" s="117"/>
      <c r="RUU180" s="117"/>
      <c r="RUV180" s="118"/>
      <c r="RUW180" s="118"/>
      <c r="RUX180" s="119"/>
      <c r="RUY180" s="119"/>
      <c r="RUZ180" s="7"/>
      <c r="RVA180" s="7"/>
      <c r="RVB180" s="2"/>
      <c r="RVC180" s="5"/>
      <c r="RVD180" s="5"/>
      <c r="RVE180" s="120"/>
      <c r="RVF180" s="118"/>
      <c r="RVG180" s="118"/>
      <c r="RVH180" s="118"/>
      <c r="RVI180" s="118"/>
      <c r="RVJ180" s="118"/>
      <c r="RVK180" s="121"/>
      <c r="RVL180" s="117"/>
      <c r="RVM180" s="117"/>
      <c r="RVN180" s="117"/>
      <c r="RVO180" s="117"/>
      <c r="RVP180" s="117"/>
      <c r="RVQ180" s="117"/>
      <c r="RVR180" s="117"/>
      <c r="RVS180" s="117"/>
      <c r="RVT180" s="117"/>
      <c r="RVU180" s="117"/>
      <c r="RVV180" s="117"/>
      <c r="RVW180" s="117"/>
      <c r="RVX180" s="117"/>
      <c r="RVY180" s="117"/>
      <c r="RVZ180" s="118"/>
      <c r="RWA180" s="118"/>
      <c r="RWB180" s="119"/>
      <c r="RWC180" s="119"/>
      <c r="RWD180" s="7"/>
      <c r="RWE180" s="7"/>
      <c r="RWF180" s="2"/>
      <c r="RWG180" s="5"/>
      <c r="RWH180" s="5"/>
      <c r="RWI180" s="120"/>
      <c r="RWJ180" s="118"/>
      <c r="RWK180" s="118"/>
      <c r="RWL180" s="118"/>
      <c r="RWM180" s="118"/>
      <c r="RWN180" s="118"/>
      <c r="RWO180" s="121"/>
      <c r="RWP180" s="117"/>
      <c r="RWQ180" s="117"/>
      <c r="RWR180" s="117"/>
      <c r="RWS180" s="117"/>
      <c r="RWT180" s="117"/>
      <c r="RWU180" s="117"/>
      <c r="RWV180" s="117"/>
      <c r="RWW180" s="117"/>
      <c r="RWX180" s="117"/>
      <c r="RWY180" s="117"/>
      <c r="RWZ180" s="117"/>
      <c r="RXA180" s="117"/>
      <c r="RXB180" s="117"/>
      <c r="RXC180" s="117"/>
      <c r="RXD180" s="118"/>
      <c r="RXE180" s="118"/>
      <c r="RXF180" s="119"/>
      <c r="RXG180" s="119"/>
      <c r="RXH180" s="7"/>
      <c r="RXI180" s="7"/>
      <c r="RXJ180" s="2"/>
      <c r="RXK180" s="5"/>
      <c r="RXL180" s="5"/>
      <c r="RXM180" s="120"/>
      <c r="RXN180" s="118"/>
      <c r="RXO180" s="118"/>
      <c r="RXP180" s="118"/>
      <c r="RXQ180" s="118"/>
      <c r="RXR180" s="118"/>
      <c r="RXS180" s="121"/>
      <c r="RXT180" s="117"/>
      <c r="RXU180" s="117"/>
      <c r="RXV180" s="117"/>
      <c r="RXW180" s="117"/>
      <c r="RXX180" s="117"/>
      <c r="RXY180" s="117"/>
      <c r="RXZ180" s="117"/>
      <c r="RYA180" s="117"/>
      <c r="RYB180" s="117"/>
      <c r="RYC180" s="117"/>
      <c r="RYD180" s="117"/>
      <c r="RYE180" s="117"/>
      <c r="RYF180" s="117"/>
      <c r="RYG180" s="117"/>
      <c r="RYH180" s="118"/>
      <c r="RYI180" s="118"/>
      <c r="RYJ180" s="119"/>
      <c r="RYK180" s="119"/>
      <c r="RYL180" s="7"/>
      <c r="RYM180" s="7"/>
      <c r="RYN180" s="2"/>
      <c r="RYO180" s="5"/>
      <c r="RYP180" s="5"/>
      <c r="RYQ180" s="120"/>
      <c r="RYR180" s="118"/>
      <c r="RYS180" s="118"/>
      <c r="RYT180" s="118"/>
      <c r="RYU180" s="118"/>
      <c r="RYV180" s="118"/>
      <c r="RYW180" s="121"/>
      <c r="RYX180" s="117"/>
      <c r="RYY180" s="117"/>
      <c r="RYZ180" s="117"/>
      <c r="RZA180" s="117"/>
      <c r="RZB180" s="117"/>
      <c r="RZC180" s="117"/>
      <c r="RZD180" s="117"/>
      <c r="RZE180" s="117"/>
      <c r="RZF180" s="117"/>
      <c r="RZG180" s="117"/>
      <c r="RZH180" s="117"/>
      <c r="RZI180" s="117"/>
      <c r="RZJ180" s="117"/>
      <c r="RZK180" s="117"/>
      <c r="RZL180" s="118"/>
      <c r="RZM180" s="118"/>
      <c r="RZN180" s="119"/>
      <c r="RZO180" s="119"/>
      <c r="RZP180" s="7"/>
      <c r="RZQ180" s="7"/>
      <c r="RZR180" s="2"/>
      <c r="RZS180" s="5"/>
      <c r="RZT180" s="5"/>
      <c r="RZU180" s="120"/>
      <c r="RZV180" s="118"/>
      <c r="RZW180" s="118"/>
      <c r="RZX180" s="118"/>
      <c r="RZY180" s="118"/>
      <c r="RZZ180" s="118"/>
      <c r="SAA180" s="121"/>
      <c r="SAB180" s="117"/>
      <c r="SAC180" s="117"/>
      <c r="SAD180" s="117"/>
      <c r="SAE180" s="117"/>
      <c r="SAF180" s="117"/>
      <c r="SAG180" s="117"/>
      <c r="SAH180" s="117"/>
      <c r="SAI180" s="117"/>
      <c r="SAJ180" s="117"/>
      <c r="SAK180" s="117"/>
      <c r="SAL180" s="117"/>
      <c r="SAM180" s="117"/>
      <c r="SAN180" s="117"/>
      <c r="SAO180" s="117"/>
      <c r="SAP180" s="118"/>
      <c r="SAQ180" s="118"/>
      <c r="SAR180" s="119"/>
      <c r="SAS180" s="119"/>
      <c r="SAT180" s="7"/>
      <c r="SAU180" s="7"/>
      <c r="SAV180" s="2"/>
      <c r="SAW180" s="5"/>
      <c r="SAX180" s="5"/>
      <c r="SAY180" s="120"/>
      <c r="SAZ180" s="118"/>
      <c r="SBA180" s="118"/>
      <c r="SBB180" s="118"/>
      <c r="SBC180" s="118"/>
      <c r="SBD180" s="118"/>
      <c r="SBE180" s="121"/>
      <c r="SBF180" s="117"/>
      <c r="SBG180" s="117"/>
      <c r="SBH180" s="117"/>
      <c r="SBI180" s="117"/>
      <c r="SBJ180" s="117"/>
      <c r="SBK180" s="117"/>
      <c r="SBL180" s="117"/>
      <c r="SBM180" s="117"/>
      <c r="SBN180" s="117"/>
      <c r="SBO180" s="117"/>
      <c r="SBP180" s="117"/>
      <c r="SBQ180" s="117"/>
      <c r="SBR180" s="117"/>
      <c r="SBS180" s="117"/>
      <c r="SBT180" s="118"/>
      <c r="SBU180" s="118"/>
      <c r="SBV180" s="119"/>
      <c r="SBW180" s="119"/>
      <c r="SBX180" s="7"/>
      <c r="SBY180" s="7"/>
      <c r="SBZ180" s="2"/>
      <c r="SCA180" s="5"/>
      <c r="SCB180" s="5"/>
      <c r="SCC180" s="120"/>
      <c r="SCD180" s="118"/>
      <c r="SCE180" s="118"/>
      <c r="SCF180" s="118"/>
      <c r="SCG180" s="118"/>
      <c r="SCH180" s="118"/>
      <c r="SCI180" s="121"/>
      <c r="SCJ180" s="117"/>
      <c r="SCK180" s="117"/>
      <c r="SCL180" s="117"/>
      <c r="SCM180" s="117"/>
      <c r="SCN180" s="117"/>
      <c r="SCO180" s="117"/>
      <c r="SCP180" s="117"/>
      <c r="SCQ180" s="117"/>
      <c r="SCR180" s="117"/>
      <c r="SCS180" s="117"/>
      <c r="SCT180" s="117"/>
      <c r="SCU180" s="117"/>
      <c r="SCV180" s="117"/>
      <c r="SCW180" s="117"/>
      <c r="SCX180" s="118"/>
      <c r="SCY180" s="118"/>
      <c r="SCZ180" s="119"/>
      <c r="SDA180" s="119"/>
      <c r="SDB180" s="7"/>
      <c r="SDC180" s="7"/>
      <c r="SDD180" s="2"/>
      <c r="SDE180" s="5"/>
      <c r="SDF180" s="5"/>
      <c r="SDG180" s="120"/>
      <c r="SDH180" s="118"/>
      <c r="SDI180" s="118"/>
      <c r="SDJ180" s="118"/>
      <c r="SDK180" s="118"/>
      <c r="SDL180" s="118"/>
      <c r="SDM180" s="121"/>
      <c r="SDN180" s="117"/>
      <c r="SDO180" s="117"/>
      <c r="SDP180" s="117"/>
      <c r="SDQ180" s="117"/>
      <c r="SDR180" s="117"/>
      <c r="SDS180" s="117"/>
      <c r="SDT180" s="117"/>
      <c r="SDU180" s="117"/>
      <c r="SDV180" s="117"/>
      <c r="SDW180" s="117"/>
      <c r="SDX180" s="117"/>
      <c r="SDY180" s="117"/>
      <c r="SDZ180" s="117"/>
      <c r="SEA180" s="117"/>
      <c r="SEB180" s="118"/>
      <c r="SEC180" s="118"/>
      <c r="SED180" s="119"/>
      <c r="SEE180" s="119"/>
      <c r="SEF180" s="7"/>
      <c r="SEG180" s="7"/>
      <c r="SEH180" s="2"/>
      <c r="SEI180" s="5"/>
      <c r="SEJ180" s="5"/>
      <c r="SEK180" s="120"/>
      <c r="SEL180" s="118"/>
      <c r="SEM180" s="118"/>
      <c r="SEN180" s="118"/>
      <c r="SEO180" s="118"/>
      <c r="SEP180" s="118"/>
      <c r="SEQ180" s="121"/>
      <c r="SER180" s="117"/>
      <c r="SES180" s="117"/>
      <c r="SET180" s="117"/>
      <c r="SEU180" s="117"/>
      <c r="SEV180" s="117"/>
      <c r="SEW180" s="117"/>
      <c r="SEX180" s="117"/>
      <c r="SEY180" s="117"/>
      <c r="SEZ180" s="117"/>
      <c r="SFA180" s="117"/>
      <c r="SFB180" s="117"/>
      <c r="SFC180" s="117"/>
      <c r="SFD180" s="117"/>
      <c r="SFE180" s="117"/>
      <c r="SFF180" s="118"/>
      <c r="SFG180" s="118"/>
      <c r="SFH180" s="119"/>
      <c r="SFI180" s="119"/>
      <c r="SFJ180" s="7"/>
      <c r="SFK180" s="7"/>
      <c r="SFL180" s="2"/>
      <c r="SFM180" s="5"/>
      <c r="SFN180" s="5"/>
      <c r="SFO180" s="120"/>
      <c r="SFP180" s="118"/>
      <c r="SFQ180" s="118"/>
      <c r="SFR180" s="118"/>
      <c r="SFS180" s="118"/>
      <c r="SFT180" s="118"/>
      <c r="SFU180" s="121"/>
      <c r="SFV180" s="117"/>
      <c r="SFW180" s="117"/>
      <c r="SFX180" s="117"/>
      <c r="SFY180" s="117"/>
      <c r="SFZ180" s="117"/>
      <c r="SGA180" s="117"/>
      <c r="SGB180" s="117"/>
      <c r="SGC180" s="117"/>
      <c r="SGD180" s="117"/>
      <c r="SGE180" s="117"/>
      <c r="SGF180" s="117"/>
      <c r="SGG180" s="117"/>
      <c r="SGH180" s="117"/>
      <c r="SGI180" s="117"/>
      <c r="SGJ180" s="118"/>
      <c r="SGK180" s="118"/>
      <c r="SGL180" s="119"/>
      <c r="SGM180" s="119"/>
      <c r="SGN180" s="7"/>
      <c r="SGO180" s="7"/>
      <c r="SGP180" s="2"/>
      <c r="SGQ180" s="5"/>
      <c r="SGR180" s="5"/>
      <c r="SGS180" s="120"/>
      <c r="SGT180" s="118"/>
      <c r="SGU180" s="118"/>
      <c r="SGV180" s="118"/>
      <c r="SGW180" s="118"/>
      <c r="SGX180" s="118"/>
      <c r="SGY180" s="121"/>
      <c r="SGZ180" s="117"/>
      <c r="SHA180" s="117"/>
      <c r="SHB180" s="117"/>
      <c r="SHC180" s="117"/>
      <c r="SHD180" s="117"/>
      <c r="SHE180" s="117"/>
      <c r="SHF180" s="117"/>
      <c r="SHG180" s="117"/>
      <c r="SHH180" s="117"/>
      <c r="SHI180" s="117"/>
      <c r="SHJ180" s="117"/>
      <c r="SHK180" s="117"/>
      <c r="SHL180" s="117"/>
      <c r="SHM180" s="117"/>
      <c r="SHN180" s="118"/>
      <c r="SHO180" s="118"/>
      <c r="SHP180" s="119"/>
      <c r="SHQ180" s="119"/>
      <c r="SHR180" s="7"/>
      <c r="SHS180" s="7"/>
      <c r="SHT180" s="2"/>
      <c r="SHU180" s="5"/>
      <c r="SHV180" s="5"/>
      <c r="SHW180" s="120"/>
      <c r="SHX180" s="118"/>
      <c r="SHY180" s="118"/>
      <c r="SHZ180" s="118"/>
      <c r="SIA180" s="118"/>
      <c r="SIB180" s="118"/>
      <c r="SIC180" s="121"/>
      <c r="SID180" s="117"/>
      <c r="SIE180" s="117"/>
      <c r="SIF180" s="117"/>
      <c r="SIG180" s="117"/>
      <c r="SIH180" s="117"/>
      <c r="SII180" s="117"/>
      <c r="SIJ180" s="117"/>
      <c r="SIK180" s="117"/>
      <c r="SIL180" s="117"/>
      <c r="SIM180" s="117"/>
      <c r="SIN180" s="117"/>
      <c r="SIO180" s="117"/>
      <c r="SIP180" s="117"/>
      <c r="SIQ180" s="117"/>
      <c r="SIR180" s="118"/>
      <c r="SIS180" s="118"/>
      <c r="SIT180" s="119"/>
      <c r="SIU180" s="119"/>
      <c r="SIV180" s="7"/>
      <c r="SIW180" s="7"/>
      <c r="SIX180" s="2"/>
      <c r="SIY180" s="5"/>
      <c r="SIZ180" s="5"/>
      <c r="SJA180" s="120"/>
      <c r="SJB180" s="118"/>
      <c r="SJC180" s="118"/>
      <c r="SJD180" s="118"/>
      <c r="SJE180" s="118"/>
      <c r="SJF180" s="118"/>
      <c r="SJG180" s="121"/>
      <c r="SJH180" s="117"/>
      <c r="SJI180" s="117"/>
      <c r="SJJ180" s="117"/>
      <c r="SJK180" s="117"/>
      <c r="SJL180" s="117"/>
      <c r="SJM180" s="117"/>
      <c r="SJN180" s="117"/>
      <c r="SJO180" s="117"/>
      <c r="SJP180" s="117"/>
      <c r="SJQ180" s="117"/>
      <c r="SJR180" s="117"/>
      <c r="SJS180" s="117"/>
      <c r="SJT180" s="117"/>
      <c r="SJU180" s="117"/>
      <c r="SJV180" s="118"/>
      <c r="SJW180" s="118"/>
      <c r="SJX180" s="119"/>
      <c r="SJY180" s="119"/>
      <c r="SJZ180" s="7"/>
      <c r="SKA180" s="7"/>
      <c r="SKB180" s="2"/>
      <c r="SKC180" s="5"/>
      <c r="SKD180" s="5"/>
      <c r="SKE180" s="120"/>
      <c r="SKF180" s="118"/>
      <c r="SKG180" s="118"/>
      <c r="SKH180" s="118"/>
      <c r="SKI180" s="118"/>
      <c r="SKJ180" s="118"/>
      <c r="SKK180" s="121"/>
      <c r="SKL180" s="117"/>
      <c r="SKM180" s="117"/>
      <c r="SKN180" s="117"/>
      <c r="SKO180" s="117"/>
      <c r="SKP180" s="117"/>
      <c r="SKQ180" s="117"/>
      <c r="SKR180" s="117"/>
      <c r="SKS180" s="117"/>
      <c r="SKT180" s="117"/>
      <c r="SKU180" s="117"/>
      <c r="SKV180" s="117"/>
      <c r="SKW180" s="117"/>
      <c r="SKX180" s="117"/>
      <c r="SKY180" s="117"/>
      <c r="SKZ180" s="118"/>
      <c r="SLA180" s="118"/>
      <c r="SLB180" s="119"/>
      <c r="SLC180" s="119"/>
      <c r="SLD180" s="7"/>
      <c r="SLE180" s="7"/>
      <c r="SLF180" s="2"/>
      <c r="SLG180" s="5"/>
      <c r="SLH180" s="5"/>
      <c r="SLI180" s="120"/>
      <c r="SLJ180" s="118"/>
      <c r="SLK180" s="118"/>
      <c r="SLL180" s="118"/>
      <c r="SLM180" s="118"/>
      <c r="SLN180" s="118"/>
      <c r="SLO180" s="121"/>
      <c r="SLP180" s="117"/>
      <c r="SLQ180" s="117"/>
      <c r="SLR180" s="117"/>
      <c r="SLS180" s="117"/>
      <c r="SLT180" s="117"/>
      <c r="SLU180" s="117"/>
      <c r="SLV180" s="117"/>
      <c r="SLW180" s="117"/>
      <c r="SLX180" s="117"/>
      <c r="SLY180" s="117"/>
      <c r="SLZ180" s="117"/>
      <c r="SMA180" s="117"/>
      <c r="SMB180" s="117"/>
      <c r="SMC180" s="117"/>
      <c r="SMD180" s="118"/>
      <c r="SME180" s="118"/>
      <c r="SMF180" s="119"/>
      <c r="SMG180" s="119"/>
      <c r="SMH180" s="7"/>
      <c r="SMI180" s="7"/>
      <c r="SMJ180" s="2"/>
      <c r="SMK180" s="5"/>
      <c r="SML180" s="5"/>
      <c r="SMM180" s="120"/>
      <c r="SMN180" s="118"/>
      <c r="SMO180" s="118"/>
      <c r="SMP180" s="118"/>
      <c r="SMQ180" s="118"/>
      <c r="SMR180" s="118"/>
      <c r="SMS180" s="121"/>
      <c r="SMT180" s="117"/>
      <c r="SMU180" s="117"/>
      <c r="SMV180" s="117"/>
      <c r="SMW180" s="117"/>
      <c r="SMX180" s="117"/>
      <c r="SMY180" s="117"/>
      <c r="SMZ180" s="117"/>
      <c r="SNA180" s="117"/>
      <c r="SNB180" s="117"/>
      <c r="SNC180" s="117"/>
      <c r="SND180" s="117"/>
      <c r="SNE180" s="117"/>
      <c r="SNF180" s="117"/>
      <c r="SNG180" s="117"/>
      <c r="SNH180" s="118"/>
      <c r="SNI180" s="118"/>
      <c r="SNJ180" s="119"/>
      <c r="SNK180" s="119"/>
      <c r="SNL180" s="7"/>
      <c r="SNM180" s="7"/>
      <c r="SNN180" s="2"/>
      <c r="SNO180" s="5"/>
      <c r="SNP180" s="5"/>
      <c r="SNQ180" s="120"/>
      <c r="SNR180" s="118"/>
      <c r="SNS180" s="118"/>
      <c r="SNT180" s="118"/>
      <c r="SNU180" s="118"/>
      <c r="SNV180" s="118"/>
      <c r="SNW180" s="121"/>
      <c r="SNX180" s="117"/>
      <c r="SNY180" s="117"/>
      <c r="SNZ180" s="117"/>
      <c r="SOA180" s="117"/>
      <c r="SOB180" s="117"/>
      <c r="SOC180" s="117"/>
      <c r="SOD180" s="117"/>
      <c r="SOE180" s="117"/>
      <c r="SOF180" s="117"/>
      <c r="SOG180" s="117"/>
      <c r="SOH180" s="117"/>
      <c r="SOI180" s="117"/>
      <c r="SOJ180" s="117"/>
      <c r="SOK180" s="117"/>
      <c r="SOL180" s="118"/>
      <c r="SOM180" s="118"/>
      <c r="SON180" s="119"/>
      <c r="SOO180" s="119"/>
      <c r="SOP180" s="7"/>
      <c r="SOQ180" s="7"/>
      <c r="SOR180" s="2"/>
      <c r="SOS180" s="5"/>
      <c r="SOT180" s="5"/>
      <c r="SOU180" s="120"/>
      <c r="SOV180" s="118"/>
      <c r="SOW180" s="118"/>
      <c r="SOX180" s="118"/>
      <c r="SOY180" s="118"/>
      <c r="SOZ180" s="118"/>
      <c r="SPA180" s="121"/>
      <c r="SPB180" s="117"/>
      <c r="SPC180" s="117"/>
      <c r="SPD180" s="117"/>
      <c r="SPE180" s="117"/>
      <c r="SPF180" s="117"/>
      <c r="SPG180" s="117"/>
      <c r="SPH180" s="117"/>
      <c r="SPI180" s="117"/>
      <c r="SPJ180" s="117"/>
      <c r="SPK180" s="117"/>
      <c r="SPL180" s="117"/>
      <c r="SPM180" s="117"/>
      <c r="SPN180" s="117"/>
      <c r="SPO180" s="117"/>
      <c r="SPP180" s="118"/>
      <c r="SPQ180" s="118"/>
      <c r="SPR180" s="119"/>
      <c r="SPS180" s="119"/>
      <c r="SPT180" s="7"/>
      <c r="SPU180" s="7"/>
      <c r="SPV180" s="2"/>
      <c r="SPW180" s="5"/>
      <c r="SPX180" s="5"/>
      <c r="SPY180" s="120"/>
      <c r="SPZ180" s="118"/>
      <c r="SQA180" s="118"/>
      <c r="SQB180" s="118"/>
      <c r="SQC180" s="118"/>
      <c r="SQD180" s="118"/>
      <c r="SQE180" s="121"/>
      <c r="SQF180" s="117"/>
      <c r="SQG180" s="117"/>
      <c r="SQH180" s="117"/>
      <c r="SQI180" s="117"/>
      <c r="SQJ180" s="117"/>
      <c r="SQK180" s="117"/>
      <c r="SQL180" s="117"/>
      <c r="SQM180" s="117"/>
      <c r="SQN180" s="117"/>
      <c r="SQO180" s="117"/>
      <c r="SQP180" s="117"/>
      <c r="SQQ180" s="117"/>
      <c r="SQR180" s="117"/>
      <c r="SQS180" s="117"/>
      <c r="SQT180" s="118"/>
      <c r="SQU180" s="118"/>
      <c r="SQV180" s="119"/>
      <c r="SQW180" s="119"/>
      <c r="SQX180" s="7"/>
      <c r="SQY180" s="7"/>
      <c r="SQZ180" s="2"/>
      <c r="SRA180" s="5"/>
      <c r="SRB180" s="5"/>
      <c r="SRC180" s="120"/>
      <c r="SRD180" s="118"/>
      <c r="SRE180" s="118"/>
      <c r="SRF180" s="118"/>
      <c r="SRG180" s="118"/>
      <c r="SRH180" s="118"/>
      <c r="SRI180" s="121"/>
      <c r="SRJ180" s="117"/>
      <c r="SRK180" s="117"/>
      <c r="SRL180" s="117"/>
      <c r="SRM180" s="117"/>
      <c r="SRN180" s="117"/>
      <c r="SRO180" s="117"/>
      <c r="SRP180" s="117"/>
      <c r="SRQ180" s="117"/>
      <c r="SRR180" s="117"/>
      <c r="SRS180" s="117"/>
      <c r="SRT180" s="117"/>
      <c r="SRU180" s="117"/>
      <c r="SRV180" s="117"/>
      <c r="SRW180" s="117"/>
      <c r="SRX180" s="118"/>
      <c r="SRY180" s="118"/>
      <c r="SRZ180" s="119"/>
      <c r="SSA180" s="119"/>
      <c r="SSB180" s="7"/>
      <c r="SSC180" s="7"/>
      <c r="SSD180" s="2"/>
      <c r="SSE180" s="5"/>
      <c r="SSF180" s="5"/>
      <c r="SSG180" s="120"/>
      <c r="SSH180" s="118"/>
      <c r="SSI180" s="118"/>
      <c r="SSJ180" s="118"/>
      <c r="SSK180" s="118"/>
      <c r="SSL180" s="118"/>
      <c r="SSM180" s="121"/>
      <c r="SSN180" s="117"/>
      <c r="SSO180" s="117"/>
      <c r="SSP180" s="117"/>
      <c r="SSQ180" s="117"/>
      <c r="SSR180" s="117"/>
      <c r="SSS180" s="117"/>
      <c r="SST180" s="117"/>
      <c r="SSU180" s="117"/>
      <c r="SSV180" s="117"/>
      <c r="SSW180" s="117"/>
      <c r="SSX180" s="117"/>
      <c r="SSY180" s="117"/>
      <c r="SSZ180" s="117"/>
      <c r="STA180" s="117"/>
      <c r="STB180" s="118"/>
      <c r="STC180" s="118"/>
      <c r="STD180" s="119"/>
      <c r="STE180" s="119"/>
      <c r="STF180" s="7"/>
      <c r="STG180" s="7"/>
      <c r="STH180" s="2"/>
      <c r="STI180" s="5"/>
      <c r="STJ180" s="5"/>
      <c r="STK180" s="120"/>
      <c r="STL180" s="118"/>
      <c r="STM180" s="118"/>
      <c r="STN180" s="118"/>
      <c r="STO180" s="118"/>
      <c r="STP180" s="118"/>
      <c r="STQ180" s="121"/>
      <c r="STR180" s="117"/>
      <c r="STS180" s="117"/>
      <c r="STT180" s="117"/>
      <c r="STU180" s="117"/>
      <c r="STV180" s="117"/>
      <c r="STW180" s="117"/>
      <c r="STX180" s="117"/>
      <c r="STY180" s="117"/>
      <c r="STZ180" s="117"/>
      <c r="SUA180" s="117"/>
      <c r="SUB180" s="117"/>
      <c r="SUC180" s="117"/>
      <c r="SUD180" s="117"/>
      <c r="SUE180" s="117"/>
      <c r="SUF180" s="118"/>
      <c r="SUG180" s="118"/>
      <c r="SUH180" s="119"/>
      <c r="SUI180" s="119"/>
      <c r="SUJ180" s="7"/>
      <c r="SUK180" s="7"/>
      <c r="SUL180" s="2"/>
      <c r="SUM180" s="5"/>
      <c r="SUN180" s="5"/>
      <c r="SUO180" s="120"/>
      <c r="SUP180" s="118"/>
      <c r="SUQ180" s="118"/>
      <c r="SUR180" s="118"/>
      <c r="SUS180" s="118"/>
      <c r="SUT180" s="118"/>
      <c r="SUU180" s="121"/>
      <c r="SUV180" s="117"/>
      <c r="SUW180" s="117"/>
      <c r="SUX180" s="117"/>
      <c r="SUY180" s="117"/>
      <c r="SUZ180" s="117"/>
      <c r="SVA180" s="117"/>
      <c r="SVB180" s="117"/>
      <c r="SVC180" s="117"/>
      <c r="SVD180" s="117"/>
      <c r="SVE180" s="117"/>
      <c r="SVF180" s="117"/>
      <c r="SVG180" s="117"/>
      <c r="SVH180" s="117"/>
      <c r="SVI180" s="117"/>
      <c r="SVJ180" s="118"/>
      <c r="SVK180" s="118"/>
      <c r="SVL180" s="119"/>
      <c r="SVM180" s="119"/>
      <c r="SVN180" s="7"/>
      <c r="SVO180" s="7"/>
      <c r="SVP180" s="2"/>
      <c r="SVQ180" s="5"/>
      <c r="SVR180" s="5"/>
      <c r="SVS180" s="120"/>
      <c r="SVT180" s="118"/>
      <c r="SVU180" s="118"/>
      <c r="SVV180" s="118"/>
      <c r="SVW180" s="118"/>
      <c r="SVX180" s="118"/>
      <c r="SVY180" s="121"/>
      <c r="SVZ180" s="117"/>
      <c r="SWA180" s="117"/>
      <c r="SWB180" s="117"/>
      <c r="SWC180" s="117"/>
      <c r="SWD180" s="117"/>
      <c r="SWE180" s="117"/>
      <c r="SWF180" s="117"/>
      <c r="SWG180" s="117"/>
      <c r="SWH180" s="117"/>
      <c r="SWI180" s="117"/>
      <c r="SWJ180" s="117"/>
      <c r="SWK180" s="117"/>
      <c r="SWL180" s="117"/>
      <c r="SWM180" s="117"/>
      <c r="SWN180" s="118"/>
      <c r="SWO180" s="118"/>
      <c r="SWP180" s="119"/>
      <c r="SWQ180" s="119"/>
      <c r="SWR180" s="7"/>
      <c r="SWS180" s="7"/>
      <c r="SWT180" s="2"/>
      <c r="SWU180" s="5"/>
      <c r="SWV180" s="5"/>
      <c r="SWW180" s="120"/>
      <c r="SWX180" s="118"/>
      <c r="SWY180" s="118"/>
      <c r="SWZ180" s="118"/>
      <c r="SXA180" s="118"/>
      <c r="SXB180" s="118"/>
      <c r="SXC180" s="121"/>
      <c r="SXD180" s="117"/>
      <c r="SXE180" s="117"/>
      <c r="SXF180" s="117"/>
      <c r="SXG180" s="117"/>
      <c r="SXH180" s="117"/>
      <c r="SXI180" s="117"/>
      <c r="SXJ180" s="117"/>
      <c r="SXK180" s="117"/>
      <c r="SXL180" s="117"/>
      <c r="SXM180" s="117"/>
      <c r="SXN180" s="117"/>
      <c r="SXO180" s="117"/>
      <c r="SXP180" s="117"/>
      <c r="SXQ180" s="117"/>
      <c r="SXR180" s="118"/>
      <c r="SXS180" s="118"/>
      <c r="SXT180" s="119"/>
      <c r="SXU180" s="119"/>
      <c r="SXV180" s="7"/>
      <c r="SXW180" s="7"/>
      <c r="SXX180" s="2"/>
      <c r="SXY180" s="5"/>
      <c r="SXZ180" s="5"/>
      <c r="SYA180" s="120"/>
      <c r="SYB180" s="118"/>
      <c r="SYC180" s="118"/>
      <c r="SYD180" s="118"/>
      <c r="SYE180" s="118"/>
      <c r="SYF180" s="118"/>
      <c r="SYG180" s="121"/>
      <c r="SYH180" s="117"/>
      <c r="SYI180" s="117"/>
      <c r="SYJ180" s="117"/>
      <c r="SYK180" s="117"/>
      <c r="SYL180" s="117"/>
      <c r="SYM180" s="117"/>
      <c r="SYN180" s="117"/>
      <c r="SYO180" s="117"/>
      <c r="SYP180" s="117"/>
      <c r="SYQ180" s="117"/>
      <c r="SYR180" s="117"/>
      <c r="SYS180" s="117"/>
      <c r="SYT180" s="117"/>
      <c r="SYU180" s="117"/>
      <c r="SYV180" s="118"/>
      <c r="SYW180" s="118"/>
      <c r="SYX180" s="119"/>
      <c r="SYY180" s="119"/>
      <c r="SYZ180" s="7"/>
      <c r="SZA180" s="7"/>
      <c r="SZB180" s="2"/>
      <c r="SZC180" s="5"/>
      <c r="SZD180" s="5"/>
      <c r="SZE180" s="120"/>
      <c r="SZF180" s="118"/>
      <c r="SZG180" s="118"/>
      <c r="SZH180" s="118"/>
      <c r="SZI180" s="118"/>
      <c r="SZJ180" s="118"/>
      <c r="SZK180" s="121"/>
      <c r="SZL180" s="117"/>
      <c r="SZM180" s="117"/>
      <c r="SZN180" s="117"/>
      <c r="SZO180" s="117"/>
      <c r="SZP180" s="117"/>
      <c r="SZQ180" s="117"/>
      <c r="SZR180" s="117"/>
      <c r="SZS180" s="117"/>
      <c r="SZT180" s="117"/>
      <c r="SZU180" s="117"/>
      <c r="SZV180" s="117"/>
      <c r="SZW180" s="117"/>
      <c r="SZX180" s="117"/>
      <c r="SZY180" s="117"/>
      <c r="SZZ180" s="118"/>
      <c r="TAA180" s="118"/>
      <c r="TAB180" s="119"/>
      <c r="TAC180" s="119"/>
      <c r="TAD180" s="7"/>
      <c r="TAE180" s="7"/>
      <c r="TAF180" s="2"/>
      <c r="TAG180" s="5"/>
      <c r="TAH180" s="5"/>
      <c r="TAI180" s="120"/>
      <c r="TAJ180" s="118"/>
      <c r="TAK180" s="118"/>
      <c r="TAL180" s="118"/>
      <c r="TAM180" s="118"/>
      <c r="TAN180" s="118"/>
      <c r="TAO180" s="121"/>
      <c r="TAP180" s="117"/>
      <c r="TAQ180" s="117"/>
      <c r="TAR180" s="117"/>
      <c r="TAS180" s="117"/>
      <c r="TAT180" s="117"/>
      <c r="TAU180" s="117"/>
      <c r="TAV180" s="117"/>
      <c r="TAW180" s="117"/>
      <c r="TAX180" s="117"/>
      <c r="TAY180" s="117"/>
      <c r="TAZ180" s="117"/>
      <c r="TBA180" s="117"/>
      <c r="TBB180" s="117"/>
      <c r="TBC180" s="117"/>
      <c r="TBD180" s="118"/>
      <c r="TBE180" s="118"/>
      <c r="TBF180" s="119"/>
      <c r="TBG180" s="119"/>
      <c r="TBH180" s="7"/>
      <c r="TBI180" s="7"/>
      <c r="TBJ180" s="2"/>
      <c r="TBK180" s="5"/>
      <c r="TBL180" s="5"/>
      <c r="TBM180" s="120"/>
      <c r="TBN180" s="118"/>
      <c r="TBO180" s="118"/>
      <c r="TBP180" s="118"/>
      <c r="TBQ180" s="118"/>
      <c r="TBR180" s="118"/>
      <c r="TBS180" s="121"/>
      <c r="TBT180" s="117"/>
      <c r="TBU180" s="117"/>
      <c r="TBV180" s="117"/>
      <c r="TBW180" s="117"/>
      <c r="TBX180" s="117"/>
      <c r="TBY180" s="117"/>
      <c r="TBZ180" s="117"/>
      <c r="TCA180" s="117"/>
      <c r="TCB180" s="117"/>
      <c r="TCC180" s="117"/>
      <c r="TCD180" s="117"/>
      <c r="TCE180" s="117"/>
      <c r="TCF180" s="117"/>
      <c r="TCG180" s="117"/>
      <c r="TCH180" s="118"/>
      <c r="TCI180" s="118"/>
      <c r="TCJ180" s="119"/>
      <c r="TCK180" s="119"/>
      <c r="TCL180" s="7"/>
      <c r="TCM180" s="7"/>
      <c r="TCN180" s="2"/>
      <c r="TCO180" s="5"/>
      <c r="TCP180" s="5"/>
      <c r="TCQ180" s="120"/>
      <c r="TCR180" s="118"/>
      <c r="TCS180" s="118"/>
      <c r="TCT180" s="118"/>
      <c r="TCU180" s="118"/>
      <c r="TCV180" s="118"/>
      <c r="TCW180" s="121"/>
      <c r="TCX180" s="117"/>
      <c r="TCY180" s="117"/>
      <c r="TCZ180" s="117"/>
      <c r="TDA180" s="117"/>
      <c r="TDB180" s="117"/>
      <c r="TDC180" s="117"/>
      <c r="TDD180" s="117"/>
      <c r="TDE180" s="117"/>
      <c r="TDF180" s="117"/>
      <c r="TDG180" s="117"/>
      <c r="TDH180" s="117"/>
      <c r="TDI180" s="117"/>
      <c r="TDJ180" s="117"/>
      <c r="TDK180" s="117"/>
      <c r="TDL180" s="118"/>
      <c r="TDM180" s="118"/>
      <c r="TDN180" s="119"/>
      <c r="TDO180" s="119"/>
      <c r="TDP180" s="7"/>
      <c r="TDQ180" s="7"/>
      <c r="TDR180" s="2"/>
      <c r="TDS180" s="5"/>
      <c r="TDT180" s="5"/>
      <c r="TDU180" s="120"/>
      <c r="TDV180" s="118"/>
      <c r="TDW180" s="118"/>
      <c r="TDX180" s="118"/>
      <c r="TDY180" s="118"/>
      <c r="TDZ180" s="118"/>
      <c r="TEA180" s="121"/>
      <c r="TEB180" s="117"/>
      <c r="TEC180" s="117"/>
      <c r="TED180" s="117"/>
      <c r="TEE180" s="117"/>
      <c r="TEF180" s="117"/>
      <c r="TEG180" s="117"/>
      <c r="TEH180" s="117"/>
      <c r="TEI180" s="117"/>
      <c r="TEJ180" s="117"/>
      <c r="TEK180" s="117"/>
      <c r="TEL180" s="117"/>
      <c r="TEM180" s="117"/>
      <c r="TEN180" s="117"/>
      <c r="TEO180" s="117"/>
      <c r="TEP180" s="118"/>
      <c r="TEQ180" s="118"/>
      <c r="TER180" s="119"/>
      <c r="TES180" s="119"/>
      <c r="TET180" s="7"/>
      <c r="TEU180" s="7"/>
      <c r="TEV180" s="2"/>
      <c r="TEW180" s="5"/>
      <c r="TEX180" s="5"/>
      <c r="TEY180" s="120"/>
      <c r="TEZ180" s="118"/>
      <c r="TFA180" s="118"/>
      <c r="TFB180" s="118"/>
      <c r="TFC180" s="118"/>
      <c r="TFD180" s="118"/>
      <c r="TFE180" s="121"/>
      <c r="TFF180" s="117"/>
      <c r="TFG180" s="117"/>
      <c r="TFH180" s="117"/>
      <c r="TFI180" s="117"/>
      <c r="TFJ180" s="117"/>
      <c r="TFK180" s="117"/>
      <c r="TFL180" s="117"/>
      <c r="TFM180" s="117"/>
      <c r="TFN180" s="117"/>
      <c r="TFO180" s="117"/>
      <c r="TFP180" s="117"/>
      <c r="TFQ180" s="117"/>
      <c r="TFR180" s="117"/>
      <c r="TFS180" s="117"/>
      <c r="TFT180" s="118"/>
      <c r="TFU180" s="118"/>
      <c r="TFV180" s="119"/>
      <c r="TFW180" s="119"/>
      <c r="TFX180" s="7"/>
      <c r="TFY180" s="7"/>
      <c r="TFZ180" s="2"/>
      <c r="TGA180" s="5"/>
      <c r="TGB180" s="5"/>
      <c r="TGC180" s="120"/>
      <c r="TGD180" s="118"/>
      <c r="TGE180" s="118"/>
      <c r="TGF180" s="118"/>
      <c r="TGG180" s="118"/>
      <c r="TGH180" s="118"/>
      <c r="TGI180" s="121"/>
      <c r="TGJ180" s="117"/>
      <c r="TGK180" s="117"/>
      <c r="TGL180" s="117"/>
      <c r="TGM180" s="117"/>
      <c r="TGN180" s="117"/>
      <c r="TGO180" s="117"/>
      <c r="TGP180" s="117"/>
      <c r="TGQ180" s="117"/>
      <c r="TGR180" s="117"/>
      <c r="TGS180" s="117"/>
      <c r="TGT180" s="117"/>
      <c r="TGU180" s="117"/>
      <c r="TGV180" s="117"/>
      <c r="TGW180" s="117"/>
      <c r="TGX180" s="118"/>
      <c r="TGY180" s="118"/>
      <c r="TGZ180" s="119"/>
      <c r="THA180" s="119"/>
      <c r="THB180" s="7"/>
      <c r="THC180" s="7"/>
      <c r="THD180" s="2"/>
      <c r="THE180" s="5"/>
      <c r="THF180" s="5"/>
      <c r="THG180" s="120"/>
      <c r="THH180" s="118"/>
      <c r="THI180" s="118"/>
      <c r="THJ180" s="118"/>
      <c r="THK180" s="118"/>
      <c r="THL180" s="118"/>
      <c r="THM180" s="121"/>
      <c r="THN180" s="117"/>
      <c r="THO180" s="117"/>
      <c r="THP180" s="117"/>
      <c r="THQ180" s="117"/>
      <c r="THR180" s="117"/>
      <c r="THS180" s="117"/>
      <c r="THT180" s="117"/>
      <c r="THU180" s="117"/>
      <c r="THV180" s="117"/>
      <c r="THW180" s="117"/>
      <c r="THX180" s="117"/>
      <c r="THY180" s="117"/>
      <c r="THZ180" s="117"/>
      <c r="TIA180" s="117"/>
      <c r="TIB180" s="118"/>
      <c r="TIC180" s="118"/>
      <c r="TID180" s="119"/>
      <c r="TIE180" s="119"/>
      <c r="TIF180" s="7"/>
      <c r="TIG180" s="7"/>
      <c r="TIH180" s="2"/>
      <c r="TII180" s="5"/>
      <c r="TIJ180" s="5"/>
      <c r="TIK180" s="120"/>
      <c r="TIL180" s="118"/>
      <c r="TIM180" s="118"/>
      <c r="TIN180" s="118"/>
      <c r="TIO180" s="118"/>
      <c r="TIP180" s="118"/>
      <c r="TIQ180" s="121"/>
      <c r="TIR180" s="117"/>
      <c r="TIS180" s="117"/>
      <c r="TIT180" s="117"/>
      <c r="TIU180" s="117"/>
      <c r="TIV180" s="117"/>
      <c r="TIW180" s="117"/>
      <c r="TIX180" s="117"/>
      <c r="TIY180" s="117"/>
      <c r="TIZ180" s="117"/>
      <c r="TJA180" s="117"/>
      <c r="TJB180" s="117"/>
      <c r="TJC180" s="117"/>
      <c r="TJD180" s="117"/>
      <c r="TJE180" s="117"/>
      <c r="TJF180" s="118"/>
      <c r="TJG180" s="118"/>
      <c r="TJH180" s="119"/>
      <c r="TJI180" s="119"/>
      <c r="TJJ180" s="7"/>
      <c r="TJK180" s="7"/>
      <c r="TJL180" s="2"/>
      <c r="TJM180" s="5"/>
      <c r="TJN180" s="5"/>
      <c r="TJO180" s="120"/>
      <c r="TJP180" s="118"/>
      <c r="TJQ180" s="118"/>
      <c r="TJR180" s="118"/>
      <c r="TJS180" s="118"/>
      <c r="TJT180" s="118"/>
      <c r="TJU180" s="121"/>
      <c r="TJV180" s="117"/>
      <c r="TJW180" s="117"/>
      <c r="TJX180" s="117"/>
      <c r="TJY180" s="117"/>
      <c r="TJZ180" s="117"/>
      <c r="TKA180" s="117"/>
      <c r="TKB180" s="117"/>
      <c r="TKC180" s="117"/>
      <c r="TKD180" s="117"/>
      <c r="TKE180" s="117"/>
      <c r="TKF180" s="117"/>
      <c r="TKG180" s="117"/>
      <c r="TKH180" s="117"/>
      <c r="TKI180" s="117"/>
      <c r="TKJ180" s="118"/>
      <c r="TKK180" s="118"/>
      <c r="TKL180" s="119"/>
      <c r="TKM180" s="119"/>
      <c r="TKN180" s="7"/>
      <c r="TKO180" s="7"/>
      <c r="TKP180" s="2"/>
      <c r="TKQ180" s="5"/>
      <c r="TKR180" s="5"/>
      <c r="TKS180" s="120"/>
      <c r="TKT180" s="118"/>
      <c r="TKU180" s="118"/>
      <c r="TKV180" s="118"/>
      <c r="TKW180" s="118"/>
      <c r="TKX180" s="118"/>
      <c r="TKY180" s="121"/>
      <c r="TKZ180" s="117"/>
      <c r="TLA180" s="117"/>
      <c r="TLB180" s="117"/>
      <c r="TLC180" s="117"/>
      <c r="TLD180" s="117"/>
      <c r="TLE180" s="117"/>
      <c r="TLF180" s="117"/>
      <c r="TLG180" s="117"/>
      <c r="TLH180" s="117"/>
      <c r="TLI180" s="117"/>
      <c r="TLJ180" s="117"/>
      <c r="TLK180" s="117"/>
      <c r="TLL180" s="117"/>
      <c r="TLM180" s="117"/>
      <c r="TLN180" s="118"/>
      <c r="TLO180" s="118"/>
      <c r="TLP180" s="119"/>
      <c r="TLQ180" s="119"/>
      <c r="TLR180" s="7"/>
      <c r="TLS180" s="7"/>
      <c r="TLT180" s="2"/>
      <c r="TLU180" s="5"/>
      <c r="TLV180" s="5"/>
      <c r="TLW180" s="120"/>
      <c r="TLX180" s="118"/>
      <c r="TLY180" s="118"/>
      <c r="TLZ180" s="118"/>
      <c r="TMA180" s="118"/>
      <c r="TMB180" s="118"/>
      <c r="TMC180" s="121"/>
      <c r="TMD180" s="117"/>
      <c r="TME180" s="117"/>
      <c r="TMF180" s="117"/>
      <c r="TMG180" s="117"/>
      <c r="TMH180" s="117"/>
      <c r="TMI180" s="117"/>
      <c r="TMJ180" s="117"/>
      <c r="TMK180" s="117"/>
      <c r="TML180" s="117"/>
      <c r="TMM180" s="117"/>
      <c r="TMN180" s="117"/>
      <c r="TMO180" s="117"/>
      <c r="TMP180" s="117"/>
      <c r="TMQ180" s="117"/>
      <c r="TMR180" s="118"/>
      <c r="TMS180" s="118"/>
      <c r="TMT180" s="119"/>
      <c r="TMU180" s="119"/>
      <c r="TMV180" s="7"/>
      <c r="TMW180" s="7"/>
      <c r="TMX180" s="2"/>
      <c r="TMY180" s="5"/>
      <c r="TMZ180" s="5"/>
      <c r="TNA180" s="120"/>
      <c r="TNB180" s="118"/>
      <c r="TNC180" s="118"/>
      <c r="TND180" s="118"/>
      <c r="TNE180" s="118"/>
      <c r="TNF180" s="118"/>
      <c r="TNG180" s="121"/>
      <c r="TNH180" s="117"/>
      <c r="TNI180" s="117"/>
      <c r="TNJ180" s="117"/>
      <c r="TNK180" s="117"/>
      <c r="TNL180" s="117"/>
      <c r="TNM180" s="117"/>
      <c r="TNN180" s="117"/>
      <c r="TNO180" s="117"/>
      <c r="TNP180" s="117"/>
      <c r="TNQ180" s="117"/>
      <c r="TNR180" s="117"/>
      <c r="TNS180" s="117"/>
      <c r="TNT180" s="117"/>
      <c r="TNU180" s="117"/>
      <c r="TNV180" s="118"/>
      <c r="TNW180" s="118"/>
      <c r="TNX180" s="119"/>
      <c r="TNY180" s="119"/>
      <c r="TNZ180" s="7"/>
      <c r="TOA180" s="7"/>
      <c r="TOB180" s="2"/>
      <c r="TOC180" s="5"/>
      <c r="TOD180" s="5"/>
      <c r="TOE180" s="120"/>
      <c r="TOF180" s="118"/>
      <c r="TOG180" s="118"/>
      <c r="TOH180" s="118"/>
      <c r="TOI180" s="118"/>
      <c r="TOJ180" s="118"/>
      <c r="TOK180" s="121"/>
      <c r="TOL180" s="117"/>
      <c r="TOM180" s="117"/>
      <c r="TON180" s="117"/>
      <c r="TOO180" s="117"/>
      <c r="TOP180" s="117"/>
      <c r="TOQ180" s="117"/>
      <c r="TOR180" s="117"/>
      <c r="TOS180" s="117"/>
      <c r="TOT180" s="117"/>
      <c r="TOU180" s="117"/>
      <c r="TOV180" s="117"/>
      <c r="TOW180" s="117"/>
      <c r="TOX180" s="117"/>
      <c r="TOY180" s="117"/>
      <c r="TOZ180" s="118"/>
      <c r="TPA180" s="118"/>
      <c r="TPB180" s="119"/>
      <c r="TPC180" s="119"/>
      <c r="TPD180" s="7"/>
      <c r="TPE180" s="7"/>
      <c r="TPF180" s="2"/>
      <c r="TPG180" s="5"/>
      <c r="TPH180" s="5"/>
      <c r="TPI180" s="120"/>
      <c r="TPJ180" s="118"/>
      <c r="TPK180" s="118"/>
      <c r="TPL180" s="118"/>
      <c r="TPM180" s="118"/>
      <c r="TPN180" s="118"/>
      <c r="TPO180" s="121"/>
      <c r="TPP180" s="117"/>
      <c r="TPQ180" s="117"/>
      <c r="TPR180" s="117"/>
      <c r="TPS180" s="117"/>
      <c r="TPT180" s="117"/>
      <c r="TPU180" s="117"/>
      <c r="TPV180" s="117"/>
      <c r="TPW180" s="117"/>
      <c r="TPX180" s="117"/>
      <c r="TPY180" s="117"/>
      <c r="TPZ180" s="117"/>
      <c r="TQA180" s="117"/>
      <c r="TQB180" s="117"/>
      <c r="TQC180" s="117"/>
      <c r="TQD180" s="118"/>
      <c r="TQE180" s="118"/>
      <c r="TQF180" s="119"/>
      <c r="TQG180" s="119"/>
      <c r="TQH180" s="7"/>
      <c r="TQI180" s="7"/>
      <c r="TQJ180" s="2"/>
      <c r="TQK180" s="5"/>
      <c r="TQL180" s="5"/>
      <c r="TQM180" s="120"/>
      <c r="TQN180" s="118"/>
      <c r="TQO180" s="118"/>
      <c r="TQP180" s="118"/>
      <c r="TQQ180" s="118"/>
      <c r="TQR180" s="118"/>
      <c r="TQS180" s="121"/>
      <c r="TQT180" s="117"/>
      <c r="TQU180" s="117"/>
      <c r="TQV180" s="117"/>
      <c r="TQW180" s="117"/>
      <c r="TQX180" s="117"/>
      <c r="TQY180" s="117"/>
      <c r="TQZ180" s="117"/>
      <c r="TRA180" s="117"/>
      <c r="TRB180" s="117"/>
      <c r="TRC180" s="117"/>
      <c r="TRD180" s="117"/>
      <c r="TRE180" s="117"/>
      <c r="TRF180" s="117"/>
      <c r="TRG180" s="117"/>
      <c r="TRH180" s="118"/>
      <c r="TRI180" s="118"/>
      <c r="TRJ180" s="119"/>
      <c r="TRK180" s="119"/>
      <c r="TRL180" s="7"/>
      <c r="TRM180" s="7"/>
      <c r="TRN180" s="2"/>
      <c r="TRO180" s="5"/>
      <c r="TRP180" s="5"/>
      <c r="TRQ180" s="120"/>
      <c r="TRR180" s="118"/>
      <c r="TRS180" s="118"/>
      <c r="TRT180" s="118"/>
      <c r="TRU180" s="118"/>
      <c r="TRV180" s="118"/>
      <c r="TRW180" s="121"/>
      <c r="TRX180" s="117"/>
      <c r="TRY180" s="117"/>
      <c r="TRZ180" s="117"/>
      <c r="TSA180" s="117"/>
      <c r="TSB180" s="117"/>
      <c r="TSC180" s="117"/>
      <c r="TSD180" s="117"/>
      <c r="TSE180" s="117"/>
      <c r="TSF180" s="117"/>
      <c r="TSG180" s="117"/>
      <c r="TSH180" s="117"/>
      <c r="TSI180" s="117"/>
      <c r="TSJ180" s="117"/>
      <c r="TSK180" s="117"/>
      <c r="TSL180" s="118"/>
      <c r="TSM180" s="118"/>
      <c r="TSN180" s="119"/>
      <c r="TSO180" s="119"/>
      <c r="TSP180" s="7"/>
      <c r="TSQ180" s="7"/>
      <c r="TSR180" s="2"/>
      <c r="TSS180" s="5"/>
      <c r="TST180" s="5"/>
      <c r="TSU180" s="120"/>
      <c r="TSV180" s="118"/>
      <c r="TSW180" s="118"/>
      <c r="TSX180" s="118"/>
      <c r="TSY180" s="118"/>
      <c r="TSZ180" s="118"/>
      <c r="TTA180" s="121"/>
      <c r="TTB180" s="117"/>
      <c r="TTC180" s="117"/>
      <c r="TTD180" s="117"/>
      <c r="TTE180" s="117"/>
      <c r="TTF180" s="117"/>
      <c r="TTG180" s="117"/>
      <c r="TTH180" s="117"/>
      <c r="TTI180" s="117"/>
      <c r="TTJ180" s="117"/>
      <c r="TTK180" s="117"/>
      <c r="TTL180" s="117"/>
      <c r="TTM180" s="117"/>
      <c r="TTN180" s="117"/>
      <c r="TTO180" s="117"/>
      <c r="TTP180" s="118"/>
      <c r="TTQ180" s="118"/>
      <c r="TTR180" s="119"/>
      <c r="TTS180" s="119"/>
      <c r="TTT180" s="7"/>
      <c r="TTU180" s="7"/>
      <c r="TTV180" s="2"/>
      <c r="TTW180" s="5"/>
      <c r="TTX180" s="5"/>
      <c r="TTY180" s="120"/>
      <c r="TTZ180" s="118"/>
      <c r="TUA180" s="118"/>
      <c r="TUB180" s="118"/>
      <c r="TUC180" s="118"/>
      <c r="TUD180" s="118"/>
      <c r="TUE180" s="121"/>
      <c r="TUF180" s="117"/>
      <c r="TUG180" s="117"/>
      <c r="TUH180" s="117"/>
      <c r="TUI180" s="117"/>
      <c r="TUJ180" s="117"/>
      <c r="TUK180" s="117"/>
      <c r="TUL180" s="117"/>
      <c r="TUM180" s="117"/>
      <c r="TUN180" s="117"/>
      <c r="TUO180" s="117"/>
      <c r="TUP180" s="117"/>
      <c r="TUQ180" s="117"/>
      <c r="TUR180" s="117"/>
      <c r="TUS180" s="117"/>
      <c r="TUT180" s="118"/>
      <c r="TUU180" s="118"/>
      <c r="TUV180" s="119"/>
      <c r="TUW180" s="119"/>
      <c r="TUX180" s="7"/>
      <c r="TUY180" s="7"/>
      <c r="TUZ180" s="2"/>
      <c r="TVA180" s="5"/>
      <c r="TVB180" s="5"/>
      <c r="TVC180" s="120"/>
      <c r="TVD180" s="118"/>
      <c r="TVE180" s="118"/>
      <c r="TVF180" s="118"/>
      <c r="TVG180" s="118"/>
      <c r="TVH180" s="118"/>
      <c r="TVI180" s="121"/>
      <c r="TVJ180" s="117"/>
      <c r="TVK180" s="117"/>
      <c r="TVL180" s="117"/>
      <c r="TVM180" s="117"/>
      <c r="TVN180" s="117"/>
      <c r="TVO180" s="117"/>
      <c r="TVP180" s="117"/>
      <c r="TVQ180" s="117"/>
      <c r="TVR180" s="117"/>
      <c r="TVS180" s="117"/>
      <c r="TVT180" s="117"/>
      <c r="TVU180" s="117"/>
      <c r="TVV180" s="117"/>
      <c r="TVW180" s="117"/>
      <c r="TVX180" s="118"/>
      <c r="TVY180" s="118"/>
      <c r="TVZ180" s="119"/>
      <c r="TWA180" s="119"/>
      <c r="TWB180" s="7"/>
      <c r="TWC180" s="7"/>
      <c r="TWD180" s="2"/>
      <c r="TWE180" s="5"/>
      <c r="TWF180" s="5"/>
      <c r="TWG180" s="120"/>
      <c r="TWH180" s="118"/>
      <c r="TWI180" s="118"/>
      <c r="TWJ180" s="118"/>
      <c r="TWK180" s="118"/>
      <c r="TWL180" s="118"/>
      <c r="TWM180" s="121"/>
      <c r="TWN180" s="117"/>
      <c r="TWO180" s="117"/>
      <c r="TWP180" s="117"/>
      <c r="TWQ180" s="117"/>
      <c r="TWR180" s="117"/>
      <c r="TWS180" s="117"/>
      <c r="TWT180" s="117"/>
      <c r="TWU180" s="117"/>
      <c r="TWV180" s="117"/>
      <c r="TWW180" s="117"/>
      <c r="TWX180" s="117"/>
      <c r="TWY180" s="117"/>
      <c r="TWZ180" s="117"/>
      <c r="TXA180" s="117"/>
      <c r="TXB180" s="118"/>
      <c r="TXC180" s="118"/>
      <c r="TXD180" s="119"/>
      <c r="TXE180" s="119"/>
      <c r="TXF180" s="7"/>
      <c r="TXG180" s="7"/>
      <c r="TXH180" s="2"/>
      <c r="TXI180" s="5"/>
      <c r="TXJ180" s="5"/>
      <c r="TXK180" s="120"/>
      <c r="TXL180" s="118"/>
      <c r="TXM180" s="118"/>
      <c r="TXN180" s="118"/>
      <c r="TXO180" s="118"/>
      <c r="TXP180" s="118"/>
      <c r="TXQ180" s="121"/>
      <c r="TXR180" s="117"/>
      <c r="TXS180" s="117"/>
      <c r="TXT180" s="117"/>
      <c r="TXU180" s="117"/>
      <c r="TXV180" s="117"/>
      <c r="TXW180" s="117"/>
      <c r="TXX180" s="117"/>
      <c r="TXY180" s="117"/>
      <c r="TXZ180" s="117"/>
      <c r="TYA180" s="117"/>
      <c r="TYB180" s="117"/>
      <c r="TYC180" s="117"/>
      <c r="TYD180" s="117"/>
      <c r="TYE180" s="117"/>
      <c r="TYF180" s="118"/>
      <c r="TYG180" s="118"/>
      <c r="TYH180" s="119"/>
      <c r="TYI180" s="119"/>
      <c r="TYJ180" s="7"/>
      <c r="TYK180" s="7"/>
      <c r="TYL180" s="2"/>
      <c r="TYM180" s="5"/>
      <c r="TYN180" s="5"/>
      <c r="TYO180" s="120"/>
      <c r="TYP180" s="118"/>
      <c r="TYQ180" s="118"/>
      <c r="TYR180" s="118"/>
      <c r="TYS180" s="118"/>
      <c r="TYT180" s="118"/>
      <c r="TYU180" s="121"/>
      <c r="TYV180" s="117"/>
      <c r="TYW180" s="117"/>
      <c r="TYX180" s="117"/>
      <c r="TYY180" s="117"/>
      <c r="TYZ180" s="117"/>
      <c r="TZA180" s="117"/>
      <c r="TZB180" s="117"/>
      <c r="TZC180" s="117"/>
      <c r="TZD180" s="117"/>
      <c r="TZE180" s="117"/>
      <c r="TZF180" s="117"/>
      <c r="TZG180" s="117"/>
      <c r="TZH180" s="117"/>
      <c r="TZI180" s="117"/>
      <c r="TZJ180" s="118"/>
      <c r="TZK180" s="118"/>
      <c r="TZL180" s="119"/>
      <c r="TZM180" s="119"/>
      <c r="TZN180" s="7"/>
      <c r="TZO180" s="7"/>
      <c r="TZP180" s="2"/>
      <c r="TZQ180" s="5"/>
      <c r="TZR180" s="5"/>
      <c r="TZS180" s="120"/>
      <c r="TZT180" s="118"/>
      <c r="TZU180" s="118"/>
      <c r="TZV180" s="118"/>
      <c r="TZW180" s="118"/>
      <c r="TZX180" s="118"/>
      <c r="TZY180" s="121"/>
      <c r="TZZ180" s="117"/>
      <c r="UAA180" s="117"/>
      <c r="UAB180" s="117"/>
      <c r="UAC180" s="117"/>
      <c r="UAD180" s="117"/>
      <c r="UAE180" s="117"/>
      <c r="UAF180" s="117"/>
      <c r="UAG180" s="117"/>
      <c r="UAH180" s="117"/>
      <c r="UAI180" s="117"/>
      <c r="UAJ180" s="117"/>
      <c r="UAK180" s="117"/>
      <c r="UAL180" s="117"/>
      <c r="UAM180" s="117"/>
      <c r="UAN180" s="118"/>
      <c r="UAO180" s="118"/>
      <c r="UAP180" s="119"/>
      <c r="UAQ180" s="119"/>
      <c r="UAR180" s="7"/>
      <c r="UAS180" s="7"/>
      <c r="UAT180" s="2"/>
      <c r="UAU180" s="5"/>
      <c r="UAV180" s="5"/>
      <c r="UAW180" s="120"/>
      <c r="UAX180" s="118"/>
      <c r="UAY180" s="118"/>
      <c r="UAZ180" s="118"/>
      <c r="UBA180" s="118"/>
      <c r="UBB180" s="118"/>
      <c r="UBC180" s="121"/>
      <c r="UBD180" s="117"/>
      <c r="UBE180" s="117"/>
      <c r="UBF180" s="117"/>
      <c r="UBG180" s="117"/>
      <c r="UBH180" s="117"/>
      <c r="UBI180" s="117"/>
      <c r="UBJ180" s="117"/>
      <c r="UBK180" s="117"/>
      <c r="UBL180" s="117"/>
      <c r="UBM180" s="117"/>
      <c r="UBN180" s="117"/>
      <c r="UBO180" s="117"/>
      <c r="UBP180" s="117"/>
      <c r="UBQ180" s="117"/>
      <c r="UBR180" s="118"/>
      <c r="UBS180" s="118"/>
      <c r="UBT180" s="119"/>
      <c r="UBU180" s="119"/>
      <c r="UBV180" s="7"/>
      <c r="UBW180" s="7"/>
      <c r="UBX180" s="2"/>
      <c r="UBY180" s="5"/>
      <c r="UBZ180" s="5"/>
      <c r="UCA180" s="120"/>
      <c r="UCB180" s="118"/>
      <c r="UCC180" s="118"/>
      <c r="UCD180" s="118"/>
      <c r="UCE180" s="118"/>
      <c r="UCF180" s="118"/>
      <c r="UCG180" s="121"/>
      <c r="UCH180" s="117"/>
      <c r="UCI180" s="117"/>
      <c r="UCJ180" s="117"/>
      <c r="UCK180" s="117"/>
      <c r="UCL180" s="117"/>
      <c r="UCM180" s="117"/>
      <c r="UCN180" s="117"/>
      <c r="UCO180" s="117"/>
      <c r="UCP180" s="117"/>
      <c r="UCQ180" s="117"/>
      <c r="UCR180" s="117"/>
      <c r="UCS180" s="117"/>
      <c r="UCT180" s="117"/>
      <c r="UCU180" s="117"/>
      <c r="UCV180" s="118"/>
      <c r="UCW180" s="118"/>
      <c r="UCX180" s="119"/>
      <c r="UCY180" s="119"/>
      <c r="UCZ180" s="7"/>
      <c r="UDA180" s="7"/>
      <c r="UDB180" s="2"/>
      <c r="UDC180" s="5"/>
      <c r="UDD180" s="5"/>
      <c r="UDE180" s="120"/>
      <c r="UDF180" s="118"/>
      <c r="UDG180" s="118"/>
      <c r="UDH180" s="118"/>
      <c r="UDI180" s="118"/>
      <c r="UDJ180" s="118"/>
      <c r="UDK180" s="121"/>
      <c r="UDL180" s="117"/>
      <c r="UDM180" s="117"/>
      <c r="UDN180" s="117"/>
      <c r="UDO180" s="117"/>
      <c r="UDP180" s="117"/>
      <c r="UDQ180" s="117"/>
      <c r="UDR180" s="117"/>
      <c r="UDS180" s="117"/>
      <c r="UDT180" s="117"/>
      <c r="UDU180" s="117"/>
      <c r="UDV180" s="117"/>
      <c r="UDW180" s="117"/>
      <c r="UDX180" s="117"/>
      <c r="UDY180" s="117"/>
      <c r="UDZ180" s="118"/>
      <c r="UEA180" s="118"/>
      <c r="UEB180" s="119"/>
      <c r="UEC180" s="119"/>
      <c r="UED180" s="7"/>
      <c r="UEE180" s="7"/>
      <c r="UEF180" s="2"/>
      <c r="UEG180" s="5"/>
      <c r="UEH180" s="5"/>
      <c r="UEI180" s="120"/>
      <c r="UEJ180" s="118"/>
      <c r="UEK180" s="118"/>
      <c r="UEL180" s="118"/>
      <c r="UEM180" s="118"/>
      <c r="UEN180" s="118"/>
      <c r="UEO180" s="121"/>
      <c r="UEP180" s="117"/>
      <c r="UEQ180" s="117"/>
      <c r="UER180" s="117"/>
      <c r="UES180" s="117"/>
      <c r="UET180" s="117"/>
      <c r="UEU180" s="117"/>
      <c r="UEV180" s="117"/>
      <c r="UEW180" s="117"/>
      <c r="UEX180" s="117"/>
      <c r="UEY180" s="117"/>
      <c r="UEZ180" s="117"/>
      <c r="UFA180" s="117"/>
      <c r="UFB180" s="117"/>
      <c r="UFC180" s="117"/>
      <c r="UFD180" s="118"/>
      <c r="UFE180" s="118"/>
      <c r="UFF180" s="119"/>
      <c r="UFG180" s="119"/>
      <c r="UFH180" s="7"/>
      <c r="UFI180" s="7"/>
      <c r="UFJ180" s="2"/>
      <c r="UFK180" s="5"/>
      <c r="UFL180" s="5"/>
      <c r="UFM180" s="120"/>
      <c r="UFN180" s="118"/>
      <c r="UFO180" s="118"/>
      <c r="UFP180" s="118"/>
      <c r="UFQ180" s="118"/>
      <c r="UFR180" s="118"/>
      <c r="UFS180" s="121"/>
      <c r="UFT180" s="117"/>
      <c r="UFU180" s="117"/>
      <c r="UFV180" s="117"/>
      <c r="UFW180" s="117"/>
      <c r="UFX180" s="117"/>
      <c r="UFY180" s="117"/>
      <c r="UFZ180" s="117"/>
      <c r="UGA180" s="117"/>
      <c r="UGB180" s="117"/>
      <c r="UGC180" s="117"/>
      <c r="UGD180" s="117"/>
      <c r="UGE180" s="117"/>
      <c r="UGF180" s="117"/>
      <c r="UGG180" s="117"/>
      <c r="UGH180" s="118"/>
      <c r="UGI180" s="118"/>
      <c r="UGJ180" s="119"/>
      <c r="UGK180" s="119"/>
      <c r="UGL180" s="7"/>
      <c r="UGM180" s="7"/>
      <c r="UGN180" s="2"/>
      <c r="UGO180" s="5"/>
      <c r="UGP180" s="5"/>
      <c r="UGQ180" s="120"/>
      <c r="UGR180" s="118"/>
      <c r="UGS180" s="118"/>
      <c r="UGT180" s="118"/>
      <c r="UGU180" s="118"/>
      <c r="UGV180" s="118"/>
      <c r="UGW180" s="121"/>
      <c r="UGX180" s="117"/>
      <c r="UGY180" s="117"/>
      <c r="UGZ180" s="117"/>
      <c r="UHA180" s="117"/>
      <c r="UHB180" s="117"/>
      <c r="UHC180" s="117"/>
      <c r="UHD180" s="117"/>
      <c r="UHE180" s="117"/>
      <c r="UHF180" s="117"/>
      <c r="UHG180" s="117"/>
      <c r="UHH180" s="117"/>
      <c r="UHI180" s="117"/>
      <c r="UHJ180" s="117"/>
      <c r="UHK180" s="117"/>
      <c r="UHL180" s="118"/>
      <c r="UHM180" s="118"/>
      <c r="UHN180" s="119"/>
      <c r="UHO180" s="119"/>
      <c r="UHP180" s="7"/>
      <c r="UHQ180" s="7"/>
      <c r="UHR180" s="2"/>
      <c r="UHS180" s="5"/>
      <c r="UHT180" s="5"/>
      <c r="UHU180" s="120"/>
      <c r="UHV180" s="118"/>
      <c r="UHW180" s="118"/>
      <c r="UHX180" s="118"/>
      <c r="UHY180" s="118"/>
      <c r="UHZ180" s="118"/>
      <c r="UIA180" s="121"/>
      <c r="UIB180" s="117"/>
      <c r="UIC180" s="117"/>
      <c r="UID180" s="117"/>
      <c r="UIE180" s="117"/>
      <c r="UIF180" s="117"/>
      <c r="UIG180" s="117"/>
      <c r="UIH180" s="117"/>
      <c r="UII180" s="117"/>
      <c r="UIJ180" s="117"/>
      <c r="UIK180" s="117"/>
      <c r="UIL180" s="117"/>
      <c r="UIM180" s="117"/>
      <c r="UIN180" s="117"/>
      <c r="UIO180" s="117"/>
      <c r="UIP180" s="118"/>
      <c r="UIQ180" s="118"/>
      <c r="UIR180" s="119"/>
      <c r="UIS180" s="119"/>
      <c r="UIT180" s="7"/>
      <c r="UIU180" s="7"/>
      <c r="UIV180" s="2"/>
      <c r="UIW180" s="5"/>
      <c r="UIX180" s="5"/>
      <c r="UIY180" s="120"/>
      <c r="UIZ180" s="118"/>
      <c r="UJA180" s="118"/>
      <c r="UJB180" s="118"/>
      <c r="UJC180" s="118"/>
      <c r="UJD180" s="118"/>
      <c r="UJE180" s="121"/>
      <c r="UJF180" s="117"/>
      <c r="UJG180" s="117"/>
      <c r="UJH180" s="117"/>
      <c r="UJI180" s="117"/>
      <c r="UJJ180" s="117"/>
      <c r="UJK180" s="117"/>
      <c r="UJL180" s="117"/>
      <c r="UJM180" s="117"/>
      <c r="UJN180" s="117"/>
      <c r="UJO180" s="117"/>
      <c r="UJP180" s="117"/>
      <c r="UJQ180" s="117"/>
      <c r="UJR180" s="117"/>
      <c r="UJS180" s="117"/>
      <c r="UJT180" s="118"/>
      <c r="UJU180" s="118"/>
      <c r="UJV180" s="119"/>
      <c r="UJW180" s="119"/>
      <c r="UJX180" s="7"/>
      <c r="UJY180" s="7"/>
      <c r="UJZ180" s="2"/>
      <c r="UKA180" s="5"/>
      <c r="UKB180" s="5"/>
      <c r="UKC180" s="120"/>
      <c r="UKD180" s="118"/>
      <c r="UKE180" s="118"/>
      <c r="UKF180" s="118"/>
      <c r="UKG180" s="118"/>
      <c r="UKH180" s="118"/>
      <c r="UKI180" s="121"/>
      <c r="UKJ180" s="117"/>
      <c r="UKK180" s="117"/>
      <c r="UKL180" s="117"/>
      <c r="UKM180" s="117"/>
      <c r="UKN180" s="117"/>
      <c r="UKO180" s="117"/>
      <c r="UKP180" s="117"/>
      <c r="UKQ180" s="117"/>
      <c r="UKR180" s="117"/>
      <c r="UKS180" s="117"/>
      <c r="UKT180" s="117"/>
      <c r="UKU180" s="117"/>
      <c r="UKV180" s="117"/>
      <c r="UKW180" s="117"/>
      <c r="UKX180" s="118"/>
      <c r="UKY180" s="118"/>
      <c r="UKZ180" s="119"/>
      <c r="ULA180" s="119"/>
      <c r="ULB180" s="7"/>
      <c r="ULC180" s="7"/>
      <c r="ULD180" s="2"/>
      <c r="ULE180" s="5"/>
      <c r="ULF180" s="5"/>
      <c r="ULG180" s="120"/>
      <c r="ULH180" s="118"/>
      <c r="ULI180" s="118"/>
      <c r="ULJ180" s="118"/>
      <c r="ULK180" s="118"/>
      <c r="ULL180" s="118"/>
      <c r="ULM180" s="121"/>
      <c r="ULN180" s="117"/>
      <c r="ULO180" s="117"/>
      <c r="ULP180" s="117"/>
      <c r="ULQ180" s="117"/>
      <c r="ULR180" s="117"/>
      <c r="ULS180" s="117"/>
      <c r="ULT180" s="117"/>
      <c r="ULU180" s="117"/>
      <c r="ULV180" s="117"/>
      <c r="ULW180" s="117"/>
      <c r="ULX180" s="117"/>
      <c r="ULY180" s="117"/>
      <c r="ULZ180" s="117"/>
      <c r="UMA180" s="117"/>
      <c r="UMB180" s="118"/>
      <c r="UMC180" s="118"/>
      <c r="UMD180" s="119"/>
      <c r="UME180" s="119"/>
      <c r="UMF180" s="7"/>
      <c r="UMG180" s="7"/>
      <c r="UMH180" s="2"/>
      <c r="UMI180" s="5"/>
      <c r="UMJ180" s="5"/>
      <c r="UMK180" s="120"/>
      <c r="UML180" s="118"/>
      <c r="UMM180" s="118"/>
      <c r="UMN180" s="118"/>
      <c r="UMO180" s="118"/>
      <c r="UMP180" s="118"/>
      <c r="UMQ180" s="121"/>
      <c r="UMR180" s="117"/>
      <c r="UMS180" s="117"/>
      <c r="UMT180" s="117"/>
      <c r="UMU180" s="117"/>
      <c r="UMV180" s="117"/>
      <c r="UMW180" s="117"/>
      <c r="UMX180" s="117"/>
      <c r="UMY180" s="117"/>
      <c r="UMZ180" s="117"/>
      <c r="UNA180" s="117"/>
      <c r="UNB180" s="117"/>
      <c r="UNC180" s="117"/>
      <c r="UND180" s="117"/>
      <c r="UNE180" s="117"/>
      <c r="UNF180" s="118"/>
      <c r="UNG180" s="118"/>
      <c r="UNH180" s="119"/>
      <c r="UNI180" s="119"/>
      <c r="UNJ180" s="7"/>
      <c r="UNK180" s="7"/>
      <c r="UNL180" s="2"/>
      <c r="UNM180" s="5"/>
      <c r="UNN180" s="5"/>
      <c r="UNO180" s="120"/>
      <c r="UNP180" s="118"/>
      <c r="UNQ180" s="118"/>
      <c r="UNR180" s="118"/>
      <c r="UNS180" s="118"/>
      <c r="UNT180" s="118"/>
      <c r="UNU180" s="121"/>
      <c r="UNV180" s="117"/>
      <c r="UNW180" s="117"/>
      <c r="UNX180" s="117"/>
      <c r="UNY180" s="117"/>
      <c r="UNZ180" s="117"/>
      <c r="UOA180" s="117"/>
      <c r="UOB180" s="117"/>
      <c r="UOC180" s="117"/>
      <c r="UOD180" s="117"/>
      <c r="UOE180" s="117"/>
      <c r="UOF180" s="117"/>
      <c r="UOG180" s="117"/>
      <c r="UOH180" s="117"/>
      <c r="UOI180" s="117"/>
      <c r="UOJ180" s="118"/>
      <c r="UOK180" s="118"/>
      <c r="UOL180" s="119"/>
      <c r="UOM180" s="119"/>
      <c r="UON180" s="7"/>
      <c r="UOO180" s="7"/>
      <c r="UOP180" s="2"/>
      <c r="UOQ180" s="5"/>
      <c r="UOR180" s="5"/>
      <c r="UOS180" s="120"/>
      <c r="UOT180" s="118"/>
      <c r="UOU180" s="118"/>
      <c r="UOV180" s="118"/>
      <c r="UOW180" s="118"/>
      <c r="UOX180" s="118"/>
      <c r="UOY180" s="121"/>
      <c r="UOZ180" s="117"/>
      <c r="UPA180" s="117"/>
      <c r="UPB180" s="117"/>
      <c r="UPC180" s="117"/>
      <c r="UPD180" s="117"/>
      <c r="UPE180" s="117"/>
      <c r="UPF180" s="117"/>
      <c r="UPG180" s="117"/>
      <c r="UPH180" s="117"/>
      <c r="UPI180" s="117"/>
      <c r="UPJ180" s="117"/>
      <c r="UPK180" s="117"/>
      <c r="UPL180" s="117"/>
      <c r="UPM180" s="117"/>
      <c r="UPN180" s="118"/>
      <c r="UPO180" s="118"/>
      <c r="UPP180" s="119"/>
      <c r="UPQ180" s="119"/>
      <c r="UPR180" s="7"/>
      <c r="UPS180" s="7"/>
      <c r="UPT180" s="2"/>
      <c r="UPU180" s="5"/>
      <c r="UPV180" s="5"/>
      <c r="UPW180" s="120"/>
      <c r="UPX180" s="118"/>
      <c r="UPY180" s="118"/>
      <c r="UPZ180" s="118"/>
      <c r="UQA180" s="118"/>
      <c r="UQB180" s="118"/>
      <c r="UQC180" s="121"/>
      <c r="UQD180" s="117"/>
      <c r="UQE180" s="117"/>
      <c r="UQF180" s="117"/>
      <c r="UQG180" s="117"/>
      <c r="UQH180" s="117"/>
      <c r="UQI180" s="117"/>
      <c r="UQJ180" s="117"/>
      <c r="UQK180" s="117"/>
      <c r="UQL180" s="117"/>
      <c r="UQM180" s="117"/>
      <c r="UQN180" s="117"/>
      <c r="UQO180" s="117"/>
      <c r="UQP180" s="117"/>
      <c r="UQQ180" s="117"/>
      <c r="UQR180" s="118"/>
      <c r="UQS180" s="118"/>
      <c r="UQT180" s="119"/>
      <c r="UQU180" s="119"/>
      <c r="UQV180" s="7"/>
      <c r="UQW180" s="7"/>
      <c r="UQX180" s="2"/>
      <c r="UQY180" s="5"/>
      <c r="UQZ180" s="5"/>
      <c r="URA180" s="120"/>
      <c r="URB180" s="118"/>
      <c r="URC180" s="118"/>
      <c r="URD180" s="118"/>
      <c r="URE180" s="118"/>
      <c r="URF180" s="118"/>
      <c r="URG180" s="121"/>
      <c r="URH180" s="117"/>
      <c r="URI180" s="117"/>
      <c r="URJ180" s="117"/>
      <c r="URK180" s="117"/>
      <c r="URL180" s="117"/>
      <c r="URM180" s="117"/>
      <c r="URN180" s="117"/>
      <c r="URO180" s="117"/>
      <c r="URP180" s="117"/>
      <c r="URQ180" s="117"/>
      <c r="URR180" s="117"/>
      <c r="URS180" s="117"/>
      <c r="URT180" s="117"/>
      <c r="URU180" s="117"/>
      <c r="URV180" s="118"/>
      <c r="URW180" s="118"/>
      <c r="URX180" s="119"/>
      <c r="URY180" s="119"/>
      <c r="URZ180" s="7"/>
      <c r="USA180" s="7"/>
      <c r="USB180" s="2"/>
      <c r="USC180" s="5"/>
      <c r="USD180" s="5"/>
      <c r="USE180" s="120"/>
      <c r="USF180" s="118"/>
      <c r="USG180" s="118"/>
      <c r="USH180" s="118"/>
      <c r="USI180" s="118"/>
      <c r="USJ180" s="118"/>
      <c r="USK180" s="121"/>
      <c r="USL180" s="117"/>
      <c r="USM180" s="117"/>
      <c r="USN180" s="117"/>
      <c r="USO180" s="117"/>
      <c r="USP180" s="117"/>
      <c r="USQ180" s="117"/>
      <c r="USR180" s="117"/>
      <c r="USS180" s="117"/>
      <c r="UST180" s="117"/>
      <c r="USU180" s="117"/>
      <c r="USV180" s="117"/>
      <c r="USW180" s="117"/>
      <c r="USX180" s="117"/>
      <c r="USY180" s="117"/>
      <c r="USZ180" s="118"/>
      <c r="UTA180" s="118"/>
      <c r="UTB180" s="119"/>
      <c r="UTC180" s="119"/>
      <c r="UTD180" s="7"/>
      <c r="UTE180" s="7"/>
      <c r="UTF180" s="2"/>
      <c r="UTG180" s="5"/>
      <c r="UTH180" s="5"/>
      <c r="UTI180" s="120"/>
      <c r="UTJ180" s="118"/>
      <c r="UTK180" s="118"/>
      <c r="UTL180" s="118"/>
      <c r="UTM180" s="118"/>
      <c r="UTN180" s="118"/>
      <c r="UTO180" s="121"/>
      <c r="UTP180" s="117"/>
      <c r="UTQ180" s="117"/>
      <c r="UTR180" s="117"/>
      <c r="UTS180" s="117"/>
      <c r="UTT180" s="117"/>
      <c r="UTU180" s="117"/>
      <c r="UTV180" s="117"/>
      <c r="UTW180" s="117"/>
      <c r="UTX180" s="117"/>
      <c r="UTY180" s="117"/>
      <c r="UTZ180" s="117"/>
      <c r="UUA180" s="117"/>
      <c r="UUB180" s="117"/>
      <c r="UUC180" s="117"/>
      <c r="UUD180" s="118"/>
      <c r="UUE180" s="118"/>
      <c r="UUF180" s="119"/>
      <c r="UUG180" s="119"/>
      <c r="UUH180" s="7"/>
      <c r="UUI180" s="7"/>
      <c r="UUJ180" s="2"/>
      <c r="UUK180" s="5"/>
      <c r="UUL180" s="5"/>
      <c r="UUM180" s="120"/>
      <c r="UUN180" s="118"/>
      <c r="UUO180" s="118"/>
      <c r="UUP180" s="118"/>
      <c r="UUQ180" s="118"/>
      <c r="UUR180" s="118"/>
      <c r="UUS180" s="121"/>
      <c r="UUT180" s="117"/>
      <c r="UUU180" s="117"/>
      <c r="UUV180" s="117"/>
      <c r="UUW180" s="117"/>
      <c r="UUX180" s="117"/>
      <c r="UUY180" s="117"/>
      <c r="UUZ180" s="117"/>
      <c r="UVA180" s="117"/>
      <c r="UVB180" s="117"/>
      <c r="UVC180" s="117"/>
      <c r="UVD180" s="117"/>
      <c r="UVE180" s="117"/>
      <c r="UVF180" s="117"/>
      <c r="UVG180" s="117"/>
      <c r="UVH180" s="118"/>
      <c r="UVI180" s="118"/>
      <c r="UVJ180" s="119"/>
      <c r="UVK180" s="119"/>
      <c r="UVL180" s="7"/>
      <c r="UVM180" s="7"/>
      <c r="UVN180" s="2"/>
      <c r="UVO180" s="5"/>
      <c r="UVP180" s="5"/>
      <c r="UVQ180" s="120"/>
      <c r="UVR180" s="118"/>
      <c r="UVS180" s="118"/>
      <c r="UVT180" s="118"/>
      <c r="UVU180" s="118"/>
      <c r="UVV180" s="118"/>
      <c r="UVW180" s="121"/>
      <c r="UVX180" s="117"/>
      <c r="UVY180" s="117"/>
      <c r="UVZ180" s="117"/>
      <c r="UWA180" s="117"/>
      <c r="UWB180" s="117"/>
      <c r="UWC180" s="117"/>
      <c r="UWD180" s="117"/>
      <c r="UWE180" s="117"/>
      <c r="UWF180" s="117"/>
      <c r="UWG180" s="117"/>
      <c r="UWH180" s="117"/>
      <c r="UWI180" s="117"/>
      <c r="UWJ180" s="117"/>
      <c r="UWK180" s="117"/>
      <c r="UWL180" s="118"/>
      <c r="UWM180" s="118"/>
      <c r="UWN180" s="119"/>
      <c r="UWO180" s="119"/>
      <c r="UWP180" s="7"/>
      <c r="UWQ180" s="7"/>
      <c r="UWR180" s="2"/>
      <c r="UWS180" s="5"/>
      <c r="UWT180" s="5"/>
      <c r="UWU180" s="120"/>
      <c r="UWV180" s="118"/>
      <c r="UWW180" s="118"/>
      <c r="UWX180" s="118"/>
      <c r="UWY180" s="118"/>
      <c r="UWZ180" s="118"/>
      <c r="UXA180" s="121"/>
      <c r="UXB180" s="117"/>
      <c r="UXC180" s="117"/>
      <c r="UXD180" s="117"/>
      <c r="UXE180" s="117"/>
      <c r="UXF180" s="117"/>
      <c r="UXG180" s="117"/>
      <c r="UXH180" s="117"/>
      <c r="UXI180" s="117"/>
      <c r="UXJ180" s="117"/>
      <c r="UXK180" s="117"/>
      <c r="UXL180" s="117"/>
      <c r="UXM180" s="117"/>
      <c r="UXN180" s="117"/>
      <c r="UXO180" s="117"/>
      <c r="UXP180" s="118"/>
      <c r="UXQ180" s="118"/>
      <c r="UXR180" s="119"/>
      <c r="UXS180" s="119"/>
      <c r="UXT180" s="7"/>
      <c r="UXU180" s="7"/>
      <c r="UXV180" s="2"/>
      <c r="UXW180" s="5"/>
      <c r="UXX180" s="5"/>
      <c r="UXY180" s="120"/>
      <c r="UXZ180" s="118"/>
      <c r="UYA180" s="118"/>
      <c r="UYB180" s="118"/>
      <c r="UYC180" s="118"/>
      <c r="UYD180" s="118"/>
      <c r="UYE180" s="121"/>
      <c r="UYF180" s="117"/>
      <c r="UYG180" s="117"/>
      <c r="UYH180" s="117"/>
      <c r="UYI180" s="117"/>
      <c r="UYJ180" s="117"/>
      <c r="UYK180" s="117"/>
      <c r="UYL180" s="117"/>
      <c r="UYM180" s="117"/>
      <c r="UYN180" s="117"/>
      <c r="UYO180" s="117"/>
      <c r="UYP180" s="117"/>
      <c r="UYQ180" s="117"/>
      <c r="UYR180" s="117"/>
      <c r="UYS180" s="117"/>
      <c r="UYT180" s="118"/>
      <c r="UYU180" s="118"/>
      <c r="UYV180" s="119"/>
      <c r="UYW180" s="119"/>
      <c r="UYX180" s="7"/>
      <c r="UYY180" s="7"/>
      <c r="UYZ180" s="2"/>
      <c r="UZA180" s="5"/>
      <c r="UZB180" s="5"/>
      <c r="UZC180" s="120"/>
      <c r="UZD180" s="118"/>
      <c r="UZE180" s="118"/>
      <c r="UZF180" s="118"/>
      <c r="UZG180" s="118"/>
      <c r="UZH180" s="118"/>
      <c r="UZI180" s="121"/>
      <c r="UZJ180" s="117"/>
      <c r="UZK180" s="117"/>
      <c r="UZL180" s="117"/>
      <c r="UZM180" s="117"/>
      <c r="UZN180" s="117"/>
      <c r="UZO180" s="117"/>
      <c r="UZP180" s="117"/>
      <c r="UZQ180" s="117"/>
      <c r="UZR180" s="117"/>
      <c r="UZS180" s="117"/>
      <c r="UZT180" s="117"/>
      <c r="UZU180" s="117"/>
      <c r="UZV180" s="117"/>
      <c r="UZW180" s="117"/>
      <c r="UZX180" s="118"/>
      <c r="UZY180" s="118"/>
      <c r="UZZ180" s="119"/>
      <c r="VAA180" s="119"/>
      <c r="VAB180" s="7"/>
      <c r="VAC180" s="7"/>
      <c r="VAD180" s="2"/>
      <c r="VAE180" s="5"/>
      <c r="VAF180" s="5"/>
      <c r="VAG180" s="120"/>
      <c r="VAH180" s="118"/>
      <c r="VAI180" s="118"/>
      <c r="VAJ180" s="118"/>
      <c r="VAK180" s="118"/>
      <c r="VAL180" s="118"/>
      <c r="VAM180" s="121"/>
      <c r="VAN180" s="117"/>
      <c r="VAO180" s="117"/>
      <c r="VAP180" s="117"/>
      <c r="VAQ180" s="117"/>
      <c r="VAR180" s="117"/>
      <c r="VAS180" s="117"/>
      <c r="VAT180" s="117"/>
      <c r="VAU180" s="117"/>
      <c r="VAV180" s="117"/>
      <c r="VAW180" s="117"/>
      <c r="VAX180" s="117"/>
      <c r="VAY180" s="117"/>
      <c r="VAZ180" s="117"/>
      <c r="VBA180" s="117"/>
      <c r="VBB180" s="118"/>
      <c r="VBC180" s="118"/>
      <c r="VBD180" s="119"/>
      <c r="VBE180" s="119"/>
      <c r="VBF180" s="7"/>
      <c r="VBG180" s="7"/>
      <c r="VBH180" s="2"/>
      <c r="VBI180" s="5"/>
      <c r="VBJ180" s="5"/>
      <c r="VBK180" s="120"/>
      <c r="VBL180" s="118"/>
      <c r="VBM180" s="118"/>
      <c r="VBN180" s="118"/>
      <c r="VBO180" s="118"/>
      <c r="VBP180" s="118"/>
      <c r="VBQ180" s="121"/>
      <c r="VBR180" s="117"/>
      <c r="VBS180" s="117"/>
      <c r="VBT180" s="117"/>
      <c r="VBU180" s="117"/>
      <c r="VBV180" s="117"/>
      <c r="VBW180" s="117"/>
      <c r="VBX180" s="117"/>
      <c r="VBY180" s="117"/>
      <c r="VBZ180" s="117"/>
      <c r="VCA180" s="117"/>
      <c r="VCB180" s="117"/>
      <c r="VCC180" s="117"/>
      <c r="VCD180" s="117"/>
      <c r="VCE180" s="117"/>
      <c r="VCF180" s="118"/>
      <c r="VCG180" s="118"/>
      <c r="VCH180" s="119"/>
      <c r="VCI180" s="119"/>
      <c r="VCJ180" s="7"/>
      <c r="VCK180" s="7"/>
      <c r="VCL180" s="2"/>
      <c r="VCM180" s="5"/>
      <c r="VCN180" s="5"/>
      <c r="VCO180" s="120"/>
      <c r="VCP180" s="118"/>
      <c r="VCQ180" s="118"/>
      <c r="VCR180" s="118"/>
      <c r="VCS180" s="118"/>
      <c r="VCT180" s="118"/>
      <c r="VCU180" s="121"/>
      <c r="VCV180" s="117"/>
      <c r="VCW180" s="117"/>
      <c r="VCX180" s="117"/>
      <c r="VCY180" s="117"/>
      <c r="VCZ180" s="117"/>
      <c r="VDA180" s="117"/>
      <c r="VDB180" s="117"/>
      <c r="VDC180" s="117"/>
      <c r="VDD180" s="117"/>
      <c r="VDE180" s="117"/>
      <c r="VDF180" s="117"/>
      <c r="VDG180" s="117"/>
      <c r="VDH180" s="117"/>
      <c r="VDI180" s="117"/>
      <c r="VDJ180" s="118"/>
      <c r="VDK180" s="118"/>
      <c r="VDL180" s="119"/>
      <c r="VDM180" s="119"/>
      <c r="VDN180" s="7"/>
      <c r="VDO180" s="7"/>
      <c r="VDP180" s="2"/>
      <c r="VDQ180" s="5"/>
      <c r="VDR180" s="5"/>
      <c r="VDS180" s="120"/>
      <c r="VDT180" s="118"/>
      <c r="VDU180" s="118"/>
      <c r="VDV180" s="118"/>
      <c r="VDW180" s="118"/>
      <c r="VDX180" s="118"/>
      <c r="VDY180" s="121"/>
      <c r="VDZ180" s="117"/>
      <c r="VEA180" s="117"/>
      <c r="VEB180" s="117"/>
      <c r="VEC180" s="117"/>
      <c r="VED180" s="117"/>
      <c r="VEE180" s="117"/>
      <c r="VEF180" s="117"/>
      <c r="VEG180" s="117"/>
      <c r="VEH180" s="117"/>
      <c r="VEI180" s="117"/>
      <c r="VEJ180" s="117"/>
      <c r="VEK180" s="117"/>
      <c r="VEL180" s="117"/>
      <c r="VEM180" s="117"/>
      <c r="VEN180" s="118"/>
      <c r="VEO180" s="118"/>
      <c r="VEP180" s="119"/>
      <c r="VEQ180" s="119"/>
      <c r="VER180" s="7"/>
      <c r="VES180" s="7"/>
      <c r="VET180" s="2"/>
      <c r="VEU180" s="5"/>
      <c r="VEV180" s="5"/>
      <c r="VEW180" s="120"/>
      <c r="VEX180" s="118"/>
      <c r="VEY180" s="118"/>
      <c r="VEZ180" s="118"/>
      <c r="VFA180" s="118"/>
      <c r="VFB180" s="118"/>
      <c r="VFC180" s="121"/>
      <c r="VFD180" s="117"/>
      <c r="VFE180" s="117"/>
      <c r="VFF180" s="117"/>
      <c r="VFG180" s="117"/>
      <c r="VFH180" s="117"/>
      <c r="VFI180" s="117"/>
      <c r="VFJ180" s="117"/>
      <c r="VFK180" s="117"/>
      <c r="VFL180" s="117"/>
      <c r="VFM180" s="117"/>
      <c r="VFN180" s="117"/>
      <c r="VFO180" s="117"/>
      <c r="VFP180" s="117"/>
      <c r="VFQ180" s="117"/>
      <c r="VFR180" s="118"/>
      <c r="VFS180" s="118"/>
      <c r="VFT180" s="119"/>
      <c r="VFU180" s="119"/>
      <c r="VFV180" s="7"/>
      <c r="VFW180" s="7"/>
      <c r="VFX180" s="2"/>
      <c r="VFY180" s="5"/>
      <c r="VFZ180" s="5"/>
      <c r="VGA180" s="120"/>
      <c r="VGB180" s="118"/>
      <c r="VGC180" s="118"/>
      <c r="VGD180" s="118"/>
      <c r="VGE180" s="118"/>
      <c r="VGF180" s="118"/>
      <c r="VGG180" s="121"/>
      <c r="VGH180" s="117"/>
      <c r="VGI180" s="117"/>
      <c r="VGJ180" s="117"/>
      <c r="VGK180" s="117"/>
      <c r="VGL180" s="117"/>
      <c r="VGM180" s="117"/>
      <c r="VGN180" s="117"/>
      <c r="VGO180" s="117"/>
      <c r="VGP180" s="117"/>
      <c r="VGQ180" s="117"/>
      <c r="VGR180" s="117"/>
      <c r="VGS180" s="117"/>
      <c r="VGT180" s="117"/>
      <c r="VGU180" s="117"/>
      <c r="VGV180" s="118"/>
      <c r="VGW180" s="118"/>
      <c r="VGX180" s="119"/>
      <c r="VGY180" s="119"/>
      <c r="VGZ180" s="7"/>
      <c r="VHA180" s="7"/>
      <c r="VHB180" s="2"/>
      <c r="VHC180" s="5"/>
      <c r="VHD180" s="5"/>
      <c r="VHE180" s="120"/>
      <c r="VHF180" s="118"/>
      <c r="VHG180" s="118"/>
      <c r="VHH180" s="118"/>
      <c r="VHI180" s="118"/>
      <c r="VHJ180" s="118"/>
      <c r="VHK180" s="121"/>
      <c r="VHL180" s="117"/>
      <c r="VHM180" s="117"/>
      <c r="VHN180" s="117"/>
      <c r="VHO180" s="117"/>
      <c r="VHP180" s="117"/>
      <c r="VHQ180" s="117"/>
      <c r="VHR180" s="117"/>
      <c r="VHS180" s="117"/>
      <c r="VHT180" s="117"/>
      <c r="VHU180" s="117"/>
      <c r="VHV180" s="117"/>
      <c r="VHW180" s="117"/>
      <c r="VHX180" s="117"/>
      <c r="VHY180" s="117"/>
      <c r="VHZ180" s="118"/>
      <c r="VIA180" s="118"/>
      <c r="VIB180" s="119"/>
      <c r="VIC180" s="119"/>
      <c r="VID180" s="7"/>
      <c r="VIE180" s="7"/>
      <c r="VIF180" s="2"/>
      <c r="VIG180" s="5"/>
      <c r="VIH180" s="5"/>
      <c r="VII180" s="120"/>
      <c r="VIJ180" s="118"/>
      <c r="VIK180" s="118"/>
      <c r="VIL180" s="118"/>
      <c r="VIM180" s="118"/>
      <c r="VIN180" s="118"/>
      <c r="VIO180" s="121"/>
      <c r="VIP180" s="117"/>
      <c r="VIQ180" s="117"/>
      <c r="VIR180" s="117"/>
      <c r="VIS180" s="117"/>
      <c r="VIT180" s="117"/>
      <c r="VIU180" s="117"/>
      <c r="VIV180" s="117"/>
      <c r="VIW180" s="117"/>
      <c r="VIX180" s="117"/>
      <c r="VIY180" s="117"/>
      <c r="VIZ180" s="117"/>
      <c r="VJA180" s="117"/>
      <c r="VJB180" s="117"/>
      <c r="VJC180" s="117"/>
      <c r="VJD180" s="118"/>
      <c r="VJE180" s="118"/>
      <c r="VJF180" s="119"/>
      <c r="VJG180" s="119"/>
      <c r="VJH180" s="7"/>
      <c r="VJI180" s="7"/>
      <c r="VJJ180" s="2"/>
      <c r="VJK180" s="5"/>
      <c r="VJL180" s="5"/>
      <c r="VJM180" s="120"/>
      <c r="VJN180" s="118"/>
      <c r="VJO180" s="118"/>
      <c r="VJP180" s="118"/>
      <c r="VJQ180" s="118"/>
      <c r="VJR180" s="118"/>
      <c r="VJS180" s="121"/>
      <c r="VJT180" s="117"/>
      <c r="VJU180" s="117"/>
      <c r="VJV180" s="117"/>
      <c r="VJW180" s="117"/>
      <c r="VJX180" s="117"/>
      <c r="VJY180" s="117"/>
      <c r="VJZ180" s="117"/>
      <c r="VKA180" s="117"/>
      <c r="VKB180" s="117"/>
      <c r="VKC180" s="117"/>
      <c r="VKD180" s="117"/>
      <c r="VKE180" s="117"/>
      <c r="VKF180" s="117"/>
      <c r="VKG180" s="117"/>
      <c r="VKH180" s="118"/>
      <c r="VKI180" s="118"/>
      <c r="VKJ180" s="119"/>
      <c r="VKK180" s="119"/>
      <c r="VKL180" s="7"/>
      <c r="VKM180" s="7"/>
      <c r="VKN180" s="2"/>
      <c r="VKO180" s="5"/>
      <c r="VKP180" s="5"/>
      <c r="VKQ180" s="120"/>
      <c r="VKR180" s="118"/>
      <c r="VKS180" s="118"/>
      <c r="VKT180" s="118"/>
      <c r="VKU180" s="118"/>
      <c r="VKV180" s="118"/>
      <c r="VKW180" s="121"/>
      <c r="VKX180" s="117"/>
      <c r="VKY180" s="117"/>
      <c r="VKZ180" s="117"/>
      <c r="VLA180" s="117"/>
      <c r="VLB180" s="117"/>
      <c r="VLC180" s="117"/>
      <c r="VLD180" s="117"/>
      <c r="VLE180" s="117"/>
      <c r="VLF180" s="117"/>
      <c r="VLG180" s="117"/>
      <c r="VLH180" s="117"/>
      <c r="VLI180" s="117"/>
      <c r="VLJ180" s="117"/>
      <c r="VLK180" s="117"/>
      <c r="VLL180" s="118"/>
      <c r="VLM180" s="118"/>
      <c r="VLN180" s="119"/>
      <c r="VLO180" s="119"/>
      <c r="VLP180" s="7"/>
      <c r="VLQ180" s="7"/>
      <c r="VLR180" s="2"/>
      <c r="VLS180" s="5"/>
      <c r="VLT180" s="5"/>
      <c r="VLU180" s="120"/>
      <c r="VLV180" s="118"/>
      <c r="VLW180" s="118"/>
      <c r="VLX180" s="118"/>
      <c r="VLY180" s="118"/>
      <c r="VLZ180" s="118"/>
      <c r="VMA180" s="121"/>
      <c r="VMB180" s="117"/>
      <c r="VMC180" s="117"/>
      <c r="VMD180" s="117"/>
      <c r="VME180" s="117"/>
      <c r="VMF180" s="117"/>
      <c r="VMG180" s="117"/>
      <c r="VMH180" s="117"/>
      <c r="VMI180" s="117"/>
      <c r="VMJ180" s="117"/>
      <c r="VMK180" s="117"/>
      <c r="VML180" s="117"/>
      <c r="VMM180" s="117"/>
      <c r="VMN180" s="117"/>
      <c r="VMO180" s="117"/>
      <c r="VMP180" s="118"/>
      <c r="VMQ180" s="118"/>
      <c r="VMR180" s="119"/>
      <c r="VMS180" s="119"/>
      <c r="VMT180" s="7"/>
      <c r="VMU180" s="7"/>
      <c r="VMV180" s="2"/>
      <c r="VMW180" s="5"/>
      <c r="VMX180" s="5"/>
      <c r="VMY180" s="120"/>
      <c r="VMZ180" s="118"/>
      <c r="VNA180" s="118"/>
      <c r="VNB180" s="118"/>
      <c r="VNC180" s="118"/>
      <c r="VND180" s="118"/>
      <c r="VNE180" s="121"/>
      <c r="VNF180" s="117"/>
      <c r="VNG180" s="117"/>
      <c r="VNH180" s="117"/>
      <c r="VNI180" s="117"/>
      <c r="VNJ180" s="117"/>
      <c r="VNK180" s="117"/>
      <c r="VNL180" s="117"/>
      <c r="VNM180" s="117"/>
      <c r="VNN180" s="117"/>
      <c r="VNO180" s="117"/>
      <c r="VNP180" s="117"/>
      <c r="VNQ180" s="117"/>
      <c r="VNR180" s="117"/>
      <c r="VNS180" s="117"/>
      <c r="VNT180" s="118"/>
      <c r="VNU180" s="118"/>
      <c r="VNV180" s="119"/>
      <c r="VNW180" s="119"/>
      <c r="VNX180" s="7"/>
      <c r="VNY180" s="7"/>
      <c r="VNZ180" s="2"/>
      <c r="VOA180" s="5"/>
      <c r="VOB180" s="5"/>
      <c r="VOC180" s="120"/>
      <c r="VOD180" s="118"/>
      <c r="VOE180" s="118"/>
      <c r="VOF180" s="118"/>
      <c r="VOG180" s="118"/>
      <c r="VOH180" s="118"/>
      <c r="VOI180" s="121"/>
      <c r="VOJ180" s="117"/>
      <c r="VOK180" s="117"/>
      <c r="VOL180" s="117"/>
      <c r="VOM180" s="117"/>
      <c r="VON180" s="117"/>
      <c r="VOO180" s="117"/>
      <c r="VOP180" s="117"/>
      <c r="VOQ180" s="117"/>
      <c r="VOR180" s="117"/>
      <c r="VOS180" s="117"/>
      <c r="VOT180" s="117"/>
      <c r="VOU180" s="117"/>
      <c r="VOV180" s="117"/>
      <c r="VOW180" s="117"/>
      <c r="VOX180" s="118"/>
      <c r="VOY180" s="118"/>
      <c r="VOZ180" s="119"/>
      <c r="VPA180" s="119"/>
      <c r="VPB180" s="7"/>
      <c r="VPC180" s="7"/>
      <c r="VPD180" s="2"/>
      <c r="VPE180" s="5"/>
      <c r="VPF180" s="5"/>
      <c r="VPG180" s="120"/>
      <c r="VPH180" s="118"/>
      <c r="VPI180" s="118"/>
      <c r="VPJ180" s="118"/>
      <c r="VPK180" s="118"/>
      <c r="VPL180" s="118"/>
      <c r="VPM180" s="121"/>
      <c r="VPN180" s="117"/>
      <c r="VPO180" s="117"/>
      <c r="VPP180" s="117"/>
      <c r="VPQ180" s="117"/>
      <c r="VPR180" s="117"/>
      <c r="VPS180" s="117"/>
      <c r="VPT180" s="117"/>
      <c r="VPU180" s="117"/>
      <c r="VPV180" s="117"/>
      <c r="VPW180" s="117"/>
      <c r="VPX180" s="117"/>
      <c r="VPY180" s="117"/>
      <c r="VPZ180" s="117"/>
      <c r="VQA180" s="117"/>
      <c r="VQB180" s="118"/>
      <c r="VQC180" s="118"/>
      <c r="VQD180" s="119"/>
      <c r="VQE180" s="119"/>
      <c r="VQF180" s="7"/>
      <c r="VQG180" s="7"/>
      <c r="VQH180" s="2"/>
      <c r="VQI180" s="5"/>
      <c r="VQJ180" s="5"/>
      <c r="VQK180" s="120"/>
      <c r="VQL180" s="118"/>
      <c r="VQM180" s="118"/>
      <c r="VQN180" s="118"/>
      <c r="VQO180" s="118"/>
      <c r="VQP180" s="118"/>
      <c r="VQQ180" s="121"/>
      <c r="VQR180" s="117"/>
      <c r="VQS180" s="117"/>
      <c r="VQT180" s="117"/>
      <c r="VQU180" s="117"/>
      <c r="VQV180" s="117"/>
      <c r="VQW180" s="117"/>
      <c r="VQX180" s="117"/>
      <c r="VQY180" s="117"/>
      <c r="VQZ180" s="117"/>
      <c r="VRA180" s="117"/>
      <c r="VRB180" s="117"/>
      <c r="VRC180" s="117"/>
      <c r="VRD180" s="117"/>
      <c r="VRE180" s="117"/>
      <c r="VRF180" s="118"/>
      <c r="VRG180" s="118"/>
      <c r="VRH180" s="119"/>
      <c r="VRI180" s="119"/>
      <c r="VRJ180" s="7"/>
      <c r="VRK180" s="7"/>
      <c r="VRL180" s="2"/>
      <c r="VRM180" s="5"/>
      <c r="VRN180" s="5"/>
      <c r="VRO180" s="120"/>
      <c r="VRP180" s="118"/>
      <c r="VRQ180" s="118"/>
      <c r="VRR180" s="118"/>
      <c r="VRS180" s="118"/>
      <c r="VRT180" s="118"/>
      <c r="VRU180" s="121"/>
      <c r="VRV180" s="117"/>
      <c r="VRW180" s="117"/>
      <c r="VRX180" s="117"/>
      <c r="VRY180" s="117"/>
      <c r="VRZ180" s="117"/>
      <c r="VSA180" s="117"/>
      <c r="VSB180" s="117"/>
      <c r="VSC180" s="117"/>
      <c r="VSD180" s="117"/>
      <c r="VSE180" s="117"/>
      <c r="VSF180" s="117"/>
      <c r="VSG180" s="117"/>
      <c r="VSH180" s="117"/>
      <c r="VSI180" s="117"/>
      <c r="VSJ180" s="118"/>
      <c r="VSK180" s="118"/>
      <c r="VSL180" s="119"/>
      <c r="VSM180" s="119"/>
      <c r="VSN180" s="7"/>
      <c r="VSO180" s="7"/>
      <c r="VSP180" s="2"/>
      <c r="VSQ180" s="5"/>
      <c r="VSR180" s="5"/>
      <c r="VSS180" s="120"/>
      <c r="VST180" s="118"/>
      <c r="VSU180" s="118"/>
      <c r="VSV180" s="118"/>
      <c r="VSW180" s="118"/>
      <c r="VSX180" s="118"/>
      <c r="VSY180" s="121"/>
      <c r="VSZ180" s="117"/>
      <c r="VTA180" s="117"/>
      <c r="VTB180" s="117"/>
      <c r="VTC180" s="117"/>
      <c r="VTD180" s="117"/>
      <c r="VTE180" s="117"/>
      <c r="VTF180" s="117"/>
      <c r="VTG180" s="117"/>
      <c r="VTH180" s="117"/>
      <c r="VTI180" s="117"/>
      <c r="VTJ180" s="117"/>
      <c r="VTK180" s="117"/>
      <c r="VTL180" s="117"/>
      <c r="VTM180" s="117"/>
      <c r="VTN180" s="118"/>
      <c r="VTO180" s="118"/>
      <c r="VTP180" s="119"/>
      <c r="VTQ180" s="119"/>
      <c r="VTR180" s="7"/>
      <c r="VTS180" s="7"/>
      <c r="VTT180" s="2"/>
      <c r="VTU180" s="5"/>
      <c r="VTV180" s="5"/>
      <c r="VTW180" s="120"/>
      <c r="VTX180" s="118"/>
      <c r="VTY180" s="118"/>
      <c r="VTZ180" s="118"/>
      <c r="VUA180" s="118"/>
      <c r="VUB180" s="118"/>
      <c r="VUC180" s="121"/>
      <c r="VUD180" s="117"/>
      <c r="VUE180" s="117"/>
      <c r="VUF180" s="117"/>
      <c r="VUG180" s="117"/>
      <c r="VUH180" s="117"/>
      <c r="VUI180" s="117"/>
      <c r="VUJ180" s="117"/>
      <c r="VUK180" s="117"/>
      <c r="VUL180" s="117"/>
      <c r="VUM180" s="117"/>
      <c r="VUN180" s="117"/>
      <c r="VUO180" s="117"/>
      <c r="VUP180" s="117"/>
      <c r="VUQ180" s="117"/>
      <c r="VUR180" s="118"/>
      <c r="VUS180" s="118"/>
      <c r="VUT180" s="119"/>
      <c r="VUU180" s="119"/>
      <c r="VUV180" s="7"/>
      <c r="VUW180" s="7"/>
      <c r="VUX180" s="2"/>
      <c r="VUY180" s="5"/>
      <c r="VUZ180" s="5"/>
      <c r="VVA180" s="120"/>
      <c r="VVB180" s="118"/>
      <c r="VVC180" s="118"/>
      <c r="VVD180" s="118"/>
      <c r="VVE180" s="118"/>
      <c r="VVF180" s="118"/>
      <c r="VVG180" s="121"/>
      <c r="VVH180" s="117"/>
      <c r="VVI180" s="117"/>
      <c r="VVJ180" s="117"/>
      <c r="VVK180" s="117"/>
      <c r="VVL180" s="117"/>
      <c r="VVM180" s="117"/>
      <c r="VVN180" s="117"/>
      <c r="VVO180" s="117"/>
      <c r="VVP180" s="117"/>
      <c r="VVQ180" s="117"/>
      <c r="VVR180" s="117"/>
      <c r="VVS180" s="117"/>
      <c r="VVT180" s="117"/>
      <c r="VVU180" s="117"/>
      <c r="VVV180" s="118"/>
      <c r="VVW180" s="118"/>
      <c r="VVX180" s="119"/>
      <c r="VVY180" s="119"/>
      <c r="VVZ180" s="7"/>
      <c r="VWA180" s="7"/>
      <c r="VWB180" s="2"/>
      <c r="VWC180" s="5"/>
      <c r="VWD180" s="5"/>
      <c r="VWE180" s="120"/>
      <c r="VWF180" s="118"/>
      <c r="VWG180" s="118"/>
      <c r="VWH180" s="118"/>
      <c r="VWI180" s="118"/>
      <c r="VWJ180" s="118"/>
      <c r="VWK180" s="121"/>
      <c r="VWL180" s="117"/>
      <c r="VWM180" s="117"/>
      <c r="VWN180" s="117"/>
      <c r="VWO180" s="117"/>
      <c r="VWP180" s="117"/>
      <c r="VWQ180" s="117"/>
      <c r="VWR180" s="117"/>
      <c r="VWS180" s="117"/>
      <c r="VWT180" s="117"/>
      <c r="VWU180" s="117"/>
      <c r="VWV180" s="117"/>
      <c r="VWW180" s="117"/>
      <c r="VWX180" s="117"/>
      <c r="VWY180" s="117"/>
      <c r="VWZ180" s="118"/>
      <c r="VXA180" s="118"/>
      <c r="VXB180" s="119"/>
      <c r="VXC180" s="119"/>
      <c r="VXD180" s="7"/>
      <c r="VXE180" s="7"/>
      <c r="VXF180" s="2"/>
      <c r="VXG180" s="5"/>
      <c r="VXH180" s="5"/>
      <c r="VXI180" s="120"/>
      <c r="VXJ180" s="118"/>
      <c r="VXK180" s="118"/>
      <c r="VXL180" s="118"/>
      <c r="VXM180" s="118"/>
      <c r="VXN180" s="118"/>
      <c r="VXO180" s="121"/>
      <c r="VXP180" s="117"/>
      <c r="VXQ180" s="117"/>
      <c r="VXR180" s="117"/>
      <c r="VXS180" s="117"/>
      <c r="VXT180" s="117"/>
      <c r="VXU180" s="117"/>
      <c r="VXV180" s="117"/>
      <c r="VXW180" s="117"/>
      <c r="VXX180" s="117"/>
      <c r="VXY180" s="117"/>
      <c r="VXZ180" s="117"/>
      <c r="VYA180" s="117"/>
      <c r="VYB180" s="117"/>
      <c r="VYC180" s="117"/>
      <c r="VYD180" s="118"/>
      <c r="VYE180" s="118"/>
      <c r="VYF180" s="119"/>
      <c r="VYG180" s="119"/>
      <c r="VYH180" s="7"/>
      <c r="VYI180" s="7"/>
      <c r="VYJ180" s="2"/>
      <c r="VYK180" s="5"/>
      <c r="VYL180" s="5"/>
      <c r="VYM180" s="120"/>
      <c r="VYN180" s="118"/>
      <c r="VYO180" s="118"/>
      <c r="VYP180" s="118"/>
      <c r="VYQ180" s="118"/>
      <c r="VYR180" s="118"/>
      <c r="VYS180" s="121"/>
      <c r="VYT180" s="117"/>
      <c r="VYU180" s="117"/>
      <c r="VYV180" s="117"/>
      <c r="VYW180" s="117"/>
      <c r="VYX180" s="117"/>
      <c r="VYY180" s="117"/>
      <c r="VYZ180" s="117"/>
      <c r="VZA180" s="117"/>
      <c r="VZB180" s="117"/>
      <c r="VZC180" s="117"/>
      <c r="VZD180" s="117"/>
      <c r="VZE180" s="117"/>
      <c r="VZF180" s="117"/>
      <c r="VZG180" s="117"/>
      <c r="VZH180" s="118"/>
      <c r="VZI180" s="118"/>
      <c r="VZJ180" s="119"/>
      <c r="VZK180" s="119"/>
      <c r="VZL180" s="7"/>
      <c r="VZM180" s="7"/>
      <c r="VZN180" s="2"/>
      <c r="VZO180" s="5"/>
      <c r="VZP180" s="5"/>
      <c r="VZQ180" s="120"/>
      <c r="VZR180" s="118"/>
      <c r="VZS180" s="118"/>
      <c r="VZT180" s="118"/>
      <c r="VZU180" s="118"/>
      <c r="VZV180" s="118"/>
      <c r="VZW180" s="121"/>
      <c r="VZX180" s="117"/>
      <c r="VZY180" s="117"/>
      <c r="VZZ180" s="117"/>
      <c r="WAA180" s="117"/>
      <c r="WAB180" s="117"/>
      <c r="WAC180" s="117"/>
      <c r="WAD180" s="117"/>
      <c r="WAE180" s="117"/>
      <c r="WAF180" s="117"/>
      <c r="WAG180" s="117"/>
      <c r="WAH180" s="117"/>
      <c r="WAI180" s="117"/>
      <c r="WAJ180" s="117"/>
      <c r="WAK180" s="117"/>
      <c r="WAL180" s="118"/>
      <c r="WAM180" s="118"/>
      <c r="WAN180" s="119"/>
      <c r="WAO180" s="119"/>
      <c r="WAP180" s="7"/>
      <c r="WAQ180" s="7"/>
      <c r="WAR180" s="2"/>
      <c r="WAS180" s="5"/>
      <c r="WAT180" s="5"/>
      <c r="WAU180" s="120"/>
      <c r="WAV180" s="118"/>
      <c r="WAW180" s="118"/>
      <c r="WAX180" s="118"/>
      <c r="WAY180" s="118"/>
      <c r="WAZ180" s="118"/>
      <c r="WBA180" s="121"/>
      <c r="WBB180" s="117"/>
      <c r="WBC180" s="117"/>
      <c r="WBD180" s="117"/>
      <c r="WBE180" s="117"/>
      <c r="WBF180" s="117"/>
      <c r="WBG180" s="117"/>
      <c r="WBH180" s="117"/>
      <c r="WBI180" s="117"/>
      <c r="WBJ180" s="117"/>
      <c r="WBK180" s="117"/>
      <c r="WBL180" s="117"/>
      <c r="WBM180" s="117"/>
      <c r="WBN180" s="117"/>
      <c r="WBO180" s="117"/>
      <c r="WBP180" s="118"/>
      <c r="WBQ180" s="118"/>
      <c r="WBR180" s="119"/>
      <c r="WBS180" s="119"/>
      <c r="WBT180" s="7"/>
      <c r="WBU180" s="7"/>
      <c r="WBV180" s="2"/>
      <c r="WBW180" s="5"/>
      <c r="WBX180" s="5"/>
      <c r="WBY180" s="120"/>
      <c r="WBZ180" s="118"/>
      <c r="WCA180" s="118"/>
      <c r="WCB180" s="118"/>
      <c r="WCC180" s="118"/>
      <c r="WCD180" s="118"/>
      <c r="WCE180" s="121"/>
      <c r="WCF180" s="117"/>
      <c r="WCG180" s="117"/>
      <c r="WCH180" s="117"/>
      <c r="WCI180" s="117"/>
      <c r="WCJ180" s="117"/>
      <c r="WCK180" s="117"/>
      <c r="WCL180" s="117"/>
      <c r="WCM180" s="117"/>
      <c r="WCN180" s="117"/>
      <c r="WCO180" s="117"/>
      <c r="WCP180" s="117"/>
      <c r="WCQ180" s="117"/>
      <c r="WCR180" s="117"/>
      <c r="WCS180" s="117"/>
      <c r="WCT180" s="118"/>
      <c r="WCU180" s="118"/>
      <c r="WCV180" s="119"/>
      <c r="WCW180" s="119"/>
      <c r="WCX180" s="7"/>
      <c r="WCY180" s="7"/>
      <c r="WCZ180" s="2"/>
      <c r="WDA180" s="5"/>
      <c r="WDB180" s="5"/>
      <c r="WDC180" s="120"/>
      <c r="WDD180" s="118"/>
      <c r="WDE180" s="118"/>
      <c r="WDF180" s="118"/>
      <c r="WDG180" s="118"/>
      <c r="WDH180" s="118"/>
      <c r="WDI180" s="121"/>
      <c r="WDJ180" s="117"/>
      <c r="WDK180" s="117"/>
      <c r="WDL180" s="117"/>
      <c r="WDM180" s="117"/>
      <c r="WDN180" s="117"/>
      <c r="WDO180" s="117"/>
      <c r="WDP180" s="117"/>
      <c r="WDQ180" s="117"/>
      <c r="WDR180" s="117"/>
      <c r="WDS180" s="117"/>
      <c r="WDT180" s="117"/>
      <c r="WDU180" s="117"/>
      <c r="WDV180" s="117"/>
      <c r="WDW180" s="117"/>
      <c r="WDX180" s="118"/>
      <c r="WDY180" s="118"/>
      <c r="WDZ180" s="119"/>
      <c r="WEA180" s="119"/>
      <c r="WEB180" s="7"/>
      <c r="WEC180" s="7"/>
      <c r="WED180" s="2"/>
      <c r="WEE180" s="5"/>
      <c r="WEF180" s="5"/>
      <c r="WEG180" s="120"/>
      <c r="WEH180" s="118"/>
      <c r="WEI180" s="118"/>
      <c r="WEJ180" s="118"/>
      <c r="WEK180" s="118"/>
      <c r="WEL180" s="118"/>
      <c r="WEM180" s="121"/>
      <c r="WEN180" s="117"/>
      <c r="WEO180" s="117"/>
      <c r="WEP180" s="117"/>
      <c r="WEQ180" s="117"/>
      <c r="WER180" s="117"/>
      <c r="WES180" s="117"/>
      <c r="WET180" s="117"/>
      <c r="WEU180" s="117"/>
      <c r="WEV180" s="117"/>
      <c r="WEW180" s="117"/>
      <c r="WEX180" s="117"/>
      <c r="WEY180" s="117"/>
      <c r="WEZ180" s="117"/>
      <c r="WFA180" s="117"/>
      <c r="WFB180" s="118"/>
      <c r="WFC180" s="118"/>
      <c r="WFD180" s="119"/>
      <c r="WFE180" s="119"/>
      <c r="WFF180" s="7"/>
      <c r="WFG180" s="7"/>
      <c r="WFH180" s="2"/>
      <c r="WFI180" s="5"/>
      <c r="WFJ180" s="5"/>
      <c r="WFK180" s="120"/>
      <c r="WFL180" s="118"/>
      <c r="WFM180" s="118"/>
      <c r="WFN180" s="118"/>
      <c r="WFO180" s="118"/>
      <c r="WFP180" s="118"/>
      <c r="WFQ180" s="121"/>
      <c r="WFR180" s="117"/>
      <c r="WFS180" s="117"/>
      <c r="WFT180" s="117"/>
      <c r="WFU180" s="117"/>
      <c r="WFV180" s="117"/>
      <c r="WFW180" s="117"/>
      <c r="WFX180" s="117"/>
      <c r="WFY180" s="117"/>
      <c r="WFZ180" s="117"/>
      <c r="WGA180" s="117"/>
      <c r="WGB180" s="117"/>
      <c r="WGC180" s="117"/>
      <c r="WGD180" s="117"/>
      <c r="WGE180" s="117"/>
      <c r="WGF180" s="118"/>
      <c r="WGG180" s="118"/>
      <c r="WGH180" s="119"/>
      <c r="WGI180" s="119"/>
      <c r="WGJ180" s="7"/>
      <c r="WGK180" s="7"/>
      <c r="WGL180" s="2"/>
      <c r="WGM180" s="5"/>
      <c r="WGN180" s="5"/>
      <c r="WGO180" s="120"/>
      <c r="WGP180" s="118"/>
      <c r="WGQ180" s="118"/>
      <c r="WGR180" s="118"/>
      <c r="WGS180" s="118"/>
      <c r="WGT180" s="118"/>
      <c r="WGU180" s="121"/>
      <c r="WGV180" s="117"/>
      <c r="WGW180" s="117"/>
      <c r="WGX180" s="117"/>
      <c r="WGY180" s="117"/>
      <c r="WGZ180" s="117"/>
      <c r="WHA180" s="117"/>
      <c r="WHB180" s="117"/>
      <c r="WHC180" s="117"/>
      <c r="WHD180" s="117"/>
      <c r="WHE180" s="117"/>
      <c r="WHF180" s="117"/>
      <c r="WHG180" s="117"/>
      <c r="WHH180" s="117"/>
      <c r="WHI180" s="117"/>
      <c r="WHJ180" s="118"/>
      <c r="WHK180" s="118"/>
      <c r="WHL180" s="119"/>
      <c r="WHM180" s="119"/>
      <c r="WHN180" s="7"/>
      <c r="WHO180" s="7"/>
      <c r="WHP180" s="2"/>
      <c r="WHQ180" s="5"/>
      <c r="WHR180" s="5"/>
      <c r="WHS180" s="120"/>
      <c r="WHT180" s="118"/>
      <c r="WHU180" s="118"/>
      <c r="WHV180" s="118"/>
      <c r="WHW180" s="118"/>
      <c r="WHX180" s="118"/>
      <c r="WHY180" s="121"/>
      <c r="WHZ180" s="117"/>
      <c r="WIA180" s="117"/>
      <c r="WIB180" s="117"/>
      <c r="WIC180" s="117"/>
      <c r="WID180" s="117"/>
      <c r="WIE180" s="117"/>
      <c r="WIF180" s="117"/>
      <c r="WIG180" s="117"/>
      <c r="WIH180" s="117"/>
      <c r="WII180" s="117"/>
      <c r="WIJ180" s="117"/>
      <c r="WIK180" s="117"/>
      <c r="WIL180" s="117"/>
      <c r="WIM180" s="117"/>
      <c r="WIN180" s="118"/>
      <c r="WIO180" s="118"/>
      <c r="WIP180" s="119"/>
      <c r="WIQ180" s="119"/>
      <c r="WIR180" s="7"/>
      <c r="WIS180" s="7"/>
      <c r="WIT180" s="2"/>
      <c r="WIU180" s="5"/>
      <c r="WIV180" s="5"/>
      <c r="WIW180" s="120"/>
      <c r="WIX180" s="118"/>
      <c r="WIY180" s="118"/>
      <c r="WIZ180" s="118"/>
      <c r="WJA180" s="118"/>
      <c r="WJB180" s="118"/>
      <c r="WJC180" s="121"/>
      <c r="WJD180" s="117"/>
      <c r="WJE180" s="117"/>
      <c r="WJF180" s="117"/>
      <c r="WJG180" s="117"/>
      <c r="WJH180" s="117"/>
      <c r="WJI180" s="117"/>
      <c r="WJJ180" s="117"/>
      <c r="WJK180" s="117"/>
      <c r="WJL180" s="117"/>
      <c r="WJM180" s="117"/>
      <c r="WJN180" s="117"/>
      <c r="WJO180" s="117"/>
      <c r="WJP180" s="117"/>
      <c r="WJQ180" s="117"/>
      <c r="WJR180" s="118"/>
      <c r="WJS180" s="118"/>
      <c r="WJT180" s="119"/>
      <c r="WJU180" s="119"/>
      <c r="WJV180" s="7"/>
      <c r="WJW180" s="7"/>
      <c r="WJX180" s="2"/>
      <c r="WJY180" s="5"/>
      <c r="WJZ180" s="5"/>
      <c r="WKA180" s="120"/>
      <c r="WKB180" s="118"/>
      <c r="WKC180" s="118"/>
      <c r="WKD180" s="118"/>
      <c r="WKE180" s="118"/>
      <c r="WKF180" s="118"/>
      <c r="WKG180" s="121"/>
      <c r="WKH180" s="117"/>
      <c r="WKI180" s="117"/>
      <c r="WKJ180" s="117"/>
      <c r="WKK180" s="117"/>
      <c r="WKL180" s="117"/>
      <c r="WKM180" s="117"/>
      <c r="WKN180" s="117"/>
      <c r="WKO180" s="117"/>
      <c r="WKP180" s="117"/>
      <c r="WKQ180" s="117"/>
      <c r="WKR180" s="117"/>
      <c r="WKS180" s="117"/>
      <c r="WKT180" s="117"/>
      <c r="WKU180" s="117"/>
      <c r="WKV180" s="118"/>
      <c r="WKW180" s="118"/>
      <c r="WKX180" s="119"/>
      <c r="WKY180" s="119"/>
      <c r="WKZ180" s="7"/>
      <c r="WLA180" s="7"/>
      <c r="WLB180" s="2"/>
      <c r="WLC180" s="5"/>
      <c r="WLD180" s="5"/>
      <c r="WLE180" s="120"/>
      <c r="WLF180" s="118"/>
      <c r="WLG180" s="118"/>
      <c r="WLH180" s="118"/>
      <c r="WLI180" s="118"/>
      <c r="WLJ180" s="118"/>
      <c r="WLK180" s="121"/>
      <c r="WLL180" s="117"/>
      <c r="WLM180" s="117"/>
      <c r="WLN180" s="117"/>
      <c r="WLO180" s="117"/>
      <c r="WLP180" s="117"/>
      <c r="WLQ180" s="117"/>
      <c r="WLR180" s="117"/>
      <c r="WLS180" s="117"/>
      <c r="WLT180" s="117"/>
      <c r="WLU180" s="117"/>
      <c r="WLV180" s="117"/>
      <c r="WLW180" s="117"/>
      <c r="WLX180" s="117"/>
      <c r="WLY180" s="117"/>
      <c r="WLZ180" s="118"/>
      <c r="WMA180" s="118"/>
      <c r="WMB180" s="119"/>
      <c r="WMC180" s="119"/>
      <c r="WMD180" s="7"/>
      <c r="WME180" s="7"/>
      <c r="WMF180" s="2"/>
      <c r="WMG180" s="5"/>
      <c r="WMH180" s="5"/>
      <c r="WMI180" s="120"/>
      <c r="WMJ180" s="118"/>
      <c r="WMK180" s="118"/>
      <c r="WML180" s="118"/>
      <c r="WMM180" s="118"/>
      <c r="WMN180" s="118"/>
      <c r="WMO180" s="121"/>
      <c r="WMP180" s="117"/>
      <c r="WMQ180" s="117"/>
      <c r="WMR180" s="117"/>
      <c r="WMS180" s="117"/>
      <c r="WMT180" s="117"/>
      <c r="WMU180" s="117"/>
      <c r="WMV180" s="117"/>
      <c r="WMW180" s="117"/>
      <c r="WMX180" s="117"/>
      <c r="WMY180" s="117"/>
      <c r="WMZ180" s="117"/>
      <c r="WNA180" s="117"/>
      <c r="WNB180" s="117"/>
      <c r="WNC180" s="117"/>
      <c r="WND180" s="118"/>
      <c r="WNE180" s="118"/>
      <c r="WNF180" s="119"/>
      <c r="WNG180" s="119"/>
      <c r="WNH180" s="7"/>
      <c r="WNI180" s="7"/>
      <c r="WNJ180" s="2"/>
      <c r="WNK180" s="5"/>
      <c r="WNL180" s="5"/>
      <c r="WNM180" s="120"/>
      <c r="WNN180" s="118"/>
      <c r="WNO180" s="118"/>
      <c r="WNP180" s="118"/>
      <c r="WNQ180" s="118"/>
      <c r="WNR180" s="118"/>
      <c r="WNS180" s="121"/>
      <c r="WNT180" s="117"/>
      <c r="WNU180" s="117"/>
      <c r="WNV180" s="117"/>
      <c r="WNW180" s="117"/>
      <c r="WNX180" s="117"/>
      <c r="WNY180" s="117"/>
      <c r="WNZ180" s="117"/>
      <c r="WOA180" s="117"/>
      <c r="WOB180" s="117"/>
      <c r="WOC180" s="117"/>
      <c r="WOD180" s="117"/>
      <c r="WOE180" s="117"/>
      <c r="WOF180" s="117"/>
      <c r="WOG180" s="117"/>
      <c r="WOH180" s="118"/>
      <c r="WOI180" s="118"/>
      <c r="WOJ180" s="119"/>
      <c r="WOK180" s="119"/>
      <c r="WOL180" s="7"/>
      <c r="WOM180" s="7"/>
      <c r="WON180" s="2"/>
      <c r="WOO180" s="5"/>
      <c r="WOP180" s="5"/>
      <c r="WOQ180" s="120"/>
      <c r="WOR180" s="118"/>
      <c r="WOS180" s="118"/>
      <c r="WOT180" s="118"/>
      <c r="WOU180" s="118"/>
      <c r="WOV180" s="118"/>
      <c r="WOW180" s="121"/>
      <c r="WOX180" s="117"/>
      <c r="WOY180" s="117"/>
      <c r="WOZ180" s="117"/>
      <c r="WPA180" s="117"/>
      <c r="WPB180" s="117"/>
      <c r="WPC180" s="117"/>
      <c r="WPD180" s="117"/>
      <c r="WPE180" s="117"/>
      <c r="WPF180" s="117"/>
      <c r="WPG180" s="117"/>
      <c r="WPH180" s="117"/>
      <c r="WPI180" s="117"/>
      <c r="WPJ180" s="117"/>
      <c r="WPK180" s="117"/>
      <c r="WPL180" s="118"/>
      <c r="WPM180" s="118"/>
      <c r="WPN180" s="119"/>
      <c r="WPO180" s="119"/>
      <c r="WPP180" s="7"/>
      <c r="WPQ180" s="7"/>
      <c r="WPR180" s="2"/>
      <c r="WPS180" s="5"/>
      <c r="WPT180" s="5"/>
      <c r="WPU180" s="120"/>
      <c r="WPV180" s="118"/>
      <c r="WPW180" s="118"/>
      <c r="WPX180" s="118"/>
      <c r="WPY180" s="118"/>
      <c r="WPZ180" s="118"/>
      <c r="WQA180" s="121"/>
      <c r="WQB180" s="117"/>
      <c r="WQC180" s="117"/>
      <c r="WQD180" s="117"/>
      <c r="WQE180" s="117"/>
      <c r="WQF180" s="117"/>
      <c r="WQG180" s="117"/>
      <c r="WQH180" s="117"/>
      <c r="WQI180" s="117"/>
      <c r="WQJ180" s="117"/>
      <c r="WQK180" s="117"/>
      <c r="WQL180" s="117"/>
      <c r="WQM180" s="117"/>
      <c r="WQN180" s="117"/>
      <c r="WQO180" s="117"/>
      <c r="WQP180" s="118"/>
      <c r="WQQ180" s="118"/>
      <c r="WQR180" s="119"/>
      <c r="WQS180" s="119"/>
      <c r="WQT180" s="7"/>
      <c r="WQU180" s="7"/>
      <c r="WQV180" s="2"/>
      <c r="WQW180" s="5"/>
      <c r="WQX180" s="5"/>
      <c r="WQY180" s="120"/>
      <c r="WQZ180" s="118"/>
      <c r="WRA180" s="118"/>
      <c r="WRB180" s="118"/>
      <c r="WRC180" s="118"/>
      <c r="WRD180" s="118"/>
      <c r="WRE180" s="121"/>
      <c r="WRF180" s="117"/>
      <c r="WRG180" s="117"/>
      <c r="WRH180" s="117"/>
      <c r="WRI180" s="117"/>
      <c r="WRJ180" s="117"/>
      <c r="WRK180" s="117"/>
      <c r="WRL180" s="117"/>
      <c r="WRM180" s="117"/>
      <c r="WRN180" s="117"/>
      <c r="WRO180" s="117"/>
      <c r="WRP180" s="117"/>
      <c r="WRQ180" s="117"/>
      <c r="WRR180" s="117"/>
      <c r="WRS180" s="117"/>
      <c r="WRT180" s="118"/>
      <c r="WRU180" s="118"/>
      <c r="WRV180" s="119"/>
      <c r="WRW180" s="119"/>
      <c r="WRX180" s="7"/>
      <c r="WRY180" s="7"/>
      <c r="WRZ180" s="2"/>
      <c r="WSA180" s="5"/>
      <c r="WSB180" s="5"/>
      <c r="WSC180" s="120"/>
      <c r="WSD180" s="118"/>
      <c r="WSE180" s="118"/>
      <c r="WSF180" s="118"/>
      <c r="WSG180" s="118"/>
      <c r="WSH180" s="118"/>
      <c r="WSI180" s="121"/>
      <c r="WSJ180" s="117"/>
      <c r="WSK180" s="117"/>
      <c r="WSL180" s="117"/>
      <c r="WSM180" s="117"/>
      <c r="WSN180" s="117"/>
      <c r="WSO180" s="117"/>
      <c r="WSP180" s="117"/>
      <c r="WSQ180" s="117"/>
      <c r="WSR180" s="117"/>
      <c r="WSS180" s="117"/>
      <c r="WST180" s="117"/>
      <c r="WSU180" s="117"/>
      <c r="WSV180" s="117"/>
      <c r="WSW180" s="117"/>
      <c r="WSX180" s="118"/>
      <c r="WSY180" s="118"/>
      <c r="WSZ180" s="119"/>
      <c r="WTA180" s="119"/>
      <c r="WTB180" s="7"/>
      <c r="WTC180" s="7"/>
      <c r="WTD180" s="2"/>
      <c r="WTE180" s="5"/>
      <c r="WTF180" s="5"/>
      <c r="WTG180" s="120"/>
      <c r="WTH180" s="118"/>
      <c r="WTI180" s="118"/>
      <c r="WTJ180" s="118"/>
      <c r="WTK180" s="118"/>
      <c r="WTL180" s="118"/>
      <c r="WTM180" s="121"/>
      <c r="WTN180" s="117"/>
      <c r="WTO180" s="117"/>
      <c r="WTP180" s="117"/>
      <c r="WTQ180" s="117"/>
      <c r="WTR180" s="117"/>
      <c r="WTS180" s="117"/>
      <c r="WTT180" s="117"/>
      <c r="WTU180" s="117"/>
      <c r="WTV180" s="117"/>
      <c r="WTW180" s="117"/>
      <c r="WTX180" s="117"/>
      <c r="WTY180" s="117"/>
      <c r="WTZ180" s="117"/>
      <c r="WUA180" s="117"/>
      <c r="WUB180" s="118"/>
      <c r="WUC180" s="118"/>
      <c r="WUD180" s="119"/>
      <c r="WUE180" s="119"/>
      <c r="WUF180" s="7"/>
      <c r="WUG180" s="7"/>
      <c r="WUH180" s="2"/>
      <c r="WUI180" s="5"/>
      <c r="WUJ180" s="5"/>
      <c r="WUK180" s="120"/>
      <c r="WUL180" s="118"/>
      <c r="WUM180" s="118"/>
      <c r="WUN180" s="118"/>
      <c r="WUO180" s="118"/>
      <c r="WUP180" s="118"/>
      <c r="WUQ180" s="121"/>
      <c r="WUR180" s="117"/>
      <c r="WUS180" s="117"/>
      <c r="WUT180" s="117"/>
      <c r="WUU180" s="117"/>
      <c r="WUV180" s="117"/>
      <c r="WUW180" s="117"/>
      <c r="WUX180" s="117"/>
      <c r="WUY180" s="117"/>
      <c r="WUZ180" s="117"/>
      <c r="WVA180" s="117"/>
      <c r="WVB180" s="117"/>
      <c r="WVC180" s="117"/>
      <c r="WVD180" s="117"/>
      <c r="WVE180" s="117"/>
      <c r="WVF180" s="118"/>
      <c r="WVG180" s="118"/>
      <c r="WVH180" s="119"/>
      <c r="WVI180" s="119"/>
      <c r="WVJ180" s="7"/>
      <c r="WVK180" s="7"/>
      <c r="WVL180" s="2"/>
      <c r="WVM180" s="5"/>
      <c r="WVN180" s="5"/>
      <c r="WVO180" s="120"/>
      <c r="WVP180" s="118"/>
      <c r="WVQ180" s="118"/>
      <c r="WVR180" s="118"/>
      <c r="WVS180" s="118"/>
      <c r="WVT180" s="118"/>
      <c r="WVU180" s="121"/>
      <c r="WVV180" s="117"/>
      <c r="WVW180" s="117"/>
      <c r="WVX180" s="117"/>
      <c r="WVY180" s="117"/>
      <c r="WVZ180" s="117"/>
      <c r="WWA180" s="117"/>
      <c r="WWB180" s="117"/>
      <c r="WWC180" s="117"/>
      <c r="WWD180" s="117"/>
      <c r="WWE180" s="117"/>
      <c r="WWF180" s="117"/>
      <c r="WWG180" s="117"/>
      <c r="WWH180" s="117"/>
      <c r="WWI180" s="117"/>
      <c r="WWJ180" s="118"/>
      <c r="WWK180" s="118"/>
      <c r="WWL180" s="119"/>
      <c r="WWM180" s="119"/>
      <c r="WWN180" s="7"/>
      <c r="WWO180" s="7"/>
      <c r="WWP180" s="2"/>
      <c r="WWQ180" s="5"/>
      <c r="WWR180" s="5"/>
      <c r="WWS180" s="120"/>
      <c r="WWT180" s="118"/>
      <c r="WWU180" s="118"/>
      <c r="WWV180" s="118"/>
      <c r="WWW180" s="118"/>
      <c r="WWX180" s="118"/>
      <c r="WWY180" s="121"/>
      <c r="WWZ180" s="117"/>
      <c r="WXA180" s="117"/>
      <c r="WXB180" s="117"/>
      <c r="WXC180" s="117"/>
      <c r="WXD180" s="117"/>
      <c r="WXE180" s="117"/>
      <c r="WXF180" s="117"/>
      <c r="WXG180" s="117"/>
      <c r="WXH180" s="117"/>
      <c r="WXI180" s="117"/>
      <c r="WXJ180" s="117"/>
      <c r="WXK180" s="117"/>
      <c r="WXL180" s="117"/>
      <c r="WXM180" s="117"/>
      <c r="WXN180" s="118"/>
      <c r="WXO180" s="118"/>
      <c r="WXP180" s="119"/>
      <c r="WXQ180" s="119"/>
      <c r="WXR180" s="7"/>
      <c r="WXS180" s="7"/>
      <c r="WXT180" s="2"/>
      <c r="WXU180" s="5"/>
      <c r="WXV180" s="5"/>
      <c r="WXW180" s="120"/>
      <c r="WXX180" s="118"/>
      <c r="WXY180" s="118"/>
      <c r="WXZ180" s="118"/>
      <c r="WYA180" s="118"/>
      <c r="WYB180" s="118"/>
      <c r="WYC180" s="121"/>
      <c r="WYD180" s="117"/>
      <c r="WYE180" s="117"/>
      <c r="WYF180" s="117"/>
      <c r="WYG180" s="117"/>
      <c r="WYH180" s="117"/>
      <c r="WYI180" s="117"/>
      <c r="WYJ180" s="117"/>
      <c r="WYK180" s="117"/>
      <c r="WYL180" s="117"/>
      <c r="WYM180" s="117"/>
      <c r="WYN180" s="117"/>
      <c r="WYO180" s="117"/>
      <c r="WYP180" s="117"/>
      <c r="WYQ180" s="117"/>
      <c r="WYR180" s="118"/>
      <c r="WYS180" s="118"/>
      <c r="WYT180" s="119"/>
      <c r="WYU180" s="119"/>
      <c r="WYV180" s="7"/>
      <c r="WYW180" s="7"/>
      <c r="WYX180" s="2"/>
      <c r="WYY180" s="5"/>
      <c r="WYZ180" s="5"/>
      <c r="WZA180" s="120"/>
      <c r="WZB180" s="118"/>
      <c r="WZC180" s="118"/>
      <c r="WZD180" s="118"/>
      <c r="WZE180" s="118"/>
      <c r="WZF180" s="118"/>
      <c r="WZG180" s="121"/>
      <c r="WZH180" s="117"/>
      <c r="WZI180" s="117"/>
      <c r="WZJ180" s="117"/>
      <c r="WZK180" s="117"/>
      <c r="WZL180" s="117"/>
      <c r="WZM180" s="117"/>
      <c r="WZN180" s="117"/>
      <c r="WZO180" s="117"/>
      <c r="WZP180" s="117"/>
      <c r="WZQ180" s="117"/>
      <c r="WZR180" s="117"/>
      <c r="WZS180" s="117"/>
      <c r="WZT180" s="117"/>
      <c r="WZU180" s="117"/>
      <c r="WZV180" s="118"/>
      <c r="WZW180" s="118"/>
      <c r="WZX180" s="119"/>
      <c r="WZY180" s="119"/>
      <c r="WZZ180" s="7"/>
      <c r="XAA180" s="7"/>
      <c r="XAB180" s="2"/>
      <c r="XAC180" s="5"/>
      <c r="XAD180" s="5"/>
      <c r="XAE180" s="120"/>
      <c r="XAF180" s="118"/>
      <c r="XAG180" s="118"/>
      <c r="XAH180" s="118"/>
      <c r="XAI180" s="118"/>
      <c r="XAJ180" s="118"/>
      <c r="XAK180" s="121"/>
      <c r="XAL180" s="117"/>
      <c r="XAM180" s="117"/>
      <c r="XAN180" s="117"/>
      <c r="XAO180" s="117"/>
      <c r="XAP180" s="117"/>
      <c r="XAQ180" s="117"/>
      <c r="XAR180" s="117"/>
      <c r="XAS180" s="117"/>
      <c r="XAT180" s="117"/>
      <c r="XAU180" s="117"/>
      <c r="XAV180" s="117"/>
      <c r="XAW180" s="117"/>
      <c r="XAX180" s="117"/>
      <c r="XAY180" s="117"/>
      <c r="XAZ180" s="118"/>
      <c r="XBA180" s="118"/>
      <c r="XBB180" s="119"/>
      <c r="XBC180" s="119"/>
      <c r="XBD180" s="7"/>
      <c r="XBE180" s="7"/>
      <c r="XBF180" s="2"/>
      <c r="XBG180" s="5"/>
      <c r="XBH180" s="5"/>
      <c r="XBI180" s="120"/>
      <c r="XBJ180" s="118"/>
      <c r="XBK180" s="118"/>
      <c r="XBL180" s="118"/>
      <c r="XBM180" s="118"/>
      <c r="XBN180" s="118"/>
      <c r="XBO180" s="121"/>
      <c r="XBP180" s="117"/>
      <c r="XBQ180" s="117"/>
      <c r="XBR180" s="117"/>
      <c r="XBS180" s="117"/>
      <c r="XBT180" s="117"/>
      <c r="XBU180" s="117"/>
      <c r="XBV180" s="117"/>
      <c r="XBW180" s="117"/>
      <c r="XBX180" s="117"/>
      <c r="XBY180" s="117"/>
      <c r="XBZ180" s="117"/>
      <c r="XCA180" s="117"/>
      <c r="XCB180" s="117"/>
      <c r="XCC180" s="117"/>
      <c r="XCD180" s="118"/>
      <c r="XCE180" s="118"/>
      <c r="XCF180" s="119"/>
      <c r="XCG180" s="119"/>
      <c r="XCH180" s="7"/>
      <c r="XCI180" s="7"/>
      <c r="XCJ180" s="2"/>
      <c r="XCK180" s="5"/>
      <c r="XCL180" s="5"/>
      <c r="XCM180" s="120"/>
      <c r="XCN180" s="118"/>
      <c r="XCO180" s="118"/>
      <c r="XCP180" s="118"/>
      <c r="XCQ180" s="118"/>
      <c r="XCR180" s="118"/>
      <c r="XCS180" s="121"/>
      <c r="XCT180" s="117"/>
      <c r="XCU180" s="117"/>
      <c r="XCV180" s="117"/>
      <c r="XCW180" s="117"/>
      <c r="XCX180" s="117"/>
      <c r="XCY180" s="117"/>
      <c r="XCZ180" s="117"/>
      <c r="XDA180" s="117"/>
      <c r="XDB180" s="117"/>
      <c r="XDC180" s="117"/>
      <c r="XDD180" s="117"/>
      <c r="XDE180" s="117"/>
      <c r="XDF180" s="117"/>
      <c r="XDG180" s="117"/>
      <c r="XDH180" s="118"/>
      <c r="XDI180" s="118"/>
      <c r="XDJ180" s="119"/>
      <c r="XDK180" s="119"/>
      <c r="XDL180" s="7"/>
      <c r="XDM180" s="7"/>
      <c r="XDN180" s="2"/>
      <c r="XDO180" s="5"/>
      <c r="XDP180" s="5"/>
      <c r="XDQ180" s="120"/>
      <c r="XDR180" s="118"/>
      <c r="XDS180" s="118"/>
      <c r="XDT180" s="118"/>
    </row>
    <row r="181" spans="1:16348" s="4" customFormat="1" ht="15" customHeight="1">
      <c r="A181" s="20" t="s">
        <v>0</v>
      </c>
      <c r="B181" s="20" t="s">
        <v>34</v>
      </c>
      <c r="C181" s="20">
        <v>2016</v>
      </c>
      <c r="D181" s="20" t="s">
        <v>6</v>
      </c>
      <c r="E181" s="18" t="s">
        <v>2230</v>
      </c>
      <c r="F181" s="20" t="s">
        <v>2</v>
      </c>
      <c r="G181" s="18" t="s">
        <v>2231</v>
      </c>
      <c r="H181" s="18" t="s">
        <v>906</v>
      </c>
      <c r="I181" s="20">
        <v>0.25</v>
      </c>
      <c r="J181" s="21" t="s">
        <v>1261</v>
      </c>
      <c r="K181" s="18" t="s">
        <v>2234</v>
      </c>
      <c r="L181" s="18" t="s">
        <v>1149</v>
      </c>
      <c r="M181" s="21">
        <v>0.25</v>
      </c>
      <c r="N181" s="27"/>
      <c r="O181" s="27"/>
      <c r="P181" s="9" t="s">
        <v>17</v>
      </c>
      <c r="Q181" s="117"/>
      <c r="R181" s="118"/>
      <c r="S181" s="118"/>
      <c r="T181" s="24" t="str">
        <f t="shared" si="4"/>
        <v>BE2016CSR3</v>
      </c>
      <c r="U181" s="7"/>
      <c r="V181" s="2"/>
      <c r="W181" s="5"/>
      <c r="X181" s="5"/>
      <c r="Y181" s="120"/>
      <c r="Z181" s="118"/>
      <c r="AA181" s="118"/>
      <c r="AB181" s="118"/>
      <c r="AC181" s="118"/>
      <c r="AD181" s="118"/>
      <c r="AE181" s="121"/>
      <c r="AF181" s="117"/>
      <c r="AG181" s="117"/>
      <c r="AH181" s="117"/>
      <c r="AI181" s="117"/>
      <c r="AJ181" s="117"/>
      <c r="AK181" s="117"/>
      <c r="AL181" s="117"/>
      <c r="AM181" s="117"/>
      <c r="AN181" s="117"/>
      <c r="AO181" s="117"/>
      <c r="AP181" s="117"/>
      <c r="AQ181" s="117"/>
      <c r="AR181" s="117"/>
      <c r="AS181" s="117"/>
      <c r="AT181" s="118"/>
      <c r="AU181" s="118"/>
      <c r="AV181" s="119"/>
      <c r="AW181" s="119"/>
      <c r="AX181" s="7"/>
      <c r="AY181" s="7"/>
      <c r="AZ181" s="2"/>
      <c r="BA181" s="5"/>
      <c r="BB181" s="5"/>
      <c r="BC181" s="120"/>
      <c r="BD181" s="118"/>
      <c r="BE181" s="118"/>
      <c r="BF181" s="118"/>
      <c r="BG181" s="118"/>
      <c r="BH181" s="118"/>
      <c r="BI181" s="121"/>
      <c r="BJ181" s="117"/>
      <c r="BK181" s="117"/>
      <c r="BL181" s="117"/>
      <c r="BM181" s="117"/>
      <c r="BN181" s="117"/>
      <c r="BO181" s="117"/>
      <c r="BP181" s="117"/>
      <c r="BQ181" s="117"/>
      <c r="BR181" s="117"/>
      <c r="BS181" s="117"/>
      <c r="BT181" s="117"/>
      <c r="BU181" s="117"/>
      <c r="BV181" s="117"/>
      <c r="BW181" s="117"/>
      <c r="BX181" s="118"/>
      <c r="BY181" s="118"/>
      <c r="BZ181" s="119"/>
      <c r="CA181" s="119"/>
      <c r="CB181" s="7"/>
      <c r="CC181" s="7"/>
      <c r="CD181" s="2"/>
      <c r="CE181" s="5"/>
      <c r="CF181" s="5"/>
      <c r="CG181" s="120"/>
      <c r="CH181" s="118"/>
      <c r="CI181" s="118"/>
      <c r="CJ181" s="118"/>
      <c r="CK181" s="118"/>
      <c r="CL181" s="118"/>
      <c r="CM181" s="121"/>
      <c r="CN181" s="117"/>
      <c r="CO181" s="117"/>
      <c r="CP181" s="117"/>
      <c r="CQ181" s="117"/>
      <c r="CR181" s="117"/>
      <c r="CS181" s="117"/>
      <c r="CT181" s="117"/>
      <c r="CU181" s="117"/>
      <c r="CV181" s="117"/>
      <c r="CW181" s="117"/>
      <c r="CX181" s="117"/>
      <c r="CY181" s="117"/>
      <c r="CZ181" s="117"/>
      <c r="DA181" s="117"/>
      <c r="DB181" s="118"/>
      <c r="DC181" s="118"/>
      <c r="DD181" s="119"/>
      <c r="DE181" s="119"/>
      <c r="DF181" s="7"/>
      <c r="DG181" s="7"/>
      <c r="DH181" s="2"/>
      <c r="DI181" s="5"/>
      <c r="DJ181" s="5"/>
      <c r="DK181" s="120"/>
      <c r="DL181" s="118"/>
      <c r="DM181" s="118"/>
      <c r="DN181" s="118"/>
      <c r="DO181" s="118"/>
      <c r="DP181" s="118"/>
      <c r="DQ181" s="121"/>
      <c r="DR181" s="117"/>
      <c r="DS181" s="117"/>
      <c r="DT181" s="117"/>
      <c r="DU181" s="117"/>
      <c r="DV181" s="117"/>
      <c r="DW181" s="117"/>
      <c r="DX181" s="117"/>
      <c r="DY181" s="117"/>
      <c r="DZ181" s="117"/>
      <c r="EA181" s="117"/>
      <c r="EB181" s="117"/>
      <c r="EC181" s="117"/>
      <c r="ED181" s="117"/>
      <c r="EE181" s="117"/>
      <c r="EF181" s="118"/>
      <c r="EG181" s="118"/>
      <c r="EH181" s="119"/>
      <c r="EI181" s="119"/>
      <c r="EJ181" s="7"/>
      <c r="EK181" s="7"/>
      <c r="EL181" s="2"/>
      <c r="EM181" s="5"/>
      <c r="EN181" s="5"/>
      <c r="EO181" s="120"/>
      <c r="EP181" s="118"/>
      <c r="EQ181" s="118"/>
      <c r="ER181" s="118"/>
      <c r="ES181" s="118"/>
      <c r="ET181" s="118"/>
      <c r="EU181" s="121"/>
      <c r="EV181" s="117"/>
      <c r="EW181" s="117"/>
      <c r="EX181" s="117"/>
      <c r="EY181" s="117"/>
      <c r="EZ181" s="117"/>
      <c r="FA181" s="117"/>
      <c r="FB181" s="117"/>
      <c r="FC181" s="117"/>
      <c r="FD181" s="117"/>
      <c r="FE181" s="117"/>
      <c r="FF181" s="117"/>
      <c r="FG181" s="117"/>
      <c r="FH181" s="117"/>
      <c r="FI181" s="117"/>
      <c r="FJ181" s="118"/>
      <c r="FK181" s="118"/>
      <c r="FL181" s="119"/>
      <c r="FM181" s="119"/>
      <c r="FN181" s="7"/>
      <c r="FO181" s="7"/>
      <c r="FP181" s="2"/>
      <c r="FQ181" s="5"/>
      <c r="FR181" s="5"/>
      <c r="FS181" s="120"/>
      <c r="FT181" s="118"/>
      <c r="FU181" s="118"/>
      <c r="FV181" s="118"/>
      <c r="FW181" s="118"/>
      <c r="FX181" s="118"/>
      <c r="FY181" s="121"/>
      <c r="FZ181" s="117"/>
      <c r="GA181" s="117"/>
      <c r="GB181" s="117"/>
      <c r="GC181" s="117"/>
      <c r="GD181" s="117"/>
      <c r="GE181" s="117"/>
      <c r="GF181" s="117"/>
      <c r="GG181" s="117"/>
      <c r="GH181" s="117"/>
      <c r="GI181" s="117"/>
      <c r="GJ181" s="117"/>
      <c r="GK181" s="117"/>
      <c r="GL181" s="117"/>
      <c r="GM181" s="117"/>
      <c r="GN181" s="118"/>
      <c r="GO181" s="118"/>
      <c r="GP181" s="119"/>
      <c r="GQ181" s="119"/>
      <c r="GR181" s="7"/>
      <c r="GS181" s="7"/>
      <c r="GT181" s="2"/>
      <c r="GU181" s="5"/>
      <c r="GV181" s="5"/>
      <c r="GW181" s="120"/>
      <c r="GX181" s="118"/>
      <c r="GY181" s="118"/>
      <c r="GZ181" s="118"/>
      <c r="HA181" s="118"/>
      <c r="HB181" s="118"/>
      <c r="HC181" s="121"/>
      <c r="HD181" s="117"/>
      <c r="HE181" s="117"/>
      <c r="HF181" s="117"/>
      <c r="HG181" s="117"/>
      <c r="HH181" s="117"/>
      <c r="HI181" s="117"/>
      <c r="HJ181" s="117"/>
      <c r="HK181" s="117"/>
      <c r="HL181" s="117"/>
      <c r="HM181" s="117"/>
      <c r="HN181" s="117"/>
      <c r="HO181" s="117"/>
      <c r="HP181" s="117"/>
      <c r="HQ181" s="117"/>
      <c r="HR181" s="118"/>
      <c r="HS181" s="118"/>
      <c r="HT181" s="119"/>
      <c r="HU181" s="119"/>
      <c r="HV181" s="7"/>
      <c r="HW181" s="7"/>
      <c r="HX181" s="2"/>
      <c r="HY181" s="5"/>
      <c r="HZ181" s="5"/>
      <c r="IA181" s="120"/>
      <c r="IB181" s="118"/>
      <c r="IC181" s="118"/>
      <c r="ID181" s="118"/>
      <c r="IE181" s="118"/>
      <c r="IF181" s="118"/>
      <c r="IG181" s="121"/>
      <c r="IH181" s="117"/>
      <c r="II181" s="117"/>
      <c r="IJ181" s="117"/>
      <c r="IK181" s="117"/>
      <c r="IL181" s="117"/>
      <c r="IM181" s="117"/>
      <c r="IN181" s="117"/>
      <c r="IO181" s="117"/>
      <c r="IP181" s="117"/>
      <c r="IQ181" s="117"/>
      <c r="IR181" s="117"/>
      <c r="IS181" s="117"/>
      <c r="IT181" s="117"/>
      <c r="IU181" s="117"/>
      <c r="IV181" s="118"/>
      <c r="IW181" s="118"/>
      <c r="IX181" s="119"/>
      <c r="IY181" s="119"/>
      <c r="IZ181" s="7"/>
      <c r="JA181" s="7"/>
      <c r="JB181" s="2"/>
      <c r="JC181" s="5"/>
      <c r="JD181" s="5"/>
      <c r="JE181" s="120"/>
      <c r="JF181" s="118"/>
      <c r="JG181" s="118"/>
      <c r="JH181" s="118"/>
      <c r="JI181" s="118"/>
      <c r="JJ181" s="118"/>
      <c r="JK181" s="121"/>
      <c r="JL181" s="117"/>
      <c r="JM181" s="117"/>
      <c r="JN181" s="117"/>
      <c r="JO181" s="117"/>
      <c r="JP181" s="117"/>
      <c r="JQ181" s="117"/>
      <c r="JR181" s="117"/>
      <c r="JS181" s="117"/>
      <c r="JT181" s="117"/>
      <c r="JU181" s="117"/>
      <c r="JV181" s="117"/>
      <c r="JW181" s="117"/>
      <c r="JX181" s="117"/>
      <c r="JY181" s="117"/>
      <c r="JZ181" s="118"/>
      <c r="KA181" s="118"/>
      <c r="KB181" s="119"/>
      <c r="KC181" s="119"/>
      <c r="KD181" s="7"/>
      <c r="KE181" s="7"/>
      <c r="KF181" s="2"/>
      <c r="KG181" s="5"/>
      <c r="KH181" s="5"/>
      <c r="KI181" s="120"/>
      <c r="KJ181" s="118"/>
      <c r="KK181" s="118"/>
      <c r="KL181" s="118"/>
      <c r="KM181" s="118"/>
      <c r="KN181" s="118"/>
      <c r="KO181" s="121"/>
      <c r="KP181" s="117"/>
      <c r="KQ181" s="117"/>
      <c r="KR181" s="117"/>
      <c r="KS181" s="117"/>
      <c r="KT181" s="117"/>
      <c r="KU181" s="117"/>
      <c r="KV181" s="117"/>
      <c r="KW181" s="117"/>
      <c r="KX181" s="117"/>
      <c r="KY181" s="117"/>
      <c r="KZ181" s="117"/>
      <c r="LA181" s="117"/>
      <c r="LB181" s="117"/>
      <c r="LC181" s="117"/>
      <c r="LD181" s="118"/>
      <c r="LE181" s="118"/>
      <c r="LF181" s="119"/>
      <c r="LG181" s="119"/>
      <c r="LH181" s="7"/>
      <c r="LI181" s="7"/>
      <c r="LJ181" s="2"/>
      <c r="LK181" s="5"/>
      <c r="LL181" s="5"/>
      <c r="LM181" s="120"/>
      <c r="LN181" s="118"/>
      <c r="LO181" s="118"/>
      <c r="LP181" s="118"/>
      <c r="LQ181" s="118"/>
      <c r="LR181" s="118"/>
      <c r="LS181" s="121"/>
      <c r="LT181" s="117"/>
      <c r="LU181" s="117"/>
      <c r="LV181" s="117"/>
      <c r="LW181" s="117"/>
      <c r="LX181" s="117"/>
      <c r="LY181" s="117"/>
      <c r="LZ181" s="117"/>
      <c r="MA181" s="117"/>
      <c r="MB181" s="117"/>
      <c r="MC181" s="117"/>
      <c r="MD181" s="117"/>
      <c r="ME181" s="117"/>
      <c r="MF181" s="117"/>
      <c r="MG181" s="117"/>
      <c r="MH181" s="118"/>
      <c r="MI181" s="118"/>
      <c r="MJ181" s="119"/>
      <c r="MK181" s="119"/>
      <c r="ML181" s="7"/>
      <c r="MM181" s="7"/>
      <c r="MN181" s="2"/>
      <c r="MO181" s="5"/>
      <c r="MP181" s="5"/>
      <c r="MQ181" s="120"/>
      <c r="MR181" s="118"/>
      <c r="MS181" s="118"/>
      <c r="MT181" s="118"/>
      <c r="MU181" s="118"/>
      <c r="MV181" s="118"/>
      <c r="MW181" s="121"/>
      <c r="MX181" s="117"/>
      <c r="MY181" s="117"/>
      <c r="MZ181" s="117"/>
      <c r="NA181" s="117"/>
      <c r="NB181" s="117"/>
      <c r="NC181" s="117"/>
      <c r="ND181" s="117"/>
      <c r="NE181" s="117"/>
      <c r="NF181" s="117"/>
      <c r="NG181" s="117"/>
      <c r="NH181" s="117"/>
      <c r="NI181" s="117"/>
      <c r="NJ181" s="117"/>
      <c r="NK181" s="117"/>
      <c r="NL181" s="118"/>
      <c r="NM181" s="118"/>
      <c r="NN181" s="119"/>
      <c r="NO181" s="119"/>
      <c r="NP181" s="7"/>
      <c r="NQ181" s="7"/>
      <c r="NR181" s="2"/>
      <c r="NS181" s="5"/>
      <c r="NT181" s="5"/>
      <c r="NU181" s="120"/>
      <c r="NV181" s="118"/>
      <c r="NW181" s="118"/>
      <c r="NX181" s="118"/>
      <c r="NY181" s="118"/>
      <c r="NZ181" s="118"/>
      <c r="OA181" s="121"/>
      <c r="OB181" s="117"/>
      <c r="OC181" s="117"/>
      <c r="OD181" s="117"/>
      <c r="OE181" s="117"/>
      <c r="OF181" s="117"/>
      <c r="OG181" s="117"/>
      <c r="OH181" s="117"/>
      <c r="OI181" s="117"/>
      <c r="OJ181" s="117"/>
      <c r="OK181" s="117"/>
      <c r="OL181" s="117"/>
      <c r="OM181" s="117"/>
      <c r="ON181" s="117"/>
      <c r="OO181" s="117"/>
      <c r="OP181" s="118"/>
      <c r="OQ181" s="118"/>
      <c r="OR181" s="119"/>
      <c r="OS181" s="119"/>
      <c r="OT181" s="7"/>
      <c r="OU181" s="7"/>
      <c r="OV181" s="2"/>
      <c r="OW181" s="5"/>
      <c r="OX181" s="5"/>
      <c r="OY181" s="120"/>
      <c r="OZ181" s="118"/>
      <c r="PA181" s="118"/>
      <c r="PB181" s="118"/>
      <c r="PC181" s="118"/>
      <c r="PD181" s="118"/>
      <c r="PE181" s="121"/>
      <c r="PF181" s="117"/>
      <c r="PG181" s="117"/>
      <c r="PH181" s="117"/>
      <c r="PI181" s="117"/>
      <c r="PJ181" s="117"/>
      <c r="PK181" s="117"/>
      <c r="PL181" s="117"/>
      <c r="PM181" s="117"/>
      <c r="PN181" s="117"/>
      <c r="PO181" s="117"/>
      <c r="PP181" s="117"/>
      <c r="PQ181" s="117"/>
      <c r="PR181" s="117"/>
      <c r="PS181" s="117"/>
      <c r="PT181" s="118"/>
      <c r="PU181" s="118"/>
      <c r="PV181" s="119"/>
      <c r="PW181" s="119"/>
      <c r="PX181" s="7"/>
      <c r="PY181" s="7"/>
      <c r="PZ181" s="2"/>
      <c r="QA181" s="5"/>
      <c r="QB181" s="5"/>
      <c r="QC181" s="120"/>
      <c r="QD181" s="118"/>
      <c r="QE181" s="118"/>
      <c r="QF181" s="118"/>
      <c r="QG181" s="118"/>
      <c r="QH181" s="118"/>
      <c r="QI181" s="121"/>
      <c r="QJ181" s="117"/>
      <c r="QK181" s="117"/>
      <c r="QL181" s="117"/>
      <c r="QM181" s="117"/>
      <c r="QN181" s="117"/>
      <c r="QO181" s="117"/>
      <c r="QP181" s="117"/>
      <c r="QQ181" s="117"/>
      <c r="QR181" s="117"/>
      <c r="QS181" s="117"/>
      <c r="QT181" s="117"/>
      <c r="QU181" s="117"/>
      <c r="QV181" s="117"/>
      <c r="QW181" s="117"/>
      <c r="QX181" s="118"/>
      <c r="QY181" s="118"/>
      <c r="QZ181" s="119"/>
      <c r="RA181" s="119"/>
      <c r="RB181" s="7"/>
      <c r="RC181" s="7"/>
      <c r="RD181" s="2"/>
      <c r="RE181" s="5"/>
      <c r="RF181" s="5"/>
      <c r="RG181" s="120"/>
      <c r="RH181" s="118"/>
      <c r="RI181" s="118"/>
      <c r="RJ181" s="118"/>
      <c r="RK181" s="118"/>
      <c r="RL181" s="118"/>
      <c r="RM181" s="121"/>
      <c r="RN181" s="117"/>
      <c r="RO181" s="117"/>
      <c r="RP181" s="117"/>
      <c r="RQ181" s="117"/>
      <c r="RR181" s="117"/>
      <c r="RS181" s="117"/>
      <c r="RT181" s="117"/>
      <c r="RU181" s="117"/>
      <c r="RV181" s="117"/>
      <c r="RW181" s="117"/>
      <c r="RX181" s="117"/>
      <c r="RY181" s="117"/>
      <c r="RZ181" s="117"/>
      <c r="SA181" s="117"/>
      <c r="SB181" s="118"/>
      <c r="SC181" s="118"/>
      <c r="SD181" s="119"/>
      <c r="SE181" s="119"/>
      <c r="SF181" s="7"/>
      <c r="SG181" s="7"/>
      <c r="SH181" s="2"/>
      <c r="SI181" s="5"/>
      <c r="SJ181" s="5"/>
      <c r="SK181" s="120"/>
      <c r="SL181" s="118"/>
      <c r="SM181" s="118"/>
      <c r="SN181" s="118"/>
      <c r="SO181" s="118"/>
      <c r="SP181" s="118"/>
      <c r="SQ181" s="121"/>
      <c r="SR181" s="117"/>
      <c r="SS181" s="117"/>
      <c r="ST181" s="117"/>
      <c r="SU181" s="117"/>
      <c r="SV181" s="117"/>
      <c r="SW181" s="117"/>
      <c r="SX181" s="117"/>
      <c r="SY181" s="117"/>
      <c r="SZ181" s="117"/>
      <c r="TA181" s="117"/>
      <c r="TB181" s="117"/>
      <c r="TC181" s="117"/>
      <c r="TD181" s="117"/>
      <c r="TE181" s="117"/>
      <c r="TF181" s="118"/>
      <c r="TG181" s="118"/>
      <c r="TH181" s="119"/>
      <c r="TI181" s="119"/>
      <c r="TJ181" s="7"/>
      <c r="TK181" s="7"/>
      <c r="TL181" s="2"/>
      <c r="TM181" s="5"/>
      <c r="TN181" s="5"/>
      <c r="TO181" s="120"/>
      <c r="TP181" s="118"/>
      <c r="TQ181" s="118"/>
      <c r="TR181" s="118"/>
      <c r="TS181" s="118"/>
      <c r="TT181" s="118"/>
      <c r="TU181" s="121"/>
      <c r="TV181" s="117"/>
      <c r="TW181" s="117"/>
      <c r="TX181" s="117"/>
      <c r="TY181" s="117"/>
      <c r="TZ181" s="117"/>
      <c r="UA181" s="117"/>
      <c r="UB181" s="117"/>
      <c r="UC181" s="117"/>
      <c r="UD181" s="117"/>
      <c r="UE181" s="117"/>
      <c r="UF181" s="117"/>
      <c r="UG181" s="117"/>
      <c r="UH181" s="117"/>
      <c r="UI181" s="117"/>
      <c r="UJ181" s="118"/>
      <c r="UK181" s="118"/>
      <c r="UL181" s="119"/>
      <c r="UM181" s="119"/>
      <c r="UN181" s="7"/>
      <c r="UO181" s="7"/>
      <c r="UP181" s="2"/>
      <c r="UQ181" s="5"/>
      <c r="UR181" s="5"/>
      <c r="US181" s="120"/>
      <c r="UT181" s="118"/>
      <c r="UU181" s="118"/>
      <c r="UV181" s="118"/>
      <c r="UW181" s="118"/>
      <c r="UX181" s="118"/>
      <c r="UY181" s="121"/>
      <c r="UZ181" s="117"/>
      <c r="VA181" s="117"/>
      <c r="VB181" s="117"/>
      <c r="VC181" s="117"/>
      <c r="VD181" s="117"/>
      <c r="VE181" s="117"/>
      <c r="VF181" s="117"/>
      <c r="VG181" s="117"/>
      <c r="VH181" s="117"/>
      <c r="VI181" s="117"/>
      <c r="VJ181" s="117"/>
      <c r="VK181" s="117"/>
      <c r="VL181" s="117"/>
      <c r="VM181" s="117"/>
      <c r="VN181" s="118"/>
      <c r="VO181" s="118"/>
      <c r="VP181" s="119"/>
      <c r="VQ181" s="119"/>
      <c r="VR181" s="7"/>
      <c r="VS181" s="7"/>
      <c r="VT181" s="2"/>
      <c r="VU181" s="5"/>
      <c r="VV181" s="5"/>
      <c r="VW181" s="120"/>
      <c r="VX181" s="118"/>
      <c r="VY181" s="118"/>
      <c r="VZ181" s="118"/>
      <c r="WA181" s="118"/>
      <c r="WB181" s="118"/>
      <c r="WC181" s="121"/>
      <c r="WD181" s="117"/>
      <c r="WE181" s="117"/>
      <c r="WF181" s="117"/>
      <c r="WG181" s="117"/>
      <c r="WH181" s="117"/>
      <c r="WI181" s="117"/>
      <c r="WJ181" s="117"/>
      <c r="WK181" s="117"/>
      <c r="WL181" s="117"/>
      <c r="WM181" s="117"/>
      <c r="WN181" s="117"/>
      <c r="WO181" s="117"/>
      <c r="WP181" s="117"/>
      <c r="WQ181" s="117"/>
      <c r="WR181" s="118"/>
      <c r="WS181" s="118"/>
      <c r="WT181" s="119"/>
      <c r="WU181" s="119"/>
      <c r="WV181" s="7"/>
      <c r="WW181" s="7"/>
      <c r="WX181" s="2"/>
      <c r="WY181" s="5"/>
      <c r="WZ181" s="5"/>
      <c r="XA181" s="120"/>
      <c r="XB181" s="118"/>
      <c r="XC181" s="118"/>
      <c r="XD181" s="118"/>
      <c r="XE181" s="118"/>
      <c r="XF181" s="118"/>
      <c r="XG181" s="121"/>
      <c r="XH181" s="117"/>
      <c r="XI181" s="117"/>
      <c r="XJ181" s="117"/>
      <c r="XK181" s="117"/>
      <c r="XL181" s="117"/>
      <c r="XM181" s="117"/>
      <c r="XN181" s="117"/>
      <c r="XO181" s="117"/>
      <c r="XP181" s="117"/>
      <c r="XQ181" s="117"/>
      <c r="XR181" s="117"/>
      <c r="XS181" s="117"/>
      <c r="XT181" s="117"/>
      <c r="XU181" s="117"/>
      <c r="XV181" s="118"/>
      <c r="XW181" s="118"/>
      <c r="XX181" s="119"/>
      <c r="XY181" s="119"/>
      <c r="XZ181" s="7"/>
      <c r="YA181" s="7"/>
      <c r="YB181" s="2"/>
      <c r="YC181" s="5"/>
      <c r="YD181" s="5"/>
      <c r="YE181" s="120"/>
      <c r="YF181" s="118"/>
      <c r="YG181" s="118"/>
      <c r="YH181" s="118"/>
      <c r="YI181" s="118"/>
      <c r="YJ181" s="118"/>
      <c r="YK181" s="121"/>
      <c r="YL181" s="117"/>
      <c r="YM181" s="117"/>
      <c r="YN181" s="117"/>
      <c r="YO181" s="117"/>
      <c r="YP181" s="117"/>
      <c r="YQ181" s="117"/>
      <c r="YR181" s="117"/>
      <c r="YS181" s="117"/>
      <c r="YT181" s="117"/>
      <c r="YU181" s="117"/>
      <c r="YV181" s="117"/>
      <c r="YW181" s="117"/>
      <c r="YX181" s="117"/>
      <c r="YY181" s="117"/>
      <c r="YZ181" s="118"/>
      <c r="ZA181" s="118"/>
      <c r="ZB181" s="119"/>
      <c r="ZC181" s="119"/>
      <c r="ZD181" s="7"/>
      <c r="ZE181" s="7"/>
      <c r="ZF181" s="2"/>
      <c r="ZG181" s="5"/>
      <c r="ZH181" s="5"/>
      <c r="ZI181" s="120"/>
      <c r="ZJ181" s="118"/>
      <c r="ZK181" s="118"/>
      <c r="ZL181" s="118"/>
      <c r="ZM181" s="118"/>
      <c r="ZN181" s="118"/>
      <c r="ZO181" s="121"/>
      <c r="ZP181" s="117"/>
      <c r="ZQ181" s="117"/>
      <c r="ZR181" s="117"/>
      <c r="ZS181" s="117"/>
      <c r="ZT181" s="117"/>
      <c r="ZU181" s="117"/>
      <c r="ZV181" s="117"/>
      <c r="ZW181" s="117"/>
      <c r="ZX181" s="117"/>
      <c r="ZY181" s="117"/>
      <c r="ZZ181" s="117"/>
      <c r="AAA181" s="117"/>
      <c r="AAB181" s="117"/>
      <c r="AAC181" s="117"/>
      <c r="AAD181" s="118"/>
      <c r="AAE181" s="118"/>
      <c r="AAF181" s="119"/>
      <c r="AAG181" s="119"/>
      <c r="AAH181" s="7"/>
      <c r="AAI181" s="7"/>
      <c r="AAJ181" s="2"/>
      <c r="AAK181" s="5"/>
      <c r="AAL181" s="5"/>
      <c r="AAM181" s="120"/>
      <c r="AAN181" s="118"/>
      <c r="AAO181" s="118"/>
      <c r="AAP181" s="118"/>
      <c r="AAQ181" s="118"/>
      <c r="AAR181" s="118"/>
      <c r="AAS181" s="121"/>
      <c r="AAT181" s="117"/>
      <c r="AAU181" s="117"/>
      <c r="AAV181" s="117"/>
      <c r="AAW181" s="117"/>
      <c r="AAX181" s="117"/>
      <c r="AAY181" s="117"/>
      <c r="AAZ181" s="117"/>
      <c r="ABA181" s="117"/>
      <c r="ABB181" s="117"/>
      <c r="ABC181" s="117"/>
      <c r="ABD181" s="117"/>
      <c r="ABE181" s="117"/>
      <c r="ABF181" s="117"/>
      <c r="ABG181" s="117"/>
      <c r="ABH181" s="118"/>
      <c r="ABI181" s="118"/>
      <c r="ABJ181" s="119"/>
      <c r="ABK181" s="119"/>
      <c r="ABL181" s="7"/>
      <c r="ABM181" s="7"/>
      <c r="ABN181" s="2"/>
      <c r="ABO181" s="5"/>
      <c r="ABP181" s="5"/>
      <c r="ABQ181" s="120"/>
      <c r="ABR181" s="118"/>
      <c r="ABS181" s="118"/>
      <c r="ABT181" s="118"/>
      <c r="ABU181" s="118"/>
      <c r="ABV181" s="118"/>
      <c r="ABW181" s="121"/>
      <c r="ABX181" s="117"/>
      <c r="ABY181" s="117"/>
      <c r="ABZ181" s="117"/>
      <c r="ACA181" s="117"/>
      <c r="ACB181" s="117"/>
      <c r="ACC181" s="117"/>
      <c r="ACD181" s="117"/>
      <c r="ACE181" s="117"/>
      <c r="ACF181" s="117"/>
      <c r="ACG181" s="117"/>
      <c r="ACH181" s="117"/>
      <c r="ACI181" s="117"/>
      <c r="ACJ181" s="117"/>
      <c r="ACK181" s="117"/>
      <c r="ACL181" s="118"/>
      <c r="ACM181" s="118"/>
      <c r="ACN181" s="119"/>
      <c r="ACO181" s="119"/>
      <c r="ACP181" s="7"/>
      <c r="ACQ181" s="7"/>
      <c r="ACR181" s="2"/>
      <c r="ACS181" s="5"/>
      <c r="ACT181" s="5"/>
      <c r="ACU181" s="120"/>
      <c r="ACV181" s="118"/>
      <c r="ACW181" s="118"/>
      <c r="ACX181" s="118"/>
      <c r="ACY181" s="118"/>
      <c r="ACZ181" s="118"/>
      <c r="ADA181" s="121"/>
      <c r="ADB181" s="117"/>
      <c r="ADC181" s="117"/>
      <c r="ADD181" s="117"/>
      <c r="ADE181" s="117"/>
      <c r="ADF181" s="117"/>
      <c r="ADG181" s="117"/>
      <c r="ADH181" s="117"/>
      <c r="ADI181" s="117"/>
      <c r="ADJ181" s="117"/>
      <c r="ADK181" s="117"/>
      <c r="ADL181" s="117"/>
      <c r="ADM181" s="117"/>
      <c r="ADN181" s="117"/>
      <c r="ADO181" s="117"/>
      <c r="ADP181" s="118"/>
      <c r="ADQ181" s="118"/>
      <c r="ADR181" s="119"/>
      <c r="ADS181" s="119"/>
      <c r="ADT181" s="7"/>
      <c r="ADU181" s="7"/>
      <c r="ADV181" s="2"/>
      <c r="ADW181" s="5"/>
      <c r="ADX181" s="5"/>
      <c r="ADY181" s="120"/>
      <c r="ADZ181" s="118"/>
      <c r="AEA181" s="118"/>
      <c r="AEB181" s="118"/>
      <c r="AEC181" s="118"/>
      <c r="AED181" s="118"/>
      <c r="AEE181" s="121"/>
      <c r="AEF181" s="117"/>
      <c r="AEG181" s="117"/>
      <c r="AEH181" s="117"/>
      <c r="AEI181" s="117"/>
      <c r="AEJ181" s="117"/>
      <c r="AEK181" s="117"/>
      <c r="AEL181" s="117"/>
      <c r="AEM181" s="117"/>
      <c r="AEN181" s="117"/>
      <c r="AEO181" s="117"/>
      <c r="AEP181" s="117"/>
      <c r="AEQ181" s="117"/>
      <c r="AER181" s="117"/>
      <c r="AES181" s="117"/>
      <c r="AET181" s="118"/>
      <c r="AEU181" s="118"/>
      <c r="AEV181" s="119"/>
      <c r="AEW181" s="119"/>
      <c r="AEX181" s="7"/>
      <c r="AEY181" s="7"/>
      <c r="AEZ181" s="2"/>
      <c r="AFA181" s="5"/>
      <c r="AFB181" s="5"/>
      <c r="AFC181" s="120"/>
      <c r="AFD181" s="118"/>
      <c r="AFE181" s="118"/>
      <c r="AFF181" s="118"/>
      <c r="AFG181" s="118"/>
      <c r="AFH181" s="118"/>
      <c r="AFI181" s="121"/>
      <c r="AFJ181" s="117"/>
      <c r="AFK181" s="117"/>
      <c r="AFL181" s="117"/>
      <c r="AFM181" s="117"/>
      <c r="AFN181" s="117"/>
      <c r="AFO181" s="117"/>
      <c r="AFP181" s="117"/>
      <c r="AFQ181" s="117"/>
      <c r="AFR181" s="117"/>
      <c r="AFS181" s="117"/>
      <c r="AFT181" s="117"/>
      <c r="AFU181" s="117"/>
      <c r="AFV181" s="117"/>
      <c r="AFW181" s="117"/>
      <c r="AFX181" s="118"/>
      <c r="AFY181" s="118"/>
      <c r="AFZ181" s="119"/>
      <c r="AGA181" s="119"/>
      <c r="AGB181" s="7"/>
      <c r="AGC181" s="7"/>
      <c r="AGD181" s="2"/>
      <c r="AGE181" s="5"/>
      <c r="AGF181" s="5"/>
      <c r="AGG181" s="120"/>
      <c r="AGH181" s="118"/>
      <c r="AGI181" s="118"/>
      <c r="AGJ181" s="118"/>
      <c r="AGK181" s="118"/>
      <c r="AGL181" s="118"/>
      <c r="AGM181" s="121"/>
      <c r="AGN181" s="117"/>
      <c r="AGO181" s="117"/>
      <c r="AGP181" s="117"/>
      <c r="AGQ181" s="117"/>
      <c r="AGR181" s="117"/>
      <c r="AGS181" s="117"/>
      <c r="AGT181" s="117"/>
      <c r="AGU181" s="117"/>
      <c r="AGV181" s="117"/>
      <c r="AGW181" s="117"/>
      <c r="AGX181" s="117"/>
      <c r="AGY181" s="117"/>
      <c r="AGZ181" s="117"/>
      <c r="AHA181" s="117"/>
      <c r="AHB181" s="118"/>
      <c r="AHC181" s="118"/>
      <c r="AHD181" s="119"/>
      <c r="AHE181" s="119"/>
      <c r="AHF181" s="7"/>
      <c r="AHG181" s="7"/>
      <c r="AHH181" s="2"/>
      <c r="AHI181" s="5"/>
      <c r="AHJ181" s="5"/>
      <c r="AHK181" s="120"/>
      <c r="AHL181" s="118"/>
      <c r="AHM181" s="118"/>
      <c r="AHN181" s="118"/>
      <c r="AHO181" s="118"/>
      <c r="AHP181" s="118"/>
      <c r="AHQ181" s="121"/>
      <c r="AHR181" s="117"/>
      <c r="AHS181" s="117"/>
      <c r="AHT181" s="117"/>
      <c r="AHU181" s="117"/>
      <c r="AHV181" s="117"/>
      <c r="AHW181" s="117"/>
      <c r="AHX181" s="117"/>
      <c r="AHY181" s="117"/>
      <c r="AHZ181" s="117"/>
      <c r="AIA181" s="117"/>
      <c r="AIB181" s="117"/>
      <c r="AIC181" s="117"/>
      <c r="AID181" s="117"/>
      <c r="AIE181" s="117"/>
      <c r="AIF181" s="118"/>
      <c r="AIG181" s="118"/>
      <c r="AIH181" s="119"/>
      <c r="AII181" s="119"/>
      <c r="AIJ181" s="7"/>
      <c r="AIK181" s="7"/>
      <c r="AIL181" s="2"/>
      <c r="AIM181" s="5"/>
      <c r="AIN181" s="5"/>
      <c r="AIO181" s="120"/>
      <c r="AIP181" s="118"/>
      <c r="AIQ181" s="118"/>
      <c r="AIR181" s="118"/>
      <c r="AIS181" s="118"/>
      <c r="AIT181" s="118"/>
      <c r="AIU181" s="121"/>
      <c r="AIV181" s="117"/>
      <c r="AIW181" s="117"/>
      <c r="AIX181" s="117"/>
      <c r="AIY181" s="117"/>
      <c r="AIZ181" s="117"/>
      <c r="AJA181" s="117"/>
      <c r="AJB181" s="117"/>
      <c r="AJC181" s="117"/>
      <c r="AJD181" s="117"/>
      <c r="AJE181" s="117"/>
      <c r="AJF181" s="117"/>
      <c r="AJG181" s="117"/>
      <c r="AJH181" s="117"/>
      <c r="AJI181" s="117"/>
      <c r="AJJ181" s="118"/>
      <c r="AJK181" s="118"/>
      <c r="AJL181" s="119"/>
      <c r="AJM181" s="119"/>
      <c r="AJN181" s="7"/>
      <c r="AJO181" s="7"/>
      <c r="AJP181" s="2"/>
      <c r="AJQ181" s="5"/>
      <c r="AJR181" s="5"/>
      <c r="AJS181" s="120"/>
      <c r="AJT181" s="118"/>
      <c r="AJU181" s="118"/>
      <c r="AJV181" s="118"/>
      <c r="AJW181" s="118"/>
      <c r="AJX181" s="118"/>
      <c r="AJY181" s="121"/>
      <c r="AJZ181" s="117"/>
      <c r="AKA181" s="117"/>
      <c r="AKB181" s="117"/>
      <c r="AKC181" s="117"/>
      <c r="AKD181" s="117"/>
      <c r="AKE181" s="117"/>
      <c r="AKF181" s="117"/>
      <c r="AKG181" s="117"/>
      <c r="AKH181" s="117"/>
      <c r="AKI181" s="117"/>
      <c r="AKJ181" s="117"/>
      <c r="AKK181" s="117"/>
      <c r="AKL181" s="117"/>
      <c r="AKM181" s="117"/>
      <c r="AKN181" s="118"/>
      <c r="AKO181" s="118"/>
      <c r="AKP181" s="119"/>
      <c r="AKQ181" s="119"/>
      <c r="AKR181" s="7"/>
      <c r="AKS181" s="7"/>
      <c r="AKT181" s="2"/>
      <c r="AKU181" s="5"/>
      <c r="AKV181" s="5"/>
      <c r="AKW181" s="120"/>
      <c r="AKX181" s="118"/>
      <c r="AKY181" s="118"/>
      <c r="AKZ181" s="118"/>
      <c r="ALA181" s="118"/>
      <c r="ALB181" s="118"/>
      <c r="ALC181" s="121"/>
      <c r="ALD181" s="117"/>
      <c r="ALE181" s="117"/>
      <c r="ALF181" s="117"/>
      <c r="ALG181" s="117"/>
      <c r="ALH181" s="117"/>
      <c r="ALI181" s="117"/>
      <c r="ALJ181" s="117"/>
      <c r="ALK181" s="117"/>
      <c r="ALL181" s="117"/>
      <c r="ALM181" s="117"/>
      <c r="ALN181" s="117"/>
      <c r="ALO181" s="117"/>
      <c r="ALP181" s="117"/>
      <c r="ALQ181" s="117"/>
      <c r="ALR181" s="118"/>
      <c r="ALS181" s="118"/>
      <c r="ALT181" s="119"/>
      <c r="ALU181" s="119"/>
      <c r="ALV181" s="7"/>
      <c r="ALW181" s="7"/>
      <c r="ALX181" s="2"/>
      <c r="ALY181" s="5"/>
      <c r="ALZ181" s="5"/>
      <c r="AMA181" s="120"/>
      <c r="AMB181" s="118"/>
      <c r="AMC181" s="118"/>
      <c r="AMD181" s="118"/>
      <c r="AME181" s="118"/>
      <c r="AMF181" s="118"/>
      <c r="AMG181" s="121"/>
      <c r="AMH181" s="117"/>
      <c r="AMI181" s="117"/>
      <c r="AMJ181" s="117"/>
      <c r="AMK181" s="117"/>
      <c r="AML181" s="117"/>
      <c r="AMM181" s="117"/>
      <c r="AMN181" s="117"/>
      <c r="AMO181" s="117"/>
      <c r="AMP181" s="117"/>
      <c r="AMQ181" s="117"/>
      <c r="AMR181" s="117"/>
      <c r="AMS181" s="117"/>
      <c r="AMT181" s="117"/>
      <c r="AMU181" s="117"/>
      <c r="AMV181" s="118"/>
      <c r="AMW181" s="118"/>
      <c r="AMX181" s="119"/>
      <c r="AMY181" s="119"/>
      <c r="AMZ181" s="7"/>
      <c r="ANA181" s="7"/>
      <c r="ANB181" s="2"/>
      <c r="ANC181" s="5"/>
      <c r="AND181" s="5"/>
      <c r="ANE181" s="120"/>
      <c r="ANF181" s="118"/>
      <c r="ANG181" s="118"/>
      <c r="ANH181" s="118"/>
      <c r="ANI181" s="118"/>
      <c r="ANJ181" s="118"/>
      <c r="ANK181" s="121"/>
      <c r="ANL181" s="117"/>
      <c r="ANM181" s="117"/>
      <c r="ANN181" s="117"/>
      <c r="ANO181" s="117"/>
      <c r="ANP181" s="117"/>
      <c r="ANQ181" s="117"/>
      <c r="ANR181" s="117"/>
      <c r="ANS181" s="117"/>
      <c r="ANT181" s="117"/>
      <c r="ANU181" s="117"/>
      <c r="ANV181" s="117"/>
      <c r="ANW181" s="117"/>
      <c r="ANX181" s="117"/>
      <c r="ANY181" s="117"/>
      <c r="ANZ181" s="118"/>
      <c r="AOA181" s="118"/>
      <c r="AOB181" s="119"/>
      <c r="AOC181" s="119"/>
      <c r="AOD181" s="7"/>
      <c r="AOE181" s="7"/>
      <c r="AOF181" s="2"/>
      <c r="AOG181" s="5"/>
      <c r="AOH181" s="5"/>
      <c r="AOI181" s="120"/>
      <c r="AOJ181" s="118"/>
      <c r="AOK181" s="118"/>
      <c r="AOL181" s="118"/>
      <c r="AOM181" s="118"/>
      <c r="AON181" s="118"/>
      <c r="AOO181" s="121"/>
      <c r="AOP181" s="117"/>
      <c r="AOQ181" s="117"/>
      <c r="AOR181" s="117"/>
      <c r="AOS181" s="117"/>
      <c r="AOT181" s="117"/>
      <c r="AOU181" s="117"/>
      <c r="AOV181" s="117"/>
      <c r="AOW181" s="117"/>
      <c r="AOX181" s="117"/>
      <c r="AOY181" s="117"/>
      <c r="AOZ181" s="117"/>
      <c r="APA181" s="117"/>
      <c r="APB181" s="117"/>
      <c r="APC181" s="117"/>
      <c r="APD181" s="118"/>
      <c r="APE181" s="118"/>
      <c r="APF181" s="119"/>
      <c r="APG181" s="119"/>
      <c r="APH181" s="7"/>
      <c r="API181" s="7"/>
      <c r="APJ181" s="2"/>
      <c r="APK181" s="5"/>
      <c r="APL181" s="5"/>
      <c r="APM181" s="120"/>
      <c r="APN181" s="118"/>
      <c r="APO181" s="118"/>
      <c r="APP181" s="118"/>
      <c r="APQ181" s="118"/>
      <c r="APR181" s="118"/>
      <c r="APS181" s="121"/>
      <c r="APT181" s="117"/>
      <c r="APU181" s="117"/>
      <c r="APV181" s="117"/>
      <c r="APW181" s="117"/>
      <c r="APX181" s="117"/>
      <c r="APY181" s="117"/>
      <c r="APZ181" s="117"/>
      <c r="AQA181" s="117"/>
      <c r="AQB181" s="117"/>
      <c r="AQC181" s="117"/>
      <c r="AQD181" s="117"/>
      <c r="AQE181" s="117"/>
      <c r="AQF181" s="117"/>
      <c r="AQG181" s="117"/>
      <c r="AQH181" s="118"/>
      <c r="AQI181" s="118"/>
      <c r="AQJ181" s="119"/>
      <c r="AQK181" s="119"/>
      <c r="AQL181" s="7"/>
      <c r="AQM181" s="7"/>
      <c r="AQN181" s="2"/>
      <c r="AQO181" s="5"/>
      <c r="AQP181" s="5"/>
      <c r="AQQ181" s="120"/>
      <c r="AQR181" s="118"/>
      <c r="AQS181" s="118"/>
      <c r="AQT181" s="118"/>
      <c r="AQU181" s="118"/>
      <c r="AQV181" s="118"/>
      <c r="AQW181" s="121"/>
      <c r="AQX181" s="117"/>
      <c r="AQY181" s="117"/>
      <c r="AQZ181" s="117"/>
      <c r="ARA181" s="117"/>
      <c r="ARB181" s="117"/>
      <c r="ARC181" s="117"/>
      <c r="ARD181" s="117"/>
      <c r="ARE181" s="117"/>
      <c r="ARF181" s="117"/>
      <c r="ARG181" s="117"/>
      <c r="ARH181" s="117"/>
      <c r="ARI181" s="117"/>
      <c r="ARJ181" s="117"/>
      <c r="ARK181" s="117"/>
      <c r="ARL181" s="118"/>
      <c r="ARM181" s="118"/>
      <c r="ARN181" s="119"/>
      <c r="ARO181" s="119"/>
      <c r="ARP181" s="7"/>
      <c r="ARQ181" s="7"/>
      <c r="ARR181" s="2"/>
      <c r="ARS181" s="5"/>
      <c r="ART181" s="5"/>
      <c r="ARU181" s="120"/>
      <c r="ARV181" s="118"/>
      <c r="ARW181" s="118"/>
      <c r="ARX181" s="118"/>
      <c r="ARY181" s="118"/>
      <c r="ARZ181" s="118"/>
      <c r="ASA181" s="121"/>
      <c r="ASB181" s="117"/>
      <c r="ASC181" s="117"/>
      <c r="ASD181" s="117"/>
      <c r="ASE181" s="117"/>
      <c r="ASF181" s="117"/>
      <c r="ASG181" s="117"/>
      <c r="ASH181" s="117"/>
      <c r="ASI181" s="117"/>
      <c r="ASJ181" s="117"/>
      <c r="ASK181" s="117"/>
      <c r="ASL181" s="117"/>
      <c r="ASM181" s="117"/>
      <c r="ASN181" s="117"/>
      <c r="ASO181" s="117"/>
      <c r="ASP181" s="118"/>
      <c r="ASQ181" s="118"/>
      <c r="ASR181" s="119"/>
      <c r="ASS181" s="119"/>
      <c r="AST181" s="7"/>
      <c r="ASU181" s="7"/>
      <c r="ASV181" s="2"/>
      <c r="ASW181" s="5"/>
      <c r="ASX181" s="5"/>
      <c r="ASY181" s="120"/>
      <c r="ASZ181" s="118"/>
      <c r="ATA181" s="118"/>
      <c r="ATB181" s="118"/>
      <c r="ATC181" s="118"/>
      <c r="ATD181" s="118"/>
      <c r="ATE181" s="121"/>
      <c r="ATF181" s="117"/>
      <c r="ATG181" s="117"/>
      <c r="ATH181" s="117"/>
      <c r="ATI181" s="117"/>
      <c r="ATJ181" s="117"/>
      <c r="ATK181" s="117"/>
      <c r="ATL181" s="117"/>
      <c r="ATM181" s="117"/>
      <c r="ATN181" s="117"/>
      <c r="ATO181" s="117"/>
      <c r="ATP181" s="117"/>
      <c r="ATQ181" s="117"/>
      <c r="ATR181" s="117"/>
      <c r="ATS181" s="117"/>
      <c r="ATT181" s="118"/>
      <c r="ATU181" s="118"/>
      <c r="ATV181" s="119"/>
      <c r="ATW181" s="119"/>
      <c r="ATX181" s="7"/>
      <c r="ATY181" s="7"/>
      <c r="ATZ181" s="2"/>
      <c r="AUA181" s="5"/>
      <c r="AUB181" s="5"/>
      <c r="AUC181" s="120"/>
      <c r="AUD181" s="118"/>
      <c r="AUE181" s="118"/>
      <c r="AUF181" s="118"/>
      <c r="AUG181" s="118"/>
      <c r="AUH181" s="118"/>
      <c r="AUI181" s="121"/>
      <c r="AUJ181" s="117"/>
      <c r="AUK181" s="117"/>
      <c r="AUL181" s="117"/>
      <c r="AUM181" s="117"/>
      <c r="AUN181" s="117"/>
      <c r="AUO181" s="117"/>
      <c r="AUP181" s="117"/>
      <c r="AUQ181" s="117"/>
      <c r="AUR181" s="117"/>
      <c r="AUS181" s="117"/>
      <c r="AUT181" s="117"/>
      <c r="AUU181" s="117"/>
      <c r="AUV181" s="117"/>
      <c r="AUW181" s="117"/>
      <c r="AUX181" s="118"/>
      <c r="AUY181" s="118"/>
      <c r="AUZ181" s="119"/>
      <c r="AVA181" s="119"/>
      <c r="AVB181" s="7"/>
      <c r="AVC181" s="7"/>
      <c r="AVD181" s="2"/>
      <c r="AVE181" s="5"/>
      <c r="AVF181" s="5"/>
      <c r="AVG181" s="120"/>
      <c r="AVH181" s="118"/>
      <c r="AVI181" s="118"/>
      <c r="AVJ181" s="118"/>
      <c r="AVK181" s="118"/>
      <c r="AVL181" s="118"/>
      <c r="AVM181" s="121"/>
      <c r="AVN181" s="117"/>
      <c r="AVO181" s="117"/>
      <c r="AVP181" s="117"/>
      <c r="AVQ181" s="117"/>
      <c r="AVR181" s="117"/>
      <c r="AVS181" s="117"/>
      <c r="AVT181" s="117"/>
      <c r="AVU181" s="117"/>
      <c r="AVV181" s="117"/>
      <c r="AVW181" s="117"/>
      <c r="AVX181" s="117"/>
      <c r="AVY181" s="117"/>
      <c r="AVZ181" s="117"/>
      <c r="AWA181" s="117"/>
      <c r="AWB181" s="118"/>
      <c r="AWC181" s="118"/>
      <c r="AWD181" s="119"/>
      <c r="AWE181" s="119"/>
      <c r="AWF181" s="7"/>
      <c r="AWG181" s="7"/>
      <c r="AWH181" s="2"/>
      <c r="AWI181" s="5"/>
      <c r="AWJ181" s="5"/>
      <c r="AWK181" s="120"/>
      <c r="AWL181" s="118"/>
      <c r="AWM181" s="118"/>
      <c r="AWN181" s="118"/>
      <c r="AWO181" s="118"/>
      <c r="AWP181" s="118"/>
      <c r="AWQ181" s="121"/>
      <c r="AWR181" s="117"/>
      <c r="AWS181" s="117"/>
      <c r="AWT181" s="117"/>
      <c r="AWU181" s="117"/>
      <c r="AWV181" s="117"/>
      <c r="AWW181" s="117"/>
      <c r="AWX181" s="117"/>
      <c r="AWY181" s="117"/>
      <c r="AWZ181" s="117"/>
      <c r="AXA181" s="117"/>
      <c r="AXB181" s="117"/>
      <c r="AXC181" s="117"/>
      <c r="AXD181" s="117"/>
      <c r="AXE181" s="117"/>
      <c r="AXF181" s="118"/>
      <c r="AXG181" s="118"/>
      <c r="AXH181" s="119"/>
      <c r="AXI181" s="119"/>
      <c r="AXJ181" s="7"/>
      <c r="AXK181" s="7"/>
      <c r="AXL181" s="2"/>
      <c r="AXM181" s="5"/>
      <c r="AXN181" s="5"/>
      <c r="AXO181" s="120"/>
      <c r="AXP181" s="118"/>
      <c r="AXQ181" s="118"/>
      <c r="AXR181" s="118"/>
      <c r="AXS181" s="118"/>
      <c r="AXT181" s="118"/>
      <c r="AXU181" s="121"/>
      <c r="AXV181" s="117"/>
      <c r="AXW181" s="117"/>
      <c r="AXX181" s="117"/>
      <c r="AXY181" s="117"/>
      <c r="AXZ181" s="117"/>
      <c r="AYA181" s="117"/>
      <c r="AYB181" s="117"/>
      <c r="AYC181" s="117"/>
      <c r="AYD181" s="117"/>
      <c r="AYE181" s="117"/>
      <c r="AYF181" s="117"/>
      <c r="AYG181" s="117"/>
      <c r="AYH181" s="117"/>
      <c r="AYI181" s="117"/>
      <c r="AYJ181" s="118"/>
      <c r="AYK181" s="118"/>
      <c r="AYL181" s="119"/>
      <c r="AYM181" s="119"/>
      <c r="AYN181" s="7"/>
      <c r="AYO181" s="7"/>
      <c r="AYP181" s="2"/>
      <c r="AYQ181" s="5"/>
      <c r="AYR181" s="5"/>
      <c r="AYS181" s="120"/>
      <c r="AYT181" s="118"/>
      <c r="AYU181" s="118"/>
      <c r="AYV181" s="118"/>
      <c r="AYW181" s="118"/>
      <c r="AYX181" s="118"/>
      <c r="AYY181" s="121"/>
      <c r="AYZ181" s="117"/>
      <c r="AZA181" s="117"/>
      <c r="AZB181" s="117"/>
      <c r="AZC181" s="117"/>
      <c r="AZD181" s="117"/>
      <c r="AZE181" s="117"/>
      <c r="AZF181" s="117"/>
      <c r="AZG181" s="117"/>
      <c r="AZH181" s="117"/>
      <c r="AZI181" s="117"/>
      <c r="AZJ181" s="117"/>
      <c r="AZK181" s="117"/>
      <c r="AZL181" s="117"/>
      <c r="AZM181" s="117"/>
      <c r="AZN181" s="118"/>
      <c r="AZO181" s="118"/>
      <c r="AZP181" s="119"/>
      <c r="AZQ181" s="119"/>
      <c r="AZR181" s="7"/>
      <c r="AZS181" s="7"/>
      <c r="AZT181" s="2"/>
      <c r="AZU181" s="5"/>
      <c r="AZV181" s="5"/>
      <c r="AZW181" s="120"/>
      <c r="AZX181" s="118"/>
      <c r="AZY181" s="118"/>
      <c r="AZZ181" s="118"/>
      <c r="BAA181" s="118"/>
      <c r="BAB181" s="118"/>
      <c r="BAC181" s="121"/>
      <c r="BAD181" s="117"/>
      <c r="BAE181" s="117"/>
      <c r="BAF181" s="117"/>
      <c r="BAG181" s="117"/>
      <c r="BAH181" s="117"/>
      <c r="BAI181" s="117"/>
      <c r="BAJ181" s="117"/>
      <c r="BAK181" s="117"/>
      <c r="BAL181" s="117"/>
      <c r="BAM181" s="117"/>
      <c r="BAN181" s="117"/>
      <c r="BAO181" s="117"/>
      <c r="BAP181" s="117"/>
      <c r="BAQ181" s="117"/>
      <c r="BAR181" s="118"/>
      <c r="BAS181" s="118"/>
      <c r="BAT181" s="119"/>
      <c r="BAU181" s="119"/>
      <c r="BAV181" s="7"/>
      <c r="BAW181" s="7"/>
      <c r="BAX181" s="2"/>
      <c r="BAY181" s="5"/>
      <c r="BAZ181" s="5"/>
      <c r="BBA181" s="120"/>
      <c r="BBB181" s="118"/>
      <c r="BBC181" s="118"/>
      <c r="BBD181" s="118"/>
      <c r="BBE181" s="118"/>
      <c r="BBF181" s="118"/>
      <c r="BBG181" s="121"/>
      <c r="BBH181" s="117"/>
      <c r="BBI181" s="117"/>
      <c r="BBJ181" s="117"/>
      <c r="BBK181" s="117"/>
      <c r="BBL181" s="117"/>
      <c r="BBM181" s="117"/>
      <c r="BBN181" s="117"/>
      <c r="BBO181" s="117"/>
      <c r="BBP181" s="117"/>
      <c r="BBQ181" s="117"/>
      <c r="BBR181" s="117"/>
      <c r="BBS181" s="117"/>
      <c r="BBT181" s="117"/>
      <c r="BBU181" s="117"/>
      <c r="BBV181" s="118"/>
      <c r="BBW181" s="118"/>
      <c r="BBX181" s="119"/>
      <c r="BBY181" s="119"/>
      <c r="BBZ181" s="7"/>
      <c r="BCA181" s="7"/>
      <c r="BCB181" s="2"/>
      <c r="BCC181" s="5"/>
      <c r="BCD181" s="5"/>
      <c r="BCE181" s="120"/>
      <c r="BCF181" s="118"/>
      <c r="BCG181" s="118"/>
      <c r="BCH181" s="118"/>
      <c r="BCI181" s="118"/>
      <c r="BCJ181" s="118"/>
      <c r="BCK181" s="121"/>
      <c r="BCL181" s="117"/>
      <c r="BCM181" s="117"/>
      <c r="BCN181" s="117"/>
      <c r="BCO181" s="117"/>
      <c r="BCP181" s="117"/>
      <c r="BCQ181" s="117"/>
      <c r="BCR181" s="117"/>
      <c r="BCS181" s="117"/>
      <c r="BCT181" s="117"/>
      <c r="BCU181" s="117"/>
      <c r="BCV181" s="117"/>
      <c r="BCW181" s="117"/>
      <c r="BCX181" s="117"/>
      <c r="BCY181" s="117"/>
      <c r="BCZ181" s="118"/>
      <c r="BDA181" s="118"/>
      <c r="BDB181" s="119"/>
      <c r="BDC181" s="119"/>
      <c r="BDD181" s="7"/>
      <c r="BDE181" s="7"/>
      <c r="BDF181" s="2"/>
      <c r="BDG181" s="5"/>
      <c r="BDH181" s="5"/>
      <c r="BDI181" s="120"/>
      <c r="BDJ181" s="118"/>
      <c r="BDK181" s="118"/>
      <c r="BDL181" s="118"/>
      <c r="BDM181" s="118"/>
      <c r="BDN181" s="118"/>
      <c r="BDO181" s="121"/>
      <c r="BDP181" s="117"/>
      <c r="BDQ181" s="117"/>
      <c r="BDR181" s="117"/>
      <c r="BDS181" s="117"/>
      <c r="BDT181" s="117"/>
      <c r="BDU181" s="117"/>
      <c r="BDV181" s="117"/>
      <c r="BDW181" s="117"/>
      <c r="BDX181" s="117"/>
      <c r="BDY181" s="117"/>
      <c r="BDZ181" s="117"/>
      <c r="BEA181" s="117"/>
      <c r="BEB181" s="117"/>
      <c r="BEC181" s="117"/>
      <c r="BED181" s="118"/>
      <c r="BEE181" s="118"/>
      <c r="BEF181" s="119"/>
      <c r="BEG181" s="119"/>
      <c r="BEH181" s="7"/>
      <c r="BEI181" s="7"/>
      <c r="BEJ181" s="2"/>
      <c r="BEK181" s="5"/>
      <c r="BEL181" s="5"/>
      <c r="BEM181" s="120"/>
      <c r="BEN181" s="118"/>
      <c r="BEO181" s="118"/>
      <c r="BEP181" s="118"/>
      <c r="BEQ181" s="118"/>
      <c r="BER181" s="118"/>
      <c r="BES181" s="121"/>
      <c r="BET181" s="117"/>
      <c r="BEU181" s="117"/>
      <c r="BEV181" s="117"/>
      <c r="BEW181" s="117"/>
      <c r="BEX181" s="117"/>
      <c r="BEY181" s="117"/>
      <c r="BEZ181" s="117"/>
      <c r="BFA181" s="117"/>
      <c r="BFB181" s="117"/>
      <c r="BFC181" s="117"/>
      <c r="BFD181" s="117"/>
      <c r="BFE181" s="117"/>
      <c r="BFF181" s="117"/>
      <c r="BFG181" s="117"/>
      <c r="BFH181" s="118"/>
      <c r="BFI181" s="118"/>
      <c r="BFJ181" s="119"/>
      <c r="BFK181" s="119"/>
      <c r="BFL181" s="7"/>
      <c r="BFM181" s="7"/>
      <c r="BFN181" s="2"/>
      <c r="BFO181" s="5"/>
      <c r="BFP181" s="5"/>
      <c r="BFQ181" s="120"/>
      <c r="BFR181" s="118"/>
      <c r="BFS181" s="118"/>
      <c r="BFT181" s="118"/>
      <c r="BFU181" s="118"/>
      <c r="BFV181" s="118"/>
      <c r="BFW181" s="121"/>
      <c r="BFX181" s="117"/>
      <c r="BFY181" s="117"/>
      <c r="BFZ181" s="117"/>
      <c r="BGA181" s="117"/>
      <c r="BGB181" s="117"/>
      <c r="BGC181" s="117"/>
      <c r="BGD181" s="117"/>
      <c r="BGE181" s="117"/>
      <c r="BGF181" s="117"/>
      <c r="BGG181" s="117"/>
      <c r="BGH181" s="117"/>
      <c r="BGI181" s="117"/>
      <c r="BGJ181" s="117"/>
      <c r="BGK181" s="117"/>
      <c r="BGL181" s="118"/>
      <c r="BGM181" s="118"/>
      <c r="BGN181" s="119"/>
      <c r="BGO181" s="119"/>
      <c r="BGP181" s="7"/>
      <c r="BGQ181" s="7"/>
      <c r="BGR181" s="2"/>
      <c r="BGS181" s="5"/>
      <c r="BGT181" s="5"/>
      <c r="BGU181" s="120"/>
      <c r="BGV181" s="118"/>
      <c r="BGW181" s="118"/>
      <c r="BGX181" s="118"/>
      <c r="BGY181" s="118"/>
      <c r="BGZ181" s="118"/>
      <c r="BHA181" s="121"/>
      <c r="BHB181" s="117"/>
      <c r="BHC181" s="117"/>
      <c r="BHD181" s="117"/>
      <c r="BHE181" s="117"/>
      <c r="BHF181" s="117"/>
      <c r="BHG181" s="117"/>
      <c r="BHH181" s="117"/>
      <c r="BHI181" s="117"/>
      <c r="BHJ181" s="117"/>
      <c r="BHK181" s="117"/>
      <c r="BHL181" s="117"/>
      <c r="BHM181" s="117"/>
      <c r="BHN181" s="117"/>
      <c r="BHO181" s="117"/>
      <c r="BHP181" s="118"/>
      <c r="BHQ181" s="118"/>
      <c r="BHR181" s="119"/>
      <c r="BHS181" s="119"/>
      <c r="BHT181" s="7"/>
      <c r="BHU181" s="7"/>
      <c r="BHV181" s="2"/>
      <c r="BHW181" s="5"/>
      <c r="BHX181" s="5"/>
      <c r="BHY181" s="120"/>
      <c r="BHZ181" s="118"/>
      <c r="BIA181" s="118"/>
      <c r="BIB181" s="118"/>
      <c r="BIC181" s="118"/>
      <c r="BID181" s="118"/>
      <c r="BIE181" s="121"/>
      <c r="BIF181" s="117"/>
      <c r="BIG181" s="117"/>
      <c r="BIH181" s="117"/>
      <c r="BII181" s="117"/>
      <c r="BIJ181" s="117"/>
      <c r="BIK181" s="117"/>
      <c r="BIL181" s="117"/>
      <c r="BIM181" s="117"/>
      <c r="BIN181" s="117"/>
      <c r="BIO181" s="117"/>
      <c r="BIP181" s="117"/>
      <c r="BIQ181" s="117"/>
      <c r="BIR181" s="117"/>
      <c r="BIS181" s="117"/>
      <c r="BIT181" s="118"/>
      <c r="BIU181" s="118"/>
      <c r="BIV181" s="119"/>
      <c r="BIW181" s="119"/>
      <c r="BIX181" s="7"/>
      <c r="BIY181" s="7"/>
      <c r="BIZ181" s="2"/>
      <c r="BJA181" s="5"/>
      <c r="BJB181" s="5"/>
      <c r="BJC181" s="120"/>
      <c r="BJD181" s="118"/>
      <c r="BJE181" s="118"/>
      <c r="BJF181" s="118"/>
      <c r="BJG181" s="118"/>
      <c r="BJH181" s="118"/>
      <c r="BJI181" s="121"/>
      <c r="BJJ181" s="117"/>
      <c r="BJK181" s="117"/>
      <c r="BJL181" s="117"/>
      <c r="BJM181" s="117"/>
      <c r="BJN181" s="117"/>
      <c r="BJO181" s="117"/>
      <c r="BJP181" s="117"/>
      <c r="BJQ181" s="117"/>
      <c r="BJR181" s="117"/>
      <c r="BJS181" s="117"/>
      <c r="BJT181" s="117"/>
      <c r="BJU181" s="117"/>
      <c r="BJV181" s="117"/>
      <c r="BJW181" s="117"/>
      <c r="BJX181" s="118"/>
      <c r="BJY181" s="118"/>
      <c r="BJZ181" s="119"/>
      <c r="BKA181" s="119"/>
      <c r="BKB181" s="7"/>
      <c r="BKC181" s="7"/>
      <c r="BKD181" s="2"/>
      <c r="BKE181" s="5"/>
      <c r="BKF181" s="5"/>
      <c r="BKG181" s="120"/>
      <c r="BKH181" s="118"/>
      <c r="BKI181" s="118"/>
      <c r="BKJ181" s="118"/>
      <c r="BKK181" s="118"/>
      <c r="BKL181" s="118"/>
      <c r="BKM181" s="121"/>
      <c r="BKN181" s="117"/>
      <c r="BKO181" s="117"/>
      <c r="BKP181" s="117"/>
      <c r="BKQ181" s="117"/>
      <c r="BKR181" s="117"/>
      <c r="BKS181" s="117"/>
      <c r="BKT181" s="117"/>
      <c r="BKU181" s="117"/>
      <c r="BKV181" s="117"/>
      <c r="BKW181" s="117"/>
      <c r="BKX181" s="117"/>
      <c r="BKY181" s="117"/>
      <c r="BKZ181" s="117"/>
      <c r="BLA181" s="117"/>
      <c r="BLB181" s="118"/>
      <c r="BLC181" s="118"/>
      <c r="BLD181" s="119"/>
      <c r="BLE181" s="119"/>
      <c r="BLF181" s="7"/>
      <c r="BLG181" s="7"/>
      <c r="BLH181" s="2"/>
      <c r="BLI181" s="5"/>
      <c r="BLJ181" s="5"/>
      <c r="BLK181" s="120"/>
      <c r="BLL181" s="118"/>
      <c r="BLM181" s="118"/>
      <c r="BLN181" s="118"/>
      <c r="BLO181" s="118"/>
      <c r="BLP181" s="118"/>
      <c r="BLQ181" s="121"/>
      <c r="BLR181" s="117"/>
      <c r="BLS181" s="117"/>
      <c r="BLT181" s="117"/>
      <c r="BLU181" s="117"/>
      <c r="BLV181" s="117"/>
      <c r="BLW181" s="117"/>
      <c r="BLX181" s="117"/>
      <c r="BLY181" s="117"/>
      <c r="BLZ181" s="117"/>
      <c r="BMA181" s="117"/>
      <c r="BMB181" s="117"/>
      <c r="BMC181" s="117"/>
      <c r="BMD181" s="117"/>
      <c r="BME181" s="117"/>
      <c r="BMF181" s="118"/>
      <c r="BMG181" s="118"/>
      <c r="BMH181" s="119"/>
      <c r="BMI181" s="119"/>
      <c r="BMJ181" s="7"/>
      <c r="BMK181" s="7"/>
      <c r="BML181" s="2"/>
      <c r="BMM181" s="5"/>
      <c r="BMN181" s="5"/>
      <c r="BMO181" s="120"/>
      <c r="BMP181" s="118"/>
      <c r="BMQ181" s="118"/>
      <c r="BMR181" s="118"/>
      <c r="BMS181" s="118"/>
      <c r="BMT181" s="118"/>
      <c r="BMU181" s="121"/>
      <c r="BMV181" s="117"/>
      <c r="BMW181" s="117"/>
      <c r="BMX181" s="117"/>
      <c r="BMY181" s="117"/>
      <c r="BMZ181" s="117"/>
      <c r="BNA181" s="117"/>
      <c r="BNB181" s="117"/>
      <c r="BNC181" s="117"/>
      <c r="BND181" s="117"/>
      <c r="BNE181" s="117"/>
      <c r="BNF181" s="117"/>
      <c r="BNG181" s="117"/>
      <c r="BNH181" s="117"/>
      <c r="BNI181" s="117"/>
      <c r="BNJ181" s="118"/>
      <c r="BNK181" s="118"/>
      <c r="BNL181" s="119"/>
      <c r="BNM181" s="119"/>
      <c r="BNN181" s="7"/>
      <c r="BNO181" s="7"/>
      <c r="BNP181" s="2"/>
      <c r="BNQ181" s="5"/>
      <c r="BNR181" s="5"/>
      <c r="BNS181" s="120"/>
      <c r="BNT181" s="118"/>
      <c r="BNU181" s="118"/>
      <c r="BNV181" s="118"/>
      <c r="BNW181" s="118"/>
      <c r="BNX181" s="118"/>
      <c r="BNY181" s="121"/>
      <c r="BNZ181" s="117"/>
      <c r="BOA181" s="117"/>
      <c r="BOB181" s="117"/>
      <c r="BOC181" s="117"/>
      <c r="BOD181" s="117"/>
      <c r="BOE181" s="117"/>
      <c r="BOF181" s="117"/>
      <c r="BOG181" s="117"/>
      <c r="BOH181" s="117"/>
      <c r="BOI181" s="117"/>
      <c r="BOJ181" s="117"/>
      <c r="BOK181" s="117"/>
      <c r="BOL181" s="117"/>
      <c r="BOM181" s="117"/>
      <c r="BON181" s="118"/>
      <c r="BOO181" s="118"/>
      <c r="BOP181" s="119"/>
      <c r="BOQ181" s="119"/>
      <c r="BOR181" s="7"/>
      <c r="BOS181" s="7"/>
      <c r="BOT181" s="2"/>
      <c r="BOU181" s="5"/>
      <c r="BOV181" s="5"/>
      <c r="BOW181" s="120"/>
      <c r="BOX181" s="118"/>
      <c r="BOY181" s="118"/>
      <c r="BOZ181" s="118"/>
      <c r="BPA181" s="118"/>
      <c r="BPB181" s="118"/>
      <c r="BPC181" s="121"/>
      <c r="BPD181" s="117"/>
      <c r="BPE181" s="117"/>
      <c r="BPF181" s="117"/>
      <c r="BPG181" s="117"/>
      <c r="BPH181" s="117"/>
      <c r="BPI181" s="117"/>
      <c r="BPJ181" s="117"/>
      <c r="BPK181" s="117"/>
      <c r="BPL181" s="117"/>
      <c r="BPM181" s="117"/>
      <c r="BPN181" s="117"/>
      <c r="BPO181" s="117"/>
      <c r="BPP181" s="117"/>
      <c r="BPQ181" s="117"/>
      <c r="BPR181" s="118"/>
      <c r="BPS181" s="118"/>
      <c r="BPT181" s="119"/>
      <c r="BPU181" s="119"/>
      <c r="BPV181" s="7"/>
      <c r="BPW181" s="7"/>
      <c r="BPX181" s="2"/>
      <c r="BPY181" s="5"/>
      <c r="BPZ181" s="5"/>
      <c r="BQA181" s="120"/>
      <c r="BQB181" s="118"/>
      <c r="BQC181" s="118"/>
      <c r="BQD181" s="118"/>
      <c r="BQE181" s="118"/>
      <c r="BQF181" s="118"/>
      <c r="BQG181" s="121"/>
      <c r="BQH181" s="117"/>
      <c r="BQI181" s="117"/>
      <c r="BQJ181" s="117"/>
      <c r="BQK181" s="117"/>
      <c r="BQL181" s="117"/>
      <c r="BQM181" s="117"/>
      <c r="BQN181" s="117"/>
      <c r="BQO181" s="117"/>
      <c r="BQP181" s="117"/>
      <c r="BQQ181" s="117"/>
      <c r="BQR181" s="117"/>
      <c r="BQS181" s="117"/>
      <c r="BQT181" s="117"/>
      <c r="BQU181" s="117"/>
      <c r="BQV181" s="118"/>
      <c r="BQW181" s="118"/>
      <c r="BQX181" s="119"/>
      <c r="BQY181" s="119"/>
      <c r="BQZ181" s="7"/>
      <c r="BRA181" s="7"/>
      <c r="BRB181" s="2"/>
      <c r="BRC181" s="5"/>
      <c r="BRD181" s="5"/>
      <c r="BRE181" s="120"/>
      <c r="BRF181" s="118"/>
      <c r="BRG181" s="118"/>
      <c r="BRH181" s="118"/>
      <c r="BRI181" s="118"/>
      <c r="BRJ181" s="118"/>
      <c r="BRK181" s="121"/>
      <c r="BRL181" s="117"/>
      <c r="BRM181" s="117"/>
      <c r="BRN181" s="117"/>
      <c r="BRO181" s="117"/>
      <c r="BRP181" s="117"/>
      <c r="BRQ181" s="117"/>
      <c r="BRR181" s="117"/>
      <c r="BRS181" s="117"/>
      <c r="BRT181" s="117"/>
      <c r="BRU181" s="117"/>
      <c r="BRV181" s="117"/>
      <c r="BRW181" s="117"/>
      <c r="BRX181" s="117"/>
      <c r="BRY181" s="117"/>
      <c r="BRZ181" s="118"/>
      <c r="BSA181" s="118"/>
      <c r="BSB181" s="119"/>
      <c r="BSC181" s="119"/>
      <c r="BSD181" s="7"/>
      <c r="BSE181" s="7"/>
      <c r="BSF181" s="2"/>
      <c r="BSG181" s="5"/>
      <c r="BSH181" s="5"/>
      <c r="BSI181" s="120"/>
      <c r="BSJ181" s="118"/>
      <c r="BSK181" s="118"/>
      <c r="BSL181" s="118"/>
      <c r="BSM181" s="118"/>
      <c r="BSN181" s="118"/>
      <c r="BSO181" s="121"/>
      <c r="BSP181" s="117"/>
      <c r="BSQ181" s="117"/>
      <c r="BSR181" s="117"/>
      <c r="BSS181" s="117"/>
      <c r="BST181" s="117"/>
      <c r="BSU181" s="117"/>
      <c r="BSV181" s="117"/>
      <c r="BSW181" s="117"/>
      <c r="BSX181" s="117"/>
      <c r="BSY181" s="117"/>
      <c r="BSZ181" s="117"/>
      <c r="BTA181" s="117"/>
      <c r="BTB181" s="117"/>
      <c r="BTC181" s="117"/>
      <c r="BTD181" s="118"/>
      <c r="BTE181" s="118"/>
      <c r="BTF181" s="119"/>
      <c r="BTG181" s="119"/>
      <c r="BTH181" s="7"/>
      <c r="BTI181" s="7"/>
      <c r="BTJ181" s="2"/>
      <c r="BTK181" s="5"/>
      <c r="BTL181" s="5"/>
      <c r="BTM181" s="120"/>
      <c r="BTN181" s="118"/>
      <c r="BTO181" s="118"/>
      <c r="BTP181" s="118"/>
      <c r="BTQ181" s="118"/>
      <c r="BTR181" s="118"/>
      <c r="BTS181" s="121"/>
      <c r="BTT181" s="117"/>
      <c r="BTU181" s="117"/>
      <c r="BTV181" s="117"/>
      <c r="BTW181" s="117"/>
      <c r="BTX181" s="117"/>
      <c r="BTY181" s="117"/>
      <c r="BTZ181" s="117"/>
      <c r="BUA181" s="117"/>
      <c r="BUB181" s="117"/>
      <c r="BUC181" s="117"/>
      <c r="BUD181" s="117"/>
      <c r="BUE181" s="117"/>
      <c r="BUF181" s="117"/>
      <c r="BUG181" s="117"/>
      <c r="BUH181" s="118"/>
      <c r="BUI181" s="118"/>
      <c r="BUJ181" s="119"/>
      <c r="BUK181" s="119"/>
      <c r="BUL181" s="7"/>
      <c r="BUM181" s="7"/>
      <c r="BUN181" s="2"/>
      <c r="BUO181" s="5"/>
      <c r="BUP181" s="5"/>
      <c r="BUQ181" s="120"/>
      <c r="BUR181" s="118"/>
      <c r="BUS181" s="118"/>
      <c r="BUT181" s="118"/>
      <c r="BUU181" s="118"/>
      <c r="BUV181" s="118"/>
      <c r="BUW181" s="121"/>
      <c r="BUX181" s="117"/>
      <c r="BUY181" s="117"/>
      <c r="BUZ181" s="117"/>
      <c r="BVA181" s="117"/>
      <c r="BVB181" s="117"/>
      <c r="BVC181" s="117"/>
      <c r="BVD181" s="117"/>
      <c r="BVE181" s="117"/>
      <c r="BVF181" s="117"/>
      <c r="BVG181" s="117"/>
      <c r="BVH181" s="117"/>
      <c r="BVI181" s="117"/>
      <c r="BVJ181" s="117"/>
      <c r="BVK181" s="117"/>
      <c r="BVL181" s="118"/>
      <c r="BVM181" s="118"/>
      <c r="BVN181" s="119"/>
      <c r="BVO181" s="119"/>
      <c r="BVP181" s="7"/>
      <c r="BVQ181" s="7"/>
      <c r="BVR181" s="2"/>
      <c r="BVS181" s="5"/>
      <c r="BVT181" s="5"/>
      <c r="BVU181" s="120"/>
      <c r="BVV181" s="118"/>
      <c r="BVW181" s="118"/>
      <c r="BVX181" s="118"/>
      <c r="BVY181" s="118"/>
      <c r="BVZ181" s="118"/>
      <c r="BWA181" s="121"/>
      <c r="BWB181" s="117"/>
      <c r="BWC181" s="117"/>
      <c r="BWD181" s="117"/>
      <c r="BWE181" s="117"/>
      <c r="BWF181" s="117"/>
      <c r="BWG181" s="117"/>
      <c r="BWH181" s="117"/>
      <c r="BWI181" s="117"/>
      <c r="BWJ181" s="117"/>
      <c r="BWK181" s="117"/>
      <c r="BWL181" s="117"/>
      <c r="BWM181" s="117"/>
      <c r="BWN181" s="117"/>
      <c r="BWO181" s="117"/>
      <c r="BWP181" s="118"/>
      <c r="BWQ181" s="118"/>
      <c r="BWR181" s="119"/>
      <c r="BWS181" s="119"/>
      <c r="BWT181" s="7"/>
      <c r="BWU181" s="7"/>
      <c r="BWV181" s="2"/>
      <c r="BWW181" s="5"/>
      <c r="BWX181" s="5"/>
      <c r="BWY181" s="120"/>
      <c r="BWZ181" s="118"/>
      <c r="BXA181" s="118"/>
      <c r="BXB181" s="118"/>
      <c r="BXC181" s="118"/>
      <c r="BXD181" s="118"/>
      <c r="BXE181" s="121"/>
      <c r="BXF181" s="117"/>
      <c r="BXG181" s="117"/>
      <c r="BXH181" s="117"/>
      <c r="BXI181" s="117"/>
      <c r="BXJ181" s="117"/>
      <c r="BXK181" s="117"/>
      <c r="BXL181" s="117"/>
      <c r="BXM181" s="117"/>
      <c r="BXN181" s="117"/>
      <c r="BXO181" s="117"/>
      <c r="BXP181" s="117"/>
      <c r="BXQ181" s="117"/>
      <c r="BXR181" s="117"/>
      <c r="BXS181" s="117"/>
      <c r="BXT181" s="118"/>
      <c r="BXU181" s="118"/>
      <c r="BXV181" s="119"/>
      <c r="BXW181" s="119"/>
      <c r="BXX181" s="7"/>
      <c r="BXY181" s="7"/>
      <c r="BXZ181" s="2"/>
      <c r="BYA181" s="5"/>
      <c r="BYB181" s="5"/>
      <c r="BYC181" s="120"/>
      <c r="BYD181" s="118"/>
      <c r="BYE181" s="118"/>
      <c r="BYF181" s="118"/>
      <c r="BYG181" s="118"/>
      <c r="BYH181" s="118"/>
      <c r="BYI181" s="121"/>
      <c r="BYJ181" s="117"/>
      <c r="BYK181" s="117"/>
      <c r="BYL181" s="117"/>
      <c r="BYM181" s="117"/>
      <c r="BYN181" s="117"/>
      <c r="BYO181" s="117"/>
      <c r="BYP181" s="117"/>
      <c r="BYQ181" s="117"/>
      <c r="BYR181" s="117"/>
      <c r="BYS181" s="117"/>
      <c r="BYT181" s="117"/>
      <c r="BYU181" s="117"/>
      <c r="BYV181" s="117"/>
      <c r="BYW181" s="117"/>
      <c r="BYX181" s="118"/>
      <c r="BYY181" s="118"/>
      <c r="BYZ181" s="119"/>
      <c r="BZA181" s="119"/>
      <c r="BZB181" s="7"/>
      <c r="BZC181" s="7"/>
      <c r="BZD181" s="2"/>
      <c r="BZE181" s="5"/>
      <c r="BZF181" s="5"/>
      <c r="BZG181" s="120"/>
      <c r="BZH181" s="118"/>
      <c r="BZI181" s="118"/>
      <c r="BZJ181" s="118"/>
      <c r="BZK181" s="118"/>
      <c r="BZL181" s="118"/>
      <c r="BZM181" s="121"/>
      <c r="BZN181" s="117"/>
      <c r="BZO181" s="117"/>
      <c r="BZP181" s="117"/>
      <c r="BZQ181" s="117"/>
      <c r="BZR181" s="117"/>
      <c r="BZS181" s="117"/>
      <c r="BZT181" s="117"/>
      <c r="BZU181" s="117"/>
      <c r="BZV181" s="117"/>
      <c r="BZW181" s="117"/>
      <c r="BZX181" s="117"/>
      <c r="BZY181" s="117"/>
      <c r="BZZ181" s="117"/>
      <c r="CAA181" s="117"/>
      <c r="CAB181" s="118"/>
      <c r="CAC181" s="118"/>
      <c r="CAD181" s="119"/>
      <c r="CAE181" s="119"/>
      <c r="CAF181" s="7"/>
      <c r="CAG181" s="7"/>
      <c r="CAH181" s="2"/>
      <c r="CAI181" s="5"/>
      <c r="CAJ181" s="5"/>
      <c r="CAK181" s="120"/>
      <c r="CAL181" s="118"/>
      <c r="CAM181" s="118"/>
      <c r="CAN181" s="118"/>
      <c r="CAO181" s="118"/>
      <c r="CAP181" s="118"/>
      <c r="CAQ181" s="121"/>
      <c r="CAR181" s="117"/>
      <c r="CAS181" s="117"/>
      <c r="CAT181" s="117"/>
      <c r="CAU181" s="117"/>
      <c r="CAV181" s="117"/>
      <c r="CAW181" s="117"/>
      <c r="CAX181" s="117"/>
      <c r="CAY181" s="117"/>
      <c r="CAZ181" s="117"/>
      <c r="CBA181" s="117"/>
      <c r="CBB181" s="117"/>
      <c r="CBC181" s="117"/>
      <c r="CBD181" s="117"/>
      <c r="CBE181" s="117"/>
      <c r="CBF181" s="118"/>
      <c r="CBG181" s="118"/>
      <c r="CBH181" s="119"/>
      <c r="CBI181" s="119"/>
      <c r="CBJ181" s="7"/>
      <c r="CBK181" s="7"/>
      <c r="CBL181" s="2"/>
      <c r="CBM181" s="5"/>
      <c r="CBN181" s="5"/>
      <c r="CBO181" s="120"/>
      <c r="CBP181" s="118"/>
      <c r="CBQ181" s="118"/>
      <c r="CBR181" s="118"/>
      <c r="CBS181" s="118"/>
      <c r="CBT181" s="118"/>
      <c r="CBU181" s="121"/>
      <c r="CBV181" s="117"/>
      <c r="CBW181" s="117"/>
      <c r="CBX181" s="117"/>
      <c r="CBY181" s="117"/>
      <c r="CBZ181" s="117"/>
      <c r="CCA181" s="117"/>
      <c r="CCB181" s="117"/>
      <c r="CCC181" s="117"/>
      <c r="CCD181" s="117"/>
      <c r="CCE181" s="117"/>
      <c r="CCF181" s="117"/>
      <c r="CCG181" s="117"/>
      <c r="CCH181" s="117"/>
      <c r="CCI181" s="117"/>
      <c r="CCJ181" s="118"/>
      <c r="CCK181" s="118"/>
      <c r="CCL181" s="119"/>
      <c r="CCM181" s="119"/>
      <c r="CCN181" s="7"/>
      <c r="CCO181" s="7"/>
      <c r="CCP181" s="2"/>
      <c r="CCQ181" s="5"/>
      <c r="CCR181" s="5"/>
      <c r="CCS181" s="120"/>
      <c r="CCT181" s="118"/>
      <c r="CCU181" s="118"/>
      <c r="CCV181" s="118"/>
      <c r="CCW181" s="118"/>
      <c r="CCX181" s="118"/>
      <c r="CCY181" s="121"/>
      <c r="CCZ181" s="117"/>
      <c r="CDA181" s="117"/>
      <c r="CDB181" s="117"/>
      <c r="CDC181" s="117"/>
      <c r="CDD181" s="117"/>
      <c r="CDE181" s="117"/>
      <c r="CDF181" s="117"/>
      <c r="CDG181" s="117"/>
      <c r="CDH181" s="117"/>
      <c r="CDI181" s="117"/>
      <c r="CDJ181" s="117"/>
      <c r="CDK181" s="117"/>
      <c r="CDL181" s="117"/>
      <c r="CDM181" s="117"/>
      <c r="CDN181" s="118"/>
      <c r="CDO181" s="118"/>
      <c r="CDP181" s="119"/>
      <c r="CDQ181" s="119"/>
      <c r="CDR181" s="7"/>
      <c r="CDS181" s="7"/>
      <c r="CDT181" s="2"/>
      <c r="CDU181" s="5"/>
      <c r="CDV181" s="5"/>
      <c r="CDW181" s="120"/>
      <c r="CDX181" s="118"/>
      <c r="CDY181" s="118"/>
      <c r="CDZ181" s="118"/>
      <c r="CEA181" s="118"/>
      <c r="CEB181" s="118"/>
      <c r="CEC181" s="121"/>
      <c r="CED181" s="117"/>
      <c r="CEE181" s="117"/>
      <c r="CEF181" s="117"/>
      <c r="CEG181" s="117"/>
      <c r="CEH181" s="117"/>
      <c r="CEI181" s="117"/>
      <c r="CEJ181" s="117"/>
      <c r="CEK181" s="117"/>
      <c r="CEL181" s="117"/>
      <c r="CEM181" s="117"/>
      <c r="CEN181" s="117"/>
      <c r="CEO181" s="117"/>
      <c r="CEP181" s="117"/>
      <c r="CEQ181" s="117"/>
      <c r="CER181" s="118"/>
      <c r="CES181" s="118"/>
      <c r="CET181" s="119"/>
      <c r="CEU181" s="119"/>
      <c r="CEV181" s="7"/>
      <c r="CEW181" s="7"/>
      <c r="CEX181" s="2"/>
      <c r="CEY181" s="5"/>
      <c r="CEZ181" s="5"/>
      <c r="CFA181" s="120"/>
      <c r="CFB181" s="118"/>
      <c r="CFC181" s="118"/>
      <c r="CFD181" s="118"/>
      <c r="CFE181" s="118"/>
      <c r="CFF181" s="118"/>
      <c r="CFG181" s="121"/>
      <c r="CFH181" s="117"/>
      <c r="CFI181" s="117"/>
      <c r="CFJ181" s="117"/>
      <c r="CFK181" s="117"/>
      <c r="CFL181" s="117"/>
      <c r="CFM181" s="117"/>
      <c r="CFN181" s="117"/>
      <c r="CFO181" s="117"/>
      <c r="CFP181" s="117"/>
      <c r="CFQ181" s="117"/>
      <c r="CFR181" s="117"/>
      <c r="CFS181" s="117"/>
      <c r="CFT181" s="117"/>
      <c r="CFU181" s="117"/>
      <c r="CFV181" s="118"/>
      <c r="CFW181" s="118"/>
      <c r="CFX181" s="119"/>
      <c r="CFY181" s="119"/>
      <c r="CFZ181" s="7"/>
      <c r="CGA181" s="7"/>
      <c r="CGB181" s="2"/>
      <c r="CGC181" s="5"/>
      <c r="CGD181" s="5"/>
      <c r="CGE181" s="120"/>
      <c r="CGF181" s="118"/>
      <c r="CGG181" s="118"/>
      <c r="CGH181" s="118"/>
      <c r="CGI181" s="118"/>
      <c r="CGJ181" s="118"/>
      <c r="CGK181" s="121"/>
      <c r="CGL181" s="117"/>
      <c r="CGM181" s="117"/>
      <c r="CGN181" s="117"/>
      <c r="CGO181" s="117"/>
      <c r="CGP181" s="117"/>
      <c r="CGQ181" s="117"/>
      <c r="CGR181" s="117"/>
      <c r="CGS181" s="117"/>
      <c r="CGT181" s="117"/>
      <c r="CGU181" s="117"/>
      <c r="CGV181" s="117"/>
      <c r="CGW181" s="117"/>
      <c r="CGX181" s="117"/>
      <c r="CGY181" s="117"/>
      <c r="CGZ181" s="118"/>
      <c r="CHA181" s="118"/>
      <c r="CHB181" s="119"/>
      <c r="CHC181" s="119"/>
      <c r="CHD181" s="7"/>
      <c r="CHE181" s="7"/>
      <c r="CHF181" s="2"/>
      <c r="CHG181" s="5"/>
      <c r="CHH181" s="5"/>
      <c r="CHI181" s="120"/>
      <c r="CHJ181" s="118"/>
      <c r="CHK181" s="118"/>
      <c r="CHL181" s="118"/>
      <c r="CHM181" s="118"/>
      <c r="CHN181" s="118"/>
      <c r="CHO181" s="121"/>
      <c r="CHP181" s="117"/>
      <c r="CHQ181" s="117"/>
      <c r="CHR181" s="117"/>
      <c r="CHS181" s="117"/>
      <c r="CHT181" s="117"/>
      <c r="CHU181" s="117"/>
      <c r="CHV181" s="117"/>
      <c r="CHW181" s="117"/>
      <c r="CHX181" s="117"/>
      <c r="CHY181" s="117"/>
      <c r="CHZ181" s="117"/>
      <c r="CIA181" s="117"/>
      <c r="CIB181" s="117"/>
      <c r="CIC181" s="117"/>
      <c r="CID181" s="118"/>
      <c r="CIE181" s="118"/>
      <c r="CIF181" s="119"/>
      <c r="CIG181" s="119"/>
      <c r="CIH181" s="7"/>
      <c r="CII181" s="7"/>
      <c r="CIJ181" s="2"/>
      <c r="CIK181" s="5"/>
      <c r="CIL181" s="5"/>
      <c r="CIM181" s="120"/>
      <c r="CIN181" s="118"/>
      <c r="CIO181" s="118"/>
      <c r="CIP181" s="118"/>
      <c r="CIQ181" s="118"/>
      <c r="CIR181" s="118"/>
      <c r="CIS181" s="121"/>
      <c r="CIT181" s="117"/>
      <c r="CIU181" s="117"/>
      <c r="CIV181" s="117"/>
      <c r="CIW181" s="117"/>
      <c r="CIX181" s="117"/>
      <c r="CIY181" s="117"/>
      <c r="CIZ181" s="117"/>
      <c r="CJA181" s="117"/>
      <c r="CJB181" s="117"/>
      <c r="CJC181" s="117"/>
      <c r="CJD181" s="117"/>
      <c r="CJE181" s="117"/>
      <c r="CJF181" s="117"/>
      <c r="CJG181" s="117"/>
      <c r="CJH181" s="118"/>
      <c r="CJI181" s="118"/>
      <c r="CJJ181" s="119"/>
      <c r="CJK181" s="119"/>
      <c r="CJL181" s="7"/>
      <c r="CJM181" s="7"/>
      <c r="CJN181" s="2"/>
      <c r="CJO181" s="5"/>
      <c r="CJP181" s="5"/>
      <c r="CJQ181" s="120"/>
      <c r="CJR181" s="118"/>
      <c r="CJS181" s="118"/>
      <c r="CJT181" s="118"/>
      <c r="CJU181" s="118"/>
      <c r="CJV181" s="118"/>
      <c r="CJW181" s="121"/>
      <c r="CJX181" s="117"/>
      <c r="CJY181" s="117"/>
      <c r="CJZ181" s="117"/>
      <c r="CKA181" s="117"/>
      <c r="CKB181" s="117"/>
      <c r="CKC181" s="117"/>
      <c r="CKD181" s="117"/>
      <c r="CKE181" s="117"/>
      <c r="CKF181" s="117"/>
      <c r="CKG181" s="117"/>
      <c r="CKH181" s="117"/>
      <c r="CKI181" s="117"/>
      <c r="CKJ181" s="117"/>
      <c r="CKK181" s="117"/>
      <c r="CKL181" s="118"/>
      <c r="CKM181" s="118"/>
      <c r="CKN181" s="119"/>
      <c r="CKO181" s="119"/>
      <c r="CKP181" s="7"/>
      <c r="CKQ181" s="7"/>
      <c r="CKR181" s="2"/>
      <c r="CKS181" s="5"/>
      <c r="CKT181" s="5"/>
      <c r="CKU181" s="120"/>
      <c r="CKV181" s="118"/>
      <c r="CKW181" s="118"/>
      <c r="CKX181" s="118"/>
      <c r="CKY181" s="118"/>
      <c r="CKZ181" s="118"/>
      <c r="CLA181" s="121"/>
      <c r="CLB181" s="117"/>
      <c r="CLC181" s="117"/>
      <c r="CLD181" s="117"/>
      <c r="CLE181" s="117"/>
      <c r="CLF181" s="117"/>
      <c r="CLG181" s="117"/>
      <c r="CLH181" s="117"/>
      <c r="CLI181" s="117"/>
      <c r="CLJ181" s="117"/>
      <c r="CLK181" s="117"/>
      <c r="CLL181" s="117"/>
      <c r="CLM181" s="117"/>
      <c r="CLN181" s="117"/>
      <c r="CLO181" s="117"/>
      <c r="CLP181" s="118"/>
      <c r="CLQ181" s="118"/>
      <c r="CLR181" s="119"/>
      <c r="CLS181" s="119"/>
      <c r="CLT181" s="7"/>
      <c r="CLU181" s="7"/>
      <c r="CLV181" s="2"/>
      <c r="CLW181" s="5"/>
      <c r="CLX181" s="5"/>
      <c r="CLY181" s="120"/>
      <c r="CLZ181" s="118"/>
      <c r="CMA181" s="118"/>
      <c r="CMB181" s="118"/>
      <c r="CMC181" s="118"/>
      <c r="CMD181" s="118"/>
      <c r="CME181" s="121"/>
      <c r="CMF181" s="117"/>
      <c r="CMG181" s="117"/>
      <c r="CMH181" s="117"/>
      <c r="CMI181" s="117"/>
      <c r="CMJ181" s="117"/>
      <c r="CMK181" s="117"/>
      <c r="CML181" s="117"/>
      <c r="CMM181" s="117"/>
      <c r="CMN181" s="117"/>
      <c r="CMO181" s="117"/>
      <c r="CMP181" s="117"/>
      <c r="CMQ181" s="117"/>
      <c r="CMR181" s="117"/>
      <c r="CMS181" s="117"/>
      <c r="CMT181" s="118"/>
      <c r="CMU181" s="118"/>
      <c r="CMV181" s="119"/>
      <c r="CMW181" s="119"/>
      <c r="CMX181" s="7"/>
      <c r="CMY181" s="7"/>
      <c r="CMZ181" s="2"/>
      <c r="CNA181" s="5"/>
      <c r="CNB181" s="5"/>
      <c r="CNC181" s="120"/>
      <c r="CND181" s="118"/>
      <c r="CNE181" s="118"/>
      <c r="CNF181" s="118"/>
      <c r="CNG181" s="118"/>
      <c r="CNH181" s="118"/>
      <c r="CNI181" s="121"/>
      <c r="CNJ181" s="117"/>
      <c r="CNK181" s="117"/>
      <c r="CNL181" s="117"/>
      <c r="CNM181" s="117"/>
      <c r="CNN181" s="117"/>
      <c r="CNO181" s="117"/>
      <c r="CNP181" s="117"/>
      <c r="CNQ181" s="117"/>
      <c r="CNR181" s="117"/>
      <c r="CNS181" s="117"/>
      <c r="CNT181" s="117"/>
      <c r="CNU181" s="117"/>
      <c r="CNV181" s="117"/>
      <c r="CNW181" s="117"/>
      <c r="CNX181" s="118"/>
      <c r="CNY181" s="118"/>
      <c r="CNZ181" s="119"/>
      <c r="COA181" s="119"/>
      <c r="COB181" s="7"/>
      <c r="COC181" s="7"/>
      <c r="COD181" s="2"/>
      <c r="COE181" s="5"/>
      <c r="COF181" s="5"/>
      <c r="COG181" s="120"/>
      <c r="COH181" s="118"/>
      <c r="COI181" s="118"/>
      <c r="COJ181" s="118"/>
      <c r="COK181" s="118"/>
      <c r="COL181" s="118"/>
      <c r="COM181" s="121"/>
      <c r="CON181" s="117"/>
      <c r="COO181" s="117"/>
      <c r="COP181" s="117"/>
      <c r="COQ181" s="117"/>
      <c r="COR181" s="117"/>
      <c r="COS181" s="117"/>
      <c r="COT181" s="117"/>
      <c r="COU181" s="117"/>
      <c r="COV181" s="117"/>
      <c r="COW181" s="117"/>
      <c r="COX181" s="117"/>
      <c r="COY181" s="117"/>
      <c r="COZ181" s="117"/>
      <c r="CPA181" s="117"/>
      <c r="CPB181" s="118"/>
      <c r="CPC181" s="118"/>
      <c r="CPD181" s="119"/>
      <c r="CPE181" s="119"/>
      <c r="CPF181" s="7"/>
      <c r="CPG181" s="7"/>
      <c r="CPH181" s="2"/>
      <c r="CPI181" s="5"/>
      <c r="CPJ181" s="5"/>
      <c r="CPK181" s="120"/>
      <c r="CPL181" s="118"/>
      <c r="CPM181" s="118"/>
      <c r="CPN181" s="118"/>
      <c r="CPO181" s="118"/>
      <c r="CPP181" s="118"/>
      <c r="CPQ181" s="121"/>
      <c r="CPR181" s="117"/>
      <c r="CPS181" s="117"/>
      <c r="CPT181" s="117"/>
      <c r="CPU181" s="117"/>
      <c r="CPV181" s="117"/>
      <c r="CPW181" s="117"/>
      <c r="CPX181" s="117"/>
      <c r="CPY181" s="117"/>
      <c r="CPZ181" s="117"/>
      <c r="CQA181" s="117"/>
      <c r="CQB181" s="117"/>
      <c r="CQC181" s="117"/>
      <c r="CQD181" s="117"/>
      <c r="CQE181" s="117"/>
      <c r="CQF181" s="118"/>
      <c r="CQG181" s="118"/>
      <c r="CQH181" s="119"/>
      <c r="CQI181" s="119"/>
      <c r="CQJ181" s="7"/>
      <c r="CQK181" s="7"/>
      <c r="CQL181" s="2"/>
      <c r="CQM181" s="5"/>
      <c r="CQN181" s="5"/>
      <c r="CQO181" s="120"/>
      <c r="CQP181" s="118"/>
      <c r="CQQ181" s="118"/>
      <c r="CQR181" s="118"/>
      <c r="CQS181" s="118"/>
      <c r="CQT181" s="118"/>
      <c r="CQU181" s="121"/>
      <c r="CQV181" s="117"/>
      <c r="CQW181" s="117"/>
      <c r="CQX181" s="117"/>
      <c r="CQY181" s="117"/>
      <c r="CQZ181" s="117"/>
      <c r="CRA181" s="117"/>
      <c r="CRB181" s="117"/>
      <c r="CRC181" s="117"/>
      <c r="CRD181" s="117"/>
      <c r="CRE181" s="117"/>
      <c r="CRF181" s="117"/>
      <c r="CRG181" s="117"/>
      <c r="CRH181" s="117"/>
      <c r="CRI181" s="117"/>
      <c r="CRJ181" s="118"/>
      <c r="CRK181" s="118"/>
      <c r="CRL181" s="119"/>
      <c r="CRM181" s="119"/>
      <c r="CRN181" s="7"/>
      <c r="CRO181" s="7"/>
      <c r="CRP181" s="2"/>
      <c r="CRQ181" s="5"/>
      <c r="CRR181" s="5"/>
      <c r="CRS181" s="120"/>
      <c r="CRT181" s="118"/>
      <c r="CRU181" s="118"/>
      <c r="CRV181" s="118"/>
      <c r="CRW181" s="118"/>
      <c r="CRX181" s="118"/>
      <c r="CRY181" s="121"/>
      <c r="CRZ181" s="117"/>
      <c r="CSA181" s="117"/>
      <c r="CSB181" s="117"/>
      <c r="CSC181" s="117"/>
      <c r="CSD181" s="117"/>
      <c r="CSE181" s="117"/>
      <c r="CSF181" s="117"/>
      <c r="CSG181" s="117"/>
      <c r="CSH181" s="117"/>
      <c r="CSI181" s="117"/>
      <c r="CSJ181" s="117"/>
      <c r="CSK181" s="117"/>
      <c r="CSL181" s="117"/>
      <c r="CSM181" s="117"/>
      <c r="CSN181" s="118"/>
      <c r="CSO181" s="118"/>
      <c r="CSP181" s="119"/>
      <c r="CSQ181" s="119"/>
      <c r="CSR181" s="7"/>
      <c r="CSS181" s="7"/>
      <c r="CST181" s="2"/>
      <c r="CSU181" s="5"/>
      <c r="CSV181" s="5"/>
      <c r="CSW181" s="120"/>
      <c r="CSX181" s="118"/>
      <c r="CSY181" s="118"/>
      <c r="CSZ181" s="118"/>
      <c r="CTA181" s="118"/>
      <c r="CTB181" s="118"/>
      <c r="CTC181" s="121"/>
      <c r="CTD181" s="117"/>
      <c r="CTE181" s="117"/>
      <c r="CTF181" s="117"/>
      <c r="CTG181" s="117"/>
      <c r="CTH181" s="117"/>
      <c r="CTI181" s="117"/>
      <c r="CTJ181" s="117"/>
      <c r="CTK181" s="117"/>
      <c r="CTL181" s="117"/>
      <c r="CTM181" s="117"/>
      <c r="CTN181" s="117"/>
      <c r="CTO181" s="117"/>
      <c r="CTP181" s="117"/>
      <c r="CTQ181" s="117"/>
      <c r="CTR181" s="118"/>
      <c r="CTS181" s="118"/>
      <c r="CTT181" s="119"/>
      <c r="CTU181" s="119"/>
      <c r="CTV181" s="7"/>
      <c r="CTW181" s="7"/>
      <c r="CTX181" s="2"/>
      <c r="CTY181" s="5"/>
      <c r="CTZ181" s="5"/>
      <c r="CUA181" s="120"/>
      <c r="CUB181" s="118"/>
      <c r="CUC181" s="118"/>
      <c r="CUD181" s="118"/>
      <c r="CUE181" s="118"/>
      <c r="CUF181" s="118"/>
      <c r="CUG181" s="121"/>
      <c r="CUH181" s="117"/>
      <c r="CUI181" s="117"/>
      <c r="CUJ181" s="117"/>
      <c r="CUK181" s="117"/>
      <c r="CUL181" s="117"/>
      <c r="CUM181" s="117"/>
      <c r="CUN181" s="117"/>
      <c r="CUO181" s="117"/>
      <c r="CUP181" s="117"/>
      <c r="CUQ181" s="117"/>
      <c r="CUR181" s="117"/>
      <c r="CUS181" s="117"/>
      <c r="CUT181" s="117"/>
      <c r="CUU181" s="117"/>
      <c r="CUV181" s="118"/>
      <c r="CUW181" s="118"/>
      <c r="CUX181" s="119"/>
      <c r="CUY181" s="119"/>
      <c r="CUZ181" s="7"/>
      <c r="CVA181" s="7"/>
      <c r="CVB181" s="2"/>
      <c r="CVC181" s="5"/>
      <c r="CVD181" s="5"/>
      <c r="CVE181" s="120"/>
      <c r="CVF181" s="118"/>
      <c r="CVG181" s="118"/>
      <c r="CVH181" s="118"/>
      <c r="CVI181" s="118"/>
      <c r="CVJ181" s="118"/>
      <c r="CVK181" s="121"/>
      <c r="CVL181" s="117"/>
      <c r="CVM181" s="117"/>
      <c r="CVN181" s="117"/>
      <c r="CVO181" s="117"/>
      <c r="CVP181" s="117"/>
      <c r="CVQ181" s="117"/>
      <c r="CVR181" s="117"/>
      <c r="CVS181" s="117"/>
      <c r="CVT181" s="117"/>
      <c r="CVU181" s="117"/>
      <c r="CVV181" s="117"/>
      <c r="CVW181" s="117"/>
      <c r="CVX181" s="117"/>
      <c r="CVY181" s="117"/>
      <c r="CVZ181" s="118"/>
      <c r="CWA181" s="118"/>
      <c r="CWB181" s="119"/>
      <c r="CWC181" s="119"/>
      <c r="CWD181" s="7"/>
      <c r="CWE181" s="7"/>
      <c r="CWF181" s="2"/>
      <c r="CWG181" s="5"/>
      <c r="CWH181" s="5"/>
      <c r="CWI181" s="120"/>
      <c r="CWJ181" s="118"/>
      <c r="CWK181" s="118"/>
      <c r="CWL181" s="118"/>
      <c r="CWM181" s="118"/>
      <c r="CWN181" s="118"/>
      <c r="CWO181" s="121"/>
      <c r="CWP181" s="117"/>
      <c r="CWQ181" s="117"/>
      <c r="CWR181" s="117"/>
      <c r="CWS181" s="117"/>
      <c r="CWT181" s="117"/>
      <c r="CWU181" s="117"/>
      <c r="CWV181" s="117"/>
      <c r="CWW181" s="117"/>
      <c r="CWX181" s="117"/>
      <c r="CWY181" s="117"/>
      <c r="CWZ181" s="117"/>
      <c r="CXA181" s="117"/>
      <c r="CXB181" s="117"/>
      <c r="CXC181" s="117"/>
      <c r="CXD181" s="118"/>
      <c r="CXE181" s="118"/>
      <c r="CXF181" s="119"/>
      <c r="CXG181" s="119"/>
      <c r="CXH181" s="7"/>
      <c r="CXI181" s="7"/>
      <c r="CXJ181" s="2"/>
      <c r="CXK181" s="5"/>
      <c r="CXL181" s="5"/>
      <c r="CXM181" s="120"/>
      <c r="CXN181" s="118"/>
      <c r="CXO181" s="118"/>
      <c r="CXP181" s="118"/>
      <c r="CXQ181" s="118"/>
      <c r="CXR181" s="118"/>
      <c r="CXS181" s="121"/>
      <c r="CXT181" s="117"/>
      <c r="CXU181" s="117"/>
      <c r="CXV181" s="117"/>
      <c r="CXW181" s="117"/>
      <c r="CXX181" s="117"/>
      <c r="CXY181" s="117"/>
      <c r="CXZ181" s="117"/>
      <c r="CYA181" s="117"/>
      <c r="CYB181" s="117"/>
      <c r="CYC181" s="117"/>
      <c r="CYD181" s="117"/>
      <c r="CYE181" s="117"/>
      <c r="CYF181" s="117"/>
      <c r="CYG181" s="117"/>
      <c r="CYH181" s="118"/>
      <c r="CYI181" s="118"/>
      <c r="CYJ181" s="119"/>
      <c r="CYK181" s="119"/>
      <c r="CYL181" s="7"/>
      <c r="CYM181" s="7"/>
      <c r="CYN181" s="2"/>
      <c r="CYO181" s="5"/>
      <c r="CYP181" s="5"/>
      <c r="CYQ181" s="120"/>
      <c r="CYR181" s="118"/>
      <c r="CYS181" s="118"/>
      <c r="CYT181" s="118"/>
      <c r="CYU181" s="118"/>
      <c r="CYV181" s="118"/>
      <c r="CYW181" s="121"/>
      <c r="CYX181" s="117"/>
      <c r="CYY181" s="117"/>
      <c r="CYZ181" s="117"/>
      <c r="CZA181" s="117"/>
      <c r="CZB181" s="117"/>
      <c r="CZC181" s="117"/>
      <c r="CZD181" s="117"/>
      <c r="CZE181" s="117"/>
      <c r="CZF181" s="117"/>
      <c r="CZG181" s="117"/>
      <c r="CZH181" s="117"/>
      <c r="CZI181" s="117"/>
      <c r="CZJ181" s="117"/>
      <c r="CZK181" s="117"/>
      <c r="CZL181" s="118"/>
      <c r="CZM181" s="118"/>
      <c r="CZN181" s="119"/>
      <c r="CZO181" s="119"/>
      <c r="CZP181" s="7"/>
      <c r="CZQ181" s="7"/>
      <c r="CZR181" s="2"/>
      <c r="CZS181" s="5"/>
      <c r="CZT181" s="5"/>
      <c r="CZU181" s="120"/>
      <c r="CZV181" s="118"/>
      <c r="CZW181" s="118"/>
      <c r="CZX181" s="118"/>
      <c r="CZY181" s="118"/>
      <c r="CZZ181" s="118"/>
      <c r="DAA181" s="121"/>
      <c r="DAB181" s="117"/>
      <c r="DAC181" s="117"/>
      <c r="DAD181" s="117"/>
      <c r="DAE181" s="117"/>
      <c r="DAF181" s="117"/>
      <c r="DAG181" s="117"/>
      <c r="DAH181" s="117"/>
      <c r="DAI181" s="117"/>
      <c r="DAJ181" s="117"/>
      <c r="DAK181" s="117"/>
      <c r="DAL181" s="117"/>
      <c r="DAM181" s="117"/>
      <c r="DAN181" s="117"/>
      <c r="DAO181" s="117"/>
      <c r="DAP181" s="118"/>
      <c r="DAQ181" s="118"/>
      <c r="DAR181" s="119"/>
      <c r="DAS181" s="119"/>
      <c r="DAT181" s="7"/>
      <c r="DAU181" s="7"/>
      <c r="DAV181" s="2"/>
      <c r="DAW181" s="5"/>
      <c r="DAX181" s="5"/>
      <c r="DAY181" s="120"/>
      <c r="DAZ181" s="118"/>
      <c r="DBA181" s="118"/>
      <c r="DBB181" s="118"/>
      <c r="DBC181" s="118"/>
      <c r="DBD181" s="118"/>
      <c r="DBE181" s="121"/>
      <c r="DBF181" s="117"/>
      <c r="DBG181" s="117"/>
      <c r="DBH181" s="117"/>
      <c r="DBI181" s="117"/>
      <c r="DBJ181" s="117"/>
      <c r="DBK181" s="117"/>
      <c r="DBL181" s="117"/>
      <c r="DBM181" s="117"/>
      <c r="DBN181" s="117"/>
      <c r="DBO181" s="117"/>
      <c r="DBP181" s="117"/>
      <c r="DBQ181" s="117"/>
      <c r="DBR181" s="117"/>
      <c r="DBS181" s="117"/>
      <c r="DBT181" s="118"/>
      <c r="DBU181" s="118"/>
      <c r="DBV181" s="119"/>
      <c r="DBW181" s="119"/>
      <c r="DBX181" s="7"/>
      <c r="DBY181" s="7"/>
      <c r="DBZ181" s="2"/>
      <c r="DCA181" s="5"/>
      <c r="DCB181" s="5"/>
      <c r="DCC181" s="120"/>
      <c r="DCD181" s="118"/>
      <c r="DCE181" s="118"/>
      <c r="DCF181" s="118"/>
      <c r="DCG181" s="118"/>
      <c r="DCH181" s="118"/>
      <c r="DCI181" s="121"/>
      <c r="DCJ181" s="117"/>
      <c r="DCK181" s="117"/>
      <c r="DCL181" s="117"/>
      <c r="DCM181" s="117"/>
      <c r="DCN181" s="117"/>
      <c r="DCO181" s="117"/>
      <c r="DCP181" s="117"/>
      <c r="DCQ181" s="117"/>
      <c r="DCR181" s="117"/>
      <c r="DCS181" s="117"/>
      <c r="DCT181" s="117"/>
      <c r="DCU181" s="117"/>
      <c r="DCV181" s="117"/>
      <c r="DCW181" s="117"/>
      <c r="DCX181" s="118"/>
      <c r="DCY181" s="118"/>
      <c r="DCZ181" s="119"/>
      <c r="DDA181" s="119"/>
      <c r="DDB181" s="7"/>
      <c r="DDC181" s="7"/>
      <c r="DDD181" s="2"/>
      <c r="DDE181" s="5"/>
      <c r="DDF181" s="5"/>
      <c r="DDG181" s="120"/>
      <c r="DDH181" s="118"/>
      <c r="DDI181" s="118"/>
      <c r="DDJ181" s="118"/>
      <c r="DDK181" s="118"/>
      <c r="DDL181" s="118"/>
      <c r="DDM181" s="121"/>
      <c r="DDN181" s="117"/>
      <c r="DDO181" s="117"/>
      <c r="DDP181" s="117"/>
      <c r="DDQ181" s="117"/>
      <c r="DDR181" s="117"/>
      <c r="DDS181" s="117"/>
      <c r="DDT181" s="117"/>
      <c r="DDU181" s="117"/>
      <c r="DDV181" s="117"/>
      <c r="DDW181" s="117"/>
      <c r="DDX181" s="117"/>
      <c r="DDY181" s="117"/>
      <c r="DDZ181" s="117"/>
      <c r="DEA181" s="117"/>
      <c r="DEB181" s="118"/>
      <c r="DEC181" s="118"/>
      <c r="DED181" s="119"/>
      <c r="DEE181" s="119"/>
      <c r="DEF181" s="7"/>
      <c r="DEG181" s="7"/>
      <c r="DEH181" s="2"/>
      <c r="DEI181" s="5"/>
      <c r="DEJ181" s="5"/>
      <c r="DEK181" s="120"/>
      <c r="DEL181" s="118"/>
      <c r="DEM181" s="118"/>
      <c r="DEN181" s="118"/>
      <c r="DEO181" s="118"/>
      <c r="DEP181" s="118"/>
      <c r="DEQ181" s="121"/>
      <c r="DER181" s="117"/>
      <c r="DES181" s="117"/>
      <c r="DET181" s="117"/>
      <c r="DEU181" s="117"/>
      <c r="DEV181" s="117"/>
      <c r="DEW181" s="117"/>
      <c r="DEX181" s="117"/>
      <c r="DEY181" s="117"/>
      <c r="DEZ181" s="117"/>
      <c r="DFA181" s="117"/>
      <c r="DFB181" s="117"/>
      <c r="DFC181" s="117"/>
      <c r="DFD181" s="117"/>
      <c r="DFE181" s="117"/>
      <c r="DFF181" s="118"/>
      <c r="DFG181" s="118"/>
      <c r="DFH181" s="119"/>
      <c r="DFI181" s="119"/>
      <c r="DFJ181" s="7"/>
      <c r="DFK181" s="7"/>
      <c r="DFL181" s="2"/>
      <c r="DFM181" s="5"/>
      <c r="DFN181" s="5"/>
      <c r="DFO181" s="120"/>
      <c r="DFP181" s="118"/>
      <c r="DFQ181" s="118"/>
      <c r="DFR181" s="118"/>
      <c r="DFS181" s="118"/>
      <c r="DFT181" s="118"/>
      <c r="DFU181" s="121"/>
      <c r="DFV181" s="117"/>
      <c r="DFW181" s="117"/>
      <c r="DFX181" s="117"/>
      <c r="DFY181" s="117"/>
      <c r="DFZ181" s="117"/>
      <c r="DGA181" s="117"/>
      <c r="DGB181" s="117"/>
      <c r="DGC181" s="117"/>
      <c r="DGD181" s="117"/>
      <c r="DGE181" s="117"/>
      <c r="DGF181" s="117"/>
      <c r="DGG181" s="117"/>
      <c r="DGH181" s="117"/>
      <c r="DGI181" s="117"/>
      <c r="DGJ181" s="118"/>
      <c r="DGK181" s="118"/>
      <c r="DGL181" s="119"/>
      <c r="DGM181" s="119"/>
      <c r="DGN181" s="7"/>
      <c r="DGO181" s="7"/>
      <c r="DGP181" s="2"/>
      <c r="DGQ181" s="5"/>
      <c r="DGR181" s="5"/>
      <c r="DGS181" s="120"/>
      <c r="DGT181" s="118"/>
      <c r="DGU181" s="118"/>
      <c r="DGV181" s="118"/>
      <c r="DGW181" s="118"/>
      <c r="DGX181" s="118"/>
      <c r="DGY181" s="121"/>
      <c r="DGZ181" s="117"/>
      <c r="DHA181" s="117"/>
      <c r="DHB181" s="117"/>
      <c r="DHC181" s="117"/>
      <c r="DHD181" s="117"/>
      <c r="DHE181" s="117"/>
      <c r="DHF181" s="117"/>
      <c r="DHG181" s="117"/>
      <c r="DHH181" s="117"/>
      <c r="DHI181" s="117"/>
      <c r="DHJ181" s="117"/>
      <c r="DHK181" s="117"/>
      <c r="DHL181" s="117"/>
      <c r="DHM181" s="117"/>
      <c r="DHN181" s="118"/>
      <c r="DHO181" s="118"/>
      <c r="DHP181" s="119"/>
      <c r="DHQ181" s="119"/>
      <c r="DHR181" s="7"/>
      <c r="DHS181" s="7"/>
      <c r="DHT181" s="2"/>
      <c r="DHU181" s="5"/>
      <c r="DHV181" s="5"/>
      <c r="DHW181" s="120"/>
      <c r="DHX181" s="118"/>
      <c r="DHY181" s="118"/>
      <c r="DHZ181" s="118"/>
      <c r="DIA181" s="118"/>
      <c r="DIB181" s="118"/>
      <c r="DIC181" s="121"/>
      <c r="DID181" s="117"/>
      <c r="DIE181" s="117"/>
      <c r="DIF181" s="117"/>
      <c r="DIG181" s="117"/>
      <c r="DIH181" s="117"/>
      <c r="DII181" s="117"/>
      <c r="DIJ181" s="117"/>
      <c r="DIK181" s="117"/>
      <c r="DIL181" s="117"/>
      <c r="DIM181" s="117"/>
      <c r="DIN181" s="117"/>
      <c r="DIO181" s="117"/>
      <c r="DIP181" s="117"/>
      <c r="DIQ181" s="117"/>
      <c r="DIR181" s="118"/>
      <c r="DIS181" s="118"/>
      <c r="DIT181" s="119"/>
      <c r="DIU181" s="119"/>
      <c r="DIV181" s="7"/>
      <c r="DIW181" s="7"/>
      <c r="DIX181" s="2"/>
      <c r="DIY181" s="5"/>
      <c r="DIZ181" s="5"/>
      <c r="DJA181" s="120"/>
      <c r="DJB181" s="118"/>
      <c r="DJC181" s="118"/>
      <c r="DJD181" s="118"/>
      <c r="DJE181" s="118"/>
      <c r="DJF181" s="118"/>
      <c r="DJG181" s="121"/>
      <c r="DJH181" s="117"/>
      <c r="DJI181" s="117"/>
      <c r="DJJ181" s="117"/>
      <c r="DJK181" s="117"/>
      <c r="DJL181" s="117"/>
      <c r="DJM181" s="117"/>
      <c r="DJN181" s="117"/>
      <c r="DJO181" s="117"/>
      <c r="DJP181" s="117"/>
      <c r="DJQ181" s="117"/>
      <c r="DJR181" s="117"/>
      <c r="DJS181" s="117"/>
      <c r="DJT181" s="117"/>
      <c r="DJU181" s="117"/>
      <c r="DJV181" s="118"/>
      <c r="DJW181" s="118"/>
      <c r="DJX181" s="119"/>
      <c r="DJY181" s="119"/>
      <c r="DJZ181" s="7"/>
      <c r="DKA181" s="7"/>
      <c r="DKB181" s="2"/>
      <c r="DKC181" s="5"/>
      <c r="DKD181" s="5"/>
      <c r="DKE181" s="120"/>
      <c r="DKF181" s="118"/>
      <c r="DKG181" s="118"/>
      <c r="DKH181" s="118"/>
      <c r="DKI181" s="118"/>
      <c r="DKJ181" s="118"/>
      <c r="DKK181" s="121"/>
      <c r="DKL181" s="117"/>
      <c r="DKM181" s="117"/>
      <c r="DKN181" s="117"/>
      <c r="DKO181" s="117"/>
      <c r="DKP181" s="117"/>
      <c r="DKQ181" s="117"/>
      <c r="DKR181" s="117"/>
      <c r="DKS181" s="117"/>
      <c r="DKT181" s="117"/>
      <c r="DKU181" s="117"/>
      <c r="DKV181" s="117"/>
      <c r="DKW181" s="117"/>
      <c r="DKX181" s="117"/>
      <c r="DKY181" s="117"/>
      <c r="DKZ181" s="118"/>
      <c r="DLA181" s="118"/>
      <c r="DLB181" s="119"/>
      <c r="DLC181" s="119"/>
      <c r="DLD181" s="7"/>
      <c r="DLE181" s="7"/>
      <c r="DLF181" s="2"/>
      <c r="DLG181" s="5"/>
      <c r="DLH181" s="5"/>
      <c r="DLI181" s="120"/>
      <c r="DLJ181" s="118"/>
      <c r="DLK181" s="118"/>
      <c r="DLL181" s="118"/>
      <c r="DLM181" s="118"/>
      <c r="DLN181" s="118"/>
      <c r="DLO181" s="121"/>
      <c r="DLP181" s="117"/>
      <c r="DLQ181" s="117"/>
      <c r="DLR181" s="117"/>
      <c r="DLS181" s="117"/>
      <c r="DLT181" s="117"/>
      <c r="DLU181" s="117"/>
      <c r="DLV181" s="117"/>
      <c r="DLW181" s="117"/>
      <c r="DLX181" s="117"/>
      <c r="DLY181" s="117"/>
      <c r="DLZ181" s="117"/>
      <c r="DMA181" s="117"/>
      <c r="DMB181" s="117"/>
      <c r="DMC181" s="117"/>
      <c r="DMD181" s="118"/>
      <c r="DME181" s="118"/>
      <c r="DMF181" s="119"/>
      <c r="DMG181" s="119"/>
      <c r="DMH181" s="7"/>
      <c r="DMI181" s="7"/>
      <c r="DMJ181" s="2"/>
      <c r="DMK181" s="5"/>
      <c r="DML181" s="5"/>
      <c r="DMM181" s="120"/>
      <c r="DMN181" s="118"/>
      <c r="DMO181" s="118"/>
      <c r="DMP181" s="118"/>
      <c r="DMQ181" s="118"/>
      <c r="DMR181" s="118"/>
      <c r="DMS181" s="121"/>
      <c r="DMT181" s="117"/>
      <c r="DMU181" s="117"/>
      <c r="DMV181" s="117"/>
      <c r="DMW181" s="117"/>
      <c r="DMX181" s="117"/>
      <c r="DMY181" s="117"/>
      <c r="DMZ181" s="117"/>
      <c r="DNA181" s="117"/>
      <c r="DNB181" s="117"/>
      <c r="DNC181" s="117"/>
      <c r="DND181" s="117"/>
      <c r="DNE181" s="117"/>
      <c r="DNF181" s="117"/>
      <c r="DNG181" s="117"/>
      <c r="DNH181" s="118"/>
      <c r="DNI181" s="118"/>
      <c r="DNJ181" s="119"/>
      <c r="DNK181" s="119"/>
      <c r="DNL181" s="7"/>
      <c r="DNM181" s="7"/>
      <c r="DNN181" s="2"/>
      <c r="DNO181" s="5"/>
      <c r="DNP181" s="5"/>
      <c r="DNQ181" s="120"/>
      <c r="DNR181" s="118"/>
      <c r="DNS181" s="118"/>
      <c r="DNT181" s="118"/>
      <c r="DNU181" s="118"/>
      <c r="DNV181" s="118"/>
      <c r="DNW181" s="121"/>
      <c r="DNX181" s="117"/>
      <c r="DNY181" s="117"/>
      <c r="DNZ181" s="117"/>
      <c r="DOA181" s="117"/>
      <c r="DOB181" s="117"/>
      <c r="DOC181" s="117"/>
      <c r="DOD181" s="117"/>
      <c r="DOE181" s="117"/>
      <c r="DOF181" s="117"/>
      <c r="DOG181" s="117"/>
      <c r="DOH181" s="117"/>
      <c r="DOI181" s="117"/>
      <c r="DOJ181" s="117"/>
      <c r="DOK181" s="117"/>
      <c r="DOL181" s="118"/>
      <c r="DOM181" s="118"/>
      <c r="DON181" s="119"/>
      <c r="DOO181" s="119"/>
      <c r="DOP181" s="7"/>
      <c r="DOQ181" s="7"/>
      <c r="DOR181" s="2"/>
      <c r="DOS181" s="5"/>
      <c r="DOT181" s="5"/>
      <c r="DOU181" s="120"/>
      <c r="DOV181" s="118"/>
      <c r="DOW181" s="118"/>
      <c r="DOX181" s="118"/>
      <c r="DOY181" s="118"/>
      <c r="DOZ181" s="118"/>
      <c r="DPA181" s="121"/>
      <c r="DPB181" s="117"/>
      <c r="DPC181" s="117"/>
      <c r="DPD181" s="117"/>
      <c r="DPE181" s="117"/>
      <c r="DPF181" s="117"/>
      <c r="DPG181" s="117"/>
      <c r="DPH181" s="117"/>
      <c r="DPI181" s="117"/>
      <c r="DPJ181" s="117"/>
      <c r="DPK181" s="117"/>
      <c r="DPL181" s="117"/>
      <c r="DPM181" s="117"/>
      <c r="DPN181" s="117"/>
      <c r="DPO181" s="117"/>
      <c r="DPP181" s="118"/>
      <c r="DPQ181" s="118"/>
      <c r="DPR181" s="119"/>
      <c r="DPS181" s="119"/>
      <c r="DPT181" s="7"/>
      <c r="DPU181" s="7"/>
      <c r="DPV181" s="2"/>
      <c r="DPW181" s="5"/>
      <c r="DPX181" s="5"/>
      <c r="DPY181" s="120"/>
      <c r="DPZ181" s="118"/>
      <c r="DQA181" s="118"/>
      <c r="DQB181" s="118"/>
      <c r="DQC181" s="118"/>
      <c r="DQD181" s="118"/>
      <c r="DQE181" s="121"/>
      <c r="DQF181" s="117"/>
      <c r="DQG181" s="117"/>
      <c r="DQH181" s="117"/>
      <c r="DQI181" s="117"/>
      <c r="DQJ181" s="117"/>
      <c r="DQK181" s="117"/>
      <c r="DQL181" s="117"/>
      <c r="DQM181" s="117"/>
      <c r="DQN181" s="117"/>
      <c r="DQO181" s="117"/>
      <c r="DQP181" s="117"/>
      <c r="DQQ181" s="117"/>
      <c r="DQR181" s="117"/>
      <c r="DQS181" s="117"/>
      <c r="DQT181" s="118"/>
      <c r="DQU181" s="118"/>
      <c r="DQV181" s="119"/>
      <c r="DQW181" s="119"/>
      <c r="DQX181" s="7"/>
      <c r="DQY181" s="7"/>
      <c r="DQZ181" s="2"/>
      <c r="DRA181" s="5"/>
      <c r="DRB181" s="5"/>
      <c r="DRC181" s="120"/>
      <c r="DRD181" s="118"/>
      <c r="DRE181" s="118"/>
      <c r="DRF181" s="118"/>
      <c r="DRG181" s="118"/>
      <c r="DRH181" s="118"/>
      <c r="DRI181" s="121"/>
      <c r="DRJ181" s="117"/>
      <c r="DRK181" s="117"/>
      <c r="DRL181" s="117"/>
      <c r="DRM181" s="117"/>
      <c r="DRN181" s="117"/>
      <c r="DRO181" s="117"/>
      <c r="DRP181" s="117"/>
      <c r="DRQ181" s="117"/>
      <c r="DRR181" s="117"/>
      <c r="DRS181" s="117"/>
      <c r="DRT181" s="117"/>
      <c r="DRU181" s="117"/>
      <c r="DRV181" s="117"/>
      <c r="DRW181" s="117"/>
      <c r="DRX181" s="118"/>
      <c r="DRY181" s="118"/>
      <c r="DRZ181" s="119"/>
      <c r="DSA181" s="119"/>
      <c r="DSB181" s="7"/>
      <c r="DSC181" s="7"/>
      <c r="DSD181" s="2"/>
      <c r="DSE181" s="5"/>
      <c r="DSF181" s="5"/>
      <c r="DSG181" s="120"/>
      <c r="DSH181" s="118"/>
      <c r="DSI181" s="118"/>
      <c r="DSJ181" s="118"/>
      <c r="DSK181" s="118"/>
      <c r="DSL181" s="118"/>
      <c r="DSM181" s="121"/>
      <c r="DSN181" s="117"/>
      <c r="DSO181" s="117"/>
      <c r="DSP181" s="117"/>
      <c r="DSQ181" s="117"/>
      <c r="DSR181" s="117"/>
      <c r="DSS181" s="117"/>
      <c r="DST181" s="117"/>
      <c r="DSU181" s="117"/>
      <c r="DSV181" s="117"/>
      <c r="DSW181" s="117"/>
      <c r="DSX181" s="117"/>
      <c r="DSY181" s="117"/>
      <c r="DSZ181" s="117"/>
      <c r="DTA181" s="117"/>
      <c r="DTB181" s="118"/>
      <c r="DTC181" s="118"/>
      <c r="DTD181" s="119"/>
      <c r="DTE181" s="119"/>
      <c r="DTF181" s="7"/>
      <c r="DTG181" s="7"/>
      <c r="DTH181" s="2"/>
      <c r="DTI181" s="5"/>
      <c r="DTJ181" s="5"/>
      <c r="DTK181" s="120"/>
      <c r="DTL181" s="118"/>
      <c r="DTM181" s="118"/>
      <c r="DTN181" s="118"/>
      <c r="DTO181" s="118"/>
      <c r="DTP181" s="118"/>
      <c r="DTQ181" s="121"/>
      <c r="DTR181" s="117"/>
      <c r="DTS181" s="117"/>
      <c r="DTT181" s="117"/>
      <c r="DTU181" s="117"/>
      <c r="DTV181" s="117"/>
      <c r="DTW181" s="117"/>
      <c r="DTX181" s="117"/>
      <c r="DTY181" s="117"/>
      <c r="DTZ181" s="117"/>
      <c r="DUA181" s="117"/>
      <c r="DUB181" s="117"/>
      <c r="DUC181" s="117"/>
      <c r="DUD181" s="117"/>
      <c r="DUE181" s="117"/>
      <c r="DUF181" s="118"/>
      <c r="DUG181" s="118"/>
      <c r="DUH181" s="119"/>
      <c r="DUI181" s="119"/>
      <c r="DUJ181" s="7"/>
      <c r="DUK181" s="7"/>
      <c r="DUL181" s="2"/>
      <c r="DUM181" s="5"/>
      <c r="DUN181" s="5"/>
      <c r="DUO181" s="120"/>
      <c r="DUP181" s="118"/>
      <c r="DUQ181" s="118"/>
      <c r="DUR181" s="118"/>
      <c r="DUS181" s="118"/>
      <c r="DUT181" s="118"/>
      <c r="DUU181" s="121"/>
      <c r="DUV181" s="117"/>
      <c r="DUW181" s="117"/>
      <c r="DUX181" s="117"/>
      <c r="DUY181" s="117"/>
      <c r="DUZ181" s="117"/>
      <c r="DVA181" s="117"/>
      <c r="DVB181" s="117"/>
      <c r="DVC181" s="117"/>
      <c r="DVD181" s="117"/>
      <c r="DVE181" s="117"/>
      <c r="DVF181" s="117"/>
      <c r="DVG181" s="117"/>
      <c r="DVH181" s="117"/>
      <c r="DVI181" s="117"/>
      <c r="DVJ181" s="118"/>
      <c r="DVK181" s="118"/>
      <c r="DVL181" s="119"/>
      <c r="DVM181" s="119"/>
      <c r="DVN181" s="7"/>
      <c r="DVO181" s="7"/>
      <c r="DVP181" s="2"/>
      <c r="DVQ181" s="5"/>
      <c r="DVR181" s="5"/>
      <c r="DVS181" s="120"/>
      <c r="DVT181" s="118"/>
      <c r="DVU181" s="118"/>
      <c r="DVV181" s="118"/>
      <c r="DVW181" s="118"/>
      <c r="DVX181" s="118"/>
      <c r="DVY181" s="121"/>
      <c r="DVZ181" s="117"/>
      <c r="DWA181" s="117"/>
      <c r="DWB181" s="117"/>
      <c r="DWC181" s="117"/>
      <c r="DWD181" s="117"/>
      <c r="DWE181" s="117"/>
      <c r="DWF181" s="117"/>
      <c r="DWG181" s="117"/>
      <c r="DWH181" s="117"/>
      <c r="DWI181" s="117"/>
      <c r="DWJ181" s="117"/>
      <c r="DWK181" s="117"/>
      <c r="DWL181" s="117"/>
      <c r="DWM181" s="117"/>
      <c r="DWN181" s="118"/>
      <c r="DWO181" s="118"/>
      <c r="DWP181" s="119"/>
      <c r="DWQ181" s="119"/>
      <c r="DWR181" s="7"/>
      <c r="DWS181" s="7"/>
      <c r="DWT181" s="2"/>
      <c r="DWU181" s="5"/>
      <c r="DWV181" s="5"/>
      <c r="DWW181" s="120"/>
      <c r="DWX181" s="118"/>
      <c r="DWY181" s="118"/>
      <c r="DWZ181" s="118"/>
      <c r="DXA181" s="118"/>
      <c r="DXB181" s="118"/>
      <c r="DXC181" s="121"/>
      <c r="DXD181" s="117"/>
      <c r="DXE181" s="117"/>
      <c r="DXF181" s="117"/>
      <c r="DXG181" s="117"/>
      <c r="DXH181" s="117"/>
      <c r="DXI181" s="117"/>
      <c r="DXJ181" s="117"/>
      <c r="DXK181" s="117"/>
      <c r="DXL181" s="117"/>
      <c r="DXM181" s="117"/>
      <c r="DXN181" s="117"/>
      <c r="DXO181" s="117"/>
      <c r="DXP181" s="117"/>
      <c r="DXQ181" s="117"/>
      <c r="DXR181" s="118"/>
      <c r="DXS181" s="118"/>
      <c r="DXT181" s="119"/>
      <c r="DXU181" s="119"/>
      <c r="DXV181" s="7"/>
      <c r="DXW181" s="7"/>
      <c r="DXX181" s="2"/>
      <c r="DXY181" s="5"/>
      <c r="DXZ181" s="5"/>
      <c r="DYA181" s="120"/>
      <c r="DYB181" s="118"/>
      <c r="DYC181" s="118"/>
      <c r="DYD181" s="118"/>
      <c r="DYE181" s="118"/>
      <c r="DYF181" s="118"/>
      <c r="DYG181" s="121"/>
      <c r="DYH181" s="117"/>
      <c r="DYI181" s="117"/>
      <c r="DYJ181" s="117"/>
      <c r="DYK181" s="117"/>
      <c r="DYL181" s="117"/>
      <c r="DYM181" s="117"/>
      <c r="DYN181" s="117"/>
      <c r="DYO181" s="117"/>
      <c r="DYP181" s="117"/>
      <c r="DYQ181" s="117"/>
      <c r="DYR181" s="117"/>
      <c r="DYS181" s="117"/>
      <c r="DYT181" s="117"/>
      <c r="DYU181" s="117"/>
      <c r="DYV181" s="118"/>
      <c r="DYW181" s="118"/>
      <c r="DYX181" s="119"/>
      <c r="DYY181" s="119"/>
      <c r="DYZ181" s="7"/>
      <c r="DZA181" s="7"/>
      <c r="DZB181" s="2"/>
      <c r="DZC181" s="5"/>
      <c r="DZD181" s="5"/>
      <c r="DZE181" s="120"/>
      <c r="DZF181" s="118"/>
      <c r="DZG181" s="118"/>
      <c r="DZH181" s="118"/>
      <c r="DZI181" s="118"/>
      <c r="DZJ181" s="118"/>
      <c r="DZK181" s="121"/>
      <c r="DZL181" s="117"/>
      <c r="DZM181" s="117"/>
      <c r="DZN181" s="117"/>
      <c r="DZO181" s="117"/>
      <c r="DZP181" s="117"/>
      <c r="DZQ181" s="117"/>
      <c r="DZR181" s="117"/>
      <c r="DZS181" s="117"/>
      <c r="DZT181" s="117"/>
      <c r="DZU181" s="117"/>
      <c r="DZV181" s="117"/>
      <c r="DZW181" s="117"/>
      <c r="DZX181" s="117"/>
      <c r="DZY181" s="117"/>
      <c r="DZZ181" s="118"/>
      <c r="EAA181" s="118"/>
      <c r="EAB181" s="119"/>
      <c r="EAC181" s="119"/>
      <c r="EAD181" s="7"/>
      <c r="EAE181" s="7"/>
      <c r="EAF181" s="2"/>
      <c r="EAG181" s="5"/>
      <c r="EAH181" s="5"/>
      <c r="EAI181" s="120"/>
      <c r="EAJ181" s="118"/>
      <c r="EAK181" s="118"/>
      <c r="EAL181" s="118"/>
      <c r="EAM181" s="118"/>
      <c r="EAN181" s="118"/>
      <c r="EAO181" s="121"/>
      <c r="EAP181" s="117"/>
      <c r="EAQ181" s="117"/>
      <c r="EAR181" s="117"/>
      <c r="EAS181" s="117"/>
      <c r="EAT181" s="117"/>
      <c r="EAU181" s="117"/>
      <c r="EAV181" s="117"/>
      <c r="EAW181" s="117"/>
      <c r="EAX181" s="117"/>
      <c r="EAY181" s="117"/>
      <c r="EAZ181" s="117"/>
      <c r="EBA181" s="117"/>
      <c r="EBB181" s="117"/>
      <c r="EBC181" s="117"/>
      <c r="EBD181" s="118"/>
      <c r="EBE181" s="118"/>
      <c r="EBF181" s="119"/>
      <c r="EBG181" s="119"/>
      <c r="EBH181" s="7"/>
      <c r="EBI181" s="7"/>
      <c r="EBJ181" s="2"/>
      <c r="EBK181" s="5"/>
      <c r="EBL181" s="5"/>
      <c r="EBM181" s="120"/>
      <c r="EBN181" s="118"/>
      <c r="EBO181" s="118"/>
      <c r="EBP181" s="118"/>
      <c r="EBQ181" s="118"/>
      <c r="EBR181" s="118"/>
      <c r="EBS181" s="121"/>
      <c r="EBT181" s="117"/>
      <c r="EBU181" s="117"/>
      <c r="EBV181" s="117"/>
      <c r="EBW181" s="117"/>
      <c r="EBX181" s="117"/>
      <c r="EBY181" s="117"/>
      <c r="EBZ181" s="117"/>
      <c r="ECA181" s="117"/>
      <c r="ECB181" s="117"/>
      <c r="ECC181" s="117"/>
      <c r="ECD181" s="117"/>
      <c r="ECE181" s="117"/>
      <c r="ECF181" s="117"/>
      <c r="ECG181" s="117"/>
      <c r="ECH181" s="118"/>
      <c r="ECI181" s="118"/>
      <c r="ECJ181" s="119"/>
      <c r="ECK181" s="119"/>
      <c r="ECL181" s="7"/>
      <c r="ECM181" s="7"/>
      <c r="ECN181" s="2"/>
      <c r="ECO181" s="5"/>
      <c r="ECP181" s="5"/>
      <c r="ECQ181" s="120"/>
      <c r="ECR181" s="118"/>
      <c r="ECS181" s="118"/>
      <c r="ECT181" s="118"/>
      <c r="ECU181" s="118"/>
      <c r="ECV181" s="118"/>
      <c r="ECW181" s="121"/>
      <c r="ECX181" s="117"/>
      <c r="ECY181" s="117"/>
      <c r="ECZ181" s="117"/>
      <c r="EDA181" s="117"/>
      <c r="EDB181" s="117"/>
      <c r="EDC181" s="117"/>
      <c r="EDD181" s="117"/>
      <c r="EDE181" s="117"/>
      <c r="EDF181" s="117"/>
      <c r="EDG181" s="117"/>
      <c r="EDH181" s="117"/>
      <c r="EDI181" s="117"/>
      <c r="EDJ181" s="117"/>
      <c r="EDK181" s="117"/>
      <c r="EDL181" s="118"/>
      <c r="EDM181" s="118"/>
      <c r="EDN181" s="119"/>
      <c r="EDO181" s="119"/>
      <c r="EDP181" s="7"/>
      <c r="EDQ181" s="7"/>
      <c r="EDR181" s="2"/>
      <c r="EDS181" s="5"/>
      <c r="EDT181" s="5"/>
      <c r="EDU181" s="120"/>
      <c r="EDV181" s="118"/>
      <c r="EDW181" s="118"/>
      <c r="EDX181" s="118"/>
      <c r="EDY181" s="118"/>
      <c r="EDZ181" s="118"/>
      <c r="EEA181" s="121"/>
      <c r="EEB181" s="117"/>
      <c r="EEC181" s="117"/>
      <c r="EED181" s="117"/>
      <c r="EEE181" s="117"/>
      <c r="EEF181" s="117"/>
      <c r="EEG181" s="117"/>
      <c r="EEH181" s="117"/>
      <c r="EEI181" s="117"/>
      <c r="EEJ181" s="117"/>
      <c r="EEK181" s="117"/>
      <c r="EEL181" s="117"/>
      <c r="EEM181" s="117"/>
      <c r="EEN181" s="117"/>
      <c r="EEO181" s="117"/>
      <c r="EEP181" s="118"/>
      <c r="EEQ181" s="118"/>
      <c r="EER181" s="119"/>
      <c r="EES181" s="119"/>
      <c r="EET181" s="7"/>
      <c r="EEU181" s="7"/>
      <c r="EEV181" s="2"/>
      <c r="EEW181" s="5"/>
      <c r="EEX181" s="5"/>
      <c r="EEY181" s="120"/>
      <c r="EEZ181" s="118"/>
      <c r="EFA181" s="118"/>
      <c r="EFB181" s="118"/>
      <c r="EFC181" s="118"/>
      <c r="EFD181" s="118"/>
      <c r="EFE181" s="121"/>
      <c r="EFF181" s="117"/>
      <c r="EFG181" s="117"/>
      <c r="EFH181" s="117"/>
      <c r="EFI181" s="117"/>
      <c r="EFJ181" s="117"/>
      <c r="EFK181" s="117"/>
      <c r="EFL181" s="117"/>
      <c r="EFM181" s="117"/>
      <c r="EFN181" s="117"/>
      <c r="EFO181" s="117"/>
      <c r="EFP181" s="117"/>
      <c r="EFQ181" s="117"/>
      <c r="EFR181" s="117"/>
      <c r="EFS181" s="117"/>
      <c r="EFT181" s="118"/>
      <c r="EFU181" s="118"/>
      <c r="EFV181" s="119"/>
      <c r="EFW181" s="119"/>
      <c r="EFX181" s="7"/>
      <c r="EFY181" s="7"/>
      <c r="EFZ181" s="2"/>
      <c r="EGA181" s="5"/>
      <c r="EGB181" s="5"/>
      <c r="EGC181" s="120"/>
      <c r="EGD181" s="118"/>
      <c r="EGE181" s="118"/>
      <c r="EGF181" s="118"/>
      <c r="EGG181" s="118"/>
      <c r="EGH181" s="118"/>
      <c r="EGI181" s="121"/>
      <c r="EGJ181" s="117"/>
      <c r="EGK181" s="117"/>
      <c r="EGL181" s="117"/>
      <c r="EGM181" s="117"/>
      <c r="EGN181" s="117"/>
      <c r="EGO181" s="117"/>
      <c r="EGP181" s="117"/>
      <c r="EGQ181" s="117"/>
      <c r="EGR181" s="117"/>
      <c r="EGS181" s="117"/>
      <c r="EGT181" s="117"/>
      <c r="EGU181" s="117"/>
      <c r="EGV181" s="117"/>
      <c r="EGW181" s="117"/>
      <c r="EGX181" s="118"/>
      <c r="EGY181" s="118"/>
      <c r="EGZ181" s="119"/>
      <c r="EHA181" s="119"/>
      <c r="EHB181" s="7"/>
      <c r="EHC181" s="7"/>
      <c r="EHD181" s="2"/>
      <c r="EHE181" s="5"/>
      <c r="EHF181" s="5"/>
      <c r="EHG181" s="120"/>
      <c r="EHH181" s="118"/>
      <c r="EHI181" s="118"/>
      <c r="EHJ181" s="118"/>
      <c r="EHK181" s="118"/>
      <c r="EHL181" s="118"/>
      <c r="EHM181" s="121"/>
      <c r="EHN181" s="117"/>
      <c r="EHO181" s="117"/>
      <c r="EHP181" s="117"/>
      <c r="EHQ181" s="117"/>
      <c r="EHR181" s="117"/>
      <c r="EHS181" s="117"/>
      <c r="EHT181" s="117"/>
      <c r="EHU181" s="117"/>
      <c r="EHV181" s="117"/>
      <c r="EHW181" s="117"/>
      <c r="EHX181" s="117"/>
      <c r="EHY181" s="117"/>
      <c r="EHZ181" s="117"/>
      <c r="EIA181" s="117"/>
      <c r="EIB181" s="118"/>
      <c r="EIC181" s="118"/>
      <c r="EID181" s="119"/>
      <c r="EIE181" s="119"/>
      <c r="EIF181" s="7"/>
      <c r="EIG181" s="7"/>
      <c r="EIH181" s="2"/>
      <c r="EII181" s="5"/>
      <c r="EIJ181" s="5"/>
      <c r="EIK181" s="120"/>
      <c r="EIL181" s="118"/>
      <c r="EIM181" s="118"/>
      <c r="EIN181" s="118"/>
      <c r="EIO181" s="118"/>
      <c r="EIP181" s="118"/>
      <c r="EIQ181" s="121"/>
      <c r="EIR181" s="117"/>
      <c r="EIS181" s="117"/>
      <c r="EIT181" s="117"/>
      <c r="EIU181" s="117"/>
      <c r="EIV181" s="117"/>
      <c r="EIW181" s="117"/>
      <c r="EIX181" s="117"/>
      <c r="EIY181" s="117"/>
      <c r="EIZ181" s="117"/>
      <c r="EJA181" s="117"/>
      <c r="EJB181" s="117"/>
      <c r="EJC181" s="117"/>
      <c r="EJD181" s="117"/>
      <c r="EJE181" s="117"/>
      <c r="EJF181" s="118"/>
      <c r="EJG181" s="118"/>
      <c r="EJH181" s="119"/>
      <c r="EJI181" s="119"/>
      <c r="EJJ181" s="7"/>
      <c r="EJK181" s="7"/>
      <c r="EJL181" s="2"/>
      <c r="EJM181" s="5"/>
      <c r="EJN181" s="5"/>
      <c r="EJO181" s="120"/>
      <c r="EJP181" s="118"/>
      <c r="EJQ181" s="118"/>
      <c r="EJR181" s="118"/>
      <c r="EJS181" s="118"/>
      <c r="EJT181" s="118"/>
      <c r="EJU181" s="121"/>
      <c r="EJV181" s="117"/>
      <c r="EJW181" s="117"/>
      <c r="EJX181" s="117"/>
      <c r="EJY181" s="117"/>
      <c r="EJZ181" s="117"/>
      <c r="EKA181" s="117"/>
      <c r="EKB181" s="117"/>
      <c r="EKC181" s="117"/>
      <c r="EKD181" s="117"/>
      <c r="EKE181" s="117"/>
      <c r="EKF181" s="117"/>
      <c r="EKG181" s="117"/>
      <c r="EKH181" s="117"/>
      <c r="EKI181" s="117"/>
      <c r="EKJ181" s="118"/>
      <c r="EKK181" s="118"/>
      <c r="EKL181" s="119"/>
      <c r="EKM181" s="119"/>
      <c r="EKN181" s="7"/>
      <c r="EKO181" s="7"/>
      <c r="EKP181" s="2"/>
      <c r="EKQ181" s="5"/>
      <c r="EKR181" s="5"/>
      <c r="EKS181" s="120"/>
      <c r="EKT181" s="118"/>
      <c r="EKU181" s="118"/>
      <c r="EKV181" s="118"/>
      <c r="EKW181" s="118"/>
      <c r="EKX181" s="118"/>
      <c r="EKY181" s="121"/>
      <c r="EKZ181" s="117"/>
      <c r="ELA181" s="117"/>
      <c r="ELB181" s="117"/>
      <c r="ELC181" s="117"/>
      <c r="ELD181" s="117"/>
      <c r="ELE181" s="117"/>
      <c r="ELF181" s="117"/>
      <c r="ELG181" s="117"/>
      <c r="ELH181" s="117"/>
      <c r="ELI181" s="117"/>
      <c r="ELJ181" s="117"/>
      <c r="ELK181" s="117"/>
      <c r="ELL181" s="117"/>
      <c r="ELM181" s="117"/>
      <c r="ELN181" s="118"/>
      <c r="ELO181" s="118"/>
      <c r="ELP181" s="119"/>
      <c r="ELQ181" s="119"/>
      <c r="ELR181" s="7"/>
      <c r="ELS181" s="7"/>
      <c r="ELT181" s="2"/>
      <c r="ELU181" s="5"/>
      <c r="ELV181" s="5"/>
      <c r="ELW181" s="120"/>
      <c r="ELX181" s="118"/>
      <c r="ELY181" s="118"/>
      <c r="ELZ181" s="118"/>
      <c r="EMA181" s="118"/>
      <c r="EMB181" s="118"/>
      <c r="EMC181" s="121"/>
      <c r="EMD181" s="117"/>
      <c r="EME181" s="117"/>
      <c r="EMF181" s="117"/>
      <c r="EMG181" s="117"/>
      <c r="EMH181" s="117"/>
      <c r="EMI181" s="117"/>
      <c r="EMJ181" s="117"/>
      <c r="EMK181" s="117"/>
      <c r="EML181" s="117"/>
      <c r="EMM181" s="117"/>
      <c r="EMN181" s="117"/>
      <c r="EMO181" s="117"/>
      <c r="EMP181" s="117"/>
      <c r="EMQ181" s="117"/>
      <c r="EMR181" s="118"/>
      <c r="EMS181" s="118"/>
      <c r="EMT181" s="119"/>
      <c r="EMU181" s="119"/>
      <c r="EMV181" s="7"/>
      <c r="EMW181" s="7"/>
      <c r="EMX181" s="2"/>
      <c r="EMY181" s="5"/>
      <c r="EMZ181" s="5"/>
      <c r="ENA181" s="120"/>
      <c r="ENB181" s="118"/>
      <c r="ENC181" s="118"/>
      <c r="END181" s="118"/>
      <c r="ENE181" s="118"/>
      <c r="ENF181" s="118"/>
      <c r="ENG181" s="121"/>
      <c r="ENH181" s="117"/>
      <c r="ENI181" s="117"/>
      <c r="ENJ181" s="117"/>
      <c r="ENK181" s="117"/>
      <c r="ENL181" s="117"/>
      <c r="ENM181" s="117"/>
      <c r="ENN181" s="117"/>
      <c r="ENO181" s="117"/>
      <c r="ENP181" s="117"/>
      <c r="ENQ181" s="117"/>
      <c r="ENR181" s="117"/>
      <c r="ENS181" s="117"/>
      <c r="ENT181" s="117"/>
      <c r="ENU181" s="117"/>
      <c r="ENV181" s="118"/>
      <c r="ENW181" s="118"/>
      <c r="ENX181" s="119"/>
      <c r="ENY181" s="119"/>
      <c r="ENZ181" s="7"/>
      <c r="EOA181" s="7"/>
      <c r="EOB181" s="2"/>
      <c r="EOC181" s="5"/>
      <c r="EOD181" s="5"/>
      <c r="EOE181" s="120"/>
      <c r="EOF181" s="118"/>
      <c r="EOG181" s="118"/>
      <c r="EOH181" s="118"/>
      <c r="EOI181" s="118"/>
      <c r="EOJ181" s="118"/>
      <c r="EOK181" s="121"/>
      <c r="EOL181" s="117"/>
      <c r="EOM181" s="117"/>
      <c r="EON181" s="117"/>
      <c r="EOO181" s="117"/>
      <c r="EOP181" s="117"/>
      <c r="EOQ181" s="117"/>
      <c r="EOR181" s="117"/>
      <c r="EOS181" s="117"/>
      <c r="EOT181" s="117"/>
      <c r="EOU181" s="117"/>
      <c r="EOV181" s="117"/>
      <c r="EOW181" s="117"/>
      <c r="EOX181" s="117"/>
      <c r="EOY181" s="117"/>
      <c r="EOZ181" s="118"/>
      <c r="EPA181" s="118"/>
      <c r="EPB181" s="119"/>
      <c r="EPC181" s="119"/>
      <c r="EPD181" s="7"/>
      <c r="EPE181" s="7"/>
      <c r="EPF181" s="2"/>
      <c r="EPG181" s="5"/>
      <c r="EPH181" s="5"/>
      <c r="EPI181" s="120"/>
      <c r="EPJ181" s="118"/>
      <c r="EPK181" s="118"/>
      <c r="EPL181" s="118"/>
      <c r="EPM181" s="118"/>
      <c r="EPN181" s="118"/>
      <c r="EPO181" s="121"/>
      <c r="EPP181" s="117"/>
      <c r="EPQ181" s="117"/>
      <c r="EPR181" s="117"/>
      <c r="EPS181" s="117"/>
      <c r="EPT181" s="117"/>
      <c r="EPU181" s="117"/>
      <c r="EPV181" s="117"/>
      <c r="EPW181" s="117"/>
      <c r="EPX181" s="117"/>
      <c r="EPY181" s="117"/>
      <c r="EPZ181" s="117"/>
      <c r="EQA181" s="117"/>
      <c r="EQB181" s="117"/>
      <c r="EQC181" s="117"/>
      <c r="EQD181" s="118"/>
      <c r="EQE181" s="118"/>
      <c r="EQF181" s="119"/>
      <c r="EQG181" s="119"/>
      <c r="EQH181" s="7"/>
      <c r="EQI181" s="7"/>
      <c r="EQJ181" s="2"/>
      <c r="EQK181" s="5"/>
      <c r="EQL181" s="5"/>
      <c r="EQM181" s="120"/>
      <c r="EQN181" s="118"/>
      <c r="EQO181" s="118"/>
      <c r="EQP181" s="118"/>
      <c r="EQQ181" s="118"/>
      <c r="EQR181" s="118"/>
      <c r="EQS181" s="121"/>
      <c r="EQT181" s="117"/>
      <c r="EQU181" s="117"/>
      <c r="EQV181" s="117"/>
      <c r="EQW181" s="117"/>
      <c r="EQX181" s="117"/>
      <c r="EQY181" s="117"/>
      <c r="EQZ181" s="117"/>
      <c r="ERA181" s="117"/>
      <c r="ERB181" s="117"/>
      <c r="ERC181" s="117"/>
      <c r="ERD181" s="117"/>
      <c r="ERE181" s="117"/>
      <c r="ERF181" s="117"/>
      <c r="ERG181" s="117"/>
      <c r="ERH181" s="118"/>
      <c r="ERI181" s="118"/>
      <c r="ERJ181" s="119"/>
      <c r="ERK181" s="119"/>
      <c r="ERL181" s="7"/>
      <c r="ERM181" s="7"/>
      <c r="ERN181" s="2"/>
      <c r="ERO181" s="5"/>
      <c r="ERP181" s="5"/>
      <c r="ERQ181" s="120"/>
      <c r="ERR181" s="118"/>
      <c r="ERS181" s="118"/>
      <c r="ERT181" s="118"/>
      <c r="ERU181" s="118"/>
      <c r="ERV181" s="118"/>
      <c r="ERW181" s="121"/>
      <c r="ERX181" s="117"/>
      <c r="ERY181" s="117"/>
      <c r="ERZ181" s="117"/>
      <c r="ESA181" s="117"/>
      <c r="ESB181" s="117"/>
      <c r="ESC181" s="117"/>
      <c r="ESD181" s="117"/>
      <c r="ESE181" s="117"/>
      <c r="ESF181" s="117"/>
      <c r="ESG181" s="117"/>
      <c r="ESH181" s="117"/>
      <c r="ESI181" s="117"/>
      <c r="ESJ181" s="117"/>
      <c r="ESK181" s="117"/>
      <c r="ESL181" s="118"/>
      <c r="ESM181" s="118"/>
      <c r="ESN181" s="119"/>
      <c r="ESO181" s="119"/>
      <c r="ESP181" s="7"/>
      <c r="ESQ181" s="7"/>
      <c r="ESR181" s="2"/>
      <c r="ESS181" s="5"/>
      <c r="EST181" s="5"/>
      <c r="ESU181" s="120"/>
      <c r="ESV181" s="118"/>
      <c r="ESW181" s="118"/>
      <c r="ESX181" s="118"/>
      <c r="ESY181" s="118"/>
      <c r="ESZ181" s="118"/>
      <c r="ETA181" s="121"/>
      <c r="ETB181" s="117"/>
      <c r="ETC181" s="117"/>
      <c r="ETD181" s="117"/>
      <c r="ETE181" s="117"/>
      <c r="ETF181" s="117"/>
      <c r="ETG181" s="117"/>
      <c r="ETH181" s="117"/>
      <c r="ETI181" s="117"/>
      <c r="ETJ181" s="117"/>
      <c r="ETK181" s="117"/>
      <c r="ETL181" s="117"/>
      <c r="ETM181" s="117"/>
      <c r="ETN181" s="117"/>
      <c r="ETO181" s="117"/>
      <c r="ETP181" s="118"/>
      <c r="ETQ181" s="118"/>
      <c r="ETR181" s="119"/>
      <c r="ETS181" s="119"/>
      <c r="ETT181" s="7"/>
      <c r="ETU181" s="7"/>
      <c r="ETV181" s="2"/>
      <c r="ETW181" s="5"/>
      <c r="ETX181" s="5"/>
      <c r="ETY181" s="120"/>
      <c r="ETZ181" s="118"/>
      <c r="EUA181" s="118"/>
      <c r="EUB181" s="118"/>
      <c r="EUC181" s="118"/>
      <c r="EUD181" s="118"/>
      <c r="EUE181" s="121"/>
      <c r="EUF181" s="117"/>
      <c r="EUG181" s="117"/>
      <c r="EUH181" s="117"/>
      <c r="EUI181" s="117"/>
      <c r="EUJ181" s="117"/>
      <c r="EUK181" s="117"/>
      <c r="EUL181" s="117"/>
      <c r="EUM181" s="117"/>
      <c r="EUN181" s="117"/>
      <c r="EUO181" s="117"/>
      <c r="EUP181" s="117"/>
      <c r="EUQ181" s="117"/>
      <c r="EUR181" s="117"/>
      <c r="EUS181" s="117"/>
      <c r="EUT181" s="118"/>
      <c r="EUU181" s="118"/>
      <c r="EUV181" s="119"/>
      <c r="EUW181" s="119"/>
      <c r="EUX181" s="7"/>
      <c r="EUY181" s="7"/>
      <c r="EUZ181" s="2"/>
      <c r="EVA181" s="5"/>
      <c r="EVB181" s="5"/>
      <c r="EVC181" s="120"/>
      <c r="EVD181" s="118"/>
      <c r="EVE181" s="118"/>
      <c r="EVF181" s="118"/>
      <c r="EVG181" s="118"/>
      <c r="EVH181" s="118"/>
      <c r="EVI181" s="121"/>
      <c r="EVJ181" s="117"/>
      <c r="EVK181" s="117"/>
      <c r="EVL181" s="117"/>
      <c r="EVM181" s="117"/>
      <c r="EVN181" s="117"/>
      <c r="EVO181" s="117"/>
      <c r="EVP181" s="117"/>
      <c r="EVQ181" s="117"/>
      <c r="EVR181" s="117"/>
      <c r="EVS181" s="117"/>
      <c r="EVT181" s="117"/>
      <c r="EVU181" s="117"/>
      <c r="EVV181" s="117"/>
      <c r="EVW181" s="117"/>
      <c r="EVX181" s="118"/>
      <c r="EVY181" s="118"/>
      <c r="EVZ181" s="119"/>
      <c r="EWA181" s="119"/>
      <c r="EWB181" s="7"/>
      <c r="EWC181" s="7"/>
      <c r="EWD181" s="2"/>
      <c r="EWE181" s="5"/>
      <c r="EWF181" s="5"/>
      <c r="EWG181" s="120"/>
      <c r="EWH181" s="118"/>
      <c r="EWI181" s="118"/>
      <c r="EWJ181" s="118"/>
      <c r="EWK181" s="118"/>
      <c r="EWL181" s="118"/>
      <c r="EWM181" s="121"/>
      <c r="EWN181" s="117"/>
      <c r="EWO181" s="117"/>
      <c r="EWP181" s="117"/>
      <c r="EWQ181" s="117"/>
      <c r="EWR181" s="117"/>
      <c r="EWS181" s="117"/>
      <c r="EWT181" s="117"/>
      <c r="EWU181" s="117"/>
      <c r="EWV181" s="117"/>
      <c r="EWW181" s="117"/>
      <c r="EWX181" s="117"/>
      <c r="EWY181" s="117"/>
      <c r="EWZ181" s="117"/>
      <c r="EXA181" s="117"/>
      <c r="EXB181" s="118"/>
      <c r="EXC181" s="118"/>
      <c r="EXD181" s="119"/>
      <c r="EXE181" s="119"/>
      <c r="EXF181" s="7"/>
      <c r="EXG181" s="7"/>
      <c r="EXH181" s="2"/>
      <c r="EXI181" s="5"/>
      <c r="EXJ181" s="5"/>
      <c r="EXK181" s="120"/>
      <c r="EXL181" s="118"/>
      <c r="EXM181" s="118"/>
      <c r="EXN181" s="118"/>
      <c r="EXO181" s="118"/>
      <c r="EXP181" s="118"/>
      <c r="EXQ181" s="121"/>
      <c r="EXR181" s="117"/>
      <c r="EXS181" s="117"/>
      <c r="EXT181" s="117"/>
      <c r="EXU181" s="117"/>
      <c r="EXV181" s="117"/>
      <c r="EXW181" s="117"/>
      <c r="EXX181" s="117"/>
      <c r="EXY181" s="117"/>
      <c r="EXZ181" s="117"/>
      <c r="EYA181" s="117"/>
      <c r="EYB181" s="117"/>
      <c r="EYC181" s="117"/>
      <c r="EYD181" s="117"/>
      <c r="EYE181" s="117"/>
      <c r="EYF181" s="118"/>
      <c r="EYG181" s="118"/>
      <c r="EYH181" s="119"/>
      <c r="EYI181" s="119"/>
      <c r="EYJ181" s="7"/>
      <c r="EYK181" s="7"/>
      <c r="EYL181" s="2"/>
      <c r="EYM181" s="5"/>
      <c r="EYN181" s="5"/>
      <c r="EYO181" s="120"/>
      <c r="EYP181" s="118"/>
      <c r="EYQ181" s="118"/>
      <c r="EYR181" s="118"/>
      <c r="EYS181" s="118"/>
      <c r="EYT181" s="118"/>
      <c r="EYU181" s="121"/>
      <c r="EYV181" s="117"/>
      <c r="EYW181" s="117"/>
      <c r="EYX181" s="117"/>
      <c r="EYY181" s="117"/>
      <c r="EYZ181" s="117"/>
      <c r="EZA181" s="117"/>
      <c r="EZB181" s="117"/>
      <c r="EZC181" s="117"/>
      <c r="EZD181" s="117"/>
      <c r="EZE181" s="117"/>
      <c r="EZF181" s="117"/>
      <c r="EZG181" s="117"/>
      <c r="EZH181" s="117"/>
      <c r="EZI181" s="117"/>
      <c r="EZJ181" s="118"/>
      <c r="EZK181" s="118"/>
      <c r="EZL181" s="119"/>
      <c r="EZM181" s="119"/>
      <c r="EZN181" s="7"/>
      <c r="EZO181" s="7"/>
      <c r="EZP181" s="2"/>
      <c r="EZQ181" s="5"/>
      <c r="EZR181" s="5"/>
      <c r="EZS181" s="120"/>
      <c r="EZT181" s="118"/>
      <c r="EZU181" s="118"/>
      <c r="EZV181" s="118"/>
      <c r="EZW181" s="118"/>
      <c r="EZX181" s="118"/>
      <c r="EZY181" s="121"/>
      <c r="EZZ181" s="117"/>
      <c r="FAA181" s="117"/>
      <c r="FAB181" s="117"/>
      <c r="FAC181" s="117"/>
      <c r="FAD181" s="117"/>
      <c r="FAE181" s="117"/>
      <c r="FAF181" s="117"/>
      <c r="FAG181" s="117"/>
      <c r="FAH181" s="117"/>
      <c r="FAI181" s="117"/>
      <c r="FAJ181" s="117"/>
      <c r="FAK181" s="117"/>
      <c r="FAL181" s="117"/>
      <c r="FAM181" s="117"/>
      <c r="FAN181" s="118"/>
      <c r="FAO181" s="118"/>
      <c r="FAP181" s="119"/>
      <c r="FAQ181" s="119"/>
      <c r="FAR181" s="7"/>
      <c r="FAS181" s="7"/>
      <c r="FAT181" s="2"/>
      <c r="FAU181" s="5"/>
      <c r="FAV181" s="5"/>
      <c r="FAW181" s="120"/>
      <c r="FAX181" s="118"/>
      <c r="FAY181" s="118"/>
      <c r="FAZ181" s="118"/>
      <c r="FBA181" s="118"/>
      <c r="FBB181" s="118"/>
      <c r="FBC181" s="121"/>
      <c r="FBD181" s="117"/>
      <c r="FBE181" s="117"/>
      <c r="FBF181" s="117"/>
      <c r="FBG181" s="117"/>
      <c r="FBH181" s="117"/>
      <c r="FBI181" s="117"/>
      <c r="FBJ181" s="117"/>
      <c r="FBK181" s="117"/>
      <c r="FBL181" s="117"/>
      <c r="FBM181" s="117"/>
      <c r="FBN181" s="117"/>
      <c r="FBO181" s="117"/>
      <c r="FBP181" s="117"/>
      <c r="FBQ181" s="117"/>
      <c r="FBR181" s="118"/>
      <c r="FBS181" s="118"/>
      <c r="FBT181" s="119"/>
      <c r="FBU181" s="119"/>
      <c r="FBV181" s="7"/>
      <c r="FBW181" s="7"/>
      <c r="FBX181" s="2"/>
      <c r="FBY181" s="5"/>
      <c r="FBZ181" s="5"/>
      <c r="FCA181" s="120"/>
      <c r="FCB181" s="118"/>
      <c r="FCC181" s="118"/>
      <c r="FCD181" s="118"/>
      <c r="FCE181" s="118"/>
      <c r="FCF181" s="118"/>
      <c r="FCG181" s="121"/>
      <c r="FCH181" s="117"/>
      <c r="FCI181" s="117"/>
      <c r="FCJ181" s="117"/>
      <c r="FCK181" s="117"/>
      <c r="FCL181" s="117"/>
      <c r="FCM181" s="117"/>
      <c r="FCN181" s="117"/>
      <c r="FCO181" s="117"/>
      <c r="FCP181" s="117"/>
      <c r="FCQ181" s="117"/>
      <c r="FCR181" s="117"/>
      <c r="FCS181" s="117"/>
      <c r="FCT181" s="117"/>
      <c r="FCU181" s="117"/>
      <c r="FCV181" s="118"/>
      <c r="FCW181" s="118"/>
      <c r="FCX181" s="119"/>
      <c r="FCY181" s="119"/>
      <c r="FCZ181" s="7"/>
      <c r="FDA181" s="7"/>
      <c r="FDB181" s="2"/>
      <c r="FDC181" s="5"/>
      <c r="FDD181" s="5"/>
      <c r="FDE181" s="120"/>
      <c r="FDF181" s="118"/>
      <c r="FDG181" s="118"/>
      <c r="FDH181" s="118"/>
      <c r="FDI181" s="118"/>
      <c r="FDJ181" s="118"/>
      <c r="FDK181" s="121"/>
      <c r="FDL181" s="117"/>
      <c r="FDM181" s="117"/>
      <c r="FDN181" s="117"/>
      <c r="FDO181" s="117"/>
      <c r="FDP181" s="117"/>
      <c r="FDQ181" s="117"/>
      <c r="FDR181" s="117"/>
      <c r="FDS181" s="117"/>
      <c r="FDT181" s="117"/>
      <c r="FDU181" s="117"/>
      <c r="FDV181" s="117"/>
      <c r="FDW181" s="117"/>
      <c r="FDX181" s="117"/>
      <c r="FDY181" s="117"/>
      <c r="FDZ181" s="118"/>
      <c r="FEA181" s="118"/>
      <c r="FEB181" s="119"/>
      <c r="FEC181" s="119"/>
      <c r="FED181" s="7"/>
      <c r="FEE181" s="7"/>
      <c r="FEF181" s="2"/>
      <c r="FEG181" s="5"/>
      <c r="FEH181" s="5"/>
      <c r="FEI181" s="120"/>
      <c r="FEJ181" s="118"/>
      <c r="FEK181" s="118"/>
      <c r="FEL181" s="118"/>
      <c r="FEM181" s="118"/>
      <c r="FEN181" s="118"/>
      <c r="FEO181" s="121"/>
      <c r="FEP181" s="117"/>
      <c r="FEQ181" s="117"/>
      <c r="FER181" s="117"/>
      <c r="FES181" s="117"/>
      <c r="FET181" s="117"/>
      <c r="FEU181" s="117"/>
      <c r="FEV181" s="117"/>
      <c r="FEW181" s="117"/>
      <c r="FEX181" s="117"/>
      <c r="FEY181" s="117"/>
      <c r="FEZ181" s="117"/>
      <c r="FFA181" s="117"/>
      <c r="FFB181" s="117"/>
      <c r="FFC181" s="117"/>
      <c r="FFD181" s="118"/>
      <c r="FFE181" s="118"/>
      <c r="FFF181" s="119"/>
      <c r="FFG181" s="119"/>
      <c r="FFH181" s="7"/>
      <c r="FFI181" s="7"/>
      <c r="FFJ181" s="2"/>
      <c r="FFK181" s="5"/>
      <c r="FFL181" s="5"/>
      <c r="FFM181" s="120"/>
      <c r="FFN181" s="118"/>
      <c r="FFO181" s="118"/>
      <c r="FFP181" s="118"/>
      <c r="FFQ181" s="118"/>
      <c r="FFR181" s="118"/>
      <c r="FFS181" s="121"/>
      <c r="FFT181" s="117"/>
      <c r="FFU181" s="117"/>
      <c r="FFV181" s="117"/>
      <c r="FFW181" s="117"/>
      <c r="FFX181" s="117"/>
      <c r="FFY181" s="117"/>
      <c r="FFZ181" s="117"/>
      <c r="FGA181" s="117"/>
      <c r="FGB181" s="117"/>
      <c r="FGC181" s="117"/>
      <c r="FGD181" s="117"/>
      <c r="FGE181" s="117"/>
      <c r="FGF181" s="117"/>
      <c r="FGG181" s="117"/>
      <c r="FGH181" s="118"/>
      <c r="FGI181" s="118"/>
      <c r="FGJ181" s="119"/>
      <c r="FGK181" s="119"/>
      <c r="FGL181" s="7"/>
      <c r="FGM181" s="7"/>
      <c r="FGN181" s="2"/>
      <c r="FGO181" s="5"/>
      <c r="FGP181" s="5"/>
      <c r="FGQ181" s="120"/>
      <c r="FGR181" s="118"/>
      <c r="FGS181" s="118"/>
      <c r="FGT181" s="118"/>
      <c r="FGU181" s="118"/>
      <c r="FGV181" s="118"/>
      <c r="FGW181" s="121"/>
      <c r="FGX181" s="117"/>
      <c r="FGY181" s="117"/>
      <c r="FGZ181" s="117"/>
      <c r="FHA181" s="117"/>
      <c r="FHB181" s="117"/>
      <c r="FHC181" s="117"/>
      <c r="FHD181" s="117"/>
      <c r="FHE181" s="117"/>
      <c r="FHF181" s="117"/>
      <c r="FHG181" s="117"/>
      <c r="FHH181" s="117"/>
      <c r="FHI181" s="117"/>
      <c r="FHJ181" s="117"/>
      <c r="FHK181" s="117"/>
      <c r="FHL181" s="118"/>
      <c r="FHM181" s="118"/>
      <c r="FHN181" s="119"/>
      <c r="FHO181" s="119"/>
      <c r="FHP181" s="7"/>
      <c r="FHQ181" s="7"/>
      <c r="FHR181" s="2"/>
      <c r="FHS181" s="5"/>
      <c r="FHT181" s="5"/>
      <c r="FHU181" s="120"/>
      <c r="FHV181" s="118"/>
      <c r="FHW181" s="118"/>
      <c r="FHX181" s="118"/>
      <c r="FHY181" s="118"/>
      <c r="FHZ181" s="118"/>
      <c r="FIA181" s="121"/>
      <c r="FIB181" s="117"/>
      <c r="FIC181" s="117"/>
      <c r="FID181" s="117"/>
      <c r="FIE181" s="117"/>
      <c r="FIF181" s="117"/>
      <c r="FIG181" s="117"/>
      <c r="FIH181" s="117"/>
      <c r="FII181" s="117"/>
      <c r="FIJ181" s="117"/>
      <c r="FIK181" s="117"/>
      <c r="FIL181" s="117"/>
      <c r="FIM181" s="117"/>
      <c r="FIN181" s="117"/>
      <c r="FIO181" s="117"/>
      <c r="FIP181" s="118"/>
      <c r="FIQ181" s="118"/>
      <c r="FIR181" s="119"/>
      <c r="FIS181" s="119"/>
      <c r="FIT181" s="7"/>
      <c r="FIU181" s="7"/>
      <c r="FIV181" s="2"/>
      <c r="FIW181" s="5"/>
      <c r="FIX181" s="5"/>
      <c r="FIY181" s="120"/>
      <c r="FIZ181" s="118"/>
      <c r="FJA181" s="118"/>
      <c r="FJB181" s="118"/>
      <c r="FJC181" s="118"/>
      <c r="FJD181" s="118"/>
      <c r="FJE181" s="121"/>
      <c r="FJF181" s="117"/>
      <c r="FJG181" s="117"/>
      <c r="FJH181" s="117"/>
      <c r="FJI181" s="117"/>
      <c r="FJJ181" s="117"/>
      <c r="FJK181" s="117"/>
      <c r="FJL181" s="117"/>
      <c r="FJM181" s="117"/>
      <c r="FJN181" s="117"/>
      <c r="FJO181" s="117"/>
      <c r="FJP181" s="117"/>
      <c r="FJQ181" s="117"/>
      <c r="FJR181" s="117"/>
      <c r="FJS181" s="117"/>
      <c r="FJT181" s="118"/>
      <c r="FJU181" s="118"/>
      <c r="FJV181" s="119"/>
      <c r="FJW181" s="119"/>
      <c r="FJX181" s="7"/>
      <c r="FJY181" s="7"/>
      <c r="FJZ181" s="2"/>
      <c r="FKA181" s="5"/>
      <c r="FKB181" s="5"/>
      <c r="FKC181" s="120"/>
      <c r="FKD181" s="118"/>
      <c r="FKE181" s="118"/>
      <c r="FKF181" s="118"/>
      <c r="FKG181" s="118"/>
      <c r="FKH181" s="118"/>
      <c r="FKI181" s="121"/>
      <c r="FKJ181" s="117"/>
      <c r="FKK181" s="117"/>
      <c r="FKL181" s="117"/>
      <c r="FKM181" s="117"/>
      <c r="FKN181" s="117"/>
      <c r="FKO181" s="117"/>
      <c r="FKP181" s="117"/>
      <c r="FKQ181" s="117"/>
      <c r="FKR181" s="117"/>
      <c r="FKS181" s="117"/>
      <c r="FKT181" s="117"/>
      <c r="FKU181" s="117"/>
      <c r="FKV181" s="117"/>
      <c r="FKW181" s="117"/>
      <c r="FKX181" s="118"/>
      <c r="FKY181" s="118"/>
      <c r="FKZ181" s="119"/>
      <c r="FLA181" s="119"/>
      <c r="FLB181" s="7"/>
      <c r="FLC181" s="7"/>
      <c r="FLD181" s="2"/>
      <c r="FLE181" s="5"/>
      <c r="FLF181" s="5"/>
      <c r="FLG181" s="120"/>
      <c r="FLH181" s="118"/>
      <c r="FLI181" s="118"/>
      <c r="FLJ181" s="118"/>
      <c r="FLK181" s="118"/>
      <c r="FLL181" s="118"/>
      <c r="FLM181" s="121"/>
      <c r="FLN181" s="117"/>
      <c r="FLO181" s="117"/>
      <c r="FLP181" s="117"/>
      <c r="FLQ181" s="117"/>
      <c r="FLR181" s="117"/>
      <c r="FLS181" s="117"/>
      <c r="FLT181" s="117"/>
      <c r="FLU181" s="117"/>
      <c r="FLV181" s="117"/>
      <c r="FLW181" s="117"/>
      <c r="FLX181" s="117"/>
      <c r="FLY181" s="117"/>
      <c r="FLZ181" s="117"/>
      <c r="FMA181" s="117"/>
      <c r="FMB181" s="118"/>
      <c r="FMC181" s="118"/>
      <c r="FMD181" s="119"/>
      <c r="FME181" s="119"/>
      <c r="FMF181" s="7"/>
      <c r="FMG181" s="7"/>
      <c r="FMH181" s="2"/>
      <c r="FMI181" s="5"/>
      <c r="FMJ181" s="5"/>
      <c r="FMK181" s="120"/>
      <c r="FML181" s="118"/>
      <c r="FMM181" s="118"/>
      <c r="FMN181" s="118"/>
      <c r="FMO181" s="118"/>
      <c r="FMP181" s="118"/>
      <c r="FMQ181" s="121"/>
      <c r="FMR181" s="117"/>
      <c r="FMS181" s="117"/>
      <c r="FMT181" s="117"/>
      <c r="FMU181" s="117"/>
      <c r="FMV181" s="117"/>
      <c r="FMW181" s="117"/>
      <c r="FMX181" s="117"/>
      <c r="FMY181" s="117"/>
      <c r="FMZ181" s="117"/>
      <c r="FNA181" s="117"/>
      <c r="FNB181" s="117"/>
      <c r="FNC181" s="117"/>
      <c r="FND181" s="117"/>
      <c r="FNE181" s="117"/>
      <c r="FNF181" s="118"/>
      <c r="FNG181" s="118"/>
      <c r="FNH181" s="119"/>
      <c r="FNI181" s="119"/>
      <c r="FNJ181" s="7"/>
      <c r="FNK181" s="7"/>
      <c r="FNL181" s="2"/>
      <c r="FNM181" s="5"/>
      <c r="FNN181" s="5"/>
      <c r="FNO181" s="120"/>
      <c r="FNP181" s="118"/>
      <c r="FNQ181" s="118"/>
      <c r="FNR181" s="118"/>
      <c r="FNS181" s="118"/>
      <c r="FNT181" s="118"/>
      <c r="FNU181" s="121"/>
      <c r="FNV181" s="117"/>
      <c r="FNW181" s="117"/>
      <c r="FNX181" s="117"/>
      <c r="FNY181" s="117"/>
      <c r="FNZ181" s="117"/>
      <c r="FOA181" s="117"/>
      <c r="FOB181" s="117"/>
      <c r="FOC181" s="117"/>
      <c r="FOD181" s="117"/>
      <c r="FOE181" s="117"/>
      <c r="FOF181" s="117"/>
      <c r="FOG181" s="117"/>
      <c r="FOH181" s="117"/>
      <c r="FOI181" s="117"/>
      <c r="FOJ181" s="118"/>
      <c r="FOK181" s="118"/>
      <c r="FOL181" s="119"/>
      <c r="FOM181" s="119"/>
      <c r="FON181" s="7"/>
      <c r="FOO181" s="7"/>
      <c r="FOP181" s="2"/>
      <c r="FOQ181" s="5"/>
      <c r="FOR181" s="5"/>
      <c r="FOS181" s="120"/>
      <c r="FOT181" s="118"/>
      <c r="FOU181" s="118"/>
      <c r="FOV181" s="118"/>
      <c r="FOW181" s="118"/>
      <c r="FOX181" s="118"/>
      <c r="FOY181" s="121"/>
      <c r="FOZ181" s="117"/>
      <c r="FPA181" s="117"/>
      <c r="FPB181" s="117"/>
      <c r="FPC181" s="117"/>
      <c r="FPD181" s="117"/>
      <c r="FPE181" s="117"/>
      <c r="FPF181" s="117"/>
      <c r="FPG181" s="117"/>
      <c r="FPH181" s="117"/>
      <c r="FPI181" s="117"/>
      <c r="FPJ181" s="117"/>
      <c r="FPK181" s="117"/>
      <c r="FPL181" s="117"/>
      <c r="FPM181" s="117"/>
      <c r="FPN181" s="118"/>
      <c r="FPO181" s="118"/>
      <c r="FPP181" s="119"/>
      <c r="FPQ181" s="119"/>
      <c r="FPR181" s="7"/>
      <c r="FPS181" s="7"/>
      <c r="FPT181" s="2"/>
      <c r="FPU181" s="5"/>
      <c r="FPV181" s="5"/>
      <c r="FPW181" s="120"/>
      <c r="FPX181" s="118"/>
      <c r="FPY181" s="118"/>
      <c r="FPZ181" s="118"/>
      <c r="FQA181" s="118"/>
      <c r="FQB181" s="118"/>
      <c r="FQC181" s="121"/>
      <c r="FQD181" s="117"/>
      <c r="FQE181" s="117"/>
      <c r="FQF181" s="117"/>
      <c r="FQG181" s="117"/>
      <c r="FQH181" s="117"/>
      <c r="FQI181" s="117"/>
      <c r="FQJ181" s="117"/>
      <c r="FQK181" s="117"/>
      <c r="FQL181" s="117"/>
      <c r="FQM181" s="117"/>
      <c r="FQN181" s="117"/>
      <c r="FQO181" s="117"/>
      <c r="FQP181" s="117"/>
      <c r="FQQ181" s="117"/>
      <c r="FQR181" s="118"/>
      <c r="FQS181" s="118"/>
      <c r="FQT181" s="119"/>
      <c r="FQU181" s="119"/>
      <c r="FQV181" s="7"/>
      <c r="FQW181" s="7"/>
      <c r="FQX181" s="2"/>
      <c r="FQY181" s="5"/>
      <c r="FQZ181" s="5"/>
      <c r="FRA181" s="120"/>
      <c r="FRB181" s="118"/>
      <c r="FRC181" s="118"/>
      <c r="FRD181" s="118"/>
      <c r="FRE181" s="118"/>
      <c r="FRF181" s="118"/>
      <c r="FRG181" s="121"/>
      <c r="FRH181" s="117"/>
      <c r="FRI181" s="117"/>
      <c r="FRJ181" s="117"/>
      <c r="FRK181" s="117"/>
      <c r="FRL181" s="117"/>
      <c r="FRM181" s="117"/>
      <c r="FRN181" s="117"/>
      <c r="FRO181" s="117"/>
      <c r="FRP181" s="117"/>
      <c r="FRQ181" s="117"/>
      <c r="FRR181" s="117"/>
      <c r="FRS181" s="117"/>
      <c r="FRT181" s="117"/>
      <c r="FRU181" s="117"/>
      <c r="FRV181" s="118"/>
      <c r="FRW181" s="118"/>
      <c r="FRX181" s="119"/>
      <c r="FRY181" s="119"/>
      <c r="FRZ181" s="7"/>
      <c r="FSA181" s="7"/>
      <c r="FSB181" s="2"/>
      <c r="FSC181" s="5"/>
      <c r="FSD181" s="5"/>
      <c r="FSE181" s="120"/>
      <c r="FSF181" s="118"/>
      <c r="FSG181" s="118"/>
      <c r="FSH181" s="118"/>
      <c r="FSI181" s="118"/>
      <c r="FSJ181" s="118"/>
      <c r="FSK181" s="121"/>
      <c r="FSL181" s="117"/>
      <c r="FSM181" s="117"/>
      <c r="FSN181" s="117"/>
      <c r="FSO181" s="117"/>
      <c r="FSP181" s="117"/>
      <c r="FSQ181" s="117"/>
      <c r="FSR181" s="117"/>
      <c r="FSS181" s="117"/>
      <c r="FST181" s="117"/>
      <c r="FSU181" s="117"/>
      <c r="FSV181" s="117"/>
      <c r="FSW181" s="117"/>
      <c r="FSX181" s="117"/>
      <c r="FSY181" s="117"/>
      <c r="FSZ181" s="118"/>
      <c r="FTA181" s="118"/>
      <c r="FTB181" s="119"/>
      <c r="FTC181" s="119"/>
      <c r="FTD181" s="7"/>
      <c r="FTE181" s="7"/>
      <c r="FTF181" s="2"/>
      <c r="FTG181" s="5"/>
      <c r="FTH181" s="5"/>
      <c r="FTI181" s="120"/>
      <c r="FTJ181" s="118"/>
      <c r="FTK181" s="118"/>
      <c r="FTL181" s="118"/>
      <c r="FTM181" s="118"/>
      <c r="FTN181" s="118"/>
      <c r="FTO181" s="121"/>
      <c r="FTP181" s="117"/>
      <c r="FTQ181" s="117"/>
      <c r="FTR181" s="117"/>
      <c r="FTS181" s="117"/>
      <c r="FTT181" s="117"/>
      <c r="FTU181" s="117"/>
      <c r="FTV181" s="117"/>
      <c r="FTW181" s="117"/>
      <c r="FTX181" s="117"/>
      <c r="FTY181" s="117"/>
      <c r="FTZ181" s="117"/>
      <c r="FUA181" s="117"/>
      <c r="FUB181" s="117"/>
      <c r="FUC181" s="117"/>
      <c r="FUD181" s="118"/>
      <c r="FUE181" s="118"/>
      <c r="FUF181" s="119"/>
      <c r="FUG181" s="119"/>
      <c r="FUH181" s="7"/>
      <c r="FUI181" s="7"/>
      <c r="FUJ181" s="2"/>
      <c r="FUK181" s="5"/>
      <c r="FUL181" s="5"/>
      <c r="FUM181" s="120"/>
      <c r="FUN181" s="118"/>
      <c r="FUO181" s="118"/>
      <c r="FUP181" s="118"/>
      <c r="FUQ181" s="118"/>
      <c r="FUR181" s="118"/>
      <c r="FUS181" s="121"/>
      <c r="FUT181" s="117"/>
      <c r="FUU181" s="117"/>
      <c r="FUV181" s="117"/>
      <c r="FUW181" s="117"/>
      <c r="FUX181" s="117"/>
      <c r="FUY181" s="117"/>
      <c r="FUZ181" s="117"/>
      <c r="FVA181" s="117"/>
      <c r="FVB181" s="117"/>
      <c r="FVC181" s="117"/>
      <c r="FVD181" s="117"/>
      <c r="FVE181" s="117"/>
      <c r="FVF181" s="117"/>
      <c r="FVG181" s="117"/>
      <c r="FVH181" s="118"/>
      <c r="FVI181" s="118"/>
      <c r="FVJ181" s="119"/>
      <c r="FVK181" s="119"/>
      <c r="FVL181" s="7"/>
      <c r="FVM181" s="7"/>
      <c r="FVN181" s="2"/>
      <c r="FVO181" s="5"/>
      <c r="FVP181" s="5"/>
      <c r="FVQ181" s="120"/>
      <c r="FVR181" s="118"/>
      <c r="FVS181" s="118"/>
      <c r="FVT181" s="118"/>
      <c r="FVU181" s="118"/>
      <c r="FVV181" s="118"/>
      <c r="FVW181" s="121"/>
      <c r="FVX181" s="117"/>
      <c r="FVY181" s="117"/>
      <c r="FVZ181" s="117"/>
      <c r="FWA181" s="117"/>
      <c r="FWB181" s="117"/>
      <c r="FWC181" s="117"/>
      <c r="FWD181" s="117"/>
      <c r="FWE181" s="117"/>
      <c r="FWF181" s="117"/>
      <c r="FWG181" s="117"/>
      <c r="FWH181" s="117"/>
      <c r="FWI181" s="117"/>
      <c r="FWJ181" s="117"/>
      <c r="FWK181" s="117"/>
      <c r="FWL181" s="118"/>
      <c r="FWM181" s="118"/>
      <c r="FWN181" s="119"/>
      <c r="FWO181" s="119"/>
      <c r="FWP181" s="7"/>
      <c r="FWQ181" s="7"/>
      <c r="FWR181" s="2"/>
      <c r="FWS181" s="5"/>
      <c r="FWT181" s="5"/>
      <c r="FWU181" s="120"/>
      <c r="FWV181" s="118"/>
      <c r="FWW181" s="118"/>
      <c r="FWX181" s="118"/>
      <c r="FWY181" s="118"/>
      <c r="FWZ181" s="118"/>
      <c r="FXA181" s="121"/>
      <c r="FXB181" s="117"/>
      <c r="FXC181" s="117"/>
      <c r="FXD181" s="117"/>
      <c r="FXE181" s="117"/>
      <c r="FXF181" s="117"/>
      <c r="FXG181" s="117"/>
      <c r="FXH181" s="117"/>
      <c r="FXI181" s="117"/>
      <c r="FXJ181" s="117"/>
      <c r="FXK181" s="117"/>
      <c r="FXL181" s="117"/>
      <c r="FXM181" s="117"/>
      <c r="FXN181" s="117"/>
      <c r="FXO181" s="117"/>
      <c r="FXP181" s="118"/>
      <c r="FXQ181" s="118"/>
      <c r="FXR181" s="119"/>
      <c r="FXS181" s="119"/>
      <c r="FXT181" s="7"/>
      <c r="FXU181" s="7"/>
      <c r="FXV181" s="2"/>
      <c r="FXW181" s="5"/>
      <c r="FXX181" s="5"/>
      <c r="FXY181" s="120"/>
      <c r="FXZ181" s="118"/>
      <c r="FYA181" s="118"/>
      <c r="FYB181" s="118"/>
      <c r="FYC181" s="118"/>
      <c r="FYD181" s="118"/>
      <c r="FYE181" s="121"/>
      <c r="FYF181" s="117"/>
      <c r="FYG181" s="117"/>
      <c r="FYH181" s="117"/>
      <c r="FYI181" s="117"/>
      <c r="FYJ181" s="117"/>
      <c r="FYK181" s="117"/>
      <c r="FYL181" s="117"/>
      <c r="FYM181" s="117"/>
      <c r="FYN181" s="117"/>
      <c r="FYO181" s="117"/>
      <c r="FYP181" s="117"/>
      <c r="FYQ181" s="117"/>
      <c r="FYR181" s="117"/>
      <c r="FYS181" s="117"/>
      <c r="FYT181" s="118"/>
      <c r="FYU181" s="118"/>
      <c r="FYV181" s="119"/>
      <c r="FYW181" s="119"/>
      <c r="FYX181" s="7"/>
      <c r="FYY181" s="7"/>
      <c r="FYZ181" s="2"/>
      <c r="FZA181" s="5"/>
      <c r="FZB181" s="5"/>
      <c r="FZC181" s="120"/>
      <c r="FZD181" s="118"/>
      <c r="FZE181" s="118"/>
      <c r="FZF181" s="118"/>
      <c r="FZG181" s="118"/>
      <c r="FZH181" s="118"/>
      <c r="FZI181" s="121"/>
      <c r="FZJ181" s="117"/>
      <c r="FZK181" s="117"/>
      <c r="FZL181" s="117"/>
      <c r="FZM181" s="117"/>
      <c r="FZN181" s="117"/>
      <c r="FZO181" s="117"/>
      <c r="FZP181" s="117"/>
      <c r="FZQ181" s="117"/>
      <c r="FZR181" s="117"/>
      <c r="FZS181" s="117"/>
      <c r="FZT181" s="117"/>
      <c r="FZU181" s="117"/>
      <c r="FZV181" s="117"/>
      <c r="FZW181" s="117"/>
      <c r="FZX181" s="118"/>
      <c r="FZY181" s="118"/>
      <c r="FZZ181" s="119"/>
      <c r="GAA181" s="119"/>
      <c r="GAB181" s="7"/>
      <c r="GAC181" s="7"/>
      <c r="GAD181" s="2"/>
      <c r="GAE181" s="5"/>
      <c r="GAF181" s="5"/>
      <c r="GAG181" s="120"/>
      <c r="GAH181" s="118"/>
      <c r="GAI181" s="118"/>
      <c r="GAJ181" s="118"/>
      <c r="GAK181" s="118"/>
      <c r="GAL181" s="118"/>
      <c r="GAM181" s="121"/>
      <c r="GAN181" s="117"/>
      <c r="GAO181" s="117"/>
      <c r="GAP181" s="117"/>
      <c r="GAQ181" s="117"/>
      <c r="GAR181" s="117"/>
      <c r="GAS181" s="117"/>
      <c r="GAT181" s="117"/>
      <c r="GAU181" s="117"/>
      <c r="GAV181" s="117"/>
      <c r="GAW181" s="117"/>
      <c r="GAX181" s="117"/>
      <c r="GAY181" s="117"/>
      <c r="GAZ181" s="117"/>
      <c r="GBA181" s="117"/>
      <c r="GBB181" s="118"/>
      <c r="GBC181" s="118"/>
      <c r="GBD181" s="119"/>
      <c r="GBE181" s="119"/>
      <c r="GBF181" s="7"/>
      <c r="GBG181" s="7"/>
      <c r="GBH181" s="2"/>
      <c r="GBI181" s="5"/>
      <c r="GBJ181" s="5"/>
      <c r="GBK181" s="120"/>
      <c r="GBL181" s="118"/>
      <c r="GBM181" s="118"/>
      <c r="GBN181" s="118"/>
      <c r="GBO181" s="118"/>
      <c r="GBP181" s="118"/>
      <c r="GBQ181" s="121"/>
      <c r="GBR181" s="117"/>
      <c r="GBS181" s="117"/>
      <c r="GBT181" s="117"/>
      <c r="GBU181" s="117"/>
      <c r="GBV181" s="117"/>
      <c r="GBW181" s="117"/>
      <c r="GBX181" s="117"/>
      <c r="GBY181" s="117"/>
      <c r="GBZ181" s="117"/>
      <c r="GCA181" s="117"/>
      <c r="GCB181" s="117"/>
      <c r="GCC181" s="117"/>
      <c r="GCD181" s="117"/>
      <c r="GCE181" s="117"/>
      <c r="GCF181" s="118"/>
      <c r="GCG181" s="118"/>
      <c r="GCH181" s="119"/>
      <c r="GCI181" s="119"/>
      <c r="GCJ181" s="7"/>
      <c r="GCK181" s="7"/>
      <c r="GCL181" s="2"/>
      <c r="GCM181" s="5"/>
      <c r="GCN181" s="5"/>
      <c r="GCO181" s="120"/>
      <c r="GCP181" s="118"/>
      <c r="GCQ181" s="118"/>
      <c r="GCR181" s="118"/>
      <c r="GCS181" s="118"/>
      <c r="GCT181" s="118"/>
      <c r="GCU181" s="121"/>
      <c r="GCV181" s="117"/>
      <c r="GCW181" s="117"/>
      <c r="GCX181" s="117"/>
      <c r="GCY181" s="117"/>
      <c r="GCZ181" s="117"/>
      <c r="GDA181" s="117"/>
      <c r="GDB181" s="117"/>
      <c r="GDC181" s="117"/>
      <c r="GDD181" s="117"/>
      <c r="GDE181" s="117"/>
      <c r="GDF181" s="117"/>
      <c r="GDG181" s="117"/>
      <c r="GDH181" s="117"/>
      <c r="GDI181" s="117"/>
      <c r="GDJ181" s="118"/>
      <c r="GDK181" s="118"/>
      <c r="GDL181" s="119"/>
      <c r="GDM181" s="119"/>
      <c r="GDN181" s="7"/>
      <c r="GDO181" s="7"/>
      <c r="GDP181" s="2"/>
      <c r="GDQ181" s="5"/>
      <c r="GDR181" s="5"/>
      <c r="GDS181" s="120"/>
      <c r="GDT181" s="118"/>
      <c r="GDU181" s="118"/>
      <c r="GDV181" s="118"/>
      <c r="GDW181" s="118"/>
      <c r="GDX181" s="118"/>
      <c r="GDY181" s="121"/>
      <c r="GDZ181" s="117"/>
      <c r="GEA181" s="117"/>
      <c r="GEB181" s="117"/>
      <c r="GEC181" s="117"/>
      <c r="GED181" s="117"/>
      <c r="GEE181" s="117"/>
      <c r="GEF181" s="117"/>
      <c r="GEG181" s="117"/>
      <c r="GEH181" s="117"/>
      <c r="GEI181" s="117"/>
      <c r="GEJ181" s="117"/>
      <c r="GEK181" s="117"/>
      <c r="GEL181" s="117"/>
      <c r="GEM181" s="117"/>
      <c r="GEN181" s="118"/>
      <c r="GEO181" s="118"/>
      <c r="GEP181" s="119"/>
      <c r="GEQ181" s="119"/>
      <c r="GER181" s="7"/>
      <c r="GES181" s="7"/>
      <c r="GET181" s="2"/>
      <c r="GEU181" s="5"/>
      <c r="GEV181" s="5"/>
      <c r="GEW181" s="120"/>
      <c r="GEX181" s="118"/>
      <c r="GEY181" s="118"/>
      <c r="GEZ181" s="118"/>
      <c r="GFA181" s="118"/>
      <c r="GFB181" s="118"/>
      <c r="GFC181" s="121"/>
      <c r="GFD181" s="117"/>
      <c r="GFE181" s="117"/>
      <c r="GFF181" s="117"/>
      <c r="GFG181" s="117"/>
      <c r="GFH181" s="117"/>
      <c r="GFI181" s="117"/>
      <c r="GFJ181" s="117"/>
      <c r="GFK181" s="117"/>
      <c r="GFL181" s="117"/>
      <c r="GFM181" s="117"/>
      <c r="GFN181" s="117"/>
      <c r="GFO181" s="117"/>
      <c r="GFP181" s="117"/>
      <c r="GFQ181" s="117"/>
      <c r="GFR181" s="118"/>
      <c r="GFS181" s="118"/>
      <c r="GFT181" s="119"/>
      <c r="GFU181" s="119"/>
      <c r="GFV181" s="7"/>
      <c r="GFW181" s="7"/>
      <c r="GFX181" s="2"/>
      <c r="GFY181" s="5"/>
      <c r="GFZ181" s="5"/>
      <c r="GGA181" s="120"/>
      <c r="GGB181" s="118"/>
      <c r="GGC181" s="118"/>
      <c r="GGD181" s="118"/>
      <c r="GGE181" s="118"/>
      <c r="GGF181" s="118"/>
      <c r="GGG181" s="121"/>
      <c r="GGH181" s="117"/>
      <c r="GGI181" s="117"/>
      <c r="GGJ181" s="117"/>
      <c r="GGK181" s="117"/>
      <c r="GGL181" s="117"/>
      <c r="GGM181" s="117"/>
      <c r="GGN181" s="117"/>
      <c r="GGO181" s="117"/>
      <c r="GGP181" s="117"/>
      <c r="GGQ181" s="117"/>
      <c r="GGR181" s="117"/>
      <c r="GGS181" s="117"/>
      <c r="GGT181" s="117"/>
      <c r="GGU181" s="117"/>
      <c r="GGV181" s="118"/>
      <c r="GGW181" s="118"/>
      <c r="GGX181" s="119"/>
      <c r="GGY181" s="119"/>
      <c r="GGZ181" s="7"/>
      <c r="GHA181" s="7"/>
      <c r="GHB181" s="2"/>
      <c r="GHC181" s="5"/>
      <c r="GHD181" s="5"/>
      <c r="GHE181" s="120"/>
      <c r="GHF181" s="118"/>
      <c r="GHG181" s="118"/>
      <c r="GHH181" s="118"/>
      <c r="GHI181" s="118"/>
      <c r="GHJ181" s="118"/>
      <c r="GHK181" s="121"/>
      <c r="GHL181" s="117"/>
      <c r="GHM181" s="117"/>
      <c r="GHN181" s="117"/>
      <c r="GHO181" s="117"/>
      <c r="GHP181" s="117"/>
      <c r="GHQ181" s="117"/>
      <c r="GHR181" s="117"/>
      <c r="GHS181" s="117"/>
      <c r="GHT181" s="117"/>
      <c r="GHU181" s="117"/>
      <c r="GHV181" s="117"/>
      <c r="GHW181" s="117"/>
      <c r="GHX181" s="117"/>
      <c r="GHY181" s="117"/>
      <c r="GHZ181" s="118"/>
      <c r="GIA181" s="118"/>
      <c r="GIB181" s="119"/>
      <c r="GIC181" s="119"/>
      <c r="GID181" s="7"/>
      <c r="GIE181" s="7"/>
      <c r="GIF181" s="2"/>
      <c r="GIG181" s="5"/>
      <c r="GIH181" s="5"/>
      <c r="GII181" s="120"/>
      <c r="GIJ181" s="118"/>
      <c r="GIK181" s="118"/>
      <c r="GIL181" s="118"/>
      <c r="GIM181" s="118"/>
      <c r="GIN181" s="118"/>
      <c r="GIO181" s="121"/>
      <c r="GIP181" s="117"/>
      <c r="GIQ181" s="117"/>
      <c r="GIR181" s="117"/>
      <c r="GIS181" s="117"/>
      <c r="GIT181" s="117"/>
      <c r="GIU181" s="117"/>
      <c r="GIV181" s="117"/>
      <c r="GIW181" s="117"/>
      <c r="GIX181" s="117"/>
      <c r="GIY181" s="117"/>
      <c r="GIZ181" s="117"/>
      <c r="GJA181" s="117"/>
      <c r="GJB181" s="117"/>
      <c r="GJC181" s="117"/>
      <c r="GJD181" s="118"/>
      <c r="GJE181" s="118"/>
      <c r="GJF181" s="119"/>
      <c r="GJG181" s="119"/>
      <c r="GJH181" s="7"/>
      <c r="GJI181" s="7"/>
      <c r="GJJ181" s="2"/>
      <c r="GJK181" s="5"/>
      <c r="GJL181" s="5"/>
      <c r="GJM181" s="120"/>
      <c r="GJN181" s="118"/>
      <c r="GJO181" s="118"/>
      <c r="GJP181" s="118"/>
      <c r="GJQ181" s="118"/>
      <c r="GJR181" s="118"/>
      <c r="GJS181" s="121"/>
      <c r="GJT181" s="117"/>
      <c r="GJU181" s="117"/>
      <c r="GJV181" s="117"/>
      <c r="GJW181" s="117"/>
      <c r="GJX181" s="117"/>
      <c r="GJY181" s="117"/>
      <c r="GJZ181" s="117"/>
      <c r="GKA181" s="117"/>
      <c r="GKB181" s="117"/>
      <c r="GKC181" s="117"/>
      <c r="GKD181" s="117"/>
      <c r="GKE181" s="117"/>
      <c r="GKF181" s="117"/>
      <c r="GKG181" s="117"/>
      <c r="GKH181" s="118"/>
      <c r="GKI181" s="118"/>
      <c r="GKJ181" s="119"/>
      <c r="GKK181" s="119"/>
      <c r="GKL181" s="7"/>
      <c r="GKM181" s="7"/>
      <c r="GKN181" s="2"/>
      <c r="GKO181" s="5"/>
      <c r="GKP181" s="5"/>
      <c r="GKQ181" s="120"/>
      <c r="GKR181" s="118"/>
      <c r="GKS181" s="118"/>
      <c r="GKT181" s="118"/>
      <c r="GKU181" s="118"/>
      <c r="GKV181" s="118"/>
      <c r="GKW181" s="121"/>
      <c r="GKX181" s="117"/>
      <c r="GKY181" s="117"/>
      <c r="GKZ181" s="117"/>
      <c r="GLA181" s="117"/>
      <c r="GLB181" s="117"/>
      <c r="GLC181" s="117"/>
      <c r="GLD181" s="117"/>
      <c r="GLE181" s="117"/>
      <c r="GLF181" s="117"/>
      <c r="GLG181" s="117"/>
      <c r="GLH181" s="117"/>
      <c r="GLI181" s="117"/>
      <c r="GLJ181" s="117"/>
      <c r="GLK181" s="117"/>
      <c r="GLL181" s="118"/>
      <c r="GLM181" s="118"/>
      <c r="GLN181" s="119"/>
      <c r="GLO181" s="119"/>
      <c r="GLP181" s="7"/>
      <c r="GLQ181" s="7"/>
      <c r="GLR181" s="2"/>
      <c r="GLS181" s="5"/>
      <c r="GLT181" s="5"/>
      <c r="GLU181" s="120"/>
      <c r="GLV181" s="118"/>
      <c r="GLW181" s="118"/>
      <c r="GLX181" s="118"/>
      <c r="GLY181" s="118"/>
      <c r="GLZ181" s="118"/>
      <c r="GMA181" s="121"/>
      <c r="GMB181" s="117"/>
      <c r="GMC181" s="117"/>
      <c r="GMD181" s="117"/>
      <c r="GME181" s="117"/>
      <c r="GMF181" s="117"/>
      <c r="GMG181" s="117"/>
      <c r="GMH181" s="117"/>
      <c r="GMI181" s="117"/>
      <c r="GMJ181" s="117"/>
      <c r="GMK181" s="117"/>
      <c r="GML181" s="117"/>
      <c r="GMM181" s="117"/>
      <c r="GMN181" s="117"/>
      <c r="GMO181" s="117"/>
      <c r="GMP181" s="118"/>
      <c r="GMQ181" s="118"/>
      <c r="GMR181" s="119"/>
      <c r="GMS181" s="119"/>
      <c r="GMT181" s="7"/>
      <c r="GMU181" s="7"/>
      <c r="GMV181" s="2"/>
      <c r="GMW181" s="5"/>
      <c r="GMX181" s="5"/>
      <c r="GMY181" s="120"/>
      <c r="GMZ181" s="118"/>
      <c r="GNA181" s="118"/>
      <c r="GNB181" s="118"/>
      <c r="GNC181" s="118"/>
      <c r="GND181" s="118"/>
      <c r="GNE181" s="121"/>
      <c r="GNF181" s="117"/>
      <c r="GNG181" s="117"/>
      <c r="GNH181" s="117"/>
      <c r="GNI181" s="117"/>
      <c r="GNJ181" s="117"/>
      <c r="GNK181" s="117"/>
      <c r="GNL181" s="117"/>
      <c r="GNM181" s="117"/>
      <c r="GNN181" s="117"/>
      <c r="GNO181" s="117"/>
      <c r="GNP181" s="117"/>
      <c r="GNQ181" s="117"/>
      <c r="GNR181" s="117"/>
      <c r="GNS181" s="117"/>
      <c r="GNT181" s="118"/>
      <c r="GNU181" s="118"/>
      <c r="GNV181" s="119"/>
      <c r="GNW181" s="119"/>
      <c r="GNX181" s="7"/>
      <c r="GNY181" s="7"/>
      <c r="GNZ181" s="2"/>
      <c r="GOA181" s="5"/>
      <c r="GOB181" s="5"/>
      <c r="GOC181" s="120"/>
      <c r="GOD181" s="118"/>
      <c r="GOE181" s="118"/>
      <c r="GOF181" s="118"/>
      <c r="GOG181" s="118"/>
      <c r="GOH181" s="118"/>
      <c r="GOI181" s="121"/>
      <c r="GOJ181" s="117"/>
      <c r="GOK181" s="117"/>
      <c r="GOL181" s="117"/>
      <c r="GOM181" s="117"/>
      <c r="GON181" s="117"/>
      <c r="GOO181" s="117"/>
      <c r="GOP181" s="117"/>
      <c r="GOQ181" s="117"/>
      <c r="GOR181" s="117"/>
      <c r="GOS181" s="117"/>
      <c r="GOT181" s="117"/>
      <c r="GOU181" s="117"/>
      <c r="GOV181" s="117"/>
      <c r="GOW181" s="117"/>
      <c r="GOX181" s="118"/>
      <c r="GOY181" s="118"/>
      <c r="GOZ181" s="119"/>
      <c r="GPA181" s="119"/>
      <c r="GPB181" s="7"/>
      <c r="GPC181" s="7"/>
      <c r="GPD181" s="2"/>
      <c r="GPE181" s="5"/>
      <c r="GPF181" s="5"/>
      <c r="GPG181" s="120"/>
      <c r="GPH181" s="118"/>
      <c r="GPI181" s="118"/>
      <c r="GPJ181" s="118"/>
      <c r="GPK181" s="118"/>
      <c r="GPL181" s="118"/>
      <c r="GPM181" s="121"/>
      <c r="GPN181" s="117"/>
      <c r="GPO181" s="117"/>
      <c r="GPP181" s="117"/>
      <c r="GPQ181" s="117"/>
      <c r="GPR181" s="117"/>
      <c r="GPS181" s="117"/>
      <c r="GPT181" s="117"/>
      <c r="GPU181" s="117"/>
      <c r="GPV181" s="117"/>
      <c r="GPW181" s="117"/>
      <c r="GPX181" s="117"/>
      <c r="GPY181" s="117"/>
      <c r="GPZ181" s="117"/>
      <c r="GQA181" s="117"/>
      <c r="GQB181" s="118"/>
      <c r="GQC181" s="118"/>
      <c r="GQD181" s="119"/>
      <c r="GQE181" s="119"/>
      <c r="GQF181" s="7"/>
      <c r="GQG181" s="7"/>
      <c r="GQH181" s="2"/>
      <c r="GQI181" s="5"/>
      <c r="GQJ181" s="5"/>
      <c r="GQK181" s="120"/>
      <c r="GQL181" s="118"/>
      <c r="GQM181" s="118"/>
      <c r="GQN181" s="118"/>
      <c r="GQO181" s="118"/>
      <c r="GQP181" s="118"/>
      <c r="GQQ181" s="121"/>
      <c r="GQR181" s="117"/>
      <c r="GQS181" s="117"/>
      <c r="GQT181" s="117"/>
      <c r="GQU181" s="117"/>
      <c r="GQV181" s="117"/>
      <c r="GQW181" s="117"/>
      <c r="GQX181" s="117"/>
      <c r="GQY181" s="117"/>
      <c r="GQZ181" s="117"/>
      <c r="GRA181" s="117"/>
      <c r="GRB181" s="117"/>
      <c r="GRC181" s="117"/>
      <c r="GRD181" s="117"/>
      <c r="GRE181" s="117"/>
      <c r="GRF181" s="118"/>
      <c r="GRG181" s="118"/>
      <c r="GRH181" s="119"/>
      <c r="GRI181" s="119"/>
      <c r="GRJ181" s="7"/>
      <c r="GRK181" s="7"/>
      <c r="GRL181" s="2"/>
      <c r="GRM181" s="5"/>
      <c r="GRN181" s="5"/>
      <c r="GRO181" s="120"/>
      <c r="GRP181" s="118"/>
      <c r="GRQ181" s="118"/>
      <c r="GRR181" s="118"/>
      <c r="GRS181" s="118"/>
      <c r="GRT181" s="118"/>
      <c r="GRU181" s="121"/>
      <c r="GRV181" s="117"/>
      <c r="GRW181" s="117"/>
      <c r="GRX181" s="117"/>
      <c r="GRY181" s="117"/>
      <c r="GRZ181" s="117"/>
      <c r="GSA181" s="117"/>
      <c r="GSB181" s="117"/>
      <c r="GSC181" s="117"/>
      <c r="GSD181" s="117"/>
      <c r="GSE181" s="117"/>
      <c r="GSF181" s="117"/>
      <c r="GSG181" s="117"/>
      <c r="GSH181" s="117"/>
      <c r="GSI181" s="117"/>
      <c r="GSJ181" s="118"/>
      <c r="GSK181" s="118"/>
      <c r="GSL181" s="119"/>
      <c r="GSM181" s="119"/>
      <c r="GSN181" s="7"/>
      <c r="GSO181" s="7"/>
      <c r="GSP181" s="2"/>
      <c r="GSQ181" s="5"/>
      <c r="GSR181" s="5"/>
      <c r="GSS181" s="120"/>
      <c r="GST181" s="118"/>
      <c r="GSU181" s="118"/>
      <c r="GSV181" s="118"/>
      <c r="GSW181" s="118"/>
      <c r="GSX181" s="118"/>
      <c r="GSY181" s="121"/>
      <c r="GSZ181" s="117"/>
      <c r="GTA181" s="117"/>
      <c r="GTB181" s="117"/>
      <c r="GTC181" s="117"/>
      <c r="GTD181" s="117"/>
      <c r="GTE181" s="117"/>
      <c r="GTF181" s="117"/>
      <c r="GTG181" s="117"/>
      <c r="GTH181" s="117"/>
      <c r="GTI181" s="117"/>
      <c r="GTJ181" s="117"/>
      <c r="GTK181" s="117"/>
      <c r="GTL181" s="117"/>
      <c r="GTM181" s="117"/>
      <c r="GTN181" s="118"/>
      <c r="GTO181" s="118"/>
      <c r="GTP181" s="119"/>
      <c r="GTQ181" s="119"/>
      <c r="GTR181" s="7"/>
      <c r="GTS181" s="7"/>
      <c r="GTT181" s="2"/>
      <c r="GTU181" s="5"/>
      <c r="GTV181" s="5"/>
      <c r="GTW181" s="120"/>
      <c r="GTX181" s="118"/>
      <c r="GTY181" s="118"/>
      <c r="GTZ181" s="118"/>
      <c r="GUA181" s="118"/>
      <c r="GUB181" s="118"/>
      <c r="GUC181" s="121"/>
      <c r="GUD181" s="117"/>
      <c r="GUE181" s="117"/>
      <c r="GUF181" s="117"/>
      <c r="GUG181" s="117"/>
      <c r="GUH181" s="117"/>
      <c r="GUI181" s="117"/>
      <c r="GUJ181" s="117"/>
      <c r="GUK181" s="117"/>
      <c r="GUL181" s="117"/>
      <c r="GUM181" s="117"/>
      <c r="GUN181" s="117"/>
      <c r="GUO181" s="117"/>
      <c r="GUP181" s="117"/>
      <c r="GUQ181" s="117"/>
      <c r="GUR181" s="118"/>
      <c r="GUS181" s="118"/>
      <c r="GUT181" s="119"/>
      <c r="GUU181" s="119"/>
      <c r="GUV181" s="7"/>
      <c r="GUW181" s="7"/>
      <c r="GUX181" s="2"/>
      <c r="GUY181" s="5"/>
      <c r="GUZ181" s="5"/>
      <c r="GVA181" s="120"/>
      <c r="GVB181" s="118"/>
      <c r="GVC181" s="118"/>
      <c r="GVD181" s="118"/>
      <c r="GVE181" s="118"/>
      <c r="GVF181" s="118"/>
      <c r="GVG181" s="121"/>
      <c r="GVH181" s="117"/>
      <c r="GVI181" s="117"/>
      <c r="GVJ181" s="117"/>
      <c r="GVK181" s="117"/>
      <c r="GVL181" s="117"/>
      <c r="GVM181" s="117"/>
      <c r="GVN181" s="117"/>
      <c r="GVO181" s="117"/>
      <c r="GVP181" s="117"/>
      <c r="GVQ181" s="117"/>
      <c r="GVR181" s="117"/>
      <c r="GVS181" s="117"/>
      <c r="GVT181" s="117"/>
      <c r="GVU181" s="117"/>
      <c r="GVV181" s="118"/>
      <c r="GVW181" s="118"/>
      <c r="GVX181" s="119"/>
      <c r="GVY181" s="119"/>
      <c r="GVZ181" s="7"/>
      <c r="GWA181" s="7"/>
      <c r="GWB181" s="2"/>
      <c r="GWC181" s="5"/>
      <c r="GWD181" s="5"/>
      <c r="GWE181" s="120"/>
      <c r="GWF181" s="118"/>
      <c r="GWG181" s="118"/>
      <c r="GWH181" s="118"/>
      <c r="GWI181" s="118"/>
      <c r="GWJ181" s="118"/>
      <c r="GWK181" s="121"/>
      <c r="GWL181" s="117"/>
      <c r="GWM181" s="117"/>
      <c r="GWN181" s="117"/>
      <c r="GWO181" s="117"/>
      <c r="GWP181" s="117"/>
      <c r="GWQ181" s="117"/>
      <c r="GWR181" s="117"/>
      <c r="GWS181" s="117"/>
      <c r="GWT181" s="117"/>
      <c r="GWU181" s="117"/>
      <c r="GWV181" s="117"/>
      <c r="GWW181" s="117"/>
      <c r="GWX181" s="117"/>
      <c r="GWY181" s="117"/>
      <c r="GWZ181" s="118"/>
      <c r="GXA181" s="118"/>
      <c r="GXB181" s="119"/>
      <c r="GXC181" s="119"/>
      <c r="GXD181" s="7"/>
      <c r="GXE181" s="7"/>
      <c r="GXF181" s="2"/>
      <c r="GXG181" s="5"/>
      <c r="GXH181" s="5"/>
      <c r="GXI181" s="120"/>
      <c r="GXJ181" s="118"/>
      <c r="GXK181" s="118"/>
      <c r="GXL181" s="118"/>
      <c r="GXM181" s="118"/>
      <c r="GXN181" s="118"/>
      <c r="GXO181" s="121"/>
      <c r="GXP181" s="117"/>
      <c r="GXQ181" s="117"/>
      <c r="GXR181" s="117"/>
      <c r="GXS181" s="117"/>
      <c r="GXT181" s="117"/>
      <c r="GXU181" s="117"/>
      <c r="GXV181" s="117"/>
      <c r="GXW181" s="117"/>
      <c r="GXX181" s="117"/>
      <c r="GXY181" s="117"/>
      <c r="GXZ181" s="117"/>
      <c r="GYA181" s="117"/>
      <c r="GYB181" s="117"/>
      <c r="GYC181" s="117"/>
      <c r="GYD181" s="118"/>
      <c r="GYE181" s="118"/>
      <c r="GYF181" s="119"/>
      <c r="GYG181" s="119"/>
      <c r="GYH181" s="7"/>
      <c r="GYI181" s="7"/>
      <c r="GYJ181" s="2"/>
      <c r="GYK181" s="5"/>
      <c r="GYL181" s="5"/>
      <c r="GYM181" s="120"/>
      <c r="GYN181" s="118"/>
      <c r="GYO181" s="118"/>
      <c r="GYP181" s="118"/>
      <c r="GYQ181" s="118"/>
      <c r="GYR181" s="118"/>
      <c r="GYS181" s="121"/>
      <c r="GYT181" s="117"/>
      <c r="GYU181" s="117"/>
      <c r="GYV181" s="117"/>
      <c r="GYW181" s="117"/>
      <c r="GYX181" s="117"/>
      <c r="GYY181" s="117"/>
      <c r="GYZ181" s="117"/>
      <c r="GZA181" s="117"/>
      <c r="GZB181" s="117"/>
      <c r="GZC181" s="117"/>
      <c r="GZD181" s="117"/>
      <c r="GZE181" s="117"/>
      <c r="GZF181" s="117"/>
      <c r="GZG181" s="117"/>
      <c r="GZH181" s="118"/>
      <c r="GZI181" s="118"/>
      <c r="GZJ181" s="119"/>
      <c r="GZK181" s="119"/>
      <c r="GZL181" s="7"/>
      <c r="GZM181" s="7"/>
      <c r="GZN181" s="2"/>
      <c r="GZO181" s="5"/>
      <c r="GZP181" s="5"/>
      <c r="GZQ181" s="120"/>
      <c r="GZR181" s="118"/>
      <c r="GZS181" s="118"/>
      <c r="GZT181" s="118"/>
      <c r="GZU181" s="118"/>
      <c r="GZV181" s="118"/>
      <c r="GZW181" s="121"/>
      <c r="GZX181" s="117"/>
      <c r="GZY181" s="117"/>
      <c r="GZZ181" s="117"/>
      <c r="HAA181" s="117"/>
      <c r="HAB181" s="117"/>
      <c r="HAC181" s="117"/>
      <c r="HAD181" s="117"/>
      <c r="HAE181" s="117"/>
      <c r="HAF181" s="117"/>
      <c r="HAG181" s="117"/>
      <c r="HAH181" s="117"/>
      <c r="HAI181" s="117"/>
      <c r="HAJ181" s="117"/>
      <c r="HAK181" s="117"/>
      <c r="HAL181" s="118"/>
      <c r="HAM181" s="118"/>
      <c r="HAN181" s="119"/>
      <c r="HAO181" s="119"/>
      <c r="HAP181" s="7"/>
      <c r="HAQ181" s="7"/>
      <c r="HAR181" s="2"/>
      <c r="HAS181" s="5"/>
      <c r="HAT181" s="5"/>
      <c r="HAU181" s="120"/>
      <c r="HAV181" s="118"/>
      <c r="HAW181" s="118"/>
      <c r="HAX181" s="118"/>
      <c r="HAY181" s="118"/>
      <c r="HAZ181" s="118"/>
      <c r="HBA181" s="121"/>
      <c r="HBB181" s="117"/>
      <c r="HBC181" s="117"/>
      <c r="HBD181" s="117"/>
      <c r="HBE181" s="117"/>
      <c r="HBF181" s="117"/>
      <c r="HBG181" s="117"/>
      <c r="HBH181" s="117"/>
      <c r="HBI181" s="117"/>
      <c r="HBJ181" s="117"/>
      <c r="HBK181" s="117"/>
      <c r="HBL181" s="117"/>
      <c r="HBM181" s="117"/>
      <c r="HBN181" s="117"/>
      <c r="HBO181" s="117"/>
      <c r="HBP181" s="118"/>
      <c r="HBQ181" s="118"/>
      <c r="HBR181" s="119"/>
      <c r="HBS181" s="119"/>
      <c r="HBT181" s="7"/>
      <c r="HBU181" s="7"/>
      <c r="HBV181" s="2"/>
      <c r="HBW181" s="5"/>
      <c r="HBX181" s="5"/>
      <c r="HBY181" s="120"/>
      <c r="HBZ181" s="118"/>
      <c r="HCA181" s="118"/>
      <c r="HCB181" s="118"/>
      <c r="HCC181" s="118"/>
      <c r="HCD181" s="118"/>
      <c r="HCE181" s="121"/>
      <c r="HCF181" s="117"/>
      <c r="HCG181" s="117"/>
      <c r="HCH181" s="117"/>
      <c r="HCI181" s="117"/>
      <c r="HCJ181" s="117"/>
      <c r="HCK181" s="117"/>
      <c r="HCL181" s="117"/>
      <c r="HCM181" s="117"/>
      <c r="HCN181" s="117"/>
      <c r="HCO181" s="117"/>
      <c r="HCP181" s="117"/>
      <c r="HCQ181" s="117"/>
      <c r="HCR181" s="117"/>
      <c r="HCS181" s="117"/>
      <c r="HCT181" s="118"/>
      <c r="HCU181" s="118"/>
      <c r="HCV181" s="119"/>
      <c r="HCW181" s="119"/>
      <c r="HCX181" s="7"/>
      <c r="HCY181" s="7"/>
      <c r="HCZ181" s="2"/>
      <c r="HDA181" s="5"/>
      <c r="HDB181" s="5"/>
      <c r="HDC181" s="120"/>
      <c r="HDD181" s="118"/>
      <c r="HDE181" s="118"/>
      <c r="HDF181" s="118"/>
      <c r="HDG181" s="118"/>
      <c r="HDH181" s="118"/>
      <c r="HDI181" s="121"/>
      <c r="HDJ181" s="117"/>
      <c r="HDK181" s="117"/>
      <c r="HDL181" s="117"/>
      <c r="HDM181" s="117"/>
      <c r="HDN181" s="117"/>
      <c r="HDO181" s="117"/>
      <c r="HDP181" s="117"/>
      <c r="HDQ181" s="117"/>
      <c r="HDR181" s="117"/>
      <c r="HDS181" s="117"/>
      <c r="HDT181" s="117"/>
      <c r="HDU181" s="117"/>
      <c r="HDV181" s="117"/>
      <c r="HDW181" s="117"/>
      <c r="HDX181" s="118"/>
      <c r="HDY181" s="118"/>
      <c r="HDZ181" s="119"/>
      <c r="HEA181" s="119"/>
      <c r="HEB181" s="7"/>
      <c r="HEC181" s="7"/>
      <c r="HED181" s="2"/>
      <c r="HEE181" s="5"/>
      <c r="HEF181" s="5"/>
      <c r="HEG181" s="120"/>
      <c r="HEH181" s="118"/>
      <c r="HEI181" s="118"/>
      <c r="HEJ181" s="118"/>
      <c r="HEK181" s="118"/>
      <c r="HEL181" s="118"/>
      <c r="HEM181" s="121"/>
      <c r="HEN181" s="117"/>
      <c r="HEO181" s="117"/>
      <c r="HEP181" s="117"/>
      <c r="HEQ181" s="117"/>
      <c r="HER181" s="117"/>
      <c r="HES181" s="117"/>
      <c r="HET181" s="117"/>
      <c r="HEU181" s="117"/>
      <c r="HEV181" s="117"/>
      <c r="HEW181" s="117"/>
      <c r="HEX181" s="117"/>
      <c r="HEY181" s="117"/>
      <c r="HEZ181" s="117"/>
      <c r="HFA181" s="117"/>
      <c r="HFB181" s="118"/>
      <c r="HFC181" s="118"/>
      <c r="HFD181" s="119"/>
      <c r="HFE181" s="119"/>
      <c r="HFF181" s="7"/>
      <c r="HFG181" s="7"/>
      <c r="HFH181" s="2"/>
      <c r="HFI181" s="5"/>
      <c r="HFJ181" s="5"/>
      <c r="HFK181" s="120"/>
      <c r="HFL181" s="118"/>
      <c r="HFM181" s="118"/>
      <c r="HFN181" s="118"/>
      <c r="HFO181" s="118"/>
      <c r="HFP181" s="118"/>
      <c r="HFQ181" s="121"/>
      <c r="HFR181" s="117"/>
      <c r="HFS181" s="117"/>
      <c r="HFT181" s="117"/>
      <c r="HFU181" s="117"/>
      <c r="HFV181" s="117"/>
      <c r="HFW181" s="117"/>
      <c r="HFX181" s="117"/>
      <c r="HFY181" s="117"/>
      <c r="HFZ181" s="117"/>
      <c r="HGA181" s="117"/>
      <c r="HGB181" s="117"/>
      <c r="HGC181" s="117"/>
      <c r="HGD181" s="117"/>
      <c r="HGE181" s="117"/>
      <c r="HGF181" s="118"/>
      <c r="HGG181" s="118"/>
      <c r="HGH181" s="119"/>
      <c r="HGI181" s="119"/>
      <c r="HGJ181" s="7"/>
      <c r="HGK181" s="7"/>
      <c r="HGL181" s="2"/>
      <c r="HGM181" s="5"/>
      <c r="HGN181" s="5"/>
      <c r="HGO181" s="120"/>
      <c r="HGP181" s="118"/>
      <c r="HGQ181" s="118"/>
      <c r="HGR181" s="118"/>
      <c r="HGS181" s="118"/>
      <c r="HGT181" s="118"/>
      <c r="HGU181" s="121"/>
      <c r="HGV181" s="117"/>
      <c r="HGW181" s="117"/>
      <c r="HGX181" s="117"/>
      <c r="HGY181" s="117"/>
      <c r="HGZ181" s="117"/>
      <c r="HHA181" s="117"/>
      <c r="HHB181" s="117"/>
      <c r="HHC181" s="117"/>
      <c r="HHD181" s="117"/>
      <c r="HHE181" s="117"/>
      <c r="HHF181" s="117"/>
      <c r="HHG181" s="117"/>
      <c r="HHH181" s="117"/>
      <c r="HHI181" s="117"/>
      <c r="HHJ181" s="118"/>
      <c r="HHK181" s="118"/>
      <c r="HHL181" s="119"/>
      <c r="HHM181" s="119"/>
      <c r="HHN181" s="7"/>
      <c r="HHO181" s="7"/>
      <c r="HHP181" s="2"/>
      <c r="HHQ181" s="5"/>
      <c r="HHR181" s="5"/>
      <c r="HHS181" s="120"/>
      <c r="HHT181" s="118"/>
      <c r="HHU181" s="118"/>
      <c r="HHV181" s="118"/>
      <c r="HHW181" s="118"/>
      <c r="HHX181" s="118"/>
      <c r="HHY181" s="121"/>
      <c r="HHZ181" s="117"/>
      <c r="HIA181" s="117"/>
      <c r="HIB181" s="117"/>
      <c r="HIC181" s="117"/>
      <c r="HID181" s="117"/>
      <c r="HIE181" s="117"/>
      <c r="HIF181" s="117"/>
      <c r="HIG181" s="117"/>
      <c r="HIH181" s="117"/>
      <c r="HII181" s="117"/>
      <c r="HIJ181" s="117"/>
      <c r="HIK181" s="117"/>
      <c r="HIL181" s="117"/>
      <c r="HIM181" s="117"/>
      <c r="HIN181" s="118"/>
      <c r="HIO181" s="118"/>
      <c r="HIP181" s="119"/>
      <c r="HIQ181" s="119"/>
      <c r="HIR181" s="7"/>
      <c r="HIS181" s="7"/>
      <c r="HIT181" s="2"/>
      <c r="HIU181" s="5"/>
      <c r="HIV181" s="5"/>
      <c r="HIW181" s="120"/>
      <c r="HIX181" s="118"/>
      <c r="HIY181" s="118"/>
      <c r="HIZ181" s="118"/>
      <c r="HJA181" s="118"/>
      <c r="HJB181" s="118"/>
      <c r="HJC181" s="121"/>
      <c r="HJD181" s="117"/>
      <c r="HJE181" s="117"/>
      <c r="HJF181" s="117"/>
      <c r="HJG181" s="117"/>
      <c r="HJH181" s="117"/>
      <c r="HJI181" s="117"/>
      <c r="HJJ181" s="117"/>
      <c r="HJK181" s="117"/>
      <c r="HJL181" s="117"/>
      <c r="HJM181" s="117"/>
      <c r="HJN181" s="117"/>
      <c r="HJO181" s="117"/>
      <c r="HJP181" s="117"/>
      <c r="HJQ181" s="117"/>
      <c r="HJR181" s="118"/>
      <c r="HJS181" s="118"/>
      <c r="HJT181" s="119"/>
      <c r="HJU181" s="119"/>
      <c r="HJV181" s="7"/>
      <c r="HJW181" s="7"/>
      <c r="HJX181" s="2"/>
      <c r="HJY181" s="5"/>
      <c r="HJZ181" s="5"/>
      <c r="HKA181" s="120"/>
      <c r="HKB181" s="118"/>
      <c r="HKC181" s="118"/>
      <c r="HKD181" s="118"/>
      <c r="HKE181" s="118"/>
      <c r="HKF181" s="118"/>
      <c r="HKG181" s="121"/>
      <c r="HKH181" s="117"/>
      <c r="HKI181" s="117"/>
      <c r="HKJ181" s="117"/>
      <c r="HKK181" s="117"/>
      <c r="HKL181" s="117"/>
      <c r="HKM181" s="117"/>
      <c r="HKN181" s="117"/>
      <c r="HKO181" s="117"/>
      <c r="HKP181" s="117"/>
      <c r="HKQ181" s="117"/>
      <c r="HKR181" s="117"/>
      <c r="HKS181" s="117"/>
      <c r="HKT181" s="117"/>
      <c r="HKU181" s="117"/>
      <c r="HKV181" s="118"/>
      <c r="HKW181" s="118"/>
      <c r="HKX181" s="119"/>
      <c r="HKY181" s="119"/>
      <c r="HKZ181" s="7"/>
      <c r="HLA181" s="7"/>
      <c r="HLB181" s="2"/>
      <c r="HLC181" s="5"/>
      <c r="HLD181" s="5"/>
      <c r="HLE181" s="120"/>
      <c r="HLF181" s="118"/>
      <c r="HLG181" s="118"/>
      <c r="HLH181" s="118"/>
      <c r="HLI181" s="118"/>
      <c r="HLJ181" s="118"/>
      <c r="HLK181" s="121"/>
      <c r="HLL181" s="117"/>
      <c r="HLM181" s="117"/>
      <c r="HLN181" s="117"/>
      <c r="HLO181" s="117"/>
      <c r="HLP181" s="117"/>
      <c r="HLQ181" s="117"/>
      <c r="HLR181" s="117"/>
      <c r="HLS181" s="117"/>
      <c r="HLT181" s="117"/>
      <c r="HLU181" s="117"/>
      <c r="HLV181" s="117"/>
      <c r="HLW181" s="117"/>
      <c r="HLX181" s="117"/>
      <c r="HLY181" s="117"/>
      <c r="HLZ181" s="118"/>
      <c r="HMA181" s="118"/>
      <c r="HMB181" s="119"/>
      <c r="HMC181" s="119"/>
      <c r="HMD181" s="7"/>
      <c r="HME181" s="7"/>
      <c r="HMF181" s="2"/>
      <c r="HMG181" s="5"/>
      <c r="HMH181" s="5"/>
      <c r="HMI181" s="120"/>
      <c r="HMJ181" s="118"/>
      <c r="HMK181" s="118"/>
      <c r="HML181" s="118"/>
      <c r="HMM181" s="118"/>
      <c r="HMN181" s="118"/>
      <c r="HMO181" s="121"/>
      <c r="HMP181" s="117"/>
      <c r="HMQ181" s="117"/>
      <c r="HMR181" s="117"/>
      <c r="HMS181" s="117"/>
      <c r="HMT181" s="117"/>
      <c r="HMU181" s="117"/>
      <c r="HMV181" s="117"/>
      <c r="HMW181" s="117"/>
      <c r="HMX181" s="117"/>
      <c r="HMY181" s="117"/>
      <c r="HMZ181" s="117"/>
      <c r="HNA181" s="117"/>
      <c r="HNB181" s="117"/>
      <c r="HNC181" s="117"/>
      <c r="HND181" s="118"/>
      <c r="HNE181" s="118"/>
      <c r="HNF181" s="119"/>
      <c r="HNG181" s="119"/>
      <c r="HNH181" s="7"/>
      <c r="HNI181" s="7"/>
      <c r="HNJ181" s="2"/>
      <c r="HNK181" s="5"/>
      <c r="HNL181" s="5"/>
      <c r="HNM181" s="120"/>
      <c r="HNN181" s="118"/>
      <c r="HNO181" s="118"/>
      <c r="HNP181" s="118"/>
      <c r="HNQ181" s="118"/>
      <c r="HNR181" s="118"/>
      <c r="HNS181" s="121"/>
      <c r="HNT181" s="117"/>
      <c r="HNU181" s="117"/>
      <c r="HNV181" s="117"/>
      <c r="HNW181" s="117"/>
      <c r="HNX181" s="117"/>
      <c r="HNY181" s="117"/>
      <c r="HNZ181" s="117"/>
      <c r="HOA181" s="117"/>
      <c r="HOB181" s="117"/>
      <c r="HOC181" s="117"/>
      <c r="HOD181" s="117"/>
      <c r="HOE181" s="117"/>
      <c r="HOF181" s="117"/>
      <c r="HOG181" s="117"/>
      <c r="HOH181" s="118"/>
      <c r="HOI181" s="118"/>
      <c r="HOJ181" s="119"/>
      <c r="HOK181" s="119"/>
      <c r="HOL181" s="7"/>
      <c r="HOM181" s="7"/>
      <c r="HON181" s="2"/>
      <c r="HOO181" s="5"/>
      <c r="HOP181" s="5"/>
      <c r="HOQ181" s="120"/>
      <c r="HOR181" s="118"/>
      <c r="HOS181" s="118"/>
      <c r="HOT181" s="118"/>
      <c r="HOU181" s="118"/>
      <c r="HOV181" s="118"/>
      <c r="HOW181" s="121"/>
      <c r="HOX181" s="117"/>
      <c r="HOY181" s="117"/>
      <c r="HOZ181" s="117"/>
      <c r="HPA181" s="117"/>
      <c r="HPB181" s="117"/>
      <c r="HPC181" s="117"/>
      <c r="HPD181" s="117"/>
      <c r="HPE181" s="117"/>
      <c r="HPF181" s="117"/>
      <c r="HPG181" s="117"/>
      <c r="HPH181" s="117"/>
      <c r="HPI181" s="117"/>
      <c r="HPJ181" s="117"/>
      <c r="HPK181" s="117"/>
      <c r="HPL181" s="118"/>
      <c r="HPM181" s="118"/>
      <c r="HPN181" s="119"/>
      <c r="HPO181" s="119"/>
      <c r="HPP181" s="7"/>
      <c r="HPQ181" s="7"/>
      <c r="HPR181" s="2"/>
      <c r="HPS181" s="5"/>
      <c r="HPT181" s="5"/>
      <c r="HPU181" s="120"/>
      <c r="HPV181" s="118"/>
      <c r="HPW181" s="118"/>
      <c r="HPX181" s="118"/>
      <c r="HPY181" s="118"/>
      <c r="HPZ181" s="118"/>
      <c r="HQA181" s="121"/>
      <c r="HQB181" s="117"/>
      <c r="HQC181" s="117"/>
      <c r="HQD181" s="117"/>
      <c r="HQE181" s="117"/>
      <c r="HQF181" s="117"/>
      <c r="HQG181" s="117"/>
      <c r="HQH181" s="117"/>
      <c r="HQI181" s="117"/>
      <c r="HQJ181" s="117"/>
      <c r="HQK181" s="117"/>
      <c r="HQL181" s="117"/>
      <c r="HQM181" s="117"/>
      <c r="HQN181" s="117"/>
      <c r="HQO181" s="117"/>
      <c r="HQP181" s="118"/>
      <c r="HQQ181" s="118"/>
      <c r="HQR181" s="119"/>
      <c r="HQS181" s="119"/>
      <c r="HQT181" s="7"/>
      <c r="HQU181" s="7"/>
      <c r="HQV181" s="2"/>
      <c r="HQW181" s="5"/>
      <c r="HQX181" s="5"/>
      <c r="HQY181" s="120"/>
      <c r="HQZ181" s="118"/>
      <c r="HRA181" s="118"/>
      <c r="HRB181" s="118"/>
      <c r="HRC181" s="118"/>
      <c r="HRD181" s="118"/>
      <c r="HRE181" s="121"/>
      <c r="HRF181" s="117"/>
      <c r="HRG181" s="117"/>
      <c r="HRH181" s="117"/>
      <c r="HRI181" s="117"/>
      <c r="HRJ181" s="117"/>
      <c r="HRK181" s="117"/>
      <c r="HRL181" s="117"/>
      <c r="HRM181" s="117"/>
      <c r="HRN181" s="117"/>
      <c r="HRO181" s="117"/>
      <c r="HRP181" s="117"/>
      <c r="HRQ181" s="117"/>
      <c r="HRR181" s="117"/>
      <c r="HRS181" s="117"/>
      <c r="HRT181" s="118"/>
      <c r="HRU181" s="118"/>
      <c r="HRV181" s="119"/>
      <c r="HRW181" s="119"/>
      <c r="HRX181" s="7"/>
      <c r="HRY181" s="7"/>
      <c r="HRZ181" s="2"/>
      <c r="HSA181" s="5"/>
      <c r="HSB181" s="5"/>
      <c r="HSC181" s="120"/>
      <c r="HSD181" s="118"/>
      <c r="HSE181" s="118"/>
      <c r="HSF181" s="118"/>
      <c r="HSG181" s="118"/>
      <c r="HSH181" s="118"/>
      <c r="HSI181" s="121"/>
      <c r="HSJ181" s="117"/>
      <c r="HSK181" s="117"/>
      <c r="HSL181" s="117"/>
      <c r="HSM181" s="117"/>
      <c r="HSN181" s="117"/>
      <c r="HSO181" s="117"/>
      <c r="HSP181" s="117"/>
      <c r="HSQ181" s="117"/>
      <c r="HSR181" s="117"/>
      <c r="HSS181" s="117"/>
      <c r="HST181" s="117"/>
      <c r="HSU181" s="117"/>
      <c r="HSV181" s="117"/>
      <c r="HSW181" s="117"/>
      <c r="HSX181" s="118"/>
      <c r="HSY181" s="118"/>
      <c r="HSZ181" s="119"/>
      <c r="HTA181" s="119"/>
      <c r="HTB181" s="7"/>
      <c r="HTC181" s="7"/>
      <c r="HTD181" s="2"/>
      <c r="HTE181" s="5"/>
      <c r="HTF181" s="5"/>
      <c r="HTG181" s="120"/>
      <c r="HTH181" s="118"/>
      <c r="HTI181" s="118"/>
      <c r="HTJ181" s="118"/>
      <c r="HTK181" s="118"/>
      <c r="HTL181" s="118"/>
      <c r="HTM181" s="121"/>
      <c r="HTN181" s="117"/>
      <c r="HTO181" s="117"/>
      <c r="HTP181" s="117"/>
      <c r="HTQ181" s="117"/>
      <c r="HTR181" s="117"/>
      <c r="HTS181" s="117"/>
      <c r="HTT181" s="117"/>
      <c r="HTU181" s="117"/>
      <c r="HTV181" s="117"/>
      <c r="HTW181" s="117"/>
      <c r="HTX181" s="117"/>
      <c r="HTY181" s="117"/>
      <c r="HTZ181" s="117"/>
      <c r="HUA181" s="117"/>
      <c r="HUB181" s="118"/>
      <c r="HUC181" s="118"/>
      <c r="HUD181" s="119"/>
      <c r="HUE181" s="119"/>
      <c r="HUF181" s="7"/>
      <c r="HUG181" s="7"/>
      <c r="HUH181" s="2"/>
      <c r="HUI181" s="5"/>
      <c r="HUJ181" s="5"/>
      <c r="HUK181" s="120"/>
      <c r="HUL181" s="118"/>
      <c r="HUM181" s="118"/>
      <c r="HUN181" s="118"/>
      <c r="HUO181" s="118"/>
      <c r="HUP181" s="118"/>
      <c r="HUQ181" s="121"/>
      <c r="HUR181" s="117"/>
      <c r="HUS181" s="117"/>
      <c r="HUT181" s="117"/>
      <c r="HUU181" s="117"/>
      <c r="HUV181" s="117"/>
      <c r="HUW181" s="117"/>
      <c r="HUX181" s="117"/>
      <c r="HUY181" s="117"/>
      <c r="HUZ181" s="117"/>
      <c r="HVA181" s="117"/>
      <c r="HVB181" s="117"/>
      <c r="HVC181" s="117"/>
      <c r="HVD181" s="117"/>
      <c r="HVE181" s="117"/>
      <c r="HVF181" s="118"/>
      <c r="HVG181" s="118"/>
      <c r="HVH181" s="119"/>
      <c r="HVI181" s="119"/>
      <c r="HVJ181" s="7"/>
      <c r="HVK181" s="7"/>
      <c r="HVL181" s="2"/>
      <c r="HVM181" s="5"/>
      <c r="HVN181" s="5"/>
      <c r="HVO181" s="120"/>
      <c r="HVP181" s="118"/>
      <c r="HVQ181" s="118"/>
      <c r="HVR181" s="118"/>
      <c r="HVS181" s="118"/>
      <c r="HVT181" s="118"/>
      <c r="HVU181" s="121"/>
      <c r="HVV181" s="117"/>
      <c r="HVW181" s="117"/>
      <c r="HVX181" s="117"/>
      <c r="HVY181" s="117"/>
      <c r="HVZ181" s="117"/>
      <c r="HWA181" s="117"/>
      <c r="HWB181" s="117"/>
      <c r="HWC181" s="117"/>
      <c r="HWD181" s="117"/>
      <c r="HWE181" s="117"/>
      <c r="HWF181" s="117"/>
      <c r="HWG181" s="117"/>
      <c r="HWH181" s="117"/>
      <c r="HWI181" s="117"/>
      <c r="HWJ181" s="118"/>
      <c r="HWK181" s="118"/>
      <c r="HWL181" s="119"/>
      <c r="HWM181" s="119"/>
      <c r="HWN181" s="7"/>
      <c r="HWO181" s="7"/>
      <c r="HWP181" s="2"/>
      <c r="HWQ181" s="5"/>
      <c r="HWR181" s="5"/>
      <c r="HWS181" s="120"/>
      <c r="HWT181" s="118"/>
      <c r="HWU181" s="118"/>
      <c r="HWV181" s="118"/>
      <c r="HWW181" s="118"/>
      <c r="HWX181" s="118"/>
      <c r="HWY181" s="121"/>
      <c r="HWZ181" s="117"/>
      <c r="HXA181" s="117"/>
      <c r="HXB181" s="117"/>
      <c r="HXC181" s="117"/>
      <c r="HXD181" s="117"/>
      <c r="HXE181" s="117"/>
      <c r="HXF181" s="117"/>
      <c r="HXG181" s="117"/>
      <c r="HXH181" s="117"/>
      <c r="HXI181" s="117"/>
      <c r="HXJ181" s="117"/>
      <c r="HXK181" s="117"/>
      <c r="HXL181" s="117"/>
      <c r="HXM181" s="117"/>
      <c r="HXN181" s="118"/>
      <c r="HXO181" s="118"/>
      <c r="HXP181" s="119"/>
      <c r="HXQ181" s="119"/>
      <c r="HXR181" s="7"/>
      <c r="HXS181" s="7"/>
      <c r="HXT181" s="2"/>
      <c r="HXU181" s="5"/>
      <c r="HXV181" s="5"/>
      <c r="HXW181" s="120"/>
      <c r="HXX181" s="118"/>
      <c r="HXY181" s="118"/>
      <c r="HXZ181" s="118"/>
      <c r="HYA181" s="118"/>
      <c r="HYB181" s="118"/>
      <c r="HYC181" s="121"/>
      <c r="HYD181" s="117"/>
      <c r="HYE181" s="117"/>
      <c r="HYF181" s="117"/>
      <c r="HYG181" s="117"/>
      <c r="HYH181" s="117"/>
      <c r="HYI181" s="117"/>
      <c r="HYJ181" s="117"/>
      <c r="HYK181" s="117"/>
      <c r="HYL181" s="117"/>
      <c r="HYM181" s="117"/>
      <c r="HYN181" s="117"/>
      <c r="HYO181" s="117"/>
      <c r="HYP181" s="117"/>
      <c r="HYQ181" s="117"/>
      <c r="HYR181" s="118"/>
      <c r="HYS181" s="118"/>
      <c r="HYT181" s="119"/>
      <c r="HYU181" s="119"/>
      <c r="HYV181" s="7"/>
      <c r="HYW181" s="7"/>
      <c r="HYX181" s="2"/>
      <c r="HYY181" s="5"/>
      <c r="HYZ181" s="5"/>
      <c r="HZA181" s="120"/>
      <c r="HZB181" s="118"/>
      <c r="HZC181" s="118"/>
      <c r="HZD181" s="118"/>
      <c r="HZE181" s="118"/>
      <c r="HZF181" s="118"/>
      <c r="HZG181" s="121"/>
      <c r="HZH181" s="117"/>
      <c r="HZI181" s="117"/>
      <c r="HZJ181" s="117"/>
      <c r="HZK181" s="117"/>
      <c r="HZL181" s="117"/>
      <c r="HZM181" s="117"/>
      <c r="HZN181" s="117"/>
      <c r="HZO181" s="117"/>
      <c r="HZP181" s="117"/>
      <c r="HZQ181" s="117"/>
      <c r="HZR181" s="117"/>
      <c r="HZS181" s="117"/>
      <c r="HZT181" s="117"/>
      <c r="HZU181" s="117"/>
      <c r="HZV181" s="118"/>
      <c r="HZW181" s="118"/>
      <c r="HZX181" s="119"/>
      <c r="HZY181" s="119"/>
      <c r="HZZ181" s="7"/>
      <c r="IAA181" s="7"/>
      <c r="IAB181" s="2"/>
      <c r="IAC181" s="5"/>
      <c r="IAD181" s="5"/>
      <c r="IAE181" s="120"/>
      <c r="IAF181" s="118"/>
      <c r="IAG181" s="118"/>
      <c r="IAH181" s="118"/>
      <c r="IAI181" s="118"/>
      <c r="IAJ181" s="118"/>
      <c r="IAK181" s="121"/>
      <c r="IAL181" s="117"/>
      <c r="IAM181" s="117"/>
      <c r="IAN181" s="117"/>
      <c r="IAO181" s="117"/>
      <c r="IAP181" s="117"/>
      <c r="IAQ181" s="117"/>
      <c r="IAR181" s="117"/>
      <c r="IAS181" s="117"/>
      <c r="IAT181" s="117"/>
      <c r="IAU181" s="117"/>
      <c r="IAV181" s="117"/>
      <c r="IAW181" s="117"/>
      <c r="IAX181" s="117"/>
      <c r="IAY181" s="117"/>
      <c r="IAZ181" s="118"/>
      <c r="IBA181" s="118"/>
      <c r="IBB181" s="119"/>
      <c r="IBC181" s="119"/>
      <c r="IBD181" s="7"/>
      <c r="IBE181" s="7"/>
      <c r="IBF181" s="2"/>
      <c r="IBG181" s="5"/>
      <c r="IBH181" s="5"/>
      <c r="IBI181" s="120"/>
      <c r="IBJ181" s="118"/>
      <c r="IBK181" s="118"/>
      <c r="IBL181" s="118"/>
      <c r="IBM181" s="118"/>
      <c r="IBN181" s="118"/>
      <c r="IBO181" s="121"/>
      <c r="IBP181" s="117"/>
      <c r="IBQ181" s="117"/>
      <c r="IBR181" s="117"/>
      <c r="IBS181" s="117"/>
      <c r="IBT181" s="117"/>
      <c r="IBU181" s="117"/>
      <c r="IBV181" s="117"/>
      <c r="IBW181" s="117"/>
      <c r="IBX181" s="117"/>
      <c r="IBY181" s="117"/>
      <c r="IBZ181" s="117"/>
      <c r="ICA181" s="117"/>
      <c r="ICB181" s="117"/>
      <c r="ICC181" s="117"/>
      <c r="ICD181" s="118"/>
      <c r="ICE181" s="118"/>
      <c r="ICF181" s="119"/>
      <c r="ICG181" s="119"/>
      <c r="ICH181" s="7"/>
      <c r="ICI181" s="7"/>
      <c r="ICJ181" s="2"/>
      <c r="ICK181" s="5"/>
      <c r="ICL181" s="5"/>
      <c r="ICM181" s="120"/>
      <c r="ICN181" s="118"/>
      <c r="ICO181" s="118"/>
      <c r="ICP181" s="118"/>
      <c r="ICQ181" s="118"/>
      <c r="ICR181" s="118"/>
      <c r="ICS181" s="121"/>
      <c r="ICT181" s="117"/>
      <c r="ICU181" s="117"/>
      <c r="ICV181" s="117"/>
      <c r="ICW181" s="117"/>
      <c r="ICX181" s="117"/>
      <c r="ICY181" s="117"/>
      <c r="ICZ181" s="117"/>
      <c r="IDA181" s="117"/>
      <c r="IDB181" s="117"/>
      <c r="IDC181" s="117"/>
      <c r="IDD181" s="117"/>
      <c r="IDE181" s="117"/>
      <c r="IDF181" s="117"/>
      <c r="IDG181" s="117"/>
      <c r="IDH181" s="118"/>
      <c r="IDI181" s="118"/>
      <c r="IDJ181" s="119"/>
      <c r="IDK181" s="119"/>
      <c r="IDL181" s="7"/>
      <c r="IDM181" s="7"/>
      <c r="IDN181" s="2"/>
      <c r="IDO181" s="5"/>
      <c r="IDP181" s="5"/>
      <c r="IDQ181" s="120"/>
      <c r="IDR181" s="118"/>
      <c r="IDS181" s="118"/>
      <c r="IDT181" s="118"/>
      <c r="IDU181" s="118"/>
      <c r="IDV181" s="118"/>
      <c r="IDW181" s="121"/>
      <c r="IDX181" s="117"/>
      <c r="IDY181" s="117"/>
      <c r="IDZ181" s="117"/>
      <c r="IEA181" s="117"/>
      <c r="IEB181" s="117"/>
      <c r="IEC181" s="117"/>
      <c r="IED181" s="117"/>
      <c r="IEE181" s="117"/>
      <c r="IEF181" s="117"/>
      <c r="IEG181" s="117"/>
      <c r="IEH181" s="117"/>
      <c r="IEI181" s="117"/>
      <c r="IEJ181" s="117"/>
      <c r="IEK181" s="117"/>
      <c r="IEL181" s="118"/>
      <c r="IEM181" s="118"/>
      <c r="IEN181" s="119"/>
      <c r="IEO181" s="119"/>
      <c r="IEP181" s="7"/>
      <c r="IEQ181" s="7"/>
      <c r="IER181" s="2"/>
      <c r="IES181" s="5"/>
      <c r="IET181" s="5"/>
      <c r="IEU181" s="120"/>
      <c r="IEV181" s="118"/>
      <c r="IEW181" s="118"/>
      <c r="IEX181" s="118"/>
      <c r="IEY181" s="118"/>
      <c r="IEZ181" s="118"/>
      <c r="IFA181" s="121"/>
      <c r="IFB181" s="117"/>
      <c r="IFC181" s="117"/>
      <c r="IFD181" s="117"/>
      <c r="IFE181" s="117"/>
      <c r="IFF181" s="117"/>
      <c r="IFG181" s="117"/>
      <c r="IFH181" s="117"/>
      <c r="IFI181" s="117"/>
      <c r="IFJ181" s="117"/>
      <c r="IFK181" s="117"/>
      <c r="IFL181" s="117"/>
      <c r="IFM181" s="117"/>
      <c r="IFN181" s="117"/>
      <c r="IFO181" s="117"/>
      <c r="IFP181" s="118"/>
      <c r="IFQ181" s="118"/>
      <c r="IFR181" s="119"/>
      <c r="IFS181" s="119"/>
      <c r="IFT181" s="7"/>
      <c r="IFU181" s="7"/>
      <c r="IFV181" s="2"/>
      <c r="IFW181" s="5"/>
      <c r="IFX181" s="5"/>
      <c r="IFY181" s="120"/>
      <c r="IFZ181" s="118"/>
      <c r="IGA181" s="118"/>
      <c r="IGB181" s="118"/>
      <c r="IGC181" s="118"/>
      <c r="IGD181" s="118"/>
      <c r="IGE181" s="121"/>
      <c r="IGF181" s="117"/>
      <c r="IGG181" s="117"/>
      <c r="IGH181" s="117"/>
      <c r="IGI181" s="117"/>
      <c r="IGJ181" s="117"/>
      <c r="IGK181" s="117"/>
      <c r="IGL181" s="117"/>
      <c r="IGM181" s="117"/>
      <c r="IGN181" s="117"/>
      <c r="IGO181" s="117"/>
      <c r="IGP181" s="117"/>
      <c r="IGQ181" s="117"/>
      <c r="IGR181" s="117"/>
      <c r="IGS181" s="117"/>
      <c r="IGT181" s="118"/>
      <c r="IGU181" s="118"/>
      <c r="IGV181" s="119"/>
      <c r="IGW181" s="119"/>
      <c r="IGX181" s="7"/>
      <c r="IGY181" s="7"/>
      <c r="IGZ181" s="2"/>
      <c r="IHA181" s="5"/>
      <c r="IHB181" s="5"/>
      <c r="IHC181" s="120"/>
      <c r="IHD181" s="118"/>
      <c r="IHE181" s="118"/>
      <c r="IHF181" s="118"/>
      <c r="IHG181" s="118"/>
      <c r="IHH181" s="118"/>
      <c r="IHI181" s="121"/>
      <c r="IHJ181" s="117"/>
      <c r="IHK181" s="117"/>
      <c r="IHL181" s="117"/>
      <c r="IHM181" s="117"/>
      <c r="IHN181" s="117"/>
      <c r="IHO181" s="117"/>
      <c r="IHP181" s="117"/>
      <c r="IHQ181" s="117"/>
      <c r="IHR181" s="117"/>
      <c r="IHS181" s="117"/>
      <c r="IHT181" s="117"/>
      <c r="IHU181" s="117"/>
      <c r="IHV181" s="117"/>
      <c r="IHW181" s="117"/>
      <c r="IHX181" s="118"/>
      <c r="IHY181" s="118"/>
      <c r="IHZ181" s="119"/>
      <c r="IIA181" s="119"/>
      <c r="IIB181" s="7"/>
      <c r="IIC181" s="7"/>
      <c r="IID181" s="2"/>
      <c r="IIE181" s="5"/>
      <c r="IIF181" s="5"/>
      <c r="IIG181" s="120"/>
      <c r="IIH181" s="118"/>
      <c r="III181" s="118"/>
      <c r="IIJ181" s="118"/>
      <c r="IIK181" s="118"/>
      <c r="IIL181" s="118"/>
      <c r="IIM181" s="121"/>
      <c r="IIN181" s="117"/>
      <c r="IIO181" s="117"/>
      <c r="IIP181" s="117"/>
      <c r="IIQ181" s="117"/>
      <c r="IIR181" s="117"/>
      <c r="IIS181" s="117"/>
      <c r="IIT181" s="117"/>
      <c r="IIU181" s="117"/>
      <c r="IIV181" s="117"/>
      <c r="IIW181" s="117"/>
      <c r="IIX181" s="117"/>
      <c r="IIY181" s="117"/>
      <c r="IIZ181" s="117"/>
      <c r="IJA181" s="117"/>
      <c r="IJB181" s="118"/>
      <c r="IJC181" s="118"/>
      <c r="IJD181" s="119"/>
      <c r="IJE181" s="119"/>
      <c r="IJF181" s="7"/>
      <c r="IJG181" s="7"/>
      <c r="IJH181" s="2"/>
      <c r="IJI181" s="5"/>
      <c r="IJJ181" s="5"/>
      <c r="IJK181" s="120"/>
      <c r="IJL181" s="118"/>
      <c r="IJM181" s="118"/>
      <c r="IJN181" s="118"/>
      <c r="IJO181" s="118"/>
      <c r="IJP181" s="118"/>
      <c r="IJQ181" s="121"/>
      <c r="IJR181" s="117"/>
      <c r="IJS181" s="117"/>
      <c r="IJT181" s="117"/>
      <c r="IJU181" s="117"/>
      <c r="IJV181" s="117"/>
      <c r="IJW181" s="117"/>
      <c r="IJX181" s="117"/>
      <c r="IJY181" s="117"/>
      <c r="IJZ181" s="117"/>
      <c r="IKA181" s="117"/>
      <c r="IKB181" s="117"/>
      <c r="IKC181" s="117"/>
      <c r="IKD181" s="117"/>
      <c r="IKE181" s="117"/>
      <c r="IKF181" s="118"/>
      <c r="IKG181" s="118"/>
      <c r="IKH181" s="119"/>
      <c r="IKI181" s="119"/>
      <c r="IKJ181" s="7"/>
      <c r="IKK181" s="7"/>
      <c r="IKL181" s="2"/>
      <c r="IKM181" s="5"/>
      <c r="IKN181" s="5"/>
      <c r="IKO181" s="120"/>
      <c r="IKP181" s="118"/>
      <c r="IKQ181" s="118"/>
      <c r="IKR181" s="118"/>
      <c r="IKS181" s="118"/>
      <c r="IKT181" s="118"/>
      <c r="IKU181" s="121"/>
      <c r="IKV181" s="117"/>
      <c r="IKW181" s="117"/>
      <c r="IKX181" s="117"/>
      <c r="IKY181" s="117"/>
      <c r="IKZ181" s="117"/>
      <c r="ILA181" s="117"/>
      <c r="ILB181" s="117"/>
      <c r="ILC181" s="117"/>
      <c r="ILD181" s="117"/>
      <c r="ILE181" s="117"/>
      <c r="ILF181" s="117"/>
      <c r="ILG181" s="117"/>
      <c r="ILH181" s="117"/>
      <c r="ILI181" s="117"/>
      <c r="ILJ181" s="118"/>
      <c r="ILK181" s="118"/>
      <c r="ILL181" s="119"/>
      <c r="ILM181" s="119"/>
      <c r="ILN181" s="7"/>
      <c r="ILO181" s="7"/>
      <c r="ILP181" s="2"/>
      <c r="ILQ181" s="5"/>
      <c r="ILR181" s="5"/>
      <c r="ILS181" s="120"/>
      <c r="ILT181" s="118"/>
      <c r="ILU181" s="118"/>
      <c r="ILV181" s="118"/>
      <c r="ILW181" s="118"/>
      <c r="ILX181" s="118"/>
      <c r="ILY181" s="121"/>
      <c r="ILZ181" s="117"/>
      <c r="IMA181" s="117"/>
      <c r="IMB181" s="117"/>
      <c r="IMC181" s="117"/>
      <c r="IMD181" s="117"/>
      <c r="IME181" s="117"/>
      <c r="IMF181" s="117"/>
      <c r="IMG181" s="117"/>
      <c r="IMH181" s="117"/>
      <c r="IMI181" s="117"/>
      <c r="IMJ181" s="117"/>
      <c r="IMK181" s="117"/>
      <c r="IML181" s="117"/>
      <c r="IMM181" s="117"/>
      <c r="IMN181" s="118"/>
      <c r="IMO181" s="118"/>
      <c r="IMP181" s="119"/>
      <c r="IMQ181" s="119"/>
      <c r="IMR181" s="7"/>
      <c r="IMS181" s="7"/>
      <c r="IMT181" s="2"/>
      <c r="IMU181" s="5"/>
      <c r="IMV181" s="5"/>
      <c r="IMW181" s="120"/>
      <c r="IMX181" s="118"/>
      <c r="IMY181" s="118"/>
      <c r="IMZ181" s="118"/>
      <c r="INA181" s="118"/>
      <c r="INB181" s="118"/>
      <c r="INC181" s="121"/>
      <c r="IND181" s="117"/>
      <c r="INE181" s="117"/>
      <c r="INF181" s="117"/>
      <c r="ING181" s="117"/>
      <c r="INH181" s="117"/>
      <c r="INI181" s="117"/>
      <c r="INJ181" s="117"/>
      <c r="INK181" s="117"/>
      <c r="INL181" s="117"/>
      <c r="INM181" s="117"/>
      <c r="INN181" s="117"/>
      <c r="INO181" s="117"/>
      <c r="INP181" s="117"/>
      <c r="INQ181" s="117"/>
      <c r="INR181" s="118"/>
      <c r="INS181" s="118"/>
      <c r="INT181" s="119"/>
      <c r="INU181" s="119"/>
      <c r="INV181" s="7"/>
      <c r="INW181" s="7"/>
      <c r="INX181" s="2"/>
      <c r="INY181" s="5"/>
      <c r="INZ181" s="5"/>
      <c r="IOA181" s="120"/>
      <c r="IOB181" s="118"/>
      <c r="IOC181" s="118"/>
      <c r="IOD181" s="118"/>
      <c r="IOE181" s="118"/>
      <c r="IOF181" s="118"/>
      <c r="IOG181" s="121"/>
      <c r="IOH181" s="117"/>
      <c r="IOI181" s="117"/>
      <c r="IOJ181" s="117"/>
      <c r="IOK181" s="117"/>
      <c r="IOL181" s="117"/>
      <c r="IOM181" s="117"/>
      <c r="ION181" s="117"/>
      <c r="IOO181" s="117"/>
      <c r="IOP181" s="117"/>
      <c r="IOQ181" s="117"/>
      <c r="IOR181" s="117"/>
      <c r="IOS181" s="117"/>
      <c r="IOT181" s="117"/>
      <c r="IOU181" s="117"/>
      <c r="IOV181" s="118"/>
      <c r="IOW181" s="118"/>
      <c r="IOX181" s="119"/>
      <c r="IOY181" s="119"/>
      <c r="IOZ181" s="7"/>
      <c r="IPA181" s="7"/>
      <c r="IPB181" s="2"/>
      <c r="IPC181" s="5"/>
      <c r="IPD181" s="5"/>
      <c r="IPE181" s="120"/>
      <c r="IPF181" s="118"/>
      <c r="IPG181" s="118"/>
      <c r="IPH181" s="118"/>
      <c r="IPI181" s="118"/>
      <c r="IPJ181" s="118"/>
      <c r="IPK181" s="121"/>
      <c r="IPL181" s="117"/>
      <c r="IPM181" s="117"/>
      <c r="IPN181" s="117"/>
      <c r="IPO181" s="117"/>
      <c r="IPP181" s="117"/>
      <c r="IPQ181" s="117"/>
      <c r="IPR181" s="117"/>
      <c r="IPS181" s="117"/>
      <c r="IPT181" s="117"/>
      <c r="IPU181" s="117"/>
      <c r="IPV181" s="117"/>
      <c r="IPW181" s="117"/>
      <c r="IPX181" s="117"/>
      <c r="IPY181" s="117"/>
      <c r="IPZ181" s="118"/>
      <c r="IQA181" s="118"/>
      <c r="IQB181" s="119"/>
      <c r="IQC181" s="119"/>
      <c r="IQD181" s="7"/>
      <c r="IQE181" s="7"/>
      <c r="IQF181" s="2"/>
      <c r="IQG181" s="5"/>
      <c r="IQH181" s="5"/>
      <c r="IQI181" s="120"/>
      <c r="IQJ181" s="118"/>
      <c r="IQK181" s="118"/>
      <c r="IQL181" s="118"/>
      <c r="IQM181" s="118"/>
      <c r="IQN181" s="118"/>
      <c r="IQO181" s="121"/>
      <c r="IQP181" s="117"/>
      <c r="IQQ181" s="117"/>
      <c r="IQR181" s="117"/>
      <c r="IQS181" s="117"/>
      <c r="IQT181" s="117"/>
      <c r="IQU181" s="117"/>
      <c r="IQV181" s="117"/>
      <c r="IQW181" s="117"/>
      <c r="IQX181" s="117"/>
      <c r="IQY181" s="117"/>
      <c r="IQZ181" s="117"/>
      <c r="IRA181" s="117"/>
      <c r="IRB181" s="117"/>
      <c r="IRC181" s="117"/>
      <c r="IRD181" s="118"/>
      <c r="IRE181" s="118"/>
      <c r="IRF181" s="119"/>
      <c r="IRG181" s="119"/>
      <c r="IRH181" s="7"/>
      <c r="IRI181" s="7"/>
      <c r="IRJ181" s="2"/>
      <c r="IRK181" s="5"/>
      <c r="IRL181" s="5"/>
      <c r="IRM181" s="120"/>
      <c r="IRN181" s="118"/>
      <c r="IRO181" s="118"/>
      <c r="IRP181" s="118"/>
      <c r="IRQ181" s="118"/>
      <c r="IRR181" s="118"/>
      <c r="IRS181" s="121"/>
      <c r="IRT181" s="117"/>
      <c r="IRU181" s="117"/>
      <c r="IRV181" s="117"/>
      <c r="IRW181" s="117"/>
      <c r="IRX181" s="117"/>
      <c r="IRY181" s="117"/>
      <c r="IRZ181" s="117"/>
      <c r="ISA181" s="117"/>
      <c r="ISB181" s="117"/>
      <c r="ISC181" s="117"/>
      <c r="ISD181" s="117"/>
      <c r="ISE181" s="117"/>
      <c r="ISF181" s="117"/>
      <c r="ISG181" s="117"/>
      <c r="ISH181" s="118"/>
      <c r="ISI181" s="118"/>
      <c r="ISJ181" s="119"/>
      <c r="ISK181" s="119"/>
      <c r="ISL181" s="7"/>
      <c r="ISM181" s="7"/>
      <c r="ISN181" s="2"/>
      <c r="ISO181" s="5"/>
      <c r="ISP181" s="5"/>
      <c r="ISQ181" s="120"/>
      <c r="ISR181" s="118"/>
      <c r="ISS181" s="118"/>
      <c r="IST181" s="118"/>
      <c r="ISU181" s="118"/>
      <c r="ISV181" s="118"/>
      <c r="ISW181" s="121"/>
      <c r="ISX181" s="117"/>
      <c r="ISY181" s="117"/>
      <c r="ISZ181" s="117"/>
      <c r="ITA181" s="117"/>
      <c r="ITB181" s="117"/>
      <c r="ITC181" s="117"/>
      <c r="ITD181" s="117"/>
      <c r="ITE181" s="117"/>
      <c r="ITF181" s="117"/>
      <c r="ITG181" s="117"/>
      <c r="ITH181" s="117"/>
      <c r="ITI181" s="117"/>
      <c r="ITJ181" s="117"/>
      <c r="ITK181" s="117"/>
      <c r="ITL181" s="118"/>
      <c r="ITM181" s="118"/>
      <c r="ITN181" s="119"/>
      <c r="ITO181" s="119"/>
      <c r="ITP181" s="7"/>
      <c r="ITQ181" s="7"/>
      <c r="ITR181" s="2"/>
      <c r="ITS181" s="5"/>
      <c r="ITT181" s="5"/>
      <c r="ITU181" s="120"/>
      <c r="ITV181" s="118"/>
      <c r="ITW181" s="118"/>
      <c r="ITX181" s="118"/>
      <c r="ITY181" s="118"/>
      <c r="ITZ181" s="118"/>
      <c r="IUA181" s="121"/>
      <c r="IUB181" s="117"/>
      <c r="IUC181" s="117"/>
      <c r="IUD181" s="117"/>
      <c r="IUE181" s="117"/>
      <c r="IUF181" s="117"/>
      <c r="IUG181" s="117"/>
      <c r="IUH181" s="117"/>
      <c r="IUI181" s="117"/>
      <c r="IUJ181" s="117"/>
      <c r="IUK181" s="117"/>
      <c r="IUL181" s="117"/>
      <c r="IUM181" s="117"/>
      <c r="IUN181" s="117"/>
      <c r="IUO181" s="117"/>
      <c r="IUP181" s="118"/>
      <c r="IUQ181" s="118"/>
      <c r="IUR181" s="119"/>
      <c r="IUS181" s="119"/>
      <c r="IUT181" s="7"/>
      <c r="IUU181" s="7"/>
      <c r="IUV181" s="2"/>
      <c r="IUW181" s="5"/>
      <c r="IUX181" s="5"/>
      <c r="IUY181" s="120"/>
      <c r="IUZ181" s="118"/>
      <c r="IVA181" s="118"/>
      <c r="IVB181" s="118"/>
      <c r="IVC181" s="118"/>
      <c r="IVD181" s="118"/>
      <c r="IVE181" s="121"/>
      <c r="IVF181" s="117"/>
      <c r="IVG181" s="117"/>
      <c r="IVH181" s="117"/>
      <c r="IVI181" s="117"/>
      <c r="IVJ181" s="117"/>
      <c r="IVK181" s="117"/>
      <c r="IVL181" s="117"/>
      <c r="IVM181" s="117"/>
      <c r="IVN181" s="117"/>
      <c r="IVO181" s="117"/>
      <c r="IVP181" s="117"/>
      <c r="IVQ181" s="117"/>
      <c r="IVR181" s="117"/>
      <c r="IVS181" s="117"/>
      <c r="IVT181" s="118"/>
      <c r="IVU181" s="118"/>
      <c r="IVV181" s="119"/>
      <c r="IVW181" s="119"/>
      <c r="IVX181" s="7"/>
      <c r="IVY181" s="7"/>
      <c r="IVZ181" s="2"/>
      <c r="IWA181" s="5"/>
      <c r="IWB181" s="5"/>
      <c r="IWC181" s="120"/>
      <c r="IWD181" s="118"/>
      <c r="IWE181" s="118"/>
      <c r="IWF181" s="118"/>
      <c r="IWG181" s="118"/>
      <c r="IWH181" s="118"/>
      <c r="IWI181" s="121"/>
      <c r="IWJ181" s="117"/>
      <c r="IWK181" s="117"/>
      <c r="IWL181" s="117"/>
      <c r="IWM181" s="117"/>
      <c r="IWN181" s="117"/>
      <c r="IWO181" s="117"/>
      <c r="IWP181" s="117"/>
      <c r="IWQ181" s="117"/>
      <c r="IWR181" s="117"/>
      <c r="IWS181" s="117"/>
      <c r="IWT181" s="117"/>
      <c r="IWU181" s="117"/>
      <c r="IWV181" s="117"/>
      <c r="IWW181" s="117"/>
      <c r="IWX181" s="118"/>
      <c r="IWY181" s="118"/>
      <c r="IWZ181" s="119"/>
      <c r="IXA181" s="119"/>
      <c r="IXB181" s="7"/>
      <c r="IXC181" s="7"/>
      <c r="IXD181" s="2"/>
      <c r="IXE181" s="5"/>
      <c r="IXF181" s="5"/>
      <c r="IXG181" s="120"/>
      <c r="IXH181" s="118"/>
      <c r="IXI181" s="118"/>
      <c r="IXJ181" s="118"/>
      <c r="IXK181" s="118"/>
      <c r="IXL181" s="118"/>
      <c r="IXM181" s="121"/>
      <c r="IXN181" s="117"/>
      <c r="IXO181" s="117"/>
      <c r="IXP181" s="117"/>
      <c r="IXQ181" s="117"/>
      <c r="IXR181" s="117"/>
      <c r="IXS181" s="117"/>
      <c r="IXT181" s="117"/>
      <c r="IXU181" s="117"/>
      <c r="IXV181" s="117"/>
      <c r="IXW181" s="117"/>
      <c r="IXX181" s="117"/>
      <c r="IXY181" s="117"/>
      <c r="IXZ181" s="117"/>
      <c r="IYA181" s="117"/>
      <c r="IYB181" s="118"/>
      <c r="IYC181" s="118"/>
      <c r="IYD181" s="119"/>
      <c r="IYE181" s="119"/>
      <c r="IYF181" s="7"/>
      <c r="IYG181" s="7"/>
      <c r="IYH181" s="2"/>
      <c r="IYI181" s="5"/>
      <c r="IYJ181" s="5"/>
      <c r="IYK181" s="120"/>
      <c r="IYL181" s="118"/>
      <c r="IYM181" s="118"/>
      <c r="IYN181" s="118"/>
      <c r="IYO181" s="118"/>
      <c r="IYP181" s="118"/>
      <c r="IYQ181" s="121"/>
      <c r="IYR181" s="117"/>
      <c r="IYS181" s="117"/>
      <c r="IYT181" s="117"/>
      <c r="IYU181" s="117"/>
      <c r="IYV181" s="117"/>
      <c r="IYW181" s="117"/>
      <c r="IYX181" s="117"/>
      <c r="IYY181" s="117"/>
      <c r="IYZ181" s="117"/>
      <c r="IZA181" s="117"/>
      <c r="IZB181" s="117"/>
      <c r="IZC181" s="117"/>
      <c r="IZD181" s="117"/>
      <c r="IZE181" s="117"/>
      <c r="IZF181" s="118"/>
      <c r="IZG181" s="118"/>
      <c r="IZH181" s="119"/>
      <c r="IZI181" s="119"/>
      <c r="IZJ181" s="7"/>
      <c r="IZK181" s="7"/>
      <c r="IZL181" s="2"/>
      <c r="IZM181" s="5"/>
      <c r="IZN181" s="5"/>
      <c r="IZO181" s="120"/>
      <c r="IZP181" s="118"/>
      <c r="IZQ181" s="118"/>
      <c r="IZR181" s="118"/>
      <c r="IZS181" s="118"/>
      <c r="IZT181" s="118"/>
      <c r="IZU181" s="121"/>
      <c r="IZV181" s="117"/>
      <c r="IZW181" s="117"/>
      <c r="IZX181" s="117"/>
      <c r="IZY181" s="117"/>
      <c r="IZZ181" s="117"/>
      <c r="JAA181" s="117"/>
      <c r="JAB181" s="117"/>
      <c r="JAC181" s="117"/>
      <c r="JAD181" s="117"/>
      <c r="JAE181" s="117"/>
      <c r="JAF181" s="117"/>
      <c r="JAG181" s="117"/>
      <c r="JAH181" s="117"/>
      <c r="JAI181" s="117"/>
      <c r="JAJ181" s="118"/>
      <c r="JAK181" s="118"/>
      <c r="JAL181" s="119"/>
      <c r="JAM181" s="119"/>
      <c r="JAN181" s="7"/>
      <c r="JAO181" s="7"/>
      <c r="JAP181" s="2"/>
      <c r="JAQ181" s="5"/>
      <c r="JAR181" s="5"/>
      <c r="JAS181" s="120"/>
      <c r="JAT181" s="118"/>
      <c r="JAU181" s="118"/>
      <c r="JAV181" s="118"/>
      <c r="JAW181" s="118"/>
      <c r="JAX181" s="118"/>
      <c r="JAY181" s="121"/>
      <c r="JAZ181" s="117"/>
      <c r="JBA181" s="117"/>
      <c r="JBB181" s="117"/>
      <c r="JBC181" s="117"/>
      <c r="JBD181" s="117"/>
      <c r="JBE181" s="117"/>
      <c r="JBF181" s="117"/>
      <c r="JBG181" s="117"/>
      <c r="JBH181" s="117"/>
      <c r="JBI181" s="117"/>
      <c r="JBJ181" s="117"/>
      <c r="JBK181" s="117"/>
      <c r="JBL181" s="117"/>
      <c r="JBM181" s="117"/>
      <c r="JBN181" s="118"/>
      <c r="JBO181" s="118"/>
      <c r="JBP181" s="119"/>
      <c r="JBQ181" s="119"/>
      <c r="JBR181" s="7"/>
      <c r="JBS181" s="7"/>
      <c r="JBT181" s="2"/>
      <c r="JBU181" s="5"/>
      <c r="JBV181" s="5"/>
      <c r="JBW181" s="120"/>
      <c r="JBX181" s="118"/>
      <c r="JBY181" s="118"/>
      <c r="JBZ181" s="118"/>
      <c r="JCA181" s="118"/>
      <c r="JCB181" s="118"/>
      <c r="JCC181" s="121"/>
      <c r="JCD181" s="117"/>
      <c r="JCE181" s="117"/>
      <c r="JCF181" s="117"/>
      <c r="JCG181" s="117"/>
      <c r="JCH181" s="117"/>
      <c r="JCI181" s="117"/>
      <c r="JCJ181" s="117"/>
      <c r="JCK181" s="117"/>
      <c r="JCL181" s="117"/>
      <c r="JCM181" s="117"/>
      <c r="JCN181" s="117"/>
      <c r="JCO181" s="117"/>
      <c r="JCP181" s="117"/>
      <c r="JCQ181" s="117"/>
      <c r="JCR181" s="118"/>
      <c r="JCS181" s="118"/>
      <c r="JCT181" s="119"/>
      <c r="JCU181" s="119"/>
      <c r="JCV181" s="7"/>
      <c r="JCW181" s="7"/>
      <c r="JCX181" s="2"/>
      <c r="JCY181" s="5"/>
      <c r="JCZ181" s="5"/>
      <c r="JDA181" s="120"/>
      <c r="JDB181" s="118"/>
      <c r="JDC181" s="118"/>
      <c r="JDD181" s="118"/>
      <c r="JDE181" s="118"/>
      <c r="JDF181" s="118"/>
      <c r="JDG181" s="121"/>
      <c r="JDH181" s="117"/>
      <c r="JDI181" s="117"/>
      <c r="JDJ181" s="117"/>
      <c r="JDK181" s="117"/>
      <c r="JDL181" s="117"/>
      <c r="JDM181" s="117"/>
      <c r="JDN181" s="117"/>
      <c r="JDO181" s="117"/>
      <c r="JDP181" s="117"/>
      <c r="JDQ181" s="117"/>
      <c r="JDR181" s="117"/>
      <c r="JDS181" s="117"/>
      <c r="JDT181" s="117"/>
      <c r="JDU181" s="117"/>
      <c r="JDV181" s="118"/>
      <c r="JDW181" s="118"/>
      <c r="JDX181" s="119"/>
      <c r="JDY181" s="119"/>
      <c r="JDZ181" s="7"/>
      <c r="JEA181" s="7"/>
      <c r="JEB181" s="2"/>
      <c r="JEC181" s="5"/>
      <c r="JED181" s="5"/>
      <c r="JEE181" s="120"/>
      <c r="JEF181" s="118"/>
      <c r="JEG181" s="118"/>
      <c r="JEH181" s="118"/>
      <c r="JEI181" s="118"/>
      <c r="JEJ181" s="118"/>
      <c r="JEK181" s="121"/>
      <c r="JEL181" s="117"/>
      <c r="JEM181" s="117"/>
      <c r="JEN181" s="117"/>
      <c r="JEO181" s="117"/>
      <c r="JEP181" s="117"/>
      <c r="JEQ181" s="117"/>
      <c r="JER181" s="117"/>
      <c r="JES181" s="117"/>
      <c r="JET181" s="117"/>
      <c r="JEU181" s="117"/>
      <c r="JEV181" s="117"/>
      <c r="JEW181" s="117"/>
      <c r="JEX181" s="117"/>
      <c r="JEY181" s="117"/>
      <c r="JEZ181" s="118"/>
      <c r="JFA181" s="118"/>
      <c r="JFB181" s="119"/>
      <c r="JFC181" s="119"/>
      <c r="JFD181" s="7"/>
      <c r="JFE181" s="7"/>
      <c r="JFF181" s="2"/>
      <c r="JFG181" s="5"/>
      <c r="JFH181" s="5"/>
      <c r="JFI181" s="120"/>
      <c r="JFJ181" s="118"/>
      <c r="JFK181" s="118"/>
      <c r="JFL181" s="118"/>
      <c r="JFM181" s="118"/>
      <c r="JFN181" s="118"/>
      <c r="JFO181" s="121"/>
      <c r="JFP181" s="117"/>
      <c r="JFQ181" s="117"/>
      <c r="JFR181" s="117"/>
      <c r="JFS181" s="117"/>
      <c r="JFT181" s="117"/>
      <c r="JFU181" s="117"/>
      <c r="JFV181" s="117"/>
      <c r="JFW181" s="117"/>
      <c r="JFX181" s="117"/>
      <c r="JFY181" s="117"/>
      <c r="JFZ181" s="117"/>
      <c r="JGA181" s="117"/>
      <c r="JGB181" s="117"/>
      <c r="JGC181" s="117"/>
      <c r="JGD181" s="118"/>
      <c r="JGE181" s="118"/>
      <c r="JGF181" s="119"/>
      <c r="JGG181" s="119"/>
      <c r="JGH181" s="7"/>
      <c r="JGI181" s="7"/>
      <c r="JGJ181" s="2"/>
      <c r="JGK181" s="5"/>
      <c r="JGL181" s="5"/>
      <c r="JGM181" s="120"/>
      <c r="JGN181" s="118"/>
      <c r="JGO181" s="118"/>
      <c r="JGP181" s="118"/>
      <c r="JGQ181" s="118"/>
      <c r="JGR181" s="118"/>
      <c r="JGS181" s="121"/>
      <c r="JGT181" s="117"/>
      <c r="JGU181" s="117"/>
      <c r="JGV181" s="117"/>
      <c r="JGW181" s="117"/>
      <c r="JGX181" s="117"/>
      <c r="JGY181" s="117"/>
      <c r="JGZ181" s="117"/>
      <c r="JHA181" s="117"/>
      <c r="JHB181" s="117"/>
      <c r="JHC181" s="117"/>
      <c r="JHD181" s="117"/>
      <c r="JHE181" s="117"/>
      <c r="JHF181" s="117"/>
      <c r="JHG181" s="117"/>
      <c r="JHH181" s="118"/>
      <c r="JHI181" s="118"/>
      <c r="JHJ181" s="119"/>
      <c r="JHK181" s="119"/>
      <c r="JHL181" s="7"/>
      <c r="JHM181" s="7"/>
      <c r="JHN181" s="2"/>
      <c r="JHO181" s="5"/>
      <c r="JHP181" s="5"/>
      <c r="JHQ181" s="120"/>
      <c r="JHR181" s="118"/>
      <c r="JHS181" s="118"/>
      <c r="JHT181" s="118"/>
      <c r="JHU181" s="118"/>
      <c r="JHV181" s="118"/>
      <c r="JHW181" s="121"/>
      <c r="JHX181" s="117"/>
      <c r="JHY181" s="117"/>
      <c r="JHZ181" s="117"/>
      <c r="JIA181" s="117"/>
      <c r="JIB181" s="117"/>
      <c r="JIC181" s="117"/>
      <c r="JID181" s="117"/>
      <c r="JIE181" s="117"/>
      <c r="JIF181" s="117"/>
      <c r="JIG181" s="117"/>
      <c r="JIH181" s="117"/>
      <c r="JII181" s="117"/>
      <c r="JIJ181" s="117"/>
      <c r="JIK181" s="117"/>
      <c r="JIL181" s="118"/>
      <c r="JIM181" s="118"/>
      <c r="JIN181" s="119"/>
      <c r="JIO181" s="119"/>
      <c r="JIP181" s="7"/>
      <c r="JIQ181" s="7"/>
      <c r="JIR181" s="2"/>
      <c r="JIS181" s="5"/>
      <c r="JIT181" s="5"/>
      <c r="JIU181" s="120"/>
      <c r="JIV181" s="118"/>
      <c r="JIW181" s="118"/>
      <c r="JIX181" s="118"/>
      <c r="JIY181" s="118"/>
      <c r="JIZ181" s="118"/>
      <c r="JJA181" s="121"/>
      <c r="JJB181" s="117"/>
      <c r="JJC181" s="117"/>
      <c r="JJD181" s="117"/>
      <c r="JJE181" s="117"/>
      <c r="JJF181" s="117"/>
      <c r="JJG181" s="117"/>
      <c r="JJH181" s="117"/>
      <c r="JJI181" s="117"/>
      <c r="JJJ181" s="117"/>
      <c r="JJK181" s="117"/>
      <c r="JJL181" s="117"/>
      <c r="JJM181" s="117"/>
      <c r="JJN181" s="117"/>
      <c r="JJO181" s="117"/>
      <c r="JJP181" s="118"/>
      <c r="JJQ181" s="118"/>
      <c r="JJR181" s="119"/>
      <c r="JJS181" s="119"/>
      <c r="JJT181" s="7"/>
      <c r="JJU181" s="7"/>
      <c r="JJV181" s="2"/>
      <c r="JJW181" s="5"/>
      <c r="JJX181" s="5"/>
      <c r="JJY181" s="120"/>
      <c r="JJZ181" s="118"/>
      <c r="JKA181" s="118"/>
      <c r="JKB181" s="118"/>
      <c r="JKC181" s="118"/>
      <c r="JKD181" s="118"/>
      <c r="JKE181" s="121"/>
      <c r="JKF181" s="117"/>
      <c r="JKG181" s="117"/>
      <c r="JKH181" s="117"/>
      <c r="JKI181" s="117"/>
      <c r="JKJ181" s="117"/>
      <c r="JKK181" s="117"/>
      <c r="JKL181" s="117"/>
      <c r="JKM181" s="117"/>
      <c r="JKN181" s="117"/>
      <c r="JKO181" s="117"/>
      <c r="JKP181" s="117"/>
      <c r="JKQ181" s="117"/>
      <c r="JKR181" s="117"/>
      <c r="JKS181" s="117"/>
      <c r="JKT181" s="118"/>
      <c r="JKU181" s="118"/>
      <c r="JKV181" s="119"/>
      <c r="JKW181" s="119"/>
      <c r="JKX181" s="7"/>
      <c r="JKY181" s="7"/>
      <c r="JKZ181" s="2"/>
      <c r="JLA181" s="5"/>
      <c r="JLB181" s="5"/>
      <c r="JLC181" s="120"/>
      <c r="JLD181" s="118"/>
      <c r="JLE181" s="118"/>
      <c r="JLF181" s="118"/>
      <c r="JLG181" s="118"/>
      <c r="JLH181" s="118"/>
      <c r="JLI181" s="121"/>
      <c r="JLJ181" s="117"/>
      <c r="JLK181" s="117"/>
      <c r="JLL181" s="117"/>
      <c r="JLM181" s="117"/>
      <c r="JLN181" s="117"/>
      <c r="JLO181" s="117"/>
      <c r="JLP181" s="117"/>
      <c r="JLQ181" s="117"/>
      <c r="JLR181" s="117"/>
      <c r="JLS181" s="117"/>
      <c r="JLT181" s="117"/>
      <c r="JLU181" s="117"/>
      <c r="JLV181" s="117"/>
      <c r="JLW181" s="117"/>
      <c r="JLX181" s="118"/>
      <c r="JLY181" s="118"/>
      <c r="JLZ181" s="119"/>
      <c r="JMA181" s="119"/>
      <c r="JMB181" s="7"/>
      <c r="JMC181" s="7"/>
      <c r="JMD181" s="2"/>
      <c r="JME181" s="5"/>
      <c r="JMF181" s="5"/>
      <c r="JMG181" s="120"/>
      <c r="JMH181" s="118"/>
      <c r="JMI181" s="118"/>
      <c r="JMJ181" s="118"/>
      <c r="JMK181" s="118"/>
      <c r="JML181" s="118"/>
      <c r="JMM181" s="121"/>
      <c r="JMN181" s="117"/>
      <c r="JMO181" s="117"/>
      <c r="JMP181" s="117"/>
      <c r="JMQ181" s="117"/>
      <c r="JMR181" s="117"/>
      <c r="JMS181" s="117"/>
      <c r="JMT181" s="117"/>
      <c r="JMU181" s="117"/>
      <c r="JMV181" s="117"/>
      <c r="JMW181" s="117"/>
      <c r="JMX181" s="117"/>
      <c r="JMY181" s="117"/>
      <c r="JMZ181" s="117"/>
      <c r="JNA181" s="117"/>
      <c r="JNB181" s="118"/>
      <c r="JNC181" s="118"/>
      <c r="JND181" s="119"/>
      <c r="JNE181" s="119"/>
      <c r="JNF181" s="7"/>
      <c r="JNG181" s="7"/>
      <c r="JNH181" s="2"/>
      <c r="JNI181" s="5"/>
      <c r="JNJ181" s="5"/>
      <c r="JNK181" s="120"/>
      <c r="JNL181" s="118"/>
      <c r="JNM181" s="118"/>
      <c r="JNN181" s="118"/>
      <c r="JNO181" s="118"/>
      <c r="JNP181" s="118"/>
      <c r="JNQ181" s="121"/>
      <c r="JNR181" s="117"/>
      <c r="JNS181" s="117"/>
      <c r="JNT181" s="117"/>
      <c r="JNU181" s="117"/>
      <c r="JNV181" s="117"/>
      <c r="JNW181" s="117"/>
      <c r="JNX181" s="117"/>
      <c r="JNY181" s="117"/>
      <c r="JNZ181" s="117"/>
      <c r="JOA181" s="117"/>
      <c r="JOB181" s="117"/>
      <c r="JOC181" s="117"/>
      <c r="JOD181" s="117"/>
      <c r="JOE181" s="117"/>
      <c r="JOF181" s="118"/>
      <c r="JOG181" s="118"/>
      <c r="JOH181" s="119"/>
      <c r="JOI181" s="119"/>
      <c r="JOJ181" s="7"/>
      <c r="JOK181" s="7"/>
      <c r="JOL181" s="2"/>
      <c r="JOM181" s="5"/>
      <c r="JON181" s="5"/>
      <c r="JOO181" s="120"/>
      <c r="JOP181" s="118"/>
      <c r="JOQ181" s="118"/>
      <c r="JOR181" s="118"/>
      <c r="JOS181" s="118"/>
      <c r="JOT181" s="118"/>
      <c r="JOU181" s="121"/>
      <c r="JOV181" s="117"/>
      <c r="JOW181" s="117"/>
      <c r="JOX181" s="117"/>
      <c r="JOY181" s="117"/>
      <c r="JOZ181" s="117"/>
      <c r="JPA181" s="117"/>
      <c r="JPB181" s="117"/>
      <c r="JPC181" s="117"/>
      <c r="JPD181" s="117"/>
      <c r="JPE181" s="117"/>
      <c r="JPF181" s="117"/>
      <c r="JPG181" s="117"/>
      <c r="JPH181" s="117"/>
      <c r="JPI181" s="117"/>
      <c r="JPJ181" s="118"/>
      <c r="JPK181" s="118"/>
      <c r="JPL181" s="119"/>
      <c r="JPM181" s="119"/>
      <c r="JPN181" s="7"/>
      <c r="JPO181" s="7"/>
      <c r="JPP181" s="2"/>
      <c r="JPQ181" s="5"/>
      <c r="JPR181" s="5"/>
      <c r="JPS181" s="120"/>
      <c r="JPT181" s="118"/>
      <c r="JPU181" s="118"/>
      <c r="JPV181" s="118"/>
      <c r="JPW181" s="118"/>
      <c r="JPX181" s="118"/>
      <c r="JPY181" s="121"/>
      <c r="JPZ181" s="117"/>
      <c r="JQA181" s="117"/>
      <c r="JQB181" s="117"/>
      <c r="JQC181" s="117"/>
      <c r="JQD181" s="117"/>
      <c r="JQE181" s="117"/>
      <c r="JQF181" s="117"/>
      <c r="JQG181" s="117"/>
      <c r="JQH181" s="117"/>
      <c r="JQI181" s="117"/>
      <c r="JQJ181" s="117"/>
      <c r="JQK181" s="117"/>
      <c r="JQL181" s="117"/>
      <c r="JQM181" s="117"/>
      <c r="JQN181" s="118"/>
      <c r="JQO181" s="118"/>
      <c r="JQP181" s="119"/>
      <c r="JQQ181" s="119"/>
      <c r="JQR181" s="7"/>
      <c r="JQS181" s="7"/>
      <c r="JQT181" s="2"/>
      <c r="JQU181" s="5"/>
      <c r="JQV181" s="5"/>
      <c r="JQW181" s="120"/>
      <c r="JQX181" s="118"/>
      <c r="JQY181" s="118"/>
      <c r="JQZ181" s="118"/>
      <c r="JRA181" s="118"/>
      <c r="JRB181" s="118"/>
      <c r="JRC181" s="121"/>
      <c r="JRD181" s="117"/>
      <c r="JRE181" s="117"/>
      <c r="JRF181" s="117"/>
      <c r="JRG181" s="117"/>
      <c r="JRH181" s="117"/>
      <c r="JRI181" s="117"/>
      <c r="JRJ181" s="117"/>
      <c r="JRK181" s="117"/>
      <c r="JRL181" s="117"/>
      <c r="JRM181" s="117"/>
      <c r="JRN181" s="117"/>
      <c r="JRO181" s="117"/>
      <c r="JRP181" s="117"/>
      <c r="JRQ181" s="117"/>
      <c r="JRR181" s="118"/>
      <c r="JRS181" s="118"/>
      <c r="JRT181" s="119"/>
      <c r="JRU181" s="119"/>
      <c r="JRV181" s="7"/>
      <c r="JRW181" s="7"/>
      <c r="JRX181" s="2"/>
      <c r="JRY181" s="5"/>
      <c r="JRZ181" s="5"/>
      <c r="JSA181" s="120"/>
      <c r="JSB181" s="118"/>
      <c r="JSC181" s="118"/>
      <c r="JSD181" s="118"/>
      <c r="JSE181" s="118"/>
      <c r="JSF181" s="118"/>
      <c r="JSG181" s="121"/>
      <c r="JSH181" s="117"/>
      <c r="JSI181" s="117"/>
      <c r="JSJ181" s="117"/>
      <c r="JSK181" s="117"/>
      <c r="JSL181" s="117"/>
      <c r="JSM181" s="117"/>
      <c r="JSN181" s="117"/>
      <c r="JSO181" s="117"/>
      <c r="JSP181" s="117"/>
      <c r="JSQ181" s="117"/>
      <c r="JSR181" s="117"/>
      <c r="JSS181" s="117"/>
      <c r="JST181" s="117"/>
      <c r="JSU181" s="117"/>
      <c r="JSV181" s="118"/>
      <c r="JSW181" s="118"/>
      <c r="JSX181" s="119"/>
      <c r="JSY181" s="119"/>
      <c r="JSZ181" s="7"/>
      <c r="JTA181" s="7"/>
      <c r="JTB181" s="2"/>
      <c r="JTC181" s="5"/>
      <c r="JTD181" s="5"/>
      <c r="JTE181" s="120"/>
      <c r="JTF181" s="118"/>
      <c r="JTG181" s="118"/>
      <c r="JTH181" s="118"/>
      <c r="JTI181" s="118"/>
      <c r="JTJ181" s="118"/>
      <c r="JTK181" s="121"/>
      <c r="JTL181" s="117"/>
      <c r="JTM181" s="117"/>
      <c r="JTN181" s="117"/>
      <c r="JTO181" s="117"/>
      <c r="JTP181" s="117"/>
      <c r="JTQ181" s="117"/>
      <c r="JTR181" s="117"/>
      <c r="JTS181" s="117"/>
      <c r="JTT181" s="117"/>
      <c r="JTU181" s="117"/>
      <c r="JTV181" s="117"/>
      <c r="JTW181" s="117"/>
      <c r="JTX181" s="117"/>
      <c r="JTY181" s="117"/>
      <c r="JTZ181" s="118"/>
      <c r="JUA181" s="118"/>
      <c r="JUB181" s="119"/>
      <c r="JUC181" s="119"/>
      <c r="JUD181" s="7"/>
      <c r="JUE181" s="7"/>
      <c r="JUF181" s="2"/>
      <c r="JUG181" s="5"/>
      <c r="JUH181" s="5"/>
      <c r="JUI181" s="120"/>
      <c r="JUJ181" s="118"/>
      <c r="JUK181" s="118"/>
      <c r="JUL181" s="118"/>
      <c r="JUM181" s="118"/>
      <c r="JUN181" s="118"/>
      <c r="JUO181" s="121"/>
      <c r="JUP181" s="117"/>
      <c r="JUQ181" s="117"/>
      <c r="JUR181" s="117"/>
      <c r="JUS181" s="117"/>
      <c r="JUT181" s="117"/>
      <c r="JUU181" s="117"/>
      <c r="JUV181" s="117"/>
      <c r="JUW181" s="117"/>
      <c r="JUX181" s="117"/>
      <c r="JUY181" s="117"/>
      <c r="JUZ181" s="117"/>
      <c r="JVA181" s="117"/>
      <c r="JVB181" s="117"/>
      <c r="JVC181" s="117"/>
      <c r="JVD181" s="118"/>
      <c r="JVE181" s="118"/>
      <c r="JVF181" s="119"/>
      <c r="JVG181" s="119"/>
      <c r="JVH181" s="7"/>
      <c r="JVI181" s="7"/>
      <c r="JVJ181" s="2"/>
      <c r="JVK181" s="5"/>
      <c r="JVL181" s="5"/>
      <c r="JVM181" s="120"/>
      <c r="JVN181" s="118"/>
      <c r="JVO181" s="118"/>
      <c r="JVP181" s="118"/>
      <c r="JVQ181" s="118"/>
      <c r="JVR181" s="118"/>
      <c r="JVS181" s="121"/>
      <c r="JVT181" s="117"/>
      <c r="JVU181" s="117"/>
      <c r="JVV181" s="117"/>
      <c r="JVW181" s="117"/>
      <c r="JVX181" s="117"/>
      <c r="JVY181" s="117"/>
      <c r="JVZ181" s="117"/>
      <c r="JWA181" s="117"/>
      <c r="JWB181" s="117"/>
      <c r="JWC181" s="117"/>
      <c r="JWD181" s="117"/>
      <c r="JWE181" s="117"/>
      <c r="JWF181" s="117"/>
      <c r="JWG181" s="117"/>
      <c r="JWH181" s="118"/>
      <c r="JWI181" s="118"/>
      <c r="JWJ181" s="119"/>
      <c r="JWK181" s="119"/>
      <c r="JWL181" s="7"/>
      <c r="JWM181" s="7"/>
      <c r="JWN181" s="2"/>
      <c r="JWO181" s="5"/>
      <c r="JWP181" s="5"/>
      <c r="JWQ181" s="120"/>
      <c r="JWR181" s="118"/>
      <c r="JWS181" s="118"/>
      <c r="JWT181" s="118"/>
      <c r="JWU181" s="118"/>
      <c r="JWV181" s="118"/>
      <c r="JWW181" s="121"/>
      <c r="JWX181" s="117"/>
      <c r="JWY181" s="117"/>
      <c r="JWZ181" s="117"/>
      <c r="JXA181" s="117"/>
      <c r="JXB181" s="117"/>
      <c r="JXC181" s="117"/>
      <c r="JXD181" s="117"/>
      <c r="JXE181" s="117"/>
      <c r="JXF181" s="117"/>
      <c r="JXG181" s="117"/>
      <c r="JXH181" s="117"/>
      <c r="JXI181" s="117"/>
      <c r="JXJ181" s="117"/>
      <c r="JXK181" s="117"/>
      <c r="JXL181" s="118"/>
      <c r="JXM181" s="118"/>
      <c r="JXN181" s="119"/>
      <c r="JXO181" s="119"/>
      <c r="JXP181" s="7"/>
      <c r="JXQ181" s="7"/>
      <c r="JXR181" s="2"/>
      <c r="JXS181" s="5"/>
      <c r="JXT181" s="5"/>
      <c r="JXU181" s="120"/>
      <c r="JXV181" s="118"/>
      <c r="JXW181" s="118"/>
      <c r="JXX181" s="118"/>
      <c r="JXY181" s="118"/>
      <c r="JXZ181" s="118"/>
      <c r="JYA181" s="121"/>
      <c r="JYB181" s="117"/>
      <c r="JYC181" s="117"/>
      <c r="JYD181" s="117"/>
      <c r="JYE181" s="117"/>
      <c r="JYF181" s="117"/>
      <c r="JYG181" s="117"/>
      <c r="JYH181" s="117"/>
      <c r="JYI181" s="117"/>
      <c r="JYJ181" s="117"/>
      <c r="JYK181" s="117"/>
      <c r="JYL181" s="117"/>
      <c r="JYM181" s="117"/>
      <c r="JYN181" s="117"/>
      <c r="JYO181" s="117"/>
      <c r="JYP181" s="118"/>
      <c r="JYQ181" s="118"/>
      <c r="JYR181" s="119"/>
      <c r="JYS181" s="119"/>
      <c r="JYT181" s="7"/>
      <c r="JYU181" s="7"/>
      <c r="JYV181" s="2"/>
      <c r="JYW181" s="5"/>
      <c r="JYX181" s="5"/>
      <c r="JYY181" s="120"/>
      <c r="JYZ181" s="118"/>
      <c r="JZA181" s="118"/>
      <c r="JZB181" s="118"/>
      <c r="JZC181" s="118"/>
      <c r="JZD181" s="118"/>
      <c r="JZE181" s="121"/>
      <c r="JZF181" s="117"/>
      <c r="JZG181" s="117"/>
      <c r="JZH181" s="117"/>
      <c r="JZI181" s="117"/>
      <c r="JZJ181" s="117"/>
      <c r="JZK181" s="117"/>
      <c r="JZL181" s="117"/>
      <c r="JZM181" s="117"/>
      <c r="JZN181" s="117"/>
      <c r="JZO181" s="117"/>
      <c r="JZP181" s="117"/>
      <c r="JZQ181" s="117"/>
      <c r="JZR181" s="117"/>
      <c r="JZS181" s="117"/>
      <c r="JZT181" s="118"/>
      <c r="JZU181" s="118"/>
      <c r="JZV181" s="119"/>
      <c r="JZW181" s="119"/>
      <c r="JZX181" s="7"/>
      <c r="JZY181" s="7"/>
      <c r="JZZ181" s="2"/>
      <c r="KAA181" s="5"/>
      <c r="KAB181" s="5"/>
      <c r="KAC181" s="120"/>
      <c r="KAD181" s="118"/>
      <c r="KAE181" s="118"/>
      <c r="KAF181" s="118"/>
      <c r="KAG181" s="118"/>
      <c r="KAH181" s="118"/>
      <c r="KAI181" s="121"/>
      <c r="KAJ181" s="117"/>
      <c r="KAK181" s="117"/>
      <c r="KAL181" s="117"/>
      <c r="KAM181" s="117"/>
      <c r="KAN181" s="117"/>
      <c r="KAO181" s="117"/>
      <c r="KAP181" s="117"/>
      <c r="KAQ181" s="117"/>
      <c r="KAR181" s="117"/>
      <c r="KAS181" s="117"/>
      <c r="KAT181" s="117"/>
      <c r="KAU181" s="117"/>
      <c r="KAV181" s="117"/>
      <c r="KAW181" s="117"/>
      <c r="KAX181" s="118"/>
      <c r="KAY181" s="118"/>
      <c r="KAZ181" s="119"/>
      <c r="KBA181" s="119"/>
      <c r="KBB181" s="7"/>
      <c r="KBC181" s="7"/>
      <c r="KBD181" s="2"/>
      <c r="KBE181" s="5"/>
      <c r="KBF181" s="5"/>
      <c r="KBG181" s="120"/>
      <c r="KBH181" s="118"/>
      <c r="KBI181" s="118"/>
      <c r="KBJ181" s="118"/>
      <c r="KBK181" s="118"/>
      <c r="KBL181" s="118"/>
      <c r="KBM181" s="121"/>
      <c r="KBN181" s="117"/>
      <c r="KBO181" s="117"/>
      <c r="KBP181" s="117"/>
      <c r="KBQ181" s="117"/>
      <c r="KBR181" s="117"/>
      <c r="KBS181" s="117"/>
      <c r="KBT181" s="117"/>
      <c r="KBU181" s="117"/>
      <c r="KBV181" s="117"/>
      <c r="KBW181" s="117"/>
      <c r="KBX181" s="117"/>
      <c r="KBY181" s="117"/>
      <c r="KBZ181" s="117"/>
      <c r="KCA181" s="117"/>
      <c r="KCB181" s="118"/>
      <c r="KCC181" s="118"/>
      <c r="KCD181" s="119"/>
      <c r="KCE181" s="119"/>
      <c r="KCF181" s="7"/>
      <c r="KCG181" s="7"/>
      <c r="KCH181" s="2"/>
      <c r="KCI181" s="5"/>
      <c r="KCJ181" s="5"/>
      <c r="KCK181" s="120"/>
      <c r="KCL181" s="118"/>
      <c r="KCM181" s="118"/>
      <c r="KCN181" s="118"/>
      <c r="KCO181" s="118"/>
      <c r="KCP181" s="118"/>
      <c r="KCQ181" s="121"/>
      <c r="KCR181" s="117"/>
      <c r="KCS181" s="117"/>
      <c r="KCT181" s="117"/>
      <c r="KCU181" s="117"/>
      <c r="KCV181" s="117"/>
      <c r="KCW181" s="117"/>
      <c r="KCX181" s="117"/>
      <c r="KCY181" s="117"/>
      <c r="KCZ181" s="117"/>
      <c r="KDA181" s="117"/>
      <c r="KDB181" s="117"/>
      <c r="KDC181" s="117"/>
      <c r="KDD181" s="117"/>
      <c r="KDE181" s="117"/>
      <c r="KDF181" s="118"/>
      <c r="KDG181" s="118"/>
      <c r="KDH181" s="119"/>
      <c r="KDI181" s="119"/>
      <c r="KDJ181" s="7"/>
      <c r="KDK181" s="7"/>
      <c r="KDL181" s="2"/>
      <c r="KDM181" s="5"/>
      <c r="KDN181" s="5"/>
      <c r="KDO181" s="120"/>
      <c r="KDP181" s="118"/>
      <c r="KDQ181" s="118"/>
      <c r="KDR181" s="118"/>
      <c r="KDS181" s="118"/>
      <c r="KDT181" s="118"/>
      <c r="KDU181" s="121"/>
      <c r="KDV181" s="117"/>
      <c r="KDW181" s="117"/>
      <c r="KDX181" s="117"/>
      <c r="KDY181" s="117"/>
      <c r="KDZ181" s="117"/>
      <c r="KEA181" s="117"/>
      <c r="KEB181" s="117"/>
      <c r="KEC181" s="117"/>
      <c r="KED181" s="117"/>
      <c r="KEE181" s="117"/>
      <c r="KEF181" s="117"/>
      <c r="KEG181" s="117"/>
      <c r="KEH181" s="117"/>
      <c r="KEI181" s="117"/>
      <c r="KEJ181" s="118"/>
      <c r="KEK181" s="118"/>
      <c r="KEL181" s="119"/>
      <c r="KEM181" s="119"/>
      <c r="KEN181" s="7"/>
      <c r="KEO181" s="7"/>
      <c r="KEP181" s="2"/>
      <c r="KEQ181" s="5"/>
      <c r="KER181" s="5"/>
      <c r="KES181" s="120"/>
      <c r="KET181" s="118"/>
      <c r="KEU181" s="118"/>
      <c r="KEV181" s="118"/>
      <c r="KEW181" s="118"/>
      <c r="KEX181" s="118"/>
      <c r="KEY181" s="121"/>
      <c r="KEZ181" s="117"/>
      <c r="KFA181" s="117"/>
      <c r="KFB181" s="117"/>
      <c r="KFC181" s="117"/>
      <c r="KFD181" s="117"/>
      <c r="KFE181" s="117"/>
      <c r="KFF181" s="117"/>
      <c r="KFG181" s="117"/>
      <c r="KFH181" s="117"/>
      <c r="KFI181" s="117"/>
      <c r="KFJ181" s="117"/>
      <c r="KFK181" s="117"/>
      <c r="KFL181" s="117"/>
      <c r="KFM181" s="117"/>
      <c r="KFN181" s="118"/>
      <c r="KFO181" s="118"/>
      <c r="KFP181" s="119"/>
      <c r="KFQ181" s="119"/>
      <c r="KFR181" s="7"/>
      <c r="KFS181" s="7"/>
      <c r="KFT181" s="2"/>
      <c r="KFU181" s="5"/>
      <c r="KFV181" s="5"/>
      <c r="KFW181" s="120"/>
      <c r="KFX181" s="118"/>
      <c r="KFY181" s="118"/>
      <c r="KFZ181" s="118"/>
      <c r="KGA181" s="118"/>
      <c r="KGB181" s="118"/>
      <c r="KGC181" s="121"/>
      <c r="KGD181" s="117"/>
      <c r="KGE181" s="117"/>
      <c r="KGF181" s="117"/>
      <c r="KGG181" s="117"/>
      <c r="KGH181" s="117"/>
      <c r="KGI181" s="117"/>
      <c r="KGJ181" s="117"/>
      <c r="KGK181" s="117"/>
      <c r="KGL181" s="117"/>
      <c r="KGM181" s="117"/>
      <c r="KGN181" s="117"/>
      <c r="KGO181" s="117"/>
      <c r="KGP181" s="117"/>
      <c r="KGQ181" s="117"/>
      <c r="KGR181" s="118"/>
      <c r="KGS181" s="118"/>
      <c r="KGT181" s="119"/>
      <c r="KGU181" s="119"/>
      <c r="KGV181" s="7"/>
      <c r="KGW181" s="7"/>
      <c r="KGX181" s="2"/>
      <c r="KGY181" s="5"/>
      <c r="KGZ181" s="5"/>
      <c r="KHA181" s="120"/>
      <c r="KHB181" s="118"/>
      <c r="KHC181" s="118"/>
      <c r="KHD181" s="118"/>
      <c r="KHE181" s="118"/>
      <c r="KHF181" s="118"/>
      <c r="KHG181" s="121"/>
      <c r="KHH181" s="117"/>
      <c r="KHI181" s="117"/>
      <c r="KHJ181" s="117"/>
      <c r="KHK181" s="117"/>
      <c r="KHL181" s="117"/>
      <c r="KHM181" s="117"/>
      <c r="KHN181" s="117"/>
      <c r="KHO181" s="117"/>
      <c r="KHP181" s="117"/>
      <c r="KHQ181" s="117"/>
      <c r="KHR181" s="117"/>
      <c r="KHS181" s="117"/>
      <c r="KHT181" s="117"/>
      <c r="KHU181" s="117"/>
      <c r="KHV181" s="118"/>
      <c r="KHW181" s="118"/>
      <c r="KHX181" s="119"/>
      <c r="KHY181" s="119"/>
      <c r="KHZ181" s="7"/>
      <c r="KIA181" s="7"/>
      <c r="KIB181" s="2"/>
      <c r="KIC181" s="5"/>
      <c r="KID181" s="5"/>
      <c r="KIE181" s="120"/>
      <c r="KIF181" s="118"/>
      <c r="KIG181" s="118"/>
      <c r="KIH181" s="118"/>
      <c r="KII181" s="118"/>
      <c r="KIJ181" s="118"/>
      <c r="KIK181" s="121"/>
      <c r="KIL181" s="117"/>
      <c r="KIM181" s="117"/>
      <c r="KIN181" s="117"/>
      <c r="KIO181" s="117"/>
      <c r="KIP181" s="117"/>
      <c r="KIQ181" s="117"/>
      <c r="KIR181" s="117"/>
      <c r="KIS181" s="117"/>
      <c r="KIT181" s="117"/>
      <c r="KIU181" s="117"/>
      <c r="KIV181" s="117"/>
      <c r="KIW181" s="117"/>
      <c r="KIX181" s="117"/>
      <c r="KIY181" s="117"/>
      <c r="KIZ181" s="118"/>
      <c r="KJA181" s="118"/>
      <c r="KJB181" s="119"/>
      <c r="KJC181" s="119"/>
      <c r="KJD181" s="7"/>
      <c r="KJE181" s="7"/>
      <c r="KJF181" s="2"/>
      <c r="KJG181" s="5"/>
      <c r="KJH181" s="5"/>
      <c r="KJI181" s="120"/>
      <c r="KJJ181" s="118"/>
      <c r="KJK181" s="118"/>
      <c r="KJL181" s="118"/>
      <c r="KJM181" s="118"/>
      <c r="KJN181" s="118"/>
      <c r="KJO181" s="121"/>
      <c r="KJP181" s="117"/>
      <c r="KJQ181" s="117"/>
      <c r="KJR181" s="117"/>
      <c r="KJS181" s="117"/>
      <c r="KJT181" s="117"/>
      <c r="KJU181" s="117"/>
      <c r="KJV181" s="117"/>
      <c r="KJW181" s="117"/>
      <c r="KJX181" s="117"/>
      <c r="KJY181" s="117"/>
      <c r="KJZ181" s="117"/>
      <c r="KKA181" s="117"/>
      <c r="KKB181" s="117"/>
      <c r="KKC181" s="117"/>
      <c r="KKD181" s="118"/>
      <c r="KKE181" s="118"/>
      <c r="KKF181" s="119"/>
      <c r="KKG181" s="119"/>
      <c r="KKH181" s="7"/>
      <c r="KKI181" s="7"/>
      <c r="KKJ181" s="2"/>
      <c r="KKK181" s="5"/>
      <c r="KKL181" s="5"/>
      <c r="KKM181" s="120"/>
      <c r="KKN181" s="118"/>
      <c r="KKO181" s="118"/>
      <c r="KKP181" s="118"/>
      <c r="KKQ181" s="118"/>
      <c r="KKR181" s="118"/>
      <c r="KKS181" s="121"/>
      <c r="KKT181" s="117"/>
      <c r="KKU181" s="117"/>
      <c r="KKV181" s="117"/>
      <c r="KKW181" s="117"/>
      <c r="KKX181" s="117"/>
      <c r="KKY181" s="117"/>
      <c r="KKZ181" s="117"/>
      <c r="KLA181" s="117"/>
      <c r="KLB181" s="117"/>
      <c r="KLC181" s="117"/>
      <c r="KLD181" s="117"/>
      <c r="KLE181" s="117"/>
      <c r="KLF181" s="117"/>
      <c r="KLG181" s="117"/>
      <c r="KLH181" s="118"/>
      <c r="KLI181" s="118"/>
      <c r="KLJ181" s="119"/>
      <c r="KLK181" s="119"/>
      <c r="KLL181" s="7"/>
      <c r="KLM181" s="7"/>
      <c r="KLN181" s="2"/>
      <c r="KLO181" s="5"/>
      <c r="KLP181" s="5"/>
      <c r="KLQ181" s="120"/>
      <c r="KLR181" s="118"/>
      <c r="KLS181" s="118"/>
      <c r="KLT181" s="118"/>
      <c r="KLU181" s="118"/>
      <c r="KLV181" s="118"/>
      <c r="KLW181" s="121"/>
      <c r="KLX181" s="117"/>
      <c r="KLY181" s="117"/>
      <c r="KLZ181" s="117"/>
      <c r="KMA181" s="117"/>
      <c r="KMB181" s="117"/>
      <c r="KMC181" s="117"/>
      <c r="KMD181" s="117"/>
      <c r="KME181" s="117"/>
      <c r="KMF181" s="117"/>
      <c r="KMG181" s="117"/>
      <c r="KMH181" s="117"/>
      <c r="KMI181" s="117"/>
      <c r="KMJ181" s="117"/>
      <c r="KMK181" s="117"/>
      <c r="KML181" s="118"/>
      <c r="KMM181" s="118"/>
      <c r="KMN181" s="119"/>
      <c r="KMO181" s="119"/>
      <c r="KMP181" s="7"/>
      <c r="KMQ181" s="7"/>
      <c r="KMR181" s="2"/>
      <c r="KMS181" s="5"/>
      <c r="KMT181" s="5"/>
      <c r="KMU181" s="120"/>
      <c r="KMV181" s="118"/>
      <c r="KMW181" s="118"/>
      <c r="KMX181" s="118"/>
      <c r="KMY181" s="118"/>
      <c r="KMZ181" s="118"/>
      <c r="KNA181" s="121"/>
      <c r="KNB181" s="117"/>
      <c r="KNC181" s="117"/>
      <c r="KND181" s="117"/>
      <c r="KNE181" s="117"/>
      <c r="KNF181" s="117"/>
      <c r="KNG181" s="117"/>
      <c r="KNH181" s="117"/>
      <c r="KNI181" s="117"/>
      <c r="KNJ181" s="117"/>
      <c r="KNK181" s="117"/>
      <c r="KNL181" s="117"/>
      <c r="KNM181" s="117"/>
      <c r="KNN181" s="117"/>
      <c r="KNO181" s="117"/>
      <c r="KNP181" s="118"/>
      <c r="KNQ181" s="118"/>
      <c r="KNR181" s="119"/>
      <c r="KNS181" s="119"/>
      <c r="KNT181" s="7"/>
      <c r="KNU181" s="7"/>
      <c r="KNV181" s="2"/>
      <c r="KNW181" s="5"/>
      <c r="KNX181" s="5"/>
      <c r="KNY181" s="120"/>
      <c r="KNZ181" s="118"/>
      <c r="KOA181" s="118"/>
      <c r="KOB181" s="118"/>
      <c r="KOC181" s="118"/>
      <c r="KOD181" s="118"/>
      <c r="KOE181" s="121"/>
      <c r="KOF181" s="117"/>
      <c r="KOG181" s="117"/>
      <c r="KOH181" s="117"/>
      <c r="KOI181" s="117"/>
      <c r="KOJ181" s="117"/>
      <c r="KOK181" s="117"/>
      <c r="KOL181" s="117"/>
      <c r="KOM181" s="117"/>
      <c r="KON181" s="117"/>
      <c r="KOO181" s="117"/>
      <c r="KOP181" s="117"/>
      <c r="KOQ181" s="117"/>
      <c r="KOR181" s="117"/>
      <c r="KOS181" s="117"/>
      <c r="KOT181" s="118"/>
      <c r="KOU181" s="118"/>
      <c r="KOV181" s="119"/>
      <c r="KOW181" s="119"/>
      <c r="KOX181" s="7"/>
      <c r="KOY181" s="7"/>
      <c r="KOZ181" s="2"/>
      <c r="KPA181" s="5"/>
      <c r="KPB181" s="5"/>
      <c r="KPC181" s="120"/>
      <c r="KPD181" s="118"/>
      <c r="KPE181" s="118"/>
      <c r="KPF181" s="118"/>
      <c r="KPG181" s="118"/>
      <c r="KPH181" s="118"/>
      <c r="KPI181" s="121"/>
      <c r="KPJ181" s="117"/>
      <c r="KPK181" s="117"/>
      <c r="KPL181" s="117"/>
      <c r="KPM181" s="117"/>
      <c r="KPN181" s="117"/>
      <c r="KPO181" s="117"/>
      <c r="KPP181" s="117"/>
      <c r="KPQ181" s="117"/>
      <c r="KPR181" s="117"/>
      <c r="KPS181" s="117"/>
      <c r="KPT181" s="117"/>
      <c r="KPU181" s="117"/>
      <c r="KPV181" s="117"/>
      <c r="KPW181" s="117"/>
      <c r="KPX181" s="118"/>
      <c r="KPY181" s="118"/>
      <c r="KPZ181" s="119"/>
      <c r="KQA181" s="119"/>
      <c r="KQB181" s="7"/>
      <c r="KQC181" s="7"/>
      <c r="KQD181" s="2"/>
      <c r="KQE181" s="5"/>
      <c r="KQF181" s="5"/>
      <c r="KQG181" s="120"/>
      <c r="KQH181" s="118"/>
      <c r="KQI181" s="118"/>
      <c r="KQJ181" s="118"/>
      <c r="KQK181" s="118"/>
      <c r="KQL181" s="118"/>
      <c r="KQM181" s="121"/>
      <c r="KQN181" s="117"/>
      <c r="KQO181" s="117"/>
      <c r="KQP181" s="117"/>
      <c r="KQQ181" s="117"/>
      <c r="KQR181" s="117"/>
      <c r="KQS181" s="117"/>
      <c r="KQT181" s="117"/>
      <c r="KQU181" s="117"/>
      <c r="KQV181" s="117"/>
      <c r="KQW181" s="117"/>
      <c r="KQX181" s="117"/>
      <c r="KQY181" s="117"/>
      <c r="KQZ181" s="117"/>
      <c r="KRA181" s="117"/>
      <c r="KRB181" s="118"/>
      <c r="KRC181" s="118"/>
      <c r="KRD181" s="119"/>
      <c r="KRE181" s="119"/>
      <c r="KRF181" s="7"/>
      <c r="KRG181" s="7"/>
      <c r="KRH181" s="2"/>
      <c r="KRI181" s="5"/>
      <c r="KRJ181" s="5"/>
      <c r="KRK181" s="120"/>
      <c r="KRL181" s="118"/>
      <c r="KRM181" s="118"/>
      <c r="KRN181" s="118"/>
      <c r="KRO181" s="118"/>
      <c r="KRP181" s="118"/>
      <c r="KRQ181" s="121"/>
      <c r="KRR181" s="117"/>
      <c r="KRS181" s="117"/>
      <c r="KRT181" s="117"/>
      <c r="KRU181" s="117"/>
      <c r="KRV181" s="117"/>
      <c r="KRW181" s="117"/>
      <c r="KRX181" s="117"/>
      <c r="KRY181" s="117"/>
      <c r="KRZ181" s="117"/>
      <c r="KSA181" s="117"/>
      <c r="KSB181" s="117"/>
      <c r="KSC181" s="117"/>
      <c r="KSD181" s="117"/>
      <c r="KSE181" s="117"/>
      <c r="KSF181" s="118"/>
      <c r="KSG181" s="118"/>
      <c r="KSH181" s="119"/>
      <c r="KSI181" s="119"/>
      <c r="KSJ181" s="7"/>
      <c r="KSK181" s="7"/>
      <c r="KSL181" s="2"/>
      <c r="KSM181" s="5"/>
      <c r="KSN181" s="5"/>
      <c r="KSO181" s="120"/>
      <c r="KSP181" s="118"/>
      <c r="KSQ181" s="118"/>
      <c r="KSR181" s="118"/>
      <c r="KSS181" s="118"/>
      <c r="KST181" s="118"/>
      <c r="KSU181" s="121"/>
      <c r="KSV181" s="117"/>
      <c r="KSW181" s="117"/>
      <c r="KSX181" s="117"/>
      <c r="KSY181" s="117"/>
      <c r="KSZ181" s="117"/>
      <c r="KTA181" s="117"/>
      <c r="KTB181" s="117"/>
      <c r="KTC181" s="117"/>
      <c r="KTD181" s="117"/>
      <c r="KTE181" s="117"/>
      <c r="KTF181" s="117"/>
      <c r="KTG181" s="117"/>
      <c r="KTH181" s="117"/>
      <c r="KTI181" s="117"/>
      <c r="KTJ181" s="118"/>
      <c r="KTK181" s="118"/>
      <c r="KTL181" s="119"/>
      <c r="KTM181" s="119"/>
      <c r="KTN181" s="7"/>
      <c r="KTO181" s="7"/>
      <c r="KTP181" s="2"/>
      <c r="KTQ181" s="5"/>
      <c r="KTR181" s="5"/>
      <c r="KTS181" s="120"/>
      <c r="KTT181" s="118"/>
      <c r="KTU181" s="118"/>
      <c r="KTV181" s="118"/>
      <c r="KTW181" s="118"/>
      <c r="KTX181" s="118"/>
      <c r="KTY181" s="121"/>
      <c r="KTZ181" s="117"/>
      <c r="KUA181" s="117"/>
      <c r="KUB181" s="117"/>
      <c r="KUC181" s="117"/>
      <c r="KUD181" s="117"/>
      <c r="KUE181" s="117"/>
      <c r="KUF181" s="117"/>
      <c r="KUG181" s="117"/>
      <c r="KUH181" s="117"/>
      <c r="KUI181" s="117"/>
      <c r="KUJ181" s="117"/>
      <c r="KUK181" s="117"/>
      <c r="KUL181" s="117"/>
      <c r="KUM181" s="117"/>
      <c r="KUN181" s="118"/>
      <c r="KUO181" s="118"/>
      <c r="KUP181" s="119"/>
      <c r="KUQ181" s="119"/>
      <c r="KUR181" s="7"/>
      <c r="KUS181" s="7"/>
      <c r="KUT181" s="2"/>
      <c r="KUU181" s="5"/>
      <c r="KUV181" s="5"/>
      <c r="KUW181" s="120"/>
      <c r="KUX181" s="118"/>
      <c r="KUY181" s="118"/>
      <c r="KUZ181" s="118"/>
      <c r="KVA181" s="118"/>
      <c r="KVB181" s="118"/>
      <c r="KVC181" s="121"/>
      <c r="KVD181" s="117"/>
      <c r="KVE181" s="117"/>
      <c r="KVF181" s="117"/>
      <c r="KVG181" s="117"/>
      <c r="KVH181" s="117"/>
      <c r="KVI181" s="117"/>
      <c r="KVJ181" s="117"/>
      <c r="KVK181" s="117"/>
      <c r="KVL181" s="117"/>
      <c r="KVM181" s="117"/>
      <c r="KVN181" s="117"/>
      <c r="KVO181" s="117"/>
      <c r="KVP181" s="117"/>
      <c r="KVQ181" s="117"/>
      <c r="KVR181" s="118"/>
      <c r="KVS181" s="118"/>
      <c r="KVT181" s="119"/>
      <c r="KVU181" s="119"/>
      <c r="KVV181" s="7"/>
      <c r="KVW181" s="7"/>
      <c r="KVX181" s="2"/>
      <c r="KVY181" s="5"/>
      <c r="KVZ181" s="5"/>
      <c r="KWA181" s="120"/>
      <c r="KWB181" s="118"/>
      <c r="KWC181" s="118"/>
      <c r="KWD181" s="118"/>
      <c r="KWE181" s="118"/>
      <c r="KWF181" s="118"/>
      <c r="KWG181" s="121"/>
      <c r="KWH181" s="117"/>
      <c r="KWI181" s="117"/>
      <c r="KWJ181" s="117"/>
      <c r="KWK181" s="117"/>
      <c r="KWL181" s="117"/>
      <c r="KWM181" s="117"/>
      <c r="KWN181" s="117"/>
      <c r="KWO181" s="117"/>
      <c r="KWP181" s="117"/>
      <c r="KWQ181" s="117"/>
      <c r="KWR181" s="117"/>
      <c r="KWS181" s="117"/>
      <c r="KWT181" s="117"/>
      <c r="KWU181" s="117"/>
      <c r="KWV181" s="118"/>
      <c r="KWW181" s="118"/>
      <c r="KWX181" s="119"/>
      <c r="KWY181" s="119"/>
      <c r="KWZ181" s="7"/>
      <c r="KXA181" s="7"/>
      <c r="KXB181" s="2"/>
      <c r="KXC181" s="5"/>
      <c r="KXD181" s="5"/>
      <c r="KXE181" s="120"/>
      <c r="KXF181" s="118"/>
      <c r="KXG181" s="118"/>
      <c r="KXH181" s="118"/>
      <c r="KXI181" s="118"/>
      <c r="KXJ181" s="118"/>
      <c r="KXK181" s="121"/>
      <c r="KXL181" s="117"/>
      <c r="KXM181" s="117"/>
      <c r="KXN181" s="117"/>
      <c r="KXO181" s="117"/>
      <c r="KXP181" s="117"/>
      <c r="KXQ181" s="117"/>
      <c r="KXR181" s="117"/>
      <c r="KXS181" s="117"/>
      <c r="KXT181" s="117"/>
      <c r="KXU181" s="117"/>
      <c r="KXV181" s="117"/>
      <c r="KXW181" s="117"/>
      <c r="KXX181" s="117"/>
      <c r="KXY181" s="117"/>
      <c r="KXZ181" s="118"/>
      <c r="KYA181" s="118"/>
      <c r="KYB181" s="119"/>
      <c r="KYC181" s="119"/>
      <c r="KYD181" s="7"/>
      <c r="KYE181" s="7"/>
      <c r="KYF181" s="2"/>
      <c r="KYG181" s="5"/>
      <c r="KYH181" s="5"/>
      <c r="KYI181" s="120"/>
      <c r="KYJ181" s="118"/>
      <c r="KYK181" s="118"/>
      <c r="KYL181" s="118"/>
      <c r="KYM181" s="118"/>
      <c r="KYN181" s="118"/>
      <c r="KYO181" s="121"/>
      <c r="KYP181" s="117"/>
      <c r="KYQ181" s="117"/>
      <c r="KYR181" s="117"/>
      <c r="KYS181" s="117"/>
      <c r="KYT181" s="117"/>
      <c r="KYU181" s="117"/>
      <c r="KYV181" s="117"/>
      <c r="KYW181" s="117"/>
      <c r="KYX181" s="117"/>
      <c r="KYY181" s="117"/>
      <c r="KYZ181" s="117"/>
      <c r="KZA181" s="117"/>
      <c r="KZB181" s="117"/>
      <c r="KZC181" s="117"/>
      <c r="KZD181" s="118"/>
      <c r="KZE181" s="118"/>
      <c r="KZF181" s="119"/>
      <c r="KZG181" s="119"/>
      <c r="KZH181" s="7"/>
      <c r="KZI181" s="7"/>
      <c r="KZJ181" s="2"/>
      <c r="KZK181" s="5"/>
      <c r="KZL181" s="5"/>
      <c r="KZM181" s="120"/>
      <c r="KZN181" s="118"/>
      <c r="KZO181" s="118"/>
      <c r="KZP181" s="118"/>
      <c r="KZQ181" s="118"/>
      <c r="KZR181" s="118"/>
      <c r="KZS181" s="121"/>
      <c r="KZT181" s="117"/>
      <c r="KZU181" s="117"/>
      <c r="KZV181" s="117"/>
      <c r="KZW181" s="117"/>
      <c r="KZX181" s="117"/>
      <c r="KZY181" s="117"/>
      <c r="KZZ181" s="117"/>
      <c r="LAA181" s="117"/>
      <c r="LAB181" s="117"/>
      <c r="LAC181" s="117"/>
      <c r="LAD181" s="117"/>
      <c r="LAE181" s="117"/>
      <c r="LAF181" s="117"/>
      <c r="LAG181" s="117"/>
      <c r="LAH181" s="118"/>
      <c r="LAI181" s="118"/>
      <c r="LAJ181" s="119"/>
      <c r="LAK181" s="119"/>
      <c r="LAL181" s="7"/>
      <c r="LAM181" s="7"/>
      <c r="LAN181" s="2"/>
      <c r="LAO181" s="5"/>
      <c r="LAP181" s="5"/>
      <c r="LAQ181" s="120"/>
      <c r="LAR181" s="118"/>
      <c r="LAS181" s="118"/>
      <c r="LAT181" s="118"/>
      <c r="LAU181" s="118"/>
      <c r="LAV181" s="118"/>
      <c r="LAW181" s="121"/>
      <c r="LAX181" s="117"/>
      <c r="LAY181" s="117"/>
      <c r="LAZ181" s="117"/>
      <c r="LBA181" s="117"/>
      <c r="LBB181" s="117"/>
      <c r="LBC181" s="117"/>
      <c r="LBD181" s="117"/>
      <c r="LBE181" s="117"/>
      <c r="LBF181" s="117"/>
      <c r="LBG181" s="117"/>
      <c r="LBH181" s="117"/>
      <c r="LBI181" s="117"/>
      <c r="LBJ181" s="117"/>
      <c r="LBK181" s="117"/>
      <c r="LBL181" s="118"/>
      <c r="LBM181" s="118"/>
      <c r="LBN181" s="119"/>
      <c r="LBO181" s="119"/>
      <c r="LBP181" s="7"/>
      <c r="LBQ181" s="7"/>
      <c r="LBR181" s="2"/>
      <c r="LBS181" s="5"/>
      <c r="LBT181" s="5"/>
      <c r="LBU181" s="120"/>
      <c r="LBV181" s="118"/>
      <c r="LBW181" s="118"/>
      <c r="LBX181" s="118"/>
      <c r="LBY181" s="118"/>
      <c r="LBZ181" s="118"/>
      <c r="LCA181" s="121"/>
      <c r="LCB181" s="117"/>
      <c r="LCC181" s="117"/>
      <c r="LCD181" s="117"/>
      <c r="LCE181" s="117"/>
      <c r="LCF181" s="117"/>
      <c r="LCG181" s="117"/>
      <c r="LCH181" s="117"/>
      <c r="LCI181" s="117"/>
      <c r="LCJ181" s="117"/>
      <c r="LCK181" s="117"/>
      <c r="LCL181" s="117"/>
      <c r="LCM181" s="117"/>
      <c r="LCN181" s="117"/>
      <c r="LCO181" s="117"/>
      <c r="LCP181" s="118"/>
      <c r="LCQ181" s="118"/>
      <c r="LCR181" s="119"/>
      <c r="LCS181" s="119"/>
      <c r="LCT181" s="7"/>
      <c r="LCU181" s="7"/>
      <c r="LCV181" s="2"/>
      <c r="LCW181" s="5"/>
      <c r="LCX181" s="5"/>
      <c r="LCY181" s="120"/>
      <c r="LCZ181" s="118"/>
      <c r="LDA181" s="118"/>
      <c r="LDB181" s="118"/>
      <c r="LDC181" s="118"/>
      <c r="LDD181" s="118"/>
      <c r="LDE181" s="121"/>
      <c r="LDF181" s="117"/>
      <c r="LDG181" s="117"/>
      <c r="LDH181" s="117"/>
      <c r="LDI181" s="117"/>
      <c r="LDJ181" s="117"/>
      <c r="LDK181" s="117"/>
      <c r="LDL181" s="117"/>
      <c r="LDM181" s="117"/>
      <c r="LDN181" s="117"/>
      <c r="LDO181" s="117"/>
      <c r="LDP181" s="117"/>
      <c r="LDQ181" s="117"/>
      <c r="LDR181" s="117"/>
      <c r="LDS181" s="117"/>
      <c r="LDT181" s="118"/>
      <c r="LDU181" s="118"/>
      <c r="LDV181" s="119"/>
      <c r="LDW181" s="119"/>
      <c r="LDX181" s="7"/>
      <c r="LDY181" s="7"/>
      <c r="LDZ181" s="2"/>
      <c r="LEA181" s="5"/>
      <c r="LEB181" s="5"/>
      <c r="LEC181" s="120"/>
      <c r="LED181" s="118"/>
      <c r="LEE181" s="118"/>
      <c r="LEF181" s="118"/>
      <c r="LEG181" s="118"/>
      <c r="LEH181" s="118"/>
      <c r="LEI181" s="121"/>
      <c r="LEJ181" s="117"/>
      <c r="LEK181" s="117"/>
      <c r="LEL181" s="117"/>
      <c r="LEM181" s="117"/>
      <c r="LEN181" s="117"/>
      <c r="LEO181" s="117"/>
      <c r="LEP181" s="117"/>
      <c r="LEQ181" s="117"/>
      <c r="LER181" s="117"/>
      <c r="LES181" s="117"/>
      <c r="LET181" s="117"/>
      <c r="LEU181" s="117"/>
      <c r="LEV181" s="117"/>
      <c r="LEW181" s="117"/>
      <c r="LEX181" s="118"/>
      <c r="LEY181" s="118"/>
      <c r="LEZ181" s="119"/>
      <c r="LFA181" s="119"/>
      <c r="LFB181" s="7"/>
      <c r="LFC181" s="7"/>
      <c r="LFD181" s="2"/>
      <c r="LFE181" s="5"/>
      <c r="LFF181" s="5"/>
      <c r="LFG181" s="120"/>
      <c r="LFH181" s="118"/>
      <c r="LFI181" s="118"/>
      <c r="LFJ181" s="118"/>
      <c r="LFK181" s="118"/>
      <c r="LFL181" s="118"/>
      <c r="LFM181" s="121"/>
      <c r="LFN181" s="117"/>
      <c r="LFO181" s="117"/>
      <c r="LFP181" s="117"/>
      <c r="LFQ181" s="117"/>
      <c r="LFR181" s="117"/>
      <c r="LFS181" s="117"/>
      <c r="LFT181" s="117"/>
      <c r="LFU181" s="117"/>
      <c r="LFV181" s="117"/>
      <c r="LFW181" s="117"/>
      <c r="LFX181" s="117"/>
      <c r="LFY181" s="117"/>
      <c r="LFZ181" s="117"/>
      <c r="LGA181" s="117"/>
      <c r="LGB181" s="118"/>
      <c r="LGC181" s="118"/>
      <c r="LGD181" s="119"/>
      <c r="LGE181" s="119"/>
      <c r="LGF181" s="7"/>
      <c r="LGG181" s="7"/>
      <c r="LGH181" s="2"/>
      <c r="LGI181" s="5"/>
      <c r="LGJ181" s="5"/>
      <c r="LGK181" s="120"/>
      <c r="LGL181" s="118"/>
      <c r="LGM181" s="118"/>
      <c r="LGN181" s="118"/>
      <c r="LGO181" s="118"/>
      <c r="LGP181" s="118"/>
      <c r="LGQ181" s="121"/>
      <c r="LGR181" s="117"/>
      <c r="LGS181" s="117"/>
      <c r="LGT181" s="117"/>
      <c r="LGU181" s="117"/>
      <c r="LGV181" s="117"/>
      <c r="LGW181" s="117"/>
      <c r="LGX181" s="117"/>
      <c r="LGY181" s="117"/>
      <c r="LGZ181" s="117"/>
      <c r="LHA181" s="117"/>
      <c r="LHB181" s="117"/>
      <c r="LHC181" s="117"/>
      <c r="LHD181" s="117"/>
      <c r="LHE181" s="117"/>
      <c r="LHF181" s="118"/>
      <c r="LHG181" s="118"/>
      <c r="LHH181" s="119"/>
      <c r="LHI181" s="119"/>
      <c r="LHJ181" s="7"/>
      <c r="LHK181" s="7"/>
      <c r="LHL181" s="2"/>
      <c r="LHM181" s="5"/>
      <c r="LHN181" s="5"/>
      <c r="LHO181" s="120"/>
      <c r="LHP181" s="118"/>
      <c r="LHQ181" s="118"/>
      <c r="LHR181" s="118"/>
      <c r="LHS181" s="118"/>
      <c r="LHT181" s="118"/>
      <c r="LHU181" s="121"/>
      <c r="LHV181" s="117"/>
      <c r="LHW181" s="117"/>
      <c r="LHX181" s="117"/>
      <c r="LHY181" s="117"/>
      <c r="LHZ181" s="117"/>
      <c r="LIA181" s="117"/>
      <c r="LIB181" s="117"/>
      <c r="LIC181" s="117"/>
      <c r="LID181" s="117"/>
      <c r="LIE181" s="117"/>
      <c r="LIF181" s="117"/>
      <c r="LIG181" s="117"/>
      <c r="LIH181" s="117"/>
      <c r="LII181" s="117"/>
      <c r="LIJ181" s="118"/>
      <c r="LIK181" s="118"/>
      <c r="LIL181" s="119"/>
      <c r="LIM181" s="119"/>
      <c r="LIN181" s="7"/>
      <c r="LIO181" s="7"/>
      <c r="LIP181" s="2"/>
      <c r="LIQ181" s="5"/>
      <c r="LIR181" s="5"/>
      <c r="LIS181" s="120"/>
      <c r="LIT181" s="118"/>
      <c r="LIU181" s="118"/>
      <c r="LIV181" s="118"/>
      <c r="LIW181" s="118"/>
      <c r="LIX181" s="118"/>
      <c r="LIY181" s="121"/>
      <c r="LIZ181" s="117"/>
      <c r="LJA181" s="117"/>
      <c r="LJB181" s="117"/>
      <c r="LJC181" s="117"/>
      <c r="LJD181" s="117"/>
      <c r="LJE181" s="117"/>
      <c r="LJF181" s="117"/>
      <c r="LJG181" s="117"/>
      <c r="LJH181" s="117"/>
      <c r="LJI181" s="117"/>
      <c r="LJJ181" s="117"/>
      <c r="LJK181" s="117"/>
      <c r="LJL181" s="117"/>
      <c r="LJM181" s="117"/>
      <c r="LJN181" s="118"/>
      <c r="LJO181" s="118"/>
      <c r="LJP181" s="119"/>
      <c r="LJQ181" s="119"/>
      <c r="LJR181" s="7"/>
      <c r="LJS181" s="7"/>
      <c r="LJT181" s="2"/>
      <c r="LJU181" s="5"/>
      <c r="LJV181" s="5"/>
      <c r="LJW181" s="120"/>
      <c r="LJX181" s="118"/>
      <c r="LJY181" s="118"/>
      <c r="LJZ181" s="118"/>
      <c r="LKA181" s="118"/>
      <c r="LKB181" s="118"/>
      <c r="LKC181" s="121"/>
      <c r="LKD181" s="117"/>
      <c r="LKE181" s="117"/>
      <c r="LKF181" s="117"/>
      <c r="LKG181" s="117"/>
      <c r="LKH181" s="117"/>
      <c r="LKI181" s="117"/>
      <c r="LKJ181" s="117"/>
      <c r="LKK181" s="117"/>
      <c r="LKL181" s="117"/>
      <c r="LKM181" s="117"/>
      <c r="LKN181" s="117"/>
      <c r="LKO181" s="117"/>
      <c r="LKP181" s="117"/>
      <c r="LKQ181" s="117"/>
      <c r="LKR181" s="118"/>
      <c r="LKS181" s="118"/>
      <c r="LKT181" s="119"/>
      <c r="LKU181" s="119"/>
      <c r="LKV181" s="7"/>
      <c r="LKW181" s="7"/>
      <c r="LKX181" s="2"/>
      <c r="LKY181" s="5"/>
      <c r="LKZ181" s="5"/>
      <c r="LLA181" s="120"/>
      <c r="LLB181" s="118"/>
      <c r="LLC181" s="118"/>
      <c r="LLD181" s="118"/>
      <c r="LLE181" s="118"/>
      <c r="LLF181" s="118"/>
      <c r="LLG181" s="121"/>
      <c r="LLH181" s="117"/>
      <c r="LLI181" s="117"/>
      <c r="LLJ181" s="117"/>
      <c r="LLK181" s="117"/>
      <c r="LLL181" s="117"/>
      <c r="LLM181" s="117"/>
      <c r="LLN181" s="117"/>
      <c r="LLO181" s="117"/>
      <c r="LLP181" s="117"/>
      <c r="LLQ181" s="117"/>
      <c r="LLR181" s="117"/>
      <c r="LLS181" s="117"/>
      <c r="LLT181" s="117"/>
      <c r="LLU181" s="117"/>
      <c r="LLV181" s="118"/>
      <c r="LLW181" s="118"/>
      <c r="LLX181" s="119"/>
      <c r="LLY181" s="119"/>
      <c r="LLZ181" s="7"/>
      <c r="LMA181" s="7"/>
      <c r="LMB181" s="2"/>
      <c r="LMC181" s="5"/>
      <c r="LMD181" s="5"/>
      <c r="LME181" s="120"/>
      <c r="LMF181" s="118"/>
      <c r="LMG181" s="118"/>
      <c r="LMH181" s="118"/>
      <c r="LMI181" s="118"/>
      <c r="LMJ181" s="118"/>
      <c r="LMK181" s="121"/>
      <c r="LML181" s="117"/>
      <c r="LMM181" s="117"/>
      <c r="LMN181" s="117"/>
      <c r="LMO181" s="117"/>
      <c r="LMP181" s="117"/>
      <c r="LMQ181" s="117"/>
      <c r="LMR181" s="117"/>
      <c r="LMS181" s="117"/>
      <c r="LMT181" s="117"/>
      <c r="LMU181" s="117"/>
      <c r="LMV181" s="117"/>
      <c r="LMW181" s="117"/>
      <c r="LMX181" s="117"/>
      <c r="LMY181" s="117"/>
      <c r="LMZ181" s="118"/>
      <c r="LNA181" s="118"/>
      <c r="LNB181" s="119"/>
      <c r="LNC181" s="119"/>
      <c r="LND181" s="7"/>
      <c r="LNE181" s="7"/>
      <c r="LNF181" s="2"/>
      <c r="LNG181" s="5"/>
      <c r="LNH181" s="5"/>
      <c r="LNI181" s="120"/>
      <c r="LNJ181" s="118"/>
      <c r="LNK181" s="118"/>
      <c r="LNL181" s="118"/>
      <c r="LNM181" s="118"/>
      <c r="LNN181" s="118"/>
      <c r="LNO181" s="121"/>
      <c r="LNP181" s="117"/>
      <c r="LNQ181" s="117"/>
      <c r="LNR181" s="117"/>
      <c r="LNS181" s="117"/>
      <c r="LNT181" s="117"/>
      <c r="LNU181" s="117"/>
      <c r="LNV181" s="117"/>
      <c r="LNW181" s="117"/>
      <c r="LNX181" s="117"/>
      <c r="LNY181" s="117"/>
      <c r="LNZ181" s="117"/>
      <c r="LOA181" s="117"/>
      <c r="LOB181" s="117"/>
      <c r="LOC181" s="117"/>
      <c r="LOD181" s="118"/>
      <c r="LOE181" s="118"/>
      <c r="LOF181" s="119"/>
      <c r="LOG181" s="119"/>
      <c r="LOH181" s="7"/>
      <c r="LOI181" s="7"/>
      <c r="LOJ181" s="2"/>
      <c r="LOK181" s="5"/>
      <c r="LOL181" s="5"/>
      <c r="LOM181" s="120"/>
      <c r="LON181" s="118"/>
      <c r="LOO181" s="118"/>
      <c r="LOP181" s="118"/>
      <c r="LOQ181" s="118"/>
      <c r="LOR181" s="118"/>
      <c r="LOS181" s="121"/>
      <c r="LOT181" s="117"/>
      <c r="LOU181" s="117"/>
      <c r="LOV181" s="117"/>
      <c r="LOW181" s="117"/>
      <c r="LOX181" s="117"/>
      <c r="LOY181" s="117"/>
      <c r="LOZ181" s="117"/>
      <c r="LPA181" s="117"/>
      <c r="LPB181" s="117"/>
      <c r="LPC181" s="117"/>
      <c r="LPD181" s="117"/>
      <c r="LPE181" s="117"/>
      <c r="LPF181" s="117"/>
      <c r="LPG181" s="117"/>
      <c r="LPH181" s="118"/>
      <c r="LPI181" s="118"/>
      <c r="LPJ181" s="119"/>
      <c r="LPK181" s="119"/>
      <c r="LPL181" s="7"/>
      <c r="LPM181" s="7"/>
      <c r="LPN181" s="2"/>
      <c r="LPO181" s="5"/>
      <c r="LPP181" s="5"/>
      <c r="LPQ181" s="120"/>
      <c r="LPR181" s="118"/>
      <c r="LPS181" s="118"/>
      <c r="LPT181" s="118"/>
      <c r="LPU181" s="118"/>
      <c r="LPV181" s="118"/>
      <c r="LPW181" s="121"/>
      <c r="LPX181" s="117"/>
      <c r="LPY181" s="117"/>
      <c r="LPZ181" s="117"/>
      <c r="LQA181" s="117"/>
      <c r="LQB181" s="117"/>
      <c r="LQC181" s="117"/>
      <c r="LQD181" s="117"/>
      <c r="LQE181" s="117"/>
      <c r="LQF181" s="117"/>
      <c r="LQG181" s="117"/>
      <c r="LQH181" s="117"/>
      <c r="LQI181" s="117"/>
      <c r="LQJ181" s="117"/>
      <c r="LQK181" s="117"/>
      <c r="LQL181" s="118"/>
      <c r="LQM181" s="118"/>
      <c r="LQN181" s="119"/>
      <c r="LQO181" s="119"/>
      <c r="LQP181" s="7"/>
      <c r="LQQ181" s="7"/>
      <c r="LQR181" s="2"/>
      <c r="LQS181" s="5"/>
      <c r="LQT181" s="5"/>
      <c r="LQU181" s="120"/>
      <c r="LQV181" s="118"/>
      <c r="LQW181" s="118"/>
      <c r="LQX181" s="118"/>
      <c r="LQY181" s="118"/>
      <c r="LQZ181" s="118"/>
      <c r="LRA181" s="121"/>
      <c r="LRB181" s="117"/>
      <c r="LRC181" s="117"/>
      <c r="LRD181" s="117"/>
      <c r="LRE181" s="117"/>
      <c r="LRF181" s="117"/>
      <c r="LRG181" s="117"/>
      <c r="LRH181" s="117"/>
      <c r="LRI181" s="117"/>
      <c r="LRJ181" s="117"/>
      <c r="LRK181" s="117"/>
      <c r="LRL181" s="117"/>
      <c r="LRM181" s="117"/>
      <c r="LRN181" s="117"/>
      <c r="LRO181" s="117"/>
      <c r="LRP181" s="118"/>
      <c r="LRQ181" s="118"/>
      <c r="LRR181" s="119"/>
      <c r="LRS181" s="119"/>
      <c r="LRT181" s="7"/>
      <c r="LRU181" s="7"/>
      <c r="LRV181" s="2"/>
      <c r="LRW181" s="5"/>
      <c r="LRX181" s="5"/>
      <c r="LRY181" s="120"/>
      <c r="LRZ181" s="118"/>
      <c r="LSA181" s="118"/>
      <c r="LSB181" s="118"/>
      <c r="LSC181" s="118"/>
      <c r="LSD181" s="118"/>
      <c r="LSE181" s="121"/>
      <c r="LSF181" s="117"/>
      <c r="LSG181" s="117"/>
      <c r="LSH181" s="117"/>
      <c r="LSI181" s="117"/>
      <c r="LSJ181" s="117"/>
      <c r="LSK181" s="117"/>
      <c r="LSL181" s="117"/>
      <c r="LSM181" s="117"/>
      <c r="LSN181" s="117"/>
      <c r="LSO181" s="117"/>
      <c r="LSP181" s="117"/>
      <c r="LSQ181" s="117"/>
      <c r="LSR181" s="117"/>
      <c r="LSS181" s="117"/>
      <c r="LST181" s="118"/>
      <c r="LSU181" s="118"/>
      <c r="LSV181" s="119"/>
      <c r="LSW181" s="119"/>
      <c r="LSX181" s="7"/>
      <c r="LSY181" s="7"/>
      <c r="LSZ181" s="2"/>
      <c r="LTA181" s="5"/>
      <c r="LTB181" s="5"/>
      <c r="LTC181" s="120"/>
      <c r="LTD181" s="118"/>
      <c r="LTE181" s="118"/>
      <c r="LTF181" s="118"/>
      <c r="LTG181" s="118"/>
      <c r="LTH181" s="118"/>
      <c r="LTI181" s="121"/>
      <c r="LTJ181" s="117"/>
      <c r="LTK181" s="117"/>
      <c r="LTL181" s="117"/>
      <c r="LTM181" s="117"/>
      <c r="LTN181" s="117"/>
      <c r="LTO181" s="117"/>
      <c r="LTP181" s="117"/>
      <c r="LTQ181" s="117"/>
      <c r="LTR181" s="117"/>
      <c r="LTS181" s="117"/>
      <c r="LTT181" s="117"/>
      <c r="LTU181" s="117"/>
      <c r="LTV181" s="117"/>
      <c r="LTW181" s="117"/>
      <c r="LTX181" s="118"/>
      <c r="LTY181" s="118"/>
      <c r="LTZ181" s="119"/>
      <c r="LUA181" s="119"/>
      <c r="LUB181" s="7"/>
      <c r="LUC181" s="7"/>
      <c r="LUD181" s="2"/>
      <c r="LUE181" s="5"/>
      <c r="LUF181" s="5"/>
      <c r="LUG181" s="120"/>
      <c r="LUH181" s="118"/>
      <c r="LUI181" s="118"/>
      <c r="LUJ181" s="118"/>
      <c r="LUK181" s="118"/>
      <c r="LUL181" s="118"/>
      <c r="LUM181" s="121"/>
      <c r="LUN181" s="117"/>
      <c r="LUO181" s="117"/>
      <c r="LUP181" s="117"/>
      <c r="LUQ181" s="117"/>
      <c r="LUR181" s="117"/>
      <c r="LUS181" s="117"/>
      <c r="LUT181" s="117"/>
      <c r="LUU181" s="117"/>
      <c r="LUV181" s="117"/>
      <c r="LUW181" s="117"/>
      <c r="LUX181" s="117"/>
      <c r="LUY181" s="117"/>
      <c r="LUZ181" s="117"/>
      <c r="LVA181" s="117"/>
      <c r="LVB181" s="118"/>
      <c r="LVC181" s="118"/>
      <c r="LVD181" s="119"/>
      <c r="LVE181" s="119"/>
      <c r="LVF181" s="7"/>
      <c r="LVG181" s="7"/>
      <c r="LVH181" s="2"/>
      <c r="LVI181" s="5"/>
      <c r="LVJ181" s="5"/>
      <c r="LVK181" s="120"/>
      <c r="LVL181" s="118"/>
      <c r="LVM181" s="118"/>
      <c r="LVN181" s="118"/>
      <c r="LVO181" s="118"/>
      <c r="LVP181" s="118"/>
      <c r="LVQ181" s="121"/>
      <c r="LVR181" s="117"/>
      <c r="LVS181" s="117"/>
      <c r="LVT181" s="117"/>
      <c r="LVU181" s="117"/>
      <c r="LVV181" s="117"/>
      <c r="LVW181" s="117"/>
      <c r="LVX181" s="117"/>
      <c r="LVY181" s="117"/>
      <c r="LVZ181" s="117"/>
      <c r="LWA181" s="117"/>
      <c r="LWB181" s="117"/>
      <c r="LWC181" s="117"/>
      <c r="LWD181" s="117"/>
      <c r="LWE181" s="117"/>
      <c r="LWF181" s="118"/>
      <c r="LWG181" s="118"/>
      <c r="LWH181" s="119"/>
      <c r="LWI181" s="119"/>
      <c r="LWJ181" s="7"/>
      <c r="LWK181" s="7"/>
      <c r="LWL181" s="2"/>
      <c r="LWM181" s="5"/>
      <c r="LWN181" s="5"/>
      <c r="LWO181" s="120"/>
      <c r="LWP181" s="118"/>
      <c r="LWQ181" s="118"/>
      <c r="LWR181" s="118"/>
      <c r="LWS181" s="118"/>
      <c r="LWT181" s="118"/>
      <c r="LWU181" s="121"/>
      <c r="LWV181" s="117"/>
      <c r="LWW181" s="117"/>
      <c r="LWX181" s="117"/>
      <c r="LWY181" s="117"/>
      <c r="LWZ181" s="117"/>
      <c r="LXA181" s="117"/>
      <c r="LXB181" s="117"/>
      <c r="LXC181" s="117"/>
      <c r="LXD181" s="117"/>
      <c r="LXE181" s="117"/>
      <c r="LXF181" s="117"/>
      <c r="LXG181" s="117"/>
      <c r="LXH181" s="117"/>
      <c r="LXI181" s="117"/>
      <c r="LXJ181" s="118"/>
      <c r="LXK181" s="118"/>
      <c r="LXL181" s="119"/>
      <c r="LXM181" s="119"/>
      <c r="LXN181" s="7"/>
      <c r="LXO181" s="7"/>
      <c r="LXP181" s="2"/>
      <c r="LXQ181" s="5"/>
      <c r="LXR181" s="5"/>
      <c r="LXS181" s="120"/>
      <c r="LXT181" s="118"/>
      <c r="LXU181" s="118"/>
      <c r="LXV181" s="118"/>
      <c r="LXW181" s="118"/>
      <c r="LXX181" s="118"/>
      <c r="LXY181" s="121"/>
      <c r="LXZ181" s="117"/>
      <c r="LYA181" s="117"/>
      <c r="LYB181" s="117"/>
      <c r="LYC181" s="117"/>
      <c r="LYD181" s="117"/>
      <c r="LYE181" s="117"/>
      <c r="LYF181" s="117"/>
      <c r="LYG181" s="117"/>
      <c r="LYH181" s="117"/>
      <c r="LYI181" s="117"/>
      <c r="LYJ181" s="117"/>
      <c r="LYK181" s="117"/>
      <c r="LYL181" s="117"/>
      <c r="LYM181" s="117"/>
      <c r="LYN181" s="118"/>
      <c r="LYO181" s="118"/>
      <c r="LYP181" s="119"/>
      <c r="LYQ181" s="119"/>
      <c r="LYR181" s="7"/>
      <c r="LYS181" s="7"/>
      <c r="LYT181" s="2"/>
      <c r="LYU181" s="5"/>
      <c r="LYV181" s="5"/>
      <c r="LYW181" s="120"/>
      <c r="LYX181" s="118"/>
      <c r="LYY181" s="118"/>
      <c r="LYZ181" s="118"/>
      <c r="LZA181" s="118"/>
      <c r="LZB181" s="118"/>
      <c r="LZC181" s="121"/>
      <c r="LZD181" s="117"/>
      <c r="LZE181" s="117"/>
      <c r="LZF181" s="117"/>
      <c r="LZG181" s="117"/>
      <c r="LZH181" s="117"/>
      <c r="LZI181" s="117"/>
      <c r="LZJ181" s="117"/>
      <c r="LZK181" s="117"/>
      <c r="LZL181" s="117"/>
      <c r="LZM181" s="117"/>
      <c r="LZN181" s="117"/>
      <c r="LZO181" s="117"/>
      <c r="LZP181" s="117"/>
      <c r="LZQ181" s="117"/>
      <c r="LZR181" s="118"/>
      <c r="LZS181" s="118"/>
      <c r="LZT181" s="119"/>
      <c r="LZU181" s="119"/>
      <c r="LZV181" s="7"/>
      <c r="LZW181" s="7"/>
      <c r="LZX181" s="2"/>
      <c r="LZY181" s="5"/>
      <c r="LZZ181" s="5"/>
      <c r="MAA181" s="120"/>
      <c r="MAB181" s="118"/>
      <c r="MAC181" s="118"/>
      <c r="MAD181" s="118"/>
      <c r="MAE181" s="118"/>
      <c r="MAF181" s="118"/>
      <c r="MAG181" s="121"/>
      <c r="MAH181" s="117"/>
      <c r="MAI181" s="117"/>
      <c r="MAJ181" s="117"/>
      <c r="MAK181" s="117"/>
      <c r="MAL181" s="117"/>
      <c r="MAM181" s="117"/>
      <c r="MAN181" s="117"/>
      <c r="MAO181" s="117"/>
      <c r="MAP181" s="117"/>
      <c r="MAQ181" s="117"/>
      <c r="MAR181" s="117"/>
      <c r="MAS181" s="117"/>
      <c r="MAT181" s="117"/>
      <c r="MAU181" s="117"/>
      <c r="MAV181" s="118"/>
      <c r="MAW181" s="118"/>
      <c r="MAX181" s="119"/>
      <c r="MAY181" s="119"/>
      <c r="MAZ181" s="7"/>
      <c r="MBA181" s="7"/>
      <c r="MBB181" s="2"/>
      <c r="MBC181" s="5"/>
      <c r="MBD181" s="5"/>
      <c r="MBE181" s="120"/>
      <c r="MBF181" s="118"/>
      <c r="MBG181" s="118"/>
      <c r="MBH181" s="118"/>
      <c r="MBI181" s="118"/>
      <c r="MBJ181" s="118"/>
      <c r="MBK181" s="121"/>
      <c r="MBL181" s="117"/>
      <c r="MBM181" s="117"/>
      <c r="MBN181" s="117"/>
      <c r="MBO181" s="117"/>
      <c r="MBP181" s="117"/>
      <c r="MBQ181" s="117"/>
      <c r="MBR181" s="117"/>
      <c r="MBS181" s="117"/>
      <c r="MBT181" s="117"/>
      <c r="MBU181" s="117"/>
      <c r="MBV181" s="117"/>
      <c r="MBW181" s="117"/>
      <c r="MBX181" s="117"/>
      <c r="MBY181" s="117"/>
      <c r="MBZ181" s="118"/>
      <c r="MCA181" s="118"/>
      <c r="MCB181" s="119"/>
      <c r="MCC181" s="119"/>
      <c r="MCD181" s="7"/>
      <c r="MCE181" s="7"/>
      <c r="MCF181" s="2"/>
      <c r="MCG181" s="5"/>
      <c r="MCH181" s="5"/>
      <c r="MCI181" s="120"/>
      <c r="MCJ181" s="118"/>
      <c r="MCK181" s="118"/>
      <c r="MCL181" s="118"/>
      <c r="MCM181" s="118"/>
      <c r="MCN181" s="118"/>
      <c r="MCO181" s="121"/>
      <c r="MCP181" s="117"/>
      <c r="MCQ181" s="117"/>
      <c r="MCR181" s="117"/>
      <c r="MCS181" s="117"/>
      <c r="MCT181" s="117"/>
      <c r="MCU181" s="117"/>
      <c r="MCV181" s="117"/>
      <c r="MCW181" s="117"/>
      <c r="MCX181" s="117"/>
      <c r="MCY181" s="117"/>
      <c r="MCZ181" s="117"/>
      <c r="MDA181" s="117"/>
      <c r="MDB181" s="117"/>
      <c r="MDC181" s="117"/>
      <c r="MDD181" s="118"/>
      <c r="MDE181" s="118"/>
      <c r="MDF181" s="119"/>
      <c r="MDG181" s="119"/>
      <c r="MDH181" s="7"/>
      <c r="MDI181" s="7"/>
      <c r="MDJ181" s="2"/>
      <c r="MDK181" s="5"/>
      <c r="MDL181" s="5"/>
      <c r="MDM181" s="120"/>
      <c r="MDN181" s="118"/>
      <c r="MDO181" s="118"/>
      <c r="MDP181" s="118"/>
      <c r="MDQ181" s="118"/>
      <c r="MDR181" s="118"/>
      <c r="MDS181" s="121"/>
      <c r="MDT181" s="117"/>
      <c r="MDU181" s="117"/>
      <c r="MDV181" s="117"/>
      <c r="MDW181" s="117"/>
      <c r="MDX181" s="117"/>
      <c r="MDY181" s="117"/>
      <c r="MDZ181" s="117"/>
      <c r="MEA181" s="117"/>
      <c r="MEB181" s="117"/>
      <c r="MEC181" s="117"/>
      <c r="MED181" s="117"/>
      <c r="MEE181" s="117"/>
      <c r="MEF181" s="117"/>
      <c r="MEG181" s="117"/>
      <c r="MEH181" s="118"/>
      <c r="MEI181" s="118"/>
      <c r="MEJ181" s="119"/>
      <c r="MEK181" s="119"/>
      <c r="MEL181" s="7"/>
      <c r="MEM181" s="7"/>
      <c r="MEN181" s="2"/>
      <c r="MEO181" s="5"/>
      <c r="MEP181" s="5"/>
      <c r="MEQ181" s="120"/>
      <c r="MER181" s="118"/>
      <c r="MES181" s="118"/>
      <c r="MET181" s="118"/>
      <c r="MEU181" s="118"/>
      <c r="MEV181" s="118"/>
      <c r="MEW181" s="121"/>
      <c r="MEX181" s="117"/>
      <c r="MEY181" s="117"/>
      <c r="MEZ181" s="117"/>
      <c r="MFA181" s="117"/>
      <c r="MFB181" s="117"/>
      <c r="MFC181" s="117"/>
      <c r="MFD181" s="117"/>
      <c r="MFE181" s="117"/>
      <c r="MFF181" s="117"/>
      <c r="MFG181" s="117"/>
      <c r="MFH181" s="117"/>
      <c r="MFI181" s="117"/>
      <c r="MFJ181" s="117"/>
      <c r="MFK181" s="117"/>
      <c r="MFL181" s="118"/>
      <c r="MFM181" s="118"/>
      <c r="MFN181" s="119"/>
      <c r="MFO181" s="119"/>
      <c r="MFP181" s="7"/>
      <c r="MFQ181" s="7"/>
      <c r="MFR181" s="2"/>
      <c r="MFS181" s="5"/>
      <c r="MFT181" s="5"/>
      <c r="MFU181" s="120"/>
      <c r="MFV181" s="118"/>
      <c r="MFW181" s="118"/>
      <c r="MFX181" s="118"/>
      <c r="MFY181" s="118"/>
      <c r="MFZ181" s="118"/>
      <c r="MGA181" s="121"/>
      <c r="MGB181" s="117"/>
      <c r="MGC181" s="117"/>
      <c r="MGD181" s="117"/>
      <c r="MGE181" s="117"/>
      <c r="MGF181" s="117"/>
      <c r="MGG181" s="117"/>
      <c r="MGH181" s="117"/>
      <c r="MGI181" s="117"/>
      <c r="MGJ181" s="117"/>
      <c r="MGK181" s="117"/>
      <c r="MGL181" s="117"/>
      <c r="MGM181" s="117"/>
      <c r="MGN181" s="117"/>
      <c r="MGO181" s="117"/>
      <c r="MGP181" s="118"/>
      <c r="MGQ181" s="118"/>
      <c r="MGR181" s="119"/>
      <c r="MGS181" s="119"/>
      <c r="MGT181" s="7"/>
      <c r="MGU181" s="7"/>
      <c r="MGV181" s="2"/>
      <c r="MGW181" s="5"/>
      <c r="MGX181" s="5"/>
      <c r="MGY181" s="120"/>
      <c r="MGZ181" s="118"/>
      <c r="MHA181" s="118"/>
      <c r="MHB181" s="118"/>
      <c r="MHC181" s="118"/>
      <c r="MHD181" s="118"/>
      <c r="MHE181" s="121"/>
      <c r="MHF181" s="117"/>
      <c r="MHG181" s="117"/>
      <c r="MHH181" s="117"/>
      <c r="MHI181" s="117"/>
      <c r="MHJ181" s="117"/>
      <c r="MHK181" s="117"/>
      <c r="MHL181" s="117"/>
      <c r="MHM181" s="117"/>
      <c r="MHN181" s="117"/>
      <c r="MHO181" s="117"/>
      <c r="MHP181" s="117"/>
      <c r="MHQ181" s="117"/>
      <c r="MHR181" s="117"/>
      <c r="MHS181" s="117"/>
      <c r="MHT181" s="118"/>
      <c r="MHU181" s="118"/>
      <c r="MHV181" s="119"/>
      <c r="MHW181" s="119"/>
      <c r="MHX181" s="7"/>
      <c r="MHY181" s="7"/>
      <c r="MHZ181" s="2"/>
      <c r="MIA181" s="5"/>
      <c r="MIB181" s="5"/>
      <c r="MIC181" s="120"/>
      <c r="MID181" s="118"/>
      <c r="MIE181" s="118"/>
      <c r="MIF181" s="118"/>
      <c r="MIG181" s="118"/>
      <c r="MIH181" s="118"/>
      <c r="MII181" s="121"/>
      <c r="MIJ181" s="117"/>
      <c r="MIK181" s="117"/>
      <c r="MIL181" s="117"/>
      <c r="MIM181" s="117"/>
      <c r="MIN181" s="117"/>
      <c r="MIO181" s="117"/>
      <c r="MIP181" s="117"/>
      <c r="MIQ181" s="117"/>
      <c r="MIR181" s="117"/>
      <c r="MIS181" s="117"/>
      <c r="MIT181" s="117"/>
      <c r="MIU181" s="117"/>
      <c r="MIV181" s="117"/>
      <c r="MIW181" s="117"/>
      <c r="MIX181" s="118"/>
      <c r="MIY181" s="118"/>
      <c r="MIZ181" s="119"/>
      <c r="MJA181" s="119"/>
      <c r="MJB181" s="7"/>
      <c r="MJC181" s="7"/>
      <c r="MJD181" s="2"/>
      <c r="MJE181" s="5"/>
      <c r="MJF181" s="5"/>
      <c r="MJG181" s="120"/>
      <c r="MJH181" s="118"/>
      <c r="MJI181" s="118"/>
      <c r="MJJ181" s="118"/>
      <c r="MJK181" s="118"/>
      <c r="MJL181" s="118"/>
      <c r="MJM181" s="121"/>
      <c r="MJN181" s="117"/>
      <c r="MJO181" s="117"/>
      <c r="MJP181" s="117"/>
      <c r="MJQ181" s="117"/>
      <c r="MJR181" s="117"/>
      <c r="MJS181" s="117"/>
      <c r="MJT181" s="117"/>
      <c r="MJU181" s="117"/>
      <c r="MJV181" s="117"/>
      <c r="MJW181" s="117"/>
      <c r="MJX181" s="117"/>
      <c r="MJY181" s="117"/>
      <c r="MJZ181" s="117"/>
      <c r="MKA181" s="117"/>
      <c r="MKB181" s="118"/>
      <c r="MKC181" s="118"/>
      <c r="MKD181" s="119"/>
      <c r="MKE181" s="119"/>
      <c r="MKF181" s="7"/>
      <c r="MKG181" s="7"/>
      <c r="MKH181" s="2"/>
      <c r="MKI181" s="5"/>
      <c r="MKJ181" s="5"/>
      <c r="MKK181" s="120"/>
      <c r="MKL181" s="118"/>
      <c r="MKM181" s="118"/>
      <c r="MKN181" s="118"/>
      <c r="MKO181" s="118"/>
      <c r="MKP181" s="118"/>
      <c r="MKQ181" s="121"/>
      <c r="MKR181" s="117"/>
      <c r="MKS181" s="117"/>
      <c r="MKT181" s="117"/>
      <c r="MKU181" s="117"/>
      <c r="MKV181" s="117"/>
      <c r="MKW181" s="117"/>
      <c r="MKX181" s="117"/>
      <c r="MKY181" s="117"/>
      <c r="MKZ181" s="117"/>
      <c r="MLA181" s="117"/>
      <c r="MLB181" s="117"/>
      <c r="MLC181" s="117"/>
      <c r="MLD181" s="117"/>
      <c r="MLE181" s="117"/>
      <c r="MLF181" s="118"/>
      <c r="MLG181" s="118"/>
      <c r="MLH181" s="119"/>
      <c r="MLI181" s="119"/>
      <c r="MLJ181" s="7"/>
      <c r="MLK181" s="7"/>
      <c r="MLL181" s="2"/>
      <c r="MLM181" s="5"/>
      <c r="MLN181" s="5"/>
      <c r="MLO181" s="120"/>
      <c r="MLP181" s="118"/>
      <c r="MLQ181" s="118"/>
      <c r="MLR181" s="118"/>
      <c r="MLS181" s="118"/>
      <c r="MLT181" s="118"/>
      <c r="MLU181" s="121"/>
      <c r="MLV181" s="117"/>
      <c r="MLW181" s="117"/>
      <c r="MLX181" s="117"/>
      <c r="MLY181" s="117"/>
      <c r="MLZ181" s="117"/>
      <c r="MMA181" s="117"/>
      <c r="MMB181" s="117"/>
      <c r="MMC181" s="117"/>
      <c r="MMD181" s="117"/>
      <c r="MME181" s="117"/>
      <c r="MMF181" s="117"/>
      <c r="MMG181" s="117"/>
      <c r="MMH181" s="117"/>
      <c r="MMI181" s="117"/>
      <c r="MMJ181" s="118"/>
      <c r="MMK181" s="118"/>
      <c r="MML181" s="119"/>
      <c r="MMM181" s="119"/>
      <c r="MMN181" s="7"/>
      <c r="MMO181" s="7"/>
      <c r="MMP181" s="2"/>
      <c r="MMQ181" s="5"/>
      <c r="MMR181" s="5"/>
      <c r="MMS181" s="120"/>
      <c r="MMT181" s="118"/>
      <c r="MMU181" s="118"/>
      <c r="MMV181" s="118"/>
      <c r="MMW181" s="118"/>
      <c r="MMX181" s="118"/>
      <c r="MMY181" s="121"/>
      <c r="MMZ181" s="117"/>
      <c r="MNA181" s="117"/>
      <c r="MNB181" s="117"/>
      <c r="MNC181" s="117"/>
      <c r="MND181" s="117"/>
      <c r="MNE181" s="117"/>
      <c r="MNF181" s="117"/>
      <c r="MNG181" s="117"/>
      <c r="MNH181" s="117"/>
      <c r="MNI181" s="117"/>
      <c r="MNJ181" s="117"/>
      <c r="MNK181" s="117"/>
      <c r="MNL181" s="117"/>
      <c r="MNM181" s="117"/>
      <c r="MNN181" s="118"/>
      <c r="MNO181" s="118"/>
      <c r="MNP181" s="119"/>
      <c r="MNQ181" s="119"/>
      <c r="MNR181" s="7"/>
      <c r="MNS181" s="7"/>
      <c r="MNT181" s="2"/>
      <c r="MNU181" s="5"/>
      <c r="MNV181" s="5"/>
      <c r="MNW181" s="120"/>
      <c r="MNX181" s="118"/>
      <c r="MNY181" s="118"/>
      <c r="MNZ181" s="118"/>
      <c r="MOA181" s="118"/>
      <c r="MOB181" s="118"/>
      <c r="MOC181" s="121"/>
      <c r="MOD181" s="117"/>
      <c r="MOE181" s="117"/>
      <c r="MOF181" s="117"/>
      <c r="MOG181" s="117"/>
      <c r="MOH181" s="117"/>
      <c r="MOI181" s="117"/>
      <c r="MOJ181" s="117"/>
      <c r="MOK181" s="117"/>
      <c r="MOL181" s="117"/>
      <c r="MOM181" s="117"/>
      <c r="MON181" s="117"/>
      <c r="MOO181" s="117"/>
      <c r="MOP181" s="117"/>
      <c r="MOQ181" s="117"/>
      <c r="MOR181" s="118"/>
      <c r="MOS181" s="118"/>
      <c r="MOT181" s="119"/>
      <c r="MOU181" s="119"/>
      <c r="MOV181" s="7"/>
      <c r="MOW181" s="7"/>
      <c r="MOX181" s="2"/>
      <c r="MOY181" s="5"/>
      <c r="MOZ181" s="5"/>
      <c r="MPA181" s="120"/>
      <c r="MPB181" s="118"/>
      <c r="MPC181" s="118"/>
      <c r="MPD181" s="118"/>
      <c r="MPE181" s="118"/>
      <c r="MPF181" s="118"/>
      <c r="MPG181" s="121"/>
      <c r="MPH181" s="117"/>
      <c r="MPI181" s="117"/>
      <c r="MPJ181" s="117"/>
      <c r="MPK181" s="117"/>
      <c r="MPL181" s="117"/>
      <c r="MPM181" s="117"/>
      <c r="MPN181" s="117"/>
      <c r="MPO181" s="117"/>
      <c r="MPP181" s="117"/>
      <c r="MPQ181" s="117"/>
      <c r="MPR181" s="117"/>
      <c r="MPS181" s="117"/>
      <c r="MPT181" s="117"/>
      <c r="MPU181" s="117"/>
      <c r="MPV181" s="118"/>
      <c r="MPW181" s="118"/>
      <c r="MPX181" s="119"/>
      <c r="MPY181" s="119"/>
      <c r="MPZ181" s="7"/>
      <c r="MQA181" s="7"/>
      <c r="MQB181" s="2"/>
      <c r="MQC181" s="5"/>
      <c r="MQD181" s="5"/>
      <c r="MQE181" s="120"/>
      <c r="MQF181" s="118"/>
      <c r="MQG181" s="118"/>
      <c r="MQH181" s="118"/>
      <c r="MQI181" s="118"/>
      <c r="MQJ181" s="118"/>
      <c r="MQK181" s="121"/>
      <c r="MQL181" s="117"/>
      <c r="MQM181" s="117"/>
      <c r="MQN181" s="117"/>
      <c r="MQO181" s="117"/>
      <c r="MQP181" s="117"/>
      <c r="MQQ181" s="117"/>
      <c r="MQR181" s="117"/>
      <c r="MQS181" s="117"/>
      <c r="MQT181" s="117"/>
      <c r="MQU181" s="117"/>
      <c r="MQV181" s="117"/>
      <c r="MQW181" s="117"/>
      <c r="MQX181" s="117"/>
      <c r="MQY181" s="117"/>
      <c r="MQZ181" s="118"/>
      <c r="MRA181" s="118"/>
      <c r="MRB181" s="119"/>
      <c r="MRC181" s="119"/>
      <c r="MRD181" s="7"/>
      <c r="MRE181" s="7"/>
      <c r="MRF181" s="2"/>
      <c r="MRG181" s="5"/>
      <c r="MRH181" s="5"/>
      <c r="MRI181" s="120"/>
      <c r="MRJ181" s="118"/>
      <c r="MRK181" s="118"/>
      <c r="MRL181" s="118"/>
      <c r="MRM181" s="118"/>
      <c r="MRN181" s="118"/>
      <c r="MRO181" s="121"/>
      <c r="MRP181" s="117"/>
      <c r="MRQ181" s="117"/>
      <c r="MRR181" s="117"/>
      <c r="MRS181" s="117"/>
      <c r="MRT181" s="117"/>
      <c r="MRU181" s="117"/>
      <c r="MRV181" s="117"/>
      <c r="MRW181" s="117"/>
      <c r="MRX181" s="117"/>
      <c r="MRY181" s="117"/>
      <c r="MRZ181" s="117"/>
      <c r="MSA181" s="117"/>
      <c r="MSB181" s="117"/>
      <c r="MSC181" s="117"/>
      <c r="MSD181" s="118"/>
      <c r="MSE181" s="118"/>
      <c r="MSF181" s="119"/>
      <c r="MSG181" s="119"/>
      <c r="MSH181" s="7"/>
      <c r="MSI181" s="7"/>
      <c r="MSJ181" s="2"/>
      <c r="MSK181" s="5"/>
      <c r="MSL181" s="5"/>
      <c r="MSM181" s="120"/>
      <c r="MSN181" s="118"/>
      <c r="MSO181" s="118"/>
      <c r="MSP181" s="118"/>
      <c r="MSQ181" s="118"/>
      <c r="MSR181" s="118"/>
      <c r="MSS181" s="121"/>
      <c r="MST181" s="117"/>
      <c r="MSU181" s="117"/>
      <c r="MSV181" s="117"/>
      <c r="MSW181" s="117"/>
      <c r="MSX181" s="117"/>
      <c r="MSY181" s="117"/>
      <c r="MSZ181" s="117"/>
      <c r="MTA181" s="117"/>
      <c r="MTB181" s="117"/>
      <c r="MTC181" s="117"/>
      <c r="MTD181" s="117"/>
      <c r="MTE181" s="117"/>
      <c r="MTF181" s="117"/>
      <c r="MTG181" s="117"/>
      <c r="MTH181" s="118"/>
      <c r="MTI181" s="118"/>
      <c r="MTJ181" s="119"/>
      <c r="MTK181" s="119"/>
      <c r="MTL181" s="7"/>
      <c r="MTM181" s="7"/>
      <c r="MTN181" s="2"/>
      <c r="MTO181" s="5"/>
      <c r="MTP181" s="5"/>
      <c r="MTQ181" s="120"/>
      <c r="MTR181" s="118"/>
      <c r="MTS181" s="118"/>
      <c r="MTT181" s="118"/>
      <c r="MTU181" s="118"/>
      <c r="MTV181" s="118"/>
      <c r="MTW181" s="121"/>
      <c r="MTX181" s="117"/>
      <c r="MTY181" s="117"/>
      <c r="MTZ181" s="117"/>
      <c r="MUA181" s="117"/>
      <c r="MUB181" s="117"/>
      <c r="MUC181" s="117"/>
      <c r="MUD181" s="117"/>
      <c r="MUE181" s="117"/>
      <c r="MUF181" s="117"/>
      <c r="MUG181" s="117"/>
      <c r="MUH181" s="117"/>
      <c r="MUI181" s="117"/>
      <c r="MUJ181" s="117"/>
      <c r="MUK181" s="117"/>
      <c r="MUL181" s="118"/>
      <c r="MUM181" s="118"/>
      <c r="MUN181" s="119"/>
      <c r="MUO181" s="119"/>
      <c r="MUP181" s="7"/>
      <c r="MUQ181" s="7"/>
      <c r="MUR181" s="2"/>
      <c r="MUS181" s="5"/>
      <c r="MUT181" s="5"/>
      <c r="MUU181" s="120"/>
      <c r="MUV181" s="118"/>
      <c r="MUW181" s="118"/>
      <c r="MUX181" s="118"/>
      <c r="MUY181" s="118"/>
      <c r="MUZ181" s="118"/>
      <c r="MVA181" s="121"/>
      <c r="MVB181" s="117"/>
      <c r="MVC181" s="117"/>
      <c r="MVD181" s="117"/>
      <c r="MVE181" s="117"/>
      <c r="MVF181" s="117"/>
      <c r="MVG181" s="117"/>
      <c r="MVH181" s="117"/>
      <c r="MVI181" s="117"/>
      <c r="MVJ181" s="117"/>
      <c r="MVK181" s="117"/>
      <c r="MVL181" s="117"/>
      <c r="MVM181" s="117"/>
      <c r="MVN181" s="117"/>
      <c r="MVO181" s="117"/>
      <c r="MVP181" s="118"/>
      <c r="MVQ181" s="118"/>
      <c r="MVR181" s="119"/>
      <c r="MVS181" s="119"/>
      <c r="MVT181" s="7"/>
      <c r="MVU181" s="7"/>
      <c r="MVV181" s="2"/>
      <c r="MVW181" s="5"/>
      <c r="MVX181" s="5"/>
      <c r="MVY181" s="120"/>
      <c r="MVZ181" s="118"/>
      <c r="MWA181" s="118"/>
      <c r="MWB181" s="118"/>
      <c r="MWC181" s="118"/>
      <c r="MWD181" s="118"/>
      <c r="MWE181" s="121"/>
      <c r="MWF181" s="117"/>
      <c r="MWG181" s="117"/>
      <c r="MWH181" s="117"/>
      <c r="MWI181" s="117"/>
      <c r="MWJ181" s="117"/>
      <c r="MWK181" s="117"/>
      <c r="MWL181" s="117"/>
      <c r="MWM181" s="117"/>
      <c r="MWN181" s="117"/>
      <c r="MWO181" s="117"/>
      <c r="MWP181" s="117"/>
      <c r="MWQ181" s="117"/>
      <c r="MWR181" s="117"/>
      <c r="MWS181" s="117"/>
      <c r="MWT181" s="118"/>
      <c r="MWU181" s="118"/>
      <c r="MWV181" s="119"/>
      <c r="MWW181" s="119"/>
      <c r="MWX181" s="7"/>
      <c r="MWY181" s="7"/>
      <c r="MWZ181" s="2"/>
      <c r="MXA181" s="5"/>
      <c r="MXB181" s="5"/>
      <c r="MXC181" s="120"/>
      <c r="MXD181" s="118"/>
      <c r="MXE181" s="118"/>
      <c r="MXF181" s="118"/>
      <c r="MXG181" s="118"/>
      <c r="MXH181" s="118"/>
      <c r="MXI181" s="121"/>
      <c r="MXJ181" s="117"/>
      <c r="MXK181" s="117"/>
      <c r="MXL181" s="117"/>
      <c r="MXM181" s="117"/>
      <c r="MXN181" s="117"/>
      <c r="MXO181" s="117"/>
      <c r="MXP181" s="117"/>
      <c r="MXQ181" s="117"/>
      <c r="MXR181" s="117"/>
      <c r="MXS181" s="117"/>
      <c r="MXT181" s="117"/>
      <c r="MXU181" s="117"/>
      <c r="MXV181" s="117"/>
      <c r="MXW181" s="117"/>
      <c r="MXX181" s="118"/>
      <c r="MXY181" s="118"/>
      <c r="MXZ181" s="119"/>
      <c r="MYA181" s="119"/>
      <c r="MYB181" s="7"/>
      <c r="MYC181" s="7"/>
      <c r="MYD181" s="2"/>
      <c r="MYE181" s="5"/>
      <c r="MYF181" s="5"/>
      <c r="MYG181" s="120"/>
      <c r="MYH181" s="118"/>
      <c r="MYI181" s="118"/>
      <c r="MYJ181" s="118"/>
      <c r="MYK181" s="118"/>
      <c r="MYL181" s="118"/>
      <c r="MYM181" s="121"/>
      <c r="MYN181" s="117"/>
      <c r="MYO181" s="117"/>
      <c r="MYP181" s="117"/>
      <c r="MYQ181" s="117"/>
      <c r="MYR181" s="117"/>
      <c r="MYS181" s="117"/>
      <c r="MYT181" s="117"/>
      <c r="MYU181" s="117"/>
      <c r="MYV181" s="117"/>
      <c r="MYW181" s="117"/>
      <c r="MYX181" s="117"/>
      <c r="MYY181" s="117"/>
      <c r="MYZ181" s="117"/>
      <c r="MZA181" s="117"/>
      <c r="MZB181" s="118"/>
      <c r="MZC181" s="118"/>
      <c r="MZD181" s="119"/>
      <c r="MZE181" s="119"/>
      <c r="MZF181" s="7"/>
      <c r="MZG181" s="7"/>
      <c r="MZH181" s="2"/>
      <c r="MZI181" s="5"/>
      <c r="MZJ181" s="5"/>
      <c r="MZK181" s="120"/>
      <c r="MZL181" s="118"/>
      <c r="MZM181" s="118"/>
      <c r="MZN181" s="118"/>
      <c r="MZO181" s="118"/>
      <c r="MZP181" s="118"/>
      <c r="MZQ181" s="121"/>
      <c r="MZR181" s="117"/>
      <c r="MZS181" s="117"/>
      <c r="MZT181" s="117"/>
      <c r="MZU181" s="117"/>
      <c r="MZV181" s="117"/>
      <c r="MZW181" s="117"/>
      <c r="MZX181" s="117"/>
      <c r="MZY181" s="117"/>
      <c r="MZZ181" s="117"/>
      <c r="NAA181" s="117"/>
      <c r="NAB181" s="117"/>
      <c r="NAC181" s="117"/>
      <c r="NAD181" s="117"/>
      <c r="NAE181" s="117"/>
      <c r="NAF181" s="118"/>
      <c r="NAG181" s="118"/>
      <c r="NAH181" s="119"/>
      <c r="NAI181" s="119"/>
      <c r="NAJ181" s="7"/>
      <c r="NAK181" s="7"/>
      <c r="NAL181" s="2"/>
      <c r="NAM181" s="5"/>
      <c r="NAN181" s="5"/>
      <c r="NAO181" s="120"/>
      <c r="NAP181" s="118"/>
      <c r="NAQ181" s="118"/>
      <c r="NAR181" s="118"/>
      <c r="NAS181" s="118"/>
      <c r="NAT181" s="118"/>
      <c r="NAU181" s="121"/>
      <c r="NAV181" s="117"/>
      <c r="NAW181" s="117"/>
      <c r="NAX181" s="117"/>
      <c r="NAY181" s="117"/>
      <c r="NAZ181" s="117"/>
      <c r="NBA181" s="117"/>
      <c r="NBB181" s="117"/>
      <c r="NBC181" s="117"/>
      <c r="NBD181" s="117"/>
      <c r="NBE181" s="117"/>
      <c r="NBF181" s="117"/>
      <c r="NBG181" s="117"/>
      <c r="NBH181" s="117"/>
      <c r="NBI181" s="117"/>
      <c r="NBJ181" s="118"/>
      <c r="NBK181" s="118"/>
      <c r="NBL181" s="119"/>
      <c r="NBM181" s="119"/>
      <c r="NBN181" s="7"/>
      <c r="NBO181" s="7"/>
      <c r="NBP181" s="2"/>
      <c r="NBQ181" s="5"/>
      <c r="NBR181" s="5"/>
      <c r="NBS181" s="120"/>
      <c r="NBT181" s="118"/>
      <c r="NBU181" s="118"/>
      <c r="NBV181" s="118"/>
      <c r="NBW181" s="118"/>
      <c r="NBX181" s="118"/>
      <c r="NBY181" s="121"/>
      <c r="NBZ181" s="117"/>
      <c r="NCA181" s="117"/>
      <c r="NCB181" s="117"/>
      <c r="NCC181" s="117"/>
      <c r="NCD181" s="117"/>
      <c r="NCE181" s="117"/>
      <c r="NCF181" s="117"/>
      <c r="NCG181" s="117"/>
      <c r="NCH181" s="117"/>
      <c r="NCI181" s="117"/>
      <c r="NCJ181" s="117"/>
      <c r="NCK181" s="117"/>
      <c r="NCL181" s="117"/>
      <c r="NCM181" s="117"/>
      <c r="NCN181" s="118"/>
      <c r="NCO181" s="118"/>
      <c r="NCP181" s="119"/>
      <c r="NCQ181" s="119"/>
      <c r="NCR181" s="7"/>
      <c r="NCS181" s="7"/>
      <c r="NCT181" s="2"/>
      <c r="NCU181" s="5"/>
      <c r="NCV181" s="5"/>
      <c r="NCW181" s="120"/>
      <c r="NCX181" s="118"/>
      <c r="NCY181" s="118"/>
      <c r="NCZ181" s="118"/>
      <c r="NDA181" s="118"/>
      <c r="NDB181" s="118"/>
      <c r="NDC181" s="121"/>
      <c r="NDD181" s="117"/>
      <c r="NDE181" s="117"/>
      <c r="NDF181" s="117"/>
      <c r="NDG181" s="117"/>
      <c r="NDH181" s="117"/>
      <c r="NDI181" s="117"/>
      <c r="NDJ181" s="117"/>
      <c r="NDK181" s="117"/>
      <c r="NDL181" s="117"/>
      <c r="NDM181" s="117"/>
      <c r="NDN181" s="117"/>
      <c r="NDO181" s="117"/>
      <c r="NDP181" s="117"/>
      <c r="NDQ181" s="117"/>
      <c r="NDR181" s="118"/>
      <c r="NDS181" s="118"/>
      <c r="NDT181" s="119"/>
      <c r="NDU181" s="119"/>
      <c r="NDV181" s="7"/>
      <c r="NDW181" s="7"/>
      <c r="NDX181" s="2"/>
      <c r="NDY181" s="5"/>
      <c r="NDZ181" s="5"/>
      <c r="NEA181" s="120"/>
      <c r="NEB181" s="118"/>
      <c r="NEC181" s="118"/>
      <c r="NED181" s="118"/>
      <c r="NEE181" s="118"/>
      <c r="NEF181" s="118"/>
      <c r="NEG181" s="121"/>
      <c r="NEH181" s="117"/>
      <c r="NEI181" s="117"/>
      <c r="NEJ181" s="117"/>
      <c r="NEK181" s="117"/>
      <c r="NEL181" s="117"/>
      <c r="NEM181" s="117"/>
      <c r="NEN181" s="117"/>
      <c r="NEO181" s="117"/>
      <c r="NEP181" s="117"/>
      <c r="NEQ181" s="117"/>
      <c r="NER181" s="117"/>
      <c r="NES181" s="117"/>
      <c r="NET181" s="117"/>
      <c r="NEU181" s="117"/>
      <c r="NEV181" s="118"/>
      <c r="NEW181" s="118"/>
      <c r="NEX181" s="119"/>
      <c r="NEY181" s="119"/>
      <c r="NEZ181" s="7"/>
      <c r="NFA181" s="7"/>
      <c r="NFB181" s="2"/>
      <c r="NFC181" s="5"/>
      <c r="NFD181" s="5"/>
      <c r="NFE181" s="120"/>
      <c r="NFF181" s="118"/>
      <c r="NFG181" s="118"/>
      <c r="NFH181" s="118"/>
      <c r="NFI181" s="118"/>
      <c r="NFJ181" s="118"/>
      <c r="NFK181" s="121"/>
      <c r="NFL181" s="117"/>
      <c r="NFM181" s="117"/>
      <c r="NFN181" s="117"/>
      <c r="NFO181" s="117"/>
      <c r="NFP181" s="117"/>
      <c r="NFQ181" s="117"/>
      <c r="NFR181" s="117"/>
      <c r="NFS181" s="117"/>
      <c r="NFT181" s="117"/>
      <c r="NFU181" s="117"/>
      <c r="NFV181" s="117"/>
      <c r="NFW181" s="117"/>
      <c r="NFX181" s="117"/>
      <c r="NFY181" s="117"/>
      <c r="NFZ181" s="118"/>
      <c r="NGA181" s="118"/>
      <c r="NGB181" s="119"/>
      <c r="NGC181" s="119"/>
      <c r="NGD181" s="7"/>
      <c r="NGE181" s="7"/>
      <c r="NGF181" s="2"/>
      <c r="NGG181" s="5"/>
      <c r="NGH181" s="5"/>
      <c r="NGI181" s="120"/>
      <c r="NGJ181" s="118"/>
      <c r="NGK181" s="118"/>
      <c r="NGL181" s="118"/>
      <c r="NGM181" s="118"/>
      <c r="NGN181" s="118"/>
      <c r="NGO181" s="121"/>
      <c r="NGP181" s="117"/>
      <c r="NGQ181" s="117"/>
      <c r="NGR181" s="117"/>
      <c r="NGS181" s="117"/>
      <c r="NGT181" s="117"/>
      <c r="NGU181" s="117"/>
      <c r="NGV181" s="117"/>
      <c r="NGW181" s="117"/>
      <c r="NGX181" s="117"/>
      <c r="NGY181" s="117"/>
      <c r="NGZ181" s="117"/>
      <c r="NHA181" s="117"/>
      <c r="NHB181" s="117"/>
      <c r="NHC181" s="117"/>
      <c r="NHD181" s="118"/>
      <c r="NHE181" s="118"/>
      <c r="NHF181" s="119"/>
      <c r="NHG181" s="119"/>
      <c r="NHH181" s="7"/>
      <c r="NHI181" s="7"/>
      <c r="NHJ181" s="2"/>
      <c r="NHK181" s="5"/>
      <c r="NHL181" s="5"/>
      <c r="NHM181" s="120"/>
      <c r="NHN181" s="118"/>
      <c r="NHO181" s="118"/>
      <c r="NHP181" s="118"/>
      <c r="NHQ181" s="118"/>
      <c r="NHR181" s="118"/>
      <c r="NHS181" s="121"/>
      <c r="NHT181" s="117"/>
      <c r="NHU181" s="117"/>
      <c r="NHV181" s="117"/>
      <c r="NHW181" s="117"/>
      <c r="NHX181" s="117"/>
      <c r="NHY181" s="117"/>
      <c r="NHZ181" s="117"/>
      <c r="NIA181" s="117"/>
      <c r="NIB181" s="117"/>
      <c r="NIC181" s="117"/>
      <c r="NID181" s="117"/>
      <c r="NIE181" s="117"/>
      <c r="NIF181" s="117"/>
      <c r="NIG181" s="117"/>
      <c r="NIH181" s="118"/>
      <c r="NII181" s="118"/>
      <c r="NIJ181" s="119"/>
      <c r="NIK181" s="119"/>
      <c r="NIL181" s="7"/>
      <c r="NIM181" s="7"/>
      <c r="NIN181" s="2"/>
      <c r="NIO181" s="5"/>
      <c r="NIP181" s="5"/>
      <c r="NIQ181" s="120"/>
      <c r="NIR181" s="118"/>
      <c r="NIS181" s="118"/>
      <c r="NIT181" s="118"/>
      <c r="NIU181" s="118"/>
      <c r="NIV181" s="118"/>
      <c r="NIW181" s="121"/>
      <c r="NIX181" s="117"/>
      <c r="NIY181" s="117"/>
      <c r="NIZ181" s="117"/>
      <c r="NJA181" s="117"/>
      <c r="NJB181" s="117"/>
      <c r="NJC181" s="117"/>
      <c r="NJD181" s="117"/>
      <c r="NJE181" s="117"/>
      <c r="NJF181" s="117"/>
      <c r="NJG181" s="117"/>
      <c r="NJH181" s="117"/>
      <c r="NJI181" s="117"/>
      <c r="NJJ181" s="117"/>
      <c r="NJK181" s="117"/>
      <c r="NJL181" s="118"/>
      <c r="NJM181" s="118"/>
      <c r="NJN181" s="119"/>
      <c r="NJO181" s="119"/>
      <c r="NJP181" s="7"/>
      <c r="NJQ181" s="7"/>
      <c r="NJR181" s="2"/>
      <c r="NJS181" s="5"/>
      <c r="NJT181" s="5"/>
      <c r="NJU181" s="120"/>
      <c r="NJV181" s="118"/>
      <c r="NJW181" s="118"/>
      <c r="NJX181" s="118"/>
      <c r="NJY181" s="118"/>
      <c r="NJZ181" s="118"/>
      <c r="NKA181" s="121"/>
      <c r="NKB181" s="117"/>
      <c r="NKC181" s="117"/>
      <c r="NKD181" s="117"/>
      <c r="NKE181" s="117"/>
      <c r="NKF181" s="117"/>
      <c r="NKG181" s="117"/>
      <c r="NKH181" s="117"/>
      <c r="NKI181" s="117"/>
      <c r="NKJ181" s="117"/>
      <c r="NKK181" s="117"/>
      <c r="NKL181" s="117"/>
      <c r="NKM181" s="117"/>
      <c r="NKN181" s="117"/>
      <c r="NKO181" s="117"/>
      <c r="NKP181" s="118"/>
      <c r="NKQ181" s="118"/>
      <c r="NKR181" s="119"/>
      <c r="NKS181" s="119"/>
      <c r="NKT181" s="7"/>
      <c r="NKU181" s="7"/>
      <c r="NKV181" s="2"/>
      <c r="NKW181" s="5"/>
      <c r="NKX181" s="5"/>
      <c r="NKY181" s="120"/>
      <c r="NKZ181" s="118"/>
      <c r="NLA181" s="118"/>
      <c r="NLB181" s="118"/>
      <c r="NLC181" s="118"/>
      <c r="NLD181" s="118"/>
      <c r="NLE181" s="121"/>
      <c r="NLF181" s="117"/>
      <c r="NLG181" s="117"/>
      <c r="NLH181" s="117"/>
      <c r="NLI181" s="117"/>
      <c r="NLJ181" s="117"/>
      <c r="NLK181" s="117"/>
      <c r="NLL181" s="117"/>
      <c r="NLM181" s="117"/>
      <c r="NLN181" s="117"/>
      <c r="NLO181" s="117"/>
      <c r="NLP181" s="117"/>
      <c r="NLQ181" s="117"/>
      <c r="NLR181" s="117"/>
      <c r="NLS181" s="117"/>
      <c r="NLT181" s="118"/>
      <c r="NLU181" s="118"/>
      <c r="NLV181" s="119"/>
      <c r="NLW181" s="119"/>
      <c r="NLX181" s="7"/>
      <c r="NLY181" s="7"/>
      <c r="NLZ181" s="2"/>
      <c r="NMA181" s="5"/>
      <c r="NMB181" s="5"/>
      <c r="NMC181" s="120"/>
      <c r="NMD181" s="118"/>
      <c r="NME181" s="118"/>
      <c r="NMF181" s="118"/>
      <c r="NMG181" s="118"/>
      <c r="NMH181" s="118"/>
      <c r="NMI181" s="121"/>
      <c r="NMJ181" s="117"/>
      <c r="NMK181" s="117"/>
      <c r="NML181" s="117"/>
      <c r="NMM181" s="117"/>
      <c r="NMN181" s="117"/>
      <c r="NMO181" s="117"/>
      <c r="NMP181" s="117"/>
      <c r="NMQ181" s="117"/>
      <c r="NMR181" s="117"/>
      <c r="NMS181" s="117"/>
      <c r="NMT181" s="117"/>
      <c r="NMU181" s="117"/>
      <c r="NMV181" s="117"/>
      <c r="NMW181" s="117"/>
      <c r="NMX181" s="118"/>
      <c r="NMY181" s="118"/>
      <c r="NMZ181" s="119"/>
      <c r="NNA181" s="119"/>
      <c r="NNB181" s="7"/>
      <c r="NNC181" s="7"/>
      <c r="NND181" s="2"/>
      <c r="NNE181" s="5"/>
      <c r="NNF181" s="5"/>
      <c r="NNG181" s="120"/>
      <c r="NNH181" s="118"/>
      <c r="NNI181" s="118"/>
      <c r="NNJ181" s="118"/>
      <c r="NNK181" s="118"/>
      <c r="NNL181" s="118"/>
      <c r="NNM181" s="121"/>
      <c r="NNN181" s="117"/>
      <c r="NNO181" s="117"/>
      <c r="NNP181" s="117"/>
      <c r="NNQ181" s="117"/>
      <c r="NNR181" s="117"/>
      <c r="NNS181" s="117"/>
      <c r="NNT181" s="117"/>
      <c r="NNU181" s="117"/>
      <c r="NNV181" s="117"/>
      <c r="NNW181" s="117"/>
      <c r="NNX181" s="117"/>
      <c r="NNY181" s="117"/>
      <c r="NNZ181" s="117"/>
      <c r="NOA181" s="117"/>
      <c r="NOB181" s="118"/>
      <c r="NOC181" s="118"/>
      <c r="NOD181" s="119"/>
      <c r="NOE181" s="119"/>
      <c r="NOF181" s="7"/>
      <c r="NOG181" s="7"/>
      <c r="NOH181" s="2"/>
      <c r="NOI181" s="5"/>
      <c r="NOJ181" s="5"/>
      <c r="NOK181" s="120"/>
      <c r="NOL181" s="118"/>
      <c r="NOM181" s="118"/>
      <c r="NON181" s="118"/>
      <c r="NOO181" s="118"/>
      <c r="NOP181" s="118"/>
      <c r="NOQ181" s="121"/>
      <c r="NOR181" s="117"/>
      <c r="NOS181" s="117"/>
      <c r="NOT181" s="117"/>
      <c r="NOU181" s="117"/>
      <c r="NOV181" s="117"/>
      <c r="NOW181" s="117"/>
      <c r="NOX181" s="117"/>
      <c r="NOY181" s="117"/>
      <c r="NOZ181" s="117"/>
      <c r="NPA181" s="117"/>
      <c r="NPB181" s="117"/>
      <c r="NPC181" s="117"/>
      <c r="NPD181" s="117"/>
      <c r="NPE181" s="117"/>
      <c r="NPF181" s="118"/>
      <c r="NPG181" s="118"/>
      <c r="NPH181" s="119"/>
      <c r="NPI181" s="119"/>
      <c r="NPJ181" s="7"/>
      <c r="NPK181" s="7"/>
      <c r="NPL181" s="2"/>
      <c r="NPM181" s="5"/>
      <c r="NPN181" s="5"/>
      <c r="NPO181" s="120"/>
      <c r="NPP181" s="118"/>
      <c r="NPQ181" s="118"/>
      <c r="NPR181" s="118"/>
      <c r="NPS181" s="118"/>
      <c r="NPT181" s="118"/>
      <c r="NPU181" s="121"/>
      <c r="NPV181" s="117"/>
      <c r="NPW181" s="117"/>
      <c r="NPX181" s="117"/>
      <c r="NPY181" s="117"/>
      <c r="NPZ181" s="117"/>
      <c r="NQA181" s="117"/>
      <c r="NQB181" s="117"/>
      <c r="NQC181" s="117"/>
      <c r="NQD181" s="117"/>
      <c r="NQE181" s="117"/>
      <c r="NQF181" s="117"/>
      <c r="NQG181" s="117"/>
      <c r="NQH181" s="117"/>
      <c r="NQI181" s="117"/>
      <c r="NQJ181" s="118"/>
      <c r="NQK181" s="118"/>
      <c r="NQL181" s="119"/>
      <c r="NQM181" s="119"/>
      <c r="NQN181" s="7"/>
      <c r="NQO181" s="7"/>
      <c r="NQP181" s="2"/>
      <c r="NQQ181" s="5"/>
      <c r="NQR181" s="5"/>
      <c r="NQS181" s="120"/>
      <c r="NQT181" s="118"/>
      <c r="NQU181" s="118"/>
      <c r="NQV181" s="118"/>
      <c r="NQW181" s="118"/>
      <c r="NQX181" s="118"/>
      <c r="NQY181" s="121"/>
      <c r="NQZ181" s="117"/>
      <c r="NRA181" s="117"/>
      <c r="NRB181" s="117"/>
      <c r="NRC181" s="117"/>
      <c r="NRD181" s="117"/>
      <c r="NRE181" s="117"/>
      <c r="NRF181" s="117"/>
      <c r="NRG181" s="117"/>
      <c r="NRH181" s="117"/>
      <c r="NRI181" s="117"/>
      <c r="NRJ181" s="117"/>
      <c r="NRK181" s="117"/>
      <c r="NRL181" s="117"/>
      <c r="NRM181" s="117"/>
      <c r="NRN181" s="118"/>
      <c r="NRO181" s="118"/>
      <c r="NRP181" s="119"/>
      <c r="NRQ181" s="119"/>
      <c r="NRR181" s="7"/>
      <c r="NRS181" s="7"/>
      <c r="NRT181" s="2"/>
      <c r="NRU181" s="5"/>
      <c r="NRV181" s="5"/>
      <c r="NRW181" s="120"/>
      <c r="NRX181" s="118"/>
      <c r="NRY181" s="118"/>
      <c r="NRZ181" s="118"/>
      <c r="NSA181" s="118"/>
      <c r="NSB181" s="118"/>
      <c r="NSC181" s="121"/>
      <c r="NSD181" s="117"/>
      <c r="NSE181" s="117"/>
      <c r="NSF181" s="117"/>
      <c r="NSG181" s="117"/>
      <c r="NSH181" s="117"/>
      <c r="NSI181" s="117"/>
      <c r="NSJ181" s="117"/>
      <c r="NSK181" s="117"/>
      <c r="NSL181" s="117"/>
      <c r="NSM181" s="117"/>
      <c r="NSN181" s="117"/>
      <c r="NSO181" s="117"/>
      <c r="NSP181" s="117"/>
      <c r="NSQ181" s="117"/>
      <c r="NSR181" s="118"/>
      <c r="NSS181" s="118"/>
      <c r="NST181" s="119"/>
      <c r="NSU181" s="119"/>
      <c r="NSV181" s="7"/>
      <c r="NSW181" s="7"/>
      <c r="NSX181" s="2"/>
      <c r="NSY181" s="5"/>
      <c r="NSZ181" s="5"/>
      <c r="NTA181" s="120"/>
      <c r="NTB181" s="118"/>
      <c r="NTC181" s="118"/>
      <c r="NTD181" s="118"/>
      <c r="NTE181" s="118"/>
      <c r="NTF181" s="118"/>
      <c r="NTG181" s="121"/>
      <c r="NTH181" s="117"/>
      <c r="NTI181" s="117"/>
      <c r="NTJ181" s="117"/>
      <c r="NTK181" s="117"/>
      <c r="NTL181" s="117"/>
      <c r="NTM181" s="117"/>
      <c r="NTN181" s="117"/>
      <c r="NTO181" s="117"/>
      <c r="NTP181" s="117"/>
      <c r="NTQ181" s="117"/>
      <c r="NTR181" s="117"/>
      <c r="NTS181" s="117"/>
      <c r="NTT181" s="117"/>
      <c r="NTU181" s="117"/>
      <c r="NTV181" s="118"/>
      <c r="NTW181" s="118"/>
      <c r="NTX181" s="119"/>
      <c r="NTY181" s="119"/>
      <c r="NTZ181" s="7"/>
      <c r="NUA181" s="7"/>
      <c r="NUB181" s="2"/>
      <c r="NUC181" s="5"/>
      <c r="NUD181" s="5"/>
      <c r="NUE181" s="120"/>
      <c r="NUF181" s="118"/>
      <c r="NUG181" s="118"/>
      <c r="NUH181" s="118"/>
      <c r="NUI181" s="118"/>
      <c r="NUJ181" s="118"/>
      <c r="NUK181" s="121"/>
      <c r="NUL181" s="117"/>
      <c r="NUM181" s="117"/>
      <c r="NUN181" s="117"/>
      <c r="NUO181" s="117"/>
      <c r="NUP181" s="117"/>
      <c r="NUQ181" s="117"/>
      <c r="NUR181" s="117"/>
      <c r="NUS181" s="117"/>
      <c r="NUT181" s="117"/>
      <c r="NUU181" s="117"/>
      <c r="NUV181" s="117"/>
      <c r="NUW181" s="117"/>
      <c r="NUX181" s="117"/>
      <c r="NUY181" s="117"/>
      <c r="NUZ181" s="118"/>
      <c r="NVA181" s="118"/>
      <c r="NVB181" s="119"/>
      <c r="NVC181" s="119"/>
      <c r="NVD181" s="7"/>
      <c r="NVE181" s="7"/>
      <c r="NVF181" s="2"/>
      <c r="NVG181" s="5"/>
      <c r="NVH181" s="5"/>
      <c r="NVI181" s="120"/>
      <c r="NVJ181" s="118"/>
      <c r="NVK181" s="118"/>
      <c r="NVL181" s="118"/>
      <c r="NVM181" s="118"/>
      <c r="NVN181" s="118"/>
      <c r="NVO181" s="121"/>
      <c r="NVP181" s="117"/>
      <c r="NVQ181" s="117"/>
      <c r="NVR181" s="117"/>
      <c r="NVS181" s="117"/>
      <c r="NVT181" s="117"/>
      <c r="NVU181" s="117"/>
      <c r="NVV181" s="117"/>
      <c r="NVW181" s="117"/>
      <c r="NVX181" s="117"/>
      <c r="NVY181" s="117"/>
      <c r="NVZ181" s="117"/>
      <c r="NWA181" s="117"/>
      <c r="NWB181" s="117"/>
      <c r="NWC181" s="117"/>
      <c r="NWD181" s="118"/>
      <c r="NWE181" s="118"/>
      <c r="NWF181" s="119"/>
      <c r="NWG181" s="119"/>
      <c r="NWH181" s="7"/>
      <c r="NWI181" s="7"/>
      <c r="NWJ181" s="2"/>
      <c r="NWK181" s="5"/>
      <c r="NWL181" s="5"/>
      <c r="NWM181" s="120"/>
      <c r="NWN181" s="118"/>
      <c r="NWO181" s="118"/>
      <c r="NWP181" s="118"/>
      <c r="NWQ181" s="118"/>
      <c r="NWR181" s="118"/>
      <c r="NWS181" s="121"/>
      <c r="NWT181" s="117"/>
      <c r="NWU181" s="117"/>
      <c r="NWV181" s="117"/>
      <c r="NWW181" s="117"/>
      <c r="NWX181" s="117"/>
      <c r="NWY181" s="117"/>
      <c r="NWZ181" s="117"/>
      <c r="NXA181" s="117"/>
      <c r="NXB181" s="117"/>
      <c r="NXC181" s="117"/>
      <c r="NXD181" s="117"/>
      <c r="NXE181" s="117"/>
      <c r="NXF181" s="117"/>
      <c r="NXG181" s="117"/>
      <c r="NXH181" s="118"/>
      <c r="NXI181" s="118"/>
      <c r="NXJ181" s="119"/>
      <c r="NXK181" s="119"/>
      <c r="NXL181" s="7"/>
      <c r="NXM181" s="7"/>
      <c r="NXN181" s="2"/>
      <c r="NXO181" s="5"/>
      <c r="NXP181" s="5"/>
      <c r="NXQ181" s="120"/>
      <c r="NXR181" s="118"/>
      <c r="NXS181" s="118"/>
      <c r="NXT181" s="118"/>
      <c r="NXU181" s="118"/>
      <c r="NXV181" s="118"/>
      <c r="NXW181" s="121"/>
      <c r="NXX181" s="117"/>
      <c r="NXY181" s="117"/>
      <c r="NXZ181" s="117"/>
      <c r="NYA181" s="117"/>
      <c r="NYB181" s="117"/>
      <c r="NYC181" s="117"/>
      <c r="NYD181" s="117"/>
      <c r="NYE181" s="117"/>
      <c r="NYF181" s="117"/>
      <c r="NYG181" s="117"/>
      <c r="NYH181" s="117"/>
      <c r="NYI181" s="117"/>
      <c r="NYJ181" s="117"/>
      <c r="NYK181" s="117"/>
      <c r="NYL181" s="118"/>
      <c r="NYM181" s="118"/>
      <c r="NYN181" s="119"/>
      <c r="NYO181" s="119"/>
      <c r="NYP181" s="7"/>
      <c r="NYQ181" s="7"/>
      <c r="NYR181" s="2"/>
      <c r="NYS181" s="5"/>
      <c r="NYT181" s="5"/>
      <c r="NYU181" s="120"/>
      <c r="NYV181" s="118"/>
      <c r="NYW181" s="118"/>
      <c r="NYX181" s="118"/>
      <c r="NYY181" s="118"/>
      <c r="NYZ181" s="118"/>
      <c r="NZA181" s="121"/>
      <c r="NZB181" s="117"/>
      <c r="NZC181" s="117"/>
      <c r="NZD181" s="117"/>
      <c r="NZE181" s="117"/>
      <c r="NZF181" s="117"/>
      <c r="NZG181" s="117"/>
      <c r="NZH181" s="117"/>
      <c r="NZI181" s="117"/>
      <c r="NZJ181" s="117"/>
      <c r="NZK181" s="117"/>
      <c r="NZL181" s="117"/>
      <c r="NZM181" s="117"/>
      <c r="NZN181" s="117"/>
      <c r="NZO181" s="117"/>
      <c r="NZP181" s="118"/>
      <c r="NZQ181" s="118"/>
      <c r="NZR181" s="119"/>
      <c r="NZS181" s="119"/>
      <c r="NZT181" s="7"/>
      <c r="NZU181" s="7"/>
      <c r="NZV181" s="2"/>
      <c r="NZW181" s="5"/>
      <c r="NZX181" s="5"/>
      <c r="NZY181" s="120"/>
      <c r="NZZ181" s="118"/>
      <c r="OAA181" s="118"/>
      <c r="OAB181" s="118"/>
      <c r="OAC181" s="118"/>
      <c r="OAD181" s="118"/>
      <c r="OAE181" s="121"/>
      <c r="OAF181" s="117"/>
      <c r="OAG181" s="117"/>
      <c r="OAH181" s="117"/>
      <c r="OAI181" s="117"/>
      <c r="OAJ181" s="117"/>
      <c r="OAK181" s="117"/>
      <c r="OAL181" s="117"/>
      <c r="OAM181" s="117"/>
      <c r="OAN181" s="117"/>
      <c r="OAO181" s="117"/>
      <c r="OAP181" s="117"/>
      <c r="OAQ181" s="117"/>
      <c r="OAR181" s="117"/>
      <c r="OAS181" s="117"/>
      <c r="OAT181" s="118"/>
      <c r="OAU181" s="118"/>
      <c r="OAV181" s="119"/>
      <c r="OAW181" s="119"/>
      <c r="OAX181" s="7"/>
      <c r="OAY181" s="7"/>
      <c r="OAZ181" s="2"/>
      <c r="OBA181" s="5"/>
      <c r="OBB181" s="5"/>
      <c r="OBC181" s="120"/>
      <c r="OBD181" s="118"/>
      <c r="OBE181" s="118"/>
      <c r="OBF181" s="118"/>
      <c r="OBG181" s="118"/>
      <c r="OBH181" s="118"/>
      <c r="OBI181" s="121"/>
      <c r="OBJ181" s="117"/>
      <c r="OBK181" s="117"/>
      <c r="OBL181" s="117"/>
      <c r="OBM181" s="117"/>
      <c r="OBN181" s="117"/>
      <c r="OBO181" s="117"/>
      <c r="OBP181" s="117"/>
      <c r="OBQ181" s="117"/>
      <c r="OBR181" s="117"/>
      <c r="OBS181" s="117"/>
      <c r="OBT181" s="117"/>
      <c r="OBU181" s="117"/>
      <c r="OBV181" s="117"/>
      <c r="OBW181" s="117"/>
      <c r="OBX181" s="118"/>
      <c r="OBY181" s="118"/>
      <c r="OBZ181" s="119"/>
      <c r="OCA181" s="119"/>
      <c r="OCB181" s="7"/>
      <c r="OCC181" s="7"/>
      <c r="OCD181" s="2"/>
      <c r="OCE181" s="5"/>
      <c r="OCF181" s="5"/>
      <c r="OCG181" s="120"/>
      <c r="OCH181" s="118"/>
      <c r="OCI181" s="118"/>
      <c r="OCJ181" s="118"/>
      <c r="OCK181" s="118"/>
      <c r="OCL181" s="118"/>
      <c r="OCM181" s="121"/>
      <c r="OCN181" s="117"/>
      <c r="OCO181" s="117"/>
      <c r="OCP181" s="117"/>
      <c r="OCQ181" s="117"/>
      <c r="OCR181" s="117"/>
      <c r="OCS181" s="117"/>
      <c r="OCT181" s="117"/>
      <c r="OCU181" s="117"/>
      <c r="OCV181" s="117"/>
      <c r="OCW181" s="117"/>
      <c r="OCX181" s="117"/>
      <c r="OCY181" s="117"/>
      <c r="OCZ181" s="117"/>
      <c r="ODA181" s="117"/>
      <c r="ODB181" s="118"/>
      <c r="ODC181" s="118"/>
      <c r="ODD181" s="119"/>
      <c r="ODE181" s="119"/>
      <c r="ODF181" s="7"/>
      <c r="ODG181" s="7"/>
      <c r="ODH181" s="2"/>
      <c r="ODI181" s="5"/>
      <c r="ODJ181" s="5"/>
      <c r="ODK181" s="120"/>
      <c r="ODL181" s="118"/>
      <c r="ODM181" s="118"/>
      <c r="ODN181" s="118"/>
      <c r="ODO181" s="118"/>
      <c r="ODP181" s="118"/>
      <c r="ODQ181" s="121"/>
      <c r="ODR181" s="117"/>
      <c r="ODS181" s="117"/>
      <c r="ODT181" s="117"/>
      <c r="ODU181" s="117"/>
      <c r="ODV181" s="117"/>
      <c r="ODW181" s="117"/>
      <c r="ODX181" s="117"/>
      <c r="ODY181" s="117"/>
      <c r="ODZ181" s="117"/>
      <c r="OEA181" s="117"/>
      <c r="OEB181" s="117"/>
      <c r="OEC181" s="117"/>
      <c r="OED181" s="117"/>
      <c r="OEE181" s="117"/>
      <c r="OEF181" s="118"/>
      <c r="OEG181" s="118"/>
      <c r="OEH181" s="119"/>
      <c r="OEI181" s="119"/>
      <c r="OEJ181" s="7"/>
      <c r="OEK181" s="7"/>
      <c r="OEL181" s="2"/>
      <c r="OEM181" s="5"/>
      <c r="OEN181" s="5"/>
      <c r="OEO181" s="120"/>
      <c r="OEP181" s="118"/>
      <c r="OEQ181" s="118"/>
      <c r="OER181" s="118"/>
      <c r="OES181" s="118"/>
      <c r="OET181" s="118"/>
      <c r="OEU181" s="121"/>
      <c r="OEV181" s="117"/>
      <c r="OEW181" s="117"/>
      <c r="OEX181" s="117"/>
      <c r="OEY181" s="117"/>
      <c r="OEZ181" s="117"/>
      <c r="OFA181" s="117"/>
      <c r="OFB181" s="117"/>
      <c r="OFC181" s="117"/>
      <c r="OFD181" s="117"/>
      <c r="OFE181" s="117"/>
      <c r="OFF181" s="117"/>
      <c r="OFG181" s="117"/>
      <c r="OFH181" s="117"/>
      <c r="OFI181" s="117"/>
      <c r="OFJ181" s="118"/>
      <c r="OFK181" s="118"/>
      <c r="OFL181" s="119"/>
      <c r="OFM181" s="119"/>
      <c r="OFN181" s="7"/>
      <c r="OFO181" s="7"/>
      <c r="OFP181" s="2"/>
      <c r="OFQ181" s="5"/>
      <c r="OFR181" s="5"/>
      <c r="OFS181" s="120"/>
      <c r="OFT181" s="118"/>
      <c r="OFU181" s="118"/>
      <c r="OFV181" s="118"/>
      <c r="OFW181" s="118"/>
      <c r="OFX181" s="118"/>
      <c r="OFY181" s="121"/>
      <c r="OFZ181" s="117"/>
      <c r="OGA181" s="117"/>
      <c r="OGB181" s="117"/>
      <c r="OGC181" s="117"/>
      <c r="OGD181" s="117"/>
      <c r="OGE181" s="117"/>
      <c r="OGF181" s="117"/>
      <c r="OGG181" s="117"/>
      <c r="OGH181" s="117"/>
      <c r="OGI181" s="117"/>
      <c r="OGJ181" s="117"/>
      <c r="OGK181" s="117"/>
      <c r="OGL181" s="117"/>
      <c r="OGM181" s="117"/>
      <c r="OGN181" s="118"/>
      <c r="OGO181" s="118"/>
      <c r="OGP181" s="119"/>
      <c r="OGQ181" s="119"/>
      <c r="OGR181" s="7"/>
      <c r="OGS181" s="7"/>
      <c r="OGT181" s="2"/>
      <c r="OGU181" s="5"/>
      <c r="OGV181" s="5"/>
      <c r="OGW181" s="120"/>
      <c r="OGX181" s="118"/>
      <c r="OGY181" s="118"/>
      <c r="OGZ181" s="118"/>
      <c r="OHA181" s="118"/>
      <c r="OHB181" s="118"/>
      <c r="OHC181" s="121"/>
      <c r="OHD181" s="117"/>
      <c r="OHE181" s="117"/>
      <c r="OHF181" s="117"/>
      <c r="OHG181" s="117"/>
      <c r="OHH181" s="117"/>
      <c r="OHI181" s="117"/>
      <c r="OHJ181" s="117"/>
      <c r="OHK181" s="117"/>
      <c r="OHL181" s="117"/>
      <c r="OHM181" s="117"/>
      <c r="OHN181" s="117"/>
      <c r="OHO181" s="117"/>
      <c r="OHP181" s="117"/>
      <c r="OHQ181" s="117"/>
      <c r="OHR181" s="118"/>
      <c r="OHS181" s="118"/>
      <c r="OHT181" s="119"/>
      <c r="OHU181" s="119"/>
      <c r="OHV181" s="7"/>
      <c r="OHW181" s="7"/>
      <c r="OHX181" s="2"/>
      <c r="OHY181" s="5"/>
      <c r="OHZ181" s="5"/>
      <c r="OIA181" s="120"/>
      <c r="OIB181" s="118"/>
      <c r="OIC181" s="118"/>
      <c r="OID181" s="118"/>
      <c r="OIE181" s="118"/>
      <c r="OIF181" s="118"/>
      <c r="OIG181" s="121"/>
      <c r="OIH181" s="117"/>
      <c r="OII181" s="117"/>
      <c r="OIJ181" s="117"/>
      <c r="OIK181" s="117"/>
      <c r="OIL181" s="117"/>
      <c r="OIM181" s="117"/>
      <c r="OIN181" s="117"/>
      <c r="OIO181" s="117"/>
      <c r="OIP181" s="117"/>
      <c r="OIQ181" s="117"/>
      <c r="OIR181" s="117"/>
      <c r="OIS181" s="117"/>
      <c r="OIT181" s="117"/>
      <c r="OIU181" s="117"/>
      <c r="OIV181" s="118"/>
      <c r="OIW181" s="118"/>
      <c r="OIX181" s="119"/>
      <c r="OIY181" s="119"/>
      <c r="OIZ181" s="7"/>
      <c r="OJA181" s="7"/>
      <c r="OJB181" s="2"/>
      <c r="OJC181" s="5"/>
      <c r="OJD181" s="5"/>
      <c r="OJE181" s="120"/>
      <c r="OJF181" s="118"/>
      <c r="OJG181" s="118"/>
      <c r="OJH181" s="118"/>
      <c r="OJI181" s="118"/>
      <c r="OJJ181" s="118"/>
      <c r="OJK181" s="121"/>
      <c r="OJL181" s="117"/>
      <c r="OJM181" s="117"/>
      <c r="OJN181" s="117"/>
      <c r="OJO181" s="117"/>
      <c r="OJP181" s="117"/>
      <c r="OJQ181" s="117"/>
      <c r="OJR181" s="117"/>
      <c r="OJS181" s="117"/>
      <c r="OJT181" s="117"/>
      <c r="OJU181" s="117"/>
      <c r="OJV181" s="117"/>
      <c r="OJW181" s="117"/>
      <c r="OJX181" s="117"/>
      <c r="OJY181" s="117"/>
      <c r="OJZ181" s="118"/>
      <c r="OKA181" s="118"/>
      <c r="OKB181" s="119"/>
      <c r="OKC181" s="119"/>
      <c r="OKD181" s="7"/>
      <c r="OKE181" s="7"/>
      <c r="OKF181" s="2"/>
      <c r="OKG181" s="5"/>
      <c r="OKH181" s="5"/>
      <c r="OKI181" s="120"/>
      <c r="OKJ181" s="118"/>
      <c r="OKK181" s="118"/>
      <c r="OKL181" s="118"/>
      <c r="OKM181" s="118"/>
      <c r="OKN181" s="118"/>
      <c r="OKO181" s="121"/>
      <c r="OKP181" s="117"/>
      <c r="OKQ181" s="117"/>
      <c r="OKR181" s="117"/>
      <c r="OKS181" s="117"/>
      <c r="OKT181" s="117"/>
      <c r="OKU181" s="117"/>
      <c r="OKV181" s="117"/>
      <c r="OKW181" s="117"/>
      <c r="OKX181" s="117"/>
      <c r="OKY181" s="117"/>
      <c r="OKZ181" s="117"/>
      <c r="OLA181" s="117"/>
      <c r="OLB181" s="117"/>
      <c r="OLC181" s="117"/>
      <c r="OLD181" s="118"/>
      <c r="OLE181" s="118"/>
      <c r="OLF181" s="119"/>
      <c r="OLG181" s="119"/>
      <c r="OLH181" s="7"/>
      <c r="OLI181" s="7"/>
      <c r="OLJ181" s="2"/>
      <c r="OLK181" s="5"/>
      <c r="OLL181" s="5"/>
      <c r="OLM181" s="120"/>
      <c r="OLN181" s="118"/>
      <c r="OLO181" s="118"/>
      <c r="OLP181" s="118"/>
      <c r="OLQ181" s="118"/>
      <c r="OLR181" s="118"/>
      <c r="OLS181" s="121"/>
      <c r="OLT181" s="117"/>
      <c r="OLU181" s="117"/>
      <c r="OLV181" s="117"/>
      <c r="OLW181" s="117"/>
      <c r="OLX181" s="117"/>
      <c r="OLY181" s="117"/>
      <c r="OLZ181" s="117"/>
      <c r="OMA181" s="117"/>
      <c r="OMB181" s="117"/>
      <c r="OMC181" s="117"/>
      <c r="OMD181" s="117"/>
      <c r="OME181" s="117"/>
      <c r="OMF181" s="117"/>
      <c r="OMG181" s="117"/>
      <c r="OMH181" s="118"/>
      <c r="OMI181" s="118"/>
      <c r="OMJ181" s="119"/>
      <c r="OMK181" s="119"/>
      <c r="OML181" s="7"/>
      <c r="OMM181" s="7"/>
      <c r="OMN181" s="2"/>
      <c r="OMO181" s="5"/>
      <c r="OMP181" s="5"/>
      <c r="OMQ181" s="120"/>
      <c r="OMR181" s="118"/>
      <c r="OMS181" s="118"/>
      <c r="OMT181" s="118"/>
      <c r="OMU181" s="118"/>
      <c r="OMV181" s="118"/>
      <c r="OMW181" s="121"/>
      <c r="OMX181" s="117"/>
      <c r="OMY181" s="117"/>
      <c r="OMZ181" s="117"/>
      <c r="ONA181" s="117"/>
      <c r="ONB181" s="117"/>
      <c r="ONC181" s="117"/>
      <c r="OND181" s="117"/>
      <c r="ONE181" s="117"/>
      <c r="ONF181" s="117"/>
      <c r="ONG181" s="117"/>
      <c r="ONH181" s="117"/>
      <c r="ONI181" s="117"/>
      <c r="ONJ181" s="117"/>
      <c r="ONK181" s="117"/>
      <c r="ONL181" s="118"/>
      <c r="ONM181" s="118"/>
      <c r="ONN181" s="119"/>
      <c r="ONO181" s="119"/>
      <c r="ONP181" s="7"/>
      <c r="ONQ181" s="7"/>
      <c r="ONR181" s="2"/>
      <c r="ONS181" s="5"/>
      <c r="ONT181" s="5"/>
      <c r="ONU181" s="120"/>
      <c r="ONV181" s="118"/>
      <c r="ONW181" s="118"/>
      <c r="ONX181" s="118"/>
      <c r="ONY181" s="118"/>
      <c r="ONZ181" s="118"/>
      <c r="OOA181" s="121"/>
      <c r="OOB181" s="117"/>
      <c r="OOC181" s="117"/>
      <c r="OOD181" s="117"/>
      <c r="OOE181" s="117"/>
      <c r="OOF181" s="117"/>
      <c r="OOG181" s="117"/>
      <c r="OOH181" s="117"/>
      <c r="OOI181" s="117"/>
      <c r="OOJ181" s="117"/>
      <c r="OOK181" s="117"/>
      <c r="OOL181" s="117"/>
      <c r="OOM181" s="117"/>
      <c r="OON181" s="117"/>
      <c r="OOO181" s="117"/>
      <c r="OOP181" s="118"/>
      <c r="OOQ181" s="118"/>
      <c r="OOR181" s="119"/>
      <c r="OOS181" s="119"/>
      <c r="OOT181" s="7"/>
      <c r="OOU181" s="7"/>
      <c r="OOV181" s="2"/>
      <c r="OOW181" s="5"/>
      <c r="OOX181" s="5"/>
      <c r="OOY181" s="120"/>
      <c r="OOZ181" s="118"/>
      <c r="OPA181" s="118"/>
      <c r="OPB181" s="118"/>
      <c r="OPC181" s="118"/>
      <c r="OPD181" s="118"/>
      <c r="OPE181" s="121"/>
      <c r="OPF181" s="117"/>
      <c r="OPG181" s="117"/>
      <c r="OPH181" s="117"/>
      <c r="OPI181" s="117"/>
      <c r="OPJ181" s="117"/>
      <c r="OPK181" s="117"/>
      <c r="OPL181" s="117"/>
      <c r="OPM181" s="117"/>
      <c r="OPN181" s="117"/>
      <c r="OPO181" s="117"/>
      <c r="OPP181" s="117"/>
      <c r="OPQ181" s="117"/>
      <c r="OPR181" s="117"/>
      <c r="OPS181" s="117"/>
      <c r="OPT181" s="118"/>
      <c r="OPU181" s="118"/>
      <c r="OPV181" s="119"/>
      <c r="OPW181" s="119"/>
      <c r="OPX181" s="7"/>
      <c r="OPY181" s="7"/>
      <c r="OPZ181" s="2"/>
      <c r="OQA181" s="5"/>
      <c r="OQB181" s="5"/>
      <c r="OQC181" s="120"/>
      <c r="OQD181" s="118"/>
      <c r="OQE181" s="118"/>
      <c r="OQF181" s="118"/>
      <c r="OQG181" s="118"/>
      <c r="OQH181" s="118"/>
      <c r="OQI181" s="121"/>
      <c r="OQJ181" s="117"/>
      <c r="OQK181" s="117"/>
      <c r="OQL181" s="117"/>
      <c r="OQM181" s="117"/>
      <c r="OQN181" s="117"/>
      <c r="OQO181" s="117"/>
      <c r="OQP181" s="117"/>
      <c r="OQQ181" s="117"/>
      <c r="OQR181" s="117"/>
      <c r="OQS181" s="117"/>
      <c r="OQT181" s="117"/>
      <c r="OQU181" s="117"/>
      <c r="OQV181" s="117"/>
      <c r="OQW181" s="117"/>
      <c r="OQX181" s="118"/>
      <c r="OQY181" s="118"/>
      <c r="OQZ181" s="119"/>
      <c r="ORA181" s="119"/>
      <c r="ORB181" s="7"/>
      <c r="ORC181" s="7"/>
      <c r="ORD181" s="2"/>
      <c r="ORE181" s="5"/>
      <c r="ORF181" s="5"/>
      <c r="ORG181" s="120"/>
      <c r="ORH181" s="118"/>
      <c r="ORI181" s="118"/>
      <c r="ORJ181" s="118"/>
      <c r="ORK181" s="118"/>
      <c r="ORL181" s="118"/>
      <c r="ORM181" s="121"/>
      <c r="ORN181" s="117"/>
      <c r="ORO181" s="117"/>
      <c r="ORP181" s="117"/>
      <c r="ORQ181" s="117"/>
      <c r="ORR181" s="117"/>
      <c r="ORS181" s="117"/>
      <c r="ORT181" s="117"/>
      <c r="ORU181" s="117"/>
      <c r="ORV181" s="117"/>
      <c r="ORW181" s="117"/>
      <c r="ORX181" s="117"/>
      <c r="ORY181" s="117"/>
      <c r="ORZ181" s="117"/>
      <c r="OSA181" s="117"/>
      <c r="OSB181" s="118"/>
      <c r="OSC181" s="118"/>
      <c r="OSD181" s="119"/>
      <c r="OSE181" s="119"/>
      <c r="OSF181" s="7"/>
      <c r="OSG181" s="7"/>
      <c r="OSH181" s="2"/>
      <c r="OSI181" s="5"/>
      <c r="OSJ181" s="5"/>
      <c r="OSK181" s="120"/>
      <c r="OSL181" s="118"/>
      <c r="OSM181" s="118"/>
      <c r="OSN181" s="118"/>
      <c r="OSO181" s="118"/>
      <c r="OSP181" s="118"/>
      <c r="OSQ181" s="121"/>
      <c r="OSR181" s="117"/>
      <c r="OSS181" s="117"/>
      <c r="OST181" s="117"/>
      <c r="OSU181" s="117"/>
      <c r="OSV181" s="117"/>
      <c r="OSW181" s="117"/>
      <c r="OSX181" s="117"/>
      <c r="OSY181" s="117"/>
      <c r="OSZ181" s="117"/>
      <c r="OTA181" s="117"/>
      <c r="OTB181" s="117"/>
      <c r="OTC181" s="117"/>
      <c r="OTD181" s="117"/>
      <c r="OTE181" s="117"/>
      <c r="OTF181" s="118"/>
      <c r="OTG181" s="118"/>
      <c r="OTH181" s="119"/>
      <c r="OTI181" s="119"/>
      <c r="OTJ181" s="7"/>
      <c r="OTK181" s="7"/>
      <c r="OTL181" s="2"/>
      <c r="OTM181" s="5"/>
      <c r="OTN181" s="5"/>
      <c r="OTO181" s="120"/>
      <c r="OTP181" s="118"/>
      <c r="OTQ181" s="118"/>
      <c r="OTR181" s="118"/>
      <c r="OTS181" s="118"/>
      <c r="OTT181" s="118"/>
      <c r="OTU181" s="121"/>
      <c r="OTV181" s="117"/>
      <c r="OTW181" s="117"/>
      <c r="OTX181" s="117"/>
      <c r="OTY181" s="117"/>
      <c r="OTZ181" s="117"/>
      <c r="OUA181" s="117"/>
      <c r="OUB181" s="117"/>
      <c r="OUC181" s="117"/>
      <c r="OUD181" s="117"/>
      <c r="OUE181" s="117"/>
      <c r="OUF181" s="117"/>
      <c r="OUG181" s="117"/>
      <c r="OUH181" s="117"/>
      <c r="OUI181" s="117"/>
      <c r="OUJ181" s="118"/>
      <c r="OUK181" s="118"/>
      <c r="OUL181" s="119"/>
      <c r="OUM181" s="119"/>
      <c r="OUN181" s="7"/>
      <c r="OUO181" s="7"/>
      <c r="OUP181" s="2"/>
      <c r="OUQ181" s="5"/>
      <c r="OUR181" s="5"/>
      <c r="OUS181" s="120"/>
      <c r="OUT181" s="118"/>
      <c r="OUU181" s="118"/>
      <c r="OUV181" s="118"/>
      <c r="OUW181" s="118"/>
      <c r="OUX181" s="118"/>
      <c r="OUY181" s="121"/>
      <c r="OUZ181" s="117"/>
      <c r="OVA181" s="117"/>
      <c r="OVB181" s="117"/>
      <c r="OVC181" s="117"/>
      <c r="OVD181" s="117"/>
      <c r="OVE181" s="117"/>
      <c r="OVF181" s="117"/>
      <c r="OVG181" s="117"/>
      <c r="OVH181" s="117"/>
      <c r="OVI181" s="117"/>
      <c r="OVJ181" s="117"/>
      <c r="OVK181" s="117"/>
      <c r="OVL181" s="117"/>
      <c r="OVM181" s="117"/>
      <c r="OVN181" s="118"/>
      <c r="OVO181" s="118"/>
      <c r="OVP181" s="119"/>
      <c r="OVQ181" s="119"/>
      <c r="OVR181" s="7"/>
      <c r="OVS181" s="7"/>
      <c r="OVT181" s="2"/>
      <c r="OVU181" s="5"/>
      <c r="OVV181" s="5"/>
      <c r="OVW181" s="120"/>
      <c r="OVX181" s="118"/>
      <c r="OVY181" s="118"/>
      <c r="OVZ181" s="118"/>
      <c r="OWA181" s="118"/>
      <c r="OWB181" s="118"/>
      <c r="OWC181" s="121"/>
      <c r="OWD181" s="117"/>
      <c r="OWE181" s="117"/>
      <c r="OWF181" s="117"/>
      <c r="OWG181" s="117"/>
      <c r="OWH181" s="117"/>
      <c r="OWI181" s="117"/>
      <c r="OWJ181" s="117"/>
      <c r="OWK181" s="117"/>
      <c r="OWL181" s="117"/>
      <c r="OWM181" s="117"/>
      <c r="OWN181" s="117"/>
      <c r="OWO181" s="117"/>
      <c r="OWP181" s="117"/>
      <c r="OWQ181" s="117"/>
      <c r="OWR181" s="118"/>
      <c r="OWS181" s="118"/>
      <c r="OWT181" s="119"/>
      <c r="OWU181" s="119"/>
      <c r="OWV181" s="7"/>
      <c r="OWW181" s="7"/>
      <c r="OWX181" s="2"/>
      <c r="OWY181" s="5"/>
      <c r="OWZ181" s="5"/>
      <c r="OXA181" s="120"/>
      <c r="OXB181" s="118"/>
      <c r="OXC181" s="118"/>
      <c r="OXD181" s="118"/>
      <c r="OXE181" s="118"/>
      <c r="OXF181" s="118"/>
      <c r="OXG181" s="121"/>
      <c r="OXH181" s="117"/>
      <c r="OXI181" s="117"/>
      <c r="OXJ181" s="117"/>
      <c r="OXK181" s="117"/>
      <c r="OXL181" s="117"/>
      <c r="OXM181" s="117"/>
      <c r="OXN181" s="117"/>
      <c r="OXO181" s="117"/>
      <c r="OXP181" s="117"/>
      <c r="OXQ181" s="117"/>
      <c r="OXR181" s="117"/>
      <c r="OXS181" s="117"/>
      <c r="OXT181" s="117"/>
      <c r="OXU181" s="117"/>
      <c r="OXV181" s="118"/>
      <c r="OXW181" s="118"/>
      <c r="OXX181" s="119"/>
      <c r="OXY181" s="119"/>
      <c r="OXZ181" s="7"/>
      <c r="OYA181" s="7"/>
      <c r="OYB181" s="2"/>
      <c r="OYC181" s="5"/>
      <c r="OYD181" s="5"/>
      <c r="OYE181" s="120"/>
      <c r="OYF181" s="118"/>
      <c r="OYG181" s="118"/>
      <c r="OYH181" s="118"/>
      <c r="OYI181" s="118"/>
      <c r="OYJ181" s="118"/>
      <c r="OYK181" s="121"/>
      <c r="OYL181" s="117"/>
      <c r="OYM181" s="117"/>
      <c r="OYN181" s="117"/>
      <c r="OYO181" s="117"/>
      <c r="OYP181" s="117"/>
      <c r="OYQ181" s="117"/>
      <c r="OYR181" s="117"/>
      <c r="OYS181" s="117"/>
      <c r="OYT181" s="117"/>
      <c r="OYU181" s="117"/>
      <c r="OYV181" s="117"/>
      <c r="OYW181" s="117"/>
      <c r="OYX181" s="117"/>
      <c r="OYY181" s="117"/>
      <c r="OYZ181" s="118"/>
      <c r="OZA181" s="118"/>
      <c r="OZB181" s="119"/>
      <c r="OZC181" s="119"/>
      <c r="OZD181" s="7"/>
      <c r="OZE181" s="7"/>
      <c r="OZF181" s="2"/>
      <c r="OZG181" s="5"/>
      <c r="OZH181" s="5"/>
      <c r="OZI181" s="120"/>
      <c r="OZJ181" s="118"/>
      <c r="OZK181" s="118"/>
      <c r="OZL181" s="118"/>
      <c r="OZM181" s="118"/>
      <c r="OZN181" s="118"/>
      <c r="OZO181" s="121"/>
      <c r="OZP181" s="117"/>
      <c r="OZQ181" s="117"/>
      <c r="OZR181" s="117"/>
      <c r="OZS181" s="117"/>
      <c r="OZT181" s="117"/>
      <c r="OZU181" s="117"/>
      <c r="OZV181" s="117"/>
      <c r="OZW181" s="117"/>
      <c r="OZX181" s="117"/>
      <c r="OZY181" s="117"/>
      <c r="OZZ181" s="117"/>
      <c r="PAA181" s="117"/>
      <c r="PAB181" s="117"/>
      <c r="PAC181" s="117"/>
      <c r="PAD181" s="118"/>
      <c r="PAE181" s="118"/>
      <c r="PAF181" s="119"/>
      <c r="PAG181" s="119"/>
      <c r="PAH181" s="7"/>
      <c r="PAI181" s="7"/>
      <c r="PAJ181" s="2"/>
      <c r="PAK181" s="5"/>
      <c r="PAL181" s="5"/>
      <c r="PAM181" s="120"/>
      <c r="PAN181" s="118"/>
      <c r="PAO181" s="118"/>
      <c r="PAP181" s="118"/>
      <c r="PAQ181" s="118"/>
      <c r="PAR181" s="118"/>
      <c r="PAS181" s="121"/>
      <c r="PAT181" s="117"/>
      <c r="PAU181" s="117"/>
      <c r="PAV181" s="117"/>
      <c r="PAW181" s="117"/>
      <c r="PAX181" s="117"/>
      <c r="PAY181" s="117"/>
      <c r="PAZ181" s="117"/>
      <c r="PBA181" s="117"/>
      <c r="PBB181" s="117"/>
      <c r="PBC181" s="117"/>
      <c r="PBD181" s="117"/>
      <c r="PBE181" s="117"/>
      <c r="PBF181" s="117"/>
      <c r="PBG181" s="117"/>
      <c r="PBH181" s="118"/>
      <c r="PBI181" s="118"/>
      <c r="PBJ181" s="119"/>
      <c r="PBK181" s="119"/>
      <c r="PBL181" s="7"/>
      <c r="PBM181" s="7"/>
      <c r="PBN181" s="2"/>
      <c r="PBO181" s="5"/>
      <c r="PBP181" s="5"/>
      <c r="PBQ181" s="120"/>
      <c r="PBR181" s="118"/>
      <c r="PBS181" s="118"/>
      <c r="PBT181" s="118"/>
      <c r="PBU181" s="118"/>
      <c r="PBV181" s="118"/>
      <c r="PBW181" s="121"/>
      <c r="PBX181" s="117"/>
      <c r="PBY181" s="117"/>
      <c r="PBZ181" s="117"/>
      <c r="PCA181" s="117"/>
      <c r="PCB181" s="117"/>
      <c r="PCC181" s="117"/>
      <c r="PCD181" s="117"/>
      <c r="PCE181" s="117"/>
      <c r="PCF181" s="117"/>
      <c r="PCG181" s="117"/>
      <c r="PCH181" s="117"/>
      <c r="PCI181" s="117"/>
      <c r="PCJ181" s="117"/>
      <c r="PCK181" s="117"/>
      <c r="PCL181" s="118"/>
      <c r="PCM181" s="118"/>
      <c r="PCN181" s="119"/>
      <c r="PCO181" s="119"/>
      <c r="PCP181" s="7"/>
      <c r="PCQ181" s="7"/>
      <c r="PCR181" s="2"/>
      <c r="PCS181" s="5"/>
      <c r="PCT181" s="5"/>
      <c r="PCU181" s="120"/>
      <c r="PCV181" s="118"/>
      <c r="PCW181" s="118"/>
      <c r="PCX181" s="118"/>
      <c r="PCY181" s="118"/>
      <c r="PCZ181" s="118"/>
      <c r="PDA181" s="121"/>
      <c r="PDB181" s="117"/>
      <c r="PDC181" s="117"/>
      <c r="PDD181" s="117"/>
      <c r="PDE181" s="117"/>
      <c r="PDF181" s="117"/>
      <c r="PDG181" s="117"/>
      <c r="PDH181" s="117"/>
      <c r="PDI181" s="117"/>
      <c r="PDJ181" s="117"/>
      <c r="PDK181" s="117"/>
      <c r="PDL181" s="117"/>
      <c r="PDM181" s="117"/>
      <c r="PDN181" s="117"/>
      <c r="PDO181" s="117"/>
      <c r="PDP181" s="118"/>
      <c r="PDQ181" s="118"/>
      <c r="PDR181" s="119"/>
      <c r="PDS181" s="119"/>
      <c r="PDT181" s="7"/>
      <c r="PDU181" s="7"/>
      <c r="PDV181" s="2"/>
      <c r="PDW181" s="5"/>
      <c r="PDX181" s="5"/>
      <c r="PDY181" s="120"/>
      <c r="PDZ181" s="118"/>
      <c r="PEA181" s="118"/>
      <c r="PEB181" s="118"/>
      <c r="PEC181" s="118"/>
      <c r="PED181" s="118"/>
      <c r="PEE181" s="121"/>
      <c r="PEF181" s="117"/>
      <c r="PEG181" s="117"/>
      <c r="PEH181" s="117"/>
      <c r="PEI181" s="117"/>
      <c r="PEJ181" s="117"/>
      <c r="PEK181" s="117"/>
      <c r="PEL181" s="117"/>
      <c r="PEM181" s="117"/>
      <c r="PEN181" s="117"/>
      <c r="PEO181" s="117"/>
      <c r="PEP181" s="117"/>
      <c r="PEQ181" s="117"/>
      <c r="PER181" s="117"/>
      <c r="PES181" s="117"/>
      <c r="PET181" s="118"/>
      <c r="PEU181" s="118"/>
      <c r="PEV181" s="119"/>
      <c r="PEW181" s="119"/>
      <c r="PEX181" s="7"/>
      <c r="PEY181" s="7"/>
      <c r="PEZ181" s="2"/>
      <c r="PFA181" s="5"/>
      <c r="PFB181" s="5"/>
      <c r="PFC181" s="120"/>
      <c r="PFD181" s="118"/>
      <c r="PFE181" s="118"/>
      <c r="PFF181" s="118"/>
      <c r="PFG181" s="118"/>
      <c r="PFH181" s="118"/>
      <c r="PFI181" s="121"/>
      <c r="PFJ181" s="117"/>
      <c r="PFK181" s="117"/>
      <c r="PFL181" s="117"/>
      <c r="PFM181" s="117"/>
      <c r="PFN181" s="117"/>
      <c r="PFO181" s="117"/>
      <c r="PFP181" s="117"/>
      <c r="PFQ181" s="117"/>
      <c r="PFR181" s="117"/>
      <c r="PFS181" s="117"/>
      <c r="PFT181" s="117"/>
      <c r="PFU181" s="117"/>
      <c r="PFV181" s="117"/>
      <c r="PFW181" s="117"/>
      <c r="PFX181" s="118"/>
      <c r="PFY181" s="118"/>
      <c r="PFZ181" s="119"/>
      <c r="PGA181" s="119"/>
      <c r="PGB181" s="7"/>
      <c r="PGC181" s="7"/>
      <c r="PGD181" s="2"/>
      <c r="PGE181" s="5"/>
      <c r="PGF181" s="5"/>
      <c r="PGG181" s="120"/>
      <c r="PGH181" s="118"/>
      <c r="PGI181" s="118"/>
      <c r="PGJ181" s="118"/>
      <c r="PGK181" s="118"/>
      <c r="PGL181" s="118"/>
      <c r="PGM181" s="121"/>
      <c r="PGN181" s="117"/>
      <c r="PGO181" s="117"/>
      <c r="PGP181" s="117"/>
      <c r="PGQ181" s="117"/>
      <c r="PGR181" s="117"/>
      <c r="PGS181" s="117"/>
      <c r="PGT181" s="117"/>
      <c r="PGU181" s="117"/>
      <c r="PGV181" s="117"/>
      <c r="PGW181" s="117"/>
      <c r="PGX181" s="117"/>
      <c r="PGY181" s="117"/>
      <c r="PGZ181" s="117"/>
      <c r="PHA181" s="117"/>
      <c r="PHB181" s="118"/>
      <c r="PHC181" s="118"/>
      <c r="PHD181" s="119"/>
      <c r="PHE181" s="119"/>
      <c r="PHF181" s="7"/>
      <c r="PHG181" s="7"/>
      <c r="PHH181" s="2"/>
      <c r="PHI181" s="5"/>
      <c r="PHJ181" s="5"/>
      <c r="PHK181" s="120"/>
      <c r="PHL181" s="118"/>
      <c r="PHM181" s="118"/>
      <c r="PHN181" s="118"/>
      <c r="PHO181" s="118"/>
      <c r="PHP181" s="118"/>
      <c r="PHQ181" s="121"/>
      <c r="PHR181" s="117"/>
      <c r="PHS181" s="117"/>
      <c r="PHT181" s="117"/>
      <c r="PHU181" s="117"/>
      <c r="PHV181" s="117"/>
      <c r="PHW181" s="117"/>
      <c r="PHX181" s="117"/>
      <c r="PHY181" s="117"/>
      <c r="PHZ181" s="117"/>
      <c r="PIA181" s="117"/>
      <c r="PIB181" s="117"/>
      <c r="PIC181" s="117"/>
      <c r="PID181" s="117"/>
      <c r="PIE181" s="117"/>
      <c r="PIF181" s="118"/>
      <c r="PIG181" s="118"/>
      <c r="PIH181" s="119"/>
      <c r="PII181" s="119"/>
      <c r="PIJ181" s="7"/>
      <c r="PIK181" s="7"/>
      <c r="PIL181" s="2"/>
      <c r="PIM181" s="5"/>
      <c r="PIN181" s="5"/>
      <c r="PIO181" s="120"/>
      <c r="PIP181" s="118"/>
      <c r="PIQ181" s="118"/>
      <c r="PIR181" s="118"/>
      <c r="PIS181" s="118"/>
      <c r="PIT181" s="118"/>
      <c r="PIU181" s="121"/>
      <c r="PIV181" s="117"/>
      <c r="PIW181" s="117"/>
      <c r="PIX181" s="117"/>
      <c r="PIY181" s="117"/>
      <c r="PIZ181" s="117"/>
      <c r="PJA181" s="117"/>
      <c r="PJB181" s="117"/>
      <c r="PJC181" s="117"/>
      <c r="PJD181" s="117"/>
      <c r="PJE181" s="117"/>
      <c r="PJF181" s="117"/>
      <c r="PJG181" s="117"/>
      <c r="PJH181" s="117"/>
      <c r="PJI181" s="117"/>
      <c r="PJJ181" s="118"/>
      <c r="PJK181" s="118"/>
      <c r="PJL181" s="119"/>
      <c r="PJM181" s="119"/>
      <c r="PJN181" s="7"/>
      <c r="PJO181" s="7"/>
      <c r="PJP181" s="2"/>
      <c r="PJQ181" s="5"/>
      <c r="PJR181" s="5"/>
      <c r="PJS181" s="120"/>
      <c r="PJT181" s="118"/>
      <c r="PJU181" s="118"/>
      <c r="PJV181" s="118"/>
      <c r="PJW181" s="118"/>
      <c r="PJX181" s="118"/>
      <c r="PJY181" s="121"/>
      <c r="PJZ181" s="117"/>
      <c r="PKA181" s="117"/>
      <c r="PKB181" s="117"/>
      <c r="PKC181" s="117"/>
      <c r="PKD181" s="117"/>
      <c r="PKE181" s="117"/>
      <c r="PKF181" s="117"/>
      <c r="PKG181" s="117"/>
      <c r="PKH181" s="117"/>
      <c r="PKI181" s="117"/>
      <c r="PKJ181" s="117"/>
      <c r="PKK181" s="117"/>
      <c r="PKL181" s="117"/>
      <c r="PKM181" s="117"/>
      <c r="PKN181" s="118"/>
      <c r="PKO181" s="118"/>
      <c r="PKP181" s="119"/>
      <c r="PKQ181" s="119"/>
      <c r="PKR181" s="7"/>
      <c r="PKS181" s="7"/>
      <c r="PKT181" s="2"/>
      <c r="PKU181" s="5"/>
      <c r="PKV181" s="5"/>
      <c r="PKW181" s="120"/>
      <c r="PKX181" s="118"/>
      <c r="PKY181" s="118"/>
      <c r="PKZ181" s="118"/>
      <c r="PLA181" s="118"/>
      <c r="PLB181" s="118"/>
      <c r="PLC181" s="121"/>
      <c r="PLD181" s="117"/>
      <c r="PLE181" s="117"/>
      <c r="PLF181" s="117"/>
      <c r="PLG181" s="117"/>
      <c r="PLH181" s="117"/>
      <c r="PLI181" s="117"/>
      <c r="PLJ181" s="117"/>
      <c r="PLK181" s="117"/>
      <c r="PLL181" s="117"/>
      <c r="PLM181" s="117"/>
      <c r="PLN181" s="117"/>
      <c r="PLO181" s="117"/>
      <c r="PLP181" s="117"/>
      <c r="PLQ181" s="117"/>
      <c r="PLR181" s="118"/>
      <c r="PLS181" s="118"/>
      <c r="PLT181" s="119"/>
      <c r="PLU181" s="119"/>
      <c r="PLV181" s="7"/>
      <c r="PLW181" s="7"/>
      <c r="PLX181" s="2"/>
      <c r="PLY181" s="5"/>
      <c r="PLZ181" s="5"/>
      <c r="PMA181" s="120"/>
      <c r="PMB181" s="118"/>
      <c r="PMC181" s="118"/>
      <c r="PMD181" s="118"/>
      <c r="PME181" s="118"/>
      <c r="PMF181" s="118"/>
      <c r="PMG181" s="121"/>
      <c r="PMH181" s="117"/>
      <c r="PMI181" s="117"/>
      <c r="PMJ181" s="117"/>
      <c r="PMK181" s="117"/>
      <c r="PML181" s="117"/>
      <c r="PMM181" s="117"/>
      <c r="PMN181" s="117"/>
      <c r="PMO181" s="117"/>
      <c r="PMP181" s="117"/>
      <c r="PMQ181" s="117"/>
      <c r="PMR181" s="117"/>
      <c r="PMS181" s="117"/>
      <c r="PMT181" s="117"/>
      <c r="PMU181" s="117"/>
      <c r="PMV181" s="118"/>
      <c r="PMW181" s="118"/>
      <c r="PMX181" s="119"/>
      <c r="PMY181" s="119"/>
      <c r="PMZ181" s="7"/>
      <c r="PNA181" s="7"/>
      <c r="PNB181" s="2"/>
      <c r="PNC181" s="5"/>
      <c r="PND181" s="5"/>
      <c r="PNE181" s="120"/>
      <c r="PNF181" s="118"/>
      <c r="PNG181" s="118"/>
      <c r="PNH181" s="118"/>
      <c r="PNI181" s="118"/>
      <c r="PNJ181" s="118"/>
      <c r="PNK181" s="121"/>
      <c r="PNL181" s="117"/>
      <c r="PNM181" s="117"/>
      <c r="PNN181" s="117"/>
      <c r="PNO181" s="117"/>
      <c r="PNP181" s="117"/>
      <c r="PNQ181" s="117"/>
      <c r="PNR181" s="117"/>
      <c r="PNS181" s="117"/>
      <c r="PNT181" s="117"/>
      <c r="PNU181" s="117"/>
      <c r="PNV181" s="117"/>
      <c r="PNW181" s="117"/>
      <c r="PNX181" s="117"/>
      <c r="PNY181" s="117"/>
      <c r="PNZ181" s="118"/>
      <c r="POA181" s="118"/>
      <c r="POB181" s="119"/>
      <c r="POC181" s="119"/>
      <c r="POD181" s="7"/>
      <c r="POE181" s="7"/>
      <c r="POF181" s="2"/>
      <c r="POG181" s="5"/>
      <c r="POH181" s="5"/>
      <c r="POI181" s="120"/>
      <c r="POJ181" s="118"/>
      <c r="POK181" s="118"/>
      <c r="POL181" s="118"/>
      <c r="POM181" s="118"/>
      <c r="PON181" s="118"/>
      <c r="POO181" s="121"/>
      <c r="POP181" s="117"/>
      <c r="POQ181" s="117"/>
      <c r="POR181" s="117"/>
      <c r="POS181" s="117"/>
      <c r="POT181" s="117"/>
      <c r="POU181" s="117"/>
      <c r="POV181" s="117"/>
      <c r="POW181" s="117"/>
      <c r="POX181" s="117"/>
      <c r="POY181" s="117"/>
      <c r="POZ181" s="117"/>
      <c r="PPA181" s="117"/>
      <c r="PPB181" s="117"/>
      <c r="PPC181" s="117"/>
      <c r="PPD181" s="118"/>
      <c r="PPE181" s="118"/>
      <c r="PPF181" s="119"/>
      <c r="PPG181" s="119"/>
      <c r="PPH181" s="7"/>
      <c r="PPI181" s="7"/>
      <c r="PPJ181" s="2"/>
      <c r="PPK181" s="5"/>
      <c r="PPL181" s="5"/>
      <c r="PPM181" s="120"/>
      <c r="PPN181" s="118"/>
      <c r="PPO181" s="118"/>
      <c r="PPP181" s="118"/>
      <c r="PPQ181" s="118"/>
      <c r="PPR181" s="118"/>
      <c r="PPS181" s="121"/>
      <c r="PPT181" s="117"/>
      <c r="PPU181" s="117"/>
      <c r="PPV181" s="117"/>
      <c r="PPW181" s="117"/>
      <c r="PPX181" s="117"/>
      <c r="PPY181" s="117"/>
      <c r="PPZ181" s="117"/>
      <c r="PQA181" s="117"/>
      <c r="PQB181" s="117"/>
      <c r="PQC181" s="117"/>
      <c r="PQD181" s="117"/>
      <c r="PQE181" s="117"/>
      <c r="PQF181" s="117"/>
      <c r="PQG181" s="117"/>
      <c r="PQH181" s="118"/>
      <c r="PQI181" s="118"/>
      <c r="PQJ181" s="119"/>
      <c r="PQK181" s="119"/>
      <c r="PQL181" s="7"/>
      <c r="PQM181" s="7"/>
      <c r="PQN181" s="2"/>
      <c r="PQO181" s="5"/>
      <c r="PQP181" s="5"/>
      <c r="PQQ181" s="120"/>
      <c r="PQR181" s="118"/>
      <c r="PQS181" s="118"/>
      <c r="PQT181" s="118"/>
      <c r="PQU181" s="118"/>
      <c r="PQV181" s="118"/>
      <c r="PQW181" s="121"/>
      <c r="PQX181" s="117"/>
      <c r="PQY181" s="117"/>
      <c r="PQZ181" s="117"/>
      <c r="PRA181" s="117"/>
      <c r="PRB181" s="117"/>
      <c r="PRC181" s="117"/>
      <c r="PRD181" s="117"/>
      <c r="PRE181" s="117"/>
      <c r="PRF181" s="117"/>
      <c r="PRG181" s="117"/>
      <c r="PRH181" s="117"/>
      <c r="PRI181" s="117"/>
      <c r="PRJ181" s="117"/>
      <c r="PRK181" s="117"/>
      <c r="PRL181" s="118"/>
      <c r="PRM181" s="118"/>
      <c r="PRN181" s="119"/>
      <c r="PRO181" s="119"/>
      <c r="PRP181" s="7"/>
      <c r="PRQ181" s="7"/>
      <c r="PRR181" s="2"/>
      <c r="PRS181" s="5"/>
      <c r="PRT181" s="5"/>
      <c r="PRU181" s="120"/>
      <c r="PRV181" s="118"/>
      <c r="PRW181" s="118"/>
      <c r="PRX181" s="118"/>
      <c r="PRY181" s="118"/>
      <c r="PRZ181" s="118"/>
      <c r="PSA181" s="121"/>
      <c r="PSB181" s="117"/>
      <c r="PSC181" s="117"/>
      <c r="PSD181" s="117"/>
      <c r="PSE181" s="117"/>
      <c r="PSF181" s="117"/>
      <c r="PSG181" s="117"/>
      <c r="PSH181" s="117"/>
      <c r="PSI181" s="117"/>
      <c r="PSJ181" s="117"/>
      <c r="PSK181" s="117"/>
      <c r="PSL181" s="117"/>
      <c r="PSM181" s="117"/>
      <c r="PSN181" s="117"/>
      <c r="PSO181" s="117"/>
      <c r="PSP181" s="118"/>
      <c r="PSQ181" s="118"/>
      <c r="PSR181" s="119"/>
      <c r="PSS181" s="119"/>
      <c r="PST181" s="7"/>
      <c r="PSU181" s="7"/>
      <c r="PSV181" s="2"/>
      <c r="PSW181" s="5"/>
      <c r="PSX181" s="5"/>
      <c r="PSY181" s="120"/>
      <c r="PSZ181" s="118"/>
      <c r="PTA181" s="118"/>
      <c r="PTB181" s="118"/>
      <c r="PTC181" s="118"/>
      <c r="PTD181" s="118"/>
      <c r="PTE181" s="121"/>
      <c r="PTF181" s="117"/>
      <c r="PTG181" s="117"/>
      <c r="PTH181" s="117"/>
      <c r="PTI181" s="117"/>
      <c r="PTJ181" s="117"/>
      <c r="PTK181" s="117"/>
      <c r="PTL181" s="117"/>
      <c r="PTM181" s="117"/>
      <c r="PTN181" s="117"/>
      <c r="PTO181" s="117"/>
      <c r="PTP181" s="117"/>
      <c r="PTQ181" s="117"/>
      <c r="PTR181" s="117"/>
      <c r="PTS181" s="117"/>
      <c r="PTT181" s="118"/>
      <c r="PTU181" s="118"/>
      <c r="PTV181" s="119"/>
      <c r="PTW181" s="119"/>
      <c r="PTX181" s="7"/>
      <c r="PTY181" s="7"/>
      <c r="PTZ181" s="2"/>
      <c r="PUA181" s="5"/>
      <c r="PUB181" s="5"/>
      <c r="PUC181" s="120"/>
      <c r="PUD181" s="118"/>
      <c r="PUE181" s="118"/>
      <c r="PUF181" s="118"/>
      <c r="PUG181" s="118"/>
      <c r="PUH181" s="118"/>
      <c r="PUI181" s="121"/>
      <c r="PUJ181" s="117"/>
      <c r="PUK181" s="117"/>
      <c r="PUL181" s="117"/>
      <c r="PUM181" s="117"/>
      <c r="PUN181" s="117"/>
      <c r="PUO181" s="117"/>
      <c r="PUP181" s="117"/>
      <c r="PUQ181" s="117"/>
      <c r="PUR181" s="117"/>
      <c r="PUS181" s="117"/>
      <c r="PUT181" s="117"/>
      <c r="PUU181" s="117"/>
      <c r="PUV181" s="117"/>
      <c r="PUW181" s="117"/>
      <c r="PUX181" s="118"/>
      <c r="PUY181" s="118"/>
      <c r="PUZ181" s="119"/>
      <c r="PVA181" s="119"/>
      <c r="PVB181" s="7"/>
      <c r="PVC181" s="7"/>
      <c r="PVD181" s="2"/>
      <c r="PVE181" s="5"/>
      <c r="PVF181" s="5"/>
      <c r="PVG181" s="120"/>
      <c r="PVH181" s="118"/>
      <c r="PVI181" s="118"/>
      <c r="PVJ181" s="118"/>
      <c r="PVK181" s="118"/>
      <c r="PVL181" s="118"/>
      <c r="PVM181" s="121"/>
      <c r="PVN181" s="117"/>
      <c r="PVO181" s="117"/>
      <c r="PVP181" s="117"/>
      <c r="PVQ181" s="117"/>
      <c r="PVR181" s="117"/>
      <c r="PVS181" s="117"/>
      <c r="PVT181" s="117"/>
      <c r="PVU181" s="117"/>
      <c r="PVV181" s="117"/>
      <c r="PVW181" s="117"/>
      <c r="PVX181" s="117"/>
      <c r="PVY181" s="117"/>
      <c r="PVZ181" s="117"/>
      <c r="PWA181" s="117"/>
      <c r="PWB181" s="118"/>
      <c r="PWC181" s="118"/>
      <c r="PWD181" s="119"/>
      <c r="PWE181" s="119"/>
      <c r="PWF181" s="7"/>
      <c r="PWG181" s="7"/>
      <c r="PWH181" s="2"/>
      <c r="PWI181" s="5"/>
      <c r="PWJ181" s="5"/>
      <c r="PWK181" s="120"/>
      <c r="PWL181" s="118"/>
      <c r="PWM181" s="118"/>
      <c r="PWN181" s="118"/>
      <c r="PWO181" s="118"/>
      <c r="PWP181" s="118"/>
      <c r="PWQ181" s="121"/>
      <c r="PWR181" s="117"/>
      <c r="PWS181" s="117"/>
      <c r="PWT181" s="117"/>
      <c r="PWU181" s="117"/>
      <c r="PWV181" s="117"/>
      <c r="PWW181" s="117"/>
      <c r="PWX181" s="117"/>
      <c r="PWY181" s="117"/>
      <c r="PWZ181" s="117"/>
      <c r="PXA181" s="117"/>
      <c r="PXB181" s="117"/>
      <c r="PXC181" s="117"/>
      <c r="PXD181" s="117"/>
      <c r="PXE181" s="117"/>
      <c r="PXF181" s="118"/>
      <c r="PXG181" s="118"/>
      <c r="PXH181" s="119"/>
      <c r="PXI181" s="119"/>
      <c r="PXJ181" s="7"/>
      <c r="PXK181" s="7"/>
      <c r="PXL181" s="2"/>
      <c r="PXM181" s="5"/>
      <c r="PXN181" s="5"/>
      <c r="PXO181" s="120"/>
      <c r="PXP181" s="118"/>
      <c r="PXQ181" s="118"/>
      <c r="PXR181" s="118"/>
      <c r="PXS181" s="118"/>
      <c r="PXT181" s="118"/>
      <c r="PXU181" s="121"/>
      <c r="PXV181" s="117"/>
      <c r="PXW181" s="117"/>
      <c r="PXX181" s="117"/>
      <c r="PXY181" s="117"/>
      <c r="PXZ181" s="117"/>
      <c r="PYA181" s="117"/>
      <c r="PYB181" s="117"/>
      <c r="PYC181" s="117"/>
      <c r="PYD181" s="117"/>
      <c r="PYE181" s="117"/>
      <c r="PYF181" s="117"/>
      <c r="PYG181" s="117"/>
      <c r="PYH181" s="117"/>
      <c r="PYI181" s="117"/>
      <c r="PYJ181" s="118"/>
      <c r="PYK181" s="118"/>
      <c r="PYL181" s="119"/>
      <c r="PYM181" s="119"/>
      <c r="PYN181" s="7"/>
      <c r="PYO181" s="7"/>
      <c r="PYP181" s="2"/>
      <c r="PYQ181" s="5"/>
      <c r="PYR181" s="5"/>
      <c r="PYS181" s="120"/>
      <c r="PYT181" s="118"/>
      <c r="PYU181" s="118"/>
      <c r="PYV181" s="118"/>
      <c r="PYW181" s="118"/>
      <c r="PYX181" s="118"/>
      <c r="PYY181" s="121"/>
      <c r="PYZ181" s="117"/>
      <c r="PZA181" s="117"/>
      <c r="PZB181" s="117"/>
      <c r="PZC181" s="117"/>
      <c r="PZD181" s="117"/>
      <c r="PZE181" s="117"/>
      <c r="PZF181" s="117"/>
      <c r="PZG181" s="117"/>
      <c r="PZH181" s="117"/>
      <c r="PZI181" s="117"/>
      <c r="PZJ181" s="117"/>
      <c r="PZK181" s="117"/>
      <c r="PZL181" s="117"/>
      <c r="PZM181" s="117"/>
      <c r="PZN181" s="118"/>
      <c r="PZO181" s="118"/>
      <c r="PZP181" s="119"/>
      <c r="PZQ181" s="119"/>
      <c r="PZR181" s="7"/>
      <c r="PZS181" s="7"/>
      <c r="PZT181" s="2"/>
      <c r="PZU181" s="5"/>
      <c r="PZV181" s="5"/>
      <c r="PZW181" s="120"/>
      <c r="PZX181" s="118"/>
      <c r="PZY181" s="118"/>
      <c r="PZZ181" s="118"/>
      <c r="QAA181" s="118"/>
      <c r="QAB181" s="118"/>
      <c r="QAC181" s="121"/>
      <c r="QAD181" s="117"/>
      <c r="QAE181" s="117"/>
      <c r="QAF181" s="117"/>
      <c r="QAG181" s="117"/>
      <c r="QAH181" s="117"/>
      <c r="QAI181" s="117"/>
      <c r="QAJ181" s="117"/>
      <c r="QAK181" s="117"/>
      <c r="QAL181" s="117"/>
      <c r="QAM181" s="117"/>
      <c r="QAN181" s="117"/>
      <c r="QAO181" s="117"/>
      <c r="QAP181" s="117"/>
      <c r="QAQ181" s="117"/>
      <c r="QAR181" s="118"/>
      <c r="QAS181" s="118"/>
      <c r="QAT181" s="119"/>
      <c r="QAU181" s="119"/>
      <c r="QAV181" s="7"/>
      <c r="QAW181" s="7"/>
      <c r="QAX181" s="2"/>
      <c r="QAY181" s="5"/>
      <c r="QAZ181" s="5"/>
      <c r="QBA181" s="120"/>
      <c r="QBB181" s="118"/>
      <c r="QBC181" s="118"/>
      <c r="QBD181" s="118"/>
      <c r="QBE181" s="118"/>
      <c r="QBF181" s="118"/>
      <c r="QBG181" s="121"/>
      <c r="QBH181" s="117"/>
      <c r="QBI181" s="117"/>
      <c r="QBJ181" s="117"/>
      <c r="QBK181" s="117"/>
      <c r="QBL181" s="117"/>
      <c r="QBM181" s="117"/>
      <c r="QBN181" s="117"/>
      <c r="QBO181" s="117"/>
      <c r="QBP181" s="117"/>
      <c r="QBQ181" s="117"/>
      <c r="QBR181" s="117"/>
      <c r="QBS181" s="117"/>
      <c r="QBT181" s="117"/>
      <c r="QBU181" s="117"/>
      <c r="QBV181" s="118"/>
      <c r="QBW181" s="118"/>
      <c r="QBX181" s="119"/>
      <c r="QBY181" s="119"/>
      <c r="QBZ181" s="7"/>
      <c r="QCA181" s="7"/>
      <c r="QCB181" s="2"/>
      <c r="QCC181" s="5"/>
      <c r="QCD181" s="5"/>
      <c r="QCE181" s="120"/>
      <c r="QCF181" s="118"/>
      <c r="QCG181" s="118"/>
      <c r="QCH181" s="118"/>
      <c r="QCI181" s="118"/>
      <c r="QCJ181" s="118"/>
      <c r="QCK181" s="121"/>
      <c r="QCL181" s="117"/>
      <c r="QCM181" s="117"/>
      <c r="QCN181" s="117"/>
      <c r="QCO181" s="117"/>
      <c r="QCP181" s="117"/>
      <c r="QCQ181" s="117"/>
      <c r="QCR181" s="117"/>
      <c r="QCS181" s="117"/>
      <c r="QCT181" s="117"/>
      <c r="QCU181" s="117"/>
      <c r="QCV181" s="117"/>
      <c r="QCW181" s="117"/>
      <c r="QCX181" s="117"/>
      <c r="QCY181" s="117"/>
      <c r="QCZ181" s="118"/>
      <c r="QDA181" s="118"/>
      <c r="QDB181" s="119"/>
      <c r="QDC181" s="119"/>
      <c r="QDD181" s="7"/>
      <c r="QDE181" s="7"/>
      <c r="QDF181" s="2"/>
      <c r="QDG181" s="5"/>
      <c r="QDH181" s="5"/>
      <c r="QDI181" s="120"/>
      <c r="QDJ181" s="118"/>
      <c r="QDK181" s="118"/>
      <c r="QDL181" s="118"/>
      <c r="QDM181" s="118"/>
      <c r="QDN181" s="118"/>
      <c r="QDO181" s="121"/>
      <c r="QDP181" s="117"/>
      <c r="QDQ181" s="117"/>
      <c r="QDR181" s="117"/>
      <c r="QDS181" s="117"/>
      <c r="QDT181" s="117"/>
      <c r="QDU181" s="117"/>
      <c r="QDV181" s="117"/>
      <c r="QDW181" s="117"/>
      <c r="QDX181" s="117"/>
      <c r="QDY181" s="117"/>
      <c r="QDZ181" s="117"/>
      <c r="QEA181" s="117"/>
      <c r="QEB181" s="117"/>
      <c r="QEC181" s="117"/>
      <c r="QED181" s="118"/>
      <c r="QEE181" s="118"/>
      <c r="QEF181" s="119"/>
      <c r="QEG181" s="119"/>
      <c r="QEH181" s="7"/>
      <c r="QEI181" s="7"/>
      <c r="QEJ181" s="2"/>
      <c r="QEK181" s="5"/>
      <c r="QEL181" s="5"/>
      <c r="QEM181" s="120"/>
      <c r="QEN181" s="118"/>
      <c r="QEO181" s="118"/>
      <c r="QEP181" s="118"/>
      <c r="QEQ181" s="118"/>
      <c r="QER181" s="118"/>
      <c r="QES181" s="121"/>
      <c r="QET181" s="117"/>
      <c r="QEU181" s="117"/>
      <c r="QEV181" s="117"/>
      <c r="QEW181" s="117"/>
      <c r="QEX181" s="117"/>
      <c r="QEY181" s="117"/>
      <c r="QEZ181" s="117"/>
      <c r="QFA181" s="117"/>
      <c r="QFB181" s="117"/>
      <c r="QFC181" s="117"/>
      <c r="QFD181" s="117"/>
      <c r="QFE181" s="117"/>
      <c r="QFF181" s="117"/>
      <c r="QFG181" s="117"/>
      <c r="QFH181" s="118"/>
      <c r="QFI181" s="118"/>
      <c r="QFJ181" s="119"/>
      <c r="QFK181" s="119"/>
      <c r="QFL181" s="7"/>
      <c r="QFM181" s="7"/>
      <c r="QFN181" s="2"/>
      <c r="QFO181" s="5"/>
      <c r="QFP181" s="5"/>
      <c r="QFQ181" s="120"/>
      <c r="QFR181" s="118"/>
      <c r="QFS181" s="118"/>
      <c r="QFT181" s="118"/>
      <c r="QFU181" s="118"/>
      <c r="QFV181" s="118"/>
      <c r="QFW181" s="121"/>
      <c r="QFX181" s="117"/>
      <c r="QFY181" s="117"/>
      <c r="QFZ181" s="117"/>
      <c r="QGA181" s="117"/>
      <c r="QGB181" s="117"/>
      <c r="QGC181" s="117"/>
      <c r="QGD181" s="117"/>
      <c r="QGE181" s="117"/>
      <c r="QGF181" s="117"/>
      <c r="QGG181" s="117"/>
      <c r="QGH181" s="117"/>
      <c r="QGI181" s="117"/>
      <c r="QGJ181" s="117"/>
      <c r="QGK181" s="117"/>
      <c r="QGL181" s="118"/>
      <c r="QGM181" s="118"/>
      <c r="QGN181" s="119"/>
      <c r="QGO181" s="119"/>
      <c r="QGP181" s="7"/>
      <c r="QGQ181" s="7"/>
      <c r="QGR181" s="2"/>
      <c r="QGS181" s="5"/>
      <c r="QGT181" s="5"/>
      <c r="QGU181" s="120"/>
      <c r="QGV181" s="118"/>
      <c r="QGW181" s="118"/>
      <c r="QGX181" s="118"/>
      <c r="QGY181" s="118"/>
      <c r="QGZ181" s="118"/>
      <c r="QHA181" s="121"/>
      <c r="QHB181" s="117"/>
      <c r="QHC181" s="117"/>
      <c r="QHD181" s="117"/>
      <c r="QHE181" s="117"/>
      <c r="QHF181" s="117"/>
      <c r="QHG181" s="117"/>
      <c r="QHH181" s="117"/>
      <c r="QHI181" s="117"/>
      <c r="QHJ181" s="117"/>
      <c r="QHK181" s="117"/>
      <c r="QHL181" s="117"/>
      <c r="QHM181" s="117"/>
      <c r="QHN181" s="117"/>
      <c r="QHO181" s="117"/>
      <c r="QHP181" s="118"/>
      <c r="QHQ181" s="118"/>
      <c r="QHR181" s="119"/>
      <c r="QHS181" s="119"/>
      <c r="QHT181" s="7"/>
      <c r="QHU181" s="7"/>
      <c r="QHV181" s="2"/>
      <c r="QHW181" s="5"/>
      <c r="QHX181" s="5"/>
      <c r="QHY181" s="120"/>
      <c r="QHZ181" s="118"/>
      <c r="QIA181" s="118"/>
      <c r="QIB181" s="118"/>
      <c r="QIC181" s="118"/>
      <c r="QID181" s="118"/>
      <c r="QIE181" s="121"/>
      <c r="QIF181" s="117"/>
      <c r="QIG181" s="117"/>
      <c r="QIH181" s="117"/>
      <c r="QII181" s="117"/>
      <c r="QIJ181" s="117"/>
      <c r="QIK181" s="117"/>
      <c r="QIL181" s="117"/>
      <c r="QIM181" s="117"/>
      <c r="QIN181" s="117"/>
      <c r="QIO181" s="117"/>
      <c r="QIP181" s="117"/>
      <c r="QIQ181" s="117"/>
      <c r="QIR181" s="117"/>
      <c r="QIS181" s="117"/>
      <c r="QIT181" s="118"/>
      <c r="QIU181" s="118"/>
      <c r="QIV181" s="119"/>
      <c r="QIW181" s="119"/>
      <c r="QIX181" s="7"/>
      <c r="QIY181" s="7"/>
      <c r="QIZ181" s="2"/>
      <c r="QJA181" s="5"/>
      <c r="QJB181" s="5"/>
      <c r="QJC181" s="120"/>
      <c r="QJD181" s="118"/>
      <c r="QJE181" s="118"/>
      <c r="QJF181" s="118"/>
      <c r="QJG181" s="118"/>
      <c r="QJH181" s="118"/>
      <c r="QJI181" s="121"/>
      <c r="QJJ181" s="117"/>
      <c r="QJK181" s="117"/>
      <c r="QJL181" s="117"/>
      <c r="QJM181" s="117"/>
      <c r="QJN181" s="117"/>
      <c r="QJO181" s="117"/>
      <c r="QJP181" s="117"/>
      <c r="QJQ181" s="117"/>
      <c r="QJR181" s="117"/>
      <c r="QJS181" s="117"/>
      <c r="QJT181" s="117"/>
      <c r="QJU181" s="117"/>
      <c r="QJV181" s="117"/>
      <c r="QJW181" s="117"/>
      <c r="QJX181" s="118"/>
      <c r="QJY181" s="118"/>
      <c r="QJZ181" s="119"/>
      <c r="QKA181" s="119"/>
      <c r="QKB181" s="7"/>
      <c r="QKC181" s="7"/>
      <c r="QKD181" s="2"/>
      <c r="QKE181" s="5"/>
      <c r="QKF181" s="5"/>
      <c r="QKG181" s="120"/>
      <c r="QKH181" s="118"/>
      <c r="QKI181" s="118"/>
      <c r="QKJ181" s="118"/>
      <c r="QKK181" s="118"/>
      <c r="QKL181" s="118"/>
      <c r="QKM181" s="121"/>
      <c r="QKN181" s="117"/>
      <c r="QKO181" s="117"/>
      <c r="QKP181" s="117"/>
      <c r="QKQ181" s="117"/>
      <c r="QKR181" s="117"/>
      <c r="QKS181" s="117"/>
      <c r="QKT181" s="117"/>
      <c r="QKU181" s="117"/>
      <c r="QKV181" s="117"/>
      <c r="QKW181" s="117"/>
      <c r="QKX181" s="117"/>
      <c r="QKY181" s="117"/>
      <c r="QKZ181" s="117"/>
      <c r="QLA181" s="117"/>
      <c r="QLB181" s="118"/>
      <c r="QLC181" s="118"/>
      <c r="QLD181" s="119"/>
      <c r="QLE181" s="119"/>
      <c r="QLF181" s="7"/>
      <c r="QLG181" s="7"/>
      <c r="QLH181" s="2"/>
      <c r="QLI181" s="5"/>
      <c r="QLJ181" s="5"/>
      <c r="QLK181" s="120"/>
      <c r="QLL181" s="118"/>
      <c r="QLM181" s="118"/>
      <c r="QLN181" s="118"/>
      <c r="QLO181" s="118"/>
      <c r="QLP181" s="118"/>
      <c r="QLQ181" s="121"/>
      <c r="QLR181" s="117"/>
      <c r="QLS181" s="117"/>
      <c r="QLT181" s="117"/>
      <c r="QLU181" s="117"/>
      <c r="QLV181" s="117"/>
      <c r="QLW181" s="117"/>
      <c r="QLX181" s="117"/>
      <c r="QLY181" s="117"/>
      <c r="QLZ181" s="117"/>
      <c r="QMA181" s="117"/>
      <c r="QMB181" s="117"/>
      <c r="QMC181" s="117"/>
      <c r="QMD181" s="117"/>
      <c r="QME181" s="117"/>
      <c r="QMF181" s="118"/>
      <c r="QMG181" s="118"/>
      <c r="QMH181" s="119"/>
      <c r="QMI181" s="119"/>
      <c r="QMJ181" s="7"/>
      <c r="QMK181" s="7"/>
      <c r="QML181" s="2"/>
      <c r="QMM181" s="5"/>
      <c r="QMN181" s="5"/>
      <c r="QMO181" s="120"/>
      <c r="QMP181" s="118"/>
      <c r="QMQ181" s="118"/>
      <c r="QMR181" s="118"/>
      <c r="QMS181" s="118"/>
      <c r="QMT181" s="118"/>
      <c r="QMU181" s="121"/>
      <c r="QMV181" s="117"/>
      <c r="QMW181" s="117"/>
      <c r="QMX181" s="117"/>
      <c r="QMY181" s="117"/>
      <c r="QMZ181" s="117"/>
      <c r="QNA181" s="117"/>
      <c r="QNB181" s="117"/>
      <c r="QNC181" s="117"/>
      <c r="QND181" s="117"/>
      <c r="QNE181" s="117"/>
      <c r="QNF181" s="117"/>
      <c r="QNG181" s="117"/>
      <c r="QNH181" s="117"/>
      <c r="QNI181" s="117"/>
      <c r="QNJ181" s="118"/>
      <c r="QNK181" s="118"/>
      <c r="QNL181" s="119"/>
      <c r="QNM181" s="119"/>
      <c r="QNN181" s="7"/>
      <c r="QNO181" s="7"/>
      <c r="QNP181" s="2"/>
      <c r="QNQ181" s="5"/>
      <c r="QNR181" s="5"/>
      <c r="QNS181" s="120"/>
      <c r="QNT181" s="118"/>
      <c r="QNU181" s="118"/>
      <c r="QNV181" s="118"/>
      <c r="QNW181" s="118"/>
      <c r="QNX181" s="118"/>
      <c r="QNY181" s="121"/>
      <c r="QNZ181" s="117"/>
      <c r="QOA181" s="117"/>
      <c r="QOB181" s="117"/>
      <c r="QOC181" s="117"/>
      <c r="QOD181" s="117"/>
      <c r="QOE181" s="117"/>
      <c r="QOF181" s="117"/>
      <c r="QOG181" s="117"/>
      <c r="QOH181" s="117"/>
      <c r="QOI181" s="117"/>
      <c r="QOJ181" s="117"/>
      <c r="QOK181" s="117"/>
      <c r="QOL181" s="117"/>
      <c r="QOM181" s="117"/>
      <c r="QON181" s="118"/>
      <c r="QOO181" s="118"/>
      <c r="QOP181" s="119"/>
      <c r="QOQ181" s="119"/>
      <c r="QOR181" s="7"/>
      <c r="QOS181" s="7"/>
      <c r="QOT181" s="2"/>
      <c r="QOU181" s="5"/>
      <c r="QOV181" s="5"/>
      <c r="QOW181" s="120"/>
      <c r="QOX181" s="118"/>
      <c r="QOY181" s="118"/>
      <c r="QOZ181" s="118"/>
      <c r="QPA181" s="118"/>
      <c r="QPB181" s="118"/>
      <c r="QPC181" s="121"/>
      <c r="QPD181" s="117"/>
      <c r="QPE181" s="117"/>
      <c r="QPF181" s="117"/>
      <c r="QPG181" s="117"/>
      <c r="QPH181" s="117"/>
      <c r="QPI181" s="117"/>
      <c r="QPJ181" s="117"/>
      <c r="QPK181" s="117"/>
      <c r="QPL181" s="117"/>
      <c r="QPM181" s="117"/>
      <c r="QPN181" s="117"/>
      <c r="QPO181" s="117"/>
      <c r="QPP181" s="117"/>
      <c r="QPQ181" s="117"/>
      <c r="QPR181" s="118"/>
      <c r="QPS181" s="118"/>
      <c r="QPT181" s="119"/>
      <c r="QPU181" s="119"/>
      <c r="QPV181" s="7"/>
      <c r="QPW181" s="7"/>
      <c r="QPX181" s="2"/>
      <c r="QPY181" s="5"/>
      <c r="QPZ181" s="5"/>
      <c r="QQA181" s="120"/>
      <c r="QQB181" s="118"/>
      <c r="QQC181" s="118"/>
      <c r="QQD181" s="118"/>
      <c r="QQE181" s="118"/>
      <c r="QQF181" s="118"/>
      <c r="QQG181" s="121"/>
      <c r="QQH181" s="117"/>
      <c r="QQI181" s="117"/>
      <c r="QQJ181" s="117"/>
      <c r="QQK181" s="117"/>
      <c r="QQL181" s="117"/>
      <c r="QQM181" s="117"/>
      <c r="QQN181" s="117"/>
      <c r="QQO181" s="117"/>
      <c r="QQP181" s="117"/>
      <c r="QQQ181" s="117"/>
      <c r="QQR181" s="117"/>
      <c r="QQS181" s="117"/>
      <c r="QQT181" s="117"/>
      <c r="QQU181" s="117"/>
      <c r="QQV181" s="118"/>
      <c r="QQW181" s="118"/>
      <c r="QQX181" s="119"/>
      <c r="QQY181" s="119"/>
      <c r="QQZ181" s="7"/>
      <c r="QRA181" s="7"/>
      <c r="QRB181" s="2"/>
      <c r="QRC181" s="5"/>
      <c r="QRD181" s="5"/>
      <c r="QRE181" s="120"/>
      <c r="QRF181" s="118"/>
      <c r="QRG181" s="118"/>
      <c r="QRH181" s="118"/>
      <c r="QRI181" s="118"/>
      <c r="QRJ181" s="118"/>
      <c r="QRK181" s="121"/>
      <c r="QRL181" s="117"/>
      <c r="QRM181" s="117"/>
      <c r="QRN181" s="117"/>
      <c r="QRO181" s="117"/>
      <c r="QRP181" s="117"/>
      <c r="QRQ181" s="117"/>
      <c r="QRR181" s="117"/>
      <c r="QRS181" s="117"/>
      <c r="QRT181" s="117"/>
      <c r="QRU181" s="117"/>
      <c r="QRV181" s="117"/>
      <c r="QRW181" s="117"/>
      <c r="QRX181" s="117"/>
      <c r="QRY181" s="117"/>
      <c r="QRZ181" s="118"/>
      <c r="QSA181" s="118"/>
      <c r="QSB181" s="119"/>
      <c r="QSC181" s="119"/>
      <c r="QSD181" s="7"/>
      <c r="QSE181" s="7"/>
      <c r="QSF181" s="2"/>
      <c r="QSG181" s="5"/>
      <c r="QSH181" s="5"/>
      <c r="QSI181" s="120"/>
      <c r="QSJ181" s="118"/>
      <c r="QSK181" s="118"/>
      <c r="QSL181" s="118"/>
      <c r="QSM181" s="118"/>
      <c r="QSN181" s="118"/>
      <c r="QSO181" s="121"/>
      <c r="QSP181" s="117"/>
      <c r="QSQ181" s="117"/>
      <c r="QSR181" s="117"/>
      <c r="QSS181" s="117"/>
      <c r="QST181" s="117"/>
      <c r="QSU181" s="117"/>
      <c r="QSV181" s="117"/>
      <c r="QSW181" s="117"/>
      <c r="QSX181" s="117"/>
      <c r="QSY181" s="117"/>
      <c r="QSZ181" s="117"/>
      <c r="QTA181" s="117"/>
      <c r="QTB181" s="117"/>
      <c r="QTC181" s="117"/>
      <c r="QTD181" s="118"/>
      <c r="QTE181" s="118"/>
      <c r="QTF181" s="119"/>
      <c r="QTG181" s="119"/>
      <c r="QTH181" s="7"/>
      <c r="QTI181" s="7"/>
      <c r="QTJ181" s="2"/>
      <c r="QTK181" s="5"/>
      <c r="QTL181" s="5"/>
      <c r="QTM181" s="120"/>
      <c r="QTN181" s="118"/>
      <c r="QTO181" s="118"/>
      <c r="QTP181" s="118"/>
      <c r="QTQ181" s="118"/>
      <c r="QTR181" s="118"/>
      <c r="QTS181" s="121"/>
      <c r="QTT181" s="117"/>
      <c r="QTU181" s="117"/>
      <c r="QTV181" s="117"/>
      <c r="QTW181" s="117"/>
      <c r="QTX181" s="117"/>
      <c r="QTY181" s="117"/>
      <c r="QTZ181" s="117"/>
      <c r="QUA181" s="117"/>
      <c r="QUB181" s="117"/>
      <c r="QUC181" s="117"/>
      <c r="QUD181" s="117"/>
      <c r="QUE181" s="117"/>
      <c r="QUF181" s="117"/>
      <c r="QUG181" s="117"/>
      <c r="QUH181" s="118"/>
      <c r="QUI181" s="118"/>
      <c r="QUJ181" s="119"/>
      <c r="QUK181" s="119"/>
      <c r="QUL181" s="7"/>
      <c r="QUM181" s="7"/>
      <c r="QUN181" s="2"/>
      <c r="QUO181" s="5"/>
      <c r="QUP181" s="5"/>
      <c r="QUQ181" s="120"/>
      <c r="QUR181" s="118"/>
      <c r="QUS181" s="118"/>
      <c r="QUT181" s="118"/>
      <c r="QUU181" s="118"/>
      <c r="QUV181" s="118"/>
      <c r="QUW181" s="121"/>
      <c r="QUX181" s="117"/>
      <c r="QUY181" s="117"/>
      <c r="QUZ181" s="117"/>
      <c r="QVA181" s="117"/>
      <c r="QVB181" s="117"/>
      <c r="QVC181" s="117"/>
      <c r="QVD181" s="117"/>
      <c r="QVE181" s="117"/>
      <c r="QVF181" s="117"/>
      <c r="QVG181" s="117"/>
      <c r="QVH181" s="117"/>
      <c r="QVI181" s="117"/>
      <c r="QVJ181" s="117"/>
      <c r="QVK181" s="117"/>
      <c r="QVL181" s="118"/>
      <c r="QVM181" s="118"/>
      <c r="QVN181" s="119"/>
      <c r="QVO181" s="119"/>
      <c r="QVP181" s="7"/>
      <c r="QVQ181" s="7"/>
      <c r="QVR181" s="2"/>
      <c r="QVS181" s="5"/>
      <c r="QVT181" s="5"/>
      <c r="QVU181" s="120"/>
      <c r="QVV181" s="118"/>
      <c r="QVW181" s="118"/>
      <c r="QVX181" s="118"/>
      <c r="QVY181" s="118"/>
      <c r="QVZ181" s="118"/>
      <c r="QWA181" s="121"/>
      <c r="QWB181" s="117"/>
      <c r="QWC181" s="117"/>
      <c r="QWD181" s="117"/>
      <c r="QWE181" s="117"/>
      <c r="QWF181" s="117"/>
      <c r="QWG181" s="117"/>
      <c r="QWH181" s="117"/>
      <c r="QWI181" s="117"/>
      <c r="QWJ181" s="117"/>
      <c r="QWK181" s="117"/>
      <c r="QWL181" s="117"/>
      <c r="QWM181" s="117"/>
      <c r="QWN181" s="117"/>
      <c r="QWO181" s="117"/>
      <c r="QWP181" s="118"/>
      <c r="QWQ181" s="118"/>
      <c r="QWR181" s="119"/>
      <c r="QWS181" s="119"/>
      <c r="QWT181" s="7"/>
      <c r="QWU181" s="7"/>
      <c r="QWV181" s="2"/>
      <c r="QWW181" s="5"/>
      <c r="QWX181" s="5"/>
      <c r="QWY181" s="120"/>
      <c r="QWZ181" s="118"/>
      <c r="QXA181" s="118"/>
      <c r="QXB181" s="118"/>
      <c r="QXC181" s="118"/>
      <c r="QXD181" s="118"/>
      <c r="QXE181" s="121"/>
      <c r="QXF181" s="117"/>
      <c r="QXG181" s="117"/>
      <c r="QXH181" s="117"/>
      <c r="QXI181" s="117"/>
      <c r="QXJ181" s="117"/>
      <c r="QXK181" s="117"/>
      <c r="QXL181" s="117"/>
      <c r="QXM181" s="117"/>
      <c r="QXN181" s="117"/>
      <c r="QXO181" s="117"/>
      <c r="QXP181" s="117"/>
      <c r="QXQ181" s="117"/>
      <c r="QXR181" s="117"/>
      <c r="QXS181" s="117"/>
      <c r="QXT181" s="118"/>
      <c r="QXU181" s="118"/>
      <c r="QXV181" s="119"/>
      <c r="QXW181" s="119"/>
      <c r="QXX181" s="7"/>
      <c r="QXY181" s="7"/>
      <c r="QXZ181" s="2"/>
      <c r="QYA181" s="5"/>
      <c r="QYB181" s="5"/>
      <c r="QYC181" s="120"/>
      <c r="QYD181" s="118"/>
      <c r="QYE181" s="118"/>
      <c r="QYF181" s="118"/>
      <c r="QYG181" s="118"/>
      <c r="QYH181" s="118"/>
      <c r="QYI181" s="121"/>
      <c r="QYJ181" s="117"/>
      <c r="QYK181" s="117"/>
      <c r="QYL181" s="117"/>
      <c r="QYM181" s="117"/>
      <c r="QYN181" s="117"/>
      <c r="QYO181" s="117"/>
      <c r="QYP181" s="117"/>
      <c r="QYQ181" s="117"/>
      <c r="QYR181" s="117"/>
      <c r="QYS181" s="117"/>
      <c r="QYT181" s="117"/>
      <c r="QYU181" s="117"/>
      <c r="QYV181" s="117"/>
      <c r="QYW181" s="117"/>
      <c r="QYX181" s="118"/>
      <c r="QYY181" s="118"/>
      <c r="QYZ181" s="119"/>
      <c r="QZA181" s="119"/>
      <c r="QZB181" s="7"/>
      <c r="QZC181" s="7"/>
      <c r="QZD181" s="2"/>
      <c r="QZE181" s="5"/>
      <c r="QZF181" s="5"/>
      <c r="QZG181" s="120"/>
      <c r="QZH181" s="118"/>
      <c r="QZI181" s="118"/>
      <c r="QZJ181" s="118"/>
      <c r="QZK181" s="118"/>
      <c r="QZL181" s="118"/>
      <c r="QZM181" s="121"/>
      <c r="QZN181" s="117"/>
      <c r="QZO181" s="117"/>
      <c r="QZP181" s="117"/>
      <c r="QZQ181" s="117"/>
      <c r="QZR181" s="117"/>
      <c r="QZS181" s="117"/>
      <c r="QZT181" s="117"/>
      <c r="QZU181" s="117"/>
      <c r="QZV181" s="117"/>
      <c r="QZW181" s="117"/>
      <c r="QZX181" s="117"/>
      <c r="QZY181" s="117"/>
      <c r="QZZ181" s="117"/>
      <c r="RAA181" s="117"/>
      <c r="RAB181" s="118"/>
      <c r="RAC181" s="118"/>
      <c r="RAD181" s="119"/>
      <c r="RAE181" s="119"/>
      <c r="RAF181" s="7"/>
      <c r="RAG181" s="7"/>
      <c r="RAH181" s="2"/>
      <c r="RAI181" s="5"/>
      <c r="RAJ181" s="5"/>
      <c r="RAK181" s="120"/>
      <c r="RAL181" s="118"/>
      <c r="RAM181" s="118"/>
      <c r="RAN181" s="118"/>
      <c r="RAO181" s="118"/>
      <c r="RAP181" s="118"/>
      <c r="RAQ181" s="121"/>
      <c r="RAR181" s="117"/>
      <c r="RAS181" s="117"/>
      <c r="RAT181" s="117"/>
      <c r="RAU181" s="117"/>
      <c r="RAV181" s="117"/>
      <c r="RAW181" s="117"/>
      <c r="RAX181" s="117"/>
      <c r="RAY181" s="117"/>
      <c r="RAZ181" s="117"/>
      <c r="RBA181" s="117"/>
      <c r="RBB181" s="117"/>
      <c r="RBC181" s="117"/>
      <c r="RBD181" s="117"/>
      <c r="RBE181" s="117"/>
      <c r="RBF181" s="118"/>
      <c r="RBG181" s="118"/>
      <c r="RBH181" s="119"/>
      <c r="RBI181" s="119"/>
      <c r="RBJ181" s="7"/>
      <c r="RBK181" s="7"/>
      <c r="RBL181" s="2"/>
      <c r="RBM181" s="5"/>
      <c r="RBN181" s="5"/>
      <c r="RBO181" s="120"/>
      <c r="RBP181" s="118"/>
      <c r="RBQ181" s="118"/>
      <c r="RBR181" s="118"/>
      <c r="RBS181" s="118"/>
      <c r="RBT181" s="118"/>
      <c r="RBU181" s="121"/>
      <c r="RBV181" s="117"/>
      <c r="RBW181" s="117"/>
      <c r="RBX181" s="117"/>
      <c r="RBY181" s="117"/>
      <c r="RBZ181" s="117"/>
      <c r="RCA181" s="117"/>
      <c r="RCB181" s="117"/>
      <c r="RCC181" s="117"/>
      <c r="RCD181" s="117"/>
      <c r="RCE181" s="117"/>
      <c r="RCF181" s="117"/>
      <c r="RCG181" s="117"/>
      <c r="RCH181" s="117"/>
      <c r="RCI181" s="117"/>
      <c r="RCJ181" s="118"/>
      <c r="RCK181" s="118"/>
      <c r="RCL181" s="119"/>
      <c r="RCM181" s="119"/>
      <c r="RCN181" s="7"/>
      <c r="RCO181" s="7"/>
      <c r="RCP181" s="2"/>
      <c r="RCQ181" s="5"/>
      <c r="RCR181" s="5"/>
      <c r="RCS181" s="120"/>
      <c r="RCT181" s="118"/>
      <c r="RCU181" s="118"/>
      <c r="RCV181" s="118"/>
      <c r="RCW181" s="118"/>
      <c r="RCX181" s="118"/>
      <c r="RCY181" s="121"/>
      <c r="RCZ181" s="117"/>
      <c r="RDA181" s="117"/>
      <c r="RDB181" s="117"/>
      <c r="RDC181" s="117"/>
      <c r="RDD181" s="117"/>
      <c r="RDE181" s="117"/>
      <c r="RDF181" s="117"/>
      <c r="RDG181" s="117"/>
      <c r="RDH181" s="117"/>
      <c r="RDI181" s="117"/>
      <c r="RDJ181" s="117"/>
      <c r="RDK181" s="117"/>
      <c r="RDL181" s="117"/>
      <c r="RDM181" s="117"/>
      <c r="RDN181" s="118"/>
      <c r="RDO181" s="118"/>
      <c r="RDP181" s="119"/>
      <c r="RDQ181" s="119"/>
      <c r="RDR181" s="7"/>
      <c r="RDS181" s="7"/>
      <c r="RDT181" s="2"/>
      <c r="RDU181" s="5"/>
      <c r="RDV181" s="5"/>
      <c r="RDW181" s="120"/>
      <c r="RDX181" s="118"/>
      <c r="RDY181" s="118"/>
      <c r="RDZ181" s="118"/>
      <c r="REA181" s="118"/>
      <c r="REB181" s="118"/>
      <c r="REC181" s="121"/>
      <c r="RED181" s="117"/>
      <c r="REE181" s="117"/>
      <c r="REF181" s="117"/>
      <c r="REG181" s="117"/>
      <c r="REH181" s="117"/>
      <c r="REI181" s="117"/>
      <c r="REJ181" s="117"/>
      <c r="REK181" s="117"/>
      <c r="REL181" s="117"/>
      <c r="REM181" s="117"/>
      <c r="REN181" s="117"/>
      <c r="REO181" s="117"/>
      <c r="REP181" s="117"/>
      <c r="REQ181" s="117"/>
      <c r="RER181" s="118"/>
      <c r="RES181" s="118"/>
      <c r="RET181" s="119"/>
      <c r="REU181" s="119"/>
      <c r="REV181" s="7"/>
      <c r="REW181" s="7"/>
      <c r="REX181" s="2"/>
      <c r="REY181" s="5"/>
      <c r="REZ181" s="5"/>
      <c r="RFA181" s="120"/>
      <c r="RFB181" s="118"/>
      <c r="RFC181" s="118"/>
      <c r="RFD181" s="118"/>
      <c r="RFE181" s="118"/>
      <c r="RFF181" s="118"/>
      <c r="RFG181" s="121"/>
      <c r="RFH181" s="117"/>
      <c r="RFI181" s="117"/>
      <c r="RFJ181" s="117"/>
      <c r="RFK181" s="117"/>
      <c r="RFL181" s="117"/>
      <c r="RFM181" s="117"/>
      <c r="RFN181" s="117"/>
      <c r="RFO181" s="117"/>
      <c r="RFP181" s="117"/>
      <c r="RFQ181" s="117"/>
      <c r="RFR181" s="117"/>
      <c r="RFS181" s="117"/>
      <c r="RFT181" s="117"/>
      <c r="RFU181" s="117"/>
      <c r="RFV181" s="118"/>
      <c r="RFW181" s="118"/>
      <c r="RFX181" s="119"/>
      <c r="RFY181" s="119"/>
      <c r="RFZ181" s="7"/>
      <c r="RGA181" s="7"/>
      <c r="RGB181" s="2"/>
      <c r="RGC181" s="5"/>
      <c r="RGD181" s="5"/>
      <c r="RGE181" s="120"/>
      <c r="RGF181" s="118"/>
      <c r="RGG181" s="118"/>
      <c r="RGH181" s="118"/>
      <c r="RGI181" s="118"/>
      <c r="RGJ181" s="118"/>
      <c r="RGK181" s="121"/>
      <c r="RGL181" s="117"/>
      <c r="RGM181" s="117"/>
      <c r="RGN181" s="117"/>
      <c r="RGO181" s="117"/>
      <c r="RGP181" s="117"/>
      <c r="RGQ181" s="117"/>
      <c r="RGR181" s="117"/>
      <c r="RGS181" s="117"/>
      <c r="RGT181" s="117"/>
      <c r="RGU181" s="117"/>
      <c r="RGV181" s="117"/>
      <c r="RGW181" s="117"/>
      <c r="RGX181" s="117"/>
      <c r="RGY181" s="117"/>
      <c r="RGZ181" s="118"/>
      <c r="RHA181" s="118"/>
      <c r="RHB181" s="119"/>
      <c r="RHC181" s="119"/>
      <c r="RHD181" s="7"/>
      <c r="RHE181" s="7"/>
      <c r="RHF181" s="2"/>
      <c r="RHG181" s="5"/>
      <c r="RHH181" s="5"/>
      <c r="RHI181" s="120"/>
      <c r="RHJ181" s="118"/>
      <c r="RHK181" s="118"/>
      <c r="RHL181" s="118"/>
      <c r="RHM181" s="118"/>
      <c r="RHN181" s="118"/>
      <c r="RHO181" s="121"/>
      <c r="RHP181" s="117"/>
      <c r="RHQ181" s="117"/>
      <c r="RHR181" s="117"/>
      <c r="RHS181" s="117"/>
      <c r="RHT181" s="117"/>
      <c r="RHU181" s="117"/>
      <c r="RHV181" s="117"/>
      <c r="RHW181" s="117"/>
      <c r="RHX181" s="117"/>
      <c r="RHY181" s="117"/>
      <c r="RHZ181" s="117"/>
      <c r="RIA181" s="117"/>
      <c r="RIB181" s="117"/>
      <c r="RIC181" s="117"/>
      <c r="RID181" s="118"/>
      <c r="RIE181" s="118"/>
      <c r="RIF181" s="119"/>
      <c r="RIG181" s="119"/>
      <c r="RIH181" s="7"/>
      <c r="RII181" s="7"/>
      <c r="RIJ181" s="2"/>
      <c r="RIK181" s="5"/>
      <c r="RIL181" s="5"/>
      <c r="RIM181" s="120"/>
      <c r="RIN181" s="118"/>
      <c r="RIO181" s="118"/>
      <c r="RIP181" s="118"/>
      <c r="RIQ181" s="118"/>
      <c r="RIR181" s="118"/>
      <c r="RIS181" s="121"/>
      <c r="RIT181" s="117"/>
      <c r="RIU181" s="117"/>
      <c r="RIV181" s="117"/>
      <c r="RIW181" s="117"/>
      <c r="RIX181" s="117"/>
      <c r="RIY181" s="117"/>
      <c r="RIZ181" s="117"/>
      <c r="RJA181" s="117"/>
      <c r="RJB181" s="117"/>
      <c r="RJC181" s="117"/>
      <c r="RJD181" s="117"/>
      <c r="RJE181" s="117"/>
      <c r="RJF181" s="117"/>
      <c r="RJG181" s="117"/>
      <c r="RJH181" s="118"/>
      <c r="RJI181" s="118"/>
      <c r="RJJ181" s="119"/>
      <c r="RJK181" s="119"/>
      <c r="RJL181" s="7"/>
      <c r="RJM181" s="7"/>
      <c r="RJN181" s="2"/>
      <c r="RJO181" s="5"/>
      <c r="RJP181" s="5"/>
      <c r="RJQ181" s="120"/>
      <c r="RJR181" s="118"/>
      <c r="RJS181" s="118"/>
      <c r="RJT181" s="118"/>
      <c r="RJU181" s="118"/>
      <c r="RJV181" s="118"/>
      <c r="RJW181" s="121"/>
      <c r="RJX181" s="117"/>
      <c r="RJY181" s="117"/>
      <c r="RJZ181" s="117"/>
      <c r="RKA181" s="117"/>
      <c r="RKB181" s="117"/>
      <c r="RKC181" s="117"/>
      <c r="RKD181" s="117"/>
      <c r="RKE181" s="117"/>
      <c r="RKF181" s="117"/>
      <c r="RKG181" s="117"/>
      <c r="RKH181" s="117"/>
      <c r="RKI181" s="117"/>
      <c r="RKJ181" s="117"/>
      <c r="RKK181" s="117"/>
      <c r="RKL181" s="118"/>
      <c r="RKM181" s="118"/>
      <c r="RKN181" s="119"/>
      <c r="RKO181" s="119"/>
      <c r="RKP181" s="7"/>
      <c r="RKQ181" s="7"/>
      <c r="RKR181" s="2"/>
      <c r="RKS181" s="5"/>
      <c r="RKT181" s="5"/>
      <c r="RKU181" s="120"/>
      <c r="RKV181" s="118"/>
      <c r="RKW181" s="118"/>
      <c r="RKX181" s="118"/>
      <c r="RKY181" s="118"/>
      <c r="RKZ181" s="118"/>
      <c r="RLA181" s="121"/>
      <c r="RLB181" s="117"/>
      <c r="RLC181" s="117"/>
      <c r="RLD181" s="117"/>
      <c r="RLE181" s="117"/>
      <c r="RLF181" s="117"/>
      <c r="RLG181" s="117"/>
      <c r="RLH181" s="117"/>
      <c r="RLI181" s="117"/>
      <c r="RLJ181" s="117"/>
      <c r="RLK181" s="117"/>
      <c r="RLL181" s="117"/>
      <c r="RLM181" s="117"/>
      <c r="RLN181" s="117"/>
      <c r="RLO181" s="117"/>
      <c r="RLP181" s="118"/>
      <c r="RLQ181" s="118"/>
      <c r="RLR181" s="119"/>
      <c r="RLS181" s="119"/>
      <c r="RLT181" s="7"/>
      <c r="RLU181" s="7"/>
      <c r="RLV181" s="2"/>
      <c r="RLW181" s="5"/>
      <c r="RLX181" s="5"/>
      <c r="RLY181" s="120"/>
      <c r="RLZ181" s="118"/>
      <c r="RMA181" s="118"/>
      <c r="RMB181" s="118"/>
      <c r="RMC181" s="118"/>
      <c r="RMD181" s="118"/>
      <c r="RME181" s="121"/>
      <c r="RMF181" s="117"/>
      <c r="RMG181" s="117"/>
      <c r="RMH181" s="117"/>
      <c r="RMI181" s="117"/>
      <c r="RMJ181" s="117"/>
      <c r="RMK181" s="117"/>
      <c r="RML181" s="117"/>
      <c r="RMM181" s="117"/>
      <c r="RMN181" s="117"/>
      <c r="RMO181" s="117"/>
      <c r="RMP181" s="117"/>
      <c r="RMQ181" s="117"/>
      <c r="RMR181" s="117"/>
      <c r="RMS181" s="117"/>
      <c r="RMT181" s="118"/>
      <c r="RMU181" s="118"/>
      <c r="RMV181" s="119"/>
      <c r="RMW181" s="119"/>
      <c r="RMX181" s="7"/>
      <c r="RMY181" s="7"/>
      <c r="RMZ181" s="2"/>
      <c r="RNA181" s="5"/>
      <c r="RNB181" s="5"/>
      <c r="RNC181" s="120"/>
      <c r="RND181" s="118"/>
      <c r="RNE181" s="118"/>
      <c r="RNF181" s="118"/>
      <c r="RNG181" s="118"/>
      <c r="RNH181" s="118"/>
      <c r="RNI181" s="121"/>
      <c r="RNJ181" s="117"/>
      <c r="RNK181" s="117"/>
      <c r="RNL181" s="117"/>
      <c r="RNM181" s="117"/>
      <c r="RNN181" s="117"/>
      <c r="RNO181" s="117"/>
      <c r="RNP181" s="117"/>
      <c r="RNQ181" s="117"/>
      <c r="RNR181" s="117"/>
      <c r="RNS181" s="117"/>
      <c r="RNT181" s="117"/>
      <c r="RNU181" s="117"/>
      <c r="RNV181" s="117"/>
      <c r="RNW181" s="117"/>
      <c r="RNX181" s="118"/>
      <c r="RNY181" s="118"/>
      <c r="RNZ181" s="119"/>
      <c r="ROA181" s="119"/>
      <c r="ROB181" s="7"/>
      <c r="ROC181" s="7"/>
      <c r="ROD181" s="2"/>
      <c r="ROE181" s="5"/>
      <c r="ROF181" s="5"/>
      <c r="ROG181" s="120"/>
      <c r="ROH181" s="118"/>
      <c r="ROI181" s="118"/>
      <c r="ROJ181" s="118"/>
      <c r="ROK181" s="118"/>
      <c r="ROL181" s="118"/>
      <c r="ROM181" s="121"/>
      <c r="RON181" s="117"/>
      <c r="ROO181" s="117"/>
      <c r="ROP181" s="117"/>
      <c r="ROQ181" s="117"/>
      <c r="ROR181" s="117"/>
      <c r="ROS181" s="117"/>
      <c r="ROT181" s="117"/>
      <c r="ROU181" s="117"/>
      <c r="ROV181" s="117"/>
      <c r="ROW181" s="117"/>
      <c r="ROX181" s="117"/>
      <c r="ROY181" s="117"/>
      <c r="ROZ181" s="117"/>
      <c r="RPA181" s="117"/>
      <c r="RPB181" s="118"/>
      <c r="RPC181" s="118"/>
      <c r="RPD181" s="119"/>
      <c r="RPE181" s="119"/>
      <c r="RPF181" s="7"/>
      <c r="RPG181" s="7"/>
      <c r="RPH181" s="2"/>
      <c r="RPI181" s="5"/>
      <c r="RPJ181" s="5"/>
      <c r="RPK181" s="120"/>
      <c r="RPL181" s="118"/>
      <c r="RPM181" s="118"/>
      <c r="RPN181" s="118"/>
      <c r="RPO181" s="118"/>
      <c r="RPP181" s="118"/>
      <c r="RPQ181" s="121"/>
      <c r="RPR181" s="117"/>
      <c r="RPS181" s="117"/>
      <c r="RPT181" s="117"/>
      <c r="RPU181" s="117"/>
      <c r="RPV181" s="117"/>
      <c r="RPW181" s="117"/>
      <c r="RPX181" s="117"/>
      <c r="RPY181" s="117"/>
      <c r="RPZ181" s="117"/>
      <c r="RQA181" s="117"/>
      <c r="RQB181" s="117"/>
      <c r="RQC181" s="117"/>
      <c r="RQD181" s="117"/>
      <c r="RQE181" s="117"/>
      <c r="RQF181" s="118"/>
      <c r="RQG181" s="118"/>
      <c r="RQH181" s="119"/>
      <c r="RQI181" s="119"/>
      <c r="RQJ181" s="7"/>
      <c r="RQK181" s="7"/>
      <c r="RQL181" s="2"/>
      <c r="RQM181" s="5"/>
      <c r="RQN181" s="5"/>
      <c r="RQO181" s="120"/>
      <c r="RQP181" s="118"/>
      <c r="RQQ181" s="118"/>
      <c r="RQR181" s="118"/>
      <c r="RQS181" s="118"/>
      <c r="RQT181" s="118"/>
      <c r="RQU181" s="121"/>
      <c r="RQV181" s="117"/>
      <c r="RQW181" s="117"/>
      <c r="RQX181" s="117"/>
      <c r="RQY181" s="117"/>
      <c r="RQZ181" s="117"/>
      <c r="RRA181" s="117"/>
      <c r="RRB181" s="117"/>
      <c r="RRC181" s="117"/>
      <c r="RRD181" s="117"/>
      <c r="RRE181" s="117"/>
      <c r="RRF181" s="117"/>
      <c r="RRG181" s="117"/>
      <c r="RRH181" s="117"/>
      <c r="RRI181" s="117"/>
      <c r="RRJ181" s="118"/>
      <c r="RRK181" s="118"/>
      <c r="RRL181" s="119"/>
      <c r="RRM181" s="119"/>
      <c r="RRN181" s="7"/>
      <c r="RRO181" s="7"/>
      <c r="RRP181" s="2"/>
      <c r="RRQ181" s="5"/>
      <c r="RRR181" s="5"/>
      <c r="RRS181" s="120"/>
      <c r="RRT181" s="118"/>
      <c r="RRU181" s="118"/>
      <c r="RRV181" s="118"/>
      <c r="RRW181" s="118"/>
      <c r="RRX181" s="118"/>
      <c r="RRY181" s="121"/>
      <c r="RRZ181" s="117"/>
      <c r="RSA181" s="117"/>
      <c r="RSB181" s="117"/>
      <c r="RSC181" s="117"/>
      <c r="RSD181" s="117"/>
      <c r="RSE181" s="117"/>
      <c r="RSF181" s="117"/>
      <c r="RSG181" s="117"/>
      <c r="RSH181" s="117"/>
      <c r="RSI181" s="117"/>
      <c r="RSJ181" s="117"/>
      <c r="RSK181" s="117"/>
      <c r="RSL181" s="117"/>
      <c r="RSM181" s="117"/>
      <c r="RSN181" s="118"/>
      <c r="RSO181" s="118"/>
      <c r="RSP181" s="119"/>
      <c r="RSQ181" s="119"/>
      <c r="RSR181" s="7"/>
      <c r="RSS181" s="7"/>
      <c r="RST181" s="2"/>
      <c r="RSU181" s="5"/>
      <c r="RSV181" s="5"/>
      <c r="RSW181" s="120"/>
      <c r="RSX181" s="118"/>
      <c r="RSY181" s="118"/>
      <c r="RSZ181" s="118"/>
      <c r="RTA181" s="118"/>
      <c r="RTB181" s="118"/>
      <c r="RTC181" s="121"/>
      <c r="RTD181" s="117"/>
      <c r="RTE181" s="117"/>
      <c r="RTF181" s="117"/>
      <c r="RTG181" s="117"/>
      <c r="RTH181" s="117"/>
      <c r="RTI181" s="117"/>
      <c r="RTJ181" s="117"/>
      <c r="RTK181" s="117"/>
      <c r="RTL181" s="117"/>
      <c r="RTM181" s="117"/>
      <c r="RTN181" s="117"/>
      <c r="RTO181" s="117"/>
      <c r="RTP181" s="117"/>
      <c r="RTQ181" s="117"/>
      <c r="RTR181" s="118"/>
      <c r="RTS181" s="118"/>
      <c r="RTT181" s="119"/>
      <c r="RTU181" s="119"/>
      <c r="RTV181" s="7"/>
      <c r="RTW181" s="7"/>
      <c r="RTX181" s="2"/>
      <c r="RTY181" s="5"/>
      <c r="RTZ181" s="5"/>
      <c r="RUA181" s="120"/>
      <c r="RUB181" s="118"/>
      <c r="RUC181" s="118"/>
      <c r="RUD181" s="118"/>
      <c r="RUE181" s="118"/>
      <c r="RUF181" s="118"/>
      <c r="RUG181" s="121"/>
      <c r="RUH181" s="117"/>
      <c r="RUI181" s="117"/>
      <c r="RUJ181" s="117"/>
      <c r="RUK181" s="117"/>
      <c r="RUL181" s="117"/>
      <c r="RUM181" s="117"/>
      <c r="RUN181" s="117"/>
      <c r="RUO181" s="117"/>
      <c r="RUP181" s="117"/>
      <c r="RUQ181" s="117"/>
      <c r="RUR181" s="117"/>
      <c r="RUS181" s="117"/>
      <c r="RUT181" s="117"/>
      <c r="RUU181" s="117"/>
      <c r="RUV181" s="118"/>
      <c r="RUW181" s="118"/>
      <c r="RUX181" s="119"/>
      <c r="RUY181" s="119"/>
      <c r="RUZ181" s="7"/>
      <c r="RVA181" s="7"/>
      <c r="RVB181" s="2"/>
      <c r="RVC181" s="5"/>
      <c r="RVD181" s="5"/>
      <c r="RVE181" s="120"/>
      <c r="RVF181" s="118"/>
      <c r="RVG181" s="118"/>
      <c r="RVH181" s="118"/>
      <c r="RVI181" s="118"/>
      <c r="RVJ181" s="118"/>
      <c r="RVK181" s="121"/>
      <c r="RVL181" s="117"/>
      <c r="RVM181" s="117"/>
      <c r="RVN181" s="117"/>
      <c r="RVO181" s="117"/>
      <c r="RVP181" s="117"/>
      <c r="RVQ181" s="117"/>
      <c r="RVR181" s="117"/>
      <c r="RVS181" s="117"/>
      <c r="RVT181" s="117"/>
      <c r="RVU181" s="117"/>
      <c r="RVV181" s="117"/>
      <c r="RVW181" s="117"/>
      <c r="RVX181" s="117"/>
      <c r="RVY181" s="117"/>
      <c r="RVZ181" s="118"/>
      <c r="RWA181" s="118"/>
      <c r="RWB181" s="119"/>
      <c r="RWC181" s="119"/>
      <c r="RWD181" s="7"/>
      <c r="RWE181" s="7"/>
      <c r="RWF181" s="2"/>
      <c r="RWG181" s="5"/>
      <c r="RWH181" s="5"/>
      <c r="RWI181" s="120"/>
      <c r="RWJ181" s="118"/>
      <c r="RWK181" s="118"/>
      <c r="RWL181" s="118"/>
      <c r="RWM181" s="118"/>
      <c r="RWN181" s="118"/>
      <c r="RWO181" s="121"/>
      <c r="RWP181" s="117"/>
      <c r="RWQ181" s="117"/>
      <c r="RWR181" s="117"/>
      <c r="RWS181" s="117"/>
      <c r="RWT181" s="117"/>
      <c r="RWU181" s="117"/>
      <c r="RWV181" s="117"/>
      <c r="RWW181" s="117"/>
      <c r="RWX181" s="117"/>
      <c r="RWY181" s="117"/>
      <c r="RWZ181" s="117"/>
      <c r="RXA181" s="117"/>
      <c r="RXB181" s="117"/>
      <c r="RXC181" s="117"/>
      <c r="RXD181" s="118"/>
      <c r="RXE181" s="118"/>
      <c r="RXF181" s="119"/>
      <c r="RXG181" s="119"/>
      <c r="RXH181" s="7"/>
      <c r="RXI181" s="7"/>
      <c r="RXJ181" s="2"/>
      <c r="RXK181" s="5"/>
      <c r="RXL181" s="5"/>
      <c r="RXM181" s="120"/>
      <c r="RXN181" s="118"/>
      <c r="RXO181" s="118"/>
      <c r="RXP181" s="118"/>
      <c r="RXQ181" s="118"/>
      <c r="RXR181" s="118"/>
      <c r="RXS181" s="121"/>
      <c r="RXT181" s="117"/>
      <c r="RXU181" s="117"/>
      <c r="RXV181" s="117"/>
      <c r="RXW181" s="117"/>
      <c r="RXX181" s="117"/>
      <c r="RXY181" s="117"/>
      <c r="RXZ181" s="117"/>
      <c r="RYA181" s="117"/>
      <c r="RYB181" s="117"/>
      <c r="RYC181" s="117"/>
      <c r="RYD181" s="117"/>
      <c r="RYE181" s="117"/>
      <c r="RYF181" s="117"/>
      <c r="RYG181" s="117"/>
      <c r="RYH181" s="118"/>
      <c r="RYI181" s="118"/>
      <c r="RYJ181" s="119"/>
      <c r="RYK181" s="119"/>
      <c r="RYL181" s="7"/>
      <c r="RYM181" s="7"/>
      <c r="RYN181" s="2"/>
      <c r="RYO181" s="5"/>
      <c r="RYP181" s="5"/>
      <c r="RYQ181" s="120"/>
      <c r="RYR181" s="118"/>
      <c r="RYS181" s="118"/>
      <c r="RYT181" s="118"/>
      <c r="RYU181" s="118"/>
      <c r="RYV181" s="118"/>
      <c r="RYW181" s="121"/>
      <c r="RYX181" s="117"/>
      <c r="RYY181" s="117"/>
      <c r="RYZ181" s="117"/>
      <c r="RZA181" s="117"/>
      <c r="RZB181" s="117"/>
      <c r="RZC181" s="117"/>
      <c r="RZD181" s="117"/>
      <c r="RZE181" s="117"/>
      <c r="RZF181" s="117"/>
      <c r="RZG181" s="117"/>
      <c r="RZH181" s="117"/>
      <c r="RZI181" s="117"/>
      <c r="RZJ181" s="117"/>
      <c r="RZK181" s="117"/>
      <c r="RZL181" s="118"/>
      <c r="RZM181" s="118"/>
      <c r="RZN181" s="119"/>
      <c r="RZO181" s="119"/>
      <c r="RZP181" s="7"/>
      <c r="RZQ181" s="7"/>
      <c r="RZR181" s="2"/>
      <c r="RZS181" s="5"/>
      <c r="RZT181" s="5"/>
      <c r="RZU181" s="120"/>
      <c r="RZV181" s="118"/>
      <c r="RZW181" s="118"/>
      <c r="RZX181" s="118"/>
      <c r="RZY181" s="118"/>
      <c r="RZZ181" s="118"/>
      <c r="SAA181" s="121"/>
      <c r="SAB181" s="117"/>
      <c r="SAC181" s="117"/>
      <c r="SAD181" s="117"/>
      <c r="SAE181" s="117"/>
      <c r="SAF181" s="117"/>
      <c r="SAG181" s="117"/>
      <c r="SAH181" s="117"/>
      <c r="SAI181" s="117"/>
      <c r="SAJ181" s="117"/>
      <c r="SAK181" s="117"/>
      <c r="SAL181" s="117"/>
      <c r="SAM181" s="117"/>
      <c r="SAN181" s="117"/>
      <c r="SAO181" s="117"/>
      <c r="SAP181" s="118"/>
      <c r="SAQ181" s="118"/>
      <c r="SAR181" s="119"/>
      <c r="SAS181" s="119"/>
      <c r="SAT181" s="7"/>
      <c r="SAU181" s="7"/>
      <c r="SAV181" s="2"/>
      <c r="SAW181" s="5"/>
      <c r="SAX181" s="5"/>
      <c r="SAY181" s="120"/>
      <c r="SAZ181" s="118"/>
      <c r="SBA181" s="118"/>
      <c r="SBB181" s="118"/>
      <c r="SBC181" s="118"/>
      <c r="SBD181" s="118"/>
      <c r="SBE181" s="121"/>
      <c r="SBF181" s="117"/>
      <c r="SBG181" s="117"/>
      <c r="SBH181" s="117"/>
      <c r="SBI181" s="117"/>
      <c r="SBJ181" s="117"/>
      <c r="SBK181" s="117"/>
      <c r="SBL181" s="117"/>
      <c r="SBM181" s="117"/>
      <c r="SBN181" s="117"/>
      <c r="SBO181" s="117"/>
      <c r="SBP181" s="117"/>
      <c r="SBQ181" s="117"/>
      <c r="SBR181" s="117"/>
      <c r="SBS181" s="117"/>
      <c r="SBT181" s="118"/>
      <c r="SBU181" s="118"/>
      <c r="SBV181" s="119"/>
      <c r="SBW181" s="119"/>
      <c r="SBX181" s="7"/>
      <c r="SBY181" s="7"/>
      <c r="SBZ181" s="2"/>
      <c r="SCA181" s="5"/>
      <c r="SCB181" s="5"/>
      <c r="SCC181" s="120"/>
      <c r="SCD181" s="118"/>
      <c r="SCE181" s="118"/>
      <c r="SCF181" s="118"/>
      <c r="SCG181" s="118"/>
      <c r="SCH181" s="118"/>
      <c r="SCI181" s="121"/>
      <c r="SCJ181" s="117"/>
      <c r="SCK181" s="117"/>
      <c r="SCL181" s="117"/>
      <c r="SCM181" s="117"/>
      <c r="SCN181" s="117"/>
      <c r="SCO181" s="117"/>
      <c r="SCP181" s="117"/>
      <c r="SCQ181" s="117"/>
      <c r="SCR181" s="117"/>
      <c r="SCS181" s="117"/>
      <c r="SCT181" s="117"/>
      <c r="SCU181" s="117"/>
      <c r="SCV181" s="117"/>
      <c r="SCW181" s="117"/>
      <c r="SCX181" s="118"/>
      <c r="SCY181" s="118"/>
      <c r="SCZ181" s="119"/>
      <c r="SDA181" s="119"/>
      <c r="SDB181" s="7"/>
      <c r="SDC181" s="7"/>
      <c r="SDD181" s="2"/>
      <c r="SDE181" s="5"/>
      <c r="SDF181" s="5"/>
      <c r="SDG181" s="120"/>
      <c r="SDH181" s="118"/>
      <c r="SDI181" s="118"/>
      <c r="SDJ181" s="118"/>
      <c r="SDK181" s="118"/>
      <c r="SDL181" s="118"/>
      <c r="SDM181" s="121"/>
      <c r="SDN181" s="117"/>
      <c r="SDO181" s="117"/>
      <c r="SDP181" s="117"/>
      <c r="SDQ181" s="117"/>
      <c r="SDR181" s="117"/>
      <c r="SDS181" s="117"/>
      <c r="SDT181" s="117"/>
      <c r="SDU181" s="117"/>
      <c r="SDV181" s="117"/>
      <c r="SDW181" s="117"/>
      <c r="SDX181" s="117"/>
      <c r="SDY181" s="117"/>
      <c r="SDZ181" s="117"/>
      <c r="SEA181" s="117"/>
      <c r="SEB181" s="118"/>
      <c r="SEC181" s="118"/>
      <c r="SED181" s="119"/>
      <c r="SEE181" s="119"/>
      <c r="SEF181" s="7"/>
      <c r="SEG181" s="7"/>
      <c r="SEH181" s="2"/>
      <c r="SEI181" s="5"/>
      <c r="SEJ181" s="5"/>
      <c r="SEK181" s="120"/>
      <c r="SEL181" s="118"/>
      <c r="SEM181" s="118"/>
      <c r="SEN181" s="118"/>
      <c r="SEO181" s="118"/>
      <c r="SEP181" s="118"/>
      <c r="SEQ181" s="121"/>
      <c r="SER181" s="117"/>
      <c r="SES181" s="117"/>
      <c r="SET181" s="117"/>
      <c r="SEU181" s="117"/>
      <c r="SEV181" s="117"/>
      <c r="SEW181" s="117"/>
      <c r="SEX181" s="117"/>
      <c r="SEY181" s="117"/>
      <c r="SEZ181" s="117"/>
      <c r="SFA181" s="117"/>
      <c r="SFB181" s="117"/>
      <c r="SFC181" s="117"/>
      <c r="SFD181" s="117"/>
      <c r="SFE181" s="117"/>
      <c r="SFF181" s="118"/>
      <c r="SFG181" s="118"/>
      <c r="SFH181" s="119"/>
      <c r="SFI181" s="119"/>
      <c r="SFJ181" s="7"/>
      <c r="SFK181" s="7"/>
      <c r="SFL181" s="2"/>
      <c r="SFM181" s="5"/>
      <c r="SFN181" s="5"/>
      <c r="SFO181" s="120"/>
      <c r="SFP181" s="118"/>
      <c r="SFQ181" s="118"/>
      <c r="SFR181" s="118"/>
      <c r="SFS181" s="118"/>
      <c r="SFT181" s="118"/>
      <c r="SFU181" s="121"/>
      <c r="SFV181" s="117"/>
      <c r="SFW181" s="117"/>
      <c r="SFX181" s="117"/>
      <c r="SFY181" s="117"/>
      <c r="SFZ181" s="117"/>
      <c r="SGA181" s="117"/>
      <c r="SGB181" s="117"/>
      <c r="SGC181" s="117"/>
      <c r="SGD181" s="117"/>
      <c r="SGE181" s="117"/>
      <c r="SGF181" s="117"/>
      <c r="SGG181" s="117"/>
      <c r="SGH181" s="117"/>
      <c r="SGI181" s="117"/>
      <c r="SGJ181" s="118"/>
      <c r="SGK181" s="118"/>
      <c r="SGL181" s="119"/>
      <c r="SGM181" s="119"/>
      <c r="SGN181" s="7"/>
      <c r="SGO181" s="7"/>
      <c r="SGP181" s="2"/>
      <c r="SGQ181" s="5"/>
      <c r="SGR181" s="5"/>
      <c r="SGS181" s="120"/>
      <c r="SGT181" s="118"/>
      <c r="SGU181" s="118"/>
      <c r="SGV181" s="118"/>
      <c r="SGW181" s="118"/>
      <c r="SGX181" s="118"/>
      <c r="SGY181" s="121"/>
      <c r="SGZ181" s="117"/>
      <c r="SHA181" s="117"/>
      <c r="SHB181" s="117"/>
      <c r="SHC181" s="117"/>
      <c r="SHD181" s="117"/>
      <c r="SHE181" s="117"/>
      <c r="SHF181" s="117"/>
      <c r="SHG181" s="117"/>
      <c r="SHH181" s="117"/>
      <c r="SHI181" s="117"/>
      <c r="SHJ181" s="117"/>
      <c r="SHK181" s="117"/>
      <c r="SHL181" s="117"/>
      <c r="SHM181" s="117"/>
      <c r="SHN181" s="118"/>
      <c r="SHO181" s="118"/>
      <c r="SHP181" s="119"/>
      <c r="SHQ181" s="119"/>
      <c r="SHR181" s="7"/>
      <c r="SHS181" s="7"/>
      <c r="SHT181" s="2"/>
      <c r="SHU181" s="5"/>
      <c r="SHV181" s="5"/>
      <c r="SHW181" s="120"/>
      <c r="SHX181" s="118"/>
      <c r="SHY181" s="118"/>
      <c r="SHZ181" s="118"/>
      <c r="SIA181" s="118"/>
      <c r="SIB181" s="118"/>
      <c r="SIC181" s="121"/>
      <c r="SID181" s="117"/>
      <c r="SIE181" s="117"/>
      <c r="SIF181" s="117"/>
      <c r="SIG181" s="117"/>
      <c r="SIH181" s="117"/>
      <c r="SII181" s="117"/>
      <c r="SIJ181" s="117"/>
      <c r="SIK181" s="117"/>
      <c r="SIL181" s="117"/>
      <c r="SIM181" s="117"/>
      <c r="SIN181" s="117"/>
      <c r="SIO181" s="117"/>
      <c r="SIP181" s="117"/>
      <c r="SIQ181" s="117"/>
      <c r="SIR181" s="118"/>
      <c r="SIS181" s="118"/>
      <c r="SIT181" s="119"/>
      <c r="SIU181" s="119"/>
      <c r="SIV181" s="7"/>
      <c r="SIW181" s="7"/>
      <c r="SIX181" s="2"/>
      <c r="SIY181" s="5"/>
      <c r="SIZ181" s="5"/>
      <c r="SJA181" s="120"/>
      <c r="SJB181" s="118"/>
      <c r="SJC181" s="118"/>
      <c r="SJD181" s="118"/>
      <c r="SJE181" s="118"/>
      <c r="SJF181" s="118"/>
      <c r="SJG181" s="121"/>
      <c r="SJH181" s="117"/>
      <c r="SJI181" s="117"/>
      <c r="SJJ181" s="117"/>
      <c r="SJK181" s="117"/>
      <c r="SJL181" s="117"/>
      <c r="SJM181" s="117"/>
      <c r="SJN181" s="117"/>
      <c r="SJO181" s="117"/>
      <c r="SJP181" s="117"/>
      <c r="SJQ181" s="117"/>
      <c r="SJR181" s="117"/>
      <c r="SJS181" s="117"/>
      <c r="SJT181" s="117"/>
      <c r="SJU181" s="117"/>
      <c r="SJV181" s="118"/>
      <c r="SJW181" s="118"/>
      <c r="SJX181" s="119"/>
      <c r="SJY181" s="119"/>
      <c r="SJZ181" s="7"/>
      <c r="SKA181" s="7"/>
      <c r="SKB181" s="2"/>
      <c r="SKC181" s="5"/>
      <c r="SKD181" s="5"/>
      <c r="SKE181" s="120"/>
      <c r="SKF181" s="118"/>
      <c r="SKG181" s="118"/>
      <c r="SKH181" s="118"/>
      <c r="SKI181" s="118"/>
      <c r="SKJ181" s="118"/>
      <c r="SKK181" s="121"/>
      <c r="SKL181" s="117"/>
      <c r="SKM181" s="117"/>
      <c r="SKN181" s="117"/>
      <c r="SKO181" s="117"/>
      <c r="SKP181" s="117"/>
      <c r="SKQ181" s="117"/>
      <c r="SKR181" s="117"/>
      <c r="SKS181" s="117"/>
      <c r="SKT181" s="117"/>
      <c r="SKU181" s="117"/>
      <c r="SKV181" s="117"/>
      <c r="SKW181" s="117"/>
      <c r="SKX181" s="117"/>
      <c r="SKY181" s="117"/>
      <c r="SKZ181" s="118"/>
      <c r="SLA181" s="118"/>
      <c r="SLB181" s="119"/>
      <c r="SLC181" s="119"/>
      <c r="SLD181" s="7"/>
      <c r="SLE181" s="7"/>
      <c r="SLF181" s="2"/>
      <c r="SLG181" s="5"/>
      <c r="SLH181" s="5"/>
      <c r="SLI181" s="120"/>
      <c r="SLJ181" s="118"/>
      <c r="SLK181" s="118"/>
      <c r="SLL181" s="118"/>
      <c r="SLM181" s="118"/>
      <c r="SLN181" s="118"/>
      <c r="SLO181" s="121"/>
      <c r="SLP181" s="117"/>
      <c r="SLQ181" s="117"/>
      <c r="SLR181" s="117"/>
      <c r="SLS181" s="117"/>
      <c r="SLT181" s="117"/>
      <c r="SLU181" s="117"/>
      <c r="SLV181" s="117"/>
      <c r="SLW181" s="117"/>
      <c r="SLX181" s="117"/>
      <c r="SLY181" s="117"/>
      <c r="SLZ181" s="117"/>
      <c r="SMA181" s="117"/>
      <c r="SMB181" s="117"/>
      <c r="SMC181" s="117"/>
      <c r="SMD181" s="118"/>
      <c r="SME181" s="118"/>
      <c r="SMF181" s="119"/>
      <c r="SMG181" s="119"/>
      <c r="SMH181" s="7"/>
      <c r="SMI181" s="7"/>
      <c r="SMJ181" s="2"/>
      <c r="SMK181" s="5"/>
      <c r="SML181" s="5"/>
      <c r="SMM181" s="120"/>
      <c r="SMN181" s="118"/>
      <c r="SMO181" s="118"/>
      <c r="SMP181" s="118"/>
      <c r="SMQ181" s="118"/>
      <c r="SMR181" s="118"/>
      <c r="SMS181" s="121"/>
      <c r="SMT181" s="117"/>
      <c r="SMU181" s="117"/>
      <c r="SMV181" s="117"/>
      <c r="SMW181" s="117"/>
      <c r="SMX181" s="117"/>
      <c r="SMY181" s="117"/>
      <c r="SMZ181" s="117"/>
      <c r="SNA181" s="117"/>
      <c r="SNB181" s="117"/>
      <c r="SNC181" s="117"/>
      <c r="SND181" s="117"/>
      <c r="SNE181" s="117"/>
      <c r="SNF181" s="117"/>
      <c r="SNG181" s="117"/>
      <c r="SNH181" s="118"/>
      <c r="SNI181" s="118"/>
      <c r="SNJ181" s="119"/>
      <c r="SNK181" s="119"/>
      <c r="SNL181" s="7"/>
      <c r="SNM181" s="7"/>
      <c r="SNN181" s="2"/>
      <c r="SNO181" s="5"/>
      <c r="SNP181" s="5"/>
      <c r="SNQ181" s="120"/>
      <c r="SNR181" s="118"/>
      <c r="SNS181" s="118"/>
      <c r="SNT181" s="118"/>
      <c r="SNU181" s="118"/>
      <c r="SNV181" s="118"/>
      <c r="SNW181" s="121"/>
      <c r="SNX181" s="117"/>
      <c r="SNY181" s="117"/>
      <c r="SNZ181" s="117"/>
      <c r="SOA181" s="117"/>
      <c r="SOB181" s="117"/>
      <c r="SOC181" s="117"/>
      <c r="SOD181" s="117"/>
      <c r="SOE181" s="117"/>
      <c r="SOF181" s="117"/>
      <c r="SOG181" s="117"/>
      <c r="SOH181" s="117"/>
      <c r="SOI181" s="117"/>
      <c r="SOJ181" s="117"/>
      <c r="SOK181" s="117"/>
      <c r="SOL181" s="118"/>
      <c r="SOM181" s="118"/>
      <c r="SON181" s="119"/>
      <c r="SOO181" s="119"/>
      <c r="SOP181" s="7"/>
      <c r="SOQ181" s="7"/>
      <c r="SOR181" s="2"/>
      <c r="SOS181" s="5"/>
      <c r="SOT181" s="5"/>
      <c r="SOU181" s="120"/>
      <c r="SOV181" s="118"/>
      <c r="SOW181" s="118"/>
      <c r="SOX181" s="118"/>
      <c r="SOY181" s="118"/>
      <c r="SOZ181" s="118"/>
      <c r="SPA181" s="121"/>
      <c r="SPB181" s="117"/>
      <c r="SPC181" s="117"/>
      <c r="SPD181" s="117"/>
      <c r="SPE181" s="117"/>
      <c r="SPF181" s="117"/>
      <c r="SPG181" s="117"/>
      <c r="SPH181" s="117"/>
      <c r="SPI181" s="117"/>
      <c r="SPJ181" s="117"/>
      <c r="SPK181" s="117"/>
      <c r="SPL181" s="117"/>
      <c r="SPM181" s="117"/>
      <c r="SPN181" s="117"/>
      <c r="SPO181" s="117"/>
      <c r="SPP181" s="118"/>
      <c r="SPQ181" s="118"/>
      <c r="SPR181" s="119"/>
      <c r="SPS181" s="119"/>
      <c r="SPT181" s="7"/>
      <c r="SPU181" s="7"/>
      <c r="SPV181" s="2"/>
      <c r="SPW181" s="5"/>
      <c r="SPX181" s="5"/>
      <c r="SPY181" s="120"/>
      <c r="SPZ181" s="118"/>
      <c r="SQA181" s="118"/>
      <c r="SQB181" s="118"/>
      <c r="SQC181" s="118"/>
      <c r="SQD181" s="118"/>
      <c r="SQE181" s="121"/>
      <c r="SQF181" s="117"/>
      <c r="SQG181" s="117"/>
      <c r="SQH181" s="117"/>
      <c r="SQI181" s="117"/>
      <c r="SQJ181" s="117"/>
      <c r="SQK181" s="117"/>
      <c r="SQL181" s="117"/>
      <c r="SQM181" s="117"/>
      <c r="SQN181" s="117"/>
      <c r="SQO181" s="117"/>
      <c r="SQP181" s="117"/>
      <c r="SQQ181" s="117"/>
      <c r="SQR181" s="117"/>
      <c r="SQS181" s="117"/>
      <c r="SQT181" s="118"/>
      <c r="SQU181" s="118"/>
      <c r="SQV181" s="119"/>
      <c r="SQW181" s="119"/>
      <c r="SQX181" s="7"/>
      <c r="SQY181" s="7"/>
      <c r="SQZ181" s="2"/>
      <c r="SRA181" s="5"/>
      <c r="SRB181" s="5"/>
      <c r="SRC181" s="120"/>
      <c r="SRD181" s="118"/>
      <c r="SRE181" s="118"/>
      <c r="SRF181" s="118"/>
      <c r="SRG181" s="118"/>
      <c r="SRH181" s="118"/>
      <c r="SRI181" s="121"/>
      <c r="SRJ181" s="117"/>
      <c r="SRK181" s="117"/>
      <c r="SRL181" s="117"/>
      <c r="SRM181" s="117"/>
      <c r="SRN181" s="117"/>
      <c r="SRO181" s="117"/>
      <c r="SRP181" s="117"/>
      <c r="SRQ181" s="117"/>
      <c r="SRR181" s="117"/>
      <c r="SRS181" s="117"/>
      <c r="SRT181" s="117"/>
      <c r="SRU181" s="117"/>
      <c r="SRV181" s="117"/>
      <c r="SRW181" s="117"/>
      <c r="SRX181" s="118"/>
      <c r="SRY181" s="118"/>
      <c r="SRZ181" s="119"/>
      <c r="SSA181" s="119"/>
      <c r="SSB181" s="7"/>
      <c r="SSC181" s="7"/>
      <c r="SSD181" s="2"/>
      <c r="SSE181" s="5"/>
      <c r="SSF181" s="5"/>
      <c r="SSG181" s="120"/>
      <c r="SSH181" s="118"/>
      <c r="SSI181" s="118"/>
      <c r="SSJ181" s="118"/>
      <c r="SSK181" s="118"/>
      <c r="SSL181" s="118"/>
      <c r="SSM181" s="121"/>
      <c r="SSN181" s="117"/>
      <c r="SSO181" s="117"/>
      <c r="SSP181" s="117"/>
      <c r="SSQ181" s="117"/>
      <c r="SSR181" s="117"/>
      <c r="SSS181" s="117"/>
      <c r="SST181" s="117"/>
      <c r="SSU181" s="117"/>
      <c r="SSV181" s="117"/>
      <c r="SSW181" s="117"/>
      <c r="SSX181" s="117"/>
      <c r="SSY181" s="117"/>
      <c r="SSZ181" s="117"/>
      <c r="STA181" s="117"/>
      <c r="STB181" s="118"/>
      <c r="STC181" s="118"/>
      <c r="STD181" s="119"/>
      <c r="STE181" s="119"/>
      <c r="STF181" s="7"/>
      <c r="STG181" s="7"/>
      <c r="STH181" s="2"/>
      <c r="STI181" s="5"/>
      <c r="STJ181" s="5"/>
      <c r="STK181" s="120"/>
      <c r="STL181" s="118"/>
      <c r="STM181" s="118"/>
      <c r="STN181" s="118"/>
      <c r="STO181" s="118"/>
      <c r="STP181" s="118"/>
      <c r="STQ181" s="121"/>
      <c r="STR181" s="117"/>
      <c r="STS181" s="117"/>
      <c r="STT181" s="117"/>
      <c r="STU181" s="117"/>
      <c r="STV181" s="117"/>
      <c r="STW181" s="117"/>
      <c r="STX181" s="117"/>
      <c r="STY181" s="117"/>
      <c r="STZ181" s="117"/>
      <c r="SUA181" s="117"/>
      <c r="SUB181" s="117"/>
      <c r="SUC181" s="117"/>
      <c r="SUD181" s="117"/>
      <c r="SUE181" s="117"/>
      <c r="SUF181" s="118"/>
      <c r="SUG181" s="118"/>
      <c r="SUH181" s="119"/>
      <c r="SUI181" s="119"/>
      <c r="SUJ181" s="7"/>
      <c r="SUK181" s="7"/>
      <c r="SUL181" s="2"/>
      <c r="SUM181" s="5"/>
      <c r="SUN181" s="5"/>
      <c r="SUO181" s="120"/>
      <c r="SUP181" s="118"/>
      <c r="SUQ181" s="118"/>
      <c r="SUR181" s="118"/>
      <c r="SUS181" s="118"/>
      <c r="SUT181" s="118"/>
      <c r="SUU181" s="121"/>
      <c r="SUV181" s="117"/>
      <c r="SUW181" s="117"/>
      <c r="SUX181" s="117"/>
      <c r="SUY181" s="117"/>
      <c r="SUZ181" s="117"/>
      <c r="SVA181" s="117"/>
      <c r="SVB181" s="117"/>
      <c r="SVC181" s="117"/>
      <c r="SVD181" s="117"/>
      <c r="SVE181" s="117"/>
      <c r="SVF181" s="117"/>
      <c r="SVG181" s="117"/>
      <c r="SVH181" s="117"/>
      <c r="SVI181" s="117"/>
      <c r="SVJ181" s="118"/>
      <c r="SVK181" s="118"/>
      <c r="SVL181" s="119"/>
      <c r="SVM181" s="119"/>
      <c r="SVN181" s="7"/>
      <c r="SVO181" s="7"/>
      <c r="SVP181" s="2"/>
      <c r="SVQ181" s="5"/>
      <c r="SVR181" s="5"/>
      <c r="SVS181" s="120"/>
      <c r="SVT181" s="118"/>
      <c r="SVU181" s="118"/>
      <c r="SVV181" s="118"/>
      <c r="SVW181" s="118"/>
      <c r="SVX181" s="118"/>
      <c r="SVY181" s="121"/>
      <c r="SVZ181" s="117"/>
      <c r="SWA181" s="117"/>
      <c r="SWB181" s="117"/>
      <c r="SWC181" s="117"/>
      <c r="SWD181" s="117"/>
      <c r="SWE181" s="117"/>
      <c r="SWF181" s="117"/>
      <c r="SWG181" s="117"/>
      <c r="SWH181" s="117"/>
      <c r="SWI181" s="117"/>
      <c r="SWJ181" s="117"/>
      <c r="SWK181" s="117"/>
      <c r="SWL181" s="117"/>
      <c r="SWM181" s="117"/>
      <c r="SWN181" s="118"/>
      <c r="SWO181" s="118"/>
      <c r="SWP181" s="119"/>
      <c r="SWQ181" s="119"/>
      <c r="SWR181" s="7"/>
      <c r="SWS181" s="7"/>
      <c r="SWT181" s="2"/>
      <c r="SWU181" s="5"/>
      <c r="SWV181" s="5"/>
      <c r="SWW181" s="120"/>
      <c r="SWX181" s="118"/>
      <c r="SWY181" s="118"/>
      <c r="SWZ181" s="118"/>
      <c r="SXA181" s="118"/>
      <c r="SXB181" s="118"/>
      <c r="SXC181" s="121"/>
      <c r="SXD181" s="117"/>
      <c r="SXE181" s="117"/>
      <c r="SXF181" s="117"/>
      <c r="SXG181" s="117"/>
      <c r="SXH181" s="117"/>
      <c r="SXI181" s="117"/>
      <c r="SXJ181" s="117"/>
      <c r="SXK181" s="117"/>
      <c r="SXL181" s="117"/>
      <c r="SXM181" s="117"/>
      <c r="SXN181" s="117"/>
      <c r="SXO181" s="117"/>
      <c r="SXP181" s="117"/>
      <c r="SXQ181" s="117"/>
      <c r="SXR181" s="118"/>
      <c r="SXS181" s="118"/>
      <c r="SXT181" s="119"/>
      <c r="SXU181" s="119"/>
      <c r="SXV181" s="7"/>
      <c r="SXW181" s="7"/>
      <c r="SXX181" s="2"/>
      <c r="SXY181" s="5"/>
      <c r="SXZ181" s="5"/>
      <c r="SYA181" s="120"/>
      <c r="SYB181" s="118"/>
      <c r="SYC181" s="118"/>
      <c r="SYD181" s="118"/>
      <c r="SYE181" s="118"/>
      <c r="SYF181" s="118"/>
      <c r="SYG181" s="121"/>
      <c r="SYH181" s="117"/>
      <c r="SYI181" s="117"/>
      <c r="SYJ181" s="117"/>
      <c r="SYK181" s="117"/>
      <c r="SYL181" s="117"/>
      <c r="SYM181" s="117"/>
      <c r="SYN181" s="117"/>
      <c r="SYO181" s="117"/>
      <c r="SYP181" s="117"/>
      <c r="SYQ181" s="117"/>
      <c r="SYR181" s="117"/>
      <c r="SYS181" s="117"/>
      <c r="SYT181" s="117"/>
      <c r="SYU181" s="117"/>
      <c r="SYV181" s="118"/>
      <c r="SYW181" s="118"/>
      <c r="SYX181" s="119"/>
      <c r="SYY181" s="119"/>
      <c r="SYZ181" s="7"/>
      <c r="SZA181" s="7"/>
      <c r="SZB181" s="2"/>
      <c r="SZC181" s="5"/>
      <c r="SZD181" s="5"/>
      <c r="SZE181" s="120"/>
      <c r="SZF181" s="118"/>
      <c r="SZG181" s="118"/>
      <c r="SZH181" s="118"/>
      <c r="SZI181" s="118"/>
      <c r="SZJ181" s="118"/>
      <c r="SZK181" s="121"/>
      <c r="SZL181" s="117"/>
      <c r="SZM181" s="117"/>
      <c r="SZN181" s="117"/>
      <c r="SZO181" s="117"/>
      <c r="SZP181" s="117"/>
      <c r="SZQ181" s="117"/>
      <c r="SZR181" s="117"/>
      <c r="SZS181" s="117"/>
      <c r="SZT181" s="117"/>
      <c r="SZU181" s="117"/>
      <c r="SZV181" s="117"/>
      <c r="SZW181" s="117"/>
      <c r="SZX181" s="117"/>
      <c r="SZY181" s="117"/>
      <c r="SZZ181" s="118"/>
      <c r="TAA181" s="118"/>
      <c r="TAB181" s="119"/>
      <c r="TAC181" s="119"/>
      <c r="TAD181" s="7"/>
      <c r="TAE181" s="7"/>
      <c r="TAF181" s="2"/>
      <c r="TAG181" s="5"/>
      <c r="TAH181" s="5"/>
      <c r="TAI181" s="120"/>
      <c r="TAJ181" s="118"/>
      <c r="TAK181" s="118"/>
      <c r="TAL181" s="118"/>
      <c r="TAM181" s="118"/>
      <c r="TAN181" s="118"/>
      <c r="TAO181" s="121"/>
      <c r="TAP181" s="117"/>
      <c r="TAQ181" s="117"/>
      <c r="TAR181" s="117"/>
      <c r="TAS181" s="117"/>
      <c r="TAT181" s="117"/>
      <c r="TAU181" s="117"/>
      <c r="TAV181" s="117"/>
      <c r="TAW181" s="117"/>
      <c r="TAX181" s="117"/>
      <c r="TAY181" s="117"/>
      <c r="TAZ181" s="117"/>
      <c r="TBA181" s="117"/>
      <c r="TBB181" s="117"/>
      <c r="TBC181" s="117"/>
      <c r="TBD181" s="118"/>
      <c r="TBE181" s="118"/>
      <c r="TBF181" s="119"/>
      <c r="TBG181" s="119"/>
      <c r="TBH181" s="7"/>
      <c r="TBI181" s="7"/>
      <c r="TBJ181" s="2"/>
      <c r="TBK181" s="5"/>
      <c r="TBL181" s="5"/>
      <c r="TBM181" s="120"/>
      <c r="TBN181" s="118"/>
      <c r="TBO181" s="118"/>
      <c r="TBP181" s="118"/>
      <c r="TBQ181" s="118"/>
      <c r="TBR181" s="118"/>
      <c r="TBS181" s="121"/>
      <c r="TBT181" s="117"/>
      <c r="TBU181" s="117"/>
      <c r="TBV181" s="117"/>
      <c r="TBW181" s="117"/>
      <c r="TBX181" s="117"/>
      <c r="TBY181" s="117"/>
      <c r="TBZ181" s="117"/>
      <c r="TCA181" s="117"/>
      <c r="TCB181" s="117"/>
      <c r="TCC181" s="117"/>
      <c r="TCD181" s="117"/>
      <c r="TCE181" s="117"/>
      <c r="TCF181" s="117"/>
      <c r="TCG181" s="117"/>
      <c r="TCH181" s="118"/>
      <c r="TCI181" s="118"/>
      <c r="TCJ181" s="119"/>
      <c r="TCK181" s="119"/>
      <c r="TCL181" s="7"/>
      <c r="TCM181" s="7"/>
      <c r="TCN181" s="2"/>
      <c r="TCO181" s="5"/>
      <c r="TCP181" s="5"/>
      <c r="TCQ181" s="120"/>
      <c r="TCR181" s="118"/>
      <c r="TCS181" s="118"/>
      <c r="TCT181" s="118"/>
      <c r="TCU181" s="118"/>
      <c r="TCV181" s="118"/>
      <c r="TCW181" s="121"/>
      <c r="TCX181" s="117"/>
      <c r="TCY181" s="117"/>
      <c r="TCZ181" s="117"/>
      <c r="TDA181" s="117"/>
      <c r="TDB181" s="117"/>
      <c r="TDC181" s="117"/>
      <c r="TDD181" s="117"/>
      <c r="TDE181" s="117"/>
      <c r="TDF181" s="117"/>
      <c r="TDG181" s="117"/>
      <c r="TDH181" s="117"/>
      <c r="TDI181" s="117"/>
      <c r="TDJ181" s="117"/>
      <c r="TDK181" s="117"/>
      <c r="TDL181" s="118"/>
      <c r="TDM181" s="118"/>
      <c r="TDN181" s="119"/>
      <c r="TDO181" s="119"/>
      <c r="TDP181" s="7"/>
      <c r="TDQ181" s="7"/>
      <c r="TDR181" s="2"/>
      <c r="TDS181" s="5"/>
      <c r="TDT181" s="5"/>
      <c r="TDU181" s="120"/>
      <c r="TDV181" s="118"/>
      <c r="TDW181" s="118"/>
      <c r="TDX181" s="118"/>
      <c r="TDY181" s="118"/>
      <c r="TDZ181" s="118"/>
      <c r="TEA181" s="121"/>
      <c r="TEB181" s="117"/>
      <c r="TEC181" s="117"/>
      <c r="TED181" s="117"/>
      <c r="TEE181" s="117"/>
      <c r="TEF181" s="117"/>
      <c r="TEG181" s="117"/>
      <c r="TEH181" s="117"/>
      <c r="TEI181" s="117"/>
      <c r="TEJ181" s="117"/>
      <c r="TEK181" s="117"/>
      <c r="TEL181" s="117"/>
      <c r="TEM181" s="117"/>
      <c r="TEN181" s="117"/>
      <c r="TEO181" s="117"/>
      <c r="TEP181" s="118"/>
      <c r="TEQ181" s="118"/>
      <c r="TER181" s="119"/>
      <c r="TES181" s="119"/>
      <c r="TET181" s="7"/>
      <c r="TEU181" s="7"/>
      <c r="TEV181" s="2"/>
      <c r="TEW181" s="5"/>
      <c r="TEX181" s="5"/>
      <c r="TEY181" s="120"/>
      <c r="TEZ181" s="118"/>
      <c r="TFA181" s="118"/>
      <c r="TFB181" s="118"/>
      <c r="TFC181" s="118"/>
      <c r="TFD181" s="118"/>
      <c r="TFE181" s="121"/>
      <c r="TFF181" s="117"/>
      <c r="TFG181" s="117"/>
      <c r="TFH181" s="117"/>
      <c r="TFI181" s="117"/>
      <c r="TFJ181" s="117"/>
      <c r="TFK181" s="117"/>
      <c r="TFL181" s="117"/>
      <c r="TFM181" s="117"/>
      <c r="TFN181" s="117"/>
      <c r="TFO181" s="117"/>
      <c r="TFP181" s="117"/>
      <c r="TFQ181" s="117"/>
      <c r="TFR181" s="117"/>
      <c r="TFS181" s="117"/>
      <c r="TFT181" s="118"/>
      <c r="TFU181" s="118"/>
      <c r="TFV181" s="119"/>
      <c r="TFW181" s="119"/>
      <c r="TFX181" s="7"/>
      <c r="TFY181" s="7"/>
      <c r="TFZ181" s="2"/>
      <c r="TGA181" s="5"/>
      <c r="TGB181" s="5"/>
      <c r="TGC181" s="120"/>
      <c r="TGD181" s="118"/>
      <c r="TGE181" s="118"/>
      <c r="TGF181" s="118"/>
      <c r="TGG181" s="118"/>
      <c r="TGH181" s="118"/>
      <c r="TGI181" s="121"/>
      <c r="TGJ181" s="117"/>
      <c r="TGK181" s="117"/>
      <c r="TGL181" s="117"/>
      <c r="TGM181" s="117"/>
      <c r="TGN181" s="117"/>
      <c r="TGO181" s="117"/>
      <c r="TGP181" s="117"/>
      <c r="TGQ181" s="117"/>
      <c r="TGR181" s="117"/>
      <c r="TGS181" s="117"/>
      <c r="TGT181" s="117"/>
      <c r="TGU181" s="117"/>
      <c r="TGV181" s="117"/>
      <c r="TGW181" s="117"/>
      <c r="TGX181" s="118"/>
      <c r="TGY181" s="118"/>
      <c r="TGZ181" s="119"/>
      <c r="THA181" s="119"/>
      <c r="THB181" s="7"/>
      <c r="THC181" s="7"/>
      <c r="THD181" s="2"/>
      <c r="THE181" s="5"/>
      <c r="THF181" s="5"/>
      <c r="THG181" s="120"/>
      <c r="THH181" s="118"/>
      <c r="THI181" s="118"/>
      <c r="THJ181" s="118"/>
      <c r="THK181" s="118"/>
      <c r="THL181" s="118"/>
      <c r="THM181" s="121"/>
      <c r="THN181" s="117"/>
      <c r="THO181" s="117"/>
      <c r="THP181" s="117"/>
      <c r="THQ181" s="117"/>
      <c r="THR181" s="117"/>
      <c r="THS181" s="117"/>
      <c r="THT181" s="117"/>
      <c r="THU181" s="117"/>
      <c r="THV181" s="117"/>
      <c r="THW181" s="117"/>
      <c r="THX181" s="117"/>
      <c r="THY181" s="117"/>
      <c r="THZ181" s="117"/>
      <c r="TIA181" s="117"/>
      <c r="TIB181" s="118"/>
      <c r="TIC181" s="118"/>
      <c r="TID181" s="119"/>
      <c r="TIE181" s="119"/>
      <c r="TIF181" s="7"/>
      <c r="TIG181" s="7"/>
      <c r="TIH181" s="2"/>
      <c r="TII181" s="5"/>
      <c r="TIJ181" s="5"/>
      <c r="TIK181" s="120"/>
      <c r="TIL181" s="118"/>
      <c r="TIM181" s="118"/>
      <c r="TIN181" s="118"/>
      <c r="TIO181" s="118"/>
      <c r="TIP181" s="118"/>
      <c r="TIQ181" s="121"/>
      <c r="TIR181" s="117"/>
      <c r="TIS181" s="117"/>
      <c r="TIT181" s="117"/>
      <c r="TIU181" s="117"/>
      <c r="TIV181" s="117"/>
      <c r="TIW181" s="117"/>
      <c r="TIX181" s="117"/>
      <c r="TIY181" s="117"/>
      <c r="TIZ181" s="117"/>
      <c r="TJA181" s="117"/>
      <c r="TJB181" s="117"/>
      <c r="TJC181" s="117"/>
      <c r="TJD181" s="117"/>
      <c r="TJE181" s="117"/>
      <c r="TJF181" s="118"/>
      <c r="TJG181" s="118"/>
      <c r="TJH181" s="119"/>
      <c r="TJI181" s="119"/>
      <c r="TJJ181" s="7"/>
      <c r="TJK181" s="7"/>
      <c r="TJL181" s="2"/>
      <c r="TJM181" s="5"/>
      <c r="TJN181" s="5"/>
      <c r="TJO181" s="120"/>
      <c r="TJP181" s="118"/>
      <c r="TJQ181" s="118"/>
      <c r="TJR181" s="118"/>
      <c r="TJS181" s="118"/>
      <c r="TJT181" s="118"/>
      <c r="TJU181" s="121"/>
      <c r="TJV181" s="117"/>
      <c r="TJW181" s="117"/>
      <c r="TJX181" s="117"/>
      <c r="TJY181" s="117"/>
      <c r="TJZ181" s="117"/>
      <c r="TKA181" s="117"/>
      <c r="TKB181" s="117"/>
      <c r="TKC181" s="117"/>
      <c r="TKD181" s="117"/>
      <c r="TKE181" s="117"/>
      <c r="TKF181" s="117"/>
      <c r="TKG181" s="117"/>
      <c r="TKH181" s="117"/>
      <c r="TKI181" s="117"/>
      <c r="TKJ181" s="118"/>
      <c r="TKK181" s="118"/>
      <c r="TKL181" s="119"/>
      <c r="TKM181" s="119"/>
      <c r="TKN181" s="7"/>
      <c r="TKO181" s="7"/>
      <c r="TKP181" s="2"/>
      <c r="TKQ181" s="5"/>
      <c r="TKR181" s="5"/>
      <c r="TKS181" s="120"/>
      <c r="TKT181" s="118"/>
      <c r="TKU181" s="118"/>
      <c r="TKV181" s="118"/>
      <c r="TKW181" s="118"/>
      <c r="TKX181" s="118"/>
      <c r="TKY181" s="121"/>
      <c r="TKZ181" s="117"/>
      <c r="TLA181" s="117"/>
      <c r="TLB181" s="117"/>
      <c r="TLC181" s="117"/>
      <c r="TLD181" s="117"/>
      <c r="TLE181" s="117"/>
      <c r="TLF181" s="117"/>
      <c r="TLG181" s="117"/>
      <c r="TLH181" s="117"/>
      <c r="TLI181" s="117"/>
      <c r="TLJ181" s="117"/>
      <c r="TLK181" s="117"/>
      <c r="TLL181" s="117"/>
      <c r="TLM181" s="117"/>
      <c r="TLN181" s="118"/>
      <c r="TLO181" s="118"/>
      <c r="TLP181" s="119"/>
      <c r="TLQ181" s="119"/>
      <c r="TLR181" s="7"/>
      <c r="TLS181" s="7"/>
      <c r="TLT181" s="2"/>
      <c r="TLU181" s="5"/>
      <c r="TLV181" s="5"/>
      <c r="TLW181" s="120"/>
      <c r="TLX181" s="118"/>
      <c r="TLY181" s="118"/>
      <c r="TLZ181" s="118"/>
      <c r="TMA181" s="118"/>
      <c r="TMB181" s="118"/>
      <c r="TMC181" s="121"/>
      <c r="TMD181" s="117"/>
      <c r="TME181" s="117"/>
      <c r="TMF181" s="117"/>
      <c r="TMG181" s="117"/>
      <c r="TMH181" s="117"/>
      <c r="TMI181" s="117"/>
      <c r="TMJ181" s="117"/>
      <c r="TMK181" s="117"/>
      <c r="TML181" s="117"/>
      <c r="TMM181" s="117"/>
      <c r="TMN181" s="117"/>
      <c r="TMO181" s="117"/>
      <c r="TMP181" s="117"/>
      <c r="TMQ181" s="117"/>
      <c r="TMR181" s="118"/>
      <c r="TMS181" s="118"/>
      <c r="TMT181" s="119"/>
      <c r="TMU181" s="119"/>
      <c r="TMV181" s="7"/>
      <c r="TMW181" s="7"/>
      <c r="TMX181" s="2"/>
      <c r="TMY181" s="5"/>
      <c r="TMZ181" s="5"/>
      <c r="TNA181" s="120"/>
      <c r="TNB181" s="118"/>
      <c r="TNC181" s="118"/>
      <c r="TND181" s="118"/>
      <c r="TNE181" s="118"/>
      <c r="TNF181" s="118"/>
      <c r="TNG181" s="121"/>
      <c r="TNH181" s="117"/>
      <c r="TNI181" s="117"/>
      <c r="TNJ181" s="117"/>
      <c r="TNK181" s="117"/>
      <c r="TNL181" s="117"/>
      <c r="TNM181" s="117"/>
      <c r="TNN181" s="117"/>
      <c r="TNO181" s="117"/>
      <c r="TNP181" s="117"/>
      <c r="TNQ181" s="117"/>
      <c r="TNR181" s="117"/>
      <c r="TNS181" s="117"/>
      <c r="TNT181" s="117"/>
      <c r="TNU181" s="117"/>
      <c r="TNV181" s="118"/>
      <c r="TNW181" s="118"/>
      <c r="TNX181" s="119"/>
      <c r="TNY181" s="119"/>
      <c r="TNZ181" s="7"/>
      <c r="TOA181" s="7"/>
      <c r="TOB181" s="2"/>
      <c r="TOC181" s="5"/>
      <c r="TOD181" s="5"/>
      <c r="TOE181" s="120"/>
      <c r="TOF181" s="118"/>
      <c r="TOG181" s="118"/>
      <c r="TOH181" s="118"/>
      <c r="TOI181" s="118"/>
      <c r="TOJ181" s="118"/>
      <c r="TOK181" s="121"/>
      <c r="TOL181" s="117"/>
      <c r="TOM181" s="117"/>
      <c r="TON181" s="117"/>
      <c r="TOO181" s="117"/>
      <c r="TOP181" s="117"/>
      <c r="TOQ181" s="117"/>
      <c r="TOR181" s="117"/>
      <c r="TOS181" s="117"/>
      <c r="TOT181" s="117"/>
      <c r="TOU181" s="117"/>
      <c r="TOV181" s="117"/>
      <c r="TOW181" s="117"/>
      <c r="TOX181" s="117"/>
      <c r="TOY181" s="117"/>
      <c r="TOZ181" s="118"/>
      <c r="TPA181" s="118"/>
      <c r="TPB181" s="119"/>
      <c r="TPC181" s="119"/>
      <c r="TPD181" s="7"/>
      <c r="TPE181" s="7"/>
      <c r="TPF181" s="2"/>
      <c r="TPG181" s="5"/>
      <c r="TPH181" s="5"/>
      <c r="TPI181" s="120"/>
      <c r="TPJ181" s="118"/>
      <c r="TPK181" s="118"/>
      <c r="TPL181" s="118"/>
      <c r="TPM181" s="118"/>
      <c r="TPN181" s="118"/>
      <c r="TPO181" s="121"/>
      <c r="TPP181" s="117"/>
      <c r="TPQ181" s="117"/>
      <c r="TPR181" s="117"/>
      <c r="TPS181" s="117"/>
      <c r="TPT181" s="117"/>
      <c r="TPU181" s="117"/>
      <c r="TPV181" s="117"/>
      <c r="TPW181" s="117"/>
      <c r="TPX181" s="117"/>
      <c r="TPY181" s="117"/>
      <c r="TPZ181" s="117"/>
      <c r="TQA181" s="117"/>
      <c r="TQB181" s="117"/>
      <c r="TQC181" s="117"/>
      <c r="TQD181" s="118"/>
      <c r="TQE181" s="118"/>
      <c r="TQF181" s="119"/>
      <c r="TQG181" s="119"/>
      <c r="TQH181" s="7"/>
      <c r="TQI181" s="7"/>
      <c r="TQJ181" s="2"/>
      <c r="TQK181" s="5"/>
      <c r="TQL181" s="5"/>
      <c r="TQM181" s="120"/>
      <c r="TQN181" s="118"/>
      <c r="TQO181" s="118"/>
      <c r="TQP181" s="118"/>
      <c r="TQQ181" s="118"/>
      <c r="TQR181" s="118"/>
      <c r="TQS181" s="121"/>
      <c r="TQT181" s="117"/>
      <c r="TQU181" s="117"/>
      <c r="TQV181" s="117"/>
      <c r="TQW181" s="117"/>
      <c r="TQX181" s="117"/>
      <c r="TQY181" s="117"/>
      <c r="TQZ181" s="117"/>
      <c r="TRA181" s="117"/>
      <c r="TRB181" s="117"/>
      <c r="TRC181" s="117"/>
      <c r="TRD181" s="117"/>
      <c r="TRE181" s="117"/>
      <c r="TRF181" s="117"/>
      <c r="TRG181" s="117"/>
      <c r="TRH181" s="118"/>
      <c r="TRI181" s="118"/>
      <c r="TRJ181" s="119"/>
      <c r="TRK181" s="119"/>
      <c r="TRL181" s="7"/>
      <c r="TRM181" s="7"/>
      <c r="TRN181" s="2"/>
      <c r="TRO181" s="5"/>
      <c r="TRP181" s="5"/>
      <c r="TRQ181" s="120"/>
      <c r="TRR181" s="118"/>
      <c r="TRS181" s="118"/>
      <c r="TRT181" s="118"/>
      <c r="TRU181" s="118"/>
      <c r="TRV181" s="118"/>
      <c r="TRW181" s="121"/>
      <c r="TRX181" s="117"/>
      <c r="TRY181" s="117"/>
      <c r="TRZ181" s="117"/>
      <c r="TSA181" s="117"/>
      <c r="TSB181" s="117"/>
      <c r="TSC181" s="117"/>
      <c r="TSD181" s="117"/>
      <c r="TSE181" s="117"/>
      <c r="TSF181" s="117"/>
      <c r="TSG181" s="117"/>
      <c r="TSH181" s="117"/>
      <c r="TSI181" s="117"/>
      <c r="TSJ181" s="117"/>
      <c r="TSK181" s="117"/>
      <c r="TSL181" s="118"/>
      <c r="TSM181" s="118"/>
      <c r="TSN181" s="119"/>
      <c r="TSO181" s="119"/>
      <c r="TSP181" s="7"/>
      <c r="TSQ181" s="7"/>
      <c r="TSR181" s="2"/>
      <c r="TSS181" s="5"/>
      <c r="TST181" s="5"/>
      <c r="TSU181" s="120"/>
      <c r="TSV181" s="118"/>
      <c r="TSW181" s="118"/>
      <c r="TSX181" s="118"/>
      <c r="TSY181" s="118"/>
      <c r="TSZ181" s="118"/>
      <c r="TTA181" s="121"/>
      <c r="TTB181" s="117"/>
      <c r="TTC181" s="117"/>
      <c r="TTD181" s="117"/>
      <c r="TTE181" s="117"/>
      <c r="TTF181" s="117"/>
      <c r="TTG181" s="117"/>
      <c r="TTH181" s="117"/>
      <c r="TTI181" s="117"/>
      <c r="TTJ181" s="117"/>
      <c r="TTK181" s="117"/>
      <c r="TTL181" s="117"/>
      <c r="TTM181" s="117"/>
      <c r="TTN181" s="117"/>
      <c r="TTO181" s="117"/>
      <c r="TTP181" s="118"/>
      <c r="TTQ181" s="118"/>
      <c r="TTR181" s="119"/>
      <c r="TTS181" s="119"/>
      <c r="TTT181" s="7"/>
      <c r="TTU181" s="7"/>
      <c r="TTV181" s="2"/>
      <c r="TTW181" s="5"/>
      <c r="TTX181" s="5"/>
      <c r="TTY181" s="120"/>
      <c r="TTZ181" s="118"/>
      <c r="TUA181" s="118"/>
      <c r="TUB181" s="118"/>
      <c r="TUC181" s="118"/>
      <c r="TUD181" s="118"/>
      <c r="TUE181" s="121"/>
      <c r="TUF181" s="117"/>
      <c r="TUG181" s="117"/>
      <c r="TUH181" s="117"/>
      <c r="TUI181" s="117"/>
      <c r="TUJ181" s="117"/>
      <c r="TUK181" s="117"/>
      <c r="TUL181" s="117"/>
      <c r="TUM181" s="117"/>
      <c r="TUN181" s="117"/>
      <c r="TUO181" s="117"/>
      <c r="TUP181" s="117"/>
      <c r="TUQ181" s="117"/>
      <c r="TUR181" s="117"/>
      <c r="TUS181" s="117"/>
      <c r="TUT181" s="118"/>
      <c r="TUU181" s="118"/>
      <c r="TUV181" s="119"/>
      <c r="TUW181" s="119"/>
      <c r="TUX181" s="7"/>
      <c r="TUY181" s="7"/>
      <c r="TUZ181" s="2"/>
      <c r="TVA181" s="5"/>
      <c r="TVB181" s="5"/>
      <c r="TVC181" s="120"/>
      <c r="TVD181" s="118"/>
      <c r="TVE181" s="118"/>
      <c r="TVF181" s="118"/>
      <c r="TVG181" s="118"/>
      <c r="TVH181" s="118"/>
      <c r="TVI181" s="121"/>
      <c r="TVJ181" s="117"/>
      <c r="TVK181" s="117"/>
      <c r="TVL181" s="117"/>
      <c r="TVM181" s="117"/>
      <c r="TVN181" s="117"/>
      <c r="TVO181" s="117"/>
      <c r="TVP181" s="117"/>
      <c r="TVQ181" s="117"/>
      <c r="TVR181" s="117"/>
      <c r="TVS181" s="117"/>
      <c r="TVT181" s="117"/>
      <c r="TVU181" s="117"/>
      <c r="TVV181" s="117"/>
      <c r="TVW181" s="117"/>
      <c r="TVX181" s="118"/>
      <c r="TVY181" s="118"/>
      <c r="TVZ181" s="119"/>
      <c r="TWA181" s="119"/>
      <c r="TWB181" s="7"/>
      <c r="TWC181" s="7"/>
      <c r="TWD181" s="2"/>
      <c r="TWE181" s="5"/>
      <c r="TWF181" s="5"/>
      <c r="TWG181" s="120"/>
      <c r="TWH181" s="118"/>
      <c r="TWI181" s="118"/>
      <c r="TWJ181" s="118"/>
      <c r="TWK181" s="118"/>
      <c r="TWL181" s="118"/>
      <c r="TWM181" s="121"/>
      <c r="TWN181" s="117"/>
      <c r="TWO181" s="117"/>
      <c r="TWP181" s="117"/>
      <c r="TWQ181" s="117"/>
      <c r="TWR181" s="117"/>
      <c r="TWS181" s="117"/>
      <c r="TWT181" s="117"/>
      <c r="TWU181" s="117"/>
      <c r="TWV181" s="117"/>
      <c r="TWW181" s="117"/>
      <c r="TWX181" s="117"/>
      <c r="TWY181" s="117"/>
      <c r="TWZ181" s="117"/>
      <c r="TXA181" s="117"/>
      <c r="TXB181" s="118"/>
      <c r="TXC181" s="118"/>
      <c r="TXD181" s="119"/>
      <c r="TXE181" s="119"/>
      <c r="TXF181" s="7"/>
      <c r="TXG181" s="7"/>
      <c r="TXH181" s="2"/>
      <c r="TXI181" s="5"/>
      <c r="TXJ181" s="5"/>
      <c r="TXK181" s="120"/>
      <c r="TXL181" s="118"/>
      <c r="TXM181" s="118"/>
      <c r="TXN181" s="118"/>
      <c r="TXO181" s="118"/>
      <c r="TXP181" s="118"/>
      <c r="TXQ181" s="121"/>
      <c r="TXR181" s="117"/>
      <c r="TXS181" s="117"/>
      <c r="TXT181" s="117"/>
      <c r="TXU181" s="117"/>
      <c r="TXV181" s="117"/>
      <c r="TXW181" s="117"/>
      <c r="TXX181" s="117"/>
      <c r="TXY181" s="117"/>
      <c r="TXZ181" s="117"/>
      <c r="TYA181" s="117"/>
      <c r="TYB181" s="117"/>
      <c r="TYC181" s="117"/>
      <c r="TYD181" s="117"/>
      <c r="TYE181" s="117"/>
      <c r="TYF181" s="118"/>
      <c r="TYG181" s="118"/>
      <c r="TYH181" s="119"/>
      <c r="TYI181" s="119"/>
      <c r="TYJ181" s="7"/>
      <c r="TYK181" s="7"/>
      <c r="TYL181" s="2"/>
      <c r="TYM181" s="5"/>
      <c r="TYN181" s="5"/>
      <c r="TYO181" s="120"/>
      <c r="TYP181" s="118"/>
      <c r="TYQ181" s="118"/>
      <c r="TYR181" s="118"/>
      <c r="TYS181" s="118"/>
      <c r="TYT181" s="118"/>
      <c r="TYU181" s="121"/>
      <c r="TYV181" s="117"/>
      <c r="TYW181" s="117"/>
      <c r="TYX181" s="117"/>
      <c r="TYY181" s="117"/>
      <c r="TYZ181" s="117"/>
      <c r="TZA181" s="117"/>
      <c r="TZB181" s="117"/>
      <c r="TZC181" s="117"/>
      <c r="TZD181" s="117"/>
      <c r="TZE181" s="117"/>
      <c r="TZF181" s="117"/>
      <c r="TZG181" s="117"/>
      <c r="TZH181" s="117"/>
      <c r="TZI181" s="117"/>
      <c r="TZJ181" s="118"/>
      <c r="TZK181" s="118"/>
      <c r="TZL181" s="119"/>
      <c r="TZM181" s="119"/>
      <c r="TZN181" s="7"/>
      <c r="TZO181" s="7"/>
      <c r="TZP181" s="2"/>
      <c r="TZQ181" s="5"/>
      <c r="TZR181" s="5"/>
      <c r="TZS181" s="120"/>
      <c r="TZT181" s="118"/>
      <c r="TZU181" s="118"/>
      <c r="TZV181" s="118"/>
      <c r="TZW181" s="118"/>
      <c r="TZX181" s="118"/>
      <c r="TZY181" s="121"/>
      <c r="TZZ181" s="117"/>
      <c r="UAA181" s="117"/>
      <c r="UAB181" s="117"/>
      <c r="UAC181" s="117"/>
      <c r="UAD181" s="117"/>
      <c r="UAE181" s="117"/>
      <c r="UAF181" s="117"/>
      <c r="UAG181" s="117"/>
      <c r="UAH181" s="117"/>
      <c r="UAI181" s="117"/>
      <c r="UAJ181" s="117"/>
      <c r="UAK181" s="117"/>
      <c r="UAL181" s="117"/>
      <c r="UAM181" s="117"/>
      <c r="UAN181" s="118"/>
      <c r="UAO181" s="118"/>
      <c r="UAP181" s="119"/>
      <c r="UAQ181" s="119"/>
      <c r="UAR181" s="7"/>
      <c r="UAS181" s="7"/>
      <c r="UAT181" s="2"/>
      <c r="UAU181" s="5"/>
      <c r="UAV181" s="5"/>
      <c r="UAW181" s="120"/>
      <c r="UAX181" s="118"/>
      <c r="UAY181" s="118"/>
      <c r="UAZ181" s="118"/>
      <c r="UBA181" s="118"/>
      <c r="UBB181" s="118"/>
      <c r="UBC181" s="121"/>
      <c r="UBD181" s="117"/>
      <c r="UBE181" s="117"/>
      <c r="UBF181" s="117"/>
      <c r="UBG181" s="117"/>
      <c r="UBH181" s="117"/>
      <c r="UBI181" s="117"/>
      <c r="UBJ181" s="117"/>
      <c r="UBK181" s="117"/>
      <c r="UBL181" s="117"/>
      <c r="UBM181" s="117"/>
      <c r="UBN181" s="117"/>
      <c r="UBO181" s="117"/>
      <c r="UBP181" s="117"/>
      <c r="UBQ181" s="117"/>
      <c r="UBR181" s="118"/>
      <c r="UBS181" s="118"/>
      <c r="UBT181" s="119"/>
      <c r="UBU181" s="119"/>
      <c r="UBV181" s="7"/>
      <c r="UBW181" s="7"/>
      <c r="UBX181" s="2"/>
      <c r="UBY181" s="5"/>
      <c r="UBZ181" s="5"/>
      <c r="UCA181" s="120"/>
      <c r="UCB181" s="118"/>
      <c r="UCC181" s="118"/>
      <c r="UCD181" s="118"/>
      <c r="UCE181" s="118"/>
      <c r="UCF181" s="118"/>
      <c r="UCG181" s="121"/>
      <c r="UCH181" s="117"/>
      <c r="UCI181" s="117"/>
      <c r="UCJ181" s="117"/>
      <c r="UCK181" s="117"/>
      <c r="UCL181" s="117"/>
      <c r="UCM181" s="117"/>
      <c r="UCN181" s="117"/>
      <c r="UCO181" s="117"/>
      <c r="UCP181" s="117"/>
      <c r="UCQ181" s="117"/>
      <c r="UCR181" s="117"/>
      <c r="UCS181" s="117"/>
      <c r="UCT181" s="117"/>
      <c r="UCU181" s="117"/>
      <c r="UCV181" s="118"/>
      <c r="UCW181" s="118"/>
      <c r="UCX181" s="119"/>
      <c r="UCY181" s="119"/>
      <c r="UCZ181" s="7"/>
      <c r="UDA181" s="7"/>
      <c r="UDB181" s="2"/>
      <c r="UDC181" s="5"/>
      <c r="UDD181" s="5"/>
      <c r="UDE181" s="120"/>
      <c r="UDF181" s="118"/>
      <c r="UDG181" s="118"/>
      <c r="UDH181" s="118"/>
      <c r="UDI181" s="118"/>
      <c r="UDJ181" s="118"/>
      <c r="UDK181" s="121"/>
      <c r="UDL181" s="117"/>
      <c r="UDM181" s="117"/>
      <c r="UDN181" s="117"/>
      <c r="UDO181" s="117"/>
      <c r="UDP181" s="117"/>
      <c r="UDQ181" s="117"/>
      <c r="UDR181" s="117"/>
      <c r="UDS181" s="117"/>
      <c r="UDT181" s="117"/>
      <c r="UDU181" s="117"/>
      <c r="UDV181" s="117"/>
      <c r="UDW181" s="117"/>
      <c r="UDX181" s="117"/>
      <c r="UDY181" s="117"/>
      <c r="UDZ181" s="118"/>
      <c r="UEA181" s="118"/>
      <c r="UEB181" s="119"/>
      <c r="UEC181" s="119"/>
      <c r="UED181" s="7"/>
      <c r="UEE181" s="7"/>
      <c r="UEF181" s="2"/>
      <c r="UEG181" s="5"/>
      <c r="UEH181" s="5"/>
      <c r="UEI181" s="120"/>
      <c r="UEJ181" s="118"/>
      <c r="UEK181" s="118"/>
      <c r="UEL181" s="118"/>
      <c r="UEM181" s="118"/>
      <c r="UEN181" s="118"/>
      <c r="UEO181" s="121"/>
      <c r="UEP181" s="117"/>
      <c r="UEQ181" s="117"/>
      <c r="UER181" s="117"/>
      <c r="UES181" s="117"/>
      <c r="UET181" s="117"/>
      <c r="UEU181" s="117"/>
      <c r="UEV181" s="117"/>
      <c r="UEW181" s="117"/>
      <c r="UEX181" s="117"/>
      <c r="UEY181" s="117"/>
      <c r="UEZ181" s="117"/>
      <c r="UFA181" s="117"/>
      <c r="UFB181" s="117"/>
      <c r="UFC181" s="117"/>
      <c r="UFD181" s="118"/>
      <c r="UFE181" s="118"/>
      <c r="UFF181" s="119"/>
      <c r="UFG181" s="119"/>
      <c r="UFH181" s="7"/>
      <c r="UFI181" s="7"/>
      <c r="UFJ181" s="2"/>
      <c r="UFK181" s="5"/>
      <c r="UFL181" s="5"/>
      <c r="UFM181" s="120"/>
      <c r="UFN181" s="118"/>
      <c r="UFO181" s="118"/>
      <c r="UFP181" s="118"/>
      <c r="UFQ181" s="118"/>
      <c r="UFR181" s="118"/>
      <c r="UFS181" s="121"/>
      <c r="UFT181" s="117"/>
      <c r="UFU181" s="117"/>
      <c r="UFV181" s="117"/>
      <c r="UFW181" s="117"/>
      <c r="UFX181" s="117"/>
      <c r="UFY181" s="117"/>
      <c r="UFZ181" s="117"/>
      <c r="UGA181" s="117"/>
      <c r="UGB181" s="117"/>
      <c r="UGC181" s="117"/>
      <c r="UGD181" s="117"/>
      <c r="UGE181" s="117"/>
      <c r="UGF181" s="117"/>
      <c r="UGG181" s="117"/>
      <c r="UGH181" s="118"/>
      <c r="UGI181" s="118"/>
      <c r="UGJ181" s="119"/>
      <c r="UGK181" s="119"/>
      <c r="UGL181" s="7"/>
      <c r="UGM181" s="7"/>
      <c r="UGN181" s="2"/>
      <c r="UGO181" s="5"/>
      <c r="UGP181" s="5"/>
      <c r="UGQ181" s="120"/>
      <c r="UGR181" s="118"/>
      <c r="UGS181" s="118"/>
      <c r="UGT181" s="118"/>
      <c r="UGU181" s="118"/>
      <c r="UGV181" s="118"/>
      <c r="UGW181" s="121"/>
      <c r="UGX181" s="117"/>
      <c r="UGY181" s="117"/>
      <c r="UGZ181" s="117"/>
      <c r="UHA181" s="117"/>
      <c r="UHB181" s="117"/>
      <c r="UHC181" s="117"/>
      <c r="UHD181" s="117"/>
      <c r="UHE181" s="117"/>
      <c r="UHF181" s="117"/>
      <c r="UHG181" s="117"/>
      <c r="UHH181" s="117"/>
      <c r="UHI181" s="117"/>
      <c r="UHJ181" s="117"/>
      <c r="UHK181" s="117"/>
      <c r="UHL181" s="118"/>
      <c r="UHM181" s="118"/>
      <c r="UHN181" s="119"/>
      <c r="UHO181" s="119"/>
      <c r="UHP181" s="7"/>
      <c r="UHQ181" s="7"/>
      <c r="UHR181" s="2"/>
      <c r="UHS181" s="5"/>
      <c r="UHT181" s="5"/>
      <c r="UHU181" s="120"/>
      <c r="UHV181" s="118"/>
      <c r="UHW181" s="118"/>
      <c r="UHX181" s="118"/>
      <c r="UHY181" s="118"/>
      <c r="UHZ181" s="118"/>
      <c r="UIA181" s="121"/>
      <c r="UIB181" s="117"/>
      <c r="UIC181" s="117"/>
      <c r="UID181" s="117"/>
      <c r="UIE181" s="117"/>
      <c r="UIF181" s="117"/>
      <c r="UIG181" s="117"/>
      <c r="UIH181" s="117"/>
      <c r="UII181" s="117"/>
      <c r="UIJ181" s="117"/>
      <c r="UIK181" s="117"/>
      <c r="UIL181" s="117"/>
      <c r="UIM181" s="117"/>
      <c r="UIN181" s="117"/>
      <c r="UIO181" s="117"/>
      <c r="UIP181" s="118"/>
      <c r="UIQ181" s="118"/>
      <c r="UIR181" s="119"/>
      <c r="UIS181" s="119"/>
      <c r="UIT181" s="7"/>
      <c r="UIU181" s="7"/>
      <c r="UIV181" s="2"/>
      <c r="UIW181" s="5"/>
      <c r="UIX181" s="5"/>
      <c r="UIY181" s="120"/>
      <c r="UIZ181" s="118"/>
      <c r="UJA181" s="118"/>
      <c r="UJB181" s="118"/>
      <c r="UJC181" s="118"/>
      <c r="UJD181" s="118"/>
      <c r="UJE181" s="121"/>
      <c r="UJF181" s="117"/>
      <c r="UJG181" s="117"/>
      <c r="UJH181" s="117"/>
      <c r="UJI181" s="117"/>
      <c r="UJJ181" s="117"/>
      <c r="UJK181" s="117"/>
      <c r="UJL181" s="117"/>
      <c r="UJM181" s="117"/>
      <c r="UJN181" s="117"/>
      <c r="UJO181" s="117"/>
      <c r="UJP181" s="117"/>
      <c r="UJQ181" s="117"/>
      <c r="UJR181" s="117"/>
      <c r="UJS181" s="117"/>
      <c r="UJT181" s="118"/>
      <c r="UJU181" s="118"/>
      <c r="UJV181" s="119"/>
      <c r="UJW181" s="119"/>
      <c r="UJX181" s="7"/>
      <c r="UJY181" s="7"/>
      <c r="UJZ181" s="2"/>
      <c r="UKA181" s="5"/>
      <c r="UKB181" s="5"/>
      <c r="UKC181" s="120"/>
      <c r="UKD181" s="118"/>
      <c r="UKE181" s="118"/>
      <c r="UKF181" s="118"/>
      <c r="UKG181" s="118"/>
      <c r="UKH181" s="118"/>
      <c r="UKI181" s="121"/>
      <c r="UKJ181" s="117"/>
      <c r="UKK181" s="117"/>
      <c r="UKL181" s="117"/>
      <c r="UKM181" s="117"/>
      <c r="UKN181" s="117"/>
      <c r="UKO181" s="117"/>
      <c r="UKP181" s="117"/>
      <c r="UKQ181" s="117"/>
      <c r="UKR181" s="117"/>
      <c r="UKS181" s="117"/>
      <c r="UKT181" s="117"/>
      <c r="UKU181" s="117"/>
      <c r="UKV181" s="117"/>
      <c r="UKW181" s="117"/>
      <c r="UKX181" s="118"/>
      <c r="UKY181" s="118"/>
      <c r="UKZ181" s="119"/>
      <c r="ULA181" s="119"/>
      <c r="ULB181" s="7"/>
      <c r="ULC181" s="7"/>
      <c r="ULD181" s="2"/>
      <c r="ULE181" s="5"/>
      <c r="ULF181" s="5"/>
      <c r="ULG181" s="120"/>
      <c r="ULH181" s="118"/>
      <c r="ULI181" s="118"/>
      <c r="ULJ181" s="118"/>
      <c r="ULK181" s="118"/>
      <c r="ULL181" s="118"/>
      <c r="ULM181" s="121"/>
      <c r="ULN181" s="117"/>
      <c r="ULO181" s="117"/>
      <c r="ULP181" s="117"/>
      <c r="ULQ181" s="117"/>
      <c r="ULR181" s="117"/>
      <c r="ULS181" s="117"/>
      <c r="ULT181" s="117"/>
      <c r="ULU181" s="117"/>
      <c r="ULV181" s="117"/>
      <c r="ULW181" s="117"/>
      <c r="ULX181" s="117"/>
      <c r="ULY181" s="117"/>
      <c r="ULZ181" s="117"/>
      <c r="UMA181" s="117"/>
      <c r="UMB181" s="118"/>
      <c r="UMC181" s="118"/>
      <c r="UMD181" s="119"/>
      <c r="UME181" s="119"/>
      <c r="UMF181" s="7"/>
      <c r="UMG181" s="7"/>
      <c r="UMH181" s="2"/>
      <c r="UMI181" s="5"/>
      <c r="UMJ181" s="5"/>
      <c r="UMK181" s="120"/>
      <c r="UML181" s="118"/>
      <c r="UMM181" s="118"/>
      <c r="UMN181" s="118"/>
      <c r="UMO181" s="118"/>
      <c r="UMP181" s="118"/>
      <c r="UMQ181" s="121"/>
      <c r="UMR181" s="117"/>
      <c r="UMS181" s="117"/>
      <c r="UMT181" s="117"/>
      <c r="UMU181" s="117"/>
      <c r="UMV181" s="117"/>
      <c r="UMW181" s="117"/>
      <c r="UMX181" s="117"/>
      <c r="UMY181" s="117"/>
      <c r="UMZ181" s="117"/>
      <c r="UNA181" s="117"/>
      <c r="UNB181" s="117"/>
      <c r="UNC181" s="117"/>
      <c r="UND181" s="117"/>
      <c r="UNE181" s="117"/>
      <c r="UNF181" s="118"/>
      <c r="UNG181" s="118"/>
      <c r="UNH181" s="119"/>
      <c r="UNI181" s="119"/>
      <c r="UNJ181" s="7"/>
      <c r="UNK181" s="7"/>
      <c r="UNL181" s="2"/>
      <c r="UNM181" s="5"/>
      <c r="UNN181" s="5"/>
      <c r="UNO181" s="120"/>
      <c r="UNP181" s="118"/>
      <c r="UNQ181" s="118"/>
      <c r="UNR181" s="118"/>
      <c r="UNS181" s="118"/>
      <c r="UNT181" s="118"/>
      <c r="UNU181" s="121"/>
      <c r="UNV181" s="117"/>
      <c r="UNW181" s="117"/>
      <c r="UNX181" s="117"/>
      <c r="UNY181" s="117"/>
      <c r="UNZ181" s="117"/>
      <c r="UOA181" s="117"/>
      <c r="UOB181" s="117"/>
      <c r="UOC181" s="117"/>
      <c r="UOD181" s="117"/>
      <c r="UOE181" s="117"/>
      <c r="UOF181" s="117"/>
      <c r="UOG181" s="117"/>
      <c r="UOH181" s="117"/>
      <c r="UOI181" s="117"/>
      <c r="UOJ181" s="118"/>
      <c r="UOK181" s="118"/>
      <c r="UOL181" s="119"/>
      <c r="UOM181" s="119"/>
      <c r="UON181" s="7"/>
      <c r="UOO181" s="7"/>
      <c r="UOP181" s="2"/>
      <c r="UOQ181" s="5"/>
      <c r="UOR181" s="5"/>
      <c r="UOS181" s="120"/>
      <c r="UOT181" s="118"/>
      <c r="UOU181" s="118"/>
      <c r="UOV181" s="118"/>
      <c r="UOW181" s="118"/>
      <c r="UOX181" s="118"/>
      <c r="UOY181" s="121"/>
      <c r="UOZ181" s="117"/>
      <c r="UPA181" s="117"/>
      <c r="UPB181" s="117"/>
      <c r="UPC181" s="117"/>
      <c r="UPD181" s="117"/>
      <c r="UPE181" s="117"/>
      <c r="UPF181" s="117"/>
      <c r="UPG181" s="117"/>
      <c r="UPH181" s="117"/>
      <c r="UPI181" s="117"/>
      <c r="UPJ181" s="117"/>
      <c r="UPK181" s="117"/>
      <c r="UPL181" s="117"/>
      <c r="UPM181" s="117"/>
      <c r="UPN181" s="118"/>
      <c r="UPO181" s="118"/>
      <c r="UPP181" s="119"/>
      <c r="UPQ181" s="119"/>
      <c r="UPR181" s="7"/>
      <c r="UPS181" s="7"/>
      <c r="UPT181" s="2"/>
      <c r="UPU181" s="5"/>
      <c r="UPV181" s="5"/>
      <c r="UPW181" s="120"/>
      <c r="UPX181" s="118"/>
      <c r="UPY181" s="118"/>
      <c r="UPZ181" s="118"/>
      <c r="UQA181" s="118"/>
      <c r="UQB181" s="118"/>
      <c r="UQC181" s="121"/>
      <c r="UQD181" s="117"/>
      <c r="UQE181" s="117"/>
      <c r="UQF181" s="117"/>
      <c r="UQG181" s="117"/>
      <c r="UQH181" s="117"/>
      <c r="UQI181" s="117"/>
      <c r="UQJ181" s="117"/>
      <c r="UQK181" s="117"/>
      <c r="UQL181" s="117"/>
      <c r="UQM181" s="117"/>
      <c r="UQN181" s="117"/>
      <c r="UQO181" s="117"/>
      <c r="UQP181" s="117"/>
      <c r="UQQ181" s="117"/>
      <c r="UQR181" s="118"/>
      <c r="UQS181" s="118"/>
      <c r="UQT181" s="119"/>
      <c r="UQU181" s="119"/>
      <c r="UQV181" s="7"/>
      <c r="UQW181" s="7"/>
      <c r="UQX181" s="2"/>
      <c r="UQY181" s="5"/>
      <c r="UQZ181" s="5"/>
      <c r="URA181" s="120"/>
      <c r="URB181" s="118"/>
      <c r="URC181" s="118"/>
      <c r="URD181" s="118"/>
      <c r="URE181" s="118"/>
      <c r="URF181" s="118"/>
      <c r="URG181" s="121"/>
      <c r="URH181" s="117"/>
      <c r="URI181" s="117"/>
      <c r="URJ181" s="117"/>
      <c r="URK181" s="117"/>
      <c r="URL181" s="117"/>
      <c r="URM181" s="117"/>
      <c r="URN181" s="117"/>
      <c r="URO181" s="117"/>
      <c r="URP181" s="117"/>
      <c r="URQ181" s="117"/>
      <c r="URR181" s="117"/>
      <c r="URS181" s="117"/>
      <c r="URT181" s="117"/>
      <c r="URU181" s="117"/>
      <c r="URV181" s="118"/>
      <c r="URW181" s="118"/>
      <c r="URX181" s="119"/>
      <c r="URY181" s="119"/>
      <c r="URZ181" s="7"/>
      <c r="USA181" s="7"/>
      <c r="USB181" s="2"/>
      <c r="USC181" s="5"/>
      <c r="USD181" s="5"/>
      <c r="USE181" s="120"/>
      <c r="USF181" s="118"/>
      <c r="USG181" s="118"/>
      <c r="USH181" s="118"/>
      <c r="USI181" s="118"/>
      <c r="USJ181" s="118"/>
      <c r="USK181" s="121"/>
      <c r="USL181" s="117"/>
      <c r="USM181" s="117"/>
      <c r="USN181" s="117"/>
      <c r="USO181" s="117"/>
      <c r="USP181" s="117"/>
      <c r="USQ181" s="117"/>
      <c r="USR181" s="117"/>
      <c r="USS181" s="117"/>
      <c r="UST181" s="117"/>
      <c r="USU181" s="117"/>
      <c r="USV181" s="117"/>
      <c r="USW181" s="117"/>
      <c r="USX181" s="117"/>
      <c r="USY181" s="117"/>
      <c r="USZ181" s="118"/>
      <c r="UTA181" s="118"/>
      <c r="UTB181" s="119"/>
      <c r="UTC181" s="119"/>
      <c r="UTD181" s="7"/>
      <c r="UTE181" s="7"/>
      <c r="UTF181" s="2"/>
      <c r="UTG181" s="5"/>
      <c r="UTH181" s="5"/>
      <c r="UTI181" s="120"/>
      <c r="UTJ181" s="118"/>
      <c r="UTK181" s="118"/>
      <c r="UTL181" s="118"/>
      <c r="UTM181" s="118"/>
      <c r="UTN181" s="118"/>
      <c r="UTO181" s="121"/>
      <c r="UTP181" s="117"/>
      <c r="UTQ181" s="117"/>
      <c r="UTR181" s="117"/>
      <c r="UTS181" s="117"/>
      <c r="UTT181" s="117"/>
      <c r="UTU181" s="117"/>
      <c r="UTV181" s="117"/>
      <c r="UTW181" s="117"/>
      <c r="UTX181" s="117"/>
      <c r="UTY181" s="117"/>
      <c r="UTZ181" s="117"/>
      <c r="UUA181" s="117"/>
      <c r="UUB181" s="117"/>
      <c r="UUC181" s="117"/>
      <c r="UUD181" s="118"/>
      <c r="UUE181" s="118"/>
      <c r="UUF181" s="119"/>
      <c r="UUG181" s="119"/>
      <c r="UUH181" s="7"/>
      <c r="UUI181" s="7"/>
      <c r="UUJ181" s="2"/>
      <c r="UUK181" s="5"/>
      <c r="UUL181" s="5"/>
      <c r="UUM181" s="120"/>
      <c r="UUN181" s="118"/>
      <c r="UUO181" s="118"/>
      <c r="UUP181" s="118"/>
      <c r="UUQ181" s="118"/>
      <c r="UUR181" s="118"/>
      <c r="UUS181" s="121"/>
      <c r="UUT181" s="117"/>
      <c r="UUU181" s="117"/>
      <c r="UUV181" s="117"/>
      <c r="UUW181" s="117"/>
      <c r="UUX181" s="117"/>
      <c r="UUY181" s="117"/>
      <c r="UUZ181" s="117"/>
      <c r="UVA181" s="117"/>
      <c r="UVB181" s="117"/>
      <c r="UVC181" s="117"/>
      <c r="UVD181" s="117"/>
      <c r="UVE181" s="117"/>
      <c r="UVF181" s="117"/>
      <c r="UVG181" s="117"/>
      <c r="UVH181" s="118"/>
      <c r="UVI181" s="118"/>
      <c r="UVJ181" s="119"/>
      <c r="UVK181" s="119"/>
      <c r="UVL181" s="7"/>
      <c r="UVM181" s="7"/>
      <c r="UVN181" s="2"/>
      <c r="UVO181" s="5"/>
      <c r="UVP181" s="5"/>
      <c r="UVQ181" s="120"/>
      <c r="UVR181" s="118"/>
      <c r="UVS181" s="118"/>
      <c r="UVT181" s="118"/>
      <c r="UVU181" s="118"/>
      <c r="UVV181" s="118"/>
      <c r="UVW181" s="121"/>
      <c r="UVX181" s="117"/>
      <c r="UVY181" s="117"/>
      <c r="UVZ181" s="117"/>
      <c r="UWA181" s="117"/>
      <c r="UWB181" s="117"/>
      <c r="UWC181" s="117"/>
      <c r="UWD181" s="117"/>
      <c r="UWE181" s="117"/>
      <c r="UWF181" s="117"/>
      <c r="UWG181" s="117"/>
      <c r="UWH181" s="117"/>
      <c r="UWI181" s="117"/>
      <c r="UWJ181" s="117"/>
      <c r="UWK181" s="117"/>
      <c r="UWL181" s="118"/>
      <c r="UWM181" s="118"/>
      <c r="UWN181" s="119"/>
      <c r="UWO181" s="119"/>
      <c r="UWP181" s="7"/>
      <c r="UWQ181" s="7"/>
      <c r="UWR181" s="2"/>
      <c r="UWS181" s="5"/>
      <c r="UWT181" s="5"/>
      <c r="UWU181" s="120"/>
      <c r="UWV181" s="118"/>
      <c r="UWW181" s="118"/>
      <c r="UWX181" s="118"/>
      <c r="UWY181" s="118"/>
      <c r="UWZ181" s="118"/>
      <c r="UXA181" s="121"/>
      <c r="UXB181" s="117"/>
      <c r="UXC181" s="117"/>
      <c r="UXD181" s="117"/>
      <c r="UXE181" s="117"/>
      <c r="UXF181" s="117"/>
      <c r="UXG181" s="117"/>
      <c r="UXH181" s="117"/>
      <c r="UXI181" s="117"/>
      <c r="UXJ181" s="117"/>
      <c r="UXK181" s="117"/>
      <c r="UXL181" s="117"/>
      <c r="UXM181" s="117"/>
      <c r="UXN181" s="117"/>
      <c r="UXO181" s="117"/>
      <c r="UXP181" s="118"/>
      <c r="UXQ181" s="118"/>
      <c r="UXR181" s="119"/>
      <c r="UXS181" s="119"/>
      <c r="UXT181" s="7"/>
      <c r="UXU181" s="7"/>
      <c r="UXV181" s="2"/>
      <c r="UXW181" s="5"/>
      <c r="UXX181" s="5"/>
      <c r="UXY181" s="120"/>
      <c r="UXZ181" s="118"/>
      <c r="UYA181" s="118"/>
      <c r="UYB181" s="118"/>
      <c r="UYC181" s="118"/>
      <c r="UYD181" s="118"/>
      <c r="UYE181" s="121"/>
      <c r="UYF181" s="117"/>
      <c r="UYG181" s="117"/>
      <c r="UYH181" s="117"/>
      <c r="UYI181" s="117"/>
      <c r="UYJ181" s="117"/>
      <c r="UYK181" s="117"/>
      <c r="UYL181" s="117"/>
      <c r="UYM181" s="117"/>
      <c r="UYN181" s="117"/>
      <c r="UYO181" s="117"/>
      <c r="UYP181" s="117"/>
      <c r="UYQ181" s="117"/>
      <c r="UYR181" s="117"/>
      <c r="UYS181" s="117"/>
      <c r="UYT181" s="118"/>
      <c r="UYU181" s="118"/>
      <c r="UYV181" s="119"/>
      <c r="UYW181" s="119"/>
      <c r="UYX181" s="7"/>
      <c r="UYY181" s="7"/>
      <c r="UYZ181" s="2"/>
      <c r="UZA181" s="5"/>
      <c r="UZB181" s="5"/>
      <c r="UZC181" s="120"/>
      <c r="UZD181" s="118"/>
      <c r="UZE181" s="118"/>
      <c r="UZF181" s="118"/>
      <c r="UZG181" s="118"/>
      <c r="UZH181" s="118"/>
      <c r="UZI181" s="121"/>
      <c r="UZJ181" s="117"/>
      <c r="UZK181" s="117"/>
      <c r="UZL181" s="117"/>
      <c r="UZM181" s="117"/>
      <c r="UZN181" s="117"/>
      <c r="UZO181" s="117"/>
      <c r="UZP181" s="117"/>
      <c r="UZQ181" s="117"/>
      <c r="UZR181" s="117"/>
      <c r="UZS181" s="117"/>
      <c r="UZT181" s="117"/>
      <c r="UZU181" s="117"/>
      <c r="UZV181" s="117"/>
      <c r="UZW181" s="117"/>
      <c r="UZX181" s="118"/>
      <c r="UZY181" s="118"/>
      <c r="UZZ181" s="119"/>
      <c r="VAA181" s="119"/>
      <c r="VAB181" s="7"/>
      <c r="VAC181" s="7"/>
      <c r="VAD181" s="2"/>
      <c r="VAE181" s="5"/>
      <c r="VAF181" s="5"/>
      <c r="VAG181" s="120"/>
      <c r="VAH181" s="118"/>
      <c r="VAI181" s="118"/>
      <c r="VAJ181" s="118"/>
      <c r="VAK181" s="118"/>
      <c r="VAL181" s="118"/>
      <c r="VAM181" s="121"/>
      <c r="VAN181" s="117"/>
      <c r="VAO181" s="117"/>
      <c r="VAP181" s="117"/>
      <c r="VAQ181" s="117"/>
      <c r="VAR181" s="117"/>
      <c r="VAS181" s="117"/>
      <c r="VAT181" s="117"/>
      <c r="VAU181" s="117"/>
      <c r="VAV181" s="117"/>
      <c r="VAW181" s="117"/>
      <c r="VAX181" s="117"/>
      <c r="VAY181" s="117"/>
      <c r="VAZ181" s="117"/>
      <c r="VBA181" s="117"/>
      <c r="VBB181" s="118"/>
      <c r="VBC181" s="118"/>
      <c r="VBD181" s="119"/>
      <c r="VBE181" s="119"/>
      <c r="VBF181" s="7"/>
      <c r="VBG181" s="7"/>
      <c r="VBH181" s="2"/>
      <c r="VBI181" s="5"/>
      <c r="VBJ181" s="5"/>
      <c r="VBK181" s="120"/>
      <c r="VBL181" s="118"/>
      <c r="VBM181" s="118"/>
      <c r="VBN181" s="118"/>
      <c r="VBO181" s="118"/>
      <c r="VBP181" s="118"/>
      <c r="VBQ181" s="121"/>
      <c r="VBR181" s="117"/>
      <c r="VBS181" s="117"/>
      <c r="VBT181" s="117"/>
      <c r="VBU181" s="117"/>
      <c r="VBV181" s="117"/>
      <c r="VBW181" s="117"/>
      <c r="VBX181" s="117"/>
      <c r="VBY181" s="117"/>
      <c r="VBZ181" s="117"/>
      <c r="VCA181" s="117"/>
      <c r="VCB181" s="117"/>
      <c r="VCC181" s="117"/>
      <c r="VCD181" s="117"/>
      <c r="VCE181" s="117"/>
      <c r="VCF181" s="118"/>
      <c r="VCG181" s="118"/>
      <c r="VCH181" s="119"/>
      <c r="VCI181" s="119"/>
      <c r="VCJ181" s="7"/>
      <c r="VCK181" s="7"/>
      <c r="VCL181" s="2"/>
      <c r="VCM181" s="5"/>
      <c r="VCN181" s="5"/>
      <c r="VCO181" s="120"/>
      <c r="VCP181" s="118"/>
      <c r="VCQ181" s="118"/>
      <c r="VCR181" s="118"/>
      <c r="VCS181" s="118"/>
      <c r="VCT181" s="118"/>
      <c r="VCU181" s="121"/>
      <c r="VCV181" s="117"/>
      <c r="VCW181" s="117"/>
      <c r="VCX181" s="117"/>
      <c r="VCY181" s="117"/>
      <c r="VCZ181" s="117"/>
      <c r="VDA181" s="117"/>
      <c r="VDB181" s="117"/>
      <c r="VDC181" s="117"/>
      <c r="VDD181" s="117"/>
      <c r="VDE181" s="117"/>
      <c r="VDF181" s="117"/>
      <c r="VDG181" s="117"/>
      <c r="VDH181" s="117"/>
      <c r="VDI181" s="117"/>
      <c r="VDJ181" s="118"/>
      <c r="VDK181" s="118"/>
      <c r="VDL181" s="119"/>
      <c r="VDM181" s="119"/>
      <c r="VDN181" s="7"/>
      <c r="VDO181" s="7"/>
      <c r="VDP181" s="2"/>
      <c r="VDQ181" s="5"/>
      <c r="VDR181" s="5"/>
      <c r="VDS181" s="120"/>
      <c r="VDT181" s="118"/>
      <c r="VDU181" s="118"/>
      <c r="VDV181" s="118"/>
      <c r="VDW181" s="118"/>
      <c r="VDX181" s="118"/>
      <c r="VDY181" s="121"/>
      <c r="VDZ181" s="117"/>
      <c r="VEA181" s="117"/>
      <c r="VEB181" s="117"/>
      <c r="VEC181" s="117"/>
      <c r="VED181" s="117"/>
      <c r="VEE181" s="117"/>
      <c r="VEF181" s="117"/>
      <c r="VEG181" s="117"/>
      <c r="VEH181" s="117"/>
      <c r="VEI181" s="117"/>
      <c r="VEJ181" s="117"/>
      <c r="VEK181" s="117"/>
      <c r="VEL181" s="117"/>
      <c r="VEM181" s="117"/>
      <c r="VEN181" s="118"/>
      <c r="VEO181" s="118"/>
      <c r="VEP181" s="119"/>
      <c r="VEQ181" s="119"/>
      <c r="VER181" s="7"/>
      <c r="VES181" s="7"/>
      <c r="VET181" s="2"/>
      <c r="VEU181" s="5"/>
      <c r="VEV181" s="5"/>
      <c r="VEW181" s="120"/>
      <c r="VEX181" s="118"/>
      <c r="VEY181" s="118"/>
      <c r="VEZ181" s="118"/>
      <c r="VFA181" s="118"/>
      <c r="VFB181" s="118"/>
      <c r="VFC181" s="121"/>
      <c r="VFD181" s="117"/>
      <c r="VFE181" s="117"/>
      <c r="VFF181" s="117"/>
      <c r="VFG181" s="117"/>
      <c r="VFH181" s="117"/>
      <c r="VFI181" s="117"/>
      <c r="VFJ181" s="117"/>
      <c r="VFK181" s="117"/>
      <c r="VFL181" s="117"/>
      <c r="VFM181" s="117"/>
      <c r="VFN181" s="117"/>
      <c r="VFO181" s="117"/>
      <c r="VFP181" s="117"/>
      <c r="VFQ181" s="117"/>
      <c r="VFR181" s="118"/>
      <c r="VFS181" s="118"/>
      <c r="VFT181" s="119"/>
      <c r="VFU181" s="119"/>
      <c r="VFV181" s="7"/>
      <c r="VFW181" s="7"/>
      <c r="VFX181" s="2"/>
      <c r="VFY181" s="5"/>
      <c r="VFZ181" s="5"/>
      <c r="VGA181" s="120"/>
      <c r="VGB181" s="118"/>
      <c r="VGC181" s="118"/>
      <c r="VGD181" s="118"/>
      <c r="VGE181" s="118"/>
      <c r="VGF181" s="118"/>
      <c r="VGG181" s="121"/>
      <c r="VGH181" s="117"/>
      <c r="VGI181" s="117"/>
      <c r="VGJ181" s="117"/>
      <c r="VGK181" s="117"/>
      <c r="VGL181" s="117"/>
      <c r="VGM181" s="117"/>
      <c r="VGN181" s="117"/>
      <c r="VGO181" s="117"/>
      <c r="VGP181" s="117"/>
      <c r="VGQ181" s="117"/>
      <c r="VGR181" s="117"/>
      <c r="VGS181" s="117"/>
      <c r="VGT181" s="117"/>
      <c r="VGU181" s="117"/>
      <c r="VGV181" s="118"/>
      <c r="VGW181" s="118"/>
      <c r="VGX181" s="119"/>
      <c r="VGY181" s="119"/>
      <c r="VGZ181" s="7"/>
      <c r="VHA181" s="7"/>
      <c r="VHB181" s="2"/>
      <c r="VHC181" s="5"/>
      <c r="VHD181" s="5"/>
      <c r="VHE181" s="120"/>
      <c r="VHF181" s="118"/>
      <c r="VHG181" s="118"/>
      <c r="VHH181" s="118"/>
      <c r="VHI181" s="118"/>
      <c r="VHJ181" s="118"/>
      <c r="VHK181" s="121"/>
      <c r="VHL181" s="117"/>
      <c r="VHM181" s="117"/>
      <c r="VHN181" s="117"/>
      <c r="VHO181" s="117"/>
      <c r="VHP181" s="117"/>
      <c r="VHQ181" s="117"/>
      <c r="VHR181" s="117"/>
      <c r="VHS181" s="117"/>
      <c r="VHT181" s="117"/>
      <c r="VHU181" s="117"/>
      <c r="VHV181" s="117"/>
      <c r="VHW181" s="117"/>
      <c r="VHX181" s="117"/>
      <c r="VHY181" s="117"/>
      <c r="VHZ181" s="118"/>
      <c r="VIA181" s="118"/>
      <c r="VIB181" s="119"/>
      <c r="VIC181" s="119"/>
      <c r="VID181" s="7"/>
      <c r="VIE181" s="7"/>
      <c r="VIF181" s="2"/>
      <c r="VIG181" s="5"/>
      <c r="VIH181" s="5"/>
      <c r="VII181" s="120"/>
      <c r="VIJ181" s="118"/>
      <c r="VIK181" s="118"/>
      <c r="VIL181" s="118"/>
      <c r="VIM181" s="118"/>
      <c r="VIN181" s="118"/>
      <c r="VIO181" s="121"/>
      <c r="VIP181" s="117"/>
      <c r="VIQ181" s="117"/>
      <c r="VIR181" s="117"/>
      <c r="VIS181" s="117"/>
      <c r="VIT181" s="117"/>
      <c r="VIU181" s="117"/>
      <c r="VIV181" s="117"/>
      <c r="VIW181" s="117"/>
      <c r="VIX181" s="117"/>
      <c r="VIY181" s="117"/>
      <c r="VIZ181" s="117"/>
      <c r="VJA181" s="117"/>
      <c r="VJB181" s="117"/>
      <c r="VJC181" s="117"/>
      <c r="VJD181" s="118"/>
      <c r="VJE181" s="118"/>
      <c r="VJF181" s="119"/>
      <c r="VJG181" s="119"/>
      <c r="VJH181" s="7"/>
      <c r="VJI181" s="7"/>
      <c r="VJJ181" s="2"/>
      <c r="VJK181" s="5"/>
      <c r="VJL181" s="5"/>
      <c r="VJM181" s="120"/>
      <c r="VJN181" s="118"/>
      <c r="VJO181" s="118"/>
      <c r="VJP181" s="118"/>
      <c r="VJQ181" s="118"/>
      <c r="VJR181" s="118"/>
      <c r="VJS181" s="121"/>
      <c r="VJT181" s="117"/>
      <c r="VJU181" s="117"/>
      <c r="VJV181" s="117"/>
      <c r="VJW181" s="117"/>
      <c r="VJX181" s="117"/>
      <c r="VJY181" s="117"/>
      <c r="VJZ181" s="117"/>
      <c r="VKA181" s="117"/>
      <c r="VKB181" s="117"/>
      <c r="VKC181" s="117"/>
      <c r="VKD181" s="117"/>
      <c r="VKE181" s="117"/>
      <c r="VKF181" s="117"/>
      <c r="VKG181" s="117"/>
      <c r="VKH181" s="118"/>
      <c r="VKI181" s="118"/>
      <c r="VKJ181" s="119"/>
      <c r="VKK181" s="119"/>
      <c r="VKL181" s="7"/>
      <c r="VKM181" s="7"/>
      <c r="VKN181" s="2"/>
      <c r="VKO181" s="5"/>
      <c r="VKP181" s="5"/>
      <c r="VKQ181" s="120"/>
      <c r="VKR181" s="118"/>
      <c r="VKS181" s="118"/>
      <c r="VKT181" s="118"/>
      <c r="VKU181" s="118"/>
      <c r="VKV181" s="118"/>
      <c r="VKW181" s="121"/>
      <c r="VKX181" s="117"/>
      <c r="VKY181" s="117"/>
      <c r="VKZ181" s="117"/>
      <c r="VLA181" s="117"/>
      <c r="VLB181" s="117"/>
      <c r="VLC181" s="117"/>
      <c r="VLD181" s="117"/>
      <c r="VLE181" s="117"/>
      <c r="VLF181" s="117"/>
      <c r="VLG181" s="117"/>
      <c r="VLH181" s="117"/>
      <c r="VLI181" s="117"/>
      <c r="VLJ181" s="117"/>
      <c r="VLK181" s="117"/>
      <c r="VLL181" s="118"/>
      <c r="VLM181" s="118"/>
      <c r="VLN181" s="119"/>
      <c r="VLO181" s="119"/>
      <c r="VLP181" s="7"/>
      <c r="VLQ181" s="7"/>
      <c r="VLR181" s="2"/>
      <c r="VLS181" s="5"/>
      <c r="VLT181" s="5"/>
      <c r="VLU181" s="120"/>
      <c r="VLV181" s="118"/>
      <c r="VLW181" s="118"/>
      <c r="VLX181" s="118"/>
      <c r="VLY181" s="118"/>
      <c r="VLZ181" s="118"/>
      <c r="VMA181" s="121"/>
      <c r="VMB181" s="117"/>
      <c r="VMC181" s="117"/>
      <c r="VMD181" s="117"/>
      <c r="VME181" s="117"/>
      <c r="VMF181" s="117"/>
      <c r="VMG181" s="117"/>
      <c r="VMH181" s="117"/>
      <c r="VMI181" s="117"/>
      <c r="VMJ181" s="117"/>
      <c r="VMK181" s="117"/>
      <c r="VML181" s="117"/>
      <c r="VMM181" s="117"/>
      <c r="VMN181" s="117"/>
      <c r="VMO181" s="117"/>
      <c r="VMP181" s="118"/>
      <c r="VMQ181" s="118"/>
      <c r="VMR181" s="119"/>
      <c r="VMS181" s="119"/>
      <c r="VMT181" s="7"/>
      <c r="VMU181" s="7"/>
      <c r="VMV181" s="2"/>
      <c r="VMW181" s="5"/>
      <c r="VMX181" s="5"/>
      <c r="VMY181" s="120"/>
      <c r="VMZ181" s="118"/>
      <c r="VNA181" s="118"/>
      <c r="VNB181" s="118"/>
      <c r="VNC181" s="118"/>
      <c r="VND181" s="118"/>
      <c r="VNE181" s="121"/>
      <c r="VNF181" s="117"/>
      <c r="VNG181" s="117"/>
      <c r="VNH181" s="117"/>
      <c r="VNI181" s="117"/>
      <c r="VNJ181" s="117"/>
      <c r="VNK181" s="117"/>
      <c r="VNL181" s="117"/>
      <c r="VNM181" s="117"/>
      <c r="VNN181" s="117"/>
      <c r="VNO181" s="117"/>
      <c r="VNP181" s="117"/>
      <c r="VNQ181" s="117"/>
      <c r="VNR181" s="117"/>
      <c r="VNS181" s="117"/>
      <c r="VNT181" s="118"/>
      <c r="VNU181" s="118"/>
      <c r="VNV181" s="119"/>
      <c r="VNW181" s="119"/>
      <c r="VNX181" s="7"/>
      <c r="VNY181" s="7"/>
      <c r="VNZ181" s="2"/>
      <c r="VOA181" s="5"/>
      <c r="VOB181" s="5"/>
      <c r="VOC181" s="120"/>
      <c r="VOD181" s="118"/>
      <c r="VOE181" s="118"/>
      <c r="VOF181" s="118"/>
      <c r="VOG181" s="118"/>
      <c r="VOH181" s="118"/>
      <c r="VOI181" s="121"/>
      <c r="VOJ181" s="117"/>
      <c r="VOK181" s="117"/>
      <c r="VOL181" s="117"/>
      <c r="VOM181" s="117"/>
      <c r="VON181" s="117"/>
      <c r="VOO181" s="117"/>
      <c r="VOP181" s="117"/>
      <c r="VOQ181" s="117"/>
      <c r="VOR181" s="117"/>
      <c r="VOS181" s="117"/>
      <c r="VOT181" s="117"/>
      <c r="VOU181" s="117"/>
      <c r="VOV181" s="117"/>
      <c r="VOW181" s="117"/>
      <c r="VOX181" s="118"/>
      <c r="VOY181" s="118"/>
      <c r="VOZ181" s="119"/>
      <c r="VPA181" s="119"/>
      <c r="VPB181" s="7"/>
      <c r="VPC181" s="7"/>
      <c r="VPD181" s="2"/>
      <c r="VPE181" s="5"/>
      <c r="VPF181" s="5"/>
      <c r="VPG181" s="120"/>
      <c r="VPH181" s="118"/>
      <c r="VPI181" s="118"/>
      <c r="VPJ181" s="118"/>
      <c r="VPK181" s="118"/>
      <c r="VPL181" s="118"/>
      <c r="VPM181" s="121"/>
      <c r="VPN181" s="117"/>
      <c r="VPO181" s="117"/>
      <c r="VPP181" s="117"/>
      <c r="VPQ181" s="117"/>
      <c r="VPR181" s="117"/>
      <c r="VPS181" s="117"/>
      <c r="VPT181" s="117"/>
      <c r="VPU181" s="117"/>
      <c r="VPV181" s="117"/>
      <c r="VPW181" s="117"/>
      <c r="VPX181" s="117"/>
      <c r="VPY181" s="117"/>
      <c r="VPZ181" s="117"/>
      <c r="VQA181" s="117"/>
      <c r="VQB181" s="118"/>
      <c r="VQC181" s="118"/>
      <c r="VQD181" s="119"/>
      <c r="VQE181" s="119"/>
      <c r="VQF181" s="7"/>
      <c r="VQG181" s="7"/>
      <c r="VQH181" s="2"/>
      <c r="VQI181" s="5"/>
      <c r="VQJ181" s="5"/>
      <c r="VQK181" s="120"/>
      <c r="VQL181" s="118"/>
      <c r="VQM181" s="118"/>
      <c r="VQN181" s="118"/>
      <c r="VQO181" s="118"/>
      <c r="VQP181" s="118"/>
      <c r="VQQ181" s="121"/>
      <c r="VQR181" s="117"/>
      <c r="VQS181" s="117"/>
      <c r="VQT181" s="117"/>
      <c r="VQU181" s="117"/>
      <c r="VQV181" s="117"/>
      <c r="VQW181" s="117"/>
      <c r="VQX181" s="117"/>
      <c r="VQY181" s="117"/>
      <c r="VQZ181" s="117"/>
      <c r="VRA181" s="117"/>
      <c r="VRB181" s="117"/>
      <c r="VRC181" s="117"/>
      <c r="VRD181" s="117"/>
      <c r="VRE181" s="117"/>
      <c r="VRF181" s="118"/>
      <c r="VRG181" s="118"/>
      <c r="VRH181" s="119"/>
      <c r="VRI181" s="119"/>
      <c r="VRJ181" s="7"/>
      <c r="VRK181" s="7"/>
      <c r="VRL181" s="2"/>
      <c r="VRM181" s="5"/>
      <c r="VRN181" s="5"/>
      <c r="VRO181" s="120"/>
      <c r="VRP181" s="118"/>
      <c r="VRQ181" s="118"/>
      <c r="VRR181" s="118"/>
      <c r="VRS181" s="118"/>
      <c r="VRT181" s="118"/>
      <c r="VRU181" s="121"/>
      <c r="VRV181" s="117"/>
      <c r="VRW181" s="117"/>
      <c r="VRX181" s="117"/>
      <c r="VRY181" s="117"/>
      <c r="VRZ181" s="117"/>
      <c r="VSA181" s="117"/>
      <c r="VSB181" s="117"/>
      <c r="VSC181" s="117"/>
      <c r="VSD181" s="117"/>
      <c r="VSE181" s="117"/>
      <c r="VSF181" s="117"/>
      <c r="VSG181" s="117"/>
      <c r="VSH181" s="117"/>
      <c r="VSI181" s="117"/>
      <c r="VSJ181" s="118"/>
      <c r="VSK181" s="118"/>
      <c r="VSL181" s="119"/>
      <c r="VSM181" s="119"/>
      <c r="VSN181" s="7"/>
      <c r="VSO181" s="7"/>
      <c r="VSP181" s="2"/>
      <c r="VSQ181" s="5"/>
      <c r="VSR181" s="5"/>
      <c r="VSS181" s="120"/>
      <c r="VST181" s="118"/>
      <c r="VSU181" s="118"/>
      <c r="VSV181" s="118"/>
      <c r="VSW181" s="118"/>
      <c r="VSX181" s="118"/>
      <c r="VSY181" s="121"/>
      <c r="VSZ181" s="117"/>
      <c r="VTA181" s="117"/>
      <c r="VTB181" s="117"/>
      <c r="VTC181" s="117"/>
      <c r="VTD181" s="117"/>
      <c r="VTE181" s="117"/>
      <c r="VTF181" s="117"/>
      <c r="VTG181" s="117"/>
      <c r="VTH181" s="117"/>
      <c r="VTI181" s="117"/>
      <c r="VTJ181" s="117"/>
      <c r="VTK181" s="117"/>
      <c r="VTL181" s="117"/>
      <c r="VTM181" s="117"/>
      <c r="VTN181" s="118"/>
      <c r="VTO181" s="118"/>
      <c r="VTP181" s="119"/>
      <c r="VTQ181" s="119"/>
      <c r="VTR181" s="7"/>
      <c r="VTS181" s="7"/>
      <c r="VTT181" s="2"/>
      <c r="VTU181" s="5"/>
      <c r="VTV181" s="5"/>
      <c r="VTW181" s="120"/>
      <c r="VTX181" s="118"/>
      <c r="VTY181" s="118"/>
      <c r="VTZ181" s="118"/>
      <c r="VUA181" s="118"/>
      <c r="VUB181" s="118"/>
      <c r="VUC181" s="121"/>
      <c r="VUD181" s="117"/>
      <c r="VUE181" s="117"/>
      <c r="VUF181" s="117"/>
      <c r="VUG181" s="117"/>
      <c r="VUH181" s="117"/>
      <c r="VUI181" s="117"/>
      <c r="VUJ181" s="117"/>
      <c r="VUK181" s="117"/>
      <c r="VUL181" s="117"/>
      <c r="VUM181" s="117"/>
      <c r="VUN181" s="117"/>
      <c r="VUO181" s="117"/>
      <c r="VUP181" s="117"/>
      <c r="VUQ181" s="117"/>
      <c r="VUR181" s="118"/>
      <c r="VUS181" s="118"/>
      <c r="VUT181" s="119"/>
      <c r="VUU181" s="119"/>
      <c r="VUV181" s="7"/>
      <c r="VUW181" s="7"/>
      <c r="VUX181" s="2"/>
      <c r="VUY181" s="5"/>
      <c r="VUZ181" s="5"/>
      <c r="VVA181" s="120"/>
      <c r="VVB181" s="118"/>
      <c r="VVC181" s="118"/>
      <c r="VVD181" s="118"/>
      <c r="VVE181" s="118"/>
      <c r="VVF181" s="118"/>
      <c r="VVG181" s="121"/>
      <c r="VVH181" s="117"/>
      <c r="VVI181" s="117"/>
      <c r="VVJ181" s="117"/>
      <c r="VVK181" s="117"/>
      <c r="VVL181" s="117"/>
      <c r="VVM181" s="117"/>
      <c r="VVN181" s="117"/>
      <c r="VVO181" s="117"/>
      <c r="VVP181" s="117"/>
      <c r="VVQ181" s="117"/>
      <c r="VVR181" s="117"/>
      <c r="VVS181" s="117"/>
      <c r="VVT181" s="117"/>
      <c r="VVU181" s="117"/>
      <c r="VVV181" s="118"/>
      <c r="VVW181" s="118"/>
      <c r="VVX181" s="119"/>
      <c r="VVY181" s="119"/>
      <c r="VVZ181" s="7"/>
      <c r="VWA181" s="7"/>
      <c r="VWB181" s="2"/>
      <c r="VWC181" s="5"/>
      <c r="VWD181" s="5"/>
      <c r="VWE181" s="120"/>
      <c r="VWF181" s="118"/>
      <c r="VWG181" s="118"/>
      <c r="VWH181" s="118"/>
      <c r="VWI181" s="118"/>
      <c r="VWJ181" s="118"/>
      <c r="VWK181" s="121"/>
      <c r="VWL181" s="117"/>
      <c r="VWM181" s="117"/>
      <c r="VWN181" s="117"/>
      <c r="VWO181" s="117"/>
      <c r="VWP181" s="117"/>
      <c r="VWQ181" s="117"/>
      <c r="VWR181" s="117"/>
      <c r="VWS181" s="117"/>
      <c r="VWT181" s="117"/>
      <c r="VWU181" s="117"/>
      <c r="VWV181" s="117"/>
      <c r="VWW181" s="117"/>
      <c r="VWX181" s="117"/>
      <c r="VWY181" s="117"/>
      <c r="VWZ181" s="118"/>
      <c r="VXA181" s="118"/>
      <c r="VXB181" s="119"/>
      <c r="VXC181" s="119"/>
      <c r="VXD181" s="7"/>
      <c r="VXE181" s="7"/>
      <c r="VXF181" s="2"/>
      <c r="VXG181" s="5"/>
      <c r="VXH181" s="5"/>
      <c r="VXI181" s="120"/>
      <c r="VXJ181" s="118"/>
      <c r="VXK181" s="118"/>
      <c r="VXL181" s="118"/>
      <c r="VXM181" s="118"/>
      <c r="VXN181" s="118"/>
      <c r="VXO181" s="121"/>
      <c r="VXP181" s="117"/>
      <c r="VXQ181" s="117"/>
      <c r="VXR181" s="117"/>
      <c r="VXS181" s="117"/>
      <c r="VXT181" s="117"/>
      <c r="VXU181" s="117"/>
      <c r="VXV181" s="117"/>
      <c r="VXW181" s="117"/>
      <c r="VXX181" s="117"/>
      <c r="VXY181" s="117"/>
      <c r="VXZ181" s="117"/>
      <c r="VYA181" s="117"/>
      <c r="VYB181" s="117"/>
      <c r="VYC181" s="117"/>
      <c r="VYD181" s="118"/>
      <c r="VYE181" s="118"/>
      <c r="VYF181" s="119"/>
      <c r="VYG181" s="119"/>
      <c r="VYH181" s="7"/>
      <c r="VYI181" s="7"/>
      <c r="VYJ181" s="2"/>
      <c r="VYK181" s="5"/>
      <c r="VYL181" s="5"/>
      <c r="VYM181" s="120"/>
      <c r="VYN181" s="118"/>
      <c r="VYO181" s="118"/>
      <c r="VYP181" s="118"/>
      <c r="VYQ181" s="118"/>
      <c r="VYR181" s="118"/>
      <c r="VYS181" s="121"/>
      <c r="VYT181" s="117"/>
      <c r="VYU181" s="117"/>
      <c r="VYV181" s="117"/>
      <c r="VYW181" s="117"/>
      <c r="VYX181" s="117"/>
      <c r="VYY181" s="117"/>
      <c r="VYZ181" s="117"/>
      <c r="VZA181" s="117"/>
      <c r="VZB181" s="117"/>
      <c r="VZC181" s="117"/>
      <c r="VZD181" s="117"/>
      <c r="VZE181" s="117"/>
      <c r="VZF181" s="117"/>
      <c r="VZG181" s="117"/>
      <c r="VZH181" s="118"/>
      <c r="VZI181" s="118"/>
      <c r="VZJ181" s="119"/>
      <c r="VZK181" s="119"/>
      <c r="VZL181" s="7"/>
      <c r="VZM181" s="7"/>
      <c r="VZN181" s="2"/>
      <c r="VZO181" s="5"/>
      <c r="VZP181" s="5"/>
      <c r="VZQ181" s="120"/>
      <c r="VZR181" s="118"/>
      <c r="VZS181" s="118"/>
      <c r="VZT181" s="118"/>
      <c r="VZU181" s="118"/>
      <c r="VZV181" s="118"/>
      <c r="VZW181" s="121"/>
      <c r="VZX181" s="117"/>
      <c r="VZY181" s="117"/>
      <c r="VZZ181" s="117"/>
      <c r="WAA181" s="117"/>
      <c r="WAB181" s="117"/>
      <c r="WAC181" s="117"/>
      <c r="WAD181" s="117"/>
      <c r="WAE181" s="117"/>
      <c r="WAF181" s="117"/>
      <c r="WAG181" s="117"/>
      <c r="WAH181" s="117"/>
      <c r="WAI181" s="117"/>
      <c r="WAJ181" s="117"/>
      <c r="WAK181" s="117"/>
      <c r="WAL181" s="118"/>
      <c r="WAM181" s="118"/>
      <c r="WAN181" s="119"/>
      <c r="WAO181" s="119"/>
      <c r="WAP181" s="7"/>
      <c r="WAQ181" s="7"/>
      <c r="WAR181" s="2"/>
      <c r="WAS181" s="5"/>
      <c r="WAT181" s="5"/>
      <c r="WAU181" s="120"/>
      <c r="WAV181" s="118"/>
      <c r="WAW181" s="118"/>
      <c r="WAX181" s="118"/>
      <c r="WAY181" s="118"/>
      <c r="WAZ181" s="118"/>
      <c r="WBA181" s="121"/>
      <c r="WBB181" s="117"/>
      <c r="WBC181" s="117"/>
      <c r="WBD181" s="117"/>
      <c r="WBE181" s="117"/>
      <c r="WBF181" s="117"/>
      <c r="WBG181" s="117"/>
      <c r="WBH181" s="117"/>
      <c r="WBI181" s="117"/>
      <c r="WBJ181" s="117"/>
      <c r="WBK181" s="117"/>
      <c r="WBL181" s="117"/>
      <c r="WBM181" s="117"/>
      <c r="WBN181" s="117"/>
      <c r="WBO181" s="117"/>
      <c r="WBP181" s="118"/>
      <c r="WBQ181" s="118"/>
      <c r="WBR181" s="119"/>
      <c r="WBS181" s="119"/>
      <c r="WBT181" s="7"/>
      <c r="WBU181" s="7"/>
      <c r="WBV181" s="2"/>
      <c r="WBW181" s="5"/>
      <c r="WBX181" s="5"/>
      <c r="WBY181" s="120"/>
      <c r="WBZ181" s="118"/>
      <c r="WCA181" s="118"/>
      <c r="WCB181" s="118"/>
      <c r="WCC181" s="118"/>
      <c r="WCD181" s="118"/>
      <c r="WCE181" s="121"/>
      <c r="WCF181" s="117"/>
      <c r="WCG181" s="117"/>
      <c r="WCH181" s="117"/>
      <c r="WCI181" s="117"/>
      <c r="WCJ181" s="117"/>
      <c r="WCK181" s="117"/>
      <c r="WCL181" s="117"/>
      <c r="WCM181" s="117"/>
      <c r="WCN181" s="117"/>
      <c r="WCO181" s="117"/>
      <c r="WCP181" s="117"/>
      <c r="WCQ181" s="117"/>
      <c r="WCR181" s="117"/>
      <c r="WCS181" s="117"/>
      <c r="WCT181" s="118"/>
      <c r="WCU181" s="118"/>
      <c r="WCV181" s="119"/>
      <c r="WCW181" s="119"/>
      <c r="WCX181" s="7"/>
      <c r="WCY181" s="7"/>
      <c r="WCZ181" s="2"/>
      <c r="WDA181" s="5"/>
      <c r="WDB181" s="5"/>
      <c r="WDC181" s="120"/>
      <c r="WDD181" s="118"/>
      <c r="WDE181" s="118"/>
      <c r="WDF181" s="118"/>
      <c r="WDG181" s="118"/>
      <c r="WDH181" s="118"/>
      <c r="WDI181" s="121"/>
      <c r="WDJ181" s="117"/>
      <c r="WDK181" s="117"/>
      <c r="WDL181" s="117"/>
      <c r="WDM181" s="117"/>
      <c r="WDN181" s="117"/>
      <c r="WDO181" s="117"/>
      <c r="WDP181" s="117"/>
      <c r="WDQ181" s="117"/>
      <c r="WDR181" s="117"/>
      <c r="WDS181" s="117"/>
      <c r="WDT181" s="117"/>
      <c r="WDU181" s="117"/>
      <c r="WDV181" s="117"/>
      <c r="WDW181" s="117"/>
      <c r="WDX181" s="118"/>
      <c r="WDY181" s="118"/>
      <c r="WDZ181" s="119"/>
      <c r="WEA181" s="119"/>
      <c r="WEB181" s="7"/>
      <c r="WEC181" s="7"/>
      <c r="WED181" s="2"/>
      <c r="WEE181" s="5"/>
      <c r="WEF181" s="5"/>
      <c r="WEG181" s="120"/>
      <c r="WEH181" s="118"/>
      <c r="WEI181" s="118"/>
      <c r="WEJ181" s="118"/>
      <c r="WEK181" s="118"/>
      <c r="WEL181" s="118"/>
      <c r="WEM181" s="121"/>
      <c r="WEN181" s="117"/>
      <c r="WEO181" s="117"/>
      <c r="WEP181" s="117"/>
      <c r="WEQ181" s="117"/>
      <c r="WER181" s="117"/>
      <c r="WES181" s="117"/>
      <c r="WET181" s="117"/>
      <c r="WEU181" s="117"/>
      <c r="WEV181" s="117"/>
      <c r="WEW181" s="117"/>
      <c r="WEX181" s="117"/>
      <c r="WEY181" s="117"/>
      <c r="WEZ181" s="117"/>
      <c r="WFA181" s="117"/>
      <c r="WFB181" s="118"/>
      <c r="WFC181" s="118"/>
      <c r="WFD181" s="119"/>
      <c r="WFE181" s="119"/>
      <c r="WFF181" s="7"/>
      <c r="WFG181" s="7"/>
      <c r="WFH181" s="2"/>
      <c r="WFI181" s="5"/>
      <c r="WFJ181" s="5"/>
      <c r="WFK181" s="120"/>
      <c r="WFL181" s="118"/>
      <c r="WFM181" s="118"/>
      <c r="WFN181" s="118"/>
      <c r="WFO181" s="118"/>
      <c r="WFP181" s="118"/>
      <c r="WFQ181" s="121"/>
      <c r="WFR181" s="117"/>
      <c r="WFS181" s="117"/>
      <c r="WFT181" s="117"/>
      <c r="WFU181" s="117"/>
      <c r="WFV181" s="117"/>
      <c r="WFW181" s="117"/>
      <c r="WFX181" s="117"/>
      <c r="WFY181" s="117"/>
      <c r="WFZ181" s="117"/>
      <c r="WGA181" s="117"/>
      <c r="WGB181" s="117"/>
      <c r="WGC181" s="117"/>
      <c r="WGD181" s="117"/>
      <c r="WGE181" s="117"/>
      <c r="WGF181" s="118"/>
      <c r="WGG181" s="118"/>
      <c r="WGH181" s="119"/>
      <c r="WGI181" s="119"/>
      <c r="WGJ181" s="7"/>
      <c r="WGK181" s="7"/>
      <c r="WGL181" s="2"/>
      <c r="WGM181" s="5"/>
      <c r="WGN181" s="5"/>
      <c r="WGO181" s="120"/>
      <c r="WGP181" s="118"/>
      <c r="WGQ181" s="118"/>
      <c r="WGR181" s="118"/>
      <c r="WGS181" s="118"/>
      <c r="WGT181" s="118"/>
      <c r="WGU181" s="121"/>
      <c r="WGV181" s="117"/>
      <c r="WGW181" s="117"/>
      <c r="WGX181" s="117"/>
      <c r="WGY181" s="117"/>
      <c r="WGZ181" s="117"/>
      <c r="WHA181" s="117"/>
      <c r="WHB181" s="117"/>
      <c r="WHC181" s="117"/>
      <c r="WHD181" s="117"/>
      <c r="WHE181" s="117"/>
      <c r="WHF181" s="117"/>
      <c r="WHG181" s="117"/>
      <c r="WHH181" s="117"/>
      <c r="WHI181" s="117"/>
      <c r="WHJ181" s="118"/>
      <c r="WHK181" s="118"/>
      <c r="WHL181" s="119"/>
      <c r="WHM181" s="119"/>
      <c r="WHN181" s="7"/>
      <c r="WHO181" s="7"/>
      <c r="WHP181" s="2"/>
      <c r="WHQ181" s="5"/>
      <c r="WHR181" s="5"/>
      <c r="WHS181" s="120"/>
      <c r="WHT181" s="118"/>
      <c r="WHU181" s="118"/>
      <c r="WHV181" s="118"/>
      <c r="WHW181" s="118"/>
      <c r="WHX181" s="118"/>
      <c r="WHY181" s="121"/>
      <c r="WHZ181" s="117"/>
      <c r="WIA181" s="117"/>
      <c r="WIB181" s="117"/>
      <c r="WIC181" s="117"/>
      <c r="WID181" s="117"/>
      <c r="WIE181" s="117"/>
      <c r="WIF181" s="117"/>
      <c r="WIG181" s="117"/>
      <c r="WIH181" s="117"/>
      <c r="WII181" s="117"/>
      <c r="WIJ181" s="117"/>
      <c r="WIK181" s="117"/>
      <c r="WIL181" s="117"/>
      <c r="WIM181" s="117"/>
      <c r="WIN181" s="118"/>
      <c r="WIO181" s="118"/>
      <c r="WIP181" s="119"/>
      <c r="WIQ181" s="119"/>
      <c r="WIR181" s="7"/>
      <c r="WIS181" s="7"/>
      <c r="WIT181" s="2"/>
      <c r="WIU181" s="5"/>
      <c r="WIV181" s="5"/>
      <c r="WIW181" s="120"/>
      <c r="WIX181" s="118"/>
      <c r="WIY181" s="118"/>
      <c r="WIZ181" s="118"/>
      <c r="WJA181" s="118"/>
      <c r="WJB181" s="118"/>
      <c r="WJC181" s="121"/>
      <c r="WJD181" s="117"/>
      <c r="WJE181" s="117"/>
      <c r="WJF181" s="117"/>
      <c r="WJG181" s="117"/>
      <c r="WJH181" s="117"/>
      <c r="WJI181" s="117"/>
      <c r="WJJ181" s="117"/>
      <c r="WJK181" s="117"/>
      <c r="WJL181" s="117"/>
      <c r="WJM181" s="117"/>
      <c r="WJN181" s="117"/>
      <c r="WJO181" s="117"/>
      <c r="WJP181" s="117"/>
      <c r="WJQ181" s="117"/>
      <c r="WJR181" s="118"/>
      <c r="WJS181" s="118"/>
      <c r="WJT181" s="119"/>
      <c r="WJU181" s="119"/>
      <c r="WJV181" s="7"/>
      <c r="WJW181" s="7"/>
      <c r="WJX181" s="2"/>
      <c r="WJY181" s="5"/>
      <c r="WJZ181" s="5"/>
      <c r="WKA181" s="120"/>
      <c r="WKB181" s="118"/>
      <c r="WKC181" s="118"/>
      <c r="WKD181" s="118"/>
      <c r="WKE181" s="118"/>
      <c r="WKF181" s="118"/>
      <c r="WKG181" s="121"/>
      <c r="WKH181" s="117"/>
      <c r="WKI181" s="117"/>
      <c r="WKJ181" s="117"/>
      <c r="WKK181" s="117"/>
      <c r="WKL181" s="117"/>
      <c r="WKM181" s="117"/>
      <c r="WKN181" s="117"/>
      <c r="WKO181" s="117"/>
      <c r="WKP181" s="117"/>
      <c r="WKQ181" s="117"/>
      <c r="WKR181" s="117"/>
      <c r="WKS181" s="117"/>
      <c r="WKT181" s="117"/>
      <c r="WKU181" s="117"/>
      <c r="WKV181" s="118"/>
      <c r="WKW181" s="118"/>
      <c r="WKX181" s="119"/>
      <c r="WKY181" s="119"/>
      <c r="WKZ181" s="7"/>
      <c r="WLA181" s="7"/>
      <c r="WLB181" s="2"/>
      <c r="WLC181" s="5"/>
      <c r="WLD181" s="5"/>
      <c r="WLE181" s="120"/>
      <c r="WLF181" s="118"/>
      <c r="WLG181" s="118"/>
      <c r="WLH181" s="118"/>
      <c r="WLI181" s="118"/>
      <c r="WLJ181" s="118"/>
      <c r="WLK181" s="121"/>
      <c r="WLL181" s="117"/>
      <c r="WLM181" s="117"/>
      <c r="WLN181" s="117"/>
      <c r="WLO181" s="117"/>
      <c r="WLP181" s="117"/>
      <c r="WLQ181" s="117"/>
      <c r="WLR181" s="117"/>
      <c r="WLS181" s="117"/>
      <c r="WLT181" s="117"/>
      <c r="WLU181" s="117"/>
      <c r="WLV181" s="117"/>
      <c r="WLW181" s="117"/>
      <c r="WLX181" s="117"/>
      <c r="WLY181" s="117"/>
      <c r="WLZ181" s="118"/>
      <c r="WMA181" s="118"/>
      <c r="WMB181" s="119"/>
      <c r="WMC181" s="119"/>
      <c r="WMD181" s="7"/>
      <c r="WME181" s="7"/>
      <c r="WMF181" s="2"/>
      <c r="WMG181" s="5"/>
      <c r="WMH181" s="5"/>
      <c r="WMI181" s="120"/>
      <c r="WMJ181" s="118"/>
      <c r="WMK181" s="118"/>
      <c r="WML181" s="118"/>
      <c r="WMM181" s="118"/>
      <c r="WMN181" s="118"/>
      <c r="WMO181" s="121"/>
      <c r="WMP181" s="117"/>
      <c r="WMQ181" s="117"/>
      <c r="WMR181" s="117"/>
      <c r="WMS181" s="117"/>
      <c r="WMT181" s="117"/>
      <c r="WMU181" s="117"/>
      <c r="WMV181" s="117"/>
      <c r="WMW181" s="117"/>
      <c r="WMX181" s="117"/>
      <c r="WMY181" s="117"/>
      <c r="WMZ181" s="117"/>
      <c r="WNA181" s="117"/>
      <c r="WNB181" s="117"/>
      <c r="WNC181" s="117"/>
      <c r="WND181" s="118"/>
      <c r="WNE181" s="118"/>
      <c r="WNF181" s="119"/>
      <c r="WNG181" s="119"/>
      <c r="WNH181" s="7"/>
      <c r="WNI181" s="7"/>
      <c r="WNJ181" s="2"/>
      <c r="WNK181" s="5"/>
      <c r="WNL181" s="5"/>
      <c r="WNM181" s="120"/>
      <c r="WNN181" s="118"/>
      <c r="WNO181" s="118"/>
      <c r="WNP181" s="118"/>
      <c r="WNQ181" s="118"/>
      <c r="WNR181" s="118"/>
      <c r="WNS181" s="121"/>
      <c r="WNT181" s="117"/>
      <c r="WNU181" s="117"/>
      <c r="WNV181" s="117"/>
      <c r="WNW181" s="117"/>
      <c r="WNX181" s="117"/>
      <c r="WNY181" s="117"/>
      <c r="WNZ181" s="117"/>
      <c r="WOA181" s="117"/>
      <c r="WOB181" s="117"/>
      <c r="WOC181" s="117"/>
      <c r="WOD181" s="117"/>
      <c r="WOE181" s="117"/>
      <c r="WOF181" s="117"/>
      <c r="WOG181" s="117"/>
      <c r="WOH181" s="118"/>
      <c r="WOI181" s="118"/>
      <c r="WOJ181" s="119"/>
      <c r="WOK181" s="119"/>
      <c r="WOL181" s="7"/>
      <c r="WOM181" s="7"/>
      <c r="WON181" s="2"/>
      <c r="WOO181" s="5"/>
      <c r="WOP181" s="5"/>
      <c r="WOQ181" s="120"/>
      <c r="WOR181" s="118"/>
      <c r="WOS181" s="118"/>
      <c r="WOT181" s="118"/>
      <c r="WOU181" s="118"/>
      <c r="WOV181" s="118"/>
      <c r="WOW181" s="121"/>
      <c r="WOX181" s="117"/>
      <c r="WOY181" s="117"/>
      <c r="WOZ181" s="117"/>
      <c r="WPA181" s="117"/>
      <c r="WPB181" s="117"/>
      <c r="WPC181" s="117"/>
      <c r="WPD181" s="117"/>
      <c r="WPE181" s="117"/>
      <c r="WPF181" s="117"/>
      <c r="WPG181" s="117"/>
      <c r="WPH181" s="117"/>
      <c r="WPI181" s="117"/>
      <c r="WPJ181" s="117"/>
      <c r="WPK181" s="117"/>
      <c r="WPL181" s="118"/>
      <c r="WPM181" s="118"/>
      <c r="WPN181" s="119"/>
      <c r="WPO181" s="119"/>
      <c r="WPP181" s="7"/>
      <c r="WPQ181" s="7"/>
      <c r="WPR181" s="2"/>
      <c r="WPS181" s="5"/>
      <c r="WPT181" s="5"/>
      <c r="WPU181" s="120"/>
      <c r="WPV181" s="118"/>
      <c r="WPW181" s="118"/>
      <c r="WPX181" s="118"/>
      <c r="WPY181" s="118"/>
      <c r="WPZ181" s="118"/>
      <c r="WQA181" s="121"/>
      <c r="WQB181" s="117"/>
      <c r="WQC181" s="117"/>
      <c r="WQD181" s="117"/>
      <c r="WQE181" s="117"/>
      <c r="WQF181" s="117"/>
      <c r="WQG181" s="117"/>
      <c r="WQH181" s="117"/>
      <c r="WQI181" s="117"/>
      <c r="WQJ181" s="117"/>
      <c r="WQK181" s="117"/>
      <c r="WQL181" s="117"/>
      <c r="WQM181" s="117"/>
      <c r="WQN181" s="117"/>
      <c r="WQO181" s="117"/>
      <c r="WQP181" s="118"/>
      <c r="WQQ181" s="118"/>
      <c r="WQR181" s="119"/>
      <c r="WQS181" s="119"/>
      <c r="WQT181" s="7"/>
      <c r="WQU181" s="7"/>
      <c r="WQV181" s="2"/>
      <c r="WQW181" s="5"/>
      <c r="WQX181" s="5"/>
      <c r="WQY181" s="120"/>
      <c r="WQZ181" s="118"/>
      <c r="WRA181" s="118"/>
      <c r="WRB181" s="118"/>
      <c r="WRC181" s="118"/>
      <c r="WRD181" s="118"/>
      <c r="WRE181" s="121"/>
      <c r="WRF181" s="117"/>
      <c r="WRG181" s="117"/>
      <c r="WRH181" s="117"/>
      <c r="WRI181" s="117"/>
      <c r="WRJ181" s="117"/>
      <c r="WRK181" s="117"/>
      <c r="WRL181" s="117"/>
      <c r="WRM181" s="117"/>
      <c r="WRN181" s="117"/>
      <c r="WRO181" s="117"/>
      <c r="WRP181" s="117"/>
      <c r="WRQ181" s="117"/>
      <c r="WRR181" s="117"/>
      <c r="WRS181" s="117"/>
      <c r="WRT181" s="118"/>
      <c r="WRU181" s="118"/>
      <c r="WRV181" s="119"/>
      <c r="WRW181" s="119"/>
      <c r="WRX181" s="7"/>
      <c r="WRY181" s="7"/>
      <c r="WRZ181" s="2"/>
      <c r="WSA181" s="5"/>
      <c r="WSB181" s="5"/>
      <c r="WSC181" s="120"/>
      <c r="WSD181" s="118"/>
      <c r="WSE181" s="118"/>
      <c r="WSF181" s="118"/>
      <c r="WSG181" s="118"/>
      <c r="WSH181" s="118"/>
      <c r="WSI181" s="121"/>
      <c r="WSJ181" s="117"/>
      <c r="WSK181" s="117"/>
      <c r="WSL181" s="117"/>
      <c r="WSM181" s="117"/>
      <c r="WSN181" s="117"/>
      <c r="WSO181" s="117"/>
      <c r="WSP181" s="117"/>
      <c r="WSQ181" s="117"/>
      <c r="WSR181" s="117"/>
      <c r="WSS181" s="117"/>
      <c r="WST181" s="117"/>
      <c r="WSU181" s="117"/>
      <c r="WSV181" s="117"/>
      <c r="WSW181" s="117"/>
      <c r="WSX181" s="118"/>
      <c r="WSY181" s="118"/>
      <c r="WSZ181" s="119"/>
      <c r="WTA181" s="119"/>
      <c r="WTB181" s="7"/>
      <c r="WTC181" s="7"/>
      <c r="WTD181" s="2"/>
      <c r="WTE181" s="5"/>
      <c r="WTF181" s="5"/>
      <c r="WTG181" s="120"/>
      <c r="WTH181" s="118"/>
      <c r="WTI181" s="118"/>
      <c r="WTJ181" s="118"/>
      <c r="WTK181" s="118"/>
      <c r="WTL181" s="118"/>
      <c r="WTM181" s="121"/>
      <c r="WTN181" s="117"/>
      <c r="WTO181" s="117"/>
      <c r="WTP181" s="117"/>
      <c r="WTQ181" s="117"/>
      <c r="WTR181" s="117"/>
      <c r="WTS181" s="117"/>
      <c r="WTT181" s="117"/>
      <c r="WTU181" s="117"/>
      <c r="WTV181" s="117"/>
      <c r="WTW181" s="117"/>
      <c r="WTX181" s="117"/>
      <c r="WTY181" s="117"/>
      <c r="WTZ181" s="117"/>
      <c r="WUA181" s="117"/>
      <c r="WUB181" s="118"/>
      <c r="WUC181" s="118"/>
      <c r="WUD181" s="119"/>
      <c r="WUE181" s="119"/>
      <c r="WUF181" s="7"/>
      <c r="WUG181" s="7"/>
      <c r="WUH181" s="2"/>
      <c r="WUI181" s="5"/>
      <c r="WUJ181" s="5"/>
      <c r="WUK181" s="120"/>
      <c r="WUL181" s="118"/>
      <c r="WUM181" s="118"/>
      <c r="WUN181" s="118"/>
      <c r="WUO181" s="118"/>
      <c r="WUP181" s="118"/>
      <c r="WUQ181" s="121"/>
      <c r="WUR181" s="117"/>
      <c r="WUS181" s="117"/>
      <c r="WUT181" s="117"/>
      <c r="WUU181" s="117"/>
      <c r="WUV181" s="117"/>
      <c r="WUW181" s="117"/>
      <c r="WUX181" s="117"/>
      <c r="WUY181" s="117"/>
      <c r="WUZ181" s="117"/>
      <c r="WVA181" s="117"/>
      <c r="WVB181" s="117"/>
      <c r="WVC181" s="117"/>
      <c r="WVD181" s="117"/>
      <c r="WVE181" s="117"/>
      <c r="WVF181" s="118"/>
      <c r="WVG181" s="118"/>
      <c r="WVH181" s="119"/>
      <c r="WVI181" s="119"/>
      <c r="WVJ181" s="7"/>
      <c r="WVK181" s="7"/>
      <c r="WVL181" s="2"/>
      <c r="WVM181" s="5"/>
      <c r="WVN181" s="5"/>
      <c r="WVO181" s="120"/>
      <c r="WVP181" s="118"/>
      <c r="WVQ181" s="118"/>
      <c r="WVR181" s="118"/>
      <c r="WVS181" s="118"/>
      <c r="WVT181" s="118"/>
      <c r="WVU181" s="121"/>
      <c r="WVV181" s="117"/>
      <c r="WVW181" s="117"/>
      <c r="WVX181" s="117"/>
      <c r="WVY181" s="117"/>
      <c r="WVZ181" s="117"/>
      <c r="WWA181" s="117"/>
      <c r="WWB181" s="117"/>
      <c r="WWC181" s="117"/>
      <c r="WWD181" s="117"/>
      <c r="WWE181" s="117"/>
      <c r="WWF181" s="117"/>
      <c r="WWG181" s="117"/>
      <c r="WWH181" s="117"/>
      <c r="WWI181" s="117"/>
      <c r="WWJ181" s="118"/>
      <c r="WWK181" s="118"/>
      <c r="WWL181" s="119"/>
      <c r="WWM181" s="119"/>
      <c r="WWN181" s="7"/>
      <c r="WWO181" s="7"/>
      <c r="WWP181" s="2"/>
      <c r="WWQ181" s="5"/>
      <c r="WWR181" s="5"/>
      <c r="WWS181" s="120"/>
      <c r="WWT181" s="118"/>
      <c r="WWU181" s="118"/>
      <c r="WWV181" s="118"/>
      <c r="WWW181" s="118"/>
      <c r="WWX181" s="118"/>
      <c r="WWY181" s="121"/>
      <c r="WWZ181" s="117"/>
      <c r="WXA181" s="117"/>
      <c r="WXB181" s="117"/>
      <c r="WXC181" s="117"/>
      <c r="WXD181" s="117"/>
      <c r="WXE181" s="117"/>
      <c r="WXF181" s="117"/>
      <c r="WXG181" s="117"/>
      <c r="WXH181" s="117"/>
      <c r="WXI181" s="117"/>
      <c r="WXJ181" s="117"/>
      <c r="WXK181" s="117"/>
      <c r="WXL181" s="117"/>
      <c r="WXM181" s="117"/>
      <c r="WXN181" s="118"/>
      <c r="WXO181" s="118"/>
      <c r="WXP181" s="119"/>
      <c r="WXQ181" s="119"/>
      <c r="WXR181" s="7"/>
      <c r="WXS181" s="7"/>
      <c r="WXT181" s="2"/>
      <c r="WXU181" s="5"/>
      <c r="WXV181" s="5"/>
      <c r="WXW181" s="120"/>
      <c r="WXX181" s="118"/>
      <c r="WXY181" s="118"/>
      <c r="WXZ181" s="118"/>
      <c r="WYA181" s="118"/>
      <c r="WYB181" s="118"/>
      <c r="WYC181" s="121"/>
      <c r="WYD181" s="117"/>
      <c r="WYE181" s="117"/>
      <c r="WYF181" s="117"/>
      <c r="WYG181" s="117"/>
      <c r="WYH181" s="117"/>
      <c r="WYI181" s="117"/>
      <c r="WYJ181" s="117"/>
      <c r="WYK181" s="117"/>
      <c r="WYL181" s="117"/>
      <c r="WYM181" s="117"/>
      <c r="WYN181" s="117"/>
      <c r="WYO181" s="117"/>
      <c r="WYP181" s="117"/>
      <c r="WYQ181" s="117"/>
      <c r="WYR181" s="118"/>
      <c r="WYS181" s="118"/>
      <c r="WYT181" s="119"/>
      <c r="WYU181" s="119"/>
      <c r="WYV181" s="7"/>
      <c r="WYW181" s="7"/>
      <c r="WYX181" s="2"/>
      <c r="WYY181" s="5"/>
      <c r="WYZ181" s="5"/>
      <c r="WZA181" s="120"/>
      <c r="WZB181" s="118"/>
      <c r="WZC181" s="118"/>
      <c r="WZD181" s="118"/>
      <c r="WZE181" s="118"/>
      <c r="WZF181" s="118"/>
      <c r="WZG181" s="121"/>
      <c r="WZH181" s="117"/>
      <c r="WZI181" s="117"/>
      <c r="WZJ181" s="117"/>
      <c r="WZK181" s="117"/>
      <c r="WZL181" s="117"/>
      <c r="WZM181" s="117"/>
      <c r="WZN181" s="117"/>
      <c r="WZO181" s="117"/>
      <c r="WZP181" s="117"/>
      <c r="WZQ181" s="117"/>
      <c r="WZR181" s="117"/>
      <c r="WZS181" s="117"/>
      <c r="WZT181" s="117"/>
      <c r="WZU181" s="117"/>
      <c r="WZV181" s="118"/>
      <c r="WZW181" s="118"/>
      <c r="WZX181" s="119"/>
      <c r="WZY181" s="119"/>
      <c r="WZZ181" s="7"/>
      <c r="XAA181" s="7"/>
      <c r="XAB181" s="2"/>
      <c r="XAC181" s="5"/>
      <c r="XAD181" s="5"/>
      <c r="XAE181" s="120"/>
      <c r="XAF181" s="118"/>
      <c r="XAG181" s="118"/>
      <c r="XAH181" s="118"/>
      <c r="XAI181" s="118"/>
      <c r="XAJ181" s="118"/>
      <c r="XAK181" s="121"/>
      <c r="XAL181" s="117"/>
      <c r="XAM181" s="117"/>
      <c r="XAN181" s="117"/>
      <c r="XAO181" s="117"/>
      <c r="XAP181" s="117"/>
      <c r="XAQ181" s="117"/>
      <c r="XAR181" s="117"/>
      <c r="XAS181" s="117"/>
      <c r="XAT181" s="117"/>
      <c r="XAU181" s="117"/>
      <c r="XAV181" s="117"/>
      <c r="XAW181" s="117"/>
      <c r="XAX181" s="117"/>
      <c r="XAY181" s="117"/>
      <c r="XAZ181" s="118"/>
      <c r="XBA181" s="118"/>
      <c r="XBB181" s="119"/>
      <c r="XBC181" s="119"/>
      <c r="XBD181" s="7"/>
      <c r="XBE181" s="7"/>
      <c r="XBF181" s="2"/>
      <c r="XBG181" s="5"/>
      <c r="XBH181" s="5"/>
      <c r="XBI181" s="120"/>
      <c r="XBJ181" s="118"/>
      <c r="XBK181" s="118"/>
      <c r="XBL181" s="118"/>
      <c r="XBM181" s="118"/>
      <c r="XBN181" s="118"/>
      <c r="XBO181" s="121"/>
      <c r="XBP181" s="117"/>
      <c r="XBQ181" s="117"/>
      <c r="XBR181" s="117"/>
      <c r="XBS181" s="117"/>
      <c r="XBT181" s="117"/>
      <c r="XBU181" s="117"/>
      <c r="XBV181" s="117"/>
      <c r="XBW181" s="117"/>
      <c r="XBX181" s="117"/>
      <c r="XBY181" s="117"/>
      <c r="XBZ181" s="117"/>
      <c r="XCA181" s="117"/>
      <c r="XCB181" s="117"/>
      <c r="XCC181" s="117"/>
      <c r="XCD181" s="118"/>
      <c r="XCE181" s="118"/>
      <c r="XCF181" s="119"/>
      <c r="XCG181" s="119"/>
      <c r="XCH181" s="7"/>
      <c r="XCI181" s="7"/>
      <c r="XCJ181" s="2"/>
      <c r="XCK181" s="5"/>
      <c r="XCL181" s="5"/>
      <c r="XCM181" s="120"/>
      <c r="XCN181" s="118"/>
      <c r="XCO181" s="118"/>
      <c r="XCP181" s="118"/>
      <c r="XCQ181" s="118"/>
      <c r="XCR181" s="118"/>
      <c r="XCS181" s="121"/>
      <c r="XCT181" s="117"/>
      <c r="XCU181" s="117"/>
      <c r="XCV181" s="117"/>
      <c r="XCW181" s="117"/>
      <c r="XCX181" s="117"/>
      <c r="XCY181" s="117"/>
      <c r="XCZ181" s="117"/>
      <c r="XDA181" s="117"/>
      <c r="XDB181" s="117"/>
      <c r="XDC181" s="117"/>
      <c r="XDD181" s="117"/>
      <c r="XDE181" s="117"/>
      <c r="XDF181" s="117"/>
      <c r="XDG181" s="117"/>
      <c r="XDH181" s="118"/>
      <c r="XDI181" s="118"/>
      <c r="XDJ181" s="119"/>
      <c r="XDK181" s="119"/>
      <c r="XDL181" s="7"/>
      <c r="XDM181" s="7"/>
      <c r="XDN181" s="2"/>
      <c r="XDO181" s="5"/>
      <c r="XDP181" s="5"/>
      <c r="XDQ181" s="120"/>
      <c r="XDR181" s="118"/>
      <c r="XDS181" s="118"/>
      <c r="XDT181" s="118"/>
    </row>
    <row r="182" spans="1:16348" s="3" customFormat="1" ht="15" customHeight="1">
      <c r="A182" s="20" t="s">
        <v>0</v>
      </c>
      <c r="B182" s="20" t="s">
        <v>34</v>
      </c>
      <c r="C182" s="20">
        <v>2016</v>
      </c>
      <c r="D182" s="20" t="s">
        <v>6</v>
      </c>
      <c r="E182" s="18" t="s">
        <v>2230</v>
      </c>
      <c r="F182" s="20" t="s">
        <v>2</v>
      </c>
      <c r="G182" s="18" t="s">
        <v>2231</v>
      </c>
      <c r="H182" s="18" t="s">
        <v>906</v>
      </c>
      <c r="I182" s="20">
        <v>0.25</v>
      </c>
      <c r="J182" s="21" t="s">
        <v>1262</v>
      </c>
      <c r="K182" s="18" t="s">
        <v>2235</v>
      </c>
      <c r="L182" s="18" t="s">
        <v>1</v>
      </c>
      <c r="M182" s="21">
        <v>0.5</v>
      </c>
      <c r="N182" s="27"/>
      <c r="O182" s="27"/>
      <c r="P182" s="9" t="s">
        <v>17</v>
      </c>
      <c r="T182" s="24" t="str">
        <f t="shared" si="4"/>
        <v>BE2016CSR3</v>
      </c>
    </row>
    <row r="183" spans="1:16348" s="9" customFormat="1" ht="15" customHeight="1">
      <c r="A183" s="20" t="s">
        <v>0</v>
      </c>
      <c r="B183" s="20" t="s">
        <v>34</v>
      </c>
      <c r="C183" s="20">
        <v>2017</v>
      </c>
      <c r="D183" s="20" t="s">
        <v>4</v>
      </c>
      <c r="E183" s="18" t="s">
        <v>2641</v>
      </c>
      <c r="F183" s="20" t="s">
        <v>11</v>
      </c>
      <c r="G183" s="18" t="s">
        <v>3804</v>
      </c>
      <c r="H183" s="18" t="s">
        <v>906</v>
      </c>
      <c r="I183" s="20">
        <v>0.25</v>
      </c>
      <c r="J183" s="21" t="s">
        <v>1264</v>
      </c>
      <c r="K183" s="18" t="s">
        <v>2882</v>
      </c>
      <c r="L183" s="18" t="s">
        <v>1149</v>
      </c>
      <c r="M183" s="21">
        <v>0.25</v>
      </c>
      <c r="N183" s="27"/>
      <c r="O183" s="27"/>
      <c r="P183" s="9" t="s">
        <v>17</v>
      </c>
      <c r="T183" s="24" t="str">
        <f t="shared" si="4"/>
        <v>BE2017CSR1</v>
      </c>
    </row>
    <row r="184" spans="1:16348" s="9" customFormat="1" ht="15" customHeight="1">
      <c r="A184" s="20" t="s">
        <v>0</v>
      </c>
      <c r="B184" s="20" t="s">
        <v>34</v>
      </c>
      <c r="C184" s="20">
        <v>2017</v>
      </c>
      <c r="D184" s="20" t="s">
        <v>4</v>
      </c>
      <c r="E184" s="18" t="s">
        <v>2641</v>
      </c>
      <c r="F184" s="20" t="s">
        <v>11</v>
      </c>
      <c r="G184" s="18" t="s">
        <v>3804</v>
      </c>
      <c r="H184" s="18" t="s">
        <v>906</v>
      </c>
      <c r="I184" s="20">
        <v>0.25</v>
      </c>
      <c r="J184" s="21" t="s">
        <v>1260</v>
      </c>
      <c r="K184" s="18" t="s">
        <v>2883</v>
      </c>
      <c r="L184" s="18" t="s">
        <v>1</v>
      </c>
      <c r="M184" s="21">
        <v>0.5</v>
      </c>
      <c r="N184" s="27"/>
      <c r="O184" s="27"/>
      <c r="T184" s="24" t="str">
        <f t="shared" si="4"/>
        <v>BE2017CSR1</v>
      </c>
    </row>
    <row r="185" spans="1:16348" s="9" customFormat="1" ht="15" customHeight="1">
      <c r="A185" s="20" t="s">
        <v>0</v>
      </c>
      <c r="B185" s="20" t="s">
        <v>34</v>
      </c>
      <c r="C185" s="20">
        <v>2017</v>
      </c>
      <c r="D185" s="20" t="s">
        <v>4</v>
      </c>
      <c r="E185" s="18" t="s">
        <v>2641</v>
      </c>
      <c r="F185" s="20" t="s">
        <v>11</v>
      </c>
      <c r="G185" s="18" t="s">
        <v>3804</v>
      </c>
      <c r="H185" s="18" t="s">
        <v>906</v>
      </c>
      <c r="I185" s="20">
        <v>0.25</v>
      </c>
      <c r="J185" s="21" t="s">
        <v>1261</v>
      </c>
      <c r="K185" s="18" t="s">
        <v>2884</v>
      </c>
      <c r="L185" s="18" t="s">
        <v>906</v>
      </c>
      <c r="M185" s="21">
        <v>0.25</v>
      </c>
      <c r="N185" s="27"/>
      <c r="O185" s="27"/>
      <c r="T185" s="24" t="str">
        <f t="shared" si="4"/>
        <v>BE2017CSR1</v>
      </c>
    </row>
    <row r="186" spans="1:16348" s="9" customFormat="1" ht="15" customHeight="1">
      <c r="A186" s="20" t="s">
        <v>0</v>
      </c>
      <c r="B186" s="20" t="s">
        <v>34</v>
      </c>
      <c r="C186" s="20">
        <v>2017</v>
      </c>
      <c r="D186" s="20" t="s">
        <v>5</v>
      </c>
      <c r="E186" s="18" t="s">
        <v>2642</v>
      </c>
      <c r="F186" s="20" t="s">
        <v>2</v>
      </c>
      <c r="G186" s="18" t="s">
        <v>2885</v>
      </c>
      <c r="H186" s="18" t="s">
        <v>1</v>
      </c>
      <c r="I186" s="20">
        <v>0.5</v>
      </c>
      <c r="J186" s="21" t="s">
        <v>1264</v>
      </c>
      <c r="K186" s="18" t="s">
        <v>2886</v>
      </c>
      <c r="L186" s="18" t="s">
        <v>1</v>
      </c>
      <c r="M186" s="21">
        <v>0.5</v>
      </c>
      <c r="N186" s="27"/>
      <c r="O186" s="27"/>
      <c r="T186" s="24" t="str">
        <f t="shared" si="4"/>
        <v>BE2017CSR2</v>
      </c>
    </row>
    <row r="187" spans="1:16348" s="9" customFormat="1" ht="15" customHeight="1">
      <c r="A187" s="20" t="s">
        <v>0</v>
      </c>
      <c r="B187" s="20" t="s">
        <v>34</v>
      </c>
      <c r="C187" s="20">
        <v>2017</v>
      </c>
      <c r="D187" s="20" t="s">
        <v>5</v>
      </c>
      <c r="E187" s="18" t="s">
        <v>2642</v>
      </c>
      <c r="F187" s="20" t="s">
        <v>2</v>
      </c>
      <c r="G187" s="18" t="s">
        <v>2885</v>
      </c>
      <c r="H187" s="18" t="s">
        <v>1</v>
      </c>
      <c r="I187" s="20">
        <v>0.5</v>
      </c>
      <c r="J187" s="21" t="s">
        <v>1260</v>
      </c>
      <c r="K187" s="18" t="s">
        <v>2887</v>
      </c>
      <c r="L187" s="18" t="s">
        <v>906</v>
      </c>
      <c r="M187" s="21">
        <v>0.25</v>
      </c>
      <c r="N187" s="27"/>
      <c r="O187" s="27"/>
      <c r="T187" s="24" t="str">
        <f t="shared" si="4"/>
        <v>BE2017CSR2</v>
      </c>
    </row>
    <row r="188" spans="1:16348" s="9" customFormat="1" ht="15" customHeight="1">
      <c r="A188" s="20" t="s">
        <v>0</v>
      </c>
      <c r="B188" s="20" t="s">
        <v>34</v>
      </c>
      <c r="C188" s="20">
        <v>2017</v>
      </c>
      <c r="D188" s="20" t="s">
        <v>6</v>
      </c>
      <c r="E188" s="18" t="s">
        <v>2643</v>
      </c>
      <c r="F188" s="20" t="s">
        <v>2</v>
      </c>
      <c r="G188" s="18" t="s">
        <v>2888</v>
      </c>
      <c r="H188" s="18" t="s">
        <v>906</v>
      </c>
      <c r="I188" s="20">
        <v>0.25</v>
      </c>
      <c r="J188" s="21" t="s">
        <v>1221</v>
      </c>
      <c r="K188" s="18" t="s">
        <v>2889</v>
      </c>
      <c r="L188" s="18" t="s">
        <v>1</v>
      </c>
      <c r="M188" s="21">
        <v>0.5</v>
      </c>
      <c r="N188" s="27"/>
      <c r="O188" s="27"/>
      <c r="T188" s="24" t="str">
        <f t="shared" si="4"/>
        <v>BE2017CSR3</v>
      </c>
    </row>
    <row r="189" spans="1:16348" s="9" customFormat="1" ht="15" customHeight="1">
      <c r="A189" s="20" t="s">
        <v>0</v>
      </c>
      <c r="B189" s="20" t="s">
        <v>34</v>
      </c>
      <c r="C189" s="20">
        <v>2017</v>
      </c>
      <c r="D189" s="20" t="s">
        <v>6</v>
      </c>
      <c r="E189" s="18" t="s">
        <v>2643</v>
      </c>
      <c r="F189" s="20" t="s">
        <v>2</v>
      </c>
      <c r="G189" s="18" t="s">
        <v>2888</v>
      </c>
      <c r="H189" s="18" t="s">
        <v>906</v>
      </c>
      <c r="I189" s="20">
        <v>0.25</v>
      </c>
      <c r="J189" s="21" t="s">
        <v>1222</v>
      </c>
      <c r="K189" s="18" t="s">
        <v>2890</v>
      </c>
      <c r="L189" s="18" t="s">
        <v>906</v>
      </c>
      <c r="M189" s="21">
        <v>0.25</v>
      </c>
      <c r="N189" s="27"/>
      <c r="O189" s="27"/>
      <c r="T189" s="24" t="str">
        <f t="shared" si="4"/>
        <v>BE2017CSR3</v>
      </c>
    </row>
    <row r="190" spans="1:16348" s="9" customFormat="1" ht="15" customHeight="1">
      <c r="A190" s="20" t="s">
        <v>0</v>
      </c>
      <c r="B190" s="20" t="s">
        <v>34</v>
      </c>
      <c r="C190" s="20">
        <v>2017</v>
      </c>
      <c r="D190" s="20" t="s">
        <v>6</v>
      </c>
      <c r="E190" s="18" t="s">
        <v>2643</v>
      </c>
      <c r="F190" s="20" t="s">
        <v>2</v>
      </c>
      <c r="G190" s="18" t="s">
        <v>2888</v>
      </c>
      <c r="H190" s="18" t="s">
        <v>906</v>
      </c>
      <c r="I190" s="20">
        <v>0.25</v>
      </c>
      <c r="J190" s="21" t="s">
        <v>1223</v>
      </c>
      <c r="K190" s="18" t="s">
        <v>2891</v>
      </c>
      <c r="L190" s="18" t="s">
        <v>906</v>
      </c>
      <c r="M190" s="21">
        <v>0.25</v>
      </c>
      <c r="N190" s="27"/>
      <c r="O190" s="27"/>
      <c r="T190" s="24" t="str">
        <f t="shared" si="4"/>
        <v>BE2017CSR3</v>
      </c>
    </row>
    <row r="191" spans="1:16348" ht="15" customHeight="1">
      <c r="A191" s="20" t="s">
        <v>0</v>
      </c>
      <c r="B191" s="20" t="s">
        <v>34</v>
      </c>
      <c r="C191" s="20">
        <v>2018</v>
      </c>
      <c r="D191" s="20" t="s">
        <v>4</v>
      </c>
      <c r="E191" s="18" t="s">
        <v>3454</v>
      </c>
      <c r="F191" s="20" t="s">
        <v>11</v>
      </c>
      <c r="G191" s="18" t="s">
        <v>3789</v>
      </c>
      <c r="H191" s="18" t="s">
        <v>906</v>
      </c>
      <c r="I191" s="20">
        <v>0.25</v>
      </c>
      <c r="J191" s="21" t="s">
        <v>1264</v>
      </c>
      <c r="K191" s="18" t="s">
        <v>3528</v>
      </c>
      <c r="L191" s="18" t="s">
        <v>906</v>
      </c>
      <c r="M191" s="21">
        <v>0.25</v>
      </c>
      <c r="Q191"/>
      <c r="T191" s="24" t="str">
        <f t="shared" si="4"/>
        <v>BE2018CSR1</v>
      </c>
    </row>
    <row r="192" spans="1:16348" s="9" customFormat="1" ht="15" customHeight="1">
      <c r="A192" s="20" t="s">
        <v>0</v>
      </c>
      <c r="B192" s="20" t="s">
        <v>34</v>
      </c>
      <c r="C192" s="20">
        <v>2018</v>
      </c>
      <c r="D192" s="20" t="s">
        <v>4</v>
      </c>
      <c r="E192" s="18" t="s">
        <v>3454</v>
      </c>
      <c r="F192" s="20" t="s">
        <v>11</v>
      </c>
      <c r="G192" s="18" t="s">
        <v>3789</v>
      </c>
      <c r="H192" s="18" t="s">
        <v>906</v>
      </c>
      <c r="I192" s="20">
        <v>0.25</v>
      </c>
      <c r="J192" s="21" t="s">
        <v>1260</v>
      </c>
      <c r="K192" s="18" t="s">
        <v>3529</v>
      </c>
      <c r="L192" s="18" t="s">
        <v>906</v>
      </c>
      <c r="M192" s="21">
        <v>0.25</v>
      </c>
      <c r="N192" s="27"/>
      <c r="O192" s="27"/>
      <c r="T192" s="24" t="str">
        <f t="shared" si="4"/>
        <v>BE2018CSR1</v>
      </c>
    </row>
    <row r="193" spans="1:20" s="9" customFormat="1" ht="15" customHeight="1">
      <c r="A193" s="20" t="s">
        <v>0</v>
      </c>
      <c r="B193" s="20" t="s">
        <v>34</v>
      </c>
      <c r="C193" s="20">
        <v>2018</v>
      </c>
      <c r="D193" s="20" t="s">
        <v>4</v>
      </c>
      <c r="E193" s="18" t="s">
        <v>3454</v>
      </c>
      <c r="F193" s="20" t="s">
        <v>11</v>
      </c>
      <c r="G193" s="18" t="s">
        <v>3789</v>
      </c>
      <c r="H193" s="18" t="s">
        <v>906</v>
      </c>
      <c r="I193" s="20">
        <v>0.25</v>
      </c>
      <c r="J193" s="21" t="s">
        <v>1261</v>
      </c>
      <c r="K193" s="18" t="s">
        <v>3530</v>
      </c>
      <c r="L193" s="18" t="s">
        <v>906</v>
      </c>
      <c r="M193" s="21">
        <v>0.25</v>
      </c>
      <c r="N193" s="27"/>
      <c r="O193" s="27"/>
      <c r="T193" s="24" t="str">
        <f t="shared" si="4"/>
        <v>BE2018CSR1</v>
      </c>
    </row>
    <row r="194" spans="1:20" s="9" customFormat="1" ht="15" customHeight="1">
      <c r="A194" s="20" t="s">
        <v>0</v>
      </c>
      <c r="B194" s="20" t="s">
        <v>34</v>
      </c>
      <c r="C194" s="20">
        <v>2018</v>
      </c>
      <c r="D194" s="20" t="s">
        <v>4</v>
      </c>
      <c r="E194" s="18" t="s">
        <v>3454</v>
      </c>
      <c r="F194" s="20" t="s">
        <v>11</v>
      </c>
      <c r="G194" s="18" t="s">
        <v>3789</v>
      </c>
      <c r="H194" s="18" t="s">
        <v>906</v>
      </c>
      <c r="I194" s="20">
        <v>0.25</v>
      </c>
      <c r="J194" s="21" t="s">
        <v>1262</v>
      </c>
      <c r="K194" s="18" t="s">
        <v>3531</v>
      </c>
      <c r="L194" s="18" t="s">
        <v>906</v>
      </c>
      <c r="M194" s="21">
        <v>0.25</v>
      </c>
      <c r="N194" s="27"/>
      <c r="O194" s="27"/>
      <c r="T194" s="24" t="str">
        <f t="shared" si="4"/>
        <v>BE2018CSR1</v>
      </c>
    </row>
    <row r="195" spans="1:20" s="9" customFormat="1" ht="15" customHeight="1">
      <c r="A195" s="20" t="s">
        <v>0</v>
      </c>
      <c r="B195" s="20" t="s">
        <v>34</v>
      </c>
      <c r="C195" s="20">
        <v>2018</v>
      </c>
      <c r="D195" s="20" t="s">
        <v>5</v>
      </c>
      <c r="E195" s="18" t="s">
        <v>3455</v>
      </c>
      <c r="F195" s="20" t="s">
        <v>2</v>
      </c>
      <c r="G195" s="18" t="s">
        <v>3532</v>
      </c>
      <c r="H195" s="18" t="s">
        <v>906</v>
      </c>
      <c r="I195" s="20">
        <v>0.25</v>
      </c>
      <c r="J195" s="21" t="s">
        <v>1264</v>
      </c>
      <c r="K195" s="18" t="s">
        <v>3533</v>
      </c>
      <c r="L195" s="18" t="s">
        <v>906</v>
      </c>
      <c r="M195" s="21">
        <v>0.25</v>
      </c>
      <c r="N195" s="27"/>
      <c r="O195" s="27"/>
      <c r="P195" s="9" t="s">
        <v>17</v>
      </c>
      <c r="T195" s="24" t="str">
        <f t="shared" si="4"/>
        <v>BE2018CSR2</v>
      </c>
    </row>
    <row r="196" spans="1:20" s="9" customFormat="1" ht="15" customHeight="1">
      <c r="A196" s="20" t="s">
        <v>0</v>
      </c>
      <c r="B196" s="20" t="s">
        <v>34</v>
      </c>
      <c r="C196" s="20">
        <v>2018</v>
      </c>
      <c r="D196" s="20" t="s">
        <v>5</v>
      </c>
      <c r="E196" s="18" t="s">
        <v>3455</v>
      </c>
      <c r="F196" s="20" t="s">
        <v>2</v>
      </c>
      <c r="G196" s="18" t="s">
        <v>3532</v>
      </c>
      <c r="H196" s="18" t="s">
        <v>906</v>
      </c>
      <c r="I196" s="20">
        <v>0.25</v>
      </c>
      <c r="J196" s="21" t="s">
        <v>1260</v>
      </c>
      <c r="K196" s="18" t="s">
        <v>3534</v>
      </c>
      <c r="L196" s="18" t="s">
        <v>906</v>
      </c>
      <c r="M196" s="21">
        <v>0.25</v>
      </c>
      <c r="N196" s="27"/>
      <c r="O196" s="27"/>
      <c r="P196" s="9" t="s">
        <v>17</v>
      </c>
      <c r="T196" s="24" t="str">
        <f t="shared" si="4"/>
        <v>BE2018CSR2</v>
      </c>
    </row>
    <row r="197" spans="1:20" s="9" customFormat="1" ht="15" customHeight="1">
      <c r="A197" s="20" t="s">
        <v>0</v>
      </c>
      <c r="B197" s="20" t="s">
        <v>34</v>
      </c>
      <c r="C197" s="20">
        <v>2018</v>
      </c>
      <c r="D197" s="20" t="s">
        <v>5</v>
      </c>
      <c r="E197" s="18" t="s">
        <v>3455</v>
      </c>
      <c r="F197" s="20" t="s">
        <v>2</v>
      </c>
      <c r="G197" s="18" t="s">
        <v>3532</v>
      </c>
      <c r="H197" s="18" t="s">
        <v>906</v>
      </c>
      <c r="I197" s="20">
        <v>0.25</v>
      </c>
      <c r="J197" s="21" t="s">
        <v>1261</v>
      </c>
      <c r="K197" s="18" t="s">
        <v>3535</v>
      </c>
      <c r="L197" s="18" t="s">
        <v>906</v>
      </c>
      <c r="M197" s="21">
        <v>0.25</v>
      </c>
      <c r="N197" s="27"/>
      <c r="O197" s="27"/>
      <c r="P197" s="9" t="s">
        <v>17</v>
      </c>
      <c r="T197" s="24" t="str">
        <f t="shared" si="4"/>
        <v>BE2018CSR2</v>
      </c>
    </row>
    <row r="198" spans="1:20" s="9" customFormat="1" ht="15" customHeight="1">
      <c r="A198" s="20" t="s">
        <v>0</v>
      </c>
      <c r="B198" s="20" t="s">
        <v>34</v>
      </c>
      <c r="C198" s="20">
        <v>2018</v>
      </c>
      <c r="D198" s="20" t="s">
        <v>6</v>
      </c>
      <c r="E198" s="18" t="s">
        <v>3516</v>
      </c>
      <c r="F198" s="20" t="s">
        <v>2</v>
      </c>
      <c r="G198" s="18" t="s">
        <v>3536</v>
      </c>
      <c r="H198" s="18" t="s">
        <v>906</v>
      </c>
      <c r="I198" s="20">
        <v>0.25</v>
      </c>
      <c r="J198" s="21" t="s">
        <v>1264</v>
      </c>
      <c r="K198" s="18" t="s">
        <v>3537</v>
      </c>
      <c r="L198" s="18" t="s">
        <v>906</v>
      </c>
      <c r="M198" s="21">
        <v>0.25</v>
      </c>
      <c r="N198" s="27"/>
      <c r="O198" s="27"/>
      <c r="P198" s="9" t="s">
        <v>17</v>
      </c>
      <c r="T198" s="24" t="str">
        <f t="shared" si="4"/>
        <v>BE2018CSR3</v>
      </c>
    </row>
    <row r="199" spans="1:20" s="9" customFormat="1" ht="15" customHeight="1">
      <c r="A199" s="20" t="s">
        <v>0</v>
      </c>
      <c r="B199" s="20" t="s">
        <v>34</v>
      </c>
      <c r="C199" s="20">
        <v>2018</v>
      </c>
      <c r="D199" s="20" t="s">
        <v>6</v>
      </c>
      <c r="E199" s="18" t="s">
        <v>3516</v>
      </c>
      <c r="F199" s="20" t="s">
        <v>2</v>
      </c>
      <c r="G199" s="18" t="s">
        <v>3536</v>
      </c>
      <c r="H199" s="18" t="s">
        <v>906</v>
      </c>
      <c r="I199" s="20">
        <v>0.25</v>
      </c>
      <c r="J199" s="21" t="s">
        <v>1260</v>
      </c>
      <c r="K199" s="18" t="s">
        <v>3538</v>
      </c>
      <c r="L199" s="18" t="s">
        <v>906</v>
      </c>
      <c r="M199" s="21">
        <v>0.25</v>
      </c>
      <c r="N199" s="27"/>
      <c r="O199" s="27"/>
      <c r="P199" s="9" t="s">
        <v>17</v>
      </c>
      <c r="T199" s="24" t="str">
        <f t="shared" si="4"/>
        <v>BE2018CSR3</v>
      </c>
    </row>
    <row r="200" spans="1:20" s="9" customFormat="1" ht="15" customHeight="1">
      <c r="A200" s="20" t="s">
        <v>0</v>
      </c>
      <c r="B200" s="20" t="s">
        <v>34</v>
      </c>
      <c r="C200" s="20">
        <v>2018</v>
      </c>
      <c r="D200" s="20" t="s">
        <v>6</v>
      </c>
      <c r="E200" s="18" t="s">
        <v>3516</v>
      </c>
      <c r="F200" s="20" t="s">
        <v>2</v>
      </c>
      <c r="G200" s="18" t="s">
        <v>3536</v>
      </c>
      <c r="H200" s="18" t="s">
        <v>906</v>
      </c>
      <c r="I200" s="20">
        <v>0.25</v>
      </c>
      <c r="J200" s="21" t="s">
        <v>1261</v>
      </c>
      <c r="K200" s="19" t="s">
        <v>3539</v>
      </c>
      <c r="L200" s="18" t="s">
        <v>1</v>
      </c>
      <c r="M200" s="21">
        <v>0.5</v>
      </c>
      <c r="N200" s="27"/>
      <c r="O200" s="27"/>
      <c r="P200" s="9" t="s">
        <v>17</v>
      </c>
      <c r="T200" s="24" t="str">
        <f t="shared" si="4"/>
        <v>BE2018CSR3</v>
      </c>
    </row>
    <row r="201" spans="1:20" s="9" customFormat="1" ht="15" customHeight="1">
      <c r="A201" s="20" t="s">
        <v>0</v>
      </c>
      <c r="B201" s="20" t="s">
        <v>34</v>
      </c>
      <c r="C201" s="20">
        <v>2018</v>
      </c>
      <c r="D201" s="20" t="s">
        <v>6</v>
      </c>
      <c r="E201" s="18" t="s">
        <v>3516</v>
      </c>
      <c r="F201" s="20" t="s">
        <v>2</v>
      </c>
      <c r="G201" s="18" t="s">
        <v>3536</v>
      </c>
      <c r="H201" s="18" t="s">
        <v>906</v>
      </c>
      <c r="I201" s="20">
        <v>0.25</v>
      </c>
      <c r="J201" s="21" t="s">
        <v>1262</v>
      </c>
      <c r="K201" s="18" t="s">
        <v>3540</v>
      </c>
      <c r="L201" s="18" t="s">
        <v>906</v>
      </c>
      <c r="M201" s="21">
        <v>0.25</v>
      </c>
      <c r="N201" s="27"/>
      <c r="O201" s="27"/>
      <c r="P201" s="9" t="s">
        <v>17</v>
      </c>
      <c r="T201" s="24" t="str">
        <f t="shared" si="4"/>
        <v>BE2018CSR3</v>
      </c>
    </row>
    <row r="202" spans="1:20" s="9" customFormat="1" ht="15" customHeight="1">
      <c r="A202" s="21" t="s">
        <v>0</v>
      </c>
      <c r="B202" s="21" t="s">
        <v>34</v>
      </c>
      <c r="C202" s="21">
        <v>2019</v>
      </c>
      <c r="D202" s="21" t="s">
        <v>4</v>
      </c>
      <c r="E202" s="82" t="s">
        <v>3989</v>
      </c>
      <c r="F202" s="21" t="s">
        <v>11</v>
      </c>
      <c r="G202" s="82" t="s">
        <v>4007</v>
      </c>
      <c r="H202" s="82" t="s">
        <v>906</v>
      </c>
      <c r="I202" s="21">
        <v>0.25</v>
      </c>
      <c r="J202" s="21" t="s">
        <v>1264</v>
      </c>
      <c r="K202" s="82" t="s">
        <v>3992</v>
      </c>
      <c r="L202" s="82" t="s">
        <v>2119</v>
      </c>
      <c r="M202" s="21" t="s">
        <v>2119</v>
      </c>
      <c r="N202" s="27"/>
      <c r="O202" s="27"/>
      <c r="T202" s="24" t="str">
        <f t="shared" si="4"/>
        <v>BE2019CSR1</v>
      </c>
    </row>
    <row r="203" spans="1:20" s="9" customFormat="1" ht="15" customHeight="1">
      <c r="A203" s="21" t="s">
        <v>0</v>
      </c>
      <c r="B203" s="21" t="s">
        <v>34</v>
      </c>
      <c r="C203" s="21">
        <v>2019</v>
      </c>
      <c r="D203" s="21" t="s">
        <v>4</v>
      </c>
      <c r="E203" s="82" t="s">
        <v>3989</v>
      </c>
      <c r="F203" s="21" t="s">
        <v>11</v>
      </c>
      <c r="G203" s="82" t="s">
        <v>4007</v>
      </c>
      <c r="H203" s="82" t="s">
        <v>906</v>
      </c>
      <c r="I203" s="21">
        <v>0.25</v>
      </c>
      <c r="J203" s="21" t="s">
        <v>1260</v>
      </c>
      <c r="K203" s="82" t="s">
        <v>3993</v>
      </c>
      <c r="L203" s="82" t="s">
        <v>2119</v>
      </c>
      <c r="M203" s="21" t="s">
        <v>2119</v>
      </c>
      <c r="N203" s="27"/>
      <c r="O203" s="27"/>
      <c r="T203" s="24" t="str">
        <f t="shared" si="4"/>
        <v>BE2019CSR1</v>
      </c>
    </row>
    <row r="204" spans="1:20" s="9" customFormat="1" ht="15" customHeight="1">
      <c r="A204" s="21" t="s">
        <v>0</v>
      </c>
      <c r="B204" s="21" t="s">
        <v>34</v>
      </c>
      <c r="C204" s="21">
        <v>2019</v>
      </c>
      <c r="D204" s="21" t="s">
        <v>4</v>
      </c>
      <c r="E204" s="82" t="s">
        <v>3989</v>
      </c>
      <c r="F204" s="21" t="s">
        <v>11</v>
      </c>
      <c r="G204" s="82" t="s">
        <v>4007</v>
      </c>
      <c r="H204" s="82" t="s">
        <v>906</v>
      </c>
      <c r="I204" s="21">
        <v>0.25</v>
      </c>
      <c r="J204" s="21" t="s">
        <v>1261</v>
      </c>
      <c r="K204" s="82" t="s">
        <v>3994</v>
      </c>
      <c r="L204" s="82" t="s">
        <v>906</v>
      </c>
      <c r="M204" s="21">
        <v>0.25</v>
      </c>
      <c r="N204" s="27"/>
      <c r="O204" s="27"/>
      <c r="T204" s="24" t="str">
        <f t="shared" si="4"/>
        <v>BE2019CSR1</v>
      </c>
    </row>
    <row r="205" spans="1:20" s="9" customFormat="1" ht="15" customHeight="1">
      <c r="A205" s="21" t="s">
        <v>0</v>
      </c>
      <c r="B205" s="21" t="s">
        <v>34</v>
      </c>
      <c r="C205" s="21">
        <v>2019</v>
      </c>
      <c r="D205" s="21" t="s">
        <v>4</v>
      </c>
      <c r="E205" s="82" t="s">
        <v>3989</v>
      </c>
      <c r="F205" s="21" t="s">
        <v>11</v>
      </c>
      <c r="G205" s="82" t="s">
        <v>4007</v>
      </c>
      <c r="H205" s="82" t="s">
        <v>906</v>
      </c>
      <c r="I205" s="21">
        <v>0.25</v>
      </c>
      <c r="J205" s="21" t="s">
        <v>1262</v>
      </c>
      <c r="K205" s="82" t="s">
        <v>3995</v>
      </c>
      <c r="L205" s="82" t="s">
        <v>906</v>
      </c>
      <c r="M205" s="21">
        <v>0.25</v>
      </c>
      <c r="N205" s="27"/>
      <c r="O205" s="27"/>
      <c r="T205" s="24" t="str">
        <f t="shared" si="4"/>
        <v>BE2019CSR1</v>
      </c>
    </row>
    <row r="206" spans="1:20" s="9" customFormat="1" ht="15" customHeight="1">
      <c r="A206" s="21" t="s">
        <v>0</v>
      </c>
      <c r="B206" s="21" t="s">
        <v>34</v>
      </c>
      <c r="C206" s="21">
        <v>2019</v>
      </c>
      <c r="D206" s="21" t="s">
        <v>4</v>
      </c>
      <c r="E206" s="82" t="s">
        <v>3989</v>
      </c>
      <c r="F206" s="21" t="s">
        <v>11</v>
      </c>
      <c r="G206" s="82" t="s">
        <v>4007</v>
      </c>
      <c r="H206" s="82" t="s">
        <v>906</v>
      </c>
      <c r="I206" s="21">
        <v>0.25</v>
      </c>
      <c r="J206" s="21" t="s">
        <v>1263</v>
      </c>
      <c r="K206" s="82" t="s">
        <v>3996</v>
      </c>
      <c r="L206" s="82" t="s">
        <v>906</v>
      </c>
      <c r="M206" s="21">
        <v>0.25</v>
      </c>
      <c r="N206" s="27"/>
      <c r="O206" s="27"/>
      <c r="T206" s="24" t="str">
        <f t="shared" si="4"/>
        <v>BE2019CSR1</v>
      </c>
    </row>
    <row r="207" spans="1:20" s="9" customFormat="1" ht="15" customHeight="1">
      <c r="A207" s="21" t="s">
        <v>0</v>
      </c>
      <c r="B207" s="21" t="s">
        <v>34</v>
      </c>
      <c r="C207" s="21">
        <v>2019</v>
      </c>
      <c r="D207" s="21" t="s">
        <v>4</v>
      </c>
      <c r="E207" s="82" t="s">
        <v>3989</v>
      </c>
      <c r="F207" s="21" t="s">
        <v>11</v>
      </c>
      <c r="G207" s="82" t="s">
        <v>4007</v>
      </c>
      <c r="H207" s="82" t="s">
        <v>906</v>
      </c>
      <c r="I207" s="21">
        <v>0.25</v>
      </c>
      <c r="J207" s="21" t="s">
        <v>1310</v>
      </c>
      <c r="K207" s="82" t="s">
        <v>3999</v>
      </c>
      <c r="L207" s="82" t="s">
        <v>907</v>
      </c>
      <c r="M207" s="21">
        <v>0</v>
      </c>
      <c r="N207" s="27"/>
      <c r="O207" s="27"/>
      <c r="T207" s="24" t="str">
        <f t="shared" si="4"/>
        <v>BE2019CSR1</v>
      </c>
    </row>
    <row r="208" spans="1:20" s="9" customFormat="1" ht="15" customHeight="1">
      <c r="A208" s="21" t="s">
        <v>0</v>
      </c>
      <c r="B208" s="21" t="s">
        <v>34</v>
      </c>
      <c r="C208" s="21">
        <v>2019</v>
      </c>
      <c r="D208" s="21" t="s">
        <v>5</v>
      </c>
      <c r="E208" s="82" t="s">
        <v>3990</v>
      </c>
      <c r="F208" s="21" t="s">
        <v>2</v>
      </c>
      <c r="G208" s="82" t="s">
        <v>4008</v>
      </c>
      <c r="H208" s="82" t="s">
        <v>906</v>
      </c>
      <c r="I208" s="21">
        <v>0.25</v>
      </c>
      <c r="J208" s="21" t="s">
        <v>1264</v>
      </c>
      <c r="K208" s="82" t="s">
        <v>3997</v>
      </c>
      <c r="L208" s="82" t="s">
        <v>906</v>
      </c>
      <c r="M208" s="21">
        <v>0.25</v>
      </c>
      <c r="N208" s="27"/>
      <c r="O208" s="27"/>
      <c r="T208" s="24" t="str">
        <f t="shared" si="4"/>
        <v>BE2019CSR2</v>
      </c>
    </row>
    <row r="209" spans="1:20" s="9" customFormat="1" ht="15" customHeight="1">
      <c r="A209" s="21" t="s">
        <v>0</v>
      </c>
      <c r="B209" s="21" t="s">
        <v>34</v>
      </c>
      <c r="C209" s="21">
        <v>2019</v>
      </c>
      <c r="D209" s="21" t="s">
        <v>5</v>
      </c>
      <c r="E209" s="82" t="s">
        <v>3990</v>
      </c>
      <c r="F209" s="21" t="s">
        <v>2</v>
      </c>
      <c r="G209" s="82" t="s">
        <v>4008</v>
      </c>
      <c r="H209" s="82" t="s">
        <v>906</v>
      </c>
      <c r="I209" s="21">
        <v>0.25</v>
      </c>
      <c r="J209" s="21" t="s">
        <v>1260</v>
      </c>
      <c r="K209" s="82" t="s">
        <v>4000</v>
      </c>
      <c r="L209" s="82" t="s">
        <v>906</v>
      </c>
      <c r="M209" s="21">
        <v>0.25</v>
      </c>
      <c r="N209" s="27"/>
      <c r="O209" s="27"/>
      <c r="T209" s="24" t="str">
        <f t="shared" si="4"/>
        <v>BE2019CSR2</v>
      </c>
    </row>
    <row r="210" spans="1:20" s="9" customFormat="1" ht="15" customHeight="1">
      <c r="A210" s="21" t="s">
        <v>0</v>
      </c>
      <c r="B210" s="21" t="s">
        <v>34</v>
      </c>
      <c r="C210" s="21">
        <v>2019</v>
      </c>
      <c r="D210" s="21" t="s">
        <v>5</v>
      </c>
      <c r="E210" s="82" t="s">
        <v>3990</v>
      </c>
      <c r="F210" s="21" t="s">
        <v>2</v>
      </c>
      <c r="G210" s="82" t="s">
        <v>4008</v>
      </c>
      <c r="H210" s="82" t="s">
        <v>906</v>
      </c>
      <c r="I210" s="21">
        <v>0.25</v>
      </c>
      <c r="J210" s="21" t="s">
        <v>1261</v>
      </c>
      <c r="K210" s="82" t="s">
        <v>3998</v>
      </c>
      <c r="L210" s="82" t="s">
        <v>906</v>
      </c>
      <c r="M210" s="21">
        <v>0.25</v>
      </c>
      <c r="N210" s="27"/>
      <c r="O210" s="27"/>
      <c r="T210" s="24" t="str">
        <f t="shared" si="4"/>
        <v>BE2019CSR2</v>
      </c>
    </row>
    <row r="211" spans="1:20" s="9" customFormat="1" ht="15" customHeight="1">
      <c r="A211" s="21" t="s">
        <v>0</v>
      </c>
      <c r="B211" s="21" t="s">
        <v>34</v>
      </c>
      <c r="C211" s="21">
        <v>2019</v>
      </c>
      <c r="D211" s="21" t="s">
        <v>6</v>
      </c>
      <c r="E211" s="82" t="s">
        <v>3897</v>
      </c>
      <c r="F211" s="21" t="s">
        <v>2</v>
      </c>
      <c r="G211" s="82" t="s">
        <v>4009</v>
      </c>
      <c r="H211" s="82" t="s">
        <v>906</v>
      </c>
      <c r="I211" s="21">
        <v>0.25</v>
      </c>
      <c r="J211" s="21" t="s">
        <v>1264</v>
      </c>
      <c r="K211" s="82" t="s">
        <v>4001</v>
      </c>
      <c r="L211" s="82" t="s">
        <v>1</v>
      </c>
      <c r="M211" s="21">
        <v>0.5</v>
      </c>
      <c r="N211" s="27"/>
      <c r="O211" s="27"/>
      <c r="T211" s="24" t="str">
        <f t="shared" si="4"/>
        <v>BE2019CSR3</v>
      </c>
    </row>
    <row r="212" spans="1:20" s="9" customFormat="1" ht="15" customHeight="1">
      <c r="A212" s="21" t="s">
        <v>0</v>
      </c>
      <c r="B212" s="21" t="s">
        <v>34</v>
      </c>
      <c r="C212" s="21">
        <v>2019</v>
      </c>
      <c r="D212" s="21" t="s">
        <v>6</v>
      </c>
      <c r="E212" s="82" t="s">
        <v>3897</v>
      </c>
      <c r="F212" s="21" t="s">
        <v>2</v>
      </c>
      <c r="G212" s="82" t="s">
        <v>4009</v>
      </c>
      <c r="H212" s="82" t="s">
        <v>906</v>
      </c>
      <c r="I212" s="21">
        <v>0.25</v>
      </c>
      <c r="J212" s="21" t="s">
        <v>1260</v>
      </c>
      <c r="K212" s="82" t="s">
        <v>4002</v>
      </c>
      <c r="L212" s="82" t="s">
        <v>906</v>
      </c>
      <c r="M212" s="21">
        <v>0.25</v>
      </c>
      <c r="N212" s="27"/>
      <c r="O212" s="27"/>
      <c r="T212" s="24" t="str">
        <f t="shared" si="4"/>
        <v>BE2019CSR3</v>
      </c>
    </row>
    <row r="213" spans="1:20" s="9" customFormat="1" ht="15" customHeight="1">
      <c r="A213" s="21" t="s">
        <v>0</v>
      </c>
      <c r="B213" s="21" t="s">
        <v>34</v>
      </c>
      <c r="C213" s="21">
        <v>2019</v>
      </c>
      <c r="D213" s="21" t="s">
        <v>6</v>
      </c>
      <c r="E213" s="82" t="s">
        <v>3897</v>
      </c>
      <c r="F213" s="21" t="s">
        <v>2</v>
      </c>
      <c r="G213" s="82" t="s">
        <v>4009</v>
      </c>
      <c r="H213" s="82" t="s">
        <v>906</v>
      </c>
      <c r="I213" s="21">
        <v>0.25</v>
      </c>
      <c r="J213" s="21" t="s">
        <v>1261</v>
      </c>
      <c r="K213" s="82" t="s">
        <v>4003</v>
      </c>
      <c r="L213" s="82" t="s">
        <v>906</v>
      </c>
      <c r="M213" s="21">
        <v>0.25</v>
      </c>
      <c r="N213" s="27"/>
      <c r="O213" s="27"/>
      <c r="T213" s="24" t="str">
        <f t="shared" si="4"/>
        <v>BE2019CSR3</v>
      </c>
    </row>
    <row r="214" spans="1:20" s="9" customFormat="1" ht="15" customHeight="1">
      <c r="A214" s="21" t="s">
        <v>0</v>
      </c>
      <c r="B214" s="21" t="s">
        <v>34</v>
      </c>
      <c r="C214" s="21">
        <v>2019</v>
      </c>
      <c r="D214" s="21" t="s">
        <v>6</v>
      </c>
      <c r="E214" s="82" t="s">
        <v>3897</v>
      </c>
      <c r="F214" s="21" t="s">
        <v>2</v>
      </c>
      <c r="G214" s="82" t="s">
        <v>4009</v>
      </c>
      <c r="H214" s="82" t="s">
        <v>906</v>
      </c>
      <c r="I214" s="21">
        <v>0.25</v>
      </c>
      <c r="J214" s="21" t="s">
        <v>1262</v>
      </c>
      <c r="K214" s="82" t="s">
        <v>4004</v>
      </c>
      <c r="L214" s="82" t="s">
        <v>906</v>
      </c>
      <c r="M214" s="21">
        <v>0.25</v>
      </c>
      <c r="N214" s="27"/>
      <c r="O214" s="27"/>
      <c r="T214" s="24" t="str">
        <f t="shared" si="4"/>
        <v>BE2019CSR3</v>
      </c>
    </row>
    <row r="215" spans="1:20" s="9" customFormat="1" ht="15" customHeight="1">
      <c r="A215" s="21" t="s">
        <v>0</v>
      </c>
      <c r="B215" s="21" t="s">
        <v>34</v>
      </c>
      <c r="C215" s="21">
        <v>2019</v>
      </c>
      <c r="D215" s="21" t="s">
        <v>7</v>
      </c>
      <c r="E215" s="82" t="s">
        <v>3898</v>
      </c>
      <c r="F215" s="21" t="s">
        <v>2</v>
      </c>
      <c r="G215" s="82" t="s">
        <v>4010</v>
      </c>
      <c r="H215" s="82" t="s">
        <v>907</v>
      </c>
      <c r="I215" s="21">
        <v>0</v>
      </c>
      <c r="J215" s="21" t="s">
        <v>1264</v>
      </c>
      <c r="K215" s="82" t="s">
        <v>4005</v>
      </c>
      <c r="L215" s="82" t="s">
        <v>906</v>
      </c>
      <c r="M215" s="21">
        <v>0.25</v>
      </c>
      <c r="N215" s="27"/>
      <c r="O215" s="27"/>
      <c r="T215" s="24" t="str">
        <f t="shared" si="4"/>
        <v>BE2019CSR4</v>
      </c>
    </row>
    <row r="216" spans="1:20" s="9" customFormat="1" ht="15" customHeight="1">
      <c r="A216" s="21" t="s">
        <v>0</v>
      </c>
      <c r="B216" s="21" t="s">
        <v>34</v>
      </c>
      <c r="C216" s="21">
        <v>2019</v>
      </c>
      <c r="D216" s="21" t="s">
        <v>7</v>
      </c>
      <c r="E216" s="82" t="s">
        <v>3898</v>
      </c>
      <c r="F216" s="21" t="s">
        <v>2</v>
      </c>
      <c r="G216" s="82" t="s">
        <v>4010</v>
      </c>
      <c r="H216" s="82" t="s">
        <v>907</v>
      </c>
      <c r="I216" s="21">
        <v>0</v>
      </c>
      <c r="J216" s="21" t="s">
        <v>1260</v>
      </c>
      <c r="K216" s="82" t="s">
        <v>4006</v>
      </c>
      <c r="L216" s="82" t="s">
        <v>906</v>
      </c>
      <c r="M216" s="21">
        <v>0.25</v>
      </c>
      <c r="N216" s="27"/>
      <c r="O216" s="27"/>
      <c r="T216" s="24" t="str">
        <f t="shared" si="4"/>
        <v>BE2019CSR4</v>
      </c>
    </row>
    <row r="217" spans="1:20" s="9" customFormat="1" ht="15" customHeight="1">
      <c r="A217" s="88" t="s">
        <v>0</v>
      </c>
      <c r="B217" s="88" t="s">
        <v>34</v>
      </c>
      <c r="C217" s="88">
        <v>2020</v>
      </c>
      <c r="D217" s="88" t="s">
        <v>4</v>
      </c>
      <c r="E217" s="89" t="s">
        <v>4456</v>
      </c>
      <c r="F217" s="88" t="s">
        <v>11</v>
      </c>
      <c r="G217" s="89"/>
      <c r="H217" s="89"/>
      <c r="I217" s="88"/>
      <c r="J217" s="88"/>
      <c r="K217" s="89"/>
      <c r="L217" s="89"/>
      <c r="M217" s="88"/>
      <c r="N217" s="27"/>
      <c r="O217" s="27"/>
      <c r="T217" s="24" t="str">
        <f t="shared" si="4"/>
        <v>BE2020CSR1</v>
      </c>
    </row>
    <row r="218" spans="1:20" s="9" customFormat="1" ht="15" customHeight="1">
      <c r="A218" s="88" t="s">
        <v>0</v>
      </c>
      <c r="B218" s="88" t="s">
        <v>34</v>
      </c>
      <c r="C218" s="88">
        <v>2020</v>
      </c>
      <c r="D218" s="88" t="s">
        <v>5</v>
      </c>
      <c r="E218" s="89" t="s">
        <v>4457</v>
      </c>
      <c r="F218" s="88" t="s">
        <v>2</v>
      </c>
      <c r="G218" s="89"/>
      <c r="H218" s="89"/>
      <c r="I218" s="88"/>
      <c r="J218" s="88"/>
      <c r="K218" s="89"/>
      <c r="L218" s="89"/>
      <c r="M218" s="88"/>
      <c r="N218" s="27"/>
      <c r="O218" s="27"/>
      <c r="T218" s="24" t="str">
        <f t="shared" si="4"/>
        <v>BE2020CSR2</v>
      </c>
    </row>
    <row r="219" spans="1:20" s="9" customFormat="1" ht="15" customHeight="1">
      <c r="A219" s="88" t="s">
        <v>0</v>
      </c>
      <c r="B219" s="88" t="s">
        <v>34</v>
      </c>
      <c r="C219" s="88">
        <v>2020</v>
      </c>
      <c r="D219" s="88" t="s">
        <v>6</v>
      </c>
      <c r="E219" s="89" t="s">
        <v>4458</v>
      </c>
      <c r="F219" s="88" t="s">
        <v>2</v>
      </c>
      <c r="G219" s="89"/>
      <c r="H219" s="89"/>
      <c r="I219" s="88"/>
      <c r="J219" s="88"/>
      <c r="K219" s="89"/>
      <c r="L219" s="89"/>
      <c r="M219" s="88"/>
      <c r="N219" s="27"/>
      <c r="O219" s="27"/>
      <c r="T219" s="24" t="str">
        <f t="shared" ref="T219:T282" si="5">A219&amp;C219&amp;D219</f>
        <v>BE2020CSR3</v>
      </c>
    </row>
    <row r="220" spans="1:20" s="9" customFormat="1" ht="15" customHeight="1">
      <c r="A220" s="20" t="s">
        <v>35</v>
      </c>
      <c r="B220" s="20" t="s">
        <v>1105</v>
      </c>
      <c r="C220" s="20">
        <v>2011</v>
      </c>
      <c r="D220" s="20" t="s">
        <v>4</v>
      </c>
      <c r="E220" s="18" t="s">
        <v>691</v>
      </c>
      <c r="F220" s="20" t="s">
        <v>3</v>
      </c>
      <c r="G220" s="18" t="s">
        <v>692</v>
      </c>
      <c r="H220" s="18" t="s">
        <v>908</v>
      </c>
      <c r="I220" s="20" t="s">
        <v>2119</v>
      </c>
      <c r="J220" s="21" t="s">
        <v>1221</v>
      </c>
      <c r="K220" s="18" t="s">
        <v>692</v>
      </c>
      <c r="L220" s="18" t="s">
        <v>2118</v>
      </c>
      <c r="M220" s="21" t="s">
        <v>2119</v>
      </c>
      <c r="N220" s="27"/>
      <c r="O220" s="27"/>
      <c r="P220" s="9" t="s">
        <v>17</v>
      </c>
      <c r="T220" s="24" t="str">
        <f t="shared" si="5"/>
        <v>BG2011CSR1</v>
      </c>
    </row>
    <row r="221" spans="1:20" s="9" customFormat="1" ht="15" customHeight="1">
      <c r="A221" s="20" t="s">
        <v>35</v>
      </c>
      <c r="B221" s="20" t="s">
        <v>1105</v>
      </c>
      <c r="C221" s="20">
        <v>2011</v>
      </c>
      <c r="D221" s="20" t="s">
        <v>5</v>
      </c>
      <c r="E221" s="18" t="s">
        <v>1887</v>
      </c>
      <c r="F221" s="20" t="s">
        <v>3</v>
      </c>
      <c r="G221" s="18" t="s">
        <v>693</v>
      </c>
      <c r="H221" s="18" t="s">
        <v>904</v>
      </c>
      <c r="I221" s="20" t="s">
        <v>2119</v>
      </c>
      <c r="J221" s="21" t="s">
        <v>1221</v>
      </c>
      <c r="K221" s="18" t="s">
        <v>693</v>
      </c>
      <c r="L221" s="18" t="s">
        <v>2118</v>
      </c>
      <c r="M221" s="21" t="s">
        <v>2119</v>
      </c>
      <c r="N221" s="27"/>
      <c r="O221" s="27"/>
      <c r="P221" s="9" t="s">
        <v>17</v>
      </c>
      <c r="T221" s="24" t="str">
        <f t="shared" si="5"/>
        <v>BG2011CSR2</v>
      </c>
    </row>
    <row r="222" spans="1:20" s="9" customFormat="1" ht="15" customHeight="1">
      <c r="A222" s="20" t="s">
        <v>35</v>
      </c>
      <c r="B222" s="20" t="s">
        <v>1105</v>
      </c>
      <c r="C222" s="20">
        <v>2011</v>
      </c>
      <c r="D222" s="20" t="s">
        <v>6</v>
      </c>
      <c r="E222" s="18" t="s">
        <v>694</v>
      </c>
      <c r="F222" s="20" t="s">
        <v>3</v>
      </c>
      <c r="G222" s="18" t="s">
        <v>695</v>
      </c>
      <c r="H222" s="18" t="s">
        <v>904</v>
      </c>
      <c r="I222" s="20" t="s">
        <v>2119</v>
      </c>
      <c r="J222" s="21" t="s">
        <v>1221</v>
      </c>
      <c r="K222" s="18" t="s">
        <v>695</v>
      </c>
      <c r="L222" s="18" t="s">
        <v>2118</v>
      </c>
      <c r="M222" s="21" t="s">
        <v>2119</v>
      </c>
      <c r="N222" s="27"/>
      <c r="O222" s="27"/>
      <c r="P222" s="9" t="s">
        <v>17</v>
      </c>
      <c r="T222" s="24" t="str">
        <f t="shared" si="5"/>
        <v>BG2011CSR3</v>
      </c>
    </row>
    <row r="223" spans="1:20" s="3" customFormat="1" ht="15" customHeight="1">
      <c r="A223" s="20" t="s">
        <v>35</v>
      </c>
      <c r="B223" s="20" t="s">
        <v>1105</v>
      </c>
      <c r="C223" s="20">
        <v>2011</v>
      </c>
      <c r="D223" s="20" t="s">
        <v>7</v>
      </c>
      <c r="E223" s="18" t="s">
        <v>696</v>
      </c>
      <c r="F223" s="20" t="s">
        <v>3</v>
      </c>
      <c r="G223" s="18" t="s">
        <v>697</v>
      </c>
      <c r="H223" s="18" t="s">
        <v>904</v>
      </c>
      <c r="I223" s="20" t="s">
        <v>2119</v>
      </c>
      <c r="J223" s="21" t="s">
        <v>1221</v>
      </c>
      <c r="K223" s="18" t="s">
        <v>697</v>
      </c>
      <c r="L223" s="18" t="s">
        <v>2118</v>
      </c>
      <c r="M223" s="21" t="s">
        <v>2119</v>
      </c>
      <c r="N223" s="27"/>
      <c r="O223" s="27"/>
      <c r="P223" s="9" t="s">
        <v>17</v>
      </c>
      <c r="T223" s="24" t="str">
        <f t="shared" si="5"/>
        <v>BG2011CSR4</v>
      </c>
    </row>
    <row r="224" spans="1:20" s="3" customFormat="1" ht="15" customHeight="1">
      <c r="A224" s="20" t="s">
        <v>35</v>
      </c>
      <c r="B224" s="20" t="s">
        <v>1105</v>
      </c>
      <c r="C224" s="20">
        <v>2011</v>
      </c>
      <c r="D224" s="20" t="s">
        <v>8</v>
      </c>
      <c r="E224" s="18" t="s">
        <v>698</v>
      </c>
      <c r="F224" s="20" t="s">
        <v>3</v>
      </c>
      <c r="G224" s="18" t="s">
        <v>1113</v>
      </c>
      <c r="H224" s="18" t="s">
        <v>904</v>
      </c>
      <c r="I224" s="20" t="s">
        <v>2119</v>
      </c>
      <c r="J224" s="21" t="s">
        <v>1221</v>
      </c>
      <c r="K224" s="18" t="s">
        <v>1113</v>
      </c>
      <c r="L224" s="18" t="s">
        <v>2118</v>
      </c>
      <c r="M224" s="21" t="s">
        <v>2119</v>
      </c>
      <c r="N224" s="27"/>
      <c r="O224" s="27"/>
      <c r="P224" s="9" t="s">
        <v>17</v>
      </c>
      <c r="T224" s="24" t="str">
        <f t="shared" si="5"/>
        <v>BG2011CSR5</v>
      </c>
    </row>
    <row r="225" spans="1:20" s="3" customFormat="1" ht="15" customHeight="1">
      <c r="A225" s="20" t="s">
        <v>35</v>
      </c>
      <c r="B225" s="20" t="s">
        <v>1105</v>
      </c>
      <c r="C225" s="20">
        <v>2011</v>
      </c>
      <c r="D225" s="20" t="s">
        <v>9</v>
      </c>
      <c r="E225" s="18" t="s">
        <v>699</v>
      </c>
      <c r="F225" s="20" t="s">
        <v>3</v>
      </c>
      <c r="G225" s="18" t="s">
        <v>700</v>
      </c>
      <c r="H225" s="18" t="s">
        <v>904</v>
      </c>
      <c r="I225" s="20" t="s">
        <v>2119</v>
      </c>
      <c r="J225" s="21" t="s">
        <v>1221</v>
      </c>
      <c r="K225" s="18" t="s">
        <v>700</v>
      </c>
      <c r="L225" s="18" t="s">
        <v>2118</v>
      </c>
      <c r="M225" s="21" t="s">
        <v>2119</v>
      </c>
      <c r="N225" s="27"/>
      <c r="O225" s="27"/>
      <c r="P225" s="9" t="s">
        <v>17</v>
      </c>
      <c r="T225" s="24" t="str">
        <f t="shared" si="5"/>
        <v>BG2011CSR6</v>
      </c>
    </row>
    <row r="226" spans="1:20" s="3" customFormat="1" ht="15" customHeight="1">
      <c r="A226" s="20" t="s">
        <v>35</v>
      </c>
      <c r="B226" s="20" t="s">
        <v>1105</v>
      </c>
      <c r="C226" s="20">
        <v>2011</v>
      </c>
      <c r="D226" s="20" t="s">
        <v>10</v>
      </c>
      <c r="E226" s="18" t="s">
        <v>701</v>
      </c>
      <c r="F226" s="20" t="s">
        <v>3</v>
      </c>
      <c r="G226" s="18" t="s">
        <v>702</v>
      </c>
      <c r="H226" s="18" t="s">
        <v>904</v>
      </c>
      <c r="I226" s="20" t="s">
        <v>2119</v>
      </c>
      <c r="J226" s="21" t="s">
        <v>1221</v>
      </c>
      <c r="K226" s="18" t="s">
        <v>702</v>
      </c>
      <c r="L226" s="18" t="s">
        <v>2118</v>
      </c>
      <c r="M226" s="21" t="s">
        <v>2119</v>
      </c>
      <c r="N226" s="27"/>
      <c r="O226" s="27"/>
      <c r="P226" s="9" t="s">
        <v>17</v>
      </c>
      <c r="T226" s="24" t="str">
        <f t="shared" si="5"/>
        <v>BG2011CSR7</v>
      </c>
    </row>
    <row r="227" spans="1:20" s="3" customFormat="1" ht="15" customHeight="1">
      <c r="A227" s="20" t="s">
        <v>35</v>
      </c>
      <c r="B227" s="20" t="s">
        <v>1105</v>
      </c>
      <c r="C227" s="20">
        <v>2012</v>
      </c>
      <c r="D227" s="20" t="s">
        <v>4</v>
      </c>
      <c r="E227" s="18" t="s">
        <v>483</v>
      </c>
      <c r="F227" s="20" t="s">
        <v>11</v>
      </c>
      <c r="G227" s="18" t="s">
        <v>3849</v>
      </c>
      <c r="H227" s="18" t="s">
        <v>641</v>
      </c>
      <c r="I227" s="20">
        <v>0.75</v>
      </c>
      <c r="J227" s="21" t="s">
        <v>1221</v>
      </c>
      <c r="K227" s="18" t="s">
        <v>915</v>
      </c>
      <c r="L227" s="18" t="s">
        <v>641</v>
      </c>
      <c r="M227" s="21">
        <v>0.75</v>
      </c>
      <c r="N227" s="27"/>
      <c r="O227" s="27"/>
      <c r="P227" s="9" t="s">
        <v>17</v>
      </c>
      <c r="T227" s="24" t="str">
        <f t="shared" si="5"/>
        <v>BG2012CSR1</v>
      </c>
    </row>
    <row r="228" spans="1:20" s="3" customFormat="1" ht="15" customHeight="1">
      <c r="A228" s="20" t="s">
        <v>35</v>
      </c>
      <c r="B228" s="20" t="s">
        <v>1105</v>
      </c>
      <c r="C228" s="20">
        <v>2012</v>
      </c>
      <c r="D228" s="20" t="s">
        <v>5</v>
      </c>
      <c r="E228" s="18" t="s">
        <v>484</v>
      </c>
      <c r="F228" s="20" t="s">
        <v>2</v>
      </c>
      <c r="G228" s="18" t="s">
        <v>1115</v>
      </c>
      <c r="H228" s="18" t="s">
        <v>1</v>
      </c>
      <c r="I228" s="20">
        <v>0.5</v>
      </c>
      <c r="J228" s="21" t="s">
        <v>1221</v>
      </c>
      <c r="K228" s="18" t="s">
        <v>1115</v>
      </c>
      <c r="L228" s="18" t="s">
        <v>1</v>
      </c>
      <c r="M228" s="21">
        <v>0.5</v>
      </c>
      <c r="N228" s="27"/>
      <c r="O228" s="27"/>
      <c r="P228" s="9" t="s">
        <v>17</v>
      </c>
      <c r="T228" s="24" t="str">
        <f t="shared" si="5"/>
        <v>BG2012CSR2</v>
      </c>
    </row>
    <row r="229" spans="1:20" s="3" customFormat="1" ht="15" customHeight="1">
      <c r="A229" s="20" t="s">
        <v>35</v>
      </c>
      <c r="B229" s="20" t="s">
        <v>1105</v>
      </c>
      <c r="C229" s="20">
        <v>2012</v>
      </c>
      <c r="D229" s="20" t="s">
        <v>6</v>
      </c>
      <c r="E229" s="18" t="s">
        <v>485</v>
      </c>
      <c r="F229" s="20" t="s">
        <v>3</v>
      </c>
      <c r="G229" s="18" t="s">
        <v>1114</v>
      </c>
      <c r="H229" s="18" t="s">
        <v>906</v>
      </c>
      <c r="I229" s="20">
        <v>0.25</v>
      </c>
      <c r="J229" s="21" t="s">
        <v>1221</v>
      </c>
      <c r="K229" s="18" t="s">
        <v>1114</v>
      </c>
      <c r="L229" s="18" t="s">
        <v>906</v>
      </c>
      <c r="M229" s="21">
        <v>0.25</v>
      </c>
      <c r="N229" s="27"/>
      <c r="O229" s="27"/>
      <c r="P229" s="9" t="s">
        <v>17</v>
      </c>
      <c r="T229" s="24" t="str">
        <f t="shared" si="5"/>
        <v>BG2012CSR3</v>
      </c>
    </row>
    <row r="230" spans="1:20" s="3" customFormat="1" ht="15" customHeight="1">
      <c r="A230" s="20" t="s">
        <v>35</v>
      </c>
      <c r="B230" s="20" t="s">
        <v>1105</v>
      </c>
      <c r="C230" s="20">
        <v>2012</v>
      </c>
      <c r="D230" s="20" t="s">
        <v>7</v>
      </c>
      <c r="E230" s="18" t="s">
        <v>486</v>
      </c>
      <c r="F230" s="20" t="s">
        <v>2</v>
      </c>
      <c r="G230" s="18" t="s">
        <v>916</v>
      </c>
      <c r="H230" s="18" t="s">
        <v>906</v>
      </c>
      <c r="I230" s="20">
        <v>0.25</v>
      </c>
      <c r="J230" s="21" t="s">
        <v>1221</v>
      </c>
      <c r="K230" s="18" t="s">
        <v>916</v>
      </c>
      <c r="L230" s="18" t="s">
        <v>906</v>
      </c>
      <c r="M230" s="21">
        <v>0.25</v>
      </c>
      <c r="N230" s="27"/>
      <c r="O230" s="27"/>
      <c r="P230" s="9" t="s">
        <v>17</v>
      </c>
      <c r="T230" s="24" t="str">
        <f t="shared" si="5"/>
        <v>BG2012CSR4</v>
      </c>
    </row>
    <row r="231" spans="1:20" s="3" customFormat="1" ht="15" customHeight="1">
      <c r="A231" s="20" t="s">
        <v>35</v>
      </c>
      <c r="B231" s="20" t="s">
        <v>1105</v>
      </c>
      <c r="C231" s="20">
        <v>2012</v>
      </c>
      <c r="D231" s="20" t="s">
        <v>8</v>
      </c>
      <c r="E231" s="18" t="s">
        <v>487</v>
      </c>
      <c r="F231" s="20" t="s">
        <v>3</v>
      </c>
      <c r="G231" s="18" t="s">
        <v>1287</v>
      </c>
      <c r="H231" s="18" t="s">
        <v>1</v>
      </c>
      <c r="I231" s="20">
        <v>0.5</v>
      </c>
      <c r="J231" s="21" t="s">
        <v>1221</v>
      </c>
      <c r="K231" s="18" t="s">
        <v>1287</v>
      </c>
      <c r="L231" s="18" t="s">
        <v>1</v>
      </c>
      <c r="M231" s="21">
        <v>0.5</v>
      </c>
      <c r="N231" s="27"/>
      <c r="O231" s="27"/>
      <c r="P231" s="9" t="s">
        <v>17</v>
      </c>
      <c r="T231" s="24" t="str">
        <f t="shared" si="5"/>
        <v>BG2012CSR5</v>
      </c>
    </row>
    <row r="232" spans="1:20" s="3" customFormat="1" ht="15" customHeight="1">
      <c r="A232" s="20" t="s">
        <v>35</v>
      </c>
      <c r="B232" s="20" t="s">
        <v>1105</v>
      </c>
      <c r="C232" s="20">
        <v>2012</v>
      </c>
      <c r="D232" s="20" t="s">
        <v>9</v>
      </c>
      <c r="E232" s="18" t="s">
        <v>488</v>
      </c>
      <c r="F232" s="20" t="s">
        <v>2</v>
      </c>
      <c r="G232" s="18" t="s">
        <v>1116</v>
      </c>
      <c r="H232" s="18" t="s">
        <v>1</v>
      </c>
      <c r="I232" s="20">
        <v>0.5</v>
      </c>
      <c r="J232" s="21" t="s">
        <v>1221</v>
      </c>
      <c r="K232" s="18" t="s">
        <v>1116</v>
      </c>
      <c r="L232" s="18" t="s">
        <v>1</v>
      </c>
      <c r="M232" s="21">
        <v>0.5</v>
      </c>
      <c r="N232" s="27"/>
      <c r="O232" s="27"/>
      <c r="P232" s="9" t="s">
        <v>17</v>
      </c>
      <c r="T232" s="24" t="str">
        <f t="shared" si="5"/>
        <v>BG2012CSR6</v>
      </c>
    </row>
    <row r="233" spans="1:20" s="3" customFormat="1" ht="15" customHeight="1">
      <c r="A233" s="20" t="s">
        <v>35</v>
      </c>
      <c r="B233" s="20" t="s">
        <v>1105</v>
      </c>
      <c r="C233" s="20">
        <v>2012</v>
      </c>
      <c r="D233" s="20" t="s">
        <v>10</v>
      </c>
      <c r="E233" s="18" t="s">
        <v>489</v>
      </c>
      <c r="F233" s="20" t="s">
        <v>2</v>
      </c>
      <c r="G233" s="18" t="s">
        <v>1117</v>
      </c>
      <c r="H233" s="18" t="s">
        <v>906</v>
      </c>
      <c r="I233" s="20">
        <v>0.25</v>
      </c>
      <c r="J233" s="21" t="s">
        <v>1221</v>
      </c>
      <c r="K233" s="18" t="s">
        <v>1117</v>
      </c>
      <c r="L233" s="18" t="s">
        <v>906</v>
      </c>
      <c r="M233" s="21">
        <v>0.25</v>
      </c>
      <c r="N233" s="27"/>
      <c r="O233" s="27"/>
      <c r="P233" s="9" t="s">
        <v>17</v>
      </c>
      <c r="T233" s="24" t="str">
        <f t="shared" si="5"/>
        <v>BG2012CSR7</v>
      </c>
    </row>
    <row r="234" spans="1:20" s="3" customFormat="1" ht="15" customHeight="1">
      <c r="A234" s="20" t="s">
        <v>35</v>
      </c>
      <c r="B234" s="20" t="s">
        <v>1105</v>
      </c>
      <c r="C234" s="20">
        <v>2013</v>
      </c>
      <c r="D234" s="20" t="s">
        <v>4</v>
      </c>
      <c r="E234" s="18" t="s">
        <v>490</v>
      </c>
      <c r="F234" s="20" t="s">
        <v>11</v>
      </c>
      <c r="G234" s="18" t="s">
        <v>3827</v>
      </c>
      <c r="H234" s="18" t="s">
        <v>1</v>
      </c>
      <c r="I234" s="20">
        <v>0.5</v>
      </c>
      <c r="J234" s="21" t="s">
        <v>1221</v>
      </c>
      <c r="K234" s="18" t="s">
        <v>1197</v>
      </c>
      <c r="L234" s="18" t="s">
        <v>142</v>
      </c>
      <c r="M234" s="21">
        <v>0.5</v>
      </c>
      <c r="N234" s="27"/>
      <c r="O234" s="27"/>
      <c r="P234" s="9" t="s">
        <v>17</v>
      </c>
      <c r="T234" s="24" t="str">
        <f t="shared" si="5"/>
        <v>BG2013CSR1</v>
      </c>
    </row>
    <row r="235" spans="1:20" s="3" customFormat="1" ht="15" customHeight="1">
      <c r="A235" s="20" t="s">
        <v>35</v>
      </c>
      <c r="B235" s="20" t="s">
        <v>1105</v>
      </c>
      <c r="C235" s="20">
        <v>2013</v>
      </c>
      <c r="D235" s="20" t="s">
        <v>4</v>
      </c>
      <c r="E235" s="18" t="s">
        <v>490</v>
      </c>
      <c r="F235" s="20" t="s">
        <v>11</v>
      </c>
      <c r="G235" s="18" t="s">
        <v>3827</v>
      </c>
      <c r="H235" s="18" t="s">
        <v>1</v>
      </c>
      <c r="I235" s="20">
        <v>0.5</v>
      </c>
      <c r="J235" s="21" t="s">
        <v>1222</v>
      </c>
      <c r="K235" s="18" t="s">
        <v>1198</v>
      </c>
      <c r="L235" s="18" t="s">
        <v>1149</v>
      </c>
      <c r="M235" s="21">
        <v>0.25</v>
      </c>
      <c r="N235" s="27"/>
      <c r="O235" s="27"/>
      <c r="P235" s="9" t="s">
        <v>17</v>
      </c>
      <c r="T235" s="24" t="str">
        <f t="shared" si="5"/>
        <v>BG2013CSR1</v>
      </c>
    </row>
    <row r="236" spans="1:20" s="3" customFormat="1" ht="15" customHeight="1">
      <c r="A236" s="20" t="s">
        <v>35</v>
      </c>
      <c r="B236" s="20" t="s">
        <v>1105</v>
      </c>
      <c r="C236" s="20">
        <v>2013</v>
      </c>
      <c r="D236" s="20" t="s">
        <v>4</v>
      </c>
      <c r="E236" s="18" t="s">
        <v>490</v>
      </c>
      <c r="F236" s="20" t="s">
        <v>11</v>
      </c>
      <c r="G236" s="18" t="s">
        <v>3827</v>
      </c>
      <c r="H236" s="18" t="s">
        <v>1</v>
      </c>
      <c r="I236" s="20">
        <v>0.5</v>
      </c>
      <c r="J236" s="21" t="s">
        <v>1223</v>
      </c>
      <c r="K236" s="18" t="s">
        <v>1199</v>
      </c>
      <c r="L236" s="18" t="s">
        <v>142</v>
      </c>
      <c r="M236" s="21">
        <v>0.5</v>
      </c>
      <c r="N236" s="27"/>
      <c r="O236" s="27"/>
      <c r="P236" s="9" t="s">
        <v>17</v>
      </c>
      <c r="T236" s="24" t="str">
        <f t="shared" si="5"/>
        <v>BG2013CSR1</v>
      </c>
    </row>
    <row r="237" spans="1:20" s="3" customFormat="1" ht="15" customHeight="1">
      <c r="A237" s="20" t="s">
        <v>35</v>
      </c>
      <c r="B237" s="20" t="s">
        <v>1105</v>
      </c>
      <c r="C237" s="20">
        <v>2013</v>
      </c>
      <c r="D237" s="20" t="s">
        <v>5</v>
      </c>
      <c r="E237" s="18" t="s">
        <v>491</v>
      </c>
      <c r="F237" s="20" t="s">
        <v>2</v>
      </c>
      <c r="G237" s="18" t="s">
        <v>492</v>
      </c>
      <c r="H237" s="18" t="s">
        <v>907</v>
      </c>
      <c r="I237" s="20">
        <v>0</v>
      </c>
      <c r="J237" s="21" t="s">
        <v>1221</v>
      </c>
      <c r="K237" s="18" t="s">
        <v>1200</v>
      </c>
      <c r="L237" s="18" t="s">
        <v>142</v>
      </c>
      <c r="M237" s="21">
        <v>0.5</v>
      </c>
      <c r="N237" s="27"/>
      <c r="O237" s="27"/>
      <c r="P237" s="9" t="s">
        <v>17</v>
      </c>
      <c r="T237" s="24" t="str">
        <f t="shared" si="5"/>
        <v>BG2013CSR2</v>
      </c>
    </row>
    <row r="238" spans="1:20" s="3" customFormat="1" ht="15" customHeight="1">
      <c r="A238" s="20" t="s">
        <v>35</v>
      </c>
      <c r="B238" s="20" t="s">
        <v>1105</v>
      </c>
      <c r="C238" s="20">
        <v>2013</v>
      </c>
      <c r="D238" s="20" t="s">
        <v>6</v>
      </c>
      <c r="E238" s="18" t="s">
        <v>493</v>
      </c>
      <c r="F238" s="20" t="s">
        <v>3</v>
      </c>
      <c r="G238" s="18" t="s">
        <v>494</v>
      </c>
      <c r="H238" s="18" t="s">
        <v>906</v>
      </c>
      <c r="I238" s="20">
        <v>0.25</v>
      </c>
      <c r="J238" s="21" t="s">
        <v>1221</v>
      </c>
      <c r="K238" s="18" t="s">
        <v>1206</v>
      </c>
      <c r="L238" s="18" t="s">
        <v>1149</v>
      </c>
      <c r="M238" s="21">
        <v>0.25</v>
      </c>
      <c r="N238" s="27"/>
      <c r="O238" s="27"/>
      <c r="P238" s="9" t="s">
        <v>17</v>
      </c>
      <c r="T238" s="24" t="str">
        <f t="shared" si="5"/>
        <v>BG2013CSR3</v>
      </c>
    </row>
    <row r="239" spans="1:20" s="3" customFormat="1" ht="15" customHeight="1">
      <c r="A239" s="20" t="s">
        <v>35</v>
      </c>
      <c r="B239" s="20" t="s">
        <v>1105</v>
      </c>
      <c r="C239" s="20">
        <v>2013</v>
      </c>
      <c r="D239" s="20" t="s">
        <v>6</v>
      </c>
      <c r="E239" s="18" t="s">
        <v>493</v>
      </c>
      <c r="F239" s="20" t="s">
        <v>3</v>
      </c>
      <c r="G239" s="18" t="s">
        <v>494</v>
      </c>
      <c r="H239" s="18" t="s">
        <v>906</v>
      </c>
      <c r="I239" s="20">
        <v>0.25</v>
      </c>
      <c r="J239" s="21" t="s">
        <v>1222</v>
      </c>
      <c r="K239" s="18" t="s">
        <v>1205</v>
      </c>
      <c r="L239" s="18" t="s">
        <v>1149</v>
      </c>
      <c r="M239" s="21">
        <v>0.25</v>
      </c>
      <c r="N239" s="27"/>
      <c r="O239" s="27"/>
      <c r="P239" s="9" t="s">
        <v>17</v>
      </c>
      <c r="T239" s="24" t="str">
        <f t="shared" si="5"/>
        <v>BG2013CSR3</v>
      </c>
    </row>
    <row r="240" spans="1:20" s="3" customFormat="1" ht="15" customHeight="1">
      <c r="A240" s="20" t="s">
        <v>35</v>
      </c>
      <c r="B240" s="20" t="s">
        <v>1105</v>
      </c>
      <c r="C240" s="20">
        <v>2013</v>
      </c>
      <c r="D240" s="20" t="s">
        <v>6</v>
      </c>
      <c r="E240" s="18" t="s">
        <v>493</v>
      </c>
      <c r="F240" s="20" t="s">
        <v>3</v>
      </c>
      <c r="G240" s="18" t="s">
        <v>494</v>
      </c>
      <c r="H240" s="18" t="s">
        <v>906</v>
      </c>
      <c r="I240" s="20">
        <v>0.25</v>
      </c>
      <c r="J240" s="21" t="s">
        <v>1223</v>
      </c>
      <c r="K240" s="18" t="s">
        <v>1204</v>
      </c>
      <c r="L240" s="18" t="s">
        <v>1149</v>
      </c>
      <c r="M240" s="21">
        <v>0.25</v>
      </c>
      <c r="N240" s="27"/>
      <c r="O240" s="27"/>
      <c r="P240" s="9" t="s">
        <v>17</v>
      </c>
      <c r="T240" s="24" t="str">
        <f t="shared" si="5"/>
        <v>BG2013CSR3</v>
      </c>
    </row>
    <row r="241" spans="1:20" s="3" customFormat="1" ht="15" customHeight="1">
      <c r="A241" s="20" t="s">
        <v>35</v>
      </c>
      <c r="B241" s="20" t="s">
        <v>1105</v>
      </c>
      <c r="C241" s="20">
        <v>2013</v>
      </c>
      <c r="D241" s="20" t="s">
        <v>6</v>
      </c>
      <c r="E241" s="18" t="s">
        <v>493</v>
      </c>
      <c r="F241" s="20" t="s">
        <v>3</v>
      </c>
      <c r="G241" s="18" t="s">
        <v>494</v>
      </c>
      <c r="H241" s="18" t="s">
        <v>906</v>
      </c>
      <c r="I241" s="20">
        <v>0.25</v>
      </c>
      <c r="J241" s="21" t="s">
        <v>1224</v>
      </c>
      <c r="K241" s="18" t="s">
        <v>1203</v>
      </c>
      <c r="L241" s="18" t="s">
        <v>142</v>
      </c>
      <c r="M241" s="21">
        <v>0.5</v>
      </c>
      <c r="N241" s="27"/>
      <c r="O241" s="27"/>
      <c r="P241" s="9" t="s">
        <v>17</v>
      </c>
      <c r="T241" s="24" t="str">
        <f t="shared" si="5"/>
        <v>BG2013CSR3</v>
      </c>
    </row>
    <row r="242" spans="1:20" s="3" customFormat="1" ht="15" customHeight="1">
      <c r="A242" s="20" t="s">
        <v>35</v>
      </c>
      <c r="B242" s="20" t="s">
        <v>1105</v>
      </c>
      <c r="C242" s="20">
        <v>2013</v>
      </c>
      <c r="D242" s="20" t="s">
        <v>6</v>
      </c>
      <c r="E242" s="18" t="s">
        <v>493</v>
      </c>
      <c r="F242" s="20" t="s">
        <v>3</v>
      </c>
      <c r="G242" s="18" t="s">
        <v>494</v>
      </c>
      <c r="H242" s="18" t="s">
        <v>906</v>
      </c>
      <c r="I242" s="20">
        <v>0.25</v>
      </c>
      <c r="J242" s="21" t="s">
        <v>1225</v>
      </c>
      <c r="K242" s="18" t="s">
        <v>1202</v>
      </c>
      <c r="L242" s="18" t="s">
        <v>1196</v>
      </c>
      <c r="M242" s="21">
        <v>0.5</v>
      </c>
      <c r="N242" s="27"/>
      <c r="O242" s="27"/>
      <c r="P242" s="9" t="s">
        <v>17</v>
      </c>
      <c r="T242" s="24" t="str">
        <f t="shared" si="5"/>
        <v>BG2013CSR3</v>
      </c>
    </row>
    <row r="243" spans="1:20" s="3" customFormat="1" ht="15" customHeight="1">
      <c r="A243" s="20" t="s">
        <v>35</v>
      </c>
      <c r="B243" s="20" t="s">
        <v>1105</v>
      </c>
      <c r="C243" s="20">
        <v>2013</v>
      </c>
      <c r="D243" s="20" t="s">
        <v>6</v>
      </c>
      <c r="E243" s="18" t="s">
        <v>493</v>
      </c>
      <c r="F243" s="20" t="s">
        <v>3</v>
      </c>
      <c r="G243" s="18" t="s">
        <v>494</v>
      </c>
      <c r="H243" s="18" t="s">
        <v>906</v>
      </c>
      <c r="I243" s="20">
        <v>0.25</v>
      </c>
      <c r="J243" s="21" t="s">
        <v>1226</v>
      </c>
      <c r="K243" s="18" t="s">
        <v>1201</v>
      </c>
      <c r="L243" s="18" t="s">
        <v>1164</v>
      </c>
      <c r="M243" s="21">
        <v>0</v>
      </c>
      <c r="N243" s="27"/>
      <c r="O243" s="27"/>
      <c r="P243" s="9" t="s">
        <v>17</v>
      </c>
      <c r="T243" s="24" t="str">
        <f t="shared" si="5"/>
        <v>BG2013CSR3</v>
      </c>
    </row>
    <row r="244" spans="1:20" s="3" customFormat="1" ht="15" customHeight="1">
      <c r="A244" s="20" t="s">
        <v>35</v>
      </c>
      <c r="B244" s="20" t="s">
        <v>1105</v>
      </c>
      <c r="C244" s="20">
        <v>2013</v>
      </c>
      <c r="D244" s="20" t="s">
        <v>7</v>
      </c>
      <c r="E244" s="18" t="s">
        <v>495</v>
      </c>
      <c r="F244" s="20" t="s">
        <v>3</v>
      </c>
      <c r="G244" s="18" t="s">
        <v>496</v>
      </c>
      <c r="H244" s="18" t="s">
        <v>907</v>
      </c>
      <c r="I244" s="20">
        <v>0</v>
      </c>
      <c r="J244" s="21" t="s">
        <v>1221</v>
      </c>
      <c r="K244" s="18" t="s">
        <v>1207</v>
      </c>
      <c r="L244" s="18" t="s">
        <v>1164</v>
      </c>
      <c r="M244" s="21">
        <v>0</v>
      </c>
      <c r="N244" s="27"/>
      <c r="O244" s="27"/>
      <c r="P244" s="9" t="s">
        <v>17</v>
      </c>
      <c r="T244" s="24" t="str">
        <f t="shared" si="5"/>
        <v>BG2013CSR4</v>
      </c>
    </row>
    <row r="245" spans="1:20" s="3" customFormat="1" ht="15" customHeight="1">
      <c r="A245" s="20" t="s">
        <v>35</v>
      </c>
      <c r="B245" s="20" t="s">
        <v>1105</v>
      </c>
      <c r="C245" s="20">
        <v>2013</v>
      </c>
      <c r="D245" s="20" t="s">
        <v>7</v>
      </c>
      <c r="E245" s="18" t="s">
        <v>495</v>
      </c>
      <c r="F245" s="20" t="s">
        <v>3</v>
      </c>
      <c r="G245" s="18" t="s">
        <v>496</v>
      </c>
      <c r="H245" s="18" t="s">
        <v>907</v>
      </c>
      <c r="I245" s="20">
        <v>0</v>
      </c>
      <c r="J245" s="21" t="s">
        <v>1222</v>
      </c>
      <c r="K245" s="18" t="s">
        <v>1208</v>
      </c>
      <c r="L245" s="18" t="s">
        <v>1149</v>
      </c>
      <c r="M245" s="21">
        <v>0.25</v>
      </c>
      <c r="N245" s="27"/>
      <c r="O245" s="27"/>
      <c r="P245" s="9" t="s">
        <v>17</v>
      </c>
      <c r="T245" s="24" t="str">
        <f t="shared" si="5"/>
        <v>BG2013CSR4</v>
      </c>
    </row>
    <row r="246" spans="1:20" s="3" customFormat="1" ht="15" customHeight="1">
      <c r="A246" s="20" t="s">
        <v>35</v>
      </c>
      <c r="B246" s="20" t="s">
        <v>1105</v>
      </c>
      <c r="C246" s="20">
        <v>2013</v>
      </c>
      <c r="D246" s="20" t="s">
        <v>7</v>
      </c>
      <c r="E246" s="18" t="s">
        <v>495</v>
      </c>
      <c r="F246" s="20" t="s">
        <v>3</v>
      </c>
      <c r="G246" s="18" t="s">
        <v>496</v>
      </c>
      <c r="H246" s="18" t="s">
        <v>907</v>
      </c>
      <c r="I246" s="20">
        <v>0</v>
      </c>
      <c r="J246" s="21" t="s">
        <v>1223</v>
      </c>
      <c r="K246" s="18" t="s">
        <v>1209</v>
      </c>
      <c r="L246" s="18" t="s">
        <v>1164</v>
      </c>
      <c r="M246" s="21">
        <v>0</v>
      </c>
      <c r="N246" s="27"/>
      <c r="O246" s="27"/>
      <c r="P246" s="9" t="s">
        <v>17</v>
      </c>
      <c r="T246" s="24" t="str">
        <f t="shared" si="5"/>
        <v>BG2013CSR4</v>
      </c>
    </row>
    <row r="247" spans="1:20" s="3" customFormat="1" ht="15" customHeight="1">
      <c r="A247" s="20" t="s">
        <v>35</v>
      </c>
      <c r="B247" s="20" t="s">
        <v>1105</v>
      </c>
      <c r="C247" s="20">
        <v>2013</v>
      </c>
      <c r="D247" s="20" t="s">
        <v>7</v>
      </c>
      <c r="E247" s="18" t="s">
        <v>495</v>
      </c>
      <c r="F247" s="20" t="s">
        <v>3</v>
      </c>
      <c r="G247" s="18" t="s">
        <v>496</v>
      </c>
      <c r="H247" s="18" t="s">
        <v>907</v>
      </c>
      <c r="I247" s="20">
        <v>0</v>
      </c>
      <c r="J247" s="21" t="s">
        <v>1224</v>
      </c>
      <c r="K247" s="18" t="s">
        <v>1210</v>
      </c>
      <c r="L247" s="18" t="s">
        <v>1149</v>
      </c>
      <c r="M247" s="21">
        <v>0.25</v>
      </c>
      <c r="N247" s="27"/>
      <c r="O247" s="27"/>
      <c r="P247" s="9" t="s">
        <v>17</v>
      </c>
      <c r="T247" s="24" t="str">
        <f t="shared" si="5"/>
        <v>BG2013CSR4</v>
      </c>
    </row>
    <row r="248" spans="1:20" s="3" customFormat="1" ht="15" customHeight="1">
      <c r="A248" s="20" t="s">
        <v>35</v>
      </c>
      <c r="B248" s="20" t="s">
        <v>1105</v>
      </c>
      <c r="C248" s="20">
        <v>2013</v>
      </c>
      <c r="D248" s="20" t="s">
        <v>8</v>
      </c>
      <c r="E248" s="18" t="s">
        <v>497</v>
      </c>
      <c r="F248" s="20" t="s">
        <v>3</v>
      </c>
      <c r="G248" s="18" t="s">
        <v>498</v>
      </c>
      <c r="H248" s="18" t="s">
        <v>906</v>
      </c>
      <c r="I248" s="20">
        <v>0.25</v>
      </c>
      <c r="J248" s="21" t="s">
        <v>1221</v>
      </c>
      <c r="K248" s="18" t="s">
        <v>1211</v>
      </c>
      <c r="L248" s="18" t="s">
        <v>142</v>
      </c>
      <c r="M248" s="21">
        <v>0.5</v>
      </c>
      <c r="N248" s="27"/>
      <c r="O248" s="27"/>
      <c r="P248" s="9" t="s">
        <v>17</v>
      </c>
      <c r="T248" s="24" t="str">
        <f t="shared" si="5"/>
        <v>BG2013CSR5</v>
      </c>
    </row>
    <row r="249" spans="1:20" s="3" customFormat="1" ht="15" customHeight="1">
      <c r="A249" s="20" t="s">
        <v>35</v>
      </c>
      <c r="B249" s="20" t="s">
        <v>1105</v>
      </c>
      <c r="C249" s="20">
        <v>2013</v>
      </c>
      <c r="D249" s="20" t="s">
        <v>8</v>
      </c>
      <c r="E249" s="18" t="s">
        <v>497</v>
      </c>
      <c r="F249" s="20" t="s">
        <v>3</v>
      </c>
      <c r="G249" s="18" t="s">
        <v>498</v>
      </c>
      <c r="H249" s="18" t="s">
        <v>906</v>
      </c>
      <c r="I249" s="20">
        <v>0.25</v>
      </c>
      <c r="J249" s="21" t="s">
        <v>1222</v>
      </c>
      <c r="K249" s="18" t="s">
        <v>1212</v>
      </c>
      <c r="L249" s="18" t="s">
        <v>1164</v>
      </c>
      <c r="M249" s="21">
        <v>0</v>
      </c>
      <c r="N249" s="27"/>
      <c r="O249" s="27"/>
      <c r="P249" s="9" t="s">
        <v>17</v>
      </c>
      <c r="T249" s="24" t="str">
        <f t="shared" si="5"/>
        <v>BG2013CSR5</v>
      </c>
    </row>
    <row r="250" spans="1:20" s="3" customFormat="1" ht="15" customHeight="1">
      <c r="A250" s="20" t="s">
        <v>35</v>
      </c>
      <c r="B250" s="20" t="s">
        <v>1105</v>
      </c>
      <c r="C250" s="20">
        <v>2013</v>
      </c>
      <c r="D250" s="20" t="s">
        <v>8</v>
      </c>
      <c r="E250" s="18" t="s">
        <v>497</v>
      </c>
      <c r="F250" s="20" t="s">
        <v>3</v>
      </c>
      <c r="G250" s="18" t="s">
        <v>498</v>
      </c>
      <c r="H250" s="18" t="s">
        <v>906</v>
      </c>
      <c r="I250" s="20">
        <v>0.25</v>
      </c>
      <c r="J250" s="21" t="s">
        <v>1223</v>
      </c>
      <c r="K250" s="18" t="s">
        <v>1213</v>
      </c>
      <c r="L250" s="18" t="s">
        <v>142</v>
      </c>
      <c r="M250" s="21">
        <v>0.5</v>
      </c>
      <c r="N250" s="27"/>
      <c r="O250" s="27"/>
      <c r="P250" s="9" t="s">
        <v>17</v>
      </c>
      <c r="T250" s="24" t="str">
        <f t="shared" si="5"/>
        <v>BG2013CSR5</v>
      </c>
    </row>
    <row r="251" spans="1:20" s="3" customFormat="1" ht="15" customHeight="1">
      <c r="A251" s="20" t="s">
        <v>35</v>
      </c>
      <c r="B251" s="20" t="s">
        <v>1105</v>
      </c>
      <c r="C251" s="20">
        <v>2013</v>
      </c>
      <c r="D251" s="20" t="s">
        <v>8</v>
      </c>
      <c r="E251" s="18" t="s">
        <v>497</v>
      </c>
      <c r="F251" s="20" t="s">
        <v>3</v>
      </c>
      <c r="G251" s="18" t="s">
        <v>498</v>
      </c>
      <c r="H251" s="18" t="s">
        <v>906</v>
      </c>
      <c r="I251" s="20">
        <v>0.25</v>
      </c>
      <c r="J251" s="21" t="s">
        <v>1224</v>
      </c>
      <c r="K251" s="18" t="s">
        <v>1214</v>
      </c>
      <c r="L251" s="18" t="s">
        <v>1149</v>
      </c>
      <c r="M251" s="21">
        <v>0.25</v>
      </c>
      <c r="N251" s="27"/>
      <c r="O251" s="27"/>
      <c r="P251" s="9" t="s">
        <v>17</v>
      </c>
      <c r="T251" s="24" t="str">
        <f t="shared" si="5"/>
        <v>BG2013CSR5</v>
      </c>
    </row>
    <row r="252" spans="1:20" s="3" customFormat="1" ht="15" customHeight="1">
      <c r="A252" s="20" t="s">
        <v>35</v>
      </c>
      <c r="B252" s="20" t="s">
        <v>1105</v>
      </c>
      <c r="C252" s="20">
        <v>2013</v>
      </c>
      <c r="D252" s="20" t="s">
        <v>8</v>
      </c>
      <c r="E252" s="18" t="s">
        <v>497</v>
      </c>
      <c r="F252" s="20" t="s">
        <v>3</v>
      </c>
      <c r="G252" s="18" t="s">
        <v>498</v>
      </c>
      <c r="H252" s="18" t="s">
        <v>906</v>
      </c>
      <c r="I252" s="20">
        <v>0.25</v>
      </c>
      <c r="J252" s="21" t="s">
        <v>1225</v>
      </c>
      <c r="K252" s="18" t="s">
        <v>3327</v>
      </c>
      <c r="L252" s="18" t="s">
        <v>1149</v>
      </c>
      <c r="M252" s="21">
        <v>0.25</v>
      </c>
      <c r="N252" s="27"/>
      <c r="O252" s="27"/>
      <c r="P252" s="9" t="s">
        <v>17</v>
      </c>
      <c r="T252" s="24" t="str">
        <f t="shared" si="5"/>
        <v>BG2013CSR5</v>
      </c>
    </row>
    <row r="253" spans="1:20" s="3" customFormat="1" ht="15" customHeight="1">
      <c r="A253" s="20" t="s">
        <v>35</v>
      </c>
      <c r="B253" s="20" t="s">
        <v>1105</v>
      </c>
      <c r="C253" s="20">
        <v>2013</v>
      </c>
      <c r="D253" s="20" t="s">
        <v>9</v>
      </c>
      <c r="E253" s="18" t="s">
        <v>499</v>
      </c>
      <c r="F253" s="20" t="s">
        <v>2</v>
      </c>
      <c r="G253" s="18" t="s">
        <v>500</v>
      </c>
      <c r="H253" s="18" t="s">
        <v>906</v>
      </c>
      <c r="I253" s="20">
        <v>0.25</v>
      </c>
      <c r="J253" s="21" t="s">
        <v>1221</v>
      </c>
      <c r="K253" s="18" t="s">
        <v>1215</v>
      </c>
      <c r="L253" s="18" t="s">
        <v>142</v>
      </c>
      <c r="M253" s="21">
        <v>0.5</v>
      </c>
      <c r="N253" s="27"/>
      <c r="O253" s="27"/>
      <c r="P253" s="9" t="s">
        <v>17</v>
      </c>
      <c r="T253" s="24" t="str">
        <f t="shared" si="5"/>
        <v>BG2013CSR6</v>
      </c>
    </row>
    <row r="254" spans="1:20" s="3" customFormat="1" ht="15" customHeight="1">
      <c r="A254" s="20" t="s">
        <v>35</v>
      </c>
      <c r="B254" s="20" t="s">
        <v>1105</v>
      </c>
      <c r="C254" s="20">
        <v>2013</v>
      </c>
      <c r="D254" s="20" t="s">
        <v>9</v>
      </c>
      <c r="E254" s="18" t="s">
        <v>499</v>
      </c>
      <c r="F254" s="20" t="s">
        <v>2</v>
      </c>
      <c r="G254" s="18" t="s">
        <v>500</v>
      </c>
      <c r="H254" s="18" t="s">
        <v>906</v>
      </c>
      <c r="I254" s="20">
        <v>0.25</v>
      </c>
      <c r="J254" s="21" t="s">
        <v>1222</v>
      </c>
      <c r="K254" s="18" t="s">
        <v>1216</v>
      </c>
      <c r="L254" s="18" t="s">
        <v>1149</v>
      </c>
      <c r="M254" s="21">
        <v>0.25</v>
      </c>
      <c r="N254" s="27"/>
      <c r="O254" s="27"/>
      <c r="P254" s="9" t="s">
        <v>17</v>
      </c>
      <c r="T254" s="24" t="str">
        <f t="shared" si="5"/>
        <v>BG2013CSR6</v>
      </c>
    </row>
    <row r="255" spans="1:20" s="3" customFormat="1" ht="15" customHeight="1">
      <c r="A255" s="20" t="s">
        <v>35</v>
      </c>
      <c r="B255" s="20" t="s">
        <v>1105</v>
      </c>
      <c r="C255" s="20">
        <v>2013</v>
      </c>
      <c r="D255" s="20" t="s">
        <v>10</v>
      </c>
      <c r="E255" s="18" t="s">
        <v>501</v>
      </c>
      <c r="F255" s="20" t="s">
        <v>2</v>
      </c>
      <c r="G255" s="18" t="s">
        <v>502</v>
      </c>
      <c r="H255" s="18" t="s">
        <v>906</v>
      </c>
      <c r="I255" s="20">
        <v>0.25</v>
      </c>
      <c r="J255" s="21" t="s">
        <v>1221</v>
      </c>
      <c r="K255" s="18" t="s">
        <v>1217</v>
      </c>
      <c r="L255" s="18" t="s">
        <v>1164</v>
      </c>
      <c r="M255" s="21">
        <v>0</v>
      </c>
      <c r="N255" s="27"/>
      <c r="O255" s="27"/>
      <c r="P255" s="9" t="s">
        <v>17</v>
      </c>
      <c r="T255" s="24" t="str">
        <f t="shared" si="5"/>
        <v>BG2013CSR7</v>
      </c>
    </row>
    <row r="256" spans="1:20" s="3" customFormat="1" ht="15" customHeight="1">
      <c r="A256" s="20" t="s">
        <v>35</v>
      </c>
      <c r="B256" s="20" t="s">
        <v>1105</v>
      </c>
      <c r="C256" s="20">
        <v>2013</v>
      </c>
      <c r="D256" s="20" t="s">
        <v>10</v>
      </c>
      <c r="E256" s="18" t="s">
        <v>501</v>
      </c>
      <c r="F256" s="20" t="s">
        <v>2</v>
      </c>
      <c r="G256" s="18" t="s">
        <v>502</v>
      </c>
      <c r="H256" s="18" t="s">
        <v>906</v>
      </c>
      <c r="I256" s="20">
        <v>0.25</v>
      </c>
      <c r="J256" s="21" t="s">
        <v>1222</v>
      </c>
      <c r="K256" s="18" t="s">
        <v>1218</v>
      </c>
      <c r="L256" s="18" t="s">
        <v>1149</v>
      </c>
      <c r="M256" s="21">
        <v>0.25</v>
      </c>
      <c r="N256" s="27"/>
      <c r="O256" s="27"/>
      <c r="P256" s="9" t="s">
        <v>17</v>
      </c>
      <c r="T256" s="24" t="str">
        <f t="shared" si="5"/>
        <v>BG2013CSR7</v>
      </c>
    </row>
    <row r="257" spans="1:20" s="3" customFormat="1" ht="15" customHeight="1">
      <c r="A257" s="20" t="s">
        <v>35</v>
      </c>
      <c r="B257" s="20" t="s">
        <v>1105</v>
      </c>
      <c r="C257" s="20">
        <v>2013</v>
      </c>
      <c r="D257" s="20" t="s">
        <v>10</v>
      </c>
      <c r="E257" s="18" t="s">
        <v>501</v>
      </c>
      <c r="F257" s="20" t="s">
        <v>2</v>
      </c>
      <c r="G257" s="18" t="s">
        <v>502</v>
      </c>
      <c r="H257" s="18" t="s">
        <v>906</v>
      </c>
      <c r="I257" s="20">
        <v>0.25</v>
      </c>
      <c r="J257" s="21" t="s">
        <v>1223</v>
      </c>
      <c r="K257" s="18" t="s">
        <v>1219</v>
      </c>
      <c r="L257" s="18" t="s">
        <v>1149</v>
      </c>
      <c r="M257" s="21">
        <v>0.25</v>
      </c>
      <c r="N257" s="27"/>
      <c r="O257" s="27"/>
      <c r="P257" s="9" t="s">
        <v>17</v>
      </c>
      <c r="T257" s="24" t="str">
        <f t="shared" si="5"/>
        <v>BG2013CSR7</v>
      </c>
    </row>
    <row r="258" spans="1:20" s="3" customFormat="1" ht="15" customHeight="1">
      <c r="A258" s="20" t="s">
        <v>35</v>
      </c>
      <c r="B258" s="20" t="s">
        <v>1105</v>
      </c>
      <c r="C258" s="20">
        <v>2013</v>
      </c>
      <c r="D258" s="20" t="s">
        <v>10</v>
      </c>
      <c r="E258" s="18" t="s">
        <v>501</v>
      </c>
      <c r="F258" s="20" t="s">
        <v>2</v>
      </c>
      <c r="G258" s="18" t="s">
        <v>502</v>
      </c>
      <c r="H258" s="18" t="s">
        <v>906</v>
      </c>
      <c r="I258" s="20">
        <v>0.25</v>
      </c>
      <c r="J258" s="21" t="s">
        <v>1224</v>
      </c>
      <c r="K258" s="18" t="s">
        <v>1220</v>
      </c>
      <c r="L258" s="18" t="s">
        <v>1149</v>
      </c>
      <c r="M258" s="21">
        <v>0.25</v>
      </c>
      <c r="N258" s="27"/>
      <c r="O258" s="27"/>
      <c r="P258" s="9" t="s">
        <v>17</v>
      </c>
      <c r="T258" s="24" t="str">
        <f t="shared" si="5"/>
        <v>BG2013CSR7</v>
      </c>
    </row>
    <row r="259" spans="1:20" s="3" customFormat="1" ht="15" customHeight="1">
      <c r="A259" s="20" t="s">
        <v>35</v>
      </c>
      <c r="B259" s="20" t="s">
        <v>1105</v>
      </c>
      <c r="C259" s="20">
        <v>2014</v>
      </c>
      <c r="D259" s="20" t="s">
        <v>4</v>
      </c>
      <c r="E259" s="18" t="s">
        <v>503</v>
      </c>
      <c r="F259" s="20" t="s">
        <v>11</v>
      </c>
      <c r="G259" s="18" t="s">
        <v>504</v>
      </c>
      <c r="H259" s="18" t="s">
        <v>907</v>
      </c>
      <c r="I259" s="20">
        <v>0</v>
      </c>
      <c r="J259" s="21" t="s">
        <v>1221</v>
      </c>
      <c r="K259" s="18" t="s">
        <v>3012</v>
      </c>
      <c r="L259" s="18" t="s">
        <v>1164</v>
      </c>
      <c r="M259" s="21">
        <v>0</v>
      </c>
      <c r="N259" s="27"/>
      <c r="O259" s="27"/>
      <c r="P259" s="9" t="s">
        <v>17</v>
      </c>
      <c r="T259" s="24" t="str">
        <f t="shared" si="5"/>
        <v>BG2014CSR1</v>
      </c>
    </row>
    <row r="260" spans="1:20" s="3" customFormat="1" ht="15" customHeight="1">
      <c r="A260" s="20" t="s">
        <v>35</v>
      </c>
      <c r="B260" s="20" t="s">
        <v>1105</v>
      </c>
      <c r="C260" s="20">
        <v>2014</v>
      </c>
      <c r="D260" s="20" t="s">
        <v>4</v>
      </c>
      <c r="E260" s="18" t="s">
        <v>503</v>
      </c>
      <c r="F260" s="20" t="s">
        <v>11</v>
      </c>
      <c r="G260" s="18" t="s">
        <v>504</v>
      </c>
      <c r="H260" s="18" t="s">
        <v>907</v>
      </c>
      <c r="I260" s="20">
        <v>0</v>
      </c>
      <c r="J260" s="21" t="s">
        <v>1222</v>
      </c>
      <c r="K260" s="18" t="s">
        <v>1294</v>
      </c>
      <c r="L260" s="18" t="s">
        <v>1149</v>
      </c>
      <c r="M260" s="21">
        <v>0.25</v>
      </c>
      <c r="N260" s="27"/>
      <c r="O260" s="27"/>
      <c r="P260" s="9" t="s">
        <v>17</v>
      </c>
      <c r="T260" s="24" t="str">
        <f t="shared" si="5"/>
        <v>BG2014CSR1</v>
      </c>
    </row>
    <row r="261" spans="1:20" s="3" customFormat="1" ht="15" customHeight="1">
      <c r="A261" s="20" t="s">
        <v>35</v>
      </c>
      <c r="B261" s="20" t="s">
        <v>1105</v>
      </c>
      <c r="C261" s="20">
        <v>2014</v>
      </c>
      <c r="D261" s="20" t="s">
        <v>5</v>
      </c>
      <c r="E261" s="18" t="s">
        <v>505</v>
      </c>
      <c r="F261" s="20" t="s">
        <v>2</v>
      </c>
      <c r="G261" s="18" t="s">
        <v>3013</v>
      </c>
      <c r="H261" s="18" t="s">
        <v>907</v>
      </c>
      <c r="I261" s="20">
        <v>0</v>
      </c>
      <c r="J261" s="21" t="s">
        <v>1221</v>
      </c>
      <c r="K261" s="18" t="s">
        <v>1265</v>
      </c>
      <c r="L261" s="18" t="s">
        <v>1164</v>
      </c>
      <c r="M261" s="21">
        <v>0</v>
      </c>
      <c r="N261" s="27"/>
      <c r="O261" s="27"/>
      <c r="P261" s="9" t="s">
        <v>17</v>
      </c>
      <c r="T261" s="24" t="str">
        <f t="shared" si="5"/>
        <v>BG2014CSR2</v>
      </c>
    </row>
    <row r="262" spans="1:20" s="3" customFormat="1" ht="15" customHeight="1">
      <c r="A262" s="20" t="s">
        <v>35</v>
      </c>
      <c r="B262" s="20" t="s">
        <v>1105</v>
      </c>
      <c r="C262" s="20">
        <v>2014</v>
      </c>
      <c r="D262" s="20" t="s">
        <v>5</v>
      </c>
      <c r="E262" s="18" t="s">
        <v>505</v>
      </c>
      <c r="F262" s="20" t="s">
        <v>2</v>
      </c>
      <c r="G262" s="18" t="s">
        <v>3013</v>
      </c>
      <c r="H262" s="18" t="s">
        <v>907</v>
      </c>
      <c r="I262" s="20">
        <v>0</v>
      </c>
      <c r="J262" s="21" t="s">
        <v>1222</v>
      </c>
      <c r="K262" s="18" t="s">
        <v>1229</v>
      </c>
      <c r="L262" s="18" t="s">
        <v>1164</v>
      </c>
      <c r="M262" s="21">
        <v>0</v>
      </c>
      <c r="N262" s="27"/>
      <c r="O262" s="27"/>
      <c r="P262" s="9" t="s">
        <v>17</v>
      </c>
      <c r="T262" s="24" t="str">
        <f t="shared" si="5"/>
        <v>BG2014CSR2</v>
      </c>
    </row>
    <row r="263" spans="1:20" s="3" customFormat="1" ht="15" customHeight="1">
      <c r="A263" s="20" t="s">
        <v>35</v>
      </c>
      <c r="B263" s="20" t="s">
        <v>1105</v>
      </c>
      <c r="C263" s="20">
        <v>2014</v>
      </c>
      <c r="D263" s="20" t="s">
        <v>5</v>
      </c>
      <c r="E263" s="18" t="s">
        <v>505</v>
      </c>
      <c r="F263" s="20" t="s">
        <v>2</v>
      </c>
      <c r="G263" s="18" t="s">
        <v>3013</v>
      </c>
      <c r="H263" s="18" t="s">
        <v>907</v>
      </c>
      <c r="I263" s="20">
        <v>0</v>
      </c>
      <c r="J263" s="21" t="s">
        <v>1223</v>
      </c>
      <c r="K263" s="18" t="s">
        <v>1230</v>
      </c>
      <c r="L263" s="18" t="s">
        <v>1164</v>
      </c>
      <c r="M263" s="21">
        <v>0</v>
      </c>
      <c r="N263" s="27"/>
      <c r="O263" s="27"/>
      <c r="P263" s="9" t="s">
        <v>17</v>
      </c>
      <c r="T263" s="24" t="str">
        <f t="shared" si="5"/>
        <v>BG2014CSR2</v>
      </c>
    </row>
    <row r="264" spans="1:20" s="3" customFormat="1" ht="15" customHeight="1">
      <c r="A264" s="20" t="s">
        <v>35</v>
      </c>
      <c r="B264" s="20" t="s">
        <v>1105</v>
      </c>
      <c r="C264" s="20">
        <v>2014</v>
      </c>
      <c r="D264" s="20" t="s">
        <v>5</v>
      </c>
      <c r="E264" s="18" t="s">
        <v>505</v>
      </c>
      <c r="F264" s="20" t="s">
        <v>2</v>
      </c>
      <c r="G264" s="18" t="s">
        <v>3013</v>
      </c>
      <c r="H264" s="18" t="s">
        <v>907</v>
      </c>
      <c r="I264" s="20">
        <v>0</v>
      </c>
      <c r="J264" s="21" t="s">
        <v>1224</v>
      </c>
      <c r="K264" s="18" t="s">
        <v>1231</v>
      </c>
      <c r="L264" s="18" t="s">
        <v>1149</v>
      </c>
      <c r="M264" s="21">
        <v>0.25</v>
      </c>
      <c r="N264" s="27"/>
      <c r="O264" s="27"/>
      <c r="P264" s="9" t="s">
        <v>17</v>
      </c>
      <c r="T264" s="24" t="str">
        <f t="shared" si="5"/>
        <v>BG2014CSR2</v>
      </c>
    </row>
    <row r="265" spans="1:20" s="3" customFormat="1" ht="15" customHeight="1">
      <c r="A265" s="20" t="s">
        <v>35</v>
      </c>
      <c r="B265" s="20" t="s">
        <v>1105</v>
      </c>
      <c r="C265" s="20">
        <v>2014</v>
      </c>
      <c r="D265" s="20" t="s">
        <v>6</v>
      </c>
      <c r="E265" s="18" t="s">
        <v>506</v>
      </c>
      <c r="F265" s="20" t="s">
        <v>3</v>
      </c>
      <c r="G265" s="18" t="s">
        <v>3014</v>
      </c>
      <c r="H265" s="18" t="s">
        <v>906</v>
      </c>
      <c r="I265" s="20">
        <v>0.25</v>
      </c>
      <c r="J265" s="21" t="s">
        <v>1221</v>
      </c>
      <c r="K265" s="18" t="s">
        <v>1288</v>
      </c>
      <c r="L265" s="18" t="s">
        <v>1149</v>
      </c>
      <c r="M265" s="21">
        <v>0.25</v>
      </c>
      <c r="N265" s="27"/>
      <c r="O265" s="27"/>
      <c r="P265" s="9" t="s">
        <v>17</v>
      </c>
      <c r="T265" s="24" t="str">
        <f t="shared" si="5"/>
        <v>BG2014CSR3</v>
      </c>
    </row>
    <row r="266" spans="1:20" s="3" customFormat="1" ht="15" customHeight="1">
      <c r="A266" s="20" t="s">
        <v>35</v>
      </c>
      <c r="B266" s="20" t="s">
        <v>1105</v>
      </c>
      <c r="C266" s="20">
        <v>2014</v>
      </c>
      <c r="D266" s="20" t="s">
        <v>6</v>
      </c>
      <c r="E266" s="18" t="s">
        <v>506</v>
      </c>
      <c r="F266" s="20" t="s">
        <v>3</v>
      </c>
      <c r="G266" s="18" t="s">
        <v>3014</v>
      </c>
      <c r="H266" s="18" t="s">
        <v>906</v>
      </c>
      <c r="I266" s="20">
        <v>0.25</v>
      </c>
      <c r="J266" s="21" t="s">
        <v>1222</v>
      </c>
      <c r="K266" s="18" t="s">
        <v>1232</v>
      </c>
      <c r="L266" s="18" t="s">
        <v>1149</v>
      </c>
      <c r="M266" s="21">
        <v>0.25</v>
      </c>
      <c r="N266" s="27"/>
      <c r="O266" s="27"/>
      <c r="P266" s="9" t="s">
        <v>17</v>
      </c>
      <c r="T266" s="24" t="str">
        <f t="shared" si="5"/>
        <v>BG2014CSR3</v>
      </c>
    </row>
    <row r="267" spans="1:20" s="3" customFormat="1" ht="15" customHeight="1">
      <c r="A267" s="20" t="s">
        <v>35</v>
      </c>
      <c r="B267" s="20" t="s">
        <v>1105</v>
      </c>
      <c r="C267" s="20">
        <v>2014</v>
      </c>
      <c r="D267" s="20" t="s">
        <v>6</v>
      </c>
      <c r="E267" s="18" t="s">
        <v>506</v>
      </c>
      <c r="F267" s="20" t="s">
        <v>3</v>
      </c>
      <c r="G267" s="18" t="s">
        <v>3014</v>
      </c>
      <c r="H267" s="18" t="s">
        <v>906</v>
      </c>
      <c r="I267" s="20">
        <v>0.25</v>
      </c>
      <c r="J267" s="21" t="s">
        <v>1223</v>
      </c>
      <c r="K267" s="18" t="s">
        <v>1289</v>
      </c>
      <c r="L267" s="18" t="s">
        <v>1149</v>
      </c>
      <c r="M267" s="21">
        <v>0.25</v>
      </c>
      <c r="N267" s="27"/>
      <c r="O267" s="27"/>
      <c r="P267" s="9" t="s">
        <v>17</v>
      </c>
      <c r="T267" s="24" t="str">
        <f t="shared" si="5"/>
        <v>BG2014CSR3</v>
      </c>
    </row>
    <row r="268" spans="1:20" s="3" customFormat="1" ht="15" customHeight="1">
      <c r="A268" s="20" t="s">
        <v>35</v>
      </c>
      <c r="B268" s="20" t="s">
        <v>1105</v>
      </c>
      <c r="C268" s="20">
        <v>2014</v>
      </c>
      <c r="D268" s="20" t="s">
        <v>6</v>
      </c>
      <c r="E268" s="18" t="s">
        <v>506</v>
      </c>
      <c r="F268" s="20" t="s">
        <v>3</v>
      </c>
      <c r="G268" s="18" t="s">
        <v>3014</v>
      </c>
      <c r="H268" s="18" t="s">
        <v>906</v>
      </c>
      <c r="I268" s="20">
        <v>0.25</v>
      </c>
      <c r="J268" s="21" t="s">
        <v>1224</v>
      </c>
      <c r="K268" s="18" t="s">
        <v>1233</v>
      </c>
      <c r="L268" s="18" t="s">
        <v>1149</v>
      </c>
      <c r="M268" s="21">
        <v>0.25</v>
      </c>
      <c r="N268" s="27"/>
      <c r="O268" s="27"/>
      <c r="P268" s="9" t="s">
        <v>17</v>
      </c>
      <c r="T268" s="24" t="str">
        <f t="shared" si="5"/>
        <v>BG2014CSR3</v>
      </c>
    </row>
    <row r="269" spans="1:20" s="3" customFormat="1" ht="15" customHeight="1">
      <c r="A269" s="20" t="s">
        <v>35</v>
      </c>
      <c r="B269" s="20" t="s">
        <v>1105</v>
      </c>
      <c r="C269" s="20">
        <v>2014</v>
      </c>
      <c r="D269" s="20" t="s">
        <v>6</v>
      </c>
      <c r="E269" s="18" t="s">
        <v>506</v>
      </c>
      <c r="F269" s="20" t="s">
        <v>3</v>
      </c>
      <c r="G269" s="18" t="s">
        <v>3014</v>
      </c>
      <c r="H269" s="18" t="s">
        <v>906</v>
      </c>
      <c r="I269" s="20">
        <v>0.25</v>
      </c>
      <c r="J269" s="21" t="s">
        <v>1225</v>
      </c>
      <c r="K269" s="18" t="s">
        <v>1234</v>
      </c>
      <c r="L269" s="18" t="s">
        <v>142</v>
      </c>
      <c r="M269" s="21">
        <v>0.5</v>
      </c>
      <c r="N269" s="27"/>
      <c r="O269" s="27"/>
      <c r="P269" s="9" t="s">
        <v>17</v>
      </c>
      <c r="T269" s="24" t="str">
        <f t="shared" si="5"/>
        <v>BG2014CSR3</v>
      </c>
    </row>
    <row r="270" spans="1:20" s="3" customFormat="1" ht="15" customHeight="1">
      <c r="A270" s="20" t="s">
        <v>35</v>
      </c>
      <c r="B270" s="20" t="s">
        <v>1105</v>
      </c>
      <c r="C270" s="20">
        <v>2014</v>
      </c>
      <c r="D270" s="20" t="s">
        <v>6</v>
      </c>
      <c r="E270" s="18" t="s">
        <v>506</v>
      </c>
      <c r="F270" s="20" t="s">
        <v>3</v>
      </c>
      <c r="G270" s="18" t="s">
        <v>3014</v>
      </c>
      <c r="H270" s="18" t="s">
        <v>906</v>
      </c>
      <c r="I270" s="20">
        <v>0.25</v>
      </c>
      <c r="J270" s="21" t="s">
        <v>1226</v>
      </c>
      <c r="K270" s="18" t="s">
        <v>1235</v>
      </c>
      <c r="L270" s="18" t="s">
        <v>1164</v>
      </c>
      <c r="M270" s="21">
        <v>0</v>
      </c>
      <c r="N270" s="27"/>
      <c r="O270" s="27"/>
      <c r="P270" s="9" t="s">
        <v>17</v>
      </c>
      <c r="T270" s="24" t="str">
        <f t="shared" si="5"/>
        <v>BG2014CSR3</v>
      </c>
    </row>
    <row r="271" spans="1:20" s="3" customFormat="1" ht="15" customHeight="1">
      <c r="A271" s="20" t="s">
        <v>35</v>
      </c>
      <c r="B271" s="20" t="s">
        <v>1105</v>
      </c>
      <c r="C271" s="20">
        <v>2014</v>
      </c>
      <c r="D271" s="20" t="s">
        <v>6</v>
      </c>
      <c r="E271" s="18" t="s">
        <v>506</v>
      </c>
      <c r="F271" s="20" t="s">
        <v>3</v>
      </c>
      <c r="G271" s="18" t="s">
        <v>3014</v>
      </c>
      <c r="H271" s="18" t="s">
        <v>906</v>
      </c>
      <c r="I271" s="20">
        <v>0.25</v>
      </c>
      <c r="J271" s="21" t="s">
        <v>1227</v>
      </c>
      <c r="K271" s="18" t="s">
        <v>1266</v>
      </c>
      <c r="L271" s="18" t="s">
        <v>1149</v>
      </c>
      <c r="M271" s="21">
        <v>0.25</v>
      </c>
      <c r="N271" s="27"/>
      <c r="O271" s="27"/>
      <c r="P271" s="9" t="s">
        <v>17</v>
      </c>
      <c r="T271" s="24" t="str">
        <f t="shared" si="5"/>
        <v>BG2014CSR3</v>
      </c>
    </row>
    <row r="272" spans="1:20" s="3" customFormat="1" ht="15" customHeight="1">
      <c r="A272" s="20" t="s">
        <v>35</v>
      </c>
      <c r="B272" s="20" t="s">
        <v>1105</v>
      </c>
      <c r="C272" s="20">
        <v>2014</v>
      </c>
      <c r="D272" s="20" t="s">
        <v>7</v>
      </c>
      <c r="E272" s="18" t="s">
        <v>507</v>
      </c>
      <c r="F272" s="20" t="s">
        <v>3</v>
      </c>
      <c r="G272" s="18" t="s">
        <v>3015</v>
      </c>
      <c r="H272" s="18" t="s">
        <v>906</v>
      </c>
      <c r="I272" s="20">
        <v>0.25</v>
      </c>
      <c r="J272" s="21" t="s">
        <v>1221</v>
      </c>
      <c r="K272" s="18" t="s">
        <v>1236</v>
      </c>
      <c r="L272" s="18" t="s">
        <v>1164</v>
      </c>
      <c r="M272" s="21">
        <v>0</v>
      </c>
      <c r="N272" s="27"/>
      <c r="O272" s="27"/>
      <c r="P272" s="9" t="s">
        <v>17</v>
      </c>
      <c r="T272" s="24" t="str">
        <f t="shared" si="5"/>
        <v>BG2014CSR4</v>
      </c>
    </row>
    <row r="273" spans="1:20" s="3" customFormat="1" ht="15" customHeight="1">
      <c r="A273" s="20" t="s">
        <v>35</v>
      </c>
      <c r="B273" s="20" t="s">
        <v>1105</v>
      </c>
      <c r="C273" s="20">
        <v>2014</v>
      </c>
      <c r="D273" s="20" t="s">
        <v>7</v>
      </c>
      <c r="E273" s="18" t="s">
        <v>507</v>
      </c>
      <c r="F273" s="20" t="s">
        <v>3</v>
      </c>
      <c r="G273" s="18" t="s">
        <v>3015</v>
      </c>
      <c r="H273" s="18" t="s">
        <v>906</v>
      </c>
      <c r="I273" s="20">
        <v>0.25</v>
      </c>
      <c r="J273" s="21" t="s">
        <v>1222</v>
      </c>
      <c r="K273" s="18" t="s">
        <v>1237</v>
      </c>
      <c r="L273" s="18" t="s">
        <v>142</v>
      </c>
      <c r="M273" s="21">
        <v>0.5</v>
      </c>
      <c r="N273" s="27"/>
      <c r="O273" s="27"/>
      <c r="P273" s="9" t="s">
        <v>17</v>
      </c>
      <c r="T273" s="24" t="str">
        <f t="shared" si="5"/>
        <v>BG2014CSR4</v>
      </c>
    </row>
    <row r="274" spans="1:20" s="3" customFormat="1" ht="15" customHeight="1">
      <c r="A274" s="20" t="s">
        <v>35</v>
      </c>
      <c r="B274" s="20" t="s">
        <v>1105</v>
      </c>
      <c r="C274" s="20">
        <v>2014</v>
      </c>
      <c r="D274" s="20" t="s">
        <v>7</v>
      </c>
      <c r="E274" s="18" t="s">
        <v>507</v>
      </c>
      <c r="F274" s="20" t="s">
        <v>3</v>
      </c>
      <c r="G274" s="18" t="s">
        <v>3015</v>
      </c>
      <c r="H274" s="18" t="s">
        <v>906</v>
      </c>
      <c r="I274" s="20">
        <v>0.25</v>
      </c>
      <c r="J274" s="21" t="s">
        <v>1223</v>
      </c>
      <c r="K274" s="18" t="s">
        <v>1267</v>
      </c>
      <c r="L274" s="18" t="s">
        <v>142</v>
      </c>
      <c r="M274" s="21">
        <v>0.5</v>
      </c>
      <c r="N274" s="27"/>
      <c r="O274" s="27"/>
      <c r="P274" s="9" t="s">
        <v>17</v>
      </c>
      <c r="T274" s="24" t="str">
        <f t="shared" si="5"/>
        <v>BG2014CSR4</v>
      </c>
    </row>
    <row r="275" spans="1:20" s="3" customFormat="1" ht="15" customHeight="1">
      <c r="A275" s="20" t="s">
        <v>35</v>
      </c>
      <c r="B275" s="20" t="s">
        <v>1105</v>
      </c>
      <c r="C275" s="20">
        <v>2014</v>
      </c>
      <c r="D275" s="20" t="s">
        <v>7</v>
      </c>
      <c r="E275" s="18" t="s">
        <v>507</v>
      </c>
      <c r="F275" s="20" t="s">
        <v>3</v>
      </c>
      <c r="G275" s="18" t="s">
        <v>3015</v>
      </c>
      <c r="H275" s="18" t="s">
        <v>906</v>
      </c>
      <c r="I275" s="20">
        <v>0.25</v>
      </c>
      <c r="J275" s="21" t="s">
        <v>1224</v>
      </c>
      <c r="K275" s="18" t="s">
        <v>1238</v>
      </c>
      <c r="L275" s="18" t="s">
        <v>1149</v>
      </c>
      <c r="M275" s="21">
        <v>0.25</v>
      </c>
      <c r="N275" s="27"/>
      <c r="O275" s="27"/>
      <c r="P275" s="9" t="s">
        <v>17</v>
      </c>
      <c r="T275" s="24" t="str">
        <f t="shared" si="5"/>
        <v>BG2014CSR4</v>
      </c>
    </row>
    <row r="276" spans="1:20" s="3" customFormat="1" ht="15" customHeight="1">
      <c r="A276" s="20" t="s">
        <v>35</v>
      </c>
      <c r="B276" s="20" t="s">
        <v>1105</v>
      </c>
      <c r="C276" s="20">
        <v>2014</v>
      </c>
      <c r="D276" s="20" t="s">
        <v>7</v>
      </c>
      <c r="E276" s="18" t="s">
        <v>507</v>
      </c>
      <c r="F276" s="20" t="s">
        <v>3</v>
      </c>
      <c r="G276" s="18" t="s">
        <v>3015</v>
      </c>
      <c r="H276" s="18" t="s">
        <v>906</v>
      </c>
      <c r="I276" s="20">
        <v>0.25</v>
      </c>
      <c r="J276" s="21" t="s">
        <v>1225</v>
      </c>
      <c r="K276" s="18" t="s">
        <v>1239</v>
      </c>
      <c r="L276" s="18" t="s">
        <v>1149</v>
      </c>
      <c r="M276" s="21">
        <v>0.25</v>
      </c>
      <c r="N276" s="27"/>
      <c r="O276" s="27"/>
      <c r="P276" s="9" t="s">
        <v>17</v>
      </c>
      <c r="T276" s="24" t="str">
        <f t="shared" si="5"/>
        <v>BG2014CSR4</v>
      </c>
    </row>
    <row r="277" spans="1:20" s="3" customFormat="1" ht="15" customHeight="1">
      <c r="A277" s="20" t="s">
        <v>35</v>
      </c>
      <c r="B277" s="20" t="s">
        <v>1105</v>
      </c>
      <c r="C277" s="20">
        <v>2014</v>
      </c>
      <c r="D277" s="20" t="s">
        <v>8</v>
      </c>
      <c r="E277" s="18" t="s">
        <v>508</v>
      </c>
      <c r="F277" s="20" t="s">
        <v>3</v>
      </c>
      <c r="G277" s="18" t="s">
        <v>3016</v>
      </c>
      <c r="H277" s="18" t="s">
        <v>906</v>
      </c>
      <c r="I277" s="20">
        <v>0.25</v>
      </c>
      <c r="J277" s="21" t="s">
        <v>1221</v>
      </c>
      <c r="K277" s="18" t="s">
        <v>1268</v>
      </c>
      <c r="L277" s="18" t="s">
        <v>142</v>
      </c>
      <c r="M277" s="21">
        <v>0.5</v>
      </c>
      <c r="N277" s="27"/>
      <c r="O277" s="27"/>
      <c r="P277" s="9" t="s">
        <v>17</v>
      </c>
      <c r="T277" s="24" t="str">
        <f t="shared" si="5"/>
        <v>BG2014CSR5</v>
      </c>
    </row>
    <row r="278" spans="1:20" s="3" customFormat="1" ht="15" customHeight="1">
      <c r="A278" s="20" t="s">
        <v>35</v>
      </c>
      <c r="B278" s="20" t="s">
        <v>1105</v>
      </c>
      <c r="C278" s="20">
        <v>2014</v>
      </c>
      <c r="D278" s="20" t="s">
        <v>8</v>
      </c>
      <c r="E278" s="18" t="s">
        <v>508</v>
      </c>
      <c r="F278" s="20" t="s">
        <v>3</v>
      </c>
      <c r="G278" s="18" t="s">
        <v>3016</v>
      </c>
      <c r="H278" s="18" t="s">
        <v>906</v>
      </c>
      <c r="I278" s="20">
        <v>0.25</v>
      </c>
      <c r="J278" s="21" t="s">
        <v>1222</v>
      </c>
      <c r="K278" s="18" t="s">
        <v>1269</v>
      </c>
      <c r="L278" s="18" t="s">
        <v>1149</v>
      </c>
      <c r="M278" s="21">
        <v>0.25</v>
      </c>
      <c r="N278" s="27"/>
      <c r="O278" s="27"/>
      <c r="P278" s="9" t="s">
        <v>17</v>
      </c>
      <c r="T278" s="24" t="str">
        <f t="shared" si="5"/>
        <v>BG2014CSR5</v>
      </c>
    </row>
    <row r="279" spans="1:20" s="3" customFormat="1" ht="15" customHeight="1">
      <c r="A279" s="20" t="s">
        <v>35</v>
      </c>
      <c r="B279" s="20" t="s">
        <v>1105</v>
      </c>
      <c r="C279" s="20">
        <v>2014</v>
      </c>
      <c r="D279" s="20" t="s">
        <v>8</v>
      </c>
      <c r="E279" s="18" t="s">
        <v>508</v>
      </c>
      <c r="F279" s="20" t="s">
        <v>3</v>
      </c>
      <c r="G279" s="18" t="s">
        <v>3016</v>
      </c>
      <c r="H279" s="18" t="s">
        <v>906</v>
      </c>
      <c r="I279" s="20">
        <v>0.25</v>
      </c>
      <c r="J279" s="21" t="s">
        <v>1223</v>
      </c>
      <c r="K279" s="18" t="s">
        <v>1240</v>
      </c>
      <c r="L279" s="18" t="s">
        <v>1164</v>
      </c>
      <c r="M279" s="21">
        <v>0</v>
      </c>
      <c r="N279" s="27"/>
      <c r="O279" s="27"/>
      <c r="P279" s="9" t="s">
        <v>17</v>
      </c>
      <c r="T279" s="24" t="str">
        <f t="shared" si="5"/>
        <v>BG2014CSR5</v>
      </c>
    </row>
    <row r="280" spans="1:20" s="3" customFormat="1" ht="15" customHeight="1">
      <c r="A280" s="20" t="s">
        <v>35</v>
      </c>
      <c r="B280" s="20" t="s">
        <v>1105</v>
      </c>
      <c r="C280" s="20">
        <v>2014</v>
      </c>
      <c r="D280" s="20" t="s">
        <v>8</v>
      </c>
      <c r="E280" s="18" t="s">
        <v>508</v>
      </c>
      <c r="F280" s="20" t="s">
        <v>3</v>
      </c>
      <c r="G280" s="18" t="s">
        <v>3016</v>
      </c>
      <c r="H280" s="18" t="s">
        <v>906</v>
      </c>
      <c r="I280" s="20">
        <v>0.25</v>
      </c>
      <c r="J280" s="21" t="s">
        <v>1224</v>
      </c>
      <c r="K280" s="18" t="s">
        <v>1241</v>
      </c>
      <c r="L280" s="18" t="s">
        <v>142</v>
      </c>
      <c r="M280" s="21">
        <v>0.5</v>
      </c>
      <c r="N280" s="27"/>
      <c r="O280" s="27"/>
      <c r="P280" s="9" t="s">
        <v>17</v>
      </c>
      <c r="T280" s="24" t="str">
        <f t="shared" si="5"/>
        <v>BG2014CSR5</v>
      </c>
    </row>
    <row r="281" spans="1:20" s="3" customFormat="1" ht="15" customHeight="1">
      <c r="A281" s="20" t="s">
        <v>35</v>
      </c>
      <c r="B281" s="20" t="s">
        <v>1105</v>
      </c>
      <c r="C281" s="20">
        <v>2014</v>
      </c>
      <c r="D281" s="20" t="s">
        <v>8</v>
      </c>
      <c r="E281" s="18" t="s">
        <v>508</v>
      </c>
      <c r="F281" s="20" t="s">
        <v>3</v>
      </c>
      <c r="G281" s="18" t="s">
        <v>3016</v>
      </c>
      <c r="H281" s="18" t="s">
        <v>906</v>
      </c>
      <c r="I281" s="20">
        <v>0.25</v>
      </c>
      <c r="J281" s="21" t="s">
        <v>1225</v>
      </c>
      <c r="K281" s="18" t="s">
        <v>1242</v>
      </c>
      <c r="L281" s="18" t="s">
        <v>1149</v>
      </c>
      <c r="M281" s="21">
        <v>0.25</v>
      </c>
      <c r="N281" s="27"/>
      <c r="O281" s="27"/>
      <c r="P281" s="9" t="s">
        <v>17</v>
      </c>
      <c r="T281" s="24" t="str">
        <f t="shared" si="5"/>
        <v>BG2014CSR5</v>
      </c>
    </row>
    <row r="282" spans="1:20" s="3" customFormat="1" ht="15" customHeight="1">
      <c r="A282" s="20" t="s">
        <v>35</v>
      </c>
      <c r="B282" s="20" t="s">
        <v>1105</v>
      </c>
      <c r="C282" s="20">
        <v>2014</v>
      </c>
      <c r="D282" s="20" t="s">
        <v>8</v>
      </c>
      <c r="E282" s="18" t="s">
        <v>508</v>
      </c>
      <c r="F282" s="20" t="s">
        <v>3</v>
      </c>
      <c r="G282" s="18" t="s">
        <v>3016</v>
      </c>
      <c r="H282" s="18" t="s">
        <v>906</v>
      </c>
      <c r="I282" s="20">
        <v>0.25</v>
      </c>
      <c r="J282" s="21" t="s">
        <v>1226</v>
      </c>
      <c r="K282" s="18" t="s">
        <v>1243</v>
      </c>
      <c r="L282" s="18" t="s">
        <v>1164</v>
      </c>
      <c r="M282" s="21">
        <v>0</v>
      </c>
      <c r="N282" s="27"/>
      <c r="O282" s="27"/>
      <c r="P282" s="9" t="s">
        <v>17</v>
      </c>
      <c r="T282" s="24" t="str">
        <f t="shared" si="5"/>
        <v>BG2014CSR5</v>
      </c>
    </row>
    <row r="283" spans="1:20" s="3" customFormat="1" ht="15" customHeight="1">
      <c r="A283" s="20" t="s">
        <v>35</v>
      </c>
      <c r="B283" s="20" t="s">
        <v>1105</v>
      </c>
      <c r="C283" s="20">
        <v>2014</v>
      </c>
      <c r="D283" s="20" t="s">
        <v>8</v>
      </c>
      <c r="E283" s="18" t="s">
        <v>508</v>
      </c>
      <c r="F283" s="20" t="s">
        <v>3</v>
      </c>
      <c r="G283" s="18" t="s">
        <v>3016</v>
      </c>
      <c r="H283" s="18" t="s">
        <v>906</v>
      </c>
      <c r="I283" s="20">
        <v>0.25</v>
      </c>
      <c r="J283" s="21" t="s">
        <v>1227</v>
      </c>
      <c r="K283" s="18" t="s">
        <v>1270</v>
      </c>
      <c r="L283" s="18" t="s">
        <v>1174</v>
      </c>
      <c r="M283" s="21">
        <v>0.75</v>
      </c>
      <c r="N283" s="27"/>
      <c r="O283" s="27"/>
      <c r="P283" s="9" t="s">
        <v>17</v>
      </c>
      <c r="T283" s="24" t="str">
        <f t="shared" ref="T283:T346" si="6">A283&amp;C283&amp;D283</f>
        <v>BG2014CSR5</v>
      </c>
    </row>
    <row r="284" spans="1:20" s="3" customFormat="1" ht="15" customHeight="1">
      <c r="A284" s="20" t="s">
        <v>35</v>
      </c>
      <c r="B284" s="20" t="s">
        <v>1105</v>
      </c>
      <c r="C284" s="20">
        <v>2014</v>
      </c>
      <c r="D284" s="20" t="s">
        <v>9</v>
      </c>
      <c r="E284" s="18" t="s">
        <v>509</v>
      </c>
      <c r="F284" s="20" t="s">
        <v>2</v>
      </c>
      <c r="G284" s="18" t="s">
        <v>510</v>
      </c>
      <c r="H284" s="18" t="s">
        <v>906</v>
      </c>
      <c r="I284" s="20">
        <v>0.25</v>
      </c>
      <c r="J284" s="21" t="s">
        <v>1221</v>
      </c>
      <c r="K284" s="18" t="s">
        <v>3321</v>
      </c>
      <c r="L284" s="18" t="s">
        <v>1149</v>
      </c>
      <c r="M284" s="21">
        <v>0.25</v>
      </c>
      <c r="N284" s="27"/>
      <c r="O284" s="27"/>
      <c r="P284" s="9" t="s">
        <v>17</v>
      </c>
      <c r="T284" s="24" t="str">
        <f t="shared" si="6"/>
        <v>BG2014CSR6</v>
      </c>
    </row>
    <row r="285" spans="1:20" s="3" customFormat="1" ht="15" customHeight="1">
      <c r="A285" s="20" t="s">
        <v>35</v>
      </c>
      <c r="B285" s="20" t="s">
        <v>1105</v>
      </c>
      <c r="C285" s="20">
        <v>2014</v>
      </c>
      <c r="D285" s="20" t="s">
        <v>9</v>
      </c>
      <c r="E285" s="18" t="s">
        <v>509</v>
      </c>
      <c r="F285" s="20" t="s">
        <v>2</v>
      </c>
      <c r="G285" s="18" t="s">
        <v>510</v>
      </c>
      <c r="H285" s="18" t="s">
        <v>906</v>
      </c>
      <c r="I285" s="20">
        <v>0.25</v>
      </c>
      <c r="J285" s="21" t="s">
        <v>1222</v>
      </c>
      <c r="K285" s="18" t="s">
        <v>1244</v>
      </c>
      <c r="L285" s="18" t="s">
        <v>1149</v>
      </c>
      <c r="M285" s="21">
        <v>0.25</v>
      </c>
      <c r="N285" s="27"/>
      <c r="O285" s="27"/>
      <c r="P285" s="9" t="s">
        <v>17</v>
      </c>
      <c r="T285" s="24" t="str">
        <f t="shared" si="6"/>
        <v>BG2014CSR6</v>
      </c>
    </row>
    <row r="286" spans="1:20" s="3" customFormat="1" ht="15" customHeight="1">
      <c r="A286" s="20" t="s">
        <v>35</v>
      </c>
      <c r="B286" s="20" t="s">
        <v>1105</v>
      </c>
      <c r="C286" s="20">
        <v>2015</v>
      </c>
      <c r="D286" s="20" t="s">
        <v>4</v>
      </c>
      <c r="E286" s="18" t="s">
        <v>1012</v>
      </c>
      <c r="F286" s="20" t="s">
        <v>13</v>
      </c>
      <c r="G286" s="18" t="s">
        <v>2138</v>
      </c>
      <c r="H286" s="18" t="s">
        <v>1</v>
      </c>
      <c r="I286" s="20">
        <v>0.5</v>
      </c>
      <c r="J286" s="21" t="s">
        <v>1221</v>
      </c>
      <c r="K286" s="18" t="s">
        <v>1888</v>
      </c>
      <c r="L286" s="18" t="s">
        <v>142</v>
      </c>
      <c r="M286" s="21">
        <v>0.5</v>
      </c>
      <c r="N286" s="27"/>
      <c r="O286" s="27"/>
      <c r="P286" s="9" t="s">
        <v>17</v>
      </c>
      <c r="T286" s="24" t="str">
        <f t="shared" si="6"/>
        <v>BG2015CSR1</v>
      </c>
    </row>
    <row r="287" spans="1:20" s="3" customFormat="1" ht="15" customHeight="1">
      <c r="A287" s="20" t="s">
        <v>35</v>
      </c>
      <c r="B287" s="20" t="s">
        <v>1105</v>
      </c>
      <c r="C287" s="20">
        <v>2015</v>
      </c>
      <c r="D287" s="20" t="s">
        <v>4</v>
      </c>
      <c r="E287" s="18" t="s">
        <v>1012</v>
      </c>
      <c r="F287" s="20" t="s">
        <v>13</v>
      </c>
      <c r="G287" s="18" t="s">
        <v>2138</v>
      </c>
      <c r="H287" s="18" t="s">
        <v>142</v>
      </c>
      <c r="I287" s="20">
        <v>0.5</v>
      </c>
      <c r="J287" s="21" t="s">
        <v>1222</v>
      </c>
      <c r="K287" s="18" t="s">
        <v>1889</v>
      </c>
      <c r="L287" s="18" t="s">
        <v>142</v>
      </c>
      <c r="M287" s="21">
        <v>0.5</v>
      </c>
      <c r="N287" s="27"/>
      <c r="O287" s="27"/>
      <c r="P287" s="9" t="s">
        <v>17</v>
      </c>
      <c r="T287" s="24" t="str">
        <f t="shared" si="6"/>
        <v>BG2015CSR1</v>
      </c>
    </row>
    <row r="288" spans="1:20" s="3" customFormat="1" ht="15" customHeight="1">
      <c r="A288" s="20" t="s">
        <v>35</v>
      </c>
      <c r="B288" s="20" t="s">
        <v>1105</v>
      </c>
      <c r="C288" s="20">
        <v>2015</v>
      </c>
      <c r="D288" s="20" t="s">
        <v>5</v>
      </c>
      <c r="E288" s="18" t="s">
        <v>1016</v>
      </c>
      <c r="F288" s="20" t="s">
        <v>3</v>
      </c>
      <c r="G288" s="18" t="s">
        <v>2139</v>
      </c>
      <c r="H288" s="18" t="s">
        <v>1</v>
      </c>
      <c r="I288" s="20">
        <v>0.5</v>
      </c>
      <c r="J288" s="21" t="s">
        <v>1221</v>
      </c>
      <c r="K288" s="18" t="s">
        <v>1890</v>
      </c>
      <c r="L288" s="18" t="s">
        <v>142</v>
      </c>
      <c r="M288" s="21">
        <v>0.5</v>
      </c>
      <c r="N288" s="27"/>
      <c r="O288" s="27"/>
      <c r="P288" s="9" t="s">
        <v>17</v>
      </c>
      <c r="T288" s="24" t="str">
        <f t="shared" si="6"/>
        <v>BG2015CSR2</v>
      </c>
    </row>
    <row r="289" spans="1:20" s="3" customFormat="1" ht="15" customHeight="1">
      <c r="A289" s="20" t="s">
        <v>35</v>
      </c>
      <c r="B289" s="20" t="s">
        <v>1105</v>
      </c>
      <c r="C289" s="20">
        <v>2015</v>
      </c>
      <c r="D289" s="20" t="s">
        <v>5</v>
      </c>
      <c r="E289" s="18" t="s">
        <v>1016</v>
      </c>
      <c r="F289" s="20" t="s">
        <v>3</v>
      </c>
      <c r="G289" s="18" t="s">
        <v>2139</v>
      </c>
      <c r="H289" s="18" t="s">
        <v>1</v>
      </c>
      <c r="I289" s="20">
        <v>0.5</v>
      </c>
      <c r="J289" s="21" t="s">
        <v>1222</v>
      </c>
      <c r="K289" s="18" t="s">
        <v>1891</v>
      </c>
      <c r="L289" s="18" t="s">
        <v>1149</v>
      </c>
      <c r="M289" s="21">
        <v>0.25</v>
      </c>
      <c r="N289" s="27"/>
      <c r="O289" s="27"/>
      <c r="P289" s="9" t="s">
        <v>17</v>
      </c>
      <c r="T289" s="24" t="str">
        <f t="shared" si="6"/>
        <v>BG2015CSR2</v>
      </c>
    </row>
    <row r="290" spans="1:20" s="9" customFormat="1" ht="15" customHeight="1">
      <c r="A290" s="20" t="s">
        <v>35</v>
      </c>
      <c r="B290" s="20" t="s">
        <v>1105</v>
      </c>
      <c r="C290" s="20">
        <v>2015</v>
      </c>
      <c r="D290" s="20" t="s">
        <v>5</v>
      </c>
      <c r="E290" s="18" t="s">
        <v>1016</v>
      </c>
      <c r="F290" s="20" t="s">
        <v>3</v>
      </c>
      <c r="G290" s="18" t="s">
        <v>2139</v>
      </c>
      <c r="H290" s="18" t="s">
        <v>1</v>
      </c>
      <c r="I290" s="20">
        <v>0.5</v>
      </c>
      <c r="J290" s="21" t="s">
        <v>1223</v>
      </c>
      <c r="K290" s="18" t="s">
        <v>1892</v>
      </c>
      <c r="L290" s="18" t="s">
        <v>142</v>
      </c>
      <c r="M290" s="21">
        <v>0.5</v>
      </c>
      <c r="N290" s="27"/>
      <c r="O290" s="27"/>
      <c r="P290" s="9" t="s">
        <v>17</v>
      </c>
      <c r="T290" s="24" t="str">
        <f t="shared" si="6"/>
        <v>BG2015CSR2</v>
      </c>
    </row>
    <row r="291" spans="1:20" s="9" customFormat="1" ht="15" customHeight="1">
      <c r="A291" s="20" t="s">
        <v>35</v>
      </c>
      <c r="B291" s="20" t="s">
        <v>1105</v>
      </c>
      <c r="C291" s="20">
        <v>2015</v>
      </c>
      <c r="D291" s="20" t="s">
        <v>5</v>
      </c>
      <c r="E291" s="18" t="s">
        <v>1016</v>
      </c>
      <c r="F291" s="20" t="s">
        <v>3</v>
      </c>
      <c r="G291" s="18" t="s">
        <v>2139</v>
      </c>
      <c r="H291" s="18" t="s">
        <v>1</v>
      </c>
      <c r="I291" s="20">
        <v>0.5</v>
      </c>
      <c r="J291" s="21" t="s">
        <v>1224</v>
      </c>
      <c r="K291" s="18" t="s">
        <v>1893</v>
      </c>
      <c r="L291" s="18" t="s">
        <v>1149</v>
      </c>
      <c r="M291" s="21">
        <v>0.25</v>
      </c>
      <c r="N291" s="27"/>
      <c r="O291" s="27"/>
      <c r="P291" s="9" t="s">
        <v>17</v>
      </c>
      <c r="T291" s="24" t="str">
        <f t="shared" si="6"/>
        <v>BG2015CSR2</v>
      </c>
    </row>
    <row r="292" spans="1:20" s="9" customFormat="1" ht="15" customHeight="1">
      <c r="A292" s="20" t="s">
        <v>35</v>
      </c>
      <c r="B292" s="20" t="s">
        <v>1105</v>
      </c>
      <c r="C292" s="20">
        <v>2015</v>
      </c>
      <c r="D292" s="20" t="s">
        <v>6</v>
      </c>
      <c r="E292" s="18" t="s">
        <v>1013</v>
      </c>
      <c r="F292" s="20" t="s">
        <v>3</v>
      </c>
      <c r="G292" s="18" t="s">
        <v>2640</v>
      </c>
      <c r="H292" s="18" t="s">
        <v>906</v>
      </c>
      <c r="I292" s="20">
        <v>0.25</v>
      </c>
      <c r="J292" s="21" t="s">
        <v>1221</v>
      </c>
      <c r="K292" s="18" t="s">
        <v>1894</v>
      </c>
      <c r="L292" s="18" t="s">
        <v>1149</v>
      </c>
      <c r="M292" s="21">
        <v>0.25</v>
      </c>
      <c r="N292" s="27"/>
      <c r="O292" s="27"/>
      <c r="P292" s="9" t="s">
        <v>17</v>
      </c>
      <c r="T292" s="24" t="str">
        <f t="shared" si="6"/>
        <v>BG2015CSR3</v>
      </c>
    </row>
    <row r="293" spans="1:20" s="9" customFormat="1" ht="15" customHeight="1">
      <c r="A293" s="20" t="s">
        <v>35</v>
      </c>
      <c r="B293" s="20" t="s">
        <v>1105</v>
      </c>
      <c r="C293" s="20">
        <v>2015</v>
      </c>
      <c r="D293" s="20" t="s">
        <v>6</v>
      </c>
      <c r="E293" s="18" t="s">
        <v>1013</v>
      </c>
      <c r="F293" s="20" t="s">
        <v>3</v>
      </c>
      <c r="G293" s="18" t="s">
        <v>2640</v>
      </c>
      <c r="H293" s="18" t="s">
        <v>906</v>
      </c>
      <c r="I293" s="20">
        <v>0.25</v>
      </c>
      <c r="J293" s="21" t="s">
        <v>1222</v>
      </c>
      <c r="K293" s="18" t="s">
        <v>1895</v>
      </c>
      <c r="L293" s="18" t="s">
        <v>1149</v>
      </c>
      <c r="M293" s="21">
        <v>0.25</v>
      </c>
      <c r="N293" s="27"/>
      <c r="O293" s="27"/>
      <c r="P293" s="9" t="s">
        <v>17</v>
      </c>
      <c r="T293" s="24" t="str">
        <f t="shared" si="6"/>
        <v>BG2015CSR3</v>
      </c>
    </row>
    <row r="294" spans="1:20" s="9" customFormat="1" ht="15" customHeight="1">
      <c r="A294" s="20" t="s">
        <v>35</v>
      </c>
      <c r="B294" s="20" t="s">
        <v>1105</v>
      </c>
      <c r="C294" s="20">
        <v>2015</v>
      </c>
      <c r="D294" s="20" t="s">
        <v>7</v>
      </c>
      <c r="E294" s="18" t="s">
        <v>1014</v>
      </c>
      <c r="F294" s="20" t="s">
        <v>2</v>
      </c>
      <c r="G294" s="18" t="s">
        <v>2212</v>
      </c>
      <c r="H294" s="18" t="s">
        <v>142</v>
      </c>
      <c r="I294" s="20">
        <v>0.5</v>
      </c>
      <c r="J294" s="21" t="s">
        <v>1221</v>
      </c>
      <c r="K294" s="18" t="s">
        <v>1896</v>
      </c>
      <c r="L294" s="18" t="s">
        <v>1174</v>
      </c>
      <c r="M294" s="21">
        <v>0.75</v>
      </c>
      <c r="N294" s="27"/>
      <c r="O294" s="27"/>
      <c r="P294" s="9" t="s">
        <v>17</v>
      </c>
      <c r="T294" s="24" t="str">
        <f t="shared" si="6"/>
        <v>BG2015CSR4</v>
      </c>
    </row>
    <row r="295" spans="1:20" s="9" customFormat="1" ht="15" customHeight="1">
      <c r="A295" s="20" t="s">
        <v>35</v>
      </c>
      <c r="B295" s="20" t="s">
        <v>1105</v>
      </c>
      <c r="C295" s="20">
        <v>2015</v>
      </c>
      <c r="D295" s="20" t="s">
        <v>7</v>
      </c>
      <c r="E295" s="18" t="s">
        <v>1014</v>
      </c>
      <c r="F295" s="20" t="s">
        <v>2</v>
      </c>
      <c r="G295" s="18" t="s">
        <v>2212</v>
      </c>
      <c r="H295" s="18" t="s">
        <v>142</v>
      </c>
      <c r="I295" s="20">
        <v>0.5</v>
      </c>
      <c r="J295" s="21" t="s">
        <v>1222</v>
      </c>
      <c r="K295" s="18" t="s">
        <v>1897</v>
      </c>
      <c r="L295" s="18" t="s">
        <v>1149</v>
      </c>
      <c r="M295" s="21">
        <v>0.25</v>
      </c>
      <c r="N295" s="27"/>
      <c r="O295" s="27"/>
      <c r="P295" s="9" t="s">
        <v>17</v>
      </c>
      <c r="T295" s="24" t="str">
        <f t="shared" si="6"/>
        <v>BG2015CSR4</v>
      </c>
    </row>
    <row r="296" spans="1:20" s="9" customFormat="1" ht="15" customHeight="1">
      <c r="A296" s="20" t="s">
        <v>35</v>
      </c>
      <c r="B296" s="20" t="s">
        <v>1105</v>
      </c>
      <c r="C296" s="20">
        <v>2015</v>
      </c>
      <c r="D296" s="20" t="s">
        <v>8</v>
      </c>
      <c r="E296" s="18" t="s">
        <v>1015</v>
      </c>
      <c r="F296" s="20" t="s">
        <v>3</v>
      </c>
      <c r="G296" s="18" t="s">
        <v>2140</v>
      </c>
      <c r="H296" s="18" t="s">
        <v>906</v>
      </c>
      <c r="I296" s="20">
        <v>0.25</v>
      </c>
      <c r="J296" s="21" t="s">
        <v>1221</v>
      </c>
      <c r="K296" s="18" t="s">
        <v>1898</v>
      </c>
      <c r="L296" s="18" t="s">
        <v>1149</v>
      </c>
      <c r="M296" s="21">
        <v>0.25</v>
      </c>
      <c r="N296" s="27"/>
      <c r="O296" s="27"/>
      <c r="P296" s="9" t="s">
        <v>17</v>
      </c>
      <c r="T296" s="24" t="str">
        <f t="shared" si="6"/>
        <v>BG2015CSR5</v>
      </c>
    </row>
    <row r="297" spans="1:20" s="9" customFormat="1" ht="15" customHeight="1">
      <c r="A297" s="20" t="s">
        <v>35</v>
      </c>
      <c r="B297" s="20" t="s">
        <v>1105</v>
      </c>
      <c r="C297" s="20">
        <v>2016</v>
      </c>
      <c r="D297" s="20" t="s">
        <v>4</v>
      </c>
      <c r="E297" s="18" t="s">
        <v>2237</v>
      </c>
      <c r="F297" s="20" t="s">
        <v>13</v>
      </c>
      <c r="G297" s="18" t="s">
        <v>2236</v>
      </c>
      <c r="H297" s="18" t="s">
        <v>142</v>
      </c>
      <c r="I297" s="20">
        <v>0.5</v>
      </c>
      <c r="J297" s="21" t="s">
        <v>1221</v>
      </c>
      <c r="K297" s="18" t="s">
        <v>2238</v>
      </c>
      <c r="L297" s="18" t="s">
        <v>142</v>
      </c>
      <c r="M297" s="21">
        <v>0.5</v>
      </c>
      <c r="N297" s="27"/>
      <c r="O297" s="27"/>
      <c r="P297" s="9" t="s">
        <v>17</v>
      </c>
      <c r="T297" s="24" t="str">
        <f t="shared" si="6"/>
        <v>BG2016CSR1</v>
      </c>
    </row>
    <row r="298" spans="1:20" s="9" customFormat="1" ht="15" customHeight="1">
      <c r="A298" s="20" t="s">
        <v>35</v>
      </c>
      <c r="B298" s="20" t="s">
        <v>1105</v>
      </c>
      <c r="C298" s="20">
        <v>2016</v>
      </c>
      <c r="D298" s="20" t="s">
        <v>5</v>
      </c>
      <c r="E298" s="18" t="s">
        <v>2239</v>
      </c>
      <c r="F298" s="20" t="s">
        <v>3</v>
      </c>
      <c r="G298" s="18" t="s">
        <v>2240</v>
      </c>
      <c r="H298" s="18" t="s">
        <v>142</v>
      </c>
      <c r="I298" s="20">
        <v>0.5</v>
      </c>
      <c r="J298" s="21" t="s">
        <v>1221</v>
      </c>
      <c r="K298" s="18" t="s">
        <v>2241</v>
      </c>
      <c r="L298" s="18" t="s">
        <v>142</v>
      </c>
      <c r="M298" s="21">
        <v>0.5</v>
      </c>
      <c r="N298" s="27"/>
      <c r="O298" s="27"/>
      <c r="P298" s="9" t="s">
        <v>17</v>
      </c>
      <c r="T298" s="24" t="str">
        <f t="shared" si="6"/>
        <v>BG2016CSR2</v>
      </c>
    </row>
    <row r="299" spans="1:20" s="9" customFormat="1" ht="15" customHeight="1">
      <c r="A299" s="20" t="s">
        <v>35</v>
      </c>
      <c r="B299" s="20" t="s">
        <v>1105</v>
      </c>
      <c r="C299" s="20">
        <v>2016</v>
      </c>
      <c r="D299" s="20" t="s">
        <v>5</v>
      </c>
      <c r="E299" s="18" t="s">
        <v>2239</v>
      </c>
      <c r="F299" s="20" t="s">
        <v>3</v>
      </c>
      <c r="G299" s="18" t="s">
        <v>2240</v>
      </c>
      <c r="H299" s="18" t="s">
        <v>142</v>
      </c>
      <c r="I299" s="20">
        <v>0.5</v>
      </c>
      <c r="J299" s="21" t="s">
        <v>1222</v>
      </c>
      <c r="K299" s="18" t="s">
        <v>2242</v>
      </c>
      <c r="L299" s="18" t="s">
        <v>1174</v>
      </c>
      <c r="M299" s="21">
        <v>0.75</v>
      </c>
      <c r="N299" s="27"/>
      <c r="O299" s="27"/>
      <c r="P299" s="9" t="s">
        <v>17</v>
      </c>
      <c r="T299" s="24" t="str">
        <f t="shared" si="6"/>
        <v>BG2016CSR2</v>
      </c>
    </row>
    <row r="300" spans="1:20" s="3" customFormat="1" ht="15" customHeight="1">
      <c r="A300" s="20" t="s">
        <v>35</v>
      </c>
      <c r="B300" s="20" t="s">
        <v>1105</v>
      </c>
      <c r="C300" s="20">
        <v>2016</v>
      </c>
      <c r="D300" s="20" t="s">
        <v>5</v>
      </c>
      <c r="E300" s="18" t="s">
        <v>2239</v>
      </c>
      <c r="F300" s="20" t="s">
        <v>3</v>
      </c>
      <c r="G300" s="18" t="s">
        <v>2240</v>
      </c>
      <c r="H300" s="18" t="s">
        <v>142</v>
      </c>
      <c r="I300" s="20">
        <v>0.5</v>
      </c>
      <c r="J300" s="21" t="s">
        <v>1223</v>
      </c>
      <c r="K300" s="18" t="s">
        <v>2243</v>
      </c>
      <c r="L300" s="18" t="s">
        <v>1149</v>
      </c>
      <c r="M300" s="21">
        <v>0.25</v>
      </c>
      <c r="N300" s="27"/>
      <c r="O300" s="27"/>
      <c r="P300" s="9" t="s">
        <v>17</v>
      </c>
      <c r="T300" s="24" t="str">
        <f t="shared" si="6"/>
        <v>BG2016CSR2</v>
      </c>
    </row>
    <row r="301" spans="1:20" s="3" customFormat="1" ht="15" customHeight="1">
      <c r="A301" s="20" t="s">
        <v>35</v>
      </c>
      <c r="B301" s="20" t="s">
        <v>1105</v>
      </c>
      <c r="C301" s="20">
        <v>2016</v>
      </c>
      <c r="D301" s="20" t="s">
        <v>6</v>
      </c>
      <c r="E301" s="18" t="s">
        <v>2244</v>
      </c>
      <c r="F301" s="20" t="s">
        <v>3</v>
      </c>
      <c r="G301" s="18" t="s">
        <v>2245</v>
      </c>
      <c r="H301" s="18" t="s">
        <v>906</v>
      </c>
      <c r="I301" s="20">
        <v>0.25</v>
      </c>
      <c r="J301" s="21" t="s">
        <v>1221</v>
      </c>
      <c r="K301" s="18" t="s">
        <v>2246</v>
      </c>
      <c r="L301" s="18" t="s">
        <v>1</v>
      </c>
      <c r="M301" s="21">
        <v>0.5</v>
      </c>
      <c r="N301" s="27"/>
      <c r="O301" s="27"/>
      <c r="P301" s="9" t="s">
        <v>17</v>
      </c>
      <c r="T301" s="24" t="str">
        <f t="shared" si="6"/>
        <v>BG2016CSR3</v>
      </c>
    </row>
    <row r="302" spans="1:20" s="3" customFormat="1" ht="15" customHeight="1">
      <c r="A302" s="20" t="s">
        <v>35</v>
      </c>
      <c r="B302" s="20" t="s">
        <v>1105</v>
      </c>
      <c r="C302" s="20">
        <v>2016</v>
      </c>
      <c r="D302" s="20" t="s">
        <v>6</v>
      </c>
      <c r="E302" s="18" t="s">
        <v>2244</v>
      </c>
      <c r="F302" s="20" t="s">
        <v>3</v>
      </c>
      <c r="G302" s="18" t="s">
        <v>2245</v>
      </c>
      <c r="H302" s="18" t="s">
        <v>906</v>
      </c>
      <c r="I302" s="20">
        <v>0.25</v>
      </c>
      <c r="J302" s="21" t="s">
        <v>1222</v>
      </c>
      <c r="K302" s="18" t="s">
        <v>2247</v>
      </c>
      <c r="L302" s="18" t="s">
        <v>906</v>
      </c>
      <c r="M302" s="21">
        <v>0.25</v>
      </c>
      <c r="N302" s="27"/>
      <c r="O302" s="27"/>
      <c r="P302" s="9" t="s">
        <v>17</v>
      </c>
      <c r="T302" s="24" t="str">
        <f t="shared" si="6"/>
        <v>BG2016CSR3</v>
      </c>
    </row>
    <row r="303" spans="1:20" s="3" customFormat="1" ht="15" customHeight="1">
      <c r="A303" s="20" t="s">
        <v>35</v>
      </c>
      <c r="B303" s="20" t="s">
        <v>1105</v>
      </c>
      <c r="C303" s="20">
        <v>2016</v>
      </c>
      <c r="D303" s="20" t="s">
        <v>6</v>
      </c>
      <c r="E303" s="18" t="s">
        <v>2244</v>
      </c>
      <c r="F303" s="20" t="s">
        <v>3</v>
      </c>
      <c r="G303" s="18" t="s">
        <v>2245</v>
      </c>
      <c r="H303" s="18" t="s">
        <v>906</v>
      </c>
      <c r="I303" s="20">
        <v>0.25</v>
      </c>
      <c r="J303" s="21" t="s">
        <v>1223</v>
      </c>
      <c r="K303" s="18" t="s">
        <v>2248</v>
      </c>
      <c r="L303" s="18" t="s">
        <v>906</v>
      </c>
      <c r="M303" s="21">
        <v>0.25</v>
      </c>
      <c r="N303" s="27"/>
      <c r="O303" s="27"/>
      <c r="P303" s="9" t="s">
        <v>17</v>
      </c>
      <c r="T303" s="24" t="str">
        <f t="shared" si="6"/>
        <v>BG2016CSR3</v>
      </c>
    </row>
    <row r="304" spans="1:20" s="3" customFormat="1" ht="15" customHeight="1">
      <c r="A304" s="20" t="s">
        <v>35</v>
      </c>
      <c r="B304" s="20" t="s">
        <v>1105</v>
      </c>
      <c r="C304" s="20">
        <v>2016</v>
      </c>
      <c r="D304" s="20" t="s">
        <v>6</v>
      </c>
      <c r="E304" s="18" t="s">
        <v>2244</v>
      </c>
      <c r="F304" s="20" t="s">
        <v>3</v>
      </c>
      <c r="G304" s="18" t="s">
        <v>2245</v>
      </c>
      <c r="H304" s="18" t="s">
        <v>906</v>
      </c>
      <c r="I304" s="20">
        <v>0.25</v>
      </c>
      <c r="J304" s="21" t="s">
        <v>1224</v>
      </c>
      <c r="K304" s="18" t="s">
        <v>2249</v>
      </c>
      <c r="L304" s="18" t="s">
        <v>906</v>
      </c>
      <c r="M304" s="21">
        <v>0.25</v>
      </c>
      <c r="N304" s="27"/>
      <c r="O304" s="27"/>
      <c r="P304" s="9" t="s">
        <v>17</v>
      </c>
      <c r="T304" s="24" t="str">
        <f t="shared" si="6"/>
        <v>BG2016CSR3</v>
      </c>
    </row>
    <row r="305" spans="1:20" s="3" customFormat="1" ht="15" customHeight="1">
      <c r="A305" s="20" t="s">
        <v>35</v>
      </c>
      <c r="B305" s="20" t="s">
        <v>1105</v>
      </c>
      <c r="C305" s="20">
        <v>2016</v>
      </c>
      <c r="D305" s="20" t="s">
        <v>6</v>
      </c>
      <c r="E305" s="18" t="s">
        <v>2244</v>
      </c>
      <c r="F305" s="20" t="s">
        <v>3</v>
      </c>
      <c r="G305" s="18" t="s">
        <v>2245</v>
      </c>
      <c r="H305" s="18" t="s">
        <v>906</v>
      </c>
      <c r="I305" s="20">
        <v>0.25</v>
      </c>
      <c r="J305" s="21" t="s">
        <v>1225</v>
      </c>
      <c r="K305" s="18" t="s">
        <v>2250</v>
      </c>
      <c r="L305" s="18" t="s">
        <v>906</v>
      </c>
      <c r="M305" s="21">
        <v>0.25</v>
      </c>
      <c r="N305" s="27"/>
      <c r="O305" s="27"/>
      <c r="P305" s="9" t="s">
        <v>17</v>
      </c>
      <c r="T305" s="24" t="str">
        <f t="shared" si="6"/>
        <v>BG2016CSR3</v>
      </c>
    </row>
    <row r="306" spans="1:20" s="3" customFormat="1" ht="15" customHeight="1">
      <c r="A306" s="20" t="s">
        <v>35</v>
      </c>
      <c r="B306" s="20" t="s">
        <v>1105</v>
      </c>
      <c r="C306" s="20">
        <v>2016</v>
      </c>
      <c r="D306" s="20" t="s">
        <v>7</v>
      </c>
      <c r="E306" s="18" t="s">
        <v>2251</v>
      </c>
      <c r="F306" s="20" t="s">
        <v>3</v>
      </c>
      <c r="G306" s="18" t="s">
        <v>2252</v>
      </c>
      <c r="H306" s="18" t="s">
        <v>906</v>
      </c>
      <c r="I306" s="20">
        <v>0.25</v>
      </c>
      <c r="J306" s="21" t="s">
        <v>1221</v>
      </c>
      <c r="K306" s="18" t="s">
        <v>2253</v>
      </c>
      <c r="L306" s="18" t="s">
        <v>906</v>
      </c>
      <c r="M306" s="21">
        <v>0.25</v>
      </c>
      <c r="N306" s="27"/>
      <c r="O306" s="27"/>
      <c r="P306" s="9" t="s">
        <v>17</v>
      </c>
      <c r="T306" s="24" t="str">
        <f t="shared" si="6"/>
        <v>BG2016CSR4</v>
      </c>
    </row>
    <row r="307" spans="1:20" s="3" customFormat="1" ht="15" customHeight="1">
      <c r="A307" s="20" t="s">
        <v>35</v>
      </c>
      <c r="B307" s="20" t="s">
        <v>1105</v>
      </c>
      <c r="C307" s="20">
        <v>2016</v>
      </c>
      <c r="D307" s="20" t="s">
        <v>7</v>
      </c>
      <c r="E307" s="18" t="s">
        <v>2251</v>
      </c>
      <c r="F307" s="20" t="s">
        <v>3</v>
      </c>
      <c r="G307" s="18" t="s">
        <v>2252</v>
      </c>
      <c r="H307" s="18" t="s">
        <v>906</v>
      </c>
      <c r="I307" s="20">
        <v>0.25</v>
      </c>
      <c r="J307" s="21" t="s">
        <v>1222</v>
      </c>
      <c r="K307" s="18" t="s">
        <v>2254</v>
      </c>
      <c r="L307" s="18" t="s">
        <v>142</v>
      </c>
      <c r="M307" s="21">
        <v>0.5</v>
      </c>
      <c r="N307" s="27"/>
      <c r="O307" s="27"/>
      <c r="P307" s="9" t="s">
        <v>17</v>
      </c>
      <c r="T307" s="24" t="str">
        <f t="shared" si="6"/>
        <v>BG2016CSR4</v>
      </c>
    </row>
    <row r="308" spans="1:20" s="3" customFormat="1" ht="15" customHeight="1">
      <c r="A308" s="20" t="s">
        <v>35</v>
      </c>
      <c r="B308" s="20" t="s">
        <v>1105</v>
      </c>
      <c r="C308" s="20">
        <v>2017</v>
      </c>
      <c r="D308" s="20" t="s">
        <v>4</v>
      </c>
      <c r="E308" s="18" t="s">
        <v>2644</v>
      </c>
      <c r="F308" s="20" t="s">
        <v>2</v>
      </c>
      <c r="G308" s="18" t="s">
        <v>2892</v>
      </c>
      <c r="H308" s="18" t="s">
        <v>1</v>
      </c>
      <c r="I308" s="20">
        <v>0.5</v>
      </c>
      <c r="J308" s="21" t="s">
        <v>1221</v>
      </c>
      <c r="K308" s="18" t="s">
        <v>2893</v>
      </c>
      <c r="L308" s="18" t="s">
        <v>1</v>
      </c>
      <c r="M308" s="21">
        <v>0.5</v>
      </c>
      <c r="N308" s="27"/>
      <c r="O308" s="27"/>
      <c r="P308" s="9" t="s">
        <v>17</v>
      </c>
      <c r="T308" s="24" t="str">
        <f t="shared" si="6"/>
        <v>BG2017CSR1</v>
      </c>
    </row>
    <row r="309" spans="1:20" s="3" customFormat="1" ht="15" customHeight="1">
      <c r="A309" s="20" t="s">
        <v>35</v>
      </c>
      <c r="B309" s="20" t="s">
        <v>1105</v>
      </c>
      <c r="C309" s="20">
        <v>2017</v>
      </c>
      <c r="D309" s="20" t="s">
        <v>4</v>
      </c>
      <c r="E309" s="18" t="s">
        <v>2644</v>
      </c>
      <c r="F309" s="20" t="s">
        <v>2</v>
      </c>
      <c r="G309" s="18" t="s">
        <v>2892</v>
      </c>
      <c r="H309" s="18" t="s">
        <v>1</v>
      </c>
      <c r="I309" s="20">
        <v>0.5</v>
      </c>
      <c r="J309" s="21" t="s">
        <v>1222</v>
      </c>
      <c r="K309" s="18" t="s">
        <v>2894</v>
      </c>
      <c r="L309" s="18" t="s">
        <v>1</v>
      </c>
      <c r="M309" s="21">
        <v>0.5</v>
      </c>
      <c r="N309" s="27"/>
      <c r="O309" s="27"/>
      <c r="P309" s="9" t="s">
        <v>17</v>
      </c>
      <c r="T309" s="24" t="str">
        <f t="shared" si="6"/>
        <v>BG2017CSR1</v>
      </c>
    </row>
    <row r="310" spans="1:20" s="3" customFormat="1" ht="15" customHeight="1">
      <c r="A310" s="20" t="s">
        <v>35</v>
      </c>
      <c r="B310" s="20" t="s">
        <v>1105</v>
      </c>
      <c r="C310" s="20">
        <v>2017</v>
      </c>
      <c r="D310" s="20" t="s">
        <v>5</v>
      </c>
      <c r="E310" s="18" t="s">
        <v>2645</v>
      </c>
      <c r="F310" s="20" t="s">
        <v>3</v>
      </c>
      <c r="G310" s="19" t="s">
        <v>2895</v>
      </c>
      <c r="H310" s="18" t="s">
        <v>1</v>
      </c>
      <c r="I310" s="20">
        <v>0.5</v>
      </c>
      <c r="J310" s="21" t="s">
        <v>1221</v>
      </c>
      <c r="K310" s="18" t="s">
        <v>2896</v>
      </c>
      <c r="L310" s="18" t="s">
        <v>1</v>
      </c>
      <c r="M310" s="21">
        <v>0.5</v>
      </c>
      <c r="N310" s="27"/>
      <c r="O310" s="27"/>
      <c r="P310" s="9" t="s">
        <v>17</v>
      </c>
      <c r="T310" s="24" t="str">
        <f t="shared" si="6"/>
        <v>BG2017CSR2</v>
      </c>
    </row>
    <row r="311" spans="1:20" s="3" customFormat="1" ht="15" customHeight="1">
      <c r="A311" s="20" t="s">
        <v>35</v>
      </c>
      <c r="B311" s="20" t="s">
        <v>1105</v>
      </c>
      <c r="C311" s="20">
        <v>2017</v>
      </c>
      <c r="D311" s="20" t="s">
        <v>5</v>
      </c>
      <c r="E311" s="18" t="s">
        <v>2645</v>
      </c>
      <c r="F311" s="20" t="s">
        <v>3</v>
      </c>
      <c r="G311" s="18" t="s">
        <v>2895</v>
      </c>
      <c r="H311" s="18" t="s">
        <v>1</v>
      </c>
      <c r="I311" s="20">
        <v>0.5</v>
      </c>
      <c r="J311" s="21" t="s">
        <v>1222</v>
      </c>
      <c r="K311" s="18" t="s">
        <v>2897</v>
      </c>
      <c r="L311" s="18" t="s">
        <v>1</v>
      </c>
      <c r="M311" s="21">
        <v>0.5</v>
      </c>
      <c r="N311" s="27"/>
      <c r="O311" s="27"/>
      <c r="P311" s="9" t="s">
        <v>17</v>
      </c>
      <c r="T311" s="24" t="str">
        <f t="shared" si="6"/>
        <v>BG2017CSR2</v>
      </c>
    </row>
    <row r="312" spans="1:20" s="9" customFormat="1" ht="15" customHeight="1">
      <c r="A312" s="20" t="s">
        <v>35</v>
      </c>
      <c r="B312" s="20" t="s">
        <v>1105</v>
      </c>
      <c r="C312" s="20">
        <v>2017</v>
      </c>
      <c r="D312" s="20" t="s">
        <v>5</v>
      </c>
      <c r="E312" s="18" t="s">
        <v>2645</v>
      </c>
      <c r="F312" s="20" t="s">
        <v>3</v>
      </c>
      <c r="G312" s="18" t="s">
        <v>2895</v>
      </c>
      <c r="H312" s="18" t="s">
        <v>1</v>
      </c>
      <c r="I312" s="20">
        <v>0.5</v>
      </c>
      <c r="J312" s="21" t="s">
        <v>1223</v>
      </c>
      <c r="K312" s="18" t="s">
        <v>2898</v>
      </c>
      <c r="L312" s="18" t="s">
        <v>1</v>
      </c>
      <c r="M312" s="21">
        <v>0.5</v>
      </c>
      <c r="N312" s="27"/>
      <c r="O312" s="27"/>
      <c r="T312" s="24" t="str">
        <f t="shared" si="6"/>
        <v>BG2017CSR2</v>
      </c>
    </row>
    <row r="313" spans="1:20" s="9" customFormat="1" ht="15" customHeight="1">
      <c r="A313" s="20" t="s">
        <v>35</v>
      </c>
      <c r="B313" s="20" t="s">
        <v>1105</v>
      </c>
      <c r="C313" s="20">
        <v>2017</v>
      </c>
      <c r="D313" s="20" t="s">
        <v>6</v>
      </c>
      <c r="E313" s="18" t="s">
        <v>2646</v>
      </c>
      <c r="F313" s="20" t="s">
        <v>3</v>
      </c>
      <c r="G313" s="19" t="s">
        <v>2899</v>
      </c>
      <c r="H313" s="18" t="s">
        <v>906</v>
      </c>
      <c r="I313" s="20">
        <v>0.25</v>
      </c>
      <c r="J313" s="21" t="s">
        <v>1221</v>
      </c>
      <c r="K313" s="18" t="s">
        <v>2900</v>
      </c>
      <c r="L313" s="18" t="s">
        <v>1</v>
      </c>
      <c r="M313" s="21">
        <v>0.5</v>
      </c>
      <c r="N313" s="27"/>
      <c r="O313" s="27"/>
      <c r="T313" s="24" t="str">
        <f t="shared" si="6"/>
        <v>BG2017CSR3</v>
      </c>
    </row>
    <row r="314" spans="1:20" s="9" customFormat="1" ht="15" customHeight="1">
      <c r="A314" s="20" t="s">
        <v>35</v>
      </c>
      <c r="B314" s="20" t="s">
        <v>1105</v>
      </c>
      <c r="C314" s="20">
        <v>2017</v>
      </c>
      <c r="D314" s="20" t="s">
        <v>6</v>
      </c>
      <c r="E314" s="18" t="s">
        <v>2646</v>
      </c>
      <c r="F314" s="20" t="s">
        <v>3</v>
      </c>
      <c r="G314" s="18" t="s">
        <v>2899</v>
      </c>
      <c r="H314" s="18" t="s">
        <v>906</v>
      </c>
      <c r="I314" s="20">
        <v>0.25</v>
      </c>
      <c r="J314" s="21" t="s">
        <v>1222</v>
      </c>
      <c r="K314" s="18" t="s">
        <v>2901</v>
      </c>
      <c r="L314" s="18" t="s">
        <v>906</v>
      </c>
      <c r="M314" s="21">
        <v>0.25</v>
      </c>
      <c r="N314" s="27"/>
      <c r="O314" s="27"/>
      <c r="T314" s="24" t="str">
        <f t="shared" si="6"/>
        <v>BG2017CSR3</v>
      </c>
    </row>
    <row r="315" spans="1:20" s="9" customFormat="1" ht="15" customHeight="1">
      <c r="A315" s="20" t="s">
        <v>35</v>
      </c>
      <c r="B315" s="20" t="s">
        <v>1105</v>
      </c>
      <c r="C315" s="20">
        <v>2017</v>
      </c>
      <c r="D315" s="20" t="s">
        <v>6</v>
      </c>
      <c r="E315" s="18" t="s">
        <v>2646</v>
      </c>
      <c r="F315" s="20" t="s">
        <v>3</v>
      </c>
      <c r="G315" s="18" t="s">
        <v>2899</v>
      </c>
      <c r="H315" s="18" t="s">
        <v>906</v>
      </c>
      <c r="I315" s="20">
        <v>0.25</v>
      </c>
      <c r="J315" s="21" t="s">
        <v>1223</v>
      </c>
      <c r="K315" s="18" t="s">
        <v>2902</v>
      </c>
      <c r="L315" s="18" t="s">
        <v>906</v>
      </c>
      <c r="M315" s="21">
        <v>0.25</v>
      </c>
      <c r="N315" s="27"/>
      <c r="O315" s="27"/>
      <c r="T315" s="24" t="str">
        <f t="shared" si="6"/>
        <v>BG2017CSR3</v>
      </c>
    </row>
    <row r="316" spans="1:20" s="9" customFormat="1" ht="15" customHeight="1">
      <c r="A316" s="20" t="s">
        <v>35</v>
      </c>
      <c r="B316" s="20" t="s">
        <v>1105</v>
      </c>
      <c r="C316" s="20">
        <v>2017</v>
      </c>
      <c r="D316" s="20" t="s">
        <v>6</v>
      </c>
      <c r="E316" s="18" t="s">
        <v>2646</v>
      </c>
      <c r="F316" s="20" t="s">
        <v>3</v>
      </c>
      <c r="G316" s="18" t="s">
        <v>2899</v>
      </c>
      <c r="H316" s="18" t="s">
        <v>906</v>
      </c>
      <c r="I316" s="20">
        <v>0.25</v>
      </c>
      <c r="J316" s="21" t="s">
        <v>1224</v>
      </c>
      <c r="K316" s="18" t="s">
        <v>2903</v>
      </c>
      <c r="L316" s="18" t="s">
        <v>906</v>
      </c>
      <c r="M316" s="21">
        <v>0.25</v>
      </c>
      <c r="N316" s="27"/>
      <c r="O316" s="27"/>
      <c r="T316" s="24" t="str">
        <f t="shared" si="6"/>
        <v>BG2017CSR3</v>
      </c>
    </row>
    <row r="317" spans="1:20" s="9" customFormat="1" ht="15" customHeight="1">
      <c r="A317" s="20" t="s">
        <v>35</v>
      </c>
      <c r="B317" s="20" t="s">
        <v>1105</v>
      </c>
      <c r="C317" s="20">
        <v>2017</v>
      </c>
      <c r="D317" s="20" t="s">
        <v>6</v>
      </c>
      <c r="E317" s="18" t="s">
        <v>2646</v>
      </c>
      <c r="F317" s="20" t="s">
        <v>3</v>
      </c>
      <c r="G317" s="18" t="s">
        <v>2899</v>
      </c>
      <c r="H317" s="18" t="s">
        <v>906</v>
      </c>
      <c r="I317" s="20">
        <v>0.25</v>
      </c>
      <c r="J317" s="21" t="s">
        <v>1225</v>
      </c>
      <c r="K317" s="18" t="s">
        <v>2904</v>
      </c>
      <c r="L317" s="18" t="s">
        <v>1</v>
      </c>
      <c r="M317" s="21">
        <v>0.5</v>
      </c>
      <c r="N317" s="27"/>
      <c r="O317" s="27"/>
      <c r="T317" s="24" t="str">
        <f t="shared" si="6"/>
        <v>BG2017CSR3</v>
      </c>
    </row>
    <row r="318" spans="1:20" s="9" customFormat="1" ht="15" customHeight="1">
      <c r="A318" s="20" t="s">
        <v>35</v>
      </c>
      <c r="B318" s="20" t="s">
        <v>1105</v>
      </c>
      <c r="C318" s="20">
        <v>2017</v>
      </c>
      <c r="D318" s="20" t="s">
        <v>7</v>
      </c>
      <c r="E318" s="18" t="s">
        <v>2647</v>
      </c>
      <c r="F318" s="20" t="s">
        <v>2</v>
      </c>
      <c r="G318" s="18" t="s">
        <v>2905</v>
      </c>
      <c r="H318" s="18" t="s">
        <v>1</v>
      </c>
      <c r="I318" s="20">
        <v>0.5</v>
      </c>
      <c r="J318" s="21" t="s">
        <v>1221</v>
      </c>
      <c r="K318" s="18" t="s">
        <v>2906</v>
      </c>
      <c r="L318" s="18" t="s">
        <v>1</v>
      </c>
      <c r="M318" s="21">
        <v>0.5</v>
      </c>
      <c r="N318" s="27"/>
      <c r="O318" s="27"/>
      <c r="T318" s="24" t="str">
        <f t="shared" si="6"/>
        <v>BG2017CSR4</v>
      </c>
    </row>
    <row r="319" spans="1:20" s="9" customFormat="1" ht="15" customHeight="1">
      <c r="A319" s="20" t="s">
        <v>35</v>
      </c>
      <c r="B319" s="20" t="s">
        <v>1105</v>
      </c>
      <c r="C319" s="20">
        <v>2018</v>
      </c>
      <c r="D319" s="20" t="s">
        <v>4</v>
      </c>
      <c r="E319" s="18" t="s">
        <v>3523</v>
      </c>
      <c r="F319" s="20" t="s">
        <v>2</v>
      </c>
      <c r="G319" s="18" t="s">
        <v>3541</v>
      </c>
      <c r="H319" s="18" t="s">
        <v>1</v>
      </c>
      <c r="I319" s="20">
        <v>0.5</v>
      </c>
      <c r="J319" s="21" t="s">
        <v>1221</v>
      </c>
      <c r="K319" s="18" t="s">
        <v>3542</v>
      </c>
      <c r="L319" s="18" t="s">
        <v>1</v>
      </c>
      <c r="M319" s="21">
        <v>0.5</v>
      </c>
      <c r="N319" s="27"/>
      <c r="O319" s="27"/>
      <c r="T319" s="24" t="str">
        <f t="shared" si="6"/>
        <v>BG2018CSR1</v>
      </c>
    </row>
    <row r="320" spans="1:20" s="9" customFormat="1" ht="15" customHeight="1">
      <c r="A320" s="20" t="s">
        <v>35</v>
      </c>
      <c r="B320" s="20" t="s">
        <v>1105</v>
      </c>
      <c r="C320" s="20">
        <v>2018</v>
      </c>
      <c r="D320" s="20" t="s">
        <v>4</v>
      </c>
      <c r="E320" s="18" t="s">
        <v>3523</v>
      </c>
      <c r="F320" s="20" t="s">
        <v>2</v>
      </c>
      <c r="G320" s="18" t="s">
        <v>3541</v>
      </c>
      <c r="H320" s="18" t="s">
        <v>1</v>
      </c>
      <c r="I320" s="20">
        <v>0.5</v>
      </c>
      <c r="J320" s="21" t="s">
        <v>1222</v>
      </c>
      <c r="K320" s="18" t="s">
        <v>3543</v>
      </c>
      <c r="L320" s="18" t="s">
        <v>1</v>
      </c>
      <c r="M320" s="21">
        <v>0.5</v>
      </c>
      <c r="N320" s="27"/>
      <c r="O320" s="27"/>
      <c r="T320" s="24" t="str">
        <f t="shared" si="6"/>
        <v>BG2018CSR1</v>
      </c>
    </row>
    <row r="321" spans="1:20" s="9" customFormat="1" ht="15" customHeight="1">
      <c r="A321" s="20" t="s">
        <v>35</v>
      </c>
      <c r="B321" s="20" t="s">
        <v>1105</v>
      </c>
      <c r="C321" s="20">
        <v>2018</v>
      </c>
      <c r="D321" s="20" t="s">
        <v>4</v>
      </c>
      <c r="E321" s="18" t="s">
        <v>3523</v>
      </c>
      <c r="F321" s="20" t="s">
        <v>2</v>
      </c>
      <c r="G321" s="18" t="s">
        <v>3541</v>
      </c>
      <c r="H321" s="18" t="s">
        <v>1</v>
      </c>
      <c r="I321" s="20">
        <v>0.5</v>
      </c>
      <c r="J321" s="21" t="s">
        <v>1223</v>
      </c>
      <c r="K321" s="18" t="s">
        <v>3544</v>
      </c>
      <c r="L321" s="18" t="s">
        <v>1</v>
      </c>
      <c r="M321" s="21">
        <v>0.5</v>
      </c>
      <c r="N321" s="27"/>
      <c r="O321" s="27"/>
      <c r="T321" s="24" t="str">
        <f t="shared" si="6"/>
        <v>BG2018CSR1</v>
      </c>
    </row>
    <row r="322" spans="1:20" s="9" customFormat="1" ht="15" customHeight="1">
      <c r="A322" s="20" t="s">
        <v>35</v>
      </c>
      <c r="B322" s="20" t="s">
        <v>1105</v>
      </c>
      <c r="C322" s="20">
        <v>2018</v>
      </c>
      <c r="D322" s="20" t="s">
        <v>4</v>
      </c>
      <c r="E322" s="18" t="s">
        <v>3523</v>
      </c>
      <c r="F322" s="20" t="s">
        <v>2</v>
      </c>
      <c r="G322" s="18" t="s">
        <v>3541</v>
      </c>
      <c r="H322" s="18" t="s">
        <v>1</v>
      </c>
      <c r="I322" s="20">
        <v>0.5</v>
      </c>
      <c r="J322" s="21" t="s">
        <v>1224</v>
      </c>
      <c r="K322" s="18" t="s">
        <v>3545</v>
      </c>
      <c r="L322" s="18" t="s">
        <v>906</v>
      </c>
      <c r="M322" s="21">
        <v>0.25</v>
      </c>
      <c r="N322" s="27"/>
      <c r="O322" s="27"/>
      <c r="T322" s="24" t="str">
        <f t="shared" si="6"/>
        <v>BG2018CSR1</v>
      </c>
    </row>
    <row r="323" spans="1:20" s="9" customFormat="1" ht="15" customHeight="1">
      <c r="A323" s="20" t="s">
        <v>35</v>
      </c>
      <c r="B323" s="20" t="s">
        <v>1105</v>
      </c>
      <c r="C323" s="20">
        <v>2018</v>
      </c>
      <c r="D323" s="20" t="s">
        <v>5</v>
      </c>
      <c r="E323" s="18" t="s">
        <v>3456</v>
      </c>
      <c r="F323" s="20" t="s">
        <v>3</v>
      </c>
      <c r="G323" s="18" t="s">
        <v>3546</v>
      </c>
      <c r="H323" s="18" t="s">
        <v>1</v>
      </c>
      <c r="I323" s="20">
        <v>0.5</v>
      </c>
      <c r="J323" s="21" t="s">
        <v>1221</v>
      </c>
      <c r="K323" s="18" t="s">
        <v>3547</v>
      </c>
      <c r="L323" s="18" t="s">
        <v>641</v>
      </c>
      <c r="M323" s="21">
        <v>0.75</v>
      </c>
      <c r="N323" s="27"/>
      <c r="O323" s="27"/>
      <c r="T323" s="24" t="str">
        <f t="shared" si="6"/>
        <v>BG2018CSR2</v>
      </c>
    </row>
    <row r="324" spans="1:20" s="9" customFormat="1" ht="15" customHeight="1">
      <c r="A324" s="20" t="s">
        <v>35</v>
      </c>
      <c r="B324" s="20" t="s">
        <v>1105</v>
      </c>
      <c r="C324" s="20">
        <v>2018</v>
      </c>
      <c r="D324" s="20" t="s">
        <v>5</v>
      </c>
      <c r="E324" s="18" t="s">
        <v>3456</v>
      </c>
      <c r="F324" s="20" t="s">
        <v>3</v>
      </c>
      <c r="G324" s="18" t="s">
        <v>3546</v>
      </c>
      <c r="H324" s="18" t="s">
        <v>1</v>
      </c>
      <c r="I324" s="20">
        <v>0.5</v>
      </c>
      <c r="J324" s="21" t="s">
        <v>1222</v>
      </c>
      <c r="K324" s="18" t="s">
        <v>3548</v>
      </c>
      <c r="L324" s="18" t="s">
        <v>1</v>
      </c>
      <c r="M324" s="21">
        <v>0.5</v>
      </c>
      <c r="N324" s="27"/>
      <c r="O324" s="27"/>
      <c r="T324" s="24" t="str">
        <f t="shared" si="6"/>
        <v>BG2018CSR2</v>
      </c>
    </row>
    <row r="325" spans="1:20" s="3" customFormat="1" ht="15" customHeight="1">
      <c r="A325" s="20" t="s">
        <v>35</v>
      </c>
      <c r="B325" s="20" t="s">
        <v>1105</v>
      </c>
      <c r="C325" s="20">
        <v>2018</v>
      </c>
      <c r="D325" s="20" t="s">
        <v>5</v>
      </c>
      <c r="E325" s="18" t="s">
        <v>3456</v>
      </c>
      <c r="F325" s="20" t="s">
        <v>3</v>
      </c>
      <c r="G325" s="18" t="s">
        <v>3546</v>
      </c>
      <c r="H325" s="18" t="s">
        <v>1</v>
      </c>
      <c r="I325" s="20">
        <v>0.5</v>
      </c>
      <c r="J325" s="21" t="s">
        <v>1223</v>
      </c>
      <c r="K325" s="18" t="s">
        <v>3549</v>
      </c>
      <c r="L325" s="18" t="s">
        <v>1</v>
      </c>
      <c r="M325" s="21">
        <v>0.5</v>
      </c>
      <c r="N325" s="27"/>
      <c r="O325" s="27"/>
      <c r="P325" s="9" t="s">
        <v>17</v>
      </c>
      <c r="T325" s="24" t="str">
        <f t="shared" si="6"/>
        <v>BG2018CSR2</v>
      </c>
    </row>
    <row r="326" spans="1:20" s="3" customFormat="1" ht="15" customHeight="1">
      <c r="A326" s="20" t="s">
        <v>35</v>
      </c>
      <c r="B326" s="20" t="s">
        <v>1105</v>
      </c>
      <c r="C326" s="20">
        <v>2018</v>
      </c>
      <c r="D326" s="20" t="s">
        <v>5</v>
      </c>
      <c r="E326" s="18" t="s">
        <v>3456</v>
      </c>
      <c r="F326" s="20" t="s">
        <v>3</v>
      </c>
      <c r="G326" s="18" t="s">
        <v>3546</v>
      </c>
      <c r="H326" s="18" t="s">
        <v>1</v>
      </c>
      <c r="I326" s="20">
        <v>0.5</v>
      </c>
      <c r="J326" s="21" t="s">
        <v>1224</v>
      </c>
      <c r="K326" s="18" t="s">
        <v>3550</v>
      </c>
      <c r="L326" s="18" t="s">
        <v>906</v>
      </c>
      <c r="M326" s="21">
        <v>0.25</v>
      </c>
      <c r="N326" s="27"/>
      <c r="O326" s="27"/>
      <c r="P326" s="9" t="s">
        <v>17</v>
      </c>
      <c r="T326" s="24" t="str">
        <f t="shared" si="6"/>
        <v>BG2018CSR2</v>
      </c>
    </row>
    <row r="327" spans="1:20" s="3" customFormat="1" ht="15" customHeight="1">
      <c r="A327" s="20" t="s">
        <v>35</v>
      </c>
      <c r="B327" s="20" t="s">
        <v>1105</v>
      </c>
      <c r="C327" s="20">
        <v>2018</v>
      </c>
      <c r="D327" s="20" t="s">
        <v>5</v>
      </c>
      <c r="E327" s="18" t="s">
        <v>3456</v>
      </c>
      <c r="F327" s="20" t="s">
        <v>3</v>
      </c>
      <c r="G327" s="18" t="s">
        <v>3546</v>
      </c>
      <c r="H327" s="18" t="s">
        <v>1</v>
      </c>
      <c r="I327" s="20">
        <v>0.5</v>
      </c>
      <c r="J327" s="21" t="s">
        <v>1225</v>
      </c>
      <c r="K327" s="18" t="s">
        <v>3551</v>
      </c>
      <c r="L327" s="18" t="s">
        <v>906</v>
      </c>
      <c r="M327" s="21">
        <v>0.25</v>
      </c>
      <c r="N327" s="27"/>
      <c r="O327" s="27"/>
      <c r="P327" s="9" t="s">
        <v>17</v>
      </c>
      <c r="T327" s="24" t="str">
        <f t="shared" si="6"/>
        <v>BG2018CSR2</v>
      </c>
    </row>
    <row r="328" spans="1:20" s="3" customFormat="1" ht="15" customHeight="1">
      <c r="A328" s="20" t="s">
        <v>35</v>
      </c>
      <c r="B328" s="20" t="s">
        <v>1105</v>
      </c>
      <c r="C328" s="20">
        <v>2018</v>
      </c>
      <c r="D328" s="20" t="s">
        <v>6</v>
      </c>
      <c r="E328" s="18" t="s">
        <v>3457</v>
      </c>
      <c r="F328" s="20" t="s">
        <v>3</v>
      </c>
      <c r="G328" s="18" t="s">
        <v>3552</v>
      </c>
      <c r="H328" s="18" t="s">
        <v>906</v>
      </c>
      <c r="I328" s="20">
        <v>0.25</v>
      </c>
      <c r="J328" s="21" t="s">
        <v>1221</v>
      </c>
      <c r="K328" s="18" t="s">
        <v>3553</v>
      </c>
      <c r="L328" s="18" t="s">
        <v>1</v>
      </c>
      <c r="M328" s="21">
        <v>0.5</v>
      </c>
      <c r="N328" s="27"/>
      <c r="O328" s="27"/>
      <c r="P328" s="9" t="s">
        <v>17</v>
      </c>
      <c r="T328" s="24" t="str">
        <f t="shared" si="6"/>
        <v>BG2018CSR3</v>
      </c>
    </row>
    <row r="329" spans="1:20" s="3" customFormat="1" ht="15" customHeight="1">
      <c r="A329" s="20" t="s">
        <v>35</v>
      </c>
      <c r="B329" s="20" t="s">
        <v>1105</v>
      </c>
      <c r="C329" s="20">
        <v>2018</v>
      </c>
      <c r="D329" s="20" t="s">
        <v>6</v>
      </c>
      <c r="E329" s="18" t="s">
        <v>3457</v>
      </c>
      <c r="F329" s="20" t="s">
        <v>3</v>
      </c>
      <c r="G329" s="18" t="s">
        <v>3552</v>
      </c>
      <c r="H329" s="18" t="s">
        <v>906</v>
      </c>
      <c r="I329" s="20">
        <v>0.25</v>
      </c>
      <c r="J329" s="21" t="s">
        <v>1222</v>
      </c>
      <c r="K329" s="18" t="s">
        <v>3554</v>
      </c>
      <c r="L329" s="18" t="s">
        <v>1</v>
      </c>
      <c r="M329" s="21">
        <v>0.5</v>
      </c>
      <c r="N329" s="27"/>
      <c r="O329" s="27"/>
      <c r="P329" s="9" t="s">
        <v>17</v>
      </c>
      <c r="T329" s="24" t="str">
        <f t="shared" si="6"/>
        <v>BG2018CSR3</v>
      </c>
    </row>
    <row r="330" spans="1:20" s="3" customFormat="1" ht="15" customHeight="1">
      <c r="A330" s="20" t="s">
        <v>35</v>
      </c>
      <c r="B330" s="20" t="s">
        <v>1105</v>
      </c>
      <c r="C330" s="20">
        <v>2018</v>
      </c>
      <c r="D330" s="20" t="s">
        <v>6</v>
      </c>
      <c r="E330" s="18" t="s">
        <v>3457</v>
      </c>
      <c r="F330" s="20" t="s">
        <v>3</v>
      </c>
      <c r="G330" s="18" t="s">
        <v>3552</v>
      </c>
      <c r="H330" s="18" t="s">
        <v>906</v>
      </c>
      <c r="I330" s="20">
        <v>0.25</v>
      </c>
      <c r="J330" s="21" t="s">
        <v>1223</v>
      </c>
      <c r="K330" s="18" t="s">
        <v>3555</v>
      </c>
      <c r="L330" s="18" t="s">
        <v>906</v>
      </c>
      <c r="M330" s="21">
        <v>0.25</v>
      </c>
      <c r="N330" s="27"/>
      <c r="O330" s="27"/>
      <c r="P330" s="9" t="s">
        <v>17</v>
      </c>
      <c r="T330" s="24" t="str">
        <f t="shared" si="6"/>
        <v>BG2018CSR3</v>
      </c>
    </row>
    <row r="331" spans="1:20" s="3" customFormat="1" ht="15" customHeight="1">
      <c r="A331" s="20" t="s">
        <v>35</v>
      </c>
      <c r="B331" s="20" t="s">
        <v>1105</v>
      </c>
      <c r="C331" s="20">
        <v>2018</v>
      </c>
      <c r="D331" s="20" t="s">
        <v>6</v>
      </c>
      <c r="E331" s="18" t="s">
        <v>3457</v>
      </c>
      <c r="F331" s="20" t="s">
        <v>3</v>
      </c>
      <c r="G331" s="18" t="s">
        <v>3552</v>
      </c>
      <c r="H331" s="18" t="s">
        <v>906</v>
      </c>
      <c r="I331" s="20">
        <v>0.25</v>
      </c>
      <c r="J331" s="21" t="s">
        <v>1224</v>
      </c>
      <c r="K331" s="18" t="s">
        <v>3556</v>
      </c>
      <c r="L331" s="18" t="s">
        <v>906</v>
      </c>
      <c r="M331" s="21">
        <v>0.25</v>
      </c>
      <c r="N331" s="27"/>
      <c r="O331" s="27"/>
      <c r="P331" s="9" t="s">
        <v>17</v>
      </c>
      <c r="T331" s="24" t="str">
        <f t="shared" si="6"/>
        <v>BG2018CSR3</v>
      </c>
    </row>
    <row r="332" spans="1:20" s="3" customFormat="1" ht="15" customHeight="1">
      <c r="A332" s="21" t="s">
        <v>35</v>
      </c>
      <c r="B332" s="21" t="s">
        <v>1105</v>
      </c>
      <c r="C332" s="21">
        <v>2019</v>
      </c>
      <c r="D332" s="21" t="s">
        <v>4</v>
      </c>
      <c r="E332" s="82" t="s">
        <v>3899</v>
      </c>
      <c r="F332" s="21" t="s">
        <v>2</v>
      </c>
      <c r="G332" s="82" t="s">
        <v>4013</v>
      </c>
      <c r="H332" s="82" t="s">
        <v>641</v>
      </c>
      <c r="I332" s="21">
        <v>0.75</v>
      </c>
      <c r="J332" s="21" t="s">
        <v>1264</v>
      </c>
      <c r="K332" s="82" t="s">
        <v>4011</v>
      </c>
      <c r="L332" s="82" t="s">
        <v>1</v>
      </c>
      <c r="M332" s="21">
        <v>0.5</v>
      </c>
      <c r="N332" s="27"/>
      <c r="O332" s="27"/>
      <c r="P332" s="9" t="s">
        <v>17</v>
      </c>
      <c r="T332" s="24" t="str">
        <f t="shared" si="6"/>
        <v>BG2019CSR1</v>
      </c>
    </row>
    <row r="333" spans="1:20" s="9" customFormat="1" ht="15" customHeight="1">
      <c r="A333" s="21" t="s">
        <v>35</v>
      </c>
      <c r="B333" s="21" t="s">
        <v>1105</v>
      </c>
      <c r="C333" s="21">
        <v>2019</v>
      </c>
      <c r="D333" s="21" t="s">
        <v>4</v>
      </c>
      <c r="E333" s="82" t="s">
        <v>3899</v>
      </c>
      <c r="F333" s="21" t="s">
        <v>2</v>
      </c>
      <c r="G333" s="82" t="s">
        <v>4013</v>
      </c>
      <c r="H333" s="82" t="s">
        <v>641</v>
      </c>
      <c r="I333" s="21">
        <v>0.75</v>
      </c>
      <c r="J333" s="21" t="s">
        <v>1260</v>
      </c>
      <c r="K333" s="82" t="s">
        <v>4012</v>
      </c>
      <c r="L333" s="82" t="s">
        <v>1174</v>
      </c>
      <c r="M333" s="21">
        <v>0.75</v>
      </c>
      <c r="N333" s="27"/>
      <c r="O333" s="27"/>
      <c r="T333" s="24" t="str">
        <f t="shared" si="6"/>
        <v>BG2019CSR1</v>
      </c>
    </row>
    <row r="334" spans="1:20" s="3" customFormat="1" ht="15" customHeight="1">
      <c r="A334" s="21" t="s">
        <v>35</v>
      </c>
      <c r="B334" s="21" t="s">
        <v>1105</v>
      </c>
      <c r="C334" s="21">
        <v>2019</v>
      </c>
      <c r="D334" s="21" t="s">
        <v>5</v>
      </c>
      <c r="E334" s="82" t="s">
        <v>3900</v>
      </c>
      <c r="F334" s="21" t="s">
        <v>3</v>
      </c>
      <c r="G334" s="82" t="s">
        <v>4023</v>
      </c>
      <c r="H334" s="82" t="s">
        <v>1</v>
      </c>
      <c r="I334" s="21">
        <v>0.5</v>
      </c>
      <c r="J334" s="21" t="s">
        <v>1264</v>
      </c>
      <c r="K334" s="82" t="s">
        <v>4014</v>
      </c>
      <c r="L334" s="82" t="s">
        <v>1174</v>
      </c>
      <c r="M334" s="21">
        <v>0.75</v>
      </c>
      <c r="N334" s="27"/>
      <c r="O334" s="27"/>
      <c r="P334" s="9" t="s">
        <v>17</v>
      </c>
      <c r="T334" s="24" t="str">
        <f t="shared" si="6"/>
        <v>BG2019CSR2</v>
      </c>
    </row>
    <row r="335" spans="1:20" s="9" customFormat="1" ht="15" customHeight="1">
      <c r="A335" s="21" t="s">
        <v>35</v>
      </c>
      <c r="B335" s="21" t="s">
        <v>1105</v>
      </c>
      <c r="C335" s="21">
        <v>2019</v>
      </c>
      <c r="D335" s="21" t="s">
        <v>5</v>
      </c>
      <c r="E335" s="82" t="s">
        <v>3900</v>
      </c>
      <c r="F335" s="21" t="s">
        <v>3</v>
      </c>
      <c r="G335" s="82" t="s">
        <v>4023</v>
      </c>
      <c r="H335" s="82" t="s">
        <v>1</v>
      </c>
      <c r="I335" s="21">
        <v>0.5</v>
      </c>
      <c r="J335" s="21" t="s">
        <v>1260</v>
      </c>
      <c r="K335" s="82" t="s">
        <v>4015</v>
      </c>
      <c r="L335" s="82" t="s">
        <v>142</v>
      </c>
      <c r="M335" s="21">
        <v>0.5</v>
      </c>
      <c r="N335" s="27"/>
      <c r="O335" s="27"/>
      <c r="T335" s="24" t="str">
        <f t="shared" si="6"/>
        <v>BG2019CSR2</v>
      </c>
    </row>
    <row r="336" spans="1:20" s="9" customFormat="1" ht="15" customHeight="1">
      <c r="A336" s="21" t="s">
        <v>35</v>
      </c>
      <c r="B336" s="21" t="s">
        <v>1105</v>
      </c>
      <c r="C336" s="21">
        <v>2019</v>
      </c>
      <c r="D336" s="21" t="s">
        <v>5</v>
      </c>
      <c r="E336" s="82" t="s">
        <v>3900</v>
      </c>
      <c r="F336" s="21" t="s">
        <v>3</v>
      </c>
      <c r="G336" s="82" t="s">
        <v>4023</v>
      </c>
      <c r="H336" s="82" t="s">
        <v>1</v>
      </c>
      <c r="I336" s="21">
        <v>0.5</v>
      </c>
      <c r="J336" s="21" t="s">
        <v>1261</v>
      </c>
      <c r="K336" s="82" t="s">
        <v>4016</v>
      </c>
      <c r="L336" s="82" t="s">
        <v>142</v>
      </c>
      <c r="M336" s="21">
        <v>0.5</v>
      </c>
      <c r="N336" s="27"/>
      <c r="O336" s="27"/>
      <c r="T336" s="24" t="str">
        <f t="shared" si="6"/>
        <v>BG2019CSR2</v>
      </c>
    </row>
    <row r="337" spans="1:20" s="9" customFormat="1" ht="15" customHeight="1">
      <c r="A337" s="21" t="s">
        <v>35</v>
      </c>
      <c r="B337" s="21" t="s">
        <v>1105</v>
      </c>
      <c r="C337" s="21">
        <v>2019</v>
      </c>
      <c r="D337" s="21" t="s">
        <v>5</v>
      </c>
      <c r="E337" s="82" t="s">
        <v>3900</v>
      </c>
      <c r="F337" s="21" t="s">
        <v>3</v>
      </c>
      <c r="G337" s="82" t="s">
        <v>4023</v>
      </c>
      <c r="H337" s="82" t="s">
        <v>1</v>
      </c>
      <c r="I337" s="21">
        <v>0.5</v>
      </c>
      <c r="J337" s="21" t="s">
        <v>1262</v>
      </c>
      <c r="K337" s="82" t="s">
        <v>4017</v>
      </c>
      <c r="L337" s="82" t="s">
        <v>1149</v>
      </c>
      <c r="M337" s="21">
        <v>0.25</v>
      </c>
      <c r="N337" s="27"/>
      <c r="O337" s="27"/>
      <c r="T337" s="24" t="str">
        <f t="shared" si="6"/>
        <v>BG2019CSR2</v>
      </c>
    </row>
    <row r="338" spans="1:20" s="9" customFormat="1" ht="15" customHeight="1">
      <c r="A338" s="21" t="s">
        <v>35</v>
      </c>
      <c r="B338" s="21" t="s">
        <v>1105</v>
      </c>
      <c r="C338" s="21">
        <v>2019</v>
      </c>
      <c r="D338" s="21" t="s">
        <v>5</v>
      </c>
      <c r="E338" s="82" t="s">
        <v>3900</v>
      </c>
      <c r="F338" s="21" t="s">
        <v>3</v>
      </c>
      <c r="G338" s="82" t="s">
        <v>4023</v>
      </c>
      <c r="H338" s="82" t="s">
        <v>1</v>
      </c>
      <c r="I338" s="21">
        <v>0.5</v>
      </c>
      <c r="J338" s="21" t="s">
        <v>1263</v>
      </c>
      <c r="K338" s="82" t="s">
        <v>4018</v>
      </c>
      <c r="L338" s="82" t="s">
        <v>1174</v>
      </c>
      <c r="M338" s="21">
        <v>0.75</v>
      </c>
      <c r="N338" s="27"/>
      <c r="O338" s="27"/>
      <c r="T338" s="24" t="str">
        <f t="shared" si="6"/>
        <v>BG2019CSR2</v>
      </c>
    </row>
    <row r="339" spans="1:20" s="9" customFormat="1" ht="15" customHeight="1">
      <c r="A339" s="21" t="s">
        <v>35</v>
      </c>
      <c r="B339" s="21" t="s">
        <v>1105</v>
      </c>
      <c r="C339" s="21">
        <v>2019</v>
      </c>
      <c r="D339" s="21" t="s">
        <v>5</v>
      </c>
      <c r="E339" s="82" t="s">
        <v>3900</v>
      </c>
      <c r="F339" s="21" t="s">
        <v>3</v>
      </c>
      <c r="G339" s="82" t="s">
        <v>4023</v>
      </c>
      <c r="H339" s="82" t="s">
        <v>1</v>
      </c>
      <c r="I339" s="21">
        <v>0.5</v>
      </c>
      <c r="J339" s="21" t="s">
        <v>1310</v>
      </c>
      <c r="K339" s="82" t="s">
        <v>4019</v>
      </c>
      <c r="L339" s="82" t="s">
        <v>142</v>
      </c>
      <c r="M339" s="21">
        <v>0.5</v>
      </c>
      <c r="N339" s="27"/>
      <c r="O339" s="27"/>
      <c r="T339" s="24" t="str">
        <f t="shared" si="6"/>
        <v>BG2019CSR2</v>
      </c>
    </row>
    <row r="340" spans="1:20" s="9" customFormat="1" ht="15" customHeight="1">
      <c r="A340" s="21" t="s">
        <v>35</v>
      </c>
      <c r="B340" s="21" t="s">
        <v>1105</v>
      </c>
      <c r="C340" s="21">
        <v>2019</v>
      </c>
      <c r="D340" s="21" t="s">
        <v>5</v>
      </c>
      <c r="E340" s="82" t="s">
        <v>3900</v>
      </c>
      <c r="F340" s="21" t="s">
        <v>3</v>
      </c>
      <c r="G340" s="82" t="s">
        <v>4023</v>
      </c>
      <c r="H340" s="82" t="s">
        <v>1</v>
      </c>
      <c r="I340" s="21">
        <v>0.5</v>
      </c>
      <c r="J340" s="21" t="s">
        <v>1311</v>
      </c>
      <c r="K340" s="82" t="s">
        <v>4020</v>
      </c>
      <c r="L340" s="82" t="s">
        <v>142</v>
      </c>
      <c r="M340" s="21">
        <v>0.5</v>
      </c>
      <c r="N340" s="27"/>
      <c r="O340" s="27"/>
      <c r="T340" s="24" t="str">
        <f t="shared" si="6"/>
        <v>BG2019CSR2</v>
      </c>
    </row>
    <row r="341" spans="1:20" s="9" customFormat="1" ht="15" customHeight="1">
      <c r="A341" s="21" t="s">
        <v>35</v>
      </c>
      <c r="B341" s="21" t="s">
        <v>1105</v>
      </c>
      <c r="C341" s="21">
        <v>2019</v>
      </c>
      <c r="D341" s="21" t="s">
        <v>5</v>
      </c>
      <c r="E341" s="82" t="s">
        <v>3900</v>
      </c>
      <c r="F341" s="21" t="s">
        <v>3</v>
      </c>
      <c r="G341" s="82" t="s">
        <v>4023</v>
      </c>
      <c r="H341" s="82" t="s">
        <v>1</v>
      </c>
      <c r="I341" s="21">
        <v>0.5</v>
      </c>
      <c r="J341" s="21" t="s">
        <v>1335</v>
      </c>
      <c r="K341" s="82" t="s">
        <v>4021</v>
      </c>
      <c r="L341" s="82" t="s">
        <v>1149</v>
      </c>
      <c r="M341" s="21">
        <v>0.25</v>
      </c>
      <c r="N341" s="27"/>
      <c r="O341" s="27"/>
      <c r="T341" s="24" t="str">
        <f t="shared" si="6"/>
        <v>BG2019CSR2</v>
      </c>
    </row>
    <row r="342" spans="1:20" s="9" customFormat="1" ht="15" customHeight="1">
      <c r="A342" s="21" t="s">
        <v>35</v>
      </c>
      <c r="B342" s="21" t="s">
        <v>1105</v>
      </c>
      <c r="C342" s="21">
        <v>2019</v>
      </c>
      <c r="D342" s="21" t="s">
        <v>5</v>
      </c>
      <c r="E342" s="82" t="s">
        <v>3900</v>
      </c>
      <c r="F342" s="21" t="s">
        <v>3</v>
      </c>
      <c r="G342" s="82" t="s">
        <v>4023</v>
      </c>
      <c r="H342" s="82" t="s">
        <v>1</v>
      </c>
      <c r="I342" s="21">
        <v>0.5</v>
      </c>
      <c r="J342" s="21" t="s">
        <v>1336</v>
      </c>
      <c r="K342" s="82" t="s">
        <v>4022</v>
      </c>
      <c r="L342" s="82" t="s">
        <v>1149</v>
      </c>
      <c r="M342" s="21">
        <v>0.25</v>
      </c>
      <c r="N342" s="27"/>
      <c r="O342" s="27"/>
      <c r="T342" s="24" t="str">
        <f t="shared" si="6"/>
        <v>BG2019CSR2</v>
      </c>
    </row>
    <row r="343" spans="1:20" s="9" customFormat="1" ht="15" customHeight="1">
      <c r="A343" s="21" t="s">
        <v>35</v>
      </c>
      <c r="B343" s="21" t="s">
        <v>1105</v>
      </c>
      <c r="C343" s="21">
        <v>2019</v>
      </c>
      <c r="D343" s="21" t="s">
        <v>6</v>
      </c>
      <c r="E343" s="82" t="s">
        <v>3902</v>
      </c>
      <c r="F343" s="21" t="s">
        <v>2</v>
      </c>
      <c r="G343" s="82" t="s">
        <v>4028</v>
      </c>
      <c r="H343" s="82" t="s">
        <v>906</v>
      </c>
      <c r="I343" s="21">
        <v>0.25</v>
      </c>
      <c r="J343" s="21" t="s">
        <v>1264</v>
      </c>
      <c r="K343" s="82" t="s">
        <v>4024</v>
      </c>
      <c r="L343" s="82" t="s">
        <v>1149</v>
      </c>
      <c r="M343" s="21">
        <v>0.25</v>
      </c>
      <c r="N343" s="27"/>
      <c r="O343" s="27"/>
      <c r="T343" s="24" t="str">
        <f t="shared" si="6"/>
        <v>BG2019CSR3</v>
      </c>
    </row>
    <row r="344" spans="1:20" s="9" customFormat="1" ht="15" customHeight="1">
      <c r="A344" s="21" t="s">
        <v>35</v>
      </c>
      <c r="B344" s="21" t="s">
        <v>1105</v>
      </c>
      <c r="C344" s="21">
        <v>2019</v>
      </c>
      <c r="D344" s="21" t="s">
        <v>6</v>
      </c>
      <c r="E344" s="82" t="s">
        <v>3902</v>
      </c>
      <c r="F344" s="21" t="s">
        <v>2</v>
      </c>
      <c r="G344" s="82" t="s">
        <v>4028</v>
      </c>
      <c r="H344" s="82" t="s">
        <v>906</v>
      </c>
      <c r="I344" s="21">
        <v>0.25</v>
      </c>
      <c r="J344" s="21" t="s">
        <v>1260</v>
      </c>
      <c r="K344" s="82" t="s">
        <v>4025</v>
      </c>
      <c r="L344" s="82" t="s">
        <v>1149</v>
      </c>
      <c r="M344" s="21">
        <v>0.25</v>
      </c>
      <c r="N344" s="27"/>
      <c r="O344" s="27"/>
      <c r="T344" s="24" t="str">
        <f t="shared" si="6"/>
        <v>BG2019CSR3</v>
      </c>
    </row>
    <row r="345" spans="1:20" s="9" customFormat="1" ht="15" customHeight="1">
      <c r="A345" s="21" t="s">
        <v>35</v>
      </c>
      <c r="B345" s="21" t="s">
        <v>1105</v>
      </c>
      <c r="C345" s="21">
        <v>2019</v>
      </c>
      <c r="D345" s="21" t="s">
        <v>6</v>
      </c>
      <c r="E345" s="82" t="s">
        <v>3902</v>
      </c>
      <c r="F345" s="21" t="s">
        <v>2</v>
      </c>
      <c r="G345" s="82" t="s">
        <v>4028</v>
      </c>
      <c r="H345" s="82" t="s">
        <v>906</v>
      </c>
      <c r="I345" s="21">
        <v>0.25</v>
      </c>
      <c r="J345" s="21" t="s">
        <v>1261</v>
      </c>
      <c r="K345" s="82" t="s">
        <v>4026</v>
      </c>
      <c r="L345" s="82" t="s">
        <v>1149</v>
      </c>
      <c r="M345" s="21">
        <v>0.25</v>
      </c>
      <c r="N345" s="27"/>
      <c r="O345" s="27"/>
      <c r="T345" s="24" t="str">
        <f t="shared" si="6"/>
        <v>BG2019CSR3</v>
      </c>
    </row>
    <row r="346" spans="1:20" s="9" customFormat="1" ht="15" customHeight="1">
      <c r="A346" s="21" t="s">
        <v>35</v>
      </c>
      <c r="B346" s="21" t="s">
        <v>1105</v>
      </c>
      <c r="C346" s="21">
        <v>2019</v>
      </c>
      <c r="D346" s="21" t="s">
        <v>6</v>
      </c>
      <c r="E346" s="82" t="s">
        <v>3902</v>
      </c>
      <c r="F346" s="21" t="s">
        <v>2</v>
      </c>
      <c r="G346" s="82" t="s">
        <v>4028</v>
      </c>
      <c r="H346" s="82" t="s">
        <v>906</v>
      </c>
      <c r="I346" s="21">
        <v>0.25</v>
      </c>
      <c r="J346" s="21" t="s">
        <v>1262</v>
      </c>
      <c r="K346" s="82" t="s">
        <v>4027</v>
      </c>
      <c r="L346" s="82" t="s">
        <v>142</v>
      </c>
      <c r="M346" s="21">
        <v>0.5</v>
      </c>
      <c r="N346" s="27"/>
      <c r="O346" s="27"/>
      <c r="T346" s="24" t="str">
        <f t="shared" si="6"/>
        <v>BG2019CSR3</v>
      </c>
    </row>
    <row r="347" spans="1:20" s="9" customFormat="1" ht="15" customHeight="1">
      <c r="A347" s="21" t="s">
        <v>35</v>
      </c>
      <c r="B347" s="21" t="s">
        <v>1105</v>
      </c>
      <c r="C347" s="21">
        <v>2019</v>
      </c>
      <c r="D347" s="21" t="s">
        <v>7</v>
      </c>
      <c r="E347" s="82" t="s">
        <v>3901</v>
      </c>
      <c r="F347" s="21" t="s">
        <v>2</v>
      </c>
      <c r="G347" s="82" t="s">
        <v>4034</v>
      </c>
      <c r="H347" s="82" t="s">
        <v>906</v>
      </c>
      <c r="I347" s="21">
        <v>0.25</v>
      </c>
      <c r="J347" s="21" t="s">
        <v>1264</v>
      </c>
      <c r="K347" s="82" t="s">
        <v>4029</v>
      </c>
      <c r="L347" s="82" t="s">
        <v>142</v>
      </c>
      <c r="M347" s="21">
        <v>0.5</v>
      </c>
      <c r="N347" s="27"/>
      <c r="O347" s="27"/>
      <c r="T347" s="24" t="str">
        <f t="shared" ref="T347:T410" si="7">A347&amp;C347&amp;D347</f>
        <v>BG2019CSR4</v>
      </c>
    </row>
    <row r="348" spans="1:20" s="9" customFormat="1" ht="15" customHeight="1">
      <c r="A348" s="21" t="s">
        <v>35</v>
      </c>
      <c r="B348" s="21" t="s">
        <v>1105</v>
      </c>
      <c r="C348" s="21">
        <v>2019</v>
      </c>
      <c r="D348" s="21" t="s">
        <v>7</v>
      </c>
      <c r="E348" s="82" t="s">
        <v>3901</v>
      </c>
      <c r="F348" s="21" t="s">
        <v>2</v>
      </c>
      <c r="G348" s="82" t="s">
        <v>4034</v>
      </c>
      <c r="H348" s="82" t="s">
        <v>906</v>
      </c>
      <c r="I348" s="21">
        <v>0.25</v>
      </c>
      <c r="J348" s="21" t="s">
        <v>1260</v>
      </c>
      <c r="K348" s="82" t="s">
        <v>4030</v>
      </c>
      <c r="L348" s="82" t="s">
        <v>1149</v>
      </c>
      <c r="M348" s="21">
        <v>0.25</v>
      </c>
      <c r="N348" s="27"/>
      <c r="O348" s="27"/>
      <c r="T348" s="24" t="str">
        <f t="shared" si="7"/>
        <v>BG2019CSR4</v>
      </c>
    </row>
    <row r="349" spans="1:20" s="9" customFormat="1" ht="15" customHeight="1">
      <c r="A349" s="21" t="s">
        <v>35</v>
      </c>
      <c r="B349" s="21" t="s">
        <v>1105</v>
      </c>
      <c r="C349" s="21">
        <v>2019</v>
      </c>
      <c r="D349" s="21" t="s">
        <v>7</v>
      </c>
      <c r="E349" s="82" t="s">
        <v>3901</v>
      </c>
      <c r="F349" s="21" t="s">
        <v>2</v>
      </c>
      <c r="G349" s="82" t="s">
        <v>4034</v>
      </c>
      <c r="H349" s="82" t="s">
        <v>906</v>
      </c>
      <c r="I349" s="21">
        <v>0.25</v>
      </c>
      <c r="J349" s="21" t="s">
        <v>1261</v>
      </c>
      <c r="K349" s="82" t="s">
        <v>4031</v>
      </c>
      <c r="L349" s="82" t="s">
        <v>1149</v>
      </c>
      <c r="M349" s="21">
        <v>0.25</v>
      </c>
      <c r="N349" s="27"/>
      <c r="O349" s="27"/>
      <c r="T349" s="24" t="str">
        <f t="shared" si="7"/>
        <v>BG2019CSR4</v>
      </c>
    </row>
    <row r="350" spans="1:20" s="9" customFormat="1" ht="15" customHeight="1">
      <c r="A350" s="21" t="s">
        <v>35</v>
      </c>
      <c r="B350" s="21" t="s">
        <v>1105</v>
      </c>
      <c r="C350" s="21">
        <v>2019</v>
      </c>
      <c r="D350" s="21" t="s">
        <v>7</v>
      </c>
      <c r="E350" s="82" t="s">
        <v>3901</v>
      </c>
      <c r="F350" s="21" t="s">
        <v>2</v>
      </c>
      <c r="G350" s="82" t="s">
        <v>4034</v>
      </c>
      <c r="H350" s="82" t="s">
        <v>906</v>
      </c>
      <c r="I350" s="21">
        <v>0.25</v>
      </c>
      <c r="J350" s="21" t="s">
        <v>1262</v>
      </c>
      <c r="K350" s="82" t="s">
        <v>4032</v>
      </c>
      <c r="L350" s="82" t="s">
        <v>142</v>
      </c>
      <c r="M350" s="21">
        <v>0.5</v>
      </c>
      <c r="N350" s="27"/>
      <c r="O350" s="27"/>
      <c r="T350" s="24" t="str">
        <f t="shared" si="7"/>
        <v>BG2019CSR4</v>
      </c>
    </row>
    <row r="351" spans="1:20" s="9" customFormat="1" ht="15" customHeight="1">
      <c r="A351" s="21" t="s">
        <v>35</v>
      </c>
      <c r="B351" s="21" t="s">
        <v>1105</v>
      </c>
      <c r="C351" s="21">
        <v>2019</v>
      </c>
      <c r="D351" s="21" t="s">
        <v>7</v>
      </c>
      <c r="E351" s="82" t="s">
        <v>3901</v>
      </c>
      <c r="F351" s="21" t="s">
        <v>2</v>
      </c>
      <c r="G351" s="82" t="s">
        <v>4034</v>
      </c>
      <c r="H351" s="82" t="s">
        <v>906</v>
      </c>
      <c r="I351" s="21">
        <v>0.25</v>
      </c>
      <c r="J351" s="21" t="s">
        <v>1263</v>
      </c>
      <c r="K351" s="82" t="s">
        <v>4033</v>
      </c>
      <c r="L351" s="82" t="s">
        <v>1149</v>
      </c>
      <c r="M351" s="21">
        <v>0.25</v>
      </c>
      <c r="N351" s="27"/>
      <c r="O351" s="27"/>
      <c r="T351" s="24" t="str">
        <f t="shared" si="7"/>
        <v>BG2019CSR4</v>
      </c>
    </row>
    <row r="352" spans="1:20" s="9" customFormat="1" ht="15" customHeight="1">
      <c r="A352" s="88" t="s">
        <v>35</v>
      </c>
      <c r="B352" s="88" t="s">
        <v>1105</v>
      </c>
      <c r="C352" s="88">
        <v>2020</v>
      </c>
      <c r="D352" s="88" t="s">
        <v>4</v>
      </c>
      <c r="E352" s="89" t="s">
        <v>4459</v>
      </c>
      <c r="F352" s="88" t="s">
        <v>11</v>
      </c>
      <c r="G352" s="89"/>
      <c r="H352" s="89"/>
      <c r="I352" s="88"/>
      <c r="J352" s="88"/>
      <c r="K352" s="89"/>
      <c r="L352" s="89"/>
      <c r="M352" s="88"/>
      <c r="N352" s="27"/>
      <c r="O352" s="27"/>
      <c r="T352" s="24" t="str">
        <f t="shared" si="7"/>
        <v>BG2020CSR1</v>
      </c>
    </row>
    <row r="353" spans="1:20" s="9" customFormat="1" ht="15" customHeight="1">
      <c r="A353" s="88" t="s">
        <v>35</v>
      </c>
      <c r="B353" s="88" t="s">
        <v>1105</v>
      </c>
      <c r="C353" s="88">
        <v>2020</v>
      </c>
      <c r="D353" s="88" t="s">
        <v>5</v>
      </c>
      <c r="E353" s="89" t="s">
        <v>4460</v>
      </c>
      <c r="F353" s="88" t="s">
        <v>2</v>
      </c>
      <c r="G353" s="89"/>
      <c r="H353" s="89"/>
      <c r="I353" s="88"/>
      <c r="J353" s="88"/>
      <c r="K353" s="89"/>
      <c r="L353" s="89"/>
      <c r="M353" s="88"/>
      <c r="N353" s="27"/>
      <c r="O353" s="27"/>
      <c r="T353" s="24" t="str">
        <f t="shared" si="7"/>
        <v>BG2020CSR2</v>
      </c>
    </row>
    <row r="354" spans="1:20" s="9" customFormat="1" ht="15" customHeight="1">
      <c r="A354" s="88" t="s">
        <v>35</v>
      </c>
      <c r="B354" s="88" t="s">
        <v>1105</v>
      </c>
      <c r="C354" s="88">
        <v>2020</v>
      </c>
      <c r="D354" s="88" t="s">
        <v>6</v>
      </c>
      <c r="E354" s="89" t="s">
        <v>4461</v>
      </c>
      <c r="F354" s="88" t="s">
        <v>2</v>
      </c>
      <c r="G354" s="89"/>
      <c r="H354" s="89"/>
      <c r="I354" s="88"/>
      <c r="J354" s="88"/>
      <c r="K354" s="89"/>
      <c r="L354" s="89"/>
      <c r="M354" s="88"/>
      <c r="N354" s="27"/>
      <c r="O354" s="27"/>
      <c r="T354" s="24" t="str">
        <f t="shared" si="7"/>
        <v>BG2020CSR3</v>
      </c>
    </row>
    <row r="355" spans="1:20" s="9" customFormat="1" ht="15" customHeight="1">
      <c r="A355" s="88" t="s">
        <v>35</v>
      </c>
      <c r="B355" s="88" t="s">
        <v>1105</v>
      </c>
      <c r="C355" s="88">
        <v>2020</v>
      </c>
      <c r="D355" s="88" t="s">
        <v>7</v>
      </c>
      <c r="E355" s="89" t="s">
        <v>4462</v>
      </c>
      <c r="F355" s="88" t="s">
        <v>2</v>
      </c>
      <c r="G355" s="89"/>
      <c r="H355" s="89"/>
      <c r="I355" s="88"/>
      <c r="J355" s="88"/>
      <c r="K355" s="89"/>
      <c r="L355" s="89"/>
      <c r="M355" s="88"/>
      <c r="N355" s="27"/>
      <c r="O355" s="27"/>
      <c r="T355" s="24" t="str">
        <f t="shared" si="7"/>
        <v>BG2020CSR4</v>
      </c>
    </row>
    <row r="356" spans="1:20" s="3" customFormat="1" ht="15" customHeight="1">
      <c r="A356" s="20" t="s">
        <v>43</v>
      </c>
      <c r="B356" s="20" t="s">
        <v>34</v>
      </c>
      <c r="C356" s="20">
        <v>2011</v>
      </c>
      <c r="D356" s="20" t="s">
        <v>4</v>
      </c>
      <c r="E356" s="18" t="s">
        <v>772</v>
      </c>
      <c r="F356" s="20" t="s">
        <v>3</v>
      </c>
      <c r="G356" s="18" t="s">
        <v>773</v>
      </c>
      <c r="H356" s="18" t="s">
        <v>904</v>
      </c>
      <c r="I356" s="20" t="s">
        <v>2119</v>
      </c>
      <c r="J356" s="21" t="s">
        <v>1221</v>
      </c>
      <c r="K356" s="18" t="s">
        <v>773</v>
      </c>
      <c r="L356" s="18" t="s">
        <v>2118</v>
      </c>
      <c r="M356" s="21" t="s">
        <v>2119</v>
      </c>
      <c r="N356" s="27"/>
      <c r="O356" s="27"/>
      <c r="P356" s="9" t="s">
        <v>17</v>
      </c>
      <c r="T356" s="24" t="str">
        <f t="shared" si="7"/>
        <v>CY2011CSR1</v>
      </c>
    </row>
    <row r="357" spans="1:20" s="3" customFormat="1" ht="15" customHeight="1">
      <c r="A357" s="20" t="s">
        <v>43</v>
      </c>
      <c r="B357" s="20" t="s">
        <v>34</v>
      </c>
      <c r="C357" s="20">
        <v>2011</v>
      </c>
      <c r="D357" s="20" t="s">
        <v>5</v>
      </c>
      <c r="E357" s="18" t="s">
        <v>3372</v>
      </c>
      <c r="F357" s="20" t="s">
        <v>3</v>
      </c>
      <c r="G357" s="18" t="s">
        <v>774</v>
      </c>
      <c r="H357" s="18" t="s">
        <v>904</v>
      </c>
      <c r="I357" s="20" t="s">
        <v>2119</v>
      </c>
      <c r="J357" s="21" t="s">
        <v>1221</v>
      </c>
      <c r="K357" s="19" t="s">
        <v>3373</v>
      </c>
      <c r="L357" s="18" t="s">
        <v>2118</v>
      </c>
      <c r="M357" s="21" t="s">
        <v>2119</v>
      </c>
      <c r="N357" s="27"/>
      <c r="O357" s="27"/>
      <c r="P357" s="9" t="s">
        <v>17</v>
      </c>
      <c r="T357" s="24" t="str">
        <f t="shared" si="7"/>
        <v>CY2011CSR2</v>
      </c>
    </row>
    <row r="358" spans="1:20" s="3" customFormat="1" ht="15" customHeight="1">
      <c r="A358" s="20" t="s">
        <v>43</v>
      </c>
      <c r="B358" s="20" t="s">
        <v>34</v>
      </c>
      <c r="C358" s="20">
        <v>2011</v>
      </c>
      <c r="D358" s="20" t="s">
        <v>6</v>
      </c>
      <c r="E358" s="18" t="s">
        <v>775</v>
      </c>
      <c r="F358" s="20" t="s">
        <v>3</v>
      </c>
      <c r="G358" s="18" t="s">
        <v>776</v>
      </c>
      <c r="H358" s="18" t="s">
        <v>904</v>
      </c>
      <c r="I358" s="20" t="s">
        <v>2119</v>
      </c>
      <c r="J358" s="21" t="s">
        <v>1221</v>
      </c>
      <c r="K358" s="18" t="s">
        <v>776</v>
      </c>
      <c r="L358" s="18" t="s">
        <v>2118</v>
      </c>
      <c r="M358" s="21" t="s">
        <v>2119</v>
      </c>
      <c r="N358" s="27"/>
      <c r="O358" s="27"/>
      <c r="P358" s="9" t="s">
        <v>17</v>
      </c>
      <c r="T358" s="24" t="str">
        <f t="shared" si="7"/>
        <v>CY2011CSR3</v>
      </c>
    </row>
    <row r="359" spans="1:20" s="9" customFormat="1" ht="15" customHeight="1">
      <c r="A359" s="20" t="s">
        <v>43</v>
      </c>
      <c r="B359" s="20" t="s">
        <v>34</v>
      </c>
      <c r="C359" s="20">
        <v>2011</v>
      </c>
      <c r="D359" s="20" t="s">
        <v>7</v>
      </c>
      <c r="E359" s="18" t="s">
        <v>777</v>
      </c>
      <c r="F359" s="20" t="s">
        <v>3</v>
      </c>
      <c r="G359" s="18" t="s">
        <v>778</v>
      </c>
      <c r="H359" s="18" t="s">
        <v>904</v>
      </c>
      <c r="I359" s="20" t="s">
        <v>2119</v>
      </c>
      <c r="J359" s="21" t="s">
        <v>1221</v>
      </c>
      <c r="K359" s="18" t="s">
        <v>778</v>
      </c>
      <c r="L359" s="18" t="s">
        <v>2118</v>
      </c>
      <c r="M359" s="21" t="s">
        <v>2119</v>
      </c>
      <c r="N359" s="27"/>
      <c r="O359" s="27"/>
      <c r="P359" s="9" t="s">
        <v>17</v>
      </c>
      <c r="T359" s="24" t="str">
        <f t="shared" si="7"/>
        <v>CY2011CSR4</v>
      </c>
    </row>
    <row r="360" spans="1:20" s="9" customFormat="1" ht="15" customHeight="1">
      <c r="A360" s="20" t="s">
        <v>43</v>
      </c>
      <c r="B360" s="20" t="s">
        <v>34</v>
      </c>
      <c r="C360" s="20">
        <v>2011</v>
      </c>
      <c r="D360" s="20" t="s">
        <v>8</v>
      </c>
      <c r="E360" s="18" t="s">
        <v>779</v>
      </c>
      <c r="F360" s="20" t="s">
        <v>3</v>
      </c>
      <c r="G360" s="18" t="s">
        <v>780</v>
      </c>
      <c r="H360" s="18" t="s">
        <v>904</v>
      </c>
      <c r="I360" s="20" t="s">
        <v>2119</v>
      </c>
      <c r="J360" s="21" t="s">
        <v>1221</v>
      </c>
      <c r="K360" s="18" t="s">
        <v>780</v>
      </c>
      <c r="L360" s="18" t="s">
        <v>2118</v>
      </c>
      <c r="M360" s="21" t="s">
        <v>2119</v>
      </c>
      <c r="N360" s="27"/>
      <c r="O360" s="27"/>
      <c r="P360" s="9" t="s">
        <v>17</v>
      </c>
      <c r="T360" s="24" t="str">
        <f t="shared" si="7"/>
        <v>CY2011CSR5</v>
      </c>
    </row>
    <row r="361" spans="1:20" s="9" customFormat="1" ht="15" customHeight="1">
      <c r="A361" s="20" t="s">
        <v>43</v>
      </c>
      <c r="B361" s="20" t="s">
        <v>34</v>
      </c>
      <c r="C361" s="20">
        <v>2011</v>
      </c>
      <c r="D361" s="20" t="s">
        <v>9</v>
      </c>
      <c r="E361" s="18" t="s">
        <v>781</v>
      </c>
      <c r="F361" s="20" t="s">
        <v>3</v>
      </c>
      <c r="G361" s="18" t="s">
        <v>782</v>
      </c>
      <c r="H361" s="18" t="s">
        <v>904</v>
      </c>
      <c r="I361" s="20" t="s">
        <v>2119</v>
      </c>
      <c r="J361" s="21" t="s">
        <v>1221</v>
      </c>
      <c r="K361" s="18" t="s">
        <v>782</v>
      </c>
      <c r="L361" s="18" t="s">
        <v>2118</v>
      </c>
      <c r="M361" s="21" t="s">
        <v>2119</v>
      </c>
      <c r="N361" s="27"/>
      <c r="O361" s="27"/>
      <c r="P361" s="9" t="s">
        <v>17</v>
      </c>
      <c r="T361" s="24" t="str">
        <f t="shared" si="7"/>
        <v>CY2011CSR6</v>
      </c>
    </row>
    <row r="362" spans="1:20" s="3" customFormat="1" ht="15" customHeight="1">
      <c r="A362" s="20" t="s">
        <v>43</v>
      </c>
      <c r="B362" s="20" t="s">
        <v>34</v>
      </c>
      <c r="C362" s="20">
        <v>2011</v>
      </c>
      <c r="D362" s="20" t="s">
        <v>10</v>
      </c>
      <c r="E362" s="18" t="s">
        <v>783</v>
      </c>
      <c r="F362" s="20" t="s">
        <v>3</v>
      </c>
      <c r="G362" s="18" t="s">
        <v>784</v>
      </c>
      <c r="H362" s="18" t="s">
        <v>904</v>
      </c>
      <c r="I362" s="20" t="s">
        <v>2119</v>
      </c>
      <c r="J362" s="21" t="s">
        <v>1221</v>
      </c>
      <c r="K362" s="18" t="s">
        <v>784</v>
      </c>
      <c r="L362" s="18" t="s">
        <v>2118</v>
      </c>
      <c r="M362" s="21" t="s">
        <v>2119</v>
      </c>
      <c r="N362" s="27"/>
      <c r="O362" s="27"/>
      <c r="P362" s="9" t="s">
        <v>17</v>
      </c>
      <c r="T362" s="24" t="str">
        <f t="shared" si="7"/>
        <v>CY2011CSR7</v>
      </c>
    </row>
    <row r="363" spans="1:20" s="3" customFormat="1" ht="15" customHeight="1">
      <c r="A363" s="20" t="s">
        <v>43</v>
      </c>
      <c r="B363" s="20" t="s">
        <v>34</v>
      </c>
      <c r="C363" s="20">
        <v>2012</v>
      </c>
      <c r="D363" s="20" t="s">
        <v>4</v>
      </c>
      <c r="E363" s="18" t="s">
        <v>1132</v>
      </c>
      <c r="F363" s="20" t="s">
        <v>13</v>
      </c>
      <c r="G363" s="18" t="s">
        <v>3850</v>
      </c>
      <c r="H363" s="18" t="s">
        <v>904</v>
      </c>
      <c r="I363" s="20">
        <v>0.5</v>
      </c>
      <c r="J363" s="21" t="s">
        <v>1221</v>
      </c>
      <c r="K363" s="18" t="s">
        <v>1133</v>
      </c>
      <c r="L363" s="18" t="s">
        <v>904</v>
      </c>
      <c r="M363" s="21">
        <v>0.5</v>
      </c>
      <c r="N363" s="27"/>
      <c r="O363" s="27"/>
      <c r="P363" s="9" t="s">
        <v>17</v>
      </c>
      <c r="T363" s="24" t="str">
        <f t="shared" si="7"/>
        <v>CY2012CSR1</v>
      </c>
    </row>
    <row r="364" spans="1:20" s="3" customFormat="1" ht="15" customHeight="1">
      <c r="A364" s="20" t="s">
        <v>43</v>
      </c>
      <c r="B364" s="20" t="s">
        <v>34</v>
      </c>
      <c r="C364" s="20">
        <v>2012</v>
      </c>
      <c r="D364" s="20" t="s">
        <v>5</v>
      </c>
      <c r="E364" s="18" t="s">
        <v>97</v>
      </c>
      <c r="F364" s="20" t="s">
        <v>3</v>
      </c>
      <c r="G364" s="18" t="s">
        <v>930</v>
      </c>
      <c r="H364" s="18" t="s">
        <v>904</v>
      </c>
      <c r="I364" s="20">
        <v>0.5</v>
      </c>
      <c r="J364" s="21" t="s">
        <v>1221</v>
      </c>
      <c r="K364" s="18" t="s">
        <v>930</v>
      </c>
      <c r="L364" s="18" t="s">
        <v>904</v>
      </c>
      <c r="M364" s="21">
        <v>0.5</v>
      </c>
      <c r="N364" s="27"/>
      <c r="O364" s="27"/>
      <c r="P364" s="9" t="s">
        <v>17</v>
      </c>
      <c r="T364" s="24" t="str">
        <f t="shared" si="7"/>
        <v>CY2012CSR2</v>
      </c>
    </row>
    <row r="365" spans="1:20" s="3" customFormat="1" ht="15" customHeight="1">
      <c r="A365" s="20" t="s">
        <v>43</v>
      </c>
      <c r="B365" s="20" t="s">
        <v>34</v>
      </c>
      <c r="C365" s="20">
        <v>2012</v>
      </c>
      <c r="D365" s="20" t="s">
        <v>6</v>
      </c>
      <c r="E365" s="18" t="s">
        <v>98</v>
      </c>
      <c r="F365" s="20" t="s">
        <v>2</v>
      </c>
      <c r="G365" s="18" t="s">
        <v>931</v>
      </c>
      <c r="H365" s="18" t="s">
        <v>904</v>
      </c>
      <c r="I365" s="20">
        <v>0.5</v>
      </c>
      <c r="J365" s="21" t="s">
        <v>1221</v>
      </c>
      <c r="K365" s="18" t="s">
        <v>931</v>
      </c>
      <c r="L365" s="18" t="s">
        <v>904</v>
      </c>
      <c r="M365" s="21">
        <v>0.5</v>
      </c>
      <c r="N365" s="27"/>
      <c r="O365" s="27"/>
      <c r="P365" s="9" t="s">
        <v>17</v>
      </c>
      <c r="T365" s="24" t="str">
        <f t="shared" si="7"/>
        <v>CY2012CSR3</v>
      </c>
    </row>
    <row r="366" spans="1:20" s="3" customFormat="1" ht="15" customHeight="1">
      <c r="A366" s="20" t="s">
        <v>43</v>
      </c>
      <c r="B366" s="20" t="s">
        <v>34</v>
      </c>
      <c r="C366" s="20">
        <v>2012</v>
      </c>
      <c r="D366" s="20" t="s">
        <v>7</v>
      </c>
      <c r="E366" s="18" t="s">
        <v>99</v>
      </c>
      <c r="F366" s="20" t="s">
        <v>2</v>
      </c>
      <c r="G366" s="18" t="s">
        <v>932</v>
      </c>
      <c r="H366" s="18" t="s">
        <v>904</v>
      </c>
      <c r="I366" s="20">
        <v>0.5</v>
      </c>
      <c r="J366" s="21" t="s">
        <v>1221</v>
      </c>
      <c r="K366" s="18" t="s">
        <v>932</v>
      </c>
      <c r="L366" s="18" t="s">
        <v>904</v>
      </c>
      <c r="M366" s="21">
        <v>0.5</v>
      </c>
      <c r="N366" s="27"/>
      <c r="O366" s="27"/>
      <c r="P366" s="9" t="s">
        <v>17</v>
      </c>
      <c r="T366" s="24" t="str">
        <f t="shared" si="7"/>
        <v>CY2012CSR4</v>
      </c>
    </row>
    <row r="367" spans="1:20" s="3" customFormat="1" ht="15" customHeight="1">
      <c r="A367" s="20" t="s">
        <v>43</v>
      </c>
      <c r="B367" s="20" t="s">
        <v>34</v>
      </c>
      <c r="C367" s="20">
        <v>2012</v>
      </c>
      <c r="D367" s="20" t="s">
        <v>8</v>
      </c>
      <c r="E367" s="18" t="s">
        <v>100</v>
      </c>
      <c r="F367" s="20" t="s">
        <v>2</v>
      </c>
      <c r="G367" s="18" t="s">
        <v>933</v>
      </c>
      <c r="H367" s="18" t="s">
        <v>904</v>
      </c>
      <c r="I367" s="20">
        <v>0.5</v>
      </c>
      <c r="J367" s="21" t="s">
        <v>1221</v>
      </c>
      <c r="K367" s="18" t="s">
        <v>933</v>
      </c>
      <c r="L367" s="18" t="s">
        <v>904</v>
      </c>
      <c r="M367" s="21">
        <v>0.5</v>
      </c>
      <c r="N367" s="27"/>
      <c r="O367" s="27"/>
      <c r="P367" s="9" t="s">
        <v>17</v>
      </c>
      <c r="T367" s="24" t="str">
        <f t="shared" si="7"/>
        <v>CY2012CSR5</v>
      </c>
    </row>
    <row r="368" spans="1:20" s="3" customFormat="1" ht="15" customHeight="1">
      <c r="A368" s="20" t="s">
        <v>43</v>
      </c>
      <c r="B368" s="20" t="s">
        <v>34</v>
      </c>
      <c r="C368" s="20">
        <v>2012</v>
      </c>
      <c r="D368" s="20" t="s">
        <v>9</v>
      </c>
      <c r="E368" s="18" t="s">
        <v>101</v>
      </c>
      <c r="F368" s="20" t="s">
        <v>2</v>
      </c>
      <c r="G368" s="18" t="s">
        <v>1134</v>
      </c>
      <c r="H368" s="18" t="s">
        <v>904</v>
      </c>
      <c r="I368" s="20">
        <v>0.5</v>
      </c>
      <c r="J368" s="21" t="s">
        <v>1221</v>
      </c>
      <c r="K368" s="18" t="s">
        <v>1134</v>
      </c>
      <c r="L368" s="18" t="s">
        <v>904</v>
      </c>
      <c r="M368" s="21">
        <v>0.5</v>
      </c>
      <c r="N368" s="27"/>
      <c r="O368" s="27"/>
      <c r="P368" s="9" t="s">
        <v>17</v>
      </c>
      <c r="T368" s="24" t="str">
        <f t="shared" si="7"/>
        <v>CY2012CSR6</v>
      </c>
    </row>
    <row r="369" spans="1:20" s="3" customFormat="1" ht="15" customHeight="1">
      <c r="A369" s="20" t="s">
        <v>43</v>
      </c>
      <c r="B369" s="20" t="s">
        <v>34</v>
      </c>
      <c r="C369" s="20">
        <v>2012</v>
      </c>
      <c r="D369" s="20" t="s">
        <v>10</v>
      </c>
      <c r="E369" s="18" t="s">
        <v>102</v>
      </c>
      <c r="F369" s="20" t="s">
        <v>3</v>
      </c>
      <c r="G369" s="18" t="s">
        <v>934</v>
      </c>
      <c r="H369" s="18" t="s">
        <v>904</v>
      </c>
      <c r="I369" s="20">
        <v>0.5</v>
      </c>
      <c r="J369" s="21" t="s">
        <v>1221</v>
      </c>
      <c r="K369" s="18" t="s">
        <v>934</v>
      </c>
      <c r="L369" s="18" t="s">
        <v>904</v>
      </c>
      <c r="M369" s="21">
        <v>0.5</v>
      </c>
      <c r="N369" s="27"/>
      <c r="O369" s="27"/>
      <c r="P369" s="9" t="s">
        <v>17</v>
      </c>
      <c r="T369" s="24" t="str">
        <f t="shared" si="7"/>
        <v>CY2012CSR7</v>
      </c>
    </row>
    <row r="370" spans="1:20" s="3" customFormat="1" ht="15" customHeight="1">
      <c r="A370" s="20" t="s">
        <v>43</v>
      </c>
      <c r="B370" s="20" t="s">
        <v>34</v>
      </c>
      <c r="C370" s="20">
        <v>2016</v>
      </c>
      <c r="D370" s="20" t="s">
        <v>4</v>
      </c>
      <c r="E370" s="18" t="s">
        <v>2407</v>
      </c>
      <c r="F370" s="20" t="s">
        <v>13</v>
      </c>
      <c r="G370" s="18" t="s">
        <v>3820</v>
      </c>
      <c r="H370" s="18" t="s">
        <v>906</v>
      </c>
      <c r="I370" s="20">
        <v>0.25</v>
      </c>
      <c r="J370" s="21" t="s">
        <v>1221</v>
      </c>
      <c r="K370" s="18" t="s">
        <v>2408</v>
      </c>
      <c r="L370" s="18" t="s">
        <v>1149</v>
      </c>
      <c r="M370" s="21">
        <v>0.25</v>
      </c>
      <c r="N370" s="27"/>
      <c r="O370" s="27"/>
      <c r="P370" s="9" t="s">
        <v>17</v>
      </c>
      <c r="T370" s="24" t="str">
        <f t="shared" si="7"/>
        <v>CY2016CSR1</v>
      </c>
    </row>
    <row r="371" spans="1:20" s="3" customFormat="1" ht="15" customHeight="1">
      <c r="A371" s="20" t="s">
        <v>43</v>
      </c>
      <c r="B371" s="20" t="s">
        <v>34</v>
      </c>
      <c r="C371" s="20">
        <v>2016</v>
      </c>
      <c r="D371" s="20" t="s">
        <v>4</v>
      </c>
      <c r="E371" s="18" t="s">
        <v>2407</v>
      </c>
      <c r="F371" s="20" t="s">
        <v>13</v>
      </c>
      <c r="G371" s="18" t="s">
        <v>3820</v>
      </c>
      <c r="H371" s="18" t="s">
        <v>906</v>
      </c>
      <c r="I371" s="20">
        <v>0.25</v>
      </c>
      <c r="J371" s="21" t="s">
        <v>1222</v>
      </c>
      <c r="K371" s="18" t="s">
        <v>2409</v>
      </c>
      <c r="L371" s="18" t="s">
        <v>1164</v>
      </c>
      <c r="M371" s="21">
        <v>0</v>
      </c>
      <c r="N371" s="27"/>
      <c r="O371" s="27"/>
      <c r="P371" s="9" t="s">
        <v>17</v>
      </c>
      <c r="T371" s="24" t="str">
        <f t="shared" si="7"/>
        <v>CY2016CSR1</v>
      </c>
    </row>
    <row r="372" spans="1:20" s="3" customFormat="1" ht="15" customHeight="1">
      <c r="A372" s="20" t="s">
        <v>43</v>
      </c>
      <c r="B372" s="20" t="s">
        <v>34</v>
      </c>
      <c r="C372" s="20">
        <v>2016</v>
      </c>
      <c r="D372" s="20" t="s">
        <v>4</v>
      </c>
      <c r="E372" s="18" t="s">
        <v>2407</v>
      </c>
      <c r="F372" s="20" t="s">
        <v>13</v>
      </c>
      <c r="G372" s="18" t="s">
        <v>3820</v>
      </c>
      <c r="H372" s="18" t="s">
        <v>906</v>
      </c>
      <c r="I372" s="20">
        <v>0.25</v>
      </c>
      <c r="J372" s="21" t="s">
        <v>1223</v>
      </c>
      <c r="K372" s="18" t="s">
        <v>2410</v>
      </c>
      <c r="L372" s="18" t="s">
        <v>1164</v>
      </c>
      <c r="M372" s="21">
        <v>0</v>
      </c>
      <c r="N372" s="27"/>
      <c r="O372" s="27"/>
      <c r="P372" s="9" t="s">
        <v>17</v>
      </c>
      <c r="T372" s="24" t="str">
        <f t="shared" si="7"/>
        <v>CY2016CSR1</v>
      </c>
    </row>
    <row r="373" spans="1:20" s="3" customFormat="1" ht="15" customHeight="1">
      <c r="A373" s="20" t="s">
        <v>43</v>
      </c>
      <c r="B373" s="20" t="s">
        <v>34</v>
      </c>
      <c r="C373" s="20">
        <v>2016</v>
      </c>
      <c r="D373" s="20" t="s">
        <v>4</v>
      </c>
      <c r="E373" s="18" t="s">
        <v>2407</v>
      </c>
      <c r="F373" s="20" t="s">
        <v>13</v>
      </c>
      <c r="G373" s="18" t="s">
        <v>3820</v>
      </c>
      <c r="H373" s="18" t="s">
        <v>906</v>
      </c>
      <c r="I373" s="20">
        <v>0.25</v>
      </c>
      <c r="J373" s="21" t="s">
        <v>1224</v>
      </c>
      <c r="K373" s="18" t="s">
        <v>2411</v>
      </c>
      <c r="L373" s="18" t="s">
        <v>641</v>
      </c>
      <c r="M373" s="21">
        <v>0.75</v>
      </c>
      <c r="N373" s="27"/>
      <c r="O373" s="27"/>
      <c r="P373" s="9" t="s">
        <v>17</v>
      </c>
      <c r="T373" s="24" t="str">
        <f t="shared" si="7"/>
        <v>CY2016CSR1</v>
      </c>
    </row>
    <row r="374" spans="1:20" s="3" customFormat="1" ht="15" customHeight="1">
      <c r="A374" s="20" t="s">
        <v>43</v>
      </c>
      <c r="B374" s="20" t="s">
        <v>34</v>
      </c>
      <c r="C374" s="20">
        <v>2016</v>
      </c>
      <c r="D374" s="20" t="s">
        <v>5</v>
      </c>
      <c r="E374" s="18" t="s">
        <v>2412</v>
      </c>
      <c r="F374" s="20" t="s">
        <v>3</v>
      </c>
      <c r="G374" s="18" t="s">
        <v>2413</v>
      </c>
      <c r="H374" s="18" t="s">
        <v>906</v>
      </c>
      <c r="I374" s="20">
        <v>0.25</v>
      </c>
      <c r="J374" s="21" t="s">
        <v>1221</v>
      </c>
      <c r="K374" s="18" t="s">
        <v>2414</v>
      </c>
      <c r="L374" s="18" t="s">
        <v>142</v>
      </c>
      <c r="M374" s="21">
        <v>0.5</v>
      </c>
      <c r="N374" s="27"/>
      <c r="O374" s="27"/>
      <c r="P374" s="9" t="s">
        <v>17</v>
      </c>
      <c r="T374" s="24" t="str">
        <f t="shared" si="7"/>
        <v>CY2016CSR2</v>
      </c>
    </row>
    <row r="375" spans="1:20" s="3" customFormat="1" ht="15" customHeight="1">
      <c r="A375" s="20" t="s">
        <v>43</v>
      </c>
      <c r="B375" s="20" t="s">
        <v>34</v>
      </c>
      <c r="C375" s="20">
        <v>2016</v>
      </c>
      <c r="D375" s="20" t="s">
        <v>5</v>
      </c>
      <c r="E375" s="18" t="s">
        <v>2412</v>
      </c>
      <c r="F375" s="20" t="s">
        <v>3</v>
      </c>
      <c r="G375" s="18" t="s">
        <v>2413</v>
      </c>
      <c r="H375" s="18" t="s">
        <v>906</v>
      </c>
      <c r="I375" s="20">
        <v>0.25</v>
      </c>
      <c r="J375" s="21" t="s">
        <v>1222</v>
      </c>
      <c r="K375" s="18" t="s">
        <v>2415</v>
      </c>
      <c r="L375" s="18" t="s">
        <v>1149</v>
      </c>
      <c r="M375" s="21">
        <v>0.25</v>
      </c>
      <c r="N375" s="27"/>
      <c r="O375" s="27"/>
      <c r="P375" s="9" t="s">
        <v>17</v>
      </c>
      <c r="T375" s="24" t="str">
        <f t="shared" si="7"/>
        <v>CY2016CSR2</v>
      </c>
    </row>
    <row r="376" spans="1:20" s="3" customFormat="1" ht="15" customHeight="1">
      <c r="A376" s="20" t="s">
        <v>43</v>
      </c>
      <c r="B376" s="20" t="s">
        <v>34</v>
      </c>
      <c r="C376" s="20">
        <v>2016</v>
      </c>
      <c r="D376" s="20" t="s">
        <v>5</v>
      </c>
      <c r="E376" s="18" t="s">
        <v>2412</v>
      </c>
      <c r="F376" s="20" t="s">
        <v>3</v>
      </c>
      <c r="G376" s="18" t="s">
        <v>2413</v>
      </c>
      <c r="H376" s="18" t="s">
        <v>906</v>
      </c>
      <c r="I376" s="20">
        <v>0.25</v>
      </c>
      <c r="J376" s="21" t="s">
        <v>1223</v>
      </c>
      <c r="K376" s="18" t="s">
        <v>2416</v>
      </c>
      <c r="L376" s="18" t="s">
        <v>1149</v>
      </c>
      <c r="M376" s="21">
        <v>0.25</v>
      </c>
      <c r="N376" s="27"/>
      <c r="O376" s="27"/>
      <c r="P376" s="9" t="s">
        <v>17</v>
      </c>
      <c r="T376" s="24" t="str">
        <f t="shared" si="7"/>
        <v>CY2016CSR2</v>
      </c>
    </row>
    <row r="377" spans="1:20" s="3" customFormat="1" ht="15" customHeight="1">
      <c r="A377" s="20" t="s">
        <v>43</v>
      </c>
      <c r="B377" s="20" t="s">
        <v>34</v>
      </c>
      <c r="C377" s="20">
        <v>2016</v>
      </c>
      <c r="D377" s="20" t="s">
        <v>6</v>
      </c>
      <c r="E377" s="18" t="s">
        <v>2417</v>
      </c>
      <c r="F377" s="20" t="s">
        <v>3</v>
      </c>
      <c r="G377" s="18" t="s">
        <v>2418</v>
      </c>
      <c r="H377" s="18" t="s">
        <v>1</v>
      </c>
      <c r="I377" s="20">
        <v>0.5</v>
      </c>
      <c r="J377" s="21" t="s">
        <v>1221</v>
      </c>
      <c r="K377" s="18" t="s">
        <v>2419</v>
      </c>
      <c r="L377" s="18" t="s">
        <v>142</v>
      </c>
      <c r="M377" s="21">
        <v>0.5</v>
      </c>
      <c r="N377" s="27"/>
      <c r="O377" s="27"/>
      <c r="P377" s="9" t="s">
        <v>17</v>
      </c>
      <c r="T377" s="24" t="str">
        <f t="shared" si="7"/>
        <v>CY2016CSR3</v>
      </c>
    </row>
    <row r="378" spans="1:20" s="3" customFormat="1" ht="15" customHeight="1">
      <c r="A378" s="20" t="s">
        <v>43</v>
      </c>
      <c r="B378" s="20" t="s">
        <v>34</v>
      </c>
      <c r="C378" s="20">
        <v>2016</v>
      </c>
      <c r="D378" s="20" t="s">
        <v>6</v>
      </c>
      <c r="E378" s="18" t="s">
        <v>2417</v>
      </c>
      <c r="F378" s="20" t="s">
        <v>3</v>
      </c>
      <c r="G378" s="18" t="s">
        <v>2418</v>
      </c>
      <c r="H378" s="18" t="s">
        <v>1</v>
      </c>
      <c r="I378" s="20">
        <v>0.5</v>
      </c>
      <c r="J378" s="21" t="s">
        <v>1222</v>
      </c>
      <c r="K378" s="18" t="s">
        <v>2420</v>
      </c>
      <c r="L378" s="18" t="s">
        <v>142</v>
      </c>
      <c r="M378" s="21">
        <v>0.5</v>
      </c>
      <c r="N378" s="27"/>
      <c r="O378" s="27"/>
      <c r="P378" s="9" t="s">
        <v>17</v>
      </c>
      <c r="T378" s="24" t="str">
        <f t="shared" si="7"/>
        <v>CY2016CSR3</v>
      </c>
    </row>
    <row r="379" spans="1:20" s="3" customFormat="1" ht="15" customHeight="1">
      <c r="A379" s="20" t="s">
        <v>43</v>
      </c>
      <c r="B379" s="20" t="s">
        <v>34</v>
      </c>
      <c r="C379" s="20">
        <v>2016</v>
      </c>
      <c r="D379" s="20" t="s">
        <v>7</v>
      </c>
      <c r="E379" s="18" t="s">
        <v>2421</v>
      </c>
      <c r="F379" s="20" t="s">
        <v>3</v>
      </c>
      <c r="G379" s="18" t="s">
        <v>2422</v>
      </c>
      <c r="H379" s="18" t="s">
        <v>1</v>
      </c>
      <c r="I379" s="20">
        <v>0.5</v>
      </c>
      <c r="J379" s="21" t="s">
        <v>1221</v>
      </c>
      <c r="K379" s="18" t="s">
        <v>2423</v>
      </c>
      <c r="L379" s="18" t="s">
        <v>142</v>
      </c>
      <c r="M379" s="21">
        <v>0.5</v>
      </c>
      <c r="N379" s="27"/>
      <c r="O379" s="27"/>
      <c r="P379" s="9" t="s">
        <v>17</v>
      </c>
      <c r="T379" s="24" t="str">
        <f t="shared" si="7"/>
        <v>CY2016CSR4</v>
      </c>
    </row>
    <row r="380" spans="1:20" s="3" customFormat="1" ht="15" customHeight="1">
      <c r="A380" s="20" t="s">
        <v>43</v>
      </c>
      <c r="B380" s="20" t="s">
        <v>34</v>
      </c>
      <c r="C380" s="20">
        <v>2016</v>
      </c>
      <c r="D380" s="20" t="s">
        <v>7</v>
      </c>
      <c r="E380" s="18" t="s">
        <v>2421</v>
      </c>
      <c r="F380" s="20" t="s">
        <v>3</v>
      </c>
      <c r="G380" s="18" t="s">
        <v>2422</v>
      </c>
      <c r="H380" s="18" t="s">
        <v>1</v>
      </c>
      <c r="I380" s="20">
        <v>0.5</v>
      </c>
      <c r="J380" s="21" t="s">
        <v>1222</v>
      </c>
      <c r="K380" s="18" t="s">
        <v>2424</v>
      </c>
      <c r="L380" s="18" t="s">
        <v>1149</v>
      </c>
      <c r="M380" s="21">
        <v>0.25</v>
      </c>
      <c r="N380" s="27"/>
      <c r="O380" s="27"/>
      <c r="P380" s="9" t="s">
        <v>17</v>
      </c>
      <c r="T380" s="24" t="str">
        <f t="shared" si="7"/>
        <v>CY2016CSR4</v>
      </c>
    </row>
    <row r="381" spans="1:20" s="3" customFormat="1" ht="15" customHeight="1">
      <c r="A381" s="20" t="s">
        <v>43</v>
      </c>
      <c r="B381" s="20" t="s">
        <v>34</v>
      </c>
      <c r="C381" s="20">
        <v>2016</v>
      </c>
      <c r="D381" s="20" t="s">
        <v>7</v>
      </c>
      <c r="E381" s="18" t="s">
        <v>2421</v>
      </c>
      <c r="F381" s="20" t="s">
        <v>3</v>
      </c>
      <c r="G381" s="18" t="s">
        <v>2422</v>
      </c>
      <c r="H381" s="18" t="s">
        <v>1</v>
      </c>
      <c r="I381" s="20">
        <v>0.5</v>
      </c>
      <c r="J381" s="21" t="s">
        <v>1223</v>
      </c>
      <c r="K381" s="18" t="s">
        <v>2425</v>
      </c>
      <c r="L381" s="18" t="s">
        <v>142</v>
      </c>
      <c r="M381" s="21">
        <v>0.5</v>
      </c>
      <c r="N381" s="27"/>
      <c r="O381" s="27"/>
      <c r="P381" s="9" t="s">
        <v>17</v>
      </c>
      <c r="T381" s="24" t="str">
        <f t="shared" si="7"/>
        <v>CY2016CSR4</v>
      </c>
    </row>
    <row r="382" spans="1:20" s="3" customFormat="1" ht="15" customHeight="1">
      <c r="A382" s="20" t="s">
        <v>43</v>
      </c>
      <c r="B382" s="20" t="s">
        <v>34</v>
      </c>
      <c r="C382" s="20">
        <v>2016</v>
      </c>
      <c r="D382" s="20" t="s">
        <v>7</v>
      </c>
      <c r="E382" s="18" t="s">
        <v>2421</v>
      </c>
      <c r="F382" s="20" t="s">
        <v>3</v>
      </c>
      <c r="G382" s="18" t="s">
        <v>2422</v>
      </c>
      <c r="H382" s="18" t="s">
        <v>1</v>
      </c>
      <c r="I382" s="20">
        <v>0.5</v>
      </c>
      <c r="J382" s="21" t="s">
        <v>1224</v>
      </c>
      <c r="K382" s="18" t="s">
        <v>2426</v>
      </c>
      <c r="L382" s="18" t="s">
        <v>1149</v>
      </c>
      <c r="M382" s="21">
        <v>0.25</v>
      </c>
      <c r="N382" s="27"/>
      <c r="O382" s="27"/>
      <c r="P382" s="9" t="s">
        <v>17</v>
      </c>
      <c r="T382" s="24" t="str">
        <f t="shared" si="7"/>
        <v>CY2016CSR4</v>
      </c>
    </row>
    <row r="383" spans="1:20" s="3" customFormat="1" ht="15" customHeight="1">
      <c r="A383" s="20" t="s">
        <v>43</v>
      </c>
      <c r="B383" s="20" t="s">
        <v>34</v>
      </c>
      <c r="C383" s="20">
        <v>2016</v>
      </c>
      <c r="D383" s="20" t="s">
        <v>8</v>
      </c>
      <c r="E383" s="18" t="s">
        <v>2427</v>
      </c>
      <c r="F383" s="20" t="s">
        <v>3</v>
      </c>
      <c r="G383" s="18" t="s">
        <v>2428</v>
      </c>
      <c r="H383" s="18" t="s">
        <v>906</v>
      </c>
      <c r="I383" s="20">
        <v>0.25</v>
      </c>
      <c r="J383" s="21" t="s">
        <v>1221</v>
      </c>
      <c r="K383" s="18" t="s">
        <v>2429</v>
      </c>
      <c r="L383" s="18" t="s">
        <v>1149</v>
      </c>
      <c r="M383" s="21">
        <v>0.25</v>
      </c>
      <c r="N383" s="27"/>
      <c r="O383" s="27"/>
      <c r="P383" s="9" t="s">
        <v>17</v>
      </c>
      <c r="T383" s="24" t="str">
        <f t="shared" si="7"/>
        <v>CY2016CSR5</v>
      </c>
    </row>
    <row r="384" spans="1:20" s="3" customFormat="1" ht="15" customHeight="1">
      <c r="A384" s="20" t="s">
        <v>43</v>
      </c>
      <c r="B384" s="20" t="s">
        <v>34</v>
      </c>
      <c r="C384" s="20">
        <v>2016</v>
      </c>
      <c r="D384" s="20" t="s">
        <v>8</v>
      </c>
      <c r="E384" s="18" t="s">
        <v>2427</v>
      </c>
      <c r="F384" s="20" t="s">
        <v>3</v>
      </c>
      <c r="G384" s="18" t="s">
        <v>2428</v>
      </c>
      <c r="H384" s="18" t="s">
        <v>906</v>
      </c>
      <c r="I384" s="20">
        <v>0.25</v>
      </c>
      <c r="J384" s="21" t="s">
        <v>1222</v>
      </c>
      <c r="K384" s="18" t="s">
        <v>2430</v>
      </c>
      <c r="L384" s="18" t="s">
        <v>1149</v>
      </c>
      <c r="M384" s="21">
        <v>0.25</v>
      </c>
      <c r="N384" s="27"/>
      <c r="O384" s="27"/>
      <c r="P384" s="9" t="s">
        <v>17</v>
      </c>
      <c r="T384" s="24" t="str">
        <f t="shared" si="7"/>
        <v>CY2016CSR5</v>
      </c>
    </row>
    <row r="385" spans="1:20" s="3" customFormat="1" ht="15" customHeight="1">
      <c r="A385" s="20" t="s">
        <v>43</v>
      </c>
      <c r="B385" s="20" t="s">
        <v>34</v>
      </c>
      <c r="C385" s="20">
        <v>2017</v>
      </c>
      <c r="D385" s="20" t="s">
        <v>4</v>
      </c>
      <c r="E385" s="18" t="s">
        <v>2811</v>
      </c>
      <c r="F385" s="20" t="s">
        <v>13</v>
      </c>
      <c r="G385" s="18" t="s">
        <v>3819</v>
      </c>
      <c r="H385" s="18" t="s">
        <v>906</v>
      </c>
      <c r="I385" s="20">
        <v>0.25</v>
      </c>
      <c r="J385" s="21" t="s">
        <v>1264</v>
      </c>
      <c r="K385" s="18" t="s">
        <v>2812</v>
      </c>
      <c r="L385" s="18" t="s">
        <v>142</v>
      </c>
      <c r="M385" s="21">
        <v>0.5</v>
      </c>
      <c r="N385" s="27"/>
      <c r="O385" s="27"/>
      <c r="P385" s="9" t="s">
        <v>17</v>
      </c>
      <c r="T385" s="24" t="str">
        <f t="shared" si="7"/>
        <v>CY2017CSR1</v>
      </c>
    </row>
    <row r="386" spans="1:20" s="3" customFormat="1" ht="15" customHeight="1">
      <c r="A386" s="20" t="s">
        <v>43</v>
      </c>
      <c r="B386" s="20" t="s">
        <v>34</v>
      </c>
      <c r="C386" s="20">
        <v>2017</v>
      </c>
      <c r="D386" s="20" t="s">
        <v>4</v>
      </c>
      <c r="E386" s="18" t="s">
        <v>2811</v>
      </c>
      <c r="F386" s="20" t="s">
        <v>13</v>
      </c>
      <c r="G386" s="18" t="s">
        <v>3819</v>
      </c>
      <c r="H386" s="18" t="s">
        <v>906</v>
      </c>
      <c r="I386" s="20">
        <v>0.25</v>
      </c>
      <c r="J386" s="21" t="s">
        <v>1260</v>
      </c>
      <c r="K386" s="18" t="s">
        <v>2813</v>
      </c>
      <c r="L386" s="18" t="s">
        <v>1164</v>
      </c>
      <c r="M386" s="21">
        <v>0</v>
      </c>
      <c r="N386" s="27"/>
      <c r="O386" s="27"/>
      <c r="P386" s="9" t="s">
        <v>17</v>
      </c>
      <c r="T386" s="24" t="str">
        <f t="shared" si="7"/>
        <v>CY2017CSR1</v>
      </c>
    </row>
    <row r="387" spans="1:20" s="3" customFormat="1" ht="15" customHeight="1">
      <c r="A387" s="20" t="s">
        <v>43</v>
      </c>
      <c r="B387" s="20" t="s">
        <v>34</v>
      </c>
      <c r="C387" s="20">
        <v>2017</v>
      </c>
      <c r="D387" s="20" t="s">
        <v>4</v>
      </c>
      <c r="E387" s="18" t="s">
        <v>2811</v>
      </c>
      <c r="F387" s="20" t="s">
        <v>13</v>
      </c>
      <c r="G387" s="18" t="s">
        <v>3819</v>
      </c>
      <c r="H387" s="18" t="s">
        <v>906</v>
      </c>
      <c r="I387" s="20">
        <v>0.25</v>
      </c>
      <c r="J387" s="21" t="s">
        <v>1261</v>
      </c>
      <c r="K387" s="18" t="s">
        <v>2814</v>
      </c>
      <c r="L387" s="18" t="s">
        <v>1164</v>
      </c>
      <c r="M387" s="21">
        <v>0</v>
      </c>
      <c r="N387" s="27"/>
      <c r="O387" s="27"/>
      <c r="P387" s="9" t="s">
        <v>17</v>
      </c>
      <c r="T387" s="24" t="str">
        <f t="shared" si="7"/>
        <v>CY2017CSR1</v>
      </c>
    </row>
    <row r="388" spans="1:20" s="3" customFormat="1" ht="15" customHeight="1">
      <c r="A388" s="20" t="s">
        <v>43</v>
      </c>
      <c r="B388" s="20" t="s">
        <v>34</v>
      </c>
      <c r="C388" s="20">
        <v>2017</v>
      </c>
      <c r="D388" s="20" t="s">
        <v>5</v>
      </c>
      <c r="E388" s="18" t="s">
        <v>2815</v>
      </c>
      <c r="F388" s="20" t="s">
        <v>3</v>
      </c>
      <c r="G388" s="18" t="s">
        <v>2816</v>
      </c>
      <c r="H388" s="18" t="s">
        <v>906</v>
      </c>
      <c r="I388" s="20">
        <v>0.25</v>
      </c>
      <c r="J388" s="21" t="s">
        <v>1264</v>
      </c>
      <c r="K388" s="18" t="s">
        <v>2817</v>
      </c>
      <c r="L388" s="18" t="s">
        <v>1149</v>
      </c>
      <c r="M388" s="21">
        <v>0.25</v>
      </c>
      <c r="N388" s="27"/>
      <c r="O388" s="27"/>
      <c r="P388" s="9" t="s">
        <v>17</v>
      </c>
      <c r="T388" s="24" t="str">
        <f t="shared" si="7"/>
        <v>CY2017CSR2</v>
      </c>
    </row>
    <row r="389" spans="1:20" s="9" customFormat="1" ht="15" customHeight="1">
      <c r="A389" s="20" t="s">
        <v>43</v>
      </c>
      <c r="B389" s="20" t="s">
        <v>34</v>
      </c>
      <c r="C389" s="20">
        <v>2017</v>
      </c>
      <c r="D389" s="20" t="s">
        <v>5</v>
      </c>
      <c r="E389" s="18" t="s">
        <v>2815</v>
      </c>
      <c r="F389" s="20" t="s">
        <v>3</v>
      </c>
      <c r="G389" s="18" t="s">
        <v>2816</v>
      </c>
      <c r="H389" s="18" t="s">
        <v>906</v>
      </c>
      <c r="I389" s="20">
        <v>0.25</v>
      </c>
      <c r="J389" s="21" t="s">
        <v>1260</v>
      </c>
      <c r="K389" s="18" t="s">
        <v>2818</v>
      </c>
      <c r="L389" s="18" t="s">
        <v>1149</v>
      </c>
      <c r="M389" s="21">
        <v>0.25</v>
      </c>
      <c r="N389" s="27"/>
      <c r="O389" s="27"/>
      <c r="T389" s="24" t="str">
        <f t="shared" si="7"/>
        <v>CY2017CSR2</v>
      </c>
    </row>
    <row r="390" spans="1:20" s="9" customFormat="1" ht="15" customHeight="1">
      <c r="A390" s="20" t="s">
        <v>43</v>
      </c>
      <c r="B390" s="20" t="s">
        <v>34</v>
      </c>
      <c r="C390" s="20">
        <v>2017</v>
      </c>
      <c r="D390" s="20" t="s">
        <v>5</v>
      </c>
      <c r="E390" s="18" t="s">
        <v>2815</v>
      </c>
      <c r="F390" s="20" t="s">
        <v>3</v>
      </c>
      <c r="G390" s="18" t="s">
        <v>2816</v>
      </c>
      <c r="H390" s="18" t="s">
        <v>906</v>
      </c>
      <c r="I390" s="20">
        <v>0.25</v>
      </c>
      <c r="J390" s="21" t="s">
        <v>1261</v>
      </c>
      <c r="K390" s="18" t="s">
        <v>2819</v>
      </c>
      <c r="L390" s="18" t="s">
        <v>1149</v>
      </c>
      <c r="M390" s="21">
        <v>0.25</v>
      </c>
      <c r="N390" s="27"/>
      <c r="O390" s="27"/>
      <c r="T390" s="24" t="str">
        <f t="shared" si="7"/>
        <v>CY2017CSR2</v>
      </c>
    </row>
    <row r="391" spans="1:20" s="9" customFormat="1" ht="15" customHeight="1">
      <c r="A391" s="20" t="s">
        <v>43</v>
      </c>
      <c r="B391" s="20" t="s">
        <v>34</v>
      </c>
      <c r="C391" s="20">
        <v>2017</v>
      </c>
      <c r="D391" s="20" t="s">
        <v>6</v>
      </c>
      <c r="E391" s="18" t="s">
        <v>2820</v>
      </c>
      <c r="F391" s="20" t="s">
        <v>3</v>
      </c>
      <c r="G391" s="18" t="s">
        <v>2821</v>
      </c>
      <c r="H391" s="18" t="s">
        <v>906</v>
      </c>
      <c r="I391" s="20">
        <v>0.25</v>
      </c>
      <c r="J391" s="21" t="s">
        <v>1264</v>
      </c>
      <c r="K391" s="18" t="s">
        <v>2822</v>
      </c>
      <c r="L391" s="18" t="s">
        <v>1149</v>
      </c>
      <c r="M391" s="21">
        <v>0.25</v>
      </c>
      <c r="N391" s="27"/>
      <c r="O391" s="27"/>
      <c r="T391" s="24" t="str">
        <f t="shared" si="7"/>
        <v>CY2017CSR3</v>
      </c>
    </row>
    <row r="392" spans="1:20" s="9" customFormat="1" ht="15" customHeight="1">
      <c r="A392" s="20" t="s">
        <v>43</v>
      </c>
      <c r="B392" s="20" t="s">
        <v>34</v>
      </c>
      <c r="C392" s="20">
        <v>2017</v>
      </c>
      <c r="D392" s="20" t="s">
        <v>6</v>
      </c>
      <c r="E392" s="18" t="s">
        <v>2820</v>
      </c>
      <c r="F392" s="20" t="s">
        <v>3</v>
      </c>
      <c r="G392" s="18" t="s">
        <v>2821</v>
      </c>
      <c r="H392" s="18" t="s">
        <v>906</v>
      </c>
      <c r="I392" s="20">
        <v>0.25</v>
      </c>
      <c r="J392" s="21" t="s">
        <v>1260</v>
      </c>
      <c r="K392" s="18" t="s">
        <v>2823</v>
      </c>
      <c r="L392" s="18" t="s">
        <v>1149</v>
      </c>
      <c r="M392" s="21">
        <v>0.25</v>
      </c>
      <c r="N392" s="27"/>
      <c r="O392" s="27"/>
      <c r="T392" s="24" t="str">
        <f t="shared" si="7"/>
        <v>CY2017CSR3</v>
      </c>
    </row>
    <row r="393" spans="1:20" s="9" customFormat="1" ht="15" customHeight="1">
      <c r="A393" s="20" t="s">
        <v>43</v>
      </c>
      <c r="B393" s="20" t="s">
        <v>34</v>
      </c>
      <c r="C393" s="20">
        <v>2017</v>
      </c>
      <c r="D393" s="20" t="s">
        <v>6</v>
      </c>
      <c r="E393" s="18" t="s">
        <v>2820</v>
      </c>
      <c r="F393" s="20" t="s">
        <v>3</v>
      </c>
      <c r="G393" s="18" t="s">
        <v>2821</v>
      </c>
      <c r="H393" s="18" t="s">
        <v>906</v>
      </c>
      <c r="I393" s="20">
        <v>0.25</v>
      </c>
      <c r="J393" s="21" t="s">
        <v>1261</v>
      </c>
      <c r="K393" s="18" t="s">
        <v>2824</v>
      </c>
      <c r="L393" s="18" t="s">
        <v>1149</v>
      </c>
      <c r="M393" s="21">
        <v>0.25</v>
      </c>
      <c r="N393" s="27"/>
      <c r="O393" s="27"/>
      <c r="T393" s="24" t="str">
        <f t="shared" si="7"/>
        <v>CY2017CSR3</v>
      </c>
    </row>
    <row r="394" spans="1:20" s="9" customFormat="1" ht="15" customHeight="1">
      <c r="A394" s="20" t="s">
        <v>43</v>
      </c>
      <c r="B394" s="20" t="s">
        <v>34</v>
      </c>
      <c r="C394" s="20">
        <v>2017</v>
      </c>
      <c r="D394" s="20" t="s">
        <v>7</v>
      </c>
      <c r="E394" s="18" t="s">
        <v>2825</v>
      </c>
      <c r="F394" s="20" t="s">
        <v>3</v>
      </c>
      <c r="G394" s="18" t="s">
        <v>2826</v>
      </c>
      <c r="H394" s="18" t="s">
        <v>906</v>
      </c>
      <c r="I394" s="20">
        <v>0.25</v>
      </c>
      <c r="J394" s="21" t="s">
        <v>1264</v>
      </c>
      <c r="K394" s="18" t="s">
        <v>2827</v>
      </c>
      <c r="L394" s="18" t="s">
        <v>142</v>
      </c>
      <c r="M394" s="21">
        <v>0.5</v>
      </c>
      <c r="N394" s="27"/>
      <c r="O394" s="27"/>
      <c r="T394" s="24" t="str">
        <f t="shared" si="7"/>
        <v>CY2017CSR4</v>
      </c>
    </row>
    <row r="395" spans="1:20" s="9" customFormat="1" ht="15" customHeight="1">
      <c r="A395" s="20" t="s">
        <v>43</v>
      </c>
      <c r="B395" s="20" t="s">
        <v>34</v>
      </c>
      <c r="C395" s="20">
        <v>2017</v>
      </c>
      <c r="D395" s="20" t="s">
        <v>7</v>
      </c>
      <c r="E395" s="18" t="s">
        <v>2825</v>
      </c>
      <c r="F395" s="20" t="s">
        <v>3</v>
      </c>
      <c r="G395" s="18" t="s">
        <v>2826</v>
      </c>
      <c r="H395" s="18" t="s">
        <v>906</v>
      </c>
      <c r="I395" s="20">
        <v>0.25</v>
      </c>
      <c r="J395" s="21" t="s">
        <v>1260</v>
      </c>
      <c r="K395" s="18" t="s">
        <v>2828</v>
      </c>
      <c r="L395" s="18" t="s">
        <v>1149</v>
      </c>
      <c r="M395" s="21">
        <v>0.25</v>
      </c>
      <c r="N395" s="27"/>
      <c r="O395" s="27"/>
      <c r="T395" s="24" t="str">
        <f t="shared" si="7"/>
        <v>CY2017CSR4</v>
      </c>
    </row>
    <row r="396" spans="1:20" s="9" customFormat="1" ht="15" customHeight="1">
      <c r="A396" s="20" t="s">
        <v>43</v>
      </c>
      <c r="B396" s="20" t="s">
        <v>34</v>
      </c>
      <c r="C396" s="20">
        <v>2017</v>
      </c>
      <c r="D396" s="20" t="s">
        <v>7</v>
      </c>
      <c r="E396" s="18" t="s">
        <v>2825</v>
      </c>
      <c r="F396" s="20" t="s">
        <v>3</v>
      </c>
      <c r="G396" s="18" t="s">
        <v>2826</v>
      </c>
      <c r="H396" s="18" t="s">
        <v>906</v>
      </c>
      <c r="I396" s="20">
        <v>0.25</v>
      </c>
      <c r="J396" s="21" t="s">
        <v>1261</v>
      </c>
      <c r="K396" s="18" t="s">
        <v>2829</v>
      </c>
      <c r="L396" s="18" t="s">
        <v>1149</v>
      </c>
      <c r="M396" s="21">
        <v>0.25</v>
      </c>
      <c r="N396" s="27"/>
      <c r="O396" s="27"/>
      <c r="T396" s="24" t="str">
        <f t="shared" si="7"/>
        <v>CY2017CSR4</v>
      </c>
    </row>
    <row r="397" spans="1:20" s="9" customFormat="1" ht="15" customHeight="1">
      <c r="A397" s="20" t="s">
        <v>43</v>
      </c>
      <c r="B397" s="20" t="s">
        <v>34</v>
      </c>
      <c r="C397" s="20">
        <v>2017</v>
      </c>
      <c r="D397" s="20" t="s">
        <v>8</v>
      </c>
      <c r="E397" s="18" t="s">
        <v>2830</v>
      </c>
      <c r="F397" s="20" t="s">
        <v>2</v>
      </c>
      <c r="G397" s="18" t="s">
        <v>2831</v>
      </c>
      <c r="H397" s="18" t="s">
        <v>1</v>
      </c>
      <c r="I397" s="20">
        <v>0.5</v>
      </c>
      <c r="J397" s="21" t="s">
        <v>1264</v>
      </c>
      <c r="K397" s="18" t="s">
        <v>2832</v>
      </c>
      <c r="L397" s="18" t="s">
        <v>142</v>
      </c>
      <c r="M397" s="21">
        <v>0.5</v>
      </c>
      <c r="N397" s="27"/>
      <c r="O397" s="27"/>
      <c r="T397" s="24" t="str">
        <f t="shared" si="7"/>
        <v>CY2017CSR5</v>
      </c>
    </row>
    <row r="398" spans="1:20" s="9" customFormat="1" ht="15" customHeight="1">
      <c r="A398" s="20" t="s">
        <v>43</v>
      </c>
      <c r="B398" s="20" t="s">
        <v>34</v>
      </c>
      <c r="C398" s="20">
        <v>2017</v>
      </c>
      <c r="D398" s="20" t="s">
        <v>8</v>
      </c>
      <c r="E398" s="18" t="s">
        <v>2830</v>
      </c>
      <c r="F398" s="20" t="s">
        <v>2</v>
      </c>
      <c r="G398" s="18" t="s">
        <v>2831</v>
      </c>
      <c r="H398" s="18" t="s">
        <v>1</v>
      </c>
      <c r="I398" s="20">
        <v>0.5</v>
      </c>
      <c r="J398" s="21" t="s">
        <v>1260</v>
      </c>
      <c r="K398" s="18" t="s">
        <v>2833</v>
      </c>
      <c r="L398" s="18" t="s">
        <v>1149</v>
      </c>
      <c r="M398" s="21">
        <v>0.25</v>
      </c>
      <c r="N398" s="27"/>
      <c r="O398" s="27"/>
      <c r="T398" s="24" t="str">
        <f t="shared" si="7"/>
        <v>CY2017CSR5</v>
      </c>
    </row>
    <row r="399" spans="1:20" s="9" customFormat="1" ht="15" customHeight="1">
      <c r="A399" s="20" t="s">
        <v>43</v>
      </c>
      <c r="B399" s="20" t="s">
        <v>34</v>
      </c>
      <c r="C399" s="20">
        <v>2017</v>
      </c>
      <c r="D399" s="20" t="s">
        <v>8</v>
      </c>
      <c r="E399" s="18" t="s">
        <v>2830</v>
      </c>
      <c r="F399" s="20" t="s">
        <v>2</v>
      </c>
      <c r="G399" s="18" t="s">
        <v>2831</v>
      </c>
      <c r="H399" s="18" t="s">
        <v>1</v>
      </c>
      <c r="I399" s="20">
        <v>0.5</v>
      </c>
      <c r="J399" s="21" t="s">
        <v>1261</v>
      </c>
      <c r="K399" s="18" t="s">
        <v>2834</v>
      </c>
      <c r="L399" s="18" t="s">
        <v>641</v>
      </c>
      <c r="M399" s="21">
        <v>0.75</v>
      </c>
      <c r="N399" s="27"/>
      <c r="O399" s="27"/>
      <c r="T399" s="24" t="str">
        <f t="shared" si="7"/>
        <v>CY2017CSR5</v>
      </c>
    </row>
    <row r="400" spans="1:20" s="9" customFormat="1" ht="15" customHeight="1">
      <c r="A400" s="20" t="s">
        <v>43</v>
      </c>
      <c r="B400" s="20" t="s">
        <v>34</v>
      </c>
      <c r="C400" s="20">
        <v>2018</v>
      </c>
      <c r="D400" s="20" t="s">
        <v>4</v>
      </c>
      <c r="E400" s="18" t="s">
        <v>3461</v>
      </c>
      <c r="F400" s="20" t="s">
        <v>3</v>
      </c>
      <c r="G400" s="18" t="s">
        <v>3645</v>
      </c>
      <c r="H400" s="18" t="s">
        <v>906</v>
      </c>
      <c r="I400" s="20">
        <v>0.25</v>
      </c>
      <c r="J400" s="21" t="s">
        <v>1264</v>
      </c>
      <c r="K400" s="18" t="s">
        <v>3646</v>
      </c>
      <c r="L400" s="18" t="s">
        <v>1149</v>
      </c>
      <c r="M400" s="21">
        <v>0.25</v>
      </c>
      <c r="N400" s="27"/>
      <c r="O400" s="27"/>
      <c r="T400" s="24" t="str">
        <f t="shared" si="7"/>
        <v>CY2018CSR1</v>
      </c>
    </row>
    <row r="401" spans="1:20" s="9" customFormat="1" ht="15" customHeight="1">
      <c r="A401" s="20" t="s">
        <v>43</v>
      </c>
      <c r="B401" s="20" t="s">
        <v>34</v>
      </c>
      <c r="C401" s="20">
        <v>2018</v>
      </c>
      <c r="D401" s="20" t="s">
        <v>4</v>
      </c>
      <c r="E401" s="18" t="s">
        <v>3461</v>
      </c>
      <c r="F401" s="20" t="s">
        <v>3</v>
      </c>
      <c r="G401" s="18" t="s">
        <v>3645</v>
      </c>
      <c r="H401" s="18" t="s">
        <v>906</v>
      </c>
      <c r="I401" s="20">
        <v>0.25</v>
      </c>
      <c r="J401" s="21" t="s">
        <v>1260</v>
      </c>
      <c r="K401" s="18" t="s">
        <v>3647</v>
      </c>
      <c r="L401" s="18" t="s">
        <v>1149</v>
      </c>
      <c r="M401" s="21">
        <v>0.25</v>
      </c>
      <c r="N401" s="27"/>
      <c r="O401" s="27"/>
      <c r="T401" s="24" t="str">
        <f t="shared" si="7"/>
        <v>CY2018CSR1</v>
      </c>
    </row>
    <row r="402" spans="1:20" s="9" customFormat="1" ht="15" customHeight="1">
      <c r="A402" s="20" t="s">
        <v>43</v>
      </c>
      <c r="B402" s="20" t="s">
        <v>34</v>
      </c>
      <c r="C402" s="20">
        <v>2018</v>
      </c>
      <c r="D402" s="20" t="s">
        <v>4</v>
      </c>
      <c r="E402" s="18" t="s">
        <v>3461</v>
      </c>
      <c r="F402" s="20" t="s">
        <v>3</v>
      </c>
      <c r="G402" s="18" t="s">
        <v>3645</v>
      </c>
      <c r="H402" s="18" t="s">
        <v>906</v>
      </c>
      <c r="I402" s="20">
        <v>0.25</v>
      </c>
      <c r="J402" s="21" t="s">
        <v>1261</v>
      </c>
      <c r="K402" s="18" t="s">
        <v>3648</v>
      </c>
      <c r="L402" s="18" t="s">
        <v>1149</v>
      </c>
      <c r="M402" s="21">
        <v>0.25</v>
      </c>
      <c r="N402" s="27"/>
      <c r="O402" s="27"/>
      <c r="T402" s="24" t="str">
        <f t="shared" si="7"/>
        <v>CY2018CSR1</v>
      </c>
    </row>
    <row r="403" spans="1:20" s="3" customFormat="1" ht="15" customHeight="1">
      <c r="A403" s="20" t="s">
        <v>43</v>
      </c>
      <c r="B403" s="20" t="s">
        <v>34</v>
      </c>
      <c r="C403" s="20">
        <v>2018</v>
      </c>
      <c r="D403" s="20" t="s">
        <v>5</v>
      </c>
      <c r="E403" s="18" t="s">
        <v>3462</v>
      </c>
      <c r="F403" s="20" t="s">
        <v>3</v>
      </c>
      <c r="G403" s="18" t="s">
        <v>3649</v>
      </c>
      <c r="H403" s="18" t="s">
        <v>1</v>
      </c>
      <c r="I403" s="20">
        <v>0.5</v>
      </c>
      <c r="J403" s="21" t="s">
        <v>1264</v>
      </c>
      <c r="K403" s="18" t="s">
        <v>3650</v>
      </c>
      <c r="L403" s="18" t="s">
        <v>1149</v>
      </c>
      <c r="M403" s="21">
        <v>0.25</v>
      </c>
      <c r="N403" s="27"/>
      <c r="O403" s="27"/>
      <c r="P403" s="9" t="s">
        <v>17</v>
      </c>
      <c r="T403" s="24" t="str">
        <f t="shared" si="7"/>
        <v>CY2018CSR2</v>
      </c>
    </row>
    <row r="404" spans="1:20" s="3" customFormat="1" ht="15" customHeight="1">
      <c r="A404" s="20" t="s">
        <v>43</v>
      </c>
      <c r="B404" s="20" t="s">
        <v>34</v>
      </c>
      <c r="C404" s="20">
        <v>2018</v>
      </c>
      <c r="D404" s="20" t="s">
        <v>5</v>
      </c>
      <c r="E404" s="18" t="s">
        <v>3462</v>
      </c>
      <c r="F404" s="20" t="s">
        <v>3</v>
      </c>
      <c r="G404" s="18" t="s">
        <v>3649</v>
      </c>
      <c r="H404" s="18" t="s">
        <v>1</v>
      </c>
      <c r="I404" s="20">
        <v>0.5</v>
      </c>
      <c r="J404" s="21" t="s">
        <v>1260</v>
      </c>
      <c r="K404" s="18" t="s">
        <v>3651</v>
      </c>
      <c r="L404" s="18" t="s">
        <v>641</v>
      </c>
      <c r="M404" s="21">
        <v>0.75</v>
      </c>
      <c r="N404" s="27"/>
      <c r="O404" s="27"/>
      <c r="P404" s="9" t="s">
        <v>17</v>
      </c>
      <c r="T404" s="24" t="str">
        <f t="shared" si="7"/>
        <v>CY2018CSR2</v>
      </c>
    </row>
    <row r="405" spans="1:20" s="3" customFormat="1" ht="15" customHeight="1">
      <c r="A405" s="20" t="s">
        <v>43</v>
      </c>
      <c r="B405" s="20" t="s">
        <v>34</v>
      </c>
      <c r="C405" s="20">
        <v>2018</v>
      </c>
      <c r="D405" s="20" t="s">
        <v>5</v>
      </c>
      <c r="E405" s="18" t="s">
        <v>3462</v>
      </c>
      <c r="F405" s="20" t="s">
        <v>3</v>
      </c>
      <c r="G405" s="18" t="s">
        <v>3649</v>
      </c>
      <c r="H405" s="18" t="s">
        <v>1</v>
      </c>
      <c r="I405" s="20">
        <v>0.5</v>
      </c>
      <c r="J405" s="21" t="s">
        <v>1261</v>
      </c>
      <c r="K405" s="18" t="s">
        <v>3652</v>
      </c>
      <c r="L405" s="18" t="s">
        <v>1149</v>
      </c>
      <c r="M405" s="21">
        <v>0.25</v>
      </c>
      <c r="N405" s="27"/>
      <c r="O405" s="27"/>
      <c r="P405" s="9" t="s">
        <v>17</v>
      </c>
      <c r="T405" s="24" t="str">
        <f t="shared" si="7"/>
        <v>CY2018CSR2</v>
      </c>
    </row>
    <row r="406" spans="1:20" s="3" customFormat="1" ht="15" customHeight="1">
      <c r="A406" s="20" t="s">
        <v>43</v>
      </c>
      <c r="B406" s="20" t="s">
        <v>34</v>
      </c>
      <c r="C406" s="20">
        <v>2018</v>
      </c>
      <c r="D406" s="20" t="s">
        <v>6</v>
      </c>
      <c r="E406" s="18" t="s">
        <v>3463</v>
      </c>
      <c r="F406" s="20" t="s">
        <v>3</v>
      </c>
      <c r="G406" s="18" t="s">
        <v>3653</v>
      </c>
      <c r="H406" s="18" t="s">
        <v>641</v>
      </c>
      <c r="I406" s="21">
        <v>0.75</v>
      </c>
      <c r="J406" s="21" t="s">
        <v>1264</v>
      </c>
      <c r="K406" s="18" t="s">
        <v>3654</v>
      </c>
      <c r="L406" s="18" t="s">
        <v>641</v>
      </c>
      <c r="M406" s="21">
        <v>0.75</v>
      </c>
      <c r="N406" s="27"/>
      <c r="O406" s="27"/>
      <c r="P406" s="9" t="s">
        <v>17</v>
      </c>
      <c r="T406" s="24" t="str">
        <f t="shared" si="7"/>
        <v>CY2018CSR3</v>
      </c>
    </row>
    <row r="407" spans="1:20" s="3" customFormat="1" ht="15" customHeight="1">
      <c r="A407" s="20" t="s">
        <v>43</v>
      </c>
      <c r="B407" s="20" t="s">
        <v>34</v>
      </c>
      <c r="C407" s="20">
        <v>2018</v>
      </c>
      <c r="D407" s="20" t="s">
        <v>6</v>
      </c>
      <c r="E407" s="18" t="s">
        <v>3463</v>
      </c>
      <c r="F407" s="20" t="s">
        <v>3</v>
      </c>
      <c r="G407" s="18" t="s">
        <v>3653</v>
      </c>
      <c r="H407" s="18" t="s">
        <v>641</v>
      </c>
      <c r="I407" s="21">
        <v>0.75</v>
      </c>
      <c r="J407" s="21" t="s">
        <v>1260</v>
      </c>
      <c r="K407" s="18" t="s">
        <v>3655</v>
      </c>
      <c r="L407" s="18" t="s">
        <v>907</v>
      </c>
      <c r="M407" s="20">
        <v>0</v>
      </c>
      <c r="N407" s="27"/>
      <c r="O407" s="27"/>
      <c r="P407" s="9" t="s">
        <v>17</v>
      </c>
      <c r="T407" s="24" t="str">
        <f t="shared" si="7"/>
        <v>CY2018CSR3</v>
      </c>
    </row>
    <row r="408" spans="1:20" s="3" customFormat="1" ht="15" customHeight="1">
      <c r="A408" s="20" t="s">
        <v>43</v>
      </c>
      <c r="B408" s="20" t="s">
        <v>34</v>
      </c>
      <c r="C408" s="20">
        <v>2018</v>
      </c>
      <c r="D408" s="20" t="s">
        <v>7</v>
      </c>
      <c r="E408" s="18" t="s">
        <v>3522</v>
      </c>
      <c r="F408" s="20" t="s">
        <v>3</v>
      </c>
      <c r="G408" s="18" t="s">
        <v>3656</v>
      </c>
      <c r="H408" s="18" t="s">
        <v>906</v>
      </c>
      <c r="I408" s="20">
        <v>0.25</v>
      </c>
      <c r="J408" s="21" t="s">
        <v>1264</v>
      </c>
      <c r="K408" s="18" t="s">
        <v>3657</v>
      </c>
      <c r="L408" s="18" t="s">
        <v>907</v>
      </c>
      <c r="M408" s="20">
        <v>0</v>
      </c>
      <c r="N408" s="27"/>
      <c r="O408" s="27"/>
      <c r="P408" s="9" t="s">
        <v>17</v>
      </c>
      <c r="T408" s="24" t="str">
        <f t="shared" si="7"/>
        <v>CY2018CSR4</v>
      </c>
    </row>
    <row r="409" spans="1:20" s="3" customFormat="1" ht="15" customHeight="1">
      <c r="A409" s="20" t="s">
        <v>43</v>
      </c>
      <c r="B409" s="20" t="s">
        <v>34</v>
      </c>
      <c r="C409" s="20">
        <v>2018</v>
      </c>
      <c r="D409" s="20" t="s">
        <v>7</v>
      </c>
      <c r="E409" s="18" t="s">
        <v>3522</v>
      </c>
      <c r="F409" s="20" t="s">
        <v>3</v>
      </c>
      <c r="G409" s="18" t="s">
        <v>3656</v>
      </c>
      <c r="H409" s="18" t="s">
        <v>906</v>
      </c>
      <c r="I409" s="20">
        <v>0.25</v>
      </c>
      <c r="J409" s="21" t="s">
        <v>1260</v>
      </c>
      <c r="K409" s="18" t="s">
        <v>3658</v>
      </c>
      <c r="L409" s="18" t="s">
        <v>1</v>
      </c>
      <c r="M409" s="21">
        <v>0.5</v>
      </c>
      <c r="N409" s="27"/>
      <c r="O409" s="27"/>
      <c r="P409" s="9" t="s">
        <v>17</v>
      </c>
      <c r="T409" s="24" t="str">
        <f t="shared" si="7"/>
        <v>CY2018CSR4</v>
      </c>
    </row>
    <row r="410" spans="1:20" s="3" customFormat="1" ht="15" customHeight="1">
      <c r="A410" s="20" t="s">
        <v>43</v>
      </c>
      <c r="B410" s="20" t="s">
        <v>34</v>
      </c>
      <c r="C410" s="20">
        <v>2018</v>
      </c>
      <c r="D410" s="20" t="s">
        <v>7</v>
      </c>
      <c r="E410" s="18" t="s">
        <v>3522</v>
      </c>
      <c r="F410" s="20" t="s">
        <v>3</v>
      </c>
      <c r="G410" s="18" t="s">
        <v>3656</v>
      </c>
      <c r="H410" s="18" t="s">
        <v>906</v>
      </c>
      <c r="I410" s="20">
        <v>0.25</v>
      </c>
      <c r="J410" s="21" t="s">
        <v>1261</v>
      </c>
      <c r="K410" s="18" t="s">
        <v>3659</v>
      </c>
      <c r="L410" s="18" t="s">
        <v>906</v>
      </c>
      <c r="M410" s="21">
        <v>0.25</v>
      </c>
      <c r="N410" s="27"/>
      <c r="O410" s="27"/>
      <c r="P410" s="9" t="s">
        <v>17</v>
      </c>
      <c r="T410" s="24" t="str">
        <f t="shared" si="7"/>
        <v>CY2018CSR4</v>
      </c>
    </row>
    <row r="411" spans="1:20" s="3" customFormat="1" ht="15" customHeight="1">
      <c r="A411" s="20" t="s">
        <v>43</v>
      </c>
      <c r="B411" s="20" t="s">
        <v>34</v>
      </c>
      <c r="C411" s="20">
        <v>2018</v>
      </c>
      <c r="D411" s="20" t="s">
        <v>8</v>
      </c>
      <c r="E411" s="18" t="s">
        <v>3464</v>
      </c>
      <c r="F411" s="20" t="s">
        <v>3</v>
      </c>
      <c r="G411" s="18" t="s">
        <v>3660</v>
      </c>
      <c r="H411" s="18" t="s">
        <v>906</v>
      </c>
      <c r="I411" s="20">
        <v>0.25</v>
      </c>
      <c r="J411" s="21" t="s">
        <v>1264</v>
      </c>
      <c r="K411" s="18" t="s">
        <v>3661</v>
      </c>
      <c r="L411" s="18" t="s">
        <v>906</v>
      </c>
      <c r="M411" s="21">
        <v>0.25</v>
      </c>
      <c r="N411" s="27"/>
      <c r="O411" s="27"/>
      <c r="P411" s="9" t="s">
        <v>17</v>
      </c>
      <c r="T411" s="24" t="str">
        <f t="shared" ref="T411:T474" si="8">A411&amp;C411&amp;D411</f>
        <v>CY2018CSR5</v>
      </c>
    </row>
    <row r="412" spans="1:20" s="3" customFormat="1" ht="15" customHeight="1">
      <c r="A412" s="20" t="s">
        <v>43</v>
      </c>
      <c r="B412" s="20" t="s">
        <v>34</v>
      </c>
      <c r="C412" s="20">
        <v>2018</v>
      </c>
      <c r="D412" s="20" t="s">
        <v>8</v>
      </c>
      <c r="E412" s="18" t="s">
        <v>3464</v>
      </c>
      <c r="F412" s="20" t="s">
        <v>3</v>
      </c>
      <c r="G412" s="18" t="s">
        <v>3660</v>
      </c>
      <c r="H412" s="18" t="s">
        <v>906</v>
      </c>
      <c r="I412" s="20">
        <v>0.25</v>
      </c>
      <c r="J412" s="21" t="s">
        <v>1260</v>
      </c>
      <c r="K412" s="18" t="s">
        <v>3662</v>
      </c>
      <c r="L412" s="18" t="s">
        <v>906</v>
      </c>
      <c r="M412" s="21">
        <v>0.25</v>
      </c>
      <c r="N412" s="27"/>
      <c r="O412" s="27"/>
      <c r="P412" s="9" t="s">
        <v>17</v>
      </c>
      <c r="T412" s="24" t="str">
        <f t="shared" si="8"/>
        <v>CY2018CSR5</v>
      </c>
    </row>
    <row r="413" spans="1:20" s="3" customFormat="1" ht="15" customHeight="1">
      <c r="A413" s="20" t="s">
        <v>43</v>
      </c>
      <c r="B413" s="20" t="s">
        <v>34</v>
      </c>
      <c r="C413" s="20">
        <v>2018</v>
      </c>
      <c r="D413" s="20" t="s">
        <v>8</v>
      </c>
      <c r="E413" s="18" t="s">
        <v>3464</v>
      </c>
      <c r="F413" s="20" t="s">
        <v>3</v>
      </c>
      <c r="G413" s="18" t="s">
        <v>3660</v>
      </c>
      <c r="H413" s="18" t="s">
        <v>906</v>
      </c>
      <c r="I413" s="20">
        <v>0.25</v>
      </c>
      <c r="J413" s="21" t="s">
        <v>1261</v>
      </c>
      <c r="K413" s="18" t="s">
        <v>3663</v>
      </c>
      <c r="L413" s="18" t="s">
        <v>1</v>
      </c>
      <c r="M413" s="21">
        <v>0.5</v>
      </c>
      <c r="N413" s="27"/>
      <c r="O413" s="27"/>
      <c r="P413" s="9" t="s">
        <v>17</v>
      </c>
      <c r="T413" s="24" t="str">
        <f t="shared" si="8"/>
        <v>CY2018CSR5</v>
      </c>
    </row>
    <row r="414" spans="1:20" s="3" customFormat="1" ht="15" customHeight="1">
      <c r="A414" s="21" t="s">
        <v>43</v>
      </c>
      <c r="B414" s="21" t="s">
        <v>34</v>
      </c>
      <c r="C414" s="21">
        <v>2019</v>
      </c>
      <c r="D414" s="21" t="s">
        <v>4</v>
      </c>
      <c r="E414" s="82" t="s">
        <v>3936</v>
      </c>
      <c r="F414" s="21" t="s">
        <v>3</v>
      </c>
      <c r="G414" s="82" t="s">
        <v>4194</v>
      </c>
      <c r="H414" s="82" t="s">
        <v>906</v>
      </c>
      <c r="I414" s="21">
        <v>0.25</v>
      </c>
      <c r="J414" s="21" t="s">
        <v>1264</v>
      </c>
      <c r="K414" s="82" t="s">
        <v>4190</v>
      </c>
      <c r="L414" s="82" t="s">
        <v>906</v>
      </c>
      <c r="M414" s="21">
        <v>0.25</v>
      </c>
      <c r="N414" s="27"/>
      <c r="O414" s="27"/>
      <c r="P414" s="9" t="s">
        <v>17</v>
      </c>
      <c r="T414" s="24" t="str">
        <f t="shared" si="8"/>
        <v>CY2019CSR1</v>
      </c>
    </row>
    <row r="415" spans="1:20" s="9" customFormat="1" ht="15" customHeight="1">
      <c r="A415" s="21" t="s">
        <v>43</v>
      </c>
      <c r="B415" s="21" t="s">
        <v>34</v>
      </c>
      <c r="C415" s="21">
        <v>2019</v>
      </c>
      <c r="D415" s="21" t="s">
        <v>4</v>
      </c>
      <c r="E415" s="82" t="s">
        <v>3936</v>
      </c>
      <c r="F415" s="21" t="s">
        <v>3</v>
      </c>
      <c r="G415" s="82" t="s">
        <v>4194</v>
      </c>
      <c r="H415" s="82" t="s">
        <v>906</v>
      </c>
      <c r="I415" s="21">
        <v>0.25</v>
      </c>
      <c r="J415" s="21" t="s">
        <v>1260</v>
      </c>
      <c r="K415" s="82" t="s">
        <v>4191</v>
      </c>
      <c r="L415" s="82" t="s">
        <v>1</v>
      </c>
      <c r="M415" s="21">
        <v>0.5</v>
      </c>
      <c r="N415" s="27"/>
      <c r="O415" s="27"/>
      <c r="T415" s="24" t="str">
        <f t="shared" si="8"/>
        <v>CY2019CSR1</v>
      </c>
    </row>
    <row r="416" spans="1:20" s="9" customFormat="1" ht="15" customHeight="1">
      <c r="A416" s="21" t="s">
        <v>43</v>
      </c>
      <c r="B416" s="21" t="s">
        <v>34</v>
      </c>
      <c r="C416" s="21">
        <v>2019</v>
      </c>
      <c r="D416" s="21" t="s">
        <v>4</v>
      </c>
      <c r="E416" s="82" t="s">
        <v>3936</v>
      </c>
      <c r="F416" s="21" t="s">
        <v>3</v>
      </c>
      <c r="G416" s="82" t="s">
        <v>4194</v>
      </c>
      <c r="H416" s="82" t="s">
        <v>906</v>
      </c>
      <c r="I416" s="21">
        <v>0.25</v>
      </c>
      <c r="J416" s="21" t="s">
        <v>1261</v>
      </c>
      <c r="K416" s="82" t="s">
        <v>4192</v>
      </c>
      <c r="L416" s="82" t="s">
        <v>906</v>
      </c>
      <c r="M416" s="21">
        <v>0.25</v>
      </c>
      <c r="N416" s="27"/>
      <c r="O416" s="27"/>
      <c r="T416" s="24" t="str">
        <f t="shared" si="8"/>
        <v>CY2019CSR1</v>
      </c>
    </row>
    <row r="417" spans="1:20" s="9" customFormat="1" ht="15" customHeight="1">
      <c r="A417" s="21" t="s">
        <v>43</v>
      </c>
      <c r="B417" s="21" t="s">
        <v>34</v>
      </c>
      <c r="C417" s="21">
        <v>2019</v>
      </c>
      <c r="D417" s="21" t="s">
        <v>4</v>
      </c>
      <c r="E417" s="82" t="s">
        <v>3936</v>
      </c>
      <c r="F417" s="21" t="s">
        <v>3</v>
      </c>
      <c r="G417" s="82" t="s">
        <v>4194</v>
      </c>
      <c r="H417" s="82" t="s">
        <v>906</v>
      </c>
      <c r="I417" s="21">
        <v>0.25</v>
      </c>
      <c r="J417" s="21" t="s">
        <v>1262</v>
      </c>
      <c r="K417" s="82" t="s">
        <v>4193</v>
      </c>
      <c r="L417" s="82" t="s">
        <v>906</v>
      </c>
      <c r="M417" s="21">
        <v>0.25</v>
      </c>
      <c r="N417" s="27"/>
      <c r="O417" s="27"/>
      <c r="T417" s="24" t="str">
        <f t="shared" si="8"/>
        <v>CY2019CSR1</v>
      </c>
    </row>
    <row r="418" spans="1:20" s="9" customFormat="1" ht="15" customHeight="1">
      <c r="A418" s="21" t="s">
        <v>43</v>
      </c>
      <c r="B418" s="21" t="s">
        <v>34</v>
      </c>
      <c r="C418" s="21">
        <v>2019</v>
      </c>
      <c r="D418" s="21" t="s">
        <v>5</v>
      </c>
      <c r="E418" s="82" t="s">
        <v>3938</v>
      </c>
      <c r="F418" s="21" t="s">
        <v>3</v>
      </c>
      <c r="G418" s="82" t="s">
        <v>4199</v>
      </c>
      <c r="H418" s="82" t="s">
        <v>906</v>
      </c>
      <c r="I418" s="21">
        <v>0.25</v>
      </c>
      <c r="J418" s="21" t="s">
        <v>1264</v>
      </c>
      <c r="K418" s="82" t="s">
        <v>4195</v>
      </c>
      <c r="L418" s="82" t="s">
        <v>1</v>
      </c>
      <c r="M418" s="21">
        <v>0.5</v>
      </c>
      <c r="N418" s="27"/>
      <c r="O418" s="27"/>
      <c r="T418" s="24" t="str">
        <f t="shared" si="8"/>
        <v>CY2019CSR2</v>
      </c>
    </row>
    <row r="419" spans="1:20" s="9" customFormat="1" ht="15" customHeight="1">
      <c r="A419" s="21" t="s">
        <v>43</v>
      </c>
      <c r="B419" s="21" t="s">
        <v>34</v>
      </c>
      <c r="C419" s="21">
        <v>2019</v>
      </c>
      <c r="D419" s="21" t="s">
        <v>5</v>
      </c>
      <c r="E419" s="82" t="s">
        <v>3938</v>
      </c>
      <c r="F419" s="21" t="s">
        <v>3</v>
      </c>
      <c r="G419" s="82" t="s">
        <v>4199</v>
      </c>
      <c r="H419" s="82" t="s">
        <v>906</v>
      </c>
      <c r="I419" s="21">
        <v>0.25</v>
      </c>
      <c r="J419" s="21" t="s">
        <v>1260</v>
      </c>
      <c r="K419" s="82" t="s">
        <v>4196</v>
      </c>
      <c r="L419" s="82" t="s">
        <v>906</v>
      </c>
      <c r="M419" s="21">
        <v>0.25</v>
      </c>
      <c r="N419" s="27"/>
      <c r="O419" s="27"/>
      <c r="T419" s="24" t="str">
        <f t="shared" si="8"/>
        <v>CY2019CSR2</v>
      </c>
    </row>
    <row r="420" spans="1:20" s="9" customFormat="1" ht="15" customHeight="1">
      <c r="A420" s="21" t="s">
        <v>43</v>
      </c>
      <c r="B420" s="21" t="s">
        <v>34</v>
      </c>
      <c r="C420" s="21">
        <v>2019</v>
      </c>
      <c r="D420" s="21" t="s">
        <v>5</v>
      </c>
      <c r="E420" s="82" t="s">
        <v>3938</v>
      </c>
      <c r="F420" s="21" t="s">
        <v>3</v>
      </c>
      <c r="G420" s="82" t="s">
        <v>4199</v>
      </c>
      <c r="H420" s="82" t="s">
        <v>906</v>
      </c>
      <c r="I420" s="21">
        <v>0.25</v>
      </c>
      <c r="J420" s="21" t="s">
        <v>1261</v>
      </c>
      <c r="K420" s="82" t="s">
        <v>4197</v>
      </c>
      <c r="L420" s="82" t="s">
        <v>906</v>
      </c>
      <c r="M420" s="21">
        <v>0.25</v>
      </c>
      <c r="N420" s="27"/>
      <c r="O420" s="27"/>
      <c r="T420" s="24" t="str">
        <f t="shared" si="8"/>
        <v>CY2019CSR2</v>
      </c>
    </row>
    <row r="421" spans="1:20" s="9" customFormat="1" ht="15" customHeight="1">
      <c r="A421" s="21" t="s">
        <v>43</v>
      </c>
      <c r="B421" s="21" t="s">
        <v>34</v>
      </c>
      <c r="C421" s="21">
        <v>2019</v>
      </c>
      <c r="D421" s="21" t="s">
        <v>5</v>
      </c>
      <c r="E421" s="82" t="s">
        <v>3938</v>
      </c>
      <c r="F421" s="21" t="s">
        <v>3</v>
      </c>
      <c r="G421" s="82" t="s">
        <v>4199</v>
      </c>
      <c r="H421" s="82" t="s">
        <v>906</v>
      </c>
      <c r="I421" s="21">
        <v>0.25</v>
      </c>
      <c r="J421" s="21" t="s">
        <v>1262</v>
      </c>
      <c r="K421" s="82" t="s">
        <v>4198</v>
      </c>
      <c r="L421" s="82" t="s">
        <v>906</v>
      </c>
      <c r="M421" s="21">
        <v>0.25</v>
      </c>
      <c r="N421" s="27"/>
      <c r="O421" s="27"/>
      <c r="T421" s="24" t="str">
        <f t="shared" si="8"/>
        <v>CY2019CSR2</v>
      </c>
    </row>
    <row r="422" spans="1:20" s="9" customFormat="1" ht="15" customHeight="1">
      <c r="A422" s="21" t="s">
        <v>43</v>
      </c>
      <c r="B422" s="21" t="s">
        <v>34</v>
      </c>
      <c r="C422" s="21">
        <v>2019</v>
      </c>
      <c r="D422" s="21" t="s">
        <v>6</v>
      </c>
      <c r="E422" s="82" t="s">
        <v>3940</v>
      </c>
      <c r="F422" s="21" t="s">
        <v>3</v>
      </c>
      <c r="G422" s="82" t="s">
        <v>4204</v>
      </c>
      <c r="H422" s="82" t="s">
        <v>1</v>
      </c>
      <c r="I422" s="21">
        <v>0.5</v>
      </c>
      <c r="J422" s="21" t="s">
        <v>1264</v>
      </c>
      <c r="K422" s="82" t="s">
        <v>4200</v>
      </c>
      <c r="L422" s="82" t="s">
        <v>1</v>
      </c>
      <c r="M422" s="21">
        <v>0.5</v>
      </c>
      <c r="N422" s="27"/>
      <c r="O422" s="27"/>
      <c r="T422" s="24" t="str">
        <f t="shared" si="8"/>
        <v>CY2019CSR3</v>
      </c>
    </row>
    <row r="423" spans="1:20" s="9" customFormat="1" ht="15" customHeight="1">
      <c r="A423" s="21" t="s">
        <v>43</v>
      </c>
      <c r="B423" s="21" t="s">
        <v>34</v>
      </c>
      <c r="C423" s="21">
        <v>2019</v>
      </c>
      <c r="D423" s="21" t="s">
        <v>6</v>
      </c>
      <c r="E423" s="82" t="s">
        <v>3940</v>
      </c>
      <c r="F423" s="21" t="s">
        <v>3</v>
      </c>
      <c r="G423" s="82" t="s">
        <v>4204</v>
      </c>
      <c r="H423" s="82" t="s">
        <v>1</v>
      </c>
      <c r="I423" s="21">
        <v>0.5</v>
      </c>
      <c r="J423" s="21" t="s">
        <v>1260</v>
      </c>
      <c r="K423" s="82" t="s">
        <v>4201</v>
      </c>
      <c r="L423" s="82" t="s">
        <v>906</v>
      </c>
      <c r="M423" s="21">
        <v>0.25</v>
      </c>
      <c r="N423" s="27"/>
      <c r="O423" s="27"/>
      <c r="T423" s="24" t="str">
        <f t="shared" si="8"/>
        <v>CY2019CSR3</v>
      </c>
    </row>
    <row r="424" spans="1:20" s="9" customFormat="1" ht="15" customHeight="1">
      <c r="A424" s="21" t="s">
        <v>43</v>
      </c>
      <c r="B424" s="21" t="s">
        <v>34</v>
      </c>
      <c r="C424" s="21">
        <v>2019</v>
      </c>
      <c r="D424" s="21" t="s">
        <v>6</v>
      </c>
      <c r="E424" s="82" t="s">
        <v>3940</v>
      </c>
      <c r="F424" s="21" t="s">
        <v>3</v>
      </c>
      <c r="G424" s="82" t="s">
        <v>4204</v>
      </c>
      <c r="H424" s="82" t="s">
        <v>1</v>
      </c>
      <c r="I424" s="21">
        <v>0.5</v>
      </c>
      <c r="J424" s="21" t="s">
        <v>1261</v>
      </c>
      <c r="K424" s="82" t="s">
        <v>4202</v>
      </c>
      <c r="L424" s="82" t="s">
        <v>906</v>
      </c>
      <c r="M424" s="21">
        <v>0.25</v>
      </c>
      <c r="N424" s="27"/>
      <c r="O424" s="27"/>
      <c r="T424" s="24" t="str">
        <f t="shared" si="8"/>
        <v>CY2019CSR3</v>
      </c>
    </row>
    <row r="425" spans="1:20" s="9" customFormat="1" ht="15" customHeight="1">
      <c r="A425" s="21" t="s">
        <v>43</v>
      </c>
      <c r="B425" s="21" t="s">
        <v>34</v>
      </c>
      <c r="C425" s="21">
        <v>2019</v>
      </c>
      <c r="D425" s="21" t="s">
        <v>6</v>
      </c>
      <c r="E425" s="82" t="s">
        <v>3940</v>
      </c>
      <c r="F425" s="21" t="s">
        <v>3</v>
      </c>
      <c r="G425" s="82" t="s">
        <v>4204</v>
      </c>
      <c r="H425" s="82" t="s">
        <v>1</v>
      </c>
      <c r="I425" s="21">
        <v>0.5</v>
      </c>
      <c r="J425" s="21" t="s">
        <v>1262</v>
      </c>
      <c r="K425" s="82" t="s">
        <v>4203</v>
      </c>
      <c r="L425" s="82" t="s">
        <v>1</v>
      </c>
      <c r="M425" s="21">
        <v>0.5</v>
      </c>
      <c r="N425" s="27"/>
      <c r="O425" s="27"/>
      <c r="T425" s="24" t="str">
        <f t="shared" si="8"/>
        <v>CY2019CSR3</v>
      </c>
    </row>
    <row r="426" spans="1:20" s="9" customFormat="1" ht="15" customHeight="1">
      <c r="A426" s="21" t="s">
        <v>43</v>
      </c>
      <c r="B426" s="21" t="s">
        <v>34</v>
      </c>
      <c r="C426" s="21">
        <v>2019</v>
      </c>
      <c r="D426" s="21" t="s">
        <v>7</v>
      </c>
      <c r="E426" s="82" t="s">
        <v>3939</v>
      </c>
      <c r="F426" s="21" t="s">
        <v>3</v>
      </c>
      <c r="G426" s="82" t="s">
        <v>4213</v>
      </c>
      <c r="H426" s="82" t="s">
        <v>906</v>
      </c>
      <c r="I426" s="21">
        <v>0.25</v>
      </c>
      <c r="J426" s="21" t="s">
        <v>1264</v>
      </c>
      <c r="K426" s="82" t="s">
        <v>4205</v>
      </c>
      <c r="L426" s="82" t="s">
        <v>906</v>
      </c>
      <c r="M426" s="21">
        <v>0.25</v>
      </c>
      <c r="N426" s="27"/>
      <c r="O426" s="27"/>
      <c r="T426" s="24" t="str">
        <f t="shared" si="8"/>
        <v>CY2019CSR4</v>
      </c>
    </row>
    <row r="427" spans="1:20" s="9" customFormat="1" ht="15" customHeight="1">
      <c r="A427" s="21" t="s">
        <v>43</v>
      </c>
      <c r="B427" s="21" t="s">
        <v>34</v>
      </c>
      <c r="C427" s="21">
        <v>2019</v>
      </c>
      <c r="D427" s="21" t="s">
        <v>7</v>
      </c>
      <c r="E427" s="82" t="s">
        <v>3939</v>
      </c>
      <c r="F427" s="21" t="s">
        <v>3</v>
      </c>
      <c r="G427" s="82" t="s">
        <v>4213</v>
      </c>
      <c r="H427" s="82" t="s">
        <v>906</v>
      </c>
      <c r="I427" s="21">
        <v>0.25</v>
      </c>
      <c r="J427" s="21" t="s">
        <v>1260</v>
      </c>
      <c r="K427" s="82" t="s">
        <v>4206</v>
      </c>
      <c r="L427" s="82" t="s">
        <v>906</v>
      </c>
      <c r="M427" s="21">
        <v>0.25</v>
      </c>
      <c r="N427" s="27"/>
      <c r="O427" s="27"/>
      <c r="T427" s="24" t="str">
        <f t="shared" si="8"/>
        <v>CY2019CSR4</v>
      </c>
    </row>
    <row r="428" spans="1:20" s="9" customFormat="1" ht="15" customHeight="1">
      <c r="A428" s="21" t="s">
        <v>43</v>
      </c>
      <c r="B428" s="21" t="s">
        <v>34</v>
      </c>
      <c r="C428" s="21">
        <v>2019</v>
      </c>
      <c r="D428" s="21" t="s">
        <v>7</v>
      </c>
      <c r="E428" s="82" t="s">
        <v>3939</v>
      </c>
      <c r="F428" s="21" t="s">
        <v>3</v>
      </c>
      <c r="G428" s="82" t="s">
        <v>4213</v>
      </c>
      <c r="H428" s="82" t="s">
        <v>906</v>
      </c>
      <c r="I428" s="21">
        <v>0.25</v>
      </c>
      <c r="J428" s="21" t="s">
        <v>1261</v>
      </c>
      <c r="K428" s="82" t="s">
        <v>4207</v>
      </c>
      <c r="L428" s="82" t="s">
        <v>1</v>
      </c>
      <c r="M428" s="21">
        <v>0.5</v>
      </c>
      <c r="N428" s="27"/>
      <c r="O428" s="27"/>
      <c r="T428" s="24" t="str">
        <f t="shared" si="8"/>
        <v>CY2019CSR4</v>
      </c>
    </row>
    <row r="429" spans="1:20" s="9" customFormat="1" ht="15" customHeight="1">
      <c r="A429" s="21" t="s">
        <v>43</v>
      </c>
      <c r="B429" s="21" t="s">
        <v>34</v>
      </c>
      <c r="C429" s="21">
        <v>2019</v>
      </c>
      <c r="D429" s="21" t="s">
        <v>7</v>
      </c>
      <c r="E429" s="82" t="s">
        <v>3939</v>
      </c>
      <c r="F429" s="21" t="s">
        <v>3</v>
      </c>
      <c r="G429" s="82" t="s">
        <v>4213</v>
      </c>
      <c r="H429" s="82" t="s">
        <v>906</v>
      </c>
      <c r="I429" s="21">
        <v>0.25</v>
      </c>
      <c r="J429" s="21" t="s">
        <v>1262</v>
      </c>
      <c r="K429" s="82" t="s">
        <v>4208</v>
      </c>
      <c r="L429" s="82" t="s">
        <v>906</v>
      </c>
      <c r="M429" s="21">
        <v>0.25</v>
      </c>
      <c r="N429" s="27"/>
      <c r="O429" s="27"/>
      <c r="T429" s="24" t="str">
        <f t="shared" si="8"/>
        <v>CY2019CSR4</v>
      </c>
    </row>
    <row r="430" spans="1:20" s="9" customFormat="1" ht="15" customHeight="1">
      <c r="A430" s="21" t="s">
        <v>43</v>
      </c>
      <c r="B430" s="21" t="s">
        <v>34</v>
      </c>
      <c r="C430" s="21">
        <v>2019</v>
      </c>
      <c r="D430" s="21" t="s">
        <v>7</v>
      </c>
      <c r="E430" s="82" t="s">
        <v>3939</v>
      </c>
      <c r="F430" s="21" t="s">
        <v>3</v>
      </c>
      <c r="G430" s="82" t="s">
        <v>4213</v>
      </c>
      <c r="H430" s="82" t="s">
        <v>906</v>
      </c>
      <c r="I430" s="21">
        <v>0.25</v>
      </c>
      <c r="J430" s="21" t="s">
        <v>1263</v>
      </c>
      <c r="K430" s="82" t="s">
        <v>4209</v>
      </c>
      <c r="L430" s="82" t="s">
        <v>1</v>
      </c>
      <c r="M430" s="21">
        <v>0.5</v>
      </c>
      <c r="N430" s="27"/>
      <c r="O430" s="27"/>
      <c r="T430" s="24" t="str">
        <f t="shared" si="8"/>
        <v>CY2019CSR4</v>
      </c>
    </row>
    <row r="431" spans="1:20" s="9" customFormat="1" ht="15" customHeight="1">
      <c r="A431" s="21" t="s">
        <v>43</v>
      </c>
      <c r="B431" s="21" t="s">
        <v>34</v>
      </c>
      <c r="C431" s="21">
        <v>2019</v>
      </c>
      <c r="D431" s="21" t="s">
        <v>7</v>
      </c>
      <c r="E431" s="82" t="s">
        <v>3939</v>
      </c>
      <c r="F431" s="21" t="s">
        <v>3</v>
      </c>
      <c r="G431" s="82" t="s">
        <v>4213</v>
      </c>
      <c r="H431" s="82" t="s">
        <v>906</v>
      </c>
      <c r="I431" s="21">
        <v>0.25</v>
      </c>
      <c r="J431" s="21" t="s">
        <v>1310</v>
      </c>
      <c r="K431" s="82" t="s">
        <v>4210</v>
      </c>
      <c r="L431" s="82" t="s">
        <v>906</v>
      </c>
      <c r="M431" s="21">
        <v>0.25</v>
      </c>
      <c r="N431" s="27"/>
      <c r="O431" s="27"/>
      <c r="T431" s="24" t="str">
        <f t="shared" si="8"/>
        <v>CY2019CSR4</v>
      </c>
    </row>
    <row r="432" spans="1:20" s="9" customFormat="1" ht="15" customHeight="1">
      <c r="A432" s="21" t="s">
        <v>43</v>
      </c>
      <c r="B432" s="21" t="s">
        <v>34</v>
      </c>
      <c r="C432" s="21">
        <v>2019</v>
      </c>
      <c r="D432" s="21" t="s">
        <v>7</v>
      </c>
      <c r="E432" s="82" t="s">
        <v>3939</v>
      </c>
      <c r="F432" s="21" t="s">
        <v>3</v>
      </c>
      <c r="G432" s="82" t="s">
        <v>4213</v>
      </c>
      <c r="H432" s="82" t="s">
        <v>906</v>
      </c>
      <c r="I432" s="21">
        <v>0.25</v>
      </c>
      <c r="J432" s="21" t="s">
        <v>1311</v>
      </c>
      <c r="K432" s="82" t="s">
        <v>4211</v>
      </c>
      <c r="L432" s="82" t="s">
        <v>1</v>
      </c>
      <c r="M432" s="21">
        <v>0.5</v>
      </c>
      <c r="N432" s="27"/>
      <c r="O432" s="27"/>
      <c r="T432" s="24" t="str">
        <f t="shared" si="8"/>
        <v>CY2019CSR4</v>
      </c>
    </row>
    <row r="433" spans="1:20" s="9" customFormat="1" ht="15" customHeight="1">
      <c r="A433" s="21" t="s">
        <v>43</v>
      </c>
      <c r="B433" s="21" t="s">
        <v>34</v>
      </c>
      <c r="C433" s="21">
        <v>2019</v>
      </c>
      <c r="D433" s="21" t="s">
        <v>7</v>
      </c>
      <c r="E433" s="82" t="s">
        <v>3939</v>
      </c>
      <c r="F433" s="21" t="s">
        <v>3</v>
      </c>
      <c r="G433" s="82" t="s">
        <v>4213</v>
      </c>
      <c r="H433" s="82" t="s">
        <v>906</v>
      </c>
      <c r="I433" s="21">
        <v>0.25</v>
      </c>
      <c r="J433" s="21" t="s">
        <v>1335</v>
      </c>
      <c r="K433" s="82" t="s">
        <v>4212</v>
      </c>
      <c r="L433" s="82" t="s">
        <v>1164</v>
      </c>
      <c r="M433" s="21">
        <v>0</v>
      </c>
      <c r="N433" s="27"/>
      <c r="O433" s="27"/>
      <c r="T433" s="24" t="str">
        <f t="shared" si="8"/>
        <v>CY2019CSR4</v>
      </c>
    </row>
    <row r="434" spans="1:20" s="9" customFormat="1" ht="15" customHeight="1">
      <c r="A434" s="21" t="s">
        <v>43</v>
      </c>
      <c r="B434" s="21" t="s">
        <v>34</v>
      </c>
      <c r="C434" s="21">
        <v>2019</v>
      </c>
      <c r="D434" s="21" t="s">
        <v>8</v>
      </c>
      <c r="E434" s="82" t="s">
        <v>3937</v>
      </c>
      <c r="F434" s="21" t="s">
        <v>3</v>
      </c>
      <c r="G434" s="82" t="s">
        <v>4217</v>
      </c>
      <c r="H434" s="82" t="s">
        <v>906</v>
      </c>
      <c r="I434" s="21">
        <v>0.25</v>
      </c>
      <c r="J434" s="21" t="s">
        <v>1264</v>
      </c>
      <c r="K434" s="82" t="s">
        <v>4214</v>
      </c>
      <c r="L434" s="82" t="s">
        <v>906</v>
      </c>
      <c r="M434" s="21">
        <v>0.25</v>
      </c>
      <c r="N434" s="27"/>
      <c r="O434" s="27"/>
      <c r="T434" s="24" t="str">
        <f t="shared" si="8"/>
        <v>CY2019CSR5</v>
      </c>
    </row>
    <row r="435" spans="1:20" s="9" customFormat="1" ht="15" customHeight="1">
      <c r="A435" s="21" t="s">
        <v>43</v>
      </c>
      <c r="B435" s="21" t="s">
        <v>34</v>
      </c>
      <c r="C435" s="21">
        <v>2019</v>
      </c>
      <c r="D435" s="21" t="s">
        <v>8</v>
      </c>
      <c r="E435" s="82" t="s">
        <v>3937</v>
      </c>
      <c r="F435" s="21" t="s">
        <v>3</v>
      </c>
      <c r="G435" s="82" t="s">
        <v>4217</v>
      </c>
      <c r="H435" s="82" t="s">
        <v>906</v>
      </c>
      <c r="I435" s="21">
        <v>0.25</v>
      </c>
      <c r="J435" s="21" t="s">
        <v>1260</v>
      </c>
      <c r="K435" s="82" t="s">
        <v>4215</v>
      </c>
      <c r="L435" s="82" t="s">
        <v>906</v>
      </c>
      <c r="M435" s="21">
        <v>0.25</v>
      </c>
      <c r="N435" s="27"/>
      <c r="O435" s="27"/>
      <c r="T435" s="24" t="str">
        <f t="shared" si="8"/>
        <v>CY2019CSR5</v>
      </c>
    </row>
    <row r="436" spans="1:20" s="9" customFormat="1" ht="15" customHeight="1">
      <c r="A436" s="21" t="s">
        <v>43</v>
      </c>
      <c r="B436" s="21" t="s">
        <v>34</v>
      </c>
      <c r="C436" s="21">
        <v>2019</v>
      </c>
      <c r="D436" s="21" t="s">
        <v>8</v>
      </c>
      <c r="E436" s="82" t="s">
        <v>3937</v>
      </c>
      <c r="F436" s="21" t="s">
        <v>3</v>
      </c>
      <c r="G436" s="82" t="s">
        <v>4217</v>
      </c>
      <c r="H436" s="82" t="s">
        <v>906</v>
      </c>
      <c r="I436" s="21">
        <v>0.25</v>
      </c>
      <c r="J436" s="21" t="s">
        <v>1261</v>
      </c>
      <c r="K436" s="82" t="s">
        <v>4216</v>
      </c>
      <c r="L436" s="82" t="s">
        <v>906</v>
      </c>
      <c r="M436" s="21">
        <v>0.25</v>
      </c>
      <c r="N436" s="27"/>
      <c r="O436" s="27"/>
      <c r="T436" s="24" t="str">
        <f t="shared" si="8"/>
        <v>CY2019CSR5</v>
      </c>
    </row>
    <row r="437" spans="1:20" s="9" customFormat="1" ht="15" customHeight="1">
      <c r="A437" s="88" t="s">
        <v>43</v>
      </c>
      <c r="B437" s="88" t="s">
        <v>34</v>
      </c>
      <c r="C437" s="88">
        <v>2020</v>
      </c>
      <c r="D437" s="88" t="s">
        <v>4</v>
      </c>
      <c r="E437" s="89" t="s">
        <v>4463</v>
      </c>
      <c r="F437" s="88" t="s">
        <v>13</v>
      </c>
      <c r="G437" s="89"/>
      <c r="H437" s="89"/>
      <c r="I437" s="88"/>
      <c r="J437" s="88"/>
      <c r="K437" s="89"/>
      <c r="L437" s="89"/>
      <c r="M437" s="88"/>
      <c r="N437" s="27"/>
      <c r="O437" s="27"/>
      <c r="T437" s="24" t="str">
        <f t="shared" si="8"/>
        <v>CY2020CSR1</v>
      </c>
    </row>
    <row r="438" spans="1:20" s="9" customFormat="1" ht="15" customHeight="1">
      <c r="A438" s="88" t="s">
        <v>43</v>
      </c>
      <c r="B438" s="88" t="s">
        <v>34</v>
      </c>
      <c r="C438" s="88">
        <v>2020</v>
      </c>
      <c r="D438" s="88" t="s">
        <v>5</v>
      </c>
      <c r="E438" s="89" t="s">
        <v>4464</v>
      </c>
      <c r="F438" s="88" t="s">
        <v>2</v>
      </c>
      <c r="G438" s="89"/>
      <c r="H438" s="89"/>
      <c r="I438" s="88"/>
      <c r="J438" s="88"/>
      <c r="K438" s="89"/>
      <c r="L438" s="89"/>
      <c r="M438" s="88"/>
      <c r="N438" s="27"/>
      <c r="O438" s="27"/>
      <c r="T438" s="24" t="str">
        <f t="shared" si="8"/>
        <v>CY2020CSR2</v>
      </c>
    </row>
    <row r="439" spans="1:20" s="9" customFormat="1" ht="15" customHeight="1">
      <c r="A439" s="88" t="s">
        <v>43</v>
      </c>
      <c r="B439" s="88" t="s">
        <v>34</v>
      </c>
      <c r="C439" s="88">
        <v>2020</v>
      </c>
      <c r="D439" s="88" t="s">
        <v>6</v>
      </c>
      <c r="E439" s="89" t="s">
        <v>4465</v>
      </c>
      <c r="F439" s="88" t="s">
        <v>3</v>
      </c>
      <c r="G439" s="89"/>
      <c r="H439" s="89"/>
      <c r="I439" s="88"/>
      <c r="J439" s="88"/>
      <c r="K439" s="89"/>
      <c r="L439" s="89"/>
      <c r="M439" s="88"/>
      <c r="N439" s="27"/>
      <c r="O439" s="27"/>
      <c r="T439" s="24" t="str">
        <f t="shared" si="8"/>
        <v>CY2020CSR3</v>
      </c>
    </row>
    <row r="440" spans="1:20" s="9" customFormat="1" ht="15" customHeight="1">
      <c r="A440" s="88" t="s">
        <v>43</v>
      </c>
      <c r="B440" s="88" t="s">
        <v>34</v>
      </c>
      <c r="C440" s="88">
        <v>2020</v>
      </c>
      <c r="D440" s="88" t="s">
        <v>7</v>
      </c>
      <c r="E440" s="89" t="s">
        <v>4466</v>
      </c>
      <c r="F440" s="88" t="s">
        <v>3</v>
      </c>
      <c r="G440" s="89"/>
      <c r="H440" s="89"/>
      <c r="I440" s="88"/>
      <c r="J440" s="88"/>
      <c r="K440" s="89"/>
      <c r="L440" s="89"/>
      <c r="M440" s="88"/>
      <c r="N440" s="27"/>
      <c r="O440" s="27"/>
      <c r="T440" s="24" t="str">
        <f t="shared" si="8"/>
        <v>CY2020CSR4</v>
      </c>
    </row>
    <row r="441" spans="1:20" s="3" customFormat="1" ht="15" customHeight="1">
      <c r="A441" s="20" t="s">
        <v>36</v>
      </c>
      <c r="B441" s="20" t="s">
        <v>1105</v>
      </c>
      <c r="C441" s="20">
        <v>2011</v>
      </c>
      <c r="D441" s="20" t="s">
        <v>4</v>
      </c>
      <c r="E441" s="18" t="s">
        <v>703</v>
      </c>
      <c r="F441" s="20" t="s">
        <v>3</v>
      </c>
      <c r="G441" s="18" t="s">
        <v>704</v>
      </c>
      <c r="H441" s="82" t="s">
        <v>3879</v>
      </c>
      <c r="I441" s="20" t="s">
        <v>2119</v>
      </c>
      <c r="J441" s="21" t="s">
        <v>1221</v>
      </c>
      <c r="K441" s="18" t="s">
        <v>704</v>
      </c>
      <c r="L441" s="18" t="s">
        <v>2118</v>
      </c>
      <c r="M441" s="21" t="s">
        <v>2119</v>
      </c>
      <c r="N441" s="27"/>
      <c r="O441" s="27"/>
      <c r="P441" s="9" t="s">
        <v>17</v>
      </c>
      <c r="T441" s="24" t="str">
        <f t="shared" si="8"/>
        <v>CZ2011CSR1</v>
      </c>
    </row>
    <row r="442" spans="1:20" s="3" customFormat="1" ht="15" customHeight="1">
      <c r="A442" s="20" t="s">
        <v>36</v>
      </c>
      <c r="B442" s="20" t="s">
        <v>1105</v>
      </c>
      <c r="C442" s="20">
        <v>2011</v>
      </c>
      <c r="D442" s="20" t="s">
        <v>5</v>
      </c>
      <c r="E442" s="18" t="s">
        <v>705</v>
      </c>
      <c r="F442" s="20" t="s">
        <v>3</v>
      </c>
      <c r="G442" s="18" t="s">
        <v>706</v>
      </c>
      <c r="H442" s="18" t="s">
        <v>904</v>
      </c>
      <c r="I442" s="20" t="s">
        <v>2119</v>
      </c>
      <c r="J442" s="21" t="s">
        <v>1221</v>
      </c>
      <c r="K442" s="18" t="s">
        <v>706</v>
      </c>
      <c r="L442" s="18" t="s">
        <v>2118</v>
      </c>
      <c r="M442" s="21" t="s">
        <v>2119</v>
      </c>
      <c r="N442" s="27"/>
      <c r="O442" s="27"/>
      <c r="P442" s="9" t="s">
        <v>17</v>
      </c>
      <c r="T442" s="24" t="str">
        <f t="shared" si="8"/>
        <v>CZ2011CSR2</v>
      </c>
    </row>
    <row r="443" spans="1:20" s="3" customFormat="1" ht="15" customHeight="1">
      <c r="A443" s="20" t="s">
        <v>36</v>
      </c>
      <c r="B443" s="20" t="s">
        <v>1105</v>
      </c>
      <c r="C443" s="20">
        <v>2011</v>
      </c>
      <c r="D443" s="20" t="s">
        <v>6</v>
      </c>
      <c r="E443" s="18" t="s">
        <v>707</v>
      </c>
      <c r="F443" s="20" t="s">
        <v>3</v>
      </c>
      <c r="G443" s="18" t="s">
        <v>708</v>
      </c>
      <c r="H443" s="18" t="s">
        <v>904</v>
      </c>
      <c r="I443" s="20" t="s">
        <v>2119</v>
      </c>
      <c r="J443" s="21" t="s">
        <v>1221</v>
      </c>
      <c r="K443" s="18" t="s">
        <v>708</v>
      </c>
      <c r="L443" s="18" t="s">
        <v>2118</v>
      </c>
      <c r="M443" s="21" t="s">
        <v>2119</v>
      </c>
      <c r="N443" s="27"/>
      <c r="O443" s="27"/>
      <c r="P443" s="9" t="s">
        <v>17</v>
      </c>
      <c r="T443" s="24" t="str">
        <f t="shared" si="8"/>
        <v>CZ2011CSR3</v>
      </c>
    </row>
    <row r="444" spans="1:20" s="3" customFormat="1" ht="15" customHeight="1">
      <c r="A444" s="20" t="s">
        <v>36</v>
      </c>
      <c r="B444" s="20" t="s">
        <v>1105</v>
      </c>
      <c r="C444" s="20">
        <v>2011</v>
      </c>
      <c r="D444" s="20" t="s">
        <v>7</v>
      </c>
      <c r="E444" s="18" t="s">
        <v>709</v>
      </c>
      <c r="F444" s="20" t="s">
        <v>3</v>
      </c>
      <c r="G444" s="18" t="s">
        <v>710</v>
      </c>
      <c r="H444" s="18" t="s">
        <v>904</v>
      </c>
      <c r="I444" s="20" t="s">
        <v>2119</v>
      </c>
      <c r="J444" s="21" t="s">
        <v>1221</v>
      </c>
      <c r="K444" s="18" t="s">
        <v>710</v>
      </c>
      <c r="L444" s="18" t="s">
        <v>2118</v>
      </c>
      <c r="M444" s="21" t="s">
        <v>2119</v>
      </c>
      <c r="N444" s="27"/>
      <c r="O444" s="27"/>
      <c r="P444" s="9" t="s">
        <v>17</v>
      </c>
      <c r="T444" s="24" t="str">
        <f t="shared" si="8"/>
        <v>CZ2011CSR4</v>
      </c>
    </row>
    <row r="445" spans="1:20" s="3" customFormat="1" ht="15" customHeight="1">
      <c r="A445" s="20" t="s">
        <v>36</v>
      </c>
      <c r="B445" s="20" t="s">
        <v>1105</v>
      </c>
      <c r="C445" s="20">
        <v>2011</v>
      </c>
      <c r="D445" s="20" t="s">
        <v>8</v>
      </c>
      <c r="E445" s="18" t="s">
        <v>711</v>
      </c>
      <c r="F445" s="20" t="s">
        <v>3</v>
      </c>
      <c r="G445" s="18" t="s">
        <v>712</v>
      </c>
      <c r="H445" s="18" t="s">
        <v>904</v>
      </c>
      <c r="I445" s="20" t="s">
        <v>2119</v>
      </c>
      <c r="J445" s="21" t="s">
        <v>1221</v>
      </c>
      <c r="K445" s="18" t="s">
        <v>712</v>
      </c>
      <c r="L445" s="18" t="s">
        <v>2118</v>
      </c>
      <c r="M445" s="21" t="s">
        <v>2119</v>
      </c>
      <c r="N445" s="27"/>
      <c r="O445" s="27"/>
      <c r="P445" s="9" t="s">
        <v>17</v>
      </c>
      <c r="T445" s="24" t="str">
        <f t="shared" si="8"/>
        <v>CZ2011CSR5</v>
      </c>
    </row>
    <row r="446" spans="1:20" s="3" customFormat="1" ht="15" customHeight="1">
      <c r="A446" s="20" t="s">
        <v>36</v>
      </c>
      <c r="B446" s="20" t="s">
        <v>1105</v>
      </c>
      <c r="C446" s="20">
        <v>2011</v>
      </c>
      <c r="D446" s="20" t="s">
        <v>9</v>
      </c>
      <c r="E446" s="18" t="s">
        <v>713</v>
      </c>
      <c r="F446" s="20" t="s">
        <v>3</v>
      </c>
      <c r="G446" s="18" t="s">
        <v>714</v>
      </c>
      <c r="H446" s="18" t="s">
        <v>904</v>
      </c>
      <c r="I446" s="20" t="s">
        <v>2119</v>
      </c>
      <c r="J446" s="21" t="s">
        <v>1221</v>
      </c>
      <c r="K446" s="18" t="s">
        <v>714</v>
      </c>
      <c r="L446" s="18" t="s">
        <v>2118</v>
      </c>
      <c r="M446" s="21" t="s">
        <v>2119</v>
      </c>
      <c r="N446" s="27"/>
      <c r="O446" s="27"/>
      <c r="P446" s="9" t="s">
        <v>17</v>
      </c>
      <c r="T446" s="24" t="str">
        <f t="shared" si="8"/>
        <v>CZ2011CSR6</v>
      </c>
    </row>
    <row r="447" spans="1:20" s="3" customFormat="1" ht="15" customHeight="1">
      <c r="A447" s="20" t="s">
        <v>36</v>
      </c>
      <c r="B447" s="20" t="s">
        <v>1105</v>
      </c>
      <c r="C447" s="20">
        <v>2012</v>
      </c>
      <c r="D447" s="20" t="s">
        <v>4</v>
      </c>
      <c r="E447" s="18" t="s">
        <v>902</v>
      </c>
      <c r="F447" s="20" t="s">
        <v>11</v>
      </c>
      <c r="G447" s="18" t="s">
        <v>3851</v>
      </c>
      <c r="H447" s="18" t="s">
        <v>1</v>
      </c>
      <c r="I447" s="20">
        <v>0.5</v>
      </c>
      <c r="J447" s="21" t="s">
        <v>1221</v>
      </c>
      <c r="K447" s="18" t="s">
        <v>1121</v>
      </c>
      <c r="L447" s="18" t="s">
        <v>1</v>
      </c>
      <c r="M447" s="21">
        <v>0.5</v>
      </c>
      <c r="N447" s="27"/>
      <c r="O447" s="27"/>
      <c r="P447" s="9" t="s">
        <v>17</v>
      </c>
      <c r="T447" s="24" t="str">
        <f t="shared" si="8"/>
        <v>CZ2012CSR1</v>
      </c>
    </row>
    <row r="448" spans="1:20" s="3" customFormat="1" ht="15" customHeight="1">
      <c r="A448" s="20" t="s">
        <v>36</v>
      </c>
      <c r="B448" s="20" t="s">
        <v>1105</v>
      </c>
      <c r="C448" s="20">
        <v>2012</v>
      </c>
      <c r="D448" s="20" t="s">
        <v>5</v>
      </c>
      <c r="E448" s="18" t="s">
        <v>59</v>
      </c>
      <c r="F448" s="20" t="s">
        <v>2</v>
      </c>
      <c r="G448" s="18" t="s">
        <v>1122</v>
      </c>
      <c r="H448" s="18" t="s">
        <v>907</v>
      </c>
      <c r="I448" s="20">
        <v>0</v>
      </c>
      <c r="J448" s="21" t="s">
        <v>1221</v>
      </c>
      <c r="K448" s="18" t="s">
        <v>1122</v>
      </c>
      <c r="L448" s="18" t="s">
        <v>907</v>
      </c>
      <c r="M448" s="21">
        <v>0</v>
      </c>
      <c r="N448" s="27"/>
      <c r="O448" s="27"/>
      <c r="P448" s="9" t="s">
        <v>17</v>
      </c>
      <c r="T448" s="24" t="str">
        <f t="shared" si="8"/>
        <v>CZ2012CSR2</v>
      </c>
    </row>
    <row r="449" spans="1:20" s="3" customFormat="1" ht="15" customHeight="1">
      <c r="A449" s="20" t="s">
        <v>36</v>
      </c>
      <c r="B449" s="20" t="s">
        <v>1105</v>
      </c>
      <c r="C449" s="20">
        <v>2012</v>
      </c>
      <c r="D449" s="20" t="s">
        <v>6</v>
      </c>
      <c r="E449" s="18" t="s">
        <v>60</v>
      </c>
      <c r="F449" s="20" t="s">
        <v>2</v>
      </c>
      <c r="G449" s="18" t="s">
        <v>1120</v>
      </c>
      <c r="H449" s="18" t="s">
        <v>906</v>
      </c>
      <c r="I449" s="20">
        <v>0.25</v>
      </c>
      <c r="J449" s="21" t="s">
        <v>1221</v>
      </c>
      <c r="K449" s="18" t="s">
        <v>1120</v>
      </c>
      <c r="L449" s="18" t="s">
        <v>906</v>
      </c>
      <c r="M449" s="21">
        <v>0.25</v>
      </c>
      <c r="N449" s="27"/>
      <c r="O449" s="27"/>
      <c r="P449" s="9" t="s">
        <v>17</v>
      </c>
      <c r="T449" s="24" t="str">
        <f t="shared" si="8"/>
        <v>CZ2012CSR3</v>
      </c>
    </row>
    <row r="450" spans="1:20" s="3" customFormat="1" ht="15" customHeight="1">
      <c r="A450" s="20" t="s">
        <v>36</v>
      </c>
      <c r="B450" s="20" t="s">
        <v>1105</v>
      </c>
      <c r="C450" s="20">
        <v>2012</v>
      </c>
      <c r="D450" s="20" t="s">
        <v>7</v>
      </c>
      <c r="E450" s="18" t="s">
        <v>61</v>
      </c>
      <c r="F450" s="20" t="s">
        <v>2</v>
      </c>
      <c r="G450" s="18" t="s">
        <v>1119</v>
      </c>
      <c r="H450" s="18" t="s">
        <v>1</v>
      </c>
      <c r="I450" s="20">
        <v>0.5</v>
      </c>
      <c r="J450" s="21" t="s">
        <v>1221</v>
      </c>
      <c r="K450" s="18" t="s">
        <v>1119</v>
      </c>
      <c r="L450" s="18" t="s">
        <v>1</v>
      </c>
      <c r="M450" s="21">
        <v>0.5</v>
      </c>
      <c r="N450" s="27"/>
      <c r="O450" s="27"/>
      <c r="P450" s="9" t="s">
        <v>17</v>
      </c>
      <c r="T450" s="24" t="str">
        <f t="shared" si="8"/>
        <v>CZ2012CSR4</v>
      </c>
    </row>
    <row r="451" spans="1:20" s="3" customFormat="1" ht="15" customHeight="1">
      <c r="A451" s="20" t="s">
        <v>36</v>
      </c>
      <c r="B451" s="20" t="s">
        <v>1105</v>
      </c>
      <c r="C451" s="20">
        <v>2012</v>
      </c>
      <c r="D451" s="20" t="s">
        <v>8</v>
      </c>
      <c r="E451" s="18" t="s">
        <v>62</v>
      </c>
      <c r="F451" s="20" t="s">
        <v>2</v>
      </c>
      <c r="G451" s="18" t="s">
        <v>3325</v>
      </c>
      <c r="H451" s="18" t="s">
        <v>1</v>
      </c>
      <c r="I451" s="20">
        <v>0.5</v>
      </c>
      <c r="J451" s="21" t="s">
        <v>1221</v>
      </c>
      <c r="K451" s="19" t="s">
        <v>3359</v>
      </c>
      <c r="L451" s="18" t="s">
        <v>1</v>
      </c>
      <c r="M451" s="21">
        <v>0.5</v>
      </c>
      <c r="N451" s="27"/>
      <c r="O451" s="27"/>
      <c r="P451" s="9" t="s">
        <v>17</v>
      </c>
      <c r="T451" s="24" t="str">
        <f t="shared" si="8"/>
        <v>CZ2012CSR5</v>
      </c>
    </row>
    <row r="452" spans="1:20" s="3" customFormat="1" ht="15" customHeight="1">
      <c r="A452" s="20" t="s">
        <v>36</v>
      </c>
      <c r="B452" s="20" t="s">
        <v>1105</v>
      </c>
      <c r="C452" s="20">
        <v>2012</v>
      </c>
      <c r="D452" s="20" t="s">
        <v>9</v>
      </c>
      <c r="E452" s="18" t="s">
        <v>63</v>
      </c>
      <c r="F452" s="20" t="s">
        <v>2</v>
      </c>
      <c r="G452" s="18" t="s">
        <v>1118</v>
      </c>
      <c r="H452" s="18" t="s">
        <v>906</v>
      </c>
      <c r="I452" s="20">
        <v>0.25</v>
      </c>
      <c r="J452" s="21" t="s">
        <v>1221</v>
      </c>
      <c r="K452" s="18" t="s">
        <v>1118</v>
      </c>
      <c r="L452" s="18" t="s">
        <v>906</v>
      </c>
      <c r="M452" s="21">
        <v>0.25</v>
      </c>
      <c r="N452" s="27"/>
      <c r="O452" s="27"/>
      <c r="P452" s="9" t="s">
        <v>17</v>
      </c>
      <c r="T452" s="24" t="str">
        <f t="shared" si="8"/>
        <v>CZ2012CSR6</v>
      </c>
    </row>
    <row r="453" spans="1:20" s="3" customFormat="1" ht="15" customHeight="1">
      <c r="A453" s="20" t="s">
        <v>36</v>
      </c>
      <c r="B453" s="20" t="s">
        <v>1105</v>
      </c>
      <c r="C453" s="20">
        <v>2013</v>
      </c>
      <c r="D453" s="20" t="s">
        <v>4</v>
      </c>
      <c r="E453" s="18" t="s">
        <v>511</v>
      </c>
      <c r="F453" s="20" t="s">
        <v>11</v>
      </c>
      <c r="G453" s="18" t="s">
        <v>3828</v>
      </c>
      <c r="H453" s="18" t="s">
        <v>1</v>
      </c>
      <c r="I453" s="20">
        <v>0.5</v>
      </c>
      <c r="J453" s="21" t="s">
        <v>1221</v>
      </c>
      <c r="K453" s="18" t="s">
        <v>1444</v>
      </c>
      <c r="L453" s="18" t="s">
        <v>1760</v>
      </c>
      <c r="M453" s="21">
        <v>1</v>
      </c>
      <c r="N453" s="27"/>
      <c r="O453" s="27"/>
      <c r="P453" s="9" t="s">
        <v>17</v>
      </c>
      <c r="T453" s="24" t="str">
        <f t="shared" si="8"/>
        <v>CZ2013CSR1</v>
      </c>
    </row>
    <row r="454" spans="1:20" s="3" customFormat="1" ht="15" customHeight="1">
      <c r="A454" s="20" t="s">
        <v>36</v>
      </c>
      <c r="B454" s="20" t="s">
        <v>1105</v>
      </c>
      <c r="C454" s="20">
        <v>2013</v>
      </c>
      <c r="D454" s="20" t="s">
        <v>4</v>
      </c>
      <c r="E454" s="18" t="s">
        <v>511</v>
      </c>
      <c r="F454" s="20" t="s">
        <v>11</v>
      </c>
      <c r="G454" s="18" t="s">
        <v>3828</v>
      </c>
      <c r="H454" s="18" t="s">
        <v>1</v>
      </c>
      <c r="I454" s="20">
        <v>0.5</v>
      </c>
      <c r="J454" s="21" t="s">
        <v>1222</v>
      </c>
      <c r="K454" s="18" t="s">
        <v>1447</v>
      </c>
      <c r="L454" s="18" t="s">
        <v>1446</v>
      </c>
      <c r="M454" s="21">
        <v>0.5</v>
      </c>
      <c r="N454" s="27"/>
      <c r="O454" s="27"/>
      <c r="P454" s="9" t="s">
        <v>17</v>
      </c>
      <c r="T454" s="24" t="str">
        <f t="shared" si="8"/>
        <v>CZ2013CSR1</v>
      </c>
    </row>
    <row r="455" spans="1:20" s="3" customFormat="1" ht="15" customHeight="1">
      <c r="A455" s="20" t="s">
        <v>36</v>
      </c>
      <c r="B455" s="20" t="s">
        <v>1105</v>
      </c>
      <c r="C455" s="20">
        <v>2013</v>
      </c>
      <c r="D455" s="20" t="s">
        <v>4</v>
      </c>
      <c r="E455" s="18" t="s">
        <v>511</v>
      </c>
      <c r="F455" s="20" t="s">
        <v>11</v>
      </c>
      <c r="G455" s="18" t="s">
        <v>3828</v>
      </c>
      <c r="H455" s="18" t="s">
        <v>1</v>
      </c>
      <c r="I455" s="20">
        <v>0.5</v>
      </c>
      <c r="J455" s="21" t="s">
        <v>1223</v>
      </c>
      <c r="K455" s="18" t="s">
        <v>1445</v>
      </c>
      <c r="L455" s="18" t="s">
        <v>1149</v>
      </c>
      <c r="M455" s="21">
        <v>0.25</v>
      </c>
      <c r="N455" s="27"/>
      <c r="O455" s="27"/>
      <c r="P455" s="9" t="s">
        <v>17</v>
      </c>
      <c r="T455" s="24" t="str">
        <f t="shared" si="8"/>
        <v>CZ2013CSR1</v>
      </c>
    </row>
    <row r="456" spans="1:20" s="8" customFormat="1" ht="15" customHeight="1">
      <c r="A456" s="20" t="s">
        <v>36</v>
      </c>
      <c r="B456" s="20" t="s">
        <v>1105</v>
      </c>
      <c r="C456" s="20">
        <v>2013</v>
      </c>
      <c r="D456" s="20" t="s">
        <v>5</v>
      </c>
      <c r="E456" s="18" t="s">
        <v>512</v>
      </c>
      <c r="F456" s="20" t="s">
        <v>2</v>
      </c>
      <c r="G456" s="18" t="s">
        <v>513</v>
      </c>
      <c r="H456" s="18" t="s">
        <v>906</v>
      </c>
      <c r="I456" s="20">
        <v>0.25</v>
      </c>
      <c r="J456" s="21" t="s">
        <v>1221</v>
      </c>
      <c r="K456" s="18" t="s">
        <v>1448</v>
      </c>
      <c r="L456" s="18" t="s">
        <v>1164</v>
      </c>
      <c r="M456" s="21">
        <v>0</v>
      </c>
      <c r="N456" s="27"/>
      <c r="O456" s="27"/>
      <c r="P456" s="9" t="s">
        <v>17</v>
      </c>
      <c r="T456" s="24" t="str">
        <f t="shared" si="8"/>
        <v>CZ2013CSR2</v>
      </c>
    </row>
    <row r="457" spans="1:20" s="3" customFormat="1" ht="15" customHeight="1">
      <c r="A457" s="20" t="s">
        <v>36</v>
      </c>
      <c r="B457" s="20" t="s">
        <v>1105</v>
      </c>
      <c r="C457" s="20">
        <v>2013</v>
      </c>
      <c r="D457" s="20" t="s">
        <v>5</v>
      </c>
      <c r="E457" s="18" t="s">
        <v>512</v>
      </c>
      <c r="F457" s="20" t="s">
        <v>2</v>
      </c>
      <c r="G457" s="18" t="s">
        <v>513</v>
      </c>
      <c r="H457" s="18" t="s">
        <v>906</v>
      </c>
      <c r="I457" s="20">
        <v>0.25</v>
      </c>
      <c r="J457" s="21" t="s">
        <v>1222</v>
      </c>
      <c r="K457" s="18" t="s">
        <v>1449</v>
      </c>
      <c r="L457" s="18" t="s">
        <v>1164</v>
      </c>
      <c r="M457" s="21">
        <v>0</v>
      </c>
      <c r="N457" s="27"/>
      <c r="O457" s="27"/>
      <c r="P457" s="9" t="s">
        <v>17</v>
      </c>
      <c r="T457" s="24" t="str">
        <f t="shared" si="8"/>
        <v>CZ2013CSR2</v>
      </c>
    </row>
    <row r="458" spans="1:20" s="3" customFormat="1" ht="15" customHeight="1">
      <c r="A458" s="20" t="s">
        <v>36</v>
      </c>
      <c r="B458" s="20" t="s">
        <v>1105</v>
      </c>
      <c r="C458" s="20">
        <v>2013</v>
      </c>
      <c r="D458" s="20" t="s">
        <v>5</v>
      </c>
      <c r="E458" s="18" t="s">
        <v>512</v>
      </c>
      <c r="F458" s="20" t="s">
        <v>2</v>
      </c>
      <c r="G458" s="18" t="s">
        <v>513</v>
      </c>
      <c r="H458" s="18" t="s">
        <v>906</v>
      </c>
      <c r="I458" s="20">
        <v>0.25</v>
      </c>
      <c r="J458" s="21" t="s">
        <v>1223</v>
      </c>
      <c r="K458" s="18" t="s">
        <v>1450</v>
      </c>
      <c r="L458" s="18" t="s">
        <v>1149</v>
      </c>
      <c r="M458" s="21">
        <v>0.25</v>
      </c>
      <c r="N458" s="27"/>
      <c r="O458" s="27"/>
      <c r="P458" s="9" t="s">
        <v>17</v>
      </c>
      <c r="T458" s="24" t="str">
        <f t="shared" si="8"/>
        <v>CZ2013CSR2</v>
      </c>
    </row>
    <row r="459" spans="1:20" s="3" customFormat="1" ht="15" customHeight="1">
      <c r="A459" s="20" t="s">
        <v>36</v>
      </c>
      <c r="B459" s="20" t="s">
        <v>1105</v>
      </c>
      <c r="C459" s="20">
        <v>2013</v>
      </c>
      <c r="D459" s="20" t="s">
        <v>6</v>
      </c>
      <c r="E459" s="18" t="s">
        <v>514</v>
      </c>
      <c r="F459" s="20" t="s">
        <v>2</v>
      </c>
      <c r="G459" s="18" t="s">
        <v>515</v>
      </c>
      <c r="H459" s="18" t="s">
        <v>907</v>
      </c>
      <c r="I459" s="20">
        <v>0</v>
      </c>
      <c r="J459" s="21" t="s">
        <v>1221</v>
      </c>
      <c r="K459" s="18" t="s">
        <v>1451</v>
      </c>
      <c r="L459" s="18" t="s">
        <v>1164</v>
      </c>
      <c r="M459" s="21">
        <v>0</v>
      </c>
      <c r="N459" s="27"/>
      <c r="O459" s="27"/>
      <c r="P459" s="9" t="s">
        <v>17</v>
      </c>
      <c r="T459" s="24" t="str">
        <f t="shared" si="8"/>
        <v>CZ2013CSR3</v>
      </c>
    </row>
    <row r="460" spans="1:20" s="3" customFormat="1" ht="15" customHeight="1">
      <c r="A460" s="20" t="s">
        <v>36</v>
      </c>
      <c r="B460" s="20" t="s">
        <v>1105</v>
      </c>
      <c r="C460" s="20">
        <v>2013</v>
      </c>
      <c r="D460" s="20" t="s">
        <v>6</v>
      </c>
      <c r="E460" s="18" t="s">
        <v>514</v>
      </c>
      <c r="F460" s="20" t="s">
        <v>2</v>
      </c>
      <c r="G460" s="18" t="s">
        <v>515</v>
      </c>
      <c r="H460" s="18" t="s">
        <v>907</v>
      </c>
      <c r="I460" s="20">
        <v>0</v>
      </c>
      <c r="J460" s="21" t="s">
        <v>1222</v>
      </c>
      <c r="K460" s="18" t="s">
        <v>1452</v>
      </c>
      <c r="L460" s="18" t="s">
        <v>1149</v>
      </c>
      <c r="M460" s="21">
        <v>0.25</v>
      </c>
      <c r="N460" s="27"/>
      <c r="O460" s="27"/>
      <c r="P460" s="9" t="s">
        <v>17</v>
      </c>
      <c r="T460" s="24" t="str">
        <f t="shared" si="8"/>
        <v>CZ2013CSR3</v>
      </c>
    </row>
    <row r="461" spans="1:20" s="3" customFormat="1" ht="15" customHeight="1">
      <c r="A461" s="20" t="s">
        <v>36</v>
      </c>
      <c r="B461" s="20" t="s">
        <v>1105</v>
      </c>
      <c r="C461" s="20">
        <v>2013</v>
      </c>
      <c r="D461" s="20" t="s">
        <v>6</v>
      </c>
      <c r="E461" s="18" t="s">
        <v>514</v>
      </c>
      <c r="F461" s="20" t="s">
        <v>2</v>
      </c>
      <c r="G461" s="18" t="s">
        <v>515</v>
      </c>
      <c r="H461" s="18" t="s">
        <v>907</v>
      </c>
      <c r="I461" s="20">
        <v>0</v>
      </c>
      <c r="J461" s="21" t="s">
        <v>1223</v>
      </c>
      <c r="K461" s="18" t="s">
        <v>1453</v>
      </c>
      <c r="L461" s="18" t="s">
        <v>1164</v>
      </c>
      <c r="M461" s="21">
        <v>0</v>
      </c>
      <c r="N461" s="27"/>
      <c r="O461" s="27"/>
      <c r="P461" s="9" t="s">
        <v>17</v>
      </c>
      <c r="T461" s="24" t="str">
        <f t="shared" si="8"/>
        <v>CZ2013CSR3</v>
      </c>
    </row>
    <row r="462" spans="1:20" s="9" customFormat="1" ht="15" customHeight="1">
      <c r="A462" s="20" t="s">
        <v>36</v>
      </c>
      <c r="B462" s="20" t="s">
        <v>1105</v>
      </c>
      <c r="C462" s="20">
        <v>2013</v>
      </c>
      <c r="D462" s="20" t="s">
        <v>6</v>
      </c>
      <c r="E462" s="18" t="s">
        <v>514</v>
      </c>
      <c r="F462" s="20" t="s">
        <v>2</v>
      </c>
      <c r="G462" s="18" t="s">
        <v>515</v>
      </c>
      <c r="H462" s="18" t="s">
        <v>907</v>
      </c>
      <c r="I462" s="20">
        <v>0</v>
      </c>
      <c r="J462" s="21" t="s">
        <v>1224</v>
      </c>
      <c r="K462" s="18" t="s">
        <v>1454</v>
      </c>
      <c r="L462" s="18" t="s">
        <v>1164</v>
      </c>
      <c r="M462" s="21">
        <v>0</v>
      </c>
      <c r="N462" s="27"/>
      <c r="O462" s="27"/>
      <c r="P462" s="9" t="s">
        <v>17</v>
      </c>
      <c r="T462" s="24" t="str">
        <f t="shared" si="8"/>
        <v>CZ2013CSR3</v>
      </c>
    </row>
    <row r="463" spans="1:20" s="9" customFormat="1" ht="15" customHeight="1">
      <c r="A463" s="20" t="s">
        <v>36</v>
      </c>
      <c r="B463" s="20" t="s">
        <v>1105</v>
      </c>
      <c r="C463" s="20">
        <v>2013</v>
      </c>
      <c r="D463" s="20" t="s">
        <v>7</v>
      </c>
      <c r="E463" s="18" t="s">
        <v>516</v>
      </c>
      <c r="F463" s="20" t="s">
        <v>2</v>
      </c>
      <c r="G463" s="18" t="s">
        <v>517</v>
      </c>
      <c r="H463" s="18" t="s">
        <v>906</v>
      </c>
      <c r="I463" s="20">
        <v>0.25</v>
      </c>
      <c r="J463" s="21" t="s">
        <v>1221</v>
      </c>
      <c r="K463" s="18" t="s">
        <v>1455</v>
      </c>
      <c r="L463" s="18" t="s">
        <v>1149</v>
      </c>
      <c r="M463" s="21">
        <v>0.25</v>
      </c>
      <c r="N463" s="27"/>
      <c r="O463" s="27"/>
      <c r="P463" s="9" t="s">
        <v>17</v>
      </c>
      <c r="T463" s="24" t="str">
        <f t="shared" si="8"/>
        <v>CZ2013CSR4</v>
      </c>
    </row>
    <row r="464" spans="1:20" s="9" customFormat="1" ht="15" customHeight="1">
      <c r="A464" s="20" t="s">
        <v>36</v>
      </c>
      <c r="B464" s="20" t="s">
        <v>1105</v>
      </c>
      <c r="C464" s="20">
        <v>2013</v>
      </c>
      <c r="D464" s="20" t="s">
        <v>7</v>
      </c>
      <c r="E464" s="18" t="s">
        <v>516</v>
      </c>
      <c r="F464" s="20" t="s">
        <v>2</v>
      </c>
      <c r="G464" s="18" t="s">
        <v>517</v>
      </c>
      <c r="H464" s="18" t="s">
        <v>906</v>
      </c>
      <c r="I464" s="20">
        <v>0.25</v>
      </c>
      <c r="J464" s="21" t="s">
        <v>1222</v>
      </c>
      <c r="K464" s="18" t="s">
        <v>1456</v>
      </c>
      <c r="L464" s="18" t="s">
        <v>1149</v>
      </c>
      <c r="M464" s="21">
        <v>0.25</v>
      </c>
      <c r="N464" s="27"/>
      <c r="O464" s="27"/>
      <c r="P464" s="9" t="s">
        <v>17</v>
      </c>
      <c r="T464" s="24" t="str">
        <f t="shared" si="8"/>
        <v>CZ2013CSR4</v>
      </c>
    </row>
    <row r="465" spans="1:20" s="9" customFormat="1" ht="15" customHeight="1">
      <c r="A465" s="20" t="s">
        <v>36</v>
      </c>
      <c r="B465" s="20" t="s">
        <v>1105</v>
      </c>
      <c r="C465" s="20">
        <v>2013</v>
      </c>
      <c r="D465" s="20" t="s">
        <v>8</v>
      </c>
      <c r="E465" s="18" t="s">
        <v>518</v>
      </c>
      <c r="F465" s="20" t="s">
        <v>2</v>
      </c>
      <c r="G465" s="18" t="s">
        <v>519</v>
      </c>
      <c r="H465" s="18" t="s">
        <v>906</v>
      </c>
      <c r="I465" s="20">
        <v>0.25</v>
      </c>
      <c r="J465" s="21" t="s">
        <v>1221</v>
      </c>
      <c r="K465" s="18" t="s">
        <v>1457</v>
      </c>
      <c r="L465" s="18" t="s">
        <v>1149</v>
      </c>
      <c r="M465" s="21">
        <v>0.25</v>
      </c>
      <c r="N465" s="27"/>
      <c r="O465" s="27"/>
      <c r="P465" s="9" t="s">
        <v>17</v>
      </c>
      <c r="T465" s="24" t="str">
        <f t="shared" si="8"/>
        <v>CZ2013CSR5</v>
      </c>
    </row>
    <row r="466" spans="1:20" s="9" customFormat="1" ht="15" customHeight="1">
      <c r="A466" s="20" t="s">
        <v>36</v>
      </c>
      <c r="B466" s="20" t="s">
        <v>1105</v>
      </c>
      <c r="C466" s="20">
        <v>2013</v>
      </c>
      <c r="D466" s="20" t="s">
        <v>8</v>
      </c>
      <c r="E466" s="18" t="s">
        <v>518</v>
      </c>
      <c r="F466" s="20" t="s">
        <v>2</v>
      </c>
      <c r="G466" s="18" t="s">
        <v>519</v>
      </c>
      <c r="H466" s="18" t="s">
        <v>906</v>
      </c>
      <c r="I466" s="20">
        <v>0.25</v>
      </c>
      <c r="J466" s="21" t="s">
        <v>1222</v>
      </c>
      <c r="K466" s="18" t="s">
        <v>1458</v>
      </c>
      <c r="L466" s="18" t="s">
        <v>1164</v>
      </c>
      <c r="M466" s="21">
        <v>0</v>
      </c>
      <c r="N466" s="27"/>
      <c r="O466" s="27"/>
      <c r="P466" s="9" t="s">
        <v>17</v>
      </c>
      <c r="T466" s="24" t="str">
        <f t="shared" si="8"/>
        <v>CZ2013CSR5</v>
      </c>
    </row>
    <row r="467" spans="1:20" s="9" customFormat="1" ht="15" customHeight="1">
      <c r="A467" s="20" t="s">
        <v>36</v>
      </c>
      <c r="B467" s="20" t="s">
        <v>1105</v>
      </c>
      <c r="C467" s="20">
        <v>2013</v>
      </c>
      <c r="D467" s="20" t="s">
        <v>8</v>
      </c>
      <c r="E467" s="18" t="s">
        <v>518</v>
      </c>
      <c r="F467" s="20" t="s">
        <v>2</v>
      </c>
      <c r="G467" s="18" t="s">
        <v>519</v>
      </c>
      <c r="H467" s="18" t="s">
        <v>906</v>
      </c>
      <c r="I467" s="20">
        <v>0.25</v>
      </c>
      <c r="J467" s="21" t="s">
        <v>1223</v>
      </c>
      <c r="K467" s="18" t="s">
        <v>1459</v>
      </c>
      <c r="L467" s="18" t="s">
        <v>1149</v>
      </c>
      <c r="M467" s="21">
        <v>0.25</v>
      </c>
      <c r="N467" s="27"/>
      <c r="O467" s="27"/>
      <c r="P467" s="9" t="s">
        <v>17</v>
      </c>
      <c r="T467" s="24" t="str">
        <f t="shared" si="8"/>
        <v>CZ2013CSR5</v>
      </c>
    </row>
    <row r="468" spans="1:20" s="9" customFormat="1" ht="15" customHeight="1">
      <c r="A468" s="20" t="s">
        <v>36</v>
      </c>
      <c r="B468" s="20" t="s">
        <v>1105</v>
      </c>
      <c r="C468" s="20">
        <v>2013</v>
      </c>
      <c r="D468" s="20" t="s">
        <v>8</v>
      </c>
      <c r="E468" s="18" t="s">
        <v>518</v>
      </c>
      <c r="F468" s="20" t="s">
        <v>2</v>
      </c>
      <c r="G468" s="18" t="s">
        <v>519</v>
      </c>
      <c r="H468" s="18" t="s">
        <v>906</v>
      </c>
      <c r="I468" s="20">
        <v>0.25</v>
      </c>
      <c r="J468" s="21" t="s">
        <v>1224</v>
      </c>
      <c r="K468" s="18" t="s">
        <v>1460</v>
      </c>
      <c r="L468" s="18" t="s">
        <v>1149</v>
      </c>
      <c r="M468" s="21">
        <v>0.25</v>
      </c>
      <c r="N468" s="27"/>
      <c r="O468" s="27"/>
      <c r="P468" s="9" t="s">
        <v>17</v>
      </c>
      <c r="T468" s="24" t="str">
        <f t="shared" si="8"/>
        <v>CZ2013CSR5</v>
      </c>
    </row>
    <row r="469" spans="1:20" s="9" customFormat="1" ht="15" customHeight="1">
      <c r="A469" s="20" t="s">
        <v>36</v>
      </c>
      <c r="B469" s="20" t="s">
        <v>1105</v>
      </c>
      <c r="C469" s="20">
        <v>2013</v>
      </c>
      <c r="D469" s="20" t="s">
        <v>9</v>
      </c>
      <c r="E469" s="18" t="s">
        <v>520</v>
      </c>
      <c r="F469" s="20" t="s">
        <v>2</v>
      </c>
      <c r="G469" s="18" t="s">
        <v>521</v>
      </c>
      <c r="H469" s="18" t="s">
        <v>906</v>
      </c>
      <c r="I469" s="20">
        <v>0.25</v>
      </c>
      <c r="J469" s="21" t="s">
        <v>1221</v>
      </c>
      <c r="K469" s="18" t="s">
        <v>1461</v>
      </c>
      <c r="L469" s="18" t="s">
        <v>1</v>
      </c>
      <c r="M469" s="21">
        <v>0.5</v>
      </c>
      <c r="N469" s="27"/>
      <c r="O469" s="27"/>
      <c r="P469" s="9" t="s">
        <v>17</v>
      </c>
      <c r="T469" s="24" t="str">
        <f t="shared" si="8"/>
        <v>CZ2013CSR6</v>
      </c>
    </row>
    <row r="470" spans="1:20" s="9" customFormat="1" ht="15" customHeight="1">
      <c r="A470" s="20" t="s">
        <v>36</v>
      </c>
      <c r="B470" s="20" t="s">
        <v>1105</v>
      </c>
      <c r="C470" s="20">
        <v>2013</v>
      </c>
      <c r="D470" s="20" t="s">
        <v>9</v>
      </c>
      <c r="E470" s="18" t="s">
        <v>520</v>
      </c>
      <c r="F470" s="20" t="s">
        <v>2</v>
      </c>
      <c r="G470" s="18" t="s">
        <v>521</v>
      </c>
      <c r="H470" s="18" t="s">
        <v>906</v>
      </c>
      <c r="I470" s="20">
        <v>0.25</v>
      </c>
      <c r="J470" s="21" t="s">
        <v>1222</v>
      </c>
      <c r="K470" s="18" t="s">
        <v>1462</v>
      </c>
      <c r="L470" s="18" t="s">
        <v>1164</v>
      </c>
      <c r="M470" s="21">
        <v>0</v>
      </c>
      <c r="N470" s="27"/>
      <c r="O470" s="27"/>
      <c r="P470" s="9" t="s">
        <v>17</v>
      </c>
      <c r="T470" s="24" t="str">
        <f t="shared" si="8"/>
        <v>CZ2013CSR6</v>
      </c>
    </row>
    <row r="471" spans="1:20" s="9" customFormat="1" ht="15" customHeight="1">
      <c r="A471" s="20" t="s">
        <v>36</v>
      </c>
      <c r="B471" s="20" t="s">
        <v>1105</v>
      </c>
      <c r="C471" s="20">
        <v>2013</v>
      </c>
      <c r="D471" s="20" t="s">
        <v>9</v>
      </c>
      <c r="E471" s="18" t="s">
        <v>520</v>
      </c>
      <c r="F471" s="20" t="s">
        <v>2</v>
      </c>
      <c r="G471" s="18" t="s">
        <v>521</v>
      </c>
      <c r="H471" s="18" t="s">
        <v>906</v>
      </c>
      <c r="I471" s="20">
        <v>0.25</v>
      </c>
      <c r="J471" s="21" t="s">
        <v>1223</v>
      </c>
      <c r="K471" s="18" t="s">
        <v>1463</v>
      </c>
      <c r="L471" s="18" t="s">
        <v>1</v>
      </c>
      <c r="M471" s="21">
        <v>0.5</v>
      </c>
      <c r="N471" s="27"/>
      <c r="O471" s="27"/>
      <c r="P471" s="9" t="s">
        <v>17</v>
      </c>
      <c r="T471" s="24" t="str">
        <f t="shared" si="8"/>
        <v>CZ2013CSR6</v>
      </c>
    </row>
    <row r="472" spans="1:20" s="9" customFormat="1" ht="15" customHeight="1">
      <c r="A472" s="20" t="s">
        <v>36</v>
      </c>
      <c r="B472" s="20" t="s">
        <v>1105</v>
      </c>
      <c r="C472" s="20">
        <v>2013</v>
      </c>
      <c r="D472" s="20" t="s">
        <v>10</v>
      </c>
      <c r="E472" s="18" t="s">
        <v>522</v>
      </c>
      <c r="F472" s="20" t="s">
        <v>2</v>
      </c>
      <c r="G472" s="18" t="s">
        <v>523</v>
      </c>
      <c r="H472" s="18" t="s">
        <v>906</v>
      </c>
      <c r="I472" s="20">
        <v>0.25</v>
      </c>
      <c r="J472" s="21" t="s">
        <v>1221</v>
      </c>
      <c r="K472" s="18" t="s">
        <v>1464</v>
      </c>
      <c r="L472" s="18" t="s">
        <v>1149</v>
      </c>
      <c r="M472" s="21">
        <v>0.25</v>
      </c>
      <c r="N472" s="27"/>
      <c r="O472" s="27"/>
      <c r="P472" s="9" t="s">
        <v>17</v>
      </c>
      <c r="T472" s="24" t="str">
        <f t="shared" si="8"/>
        <v>CZ2013CSR7</v>
      </c>
    </row>
    <row r="473" spans="1:20" s="9" customFormat="1" ht="15" customHeight="1">
      <c r="A473" s="20" t="s">
        <v>36</v>
      </c>
      <c r="B473" s="20" t="s">
        <v>1105</v>
      </c>
      <c r="C473" s="20">
        <v>2013</v>
      </c>
      <c r="D473" s="20" t="s">
        <v>10</v>
      </c>
      <c r="E473" s="18" t="s">
        <v>522</v>
      </c>
      <c r="F473" s="20" t="s">
        <v>2</v>
      </c>
      <c r="G473" s="18" t="s">
        <v>523</v>
      </c>
      <c r="H473" s="18" t="s">
        <v>906</v>
      </c>
      <c r="I473" s="20">
        <v>0.25</v>
      </c>
      <c r="J473" s="21" t="s">
        <v>1222</v>
      </c>
      <c r="K473" s="18" t="s">
        <v>1465</v>
      </c>
      <c r="L473" s="18" t="s">
        <v>1149</v>
      </c>
      <c r="M473" s="21">
        <v>0.25</v>
      </c>
      <c r="N473" s="27"/>
      <c r="O473" s="27"/>
      <c r="P473" s="9" t="s">
        <v>17</v>
      </c>
      <c r="T473" s="24" t="str">
        <f t="shared" si="8"/>
        <v>CZ2013CSR7</v>
      </c>
    </row>
    <row r="474" spans="1:20" s="3" customFormat="1" ht="15" customHeight="1">
      <c r="A474" s="20" t="s">
        <v>36</v>
      </c>
      <c r="B474" s="20" t="s">
        <v>1105</v>
      </c>
      <c r="C474" s="20">
        <v>2014</v>
      </c>
      <c r="D474" s="20" t="s">
        <v>4</v>
      </c>
      <c r="E474" s="18" t="s">
        <v>3017</v>
      </c>
      <c r="F474" s="20" t="s">
        <v>11</v>
      </c>
      <c r="G474" s="18" t="s">
        <v>524</v>
      </c>
      <c r="H474" s="18" t="s">
        <v>1</v>
      </c>
      <c r="I474" s="20">
        <v>0.5</v>
      </c>
      <c r="J474" s="21" t="s">
        <v>1221</v>
      </c>
      <c r="K474" s="18" t="s">
        <v>3019</v>
      </c>
      <c r="L474" s="18" t="s">
        <v>1</v>
      </c>
      <c r="M474" s="21">
        <v>0.5</v>
      </c>
      <c r="N474" s="27"/>
      <c r="O474" s="27"/>
      <c r="P474" s="9" t="s">
        <v>17</v>
      </c>
      <c r="T474" s="24" t="str">
        <f t="shared" si="8"/>
        <v>CZ2014CSR1</v>
      </c>
    </row>
    <row r="475" spans="1:20" s="3" customFormat="1" ht="15" customHeight="1">
      <c r="A475" s="20" t="s">
        <v>36</v>
      </c>
      <c r="B475" s="20" t="s">
        <v>1105</v>
      </c>
      <c r="C475" s="20">
        <v>2014</v>
      </c>
      <c r="D475" s="20" t="s">
        <v>4</v>
      </c>
      <c r="E475" s="18" t="s">
        <v>3017</v>
      </c>
      <c r="F475" s="20" t="s">
        <v>11</v>
      </c>
      <c r="G475" s="18" t="s">
        <v>524</v>
      </c>
      <c r="H475" s="18" t="s">
        <v>1</v>
      </c>
      <c r="I475" s="20">
        <v>0.5</v>
      </c>
      <c r="J475" s="21" t="s">
        <v>1222</v>
      </c>
      <c r="K475" s="18" t="s">
        <v>1245</v>
      </c>
      <c r="L475" s="18" t="s">
        <v>1</v>
      </c>
      <c r="M475" s="21">
        <v>0.5</v>
      </c>
      <c r="N475" s="27"/>
      <c r="O475" s="27"/>
      <c r="P475" s="9" t="s">
        <v>17</v>
      </c>
      <c r="T475" s="24" t="str">
        <f t="shared" ref="T475:T538" si="9">A475&amp;C475&amp;D475</f>
        <v>CZ2014CSR1</v>
      </c>
    </row>
    <row r="476" spans="1:20" s="3" customFormat="1" ht="15" customHeight="1">
      <c r="A476" s="20" t="s">
        <v>36</v>
      </c>
      <c r="B476" s="20" t="s">
        <v>1105</v>
      </c>
      <c r="C476" s="20">
        <v>2014</v>
      </c>
      <c r="D476" s="20" t="s">
        <v>5</v>
      </c>
      <c r="E476" s="18" t="s">
        <v>525</v>
      </c>
      <c r="F476" s="20" t="s">
        <v>2</v>
      </c>
      <c r="G476" s="18" t="s">
        <v>526</v>
      </c>
      <c r="H476" s="18" t="s">
        <v>906</v>
      </c>
      <c r="I476" s="20">
        <v>0.25</v>
      </c>
      <c r="J476" s="21" t="s">
        <v>1221</v>
      </c>
      <c r="K476" s="18" t="s">
        <v>1271</v>
      </c>
      <c r="L476" s="18" t="s">
        <v>1</v>
      </c>
      <c r="M476" s="21">
        <v>0.5</v>
      </c>
      <c r="N476" s="27"/>
      <c r="O476" s="27"/>
      <c r="P476" s="9" t="s">
        <v>17</v>
      </c>
      <c r="T476" s="24" t="str">
        <f t="shared" si="9"/>
        <v>CZ2014CSR2</v>
      </c>
    </row>
    <row r="477" spans="1:20" s="3" customFormat="1" ht="15" customHeight="1">
      <c r="A477" s="20" t="s">
        <v>36</v>
      </c>
      <c r="B477" s="20" t="s">
        <v>1105</v>
      </c>
      <c r="C477" s="20">
        <v>2014</v>
      </c>
      <c r="D477" s="20" t="s">
        <v>5</v>
      </c>
      <c r="E477" s="18" t="s">
        <v>525</v>
      </c>
      <c r="F477" s="20" t="s">
        <v>2</v>
      </c>
      <c r="G477" s="18" t="s">
        <v>526</v>
      </c>
      <c r="H477" s="18" t="s">
        <v>906</v>
      </c>
      <c r="I477" s="20">
        <v>0.25</v>
      </c>
      <c r="J477" s="21" t="s">
        <v>1222</v>
      </c>
      <c r="K477" s="18" t="s">
        <v>1246</v>
      </c>
      <c r="L477" s="18" t="s">
        <v>1164</v>
      </c>
      <c r="M477" s="21">
        <v>0</v>
      </c>
      <c r="N477" s="27"/>
      <c r="O477" s="27"/>
      <c r="P477" s="9" t="s">
        <v>17</v>
      </c>
      <c r="T477" s="24" t="str">
        <f t="shared" si="9"/>
        <v>CZ2014CSR2</v>
      </c>
    </row>
    <row r="478" spans="1:20" s="3" customFormat="1" ht="15" customHeight="1">
      <c r="A478" s="20" t="s">
        <v>36</v>
      </c>
      <c r="B478" s="20" t="s">
        <v>1105</v>
      </c>
      <c r="C478" s="20">
        <v>2014</v>
      </c>
      <c r="D478" s="20" t="s">
        <v>5</v>
      </c>
      <c r="E478" s="18" t="s">
        <v>525</v>
      </c>
      <c r="F478" s="20" t="s">
        <v>2</v>
      </c>
      <c r="G478" s="18" t="s">
        <v>526</v>
      </c>
      <c r="H478" s="18" t="s">
        <v>906</v>
      </c>
      <c r="I478" s="20">
        <v>0.25</v>
      </c>
      <c r="J478" s="21" t="s">
        <v>1223</v>
      </c>
      <c r="K478" s="18" t="s">
        <v>1290</v>
      </c>
      <c r="L478" s="18" t="s">
        <v>1164</v>
      </c>
      <c r="M478" s="21">
        <v>0</v>
      </c>
      <c r="N478" s="27"/>
      <c r="O478" s="27"/>
      <c r="P478" s="9" t="s">
        <v>17</v>
      </c>
      <c r="T478" s="24" t="str">
        <f t="shared" si="9"/>
        <v>CZ2014CSR2</v>
      </c>
    </row>
    <row r="479" spans="1:20" s="3" customFormat="1" ht="15" customHeight="1">
      <c r="A479" s="20" t="s">
        <v>36</v>
      </c>
      <c r="B479" s="20" t="s">
        <v>1105</v>
      </c>
      <c r="C479" s="20">
        <v>2014</v>
      </c>
      <c r="D479" s="20" t="s">
        <v>5</v>
      </c>
      <c r="E479" s="18" t="s">
        <v>525</v>
      </c>
      <c r="F479" s="20" t="s">
        <v>2</v>
      </c>
      <c r="G479" s="18" t="s">
        <v>526</v>
      </c>
      <c r="H479" s="18" t="s">
        <v>906</v>
      </c>
      <c r="I479" s="20">
        <v>0.25</v>
      </c>
      <c r="J479" s="21" t="s">
        <v>1224</v>
      </c>
      <c r="K479" s="18" t="s">
        <v>1291</v>
      </c>
      <c r="L479" s="18" t="s">
        <v>1149</v>
      </c>
      <c r="M479" s="21">
        <v>0.25</v>
      </c>
      <c r="N479" s="27"/>
      <c r="O479" s="27"/>
      <c r="P479" s="9" t="s">
        <v>17</v>
      </c>
      <c r="T479" s="24" t="str">
        <f t="shared" si="9"/>
        <v>CZ2014CSR2</v>
      </c>
    </row>
    <row r="480" spans="1:20" s="3" customFormat="1" ht="15" customHeight="1">
      <c r="A480" s="20" t="s">
        <v>36</v>
      </c>
      <c r="B480" s="20" t="s">
        <v>1105</v>
      </c>
      <c r="C480" s="20">
        <v>2014</v>
      </c>
      <c r="D480" s="20" t="s">
        <v>6</v>
      </c>
      <c r="E480" s="18" t="s">
        <v>527</v>
      </c>
      <c r="F480" s="20" t="s">
        <v>2</v>
      </c>
      <c r="G480" s="18" t="s">
        <v>528</v>
      </c>
      <c r="H480" s="18" t="s">
        <v>906</v>
      </c>
      <c r="I480" s="20">
        <v>0.25</v>
      </c>
      <c r="J480" s="21" t="s">
        <v>1221</v>
      </c>
      <c r="K480" s="18" t="s">
        <v>1247</v>
      </c>
      <c r="L480" s="18" t="s">
        <v>1164</v>
      </c>
      <c r="M480" s="21">
        <v>0</v>
      </c>
      <c r="N480" s="27"/>
      <c r="O480" s="27"/>
      <c r="P480" s="9" t="s">
        <v>17</v>
      </c>
      <c r="T480" s="24" t="str">
        <f t="shared" si="9"/>
        <v>CZ2014CSR3</v>
      </c>
    </row>
    <row r="481" spans="1:20" s="3" customFormat="1" ht="15" customHeight="1">
      <c r="A481" s="20" t="s">
        <v>36</v>
      </c>
      <c r="B481" s="20" t="s">
        <v>1105</v>
      </c>
      <c r="C481" s="20">
        <v>2014</v>
      </c>
      <c r="D481" s="20" t="s">
        <v>6</v>
      </c>
      <c r="E481" s="18" t="s">
        <v>527</v>
      </c>
      <c r="F481" s="20" t="s">
        <v>2</v>
      </c>
      <c r="G481" s="18" t="s">
        <v>528</v>
      </c>
      <c r="H481" s="18" t="s">
        <v>906</v>
      </c>
      <c r="I481" s="20">
        <v>0.25</v>
      </c>
      <c r="J481" s="21" t="s">
        <v>1222</v>
      </c>
      <c r="K481" s="18" t="s">
        <v>1248</v>
      </c>
      <c r="L481" s="18" t="s">
        <v>1</v>
      </c>
      <c r="M481" s="21">
        <v>0.5</v>
      </c>
      <c r="N481" s="27"/>
      <c r="O481" s="27"/>
      <c r="P481" s="9" t="s">
        <v>17</v>
      </c>
      <c r="T481" s="24" t="str">
        <f t="shared" si="9"/>
        <v>CZ2014CSR3</v>
      </c>
    </row>
    <row r="482" spans="1:20" s="3" customFormat="1" ht="15" customHeight="1">
      <c r="A482" s="20" t="s">
        <v>36</v>
      </c>
      <c r="B482" s="20" t="s">
        <v>1105</v>
      </c>
      <c r="C482" s="20">
        <v>2014</v>
      </c>
      <c r="D482" s="20" t="s">
        <v>6</v>
      </c>
      <c r="E482" s="18" t="s">
        <v>527</v>
      </c>
      <c r="F482" s="20" t="s">
        <v>2</v>
      </c>
      <c r="G482" s="18" t="s">
        <v>528</v>
      </c>
      <c r="H482" s="18" t="s">
        <v>906</v>
      </c>
      <c r="I482" s="20">
        <v>0.25</v>
      </c>
      <c r="J482" s="21" t="s">
        <v>1223</v>
      </c>
      <c r="K482" s="18" t="s">
        <v>1249</v>
      </c>
      <c r="L482" s="18" t="s">
        <v>1</v>
      </c>
      <c r="M482" s="21">
        <v>0.5</v>
      </c>
      <c r="N482" s="27"/>
      <c r="O482" s="27"/>
      <c r="P482" s="9" t="s">
        <v>17</v>
      </c>
      <c r="T482" s="24" t="str">
        <f t="shared" si="9"/>
        <v>CZ2014CSR3</v>
      </c>
    </row>
    <row r="483" spans="1:20" s="3" customFormat="1" ht="15" customHeight="1">
      <c r="A483" s="20" t="s">
        <v>36</v>
      </c>
      <c r="B483" s="20" t="s">
        <v>1105</v>
      </c>
      <c r="C483" s="20">
        <v>2014</v>
      </c>
      <c r="D483" s="20" t="s">
        <v>6</v>
      </c>
      <c r="E483" s="18" t="s">
        <v>527</v>
      </c>
      <c r="F483" s="20" t="s">
        <v>2</v>
      </c>
      <c r="G483" s="18" t="s">
        <v>528</v>
      </c>
      <c r="H483" s="18" t="s">
        <v>906</v>
      </c>
      <c r="I483" s="20">
        <v>0.25</v>
      </c>
      <c r="J483" s="21" t="s">
        <v>1224</v>
      </c>
      <c r="K483" s="18" t="s">
        <v>1250</v>
      </c>
      <c r="L483" s="18" t="s">
        <v>1149</v>
      </c>
      <c r="M483" s="21">
        <v>0.25</v>
      </c>
      <c r="N483" s="27"/>
      <c r="O483" s="27"/>
      <c r="P483" s="9" t="s">
        <v>17</v>
      </c>
      <c r="T483" s="24" t="str">
        <f t="shared" si="9"/>
        <v>CZ2014CSR3</v>
      </c>
    </row>
    <row r="484" spans="1:20" s="3" customFormat="1" ht="15" customHeight="1">
      <c r="A484" s="20" t="s">
        <v>36</v>
      </c>
      <c r="B484" s="20" t="s">
        <v>1105</v>
      </c>
      <c r="C484" s="20">
        <v>2014</v>
      </c>
      <c r="D484" s="20" t="s">
        <v>7</v>
      </c>
      <c r="E484" s="18" t="s">
        <v>529</v>
      </c>
      <c r="F484" s="20" t="s">
        <v>2</v>
      </c>
      <c r="G484" s="18" t="s">
        <v>3020</v>
      </c>
      <c r="H484" s="18" t="s">
        <v>1</v>
      </c>
      <c r="I484" s="20">
        <v>0.5</v>
      </c>
      <c r="J484" s="21" t="s">
        <v>1221</v>
      </c>
      <c r="K484" s="18" t="s">
        <v>1272</v>
      </c>
      <c r="L484" s="18" t="s">
        <v>1</v>
      </c>
      <c r="M484" s="21">
        <v>0.5</v>
      </c>
      <c r="N484" s="27"/>
      <c r="O484" s="27"/>
      <c r="P484" s="9" t="s">
        <v>17</v>
      </c>
      <c r="T484" s="24" t="str">
        <f t="shared" si="9"/>
        <v>CZ2014CSR4</v>
      </c>
    </row>
    <row r="485" spans="1:20" s="3" customFormat="1" ht="15" customHeight="1">
      <c r="A485" s="20" t="s">
        <v>36</v>
      </c>
      <c r="B485" s="20" t="s">
        <v>1105</v>
      </c>
      <c r="C485" s="20">
        <v>2014</v>
      </c>
      <c r="D485" s="20" t="s">
        <v>7</v>
      </c>
      <c r="E485" s="18" t="s">
        <v>529</v>
      </c>
      <c r="F485" s="20" t="s">
        <v>2</v>
      </c>
      <c r="G485" s="18" t="s">
        <v>3020</v>
      </c>
      <c r="H485" s="18" t="s">
        <v>1</v>
      </c>
      <c r="I485" s="20">
        <v>0.5</v>
      </c>
      <c r="J485" s="21" t="s">
        <v>1222</v>
      </c>
      <c r="K485" s="18" t="s">
        <v>1251</v>
      </c>
      <c r="L485" s="18" t="s">
        <v>1</v>
      </c>
      <c r="M485" s="21">
        <v>0.5</v>
      </c>
      <c r="N485" s="27"/>
      <c r="O485" s="27"/>
      <c r="P485" s="9" t="s">
        <v>17</v>
      </c>
      <c r="T485" s="24" t="str">
        <f t="shared" si="9"/>
        <v>CZ2014CSR4</v>
      </c>
    </row>
    <row r="486" spans="1:20" s="3" customFormat="1" ht="15" customHeight="1">
      <c r="A486" s="20" t="s">
        <v>36</v>
      </c>
      <c r="B486" s="20" t="s">
        <v>1105</v>
      </c>
      <c r="C486" s="20">
        <v>2014</v>
      </c>
      <c r="D486" s="20" t="s">
        <v>7</v>
      </c>
      <c r="E486" s="18" t="s">
        <v>529</v>
      </c>
      <c r="F486" s="20" t="s">
        <v>2</v>
      </c>
      <c r="G486" s="18" t="s">
        <v>3020</v>
      </c>
      <c r="H486" s="18" t="s">
        <v>1</v>
      </c>
      <c r="I486" s="20">
        <v>0.5</v>
      </c>
      <c r="J486" s="21" t="s">
        <v>1223</v>
      </c>
      <c r="K486" s="18" t="s">
        <v>1273</v>
      </c>
      <c r="L486" s="18" t="s">
        <v>1</v>
      </c>
      <c r="M486" s="21">
        <v>0.5</v>
      </c>
      <c r="N486" s="27"/>
      <c r="O486" s="27"/>
      <c r="P486" s="9" t="s">
        <v>17</v>
      </c>
      <c r="T486" s="24" t="str">
        <f t="shared" si="9"/>
        <v>CZ2014CSR4</v>
      </c>
    </row>
    <row r="487" spans="1:20" s="3" customFormat="1" ht="15" customHeight="1">
      <c r="A487" s="20" t="s">
        <v>36</v>
      </c>
      <c r="B487" s="20" t="s">
        <v>1105</v>
      </c>
      <c r="C487" s="20">
        <v>2014</v>
      </c>
      <c r="D487" s="20" t="s">
        <v>8</v>
      </c>
      <c r="E487" s="18" t="s">
        <v>530</v>
      </c>
      <c r="F487" s="20" t="s">
        <v>2</v>
      </c>
      <c r="G487" s="18" t="s">
        <v>531</v>
      </c>
      <c r="H487" s="18" t="s">
        <v>906</v>
      </c>
      <c r="I487" s="20">
        <v>0.25</v>
      </c>
      <c r="J487" s="21" t="s">
        <v>1221</v>
      </c>
      <c r="K487" s="18" t="s">
        <v>1292</v>
      </c>
      <c r="L487" s="18" t="s">
        <v>1149</v>
      </c>
      <c r="M487" s="21">
        <v>0.25</v>
      </c>
      <c r="N487" s="27"/>
      <c r="O487" s="27"/>
      <c r="P487" s="9" t="s">
        <v>17</v>
      </c>
      <c r="T487" s="24" t="str">
        <f t="shared" si="9"/>
        <v>CZ2014CSR5</v>
      </c>
    </row>
    <row r="488" spans="1:20" s="3" customFormat="1" ht="15" customHeight="1">
      <c r="A488" s="20" t="s">
        <v>36</v>
      </c>
      <c r="B488" s="20" t="s">
        <v>1105</v>
      </c>
      <c r="C488" s="20">
        <v>2014</v>
      </c>
      <c r="D488" s="20" t="s">
        <v>8</v>
      </c>
      <c r="E488" s="18" t="s">
        <v>530</v>
      </c>
      <c r="F488" s="20" t="s">
        <v>2</v>
      </c>
      <c r="G488" s="18" t="s">
        <v>531</v>
      </c>
      <c r="H488" s="18" t="s">
        <v>906</v>
      </c>
      <c r="I488" s="20">
        <v>0.25</v>
      </c>
      <c r="J488" s="21" t="s">
        <v>1222</v>
      </c>
      <c r="K488" s="18" t="s">
        <v>1274</v>
      </c>
      <c r="L488" s="18" t="s">
        <v>1149</v>
      </c>
      <c r="M488" s="21">
        <v>0.25</v>
      </c>
      <c r="N488" s="27"/>
      <c r="O488" s="27"/>
      <c r="P488" s="9" t="s">
        <v>17</v>
      </c>
      <c r="T488" s="24" t="str">
        <f t="shared" si="9"/>
        <v>CZ2014CSR5</v>
      </c>
    </row>
    <row r="489" spans="1:20" s="3" customFormat="1" ht="15" customHeight="1">
      <c r="A489" s="20" t="s">
        <v>36</v>
      </c>
      <c r="B489" s="20" t="s">
        <v>1105</v>
      </c>
      <c r="C489" s="20">
        <v>2014</v>
      </c>
      <c r="D489" s="20" t="s">
        <v>8</v>
      </c>
      <c r="E489" s="18" t="s">
        <v>530</v>
      </c>
      <c r="F489" s="20" t="s">
        <v>2</v>
      </c>
      <c r="G489" s="18" t="s">
        <v>531</v>
      </c>
      <c r="H489" s="18" t="s">
        <v>906</v>
      </c>
      <c r="I489" s="20">
        <v>0.25</v>
      </c>
      <c r="J489" s="21" t="s">
        <v>1223</v>
      </c>
      <c r="K489" s="18" t="s">
        <v>1252</v>
      </c>
      <c r="L489" s="18" t="s">
        <v>1</v>
      </c>
      <c r="M489" s="21">
        <v>0.5</v>
      </c>
      <c r="N489" s="27"/>
      <c r="O489" s="27"/>
      <c r="P489" s="9" t="s">
        <v>17</v>
      </c>
      <c r="T489" s="24" t="str">
        <f t="shared" si="9"/>
        <v>CZ2014CSR5</v>
      </c>
    </row>
    <row r="490" spans="1:20" s="3" customFormat="1" ht="15" customHeight="1">
      <c r="A490" s="20" t="s">
        <v>36</v>
      </c>
      <c r="B490" s="20" t="s">
        <v>1105</v>
      </c>
      <c r="C490" s="20">
        <v>2014</v>
      </c>
      <c r="D490" s="20" t="s">
        <v>8</v>
      </c>
      <c r="E490" s="18" t="s">
        <v>530</v>
      </c>
      <c r="F490" s="20" t="s">
        <v>2</v>
      </c>
      <c r="G490" s="18" t="s">
        <v>531</v>
      </c>
      <c r="H490" s="18" t="s">
        <v>906</v>
      </c>
      <c r="I490" s="20">
        <v>0.25</v>
      </c>
      <c r="J490" s="21" t="s">
        <v>1224</v>
      </c>
      <c r="K490" s="18" t="s">
        <v>1275</v>
      </c>
      <c r="L490" s="18" t="s">
        <v>1149</v>
      </c>
      <c r="M490" s="21">
        <v>0.25</v>
      </c>
      <c r="N490" s="27"/>
      <c r="O490" s="27"/>
      <c r="P490" s="9" t="s">
        <v>17</v>
      </c>
      <c r="T490" s="24" t="str">
        <f t="shared" si="9"/>
        <v>CZ2014CSR5</v>
      </c>
    </row>
    <row r="491" spans="1:20" s="3" customFormat="1" ht="15" customHeight="1">
      <c r="A491" s="20" t="s">
        <v>36</v>
      </c>
      <c r="B491" s="20" t="s">
        <v>1105</v>
      </c>
      <c r="C491" s="20">
        <v>2014</v>
      </c>
      <c r="D491" s="20" t="s">
        <v>8</v>
      </c>
      <c r="E491" s="18" t="s">
        <v>530</v>
      </c>
      <c r="F491" s="20" t="s">
        <v>2</v>
      </c>
      <c r="G491" s="18" t="s">
        <v>531</v>
      </c>
      <c r="H491" s="18" t="s">
        <v>906</v>
      </c>
      <c r="I491" s="20">
        <v>0.25</v>
      </c>
      <c r="J491" s="21" t="s">
        <v>1225</v>
      </c>
      <c r="K491" s="18" t="s">
        <v>1276</v>
      </c>
      <c r="L491" s="18" t="s">
        <v>1149</v>
      </c>
      <c r="M491" s="21">
        <v>0.25</v>
      </c>
      <c r="N491" s="27"/>
      <c r="O491" s="27"/>
      <c r="P491" s="9" t="s">
        <v>17</v>
      </c>
      <c r="T491" s="24" t="str">
        <f t="shared" si="9"/>
        <v>CZ2014CSR5</v>
      </c>
    </row>
    <row r="492" spans="1:20" s="3" customFormat="1" ht="15" customHeight="1">
      <c r="A492" s="20" t="s">
        <v>36</v>
      </c>
      <c r="B492" s="20" t="s">
        <v>1105</v>
      </c>
      <c r="C492" s="20">
        <v>2014</v>
      </c>
      <c r="D492" s="20" t="s">
        <v>9</v>
      </c>
      <c r="E492" s="18" t="s">
        <v>532</v>
      </c>
      <c r="F492" s="20" t="s">
        <v>2</v>
      </c>
      <c r="G492" s="18" t="s">
        <v>533</v>
      </c>
      <c r="H492" s="18" t="s">
        <v>906</v>
      </c>
      <c r="I492" s="20">
        <v>0.25</v>
      </c>
      <c r="J492" s="21" t="s">
        <v>1221</v>
      </c>
      <c r="K492" s="18" t="s">
        <v>1277</v>
      </c>
      <c r="L492" s="18" t="s">
        <v>1149</v>
      </c>
      <c r="M492" s="21">
        <v>0.25</v>
      </c>
      <c r="N492" s="27"/>
      <c r="O492" s="27"/>
      <c r="P492" s="9" t="s">
        <v>17</v>
      </c>
      <c r="T492" s="24" t="str">
        <f t="shared" si="9"/>
        <v>CZ2014CSR6</v>
      </c>
    </row>
    <row r="493" spans="1:20" s="3" customFormat="1" ht="15" customHeight="1">
      <c r="A493" s="20" t="s">
        <v>36</v>
      </c>
      <c r="B493" s="20" t="s">
        <v>1105</v>
      </c>
      <c r="C493" s="20">
        <v>2014</v>
      </c>
      <c r="D493" s="20" t="s">
        <v>9</v>
      </c>
      <c r="E493" s="18" t="s">
        <v>532</v>
      </c>
      <c r="F493" s="20" t="s">
        <v>2</v>
      </c>
      <c r="G493" s="18" t="s">
        <v>533</v>
      </c>
      <c r="H493" s="18" t="s">
        <v>906</v>
      </c>
      <c r="I493" s="20">
        <v>0.25</v>
      </c>
      <c r="J493" s="21" t="s">
        <v>1222</v>
      </c>
      <c r="K493" s="18" t="s">
        <v>1253</v>
      </c>
      <c r="L493" s="18" t="s">
        <v>1</v>
      </c>
      <c r="M493" s="21">
        <v>0.5</v>
      </c>
      <c r="N493" s="27"/>
      <c r="O493" s="27"/>
      <c r="P493" s="9" t="s">
        <v>17</v>
      </c>
      <c r="T493" s="24" t="str">
        <f t="shared" si="9"/>
        <v>CZ2014CSR6</v>
      </c>
    </row>
    <row r="494" spans="1:20" s="3" customFormat="1" ht="15" customHeight="1">
      <c r="A494" s="20" t="s">
        <v>36</v>
      </c>
      <c r="B494" s="20" t="s">
        <v>1105</v>
      </c>
      <c r="C494" s="20">
        <v>2014</v>
      </c>
      <c r="D494" s="20" t="s">
        <v>10</v>
      </c>
      <c r="E494" s="18" t="s">
        <v>3018</v>
      </c>
      <c r="F494" s="20" t="s">
        <v>2</v>
      </c>
      <c r="G494" s="18" t="s">
        <v>534</v>
      </c>
      <c r="H494" s="18" t="s">
        <v>906</v>
      </c>
      <c r="I494" s="20">
        <v>0.25</v>
      </c>
      <c r="J494" s="21" t="s">
        <v>1221</v>
      </c>
      <c r="K494" s="18" t="s">
        <v>1254</v>
      </c>
      <c r="L494" s="18" t="s">
        <v>1</v>
      </c>
      <c r="M494" s="21">
        <v>0.5</v>
      </c>
      <c r="N494" s="27"/>
      <c r="O494" s="27"/>
      <c r="P494" s="9" t="s">
        <v>17</v>
      </c>
      <c r="T494" s="24" t="str">
        <f t="shared" si="9"/>
        <v>CZ2014CSR7</v>
      </c>
    </row>
    <row r="495" spans="1:20" s="3" customFormat="1" ht="15" customHeight="1">
      <c r="A495" s="20" t="s">
        <v>36</v>
      </c>
      <c r="B495" s="20" t="s">
        <v>1105</v>
      </c>
      <c r="C495" s="20">
        <v>2014</v>
      </c>
      <c r="D495" s="20" t="s">
        <v>10</v>
      </c>
      <c r="E495" s="18" t="s">
        <v>3018</v>
      </c>
      <c r="F495" s="20" t="s">
        <v>2</v>
      </c>
      <c r="G495" s="18" t="s">
        <v>534</v>
      </c>
      <c r="H495" s="18" t="s">
        <v>906</v>
      </c>
      <c r="I495" s="20">
        <v>0.25</v>
      </c>
      <c r="J495" s="21" t="s">
        <v>1222</v>
      </c>
      <c r="K495" s="18" t="s">
        <v>1255</v>
      </c>
      <c r="L495" s="18" t="s">
        <v>1149</v>
      </c>
      <c r="M495" s="21">
        <v>0.25</v>
      </c>
      <c r="N495" s="27"/>
      <c r="O495" s="27"/>
      <c r="P495" s="9" t="s">
        <v>17</v>
      </c>
      <c r="T495" s="24" t="str">
        <f t="shared" si="9"/>
        <v>CZ2014CSR7</v>
      </c>
    </row>
    <row r="496" spans="1:20" s="3" customFormat="1" ht="15" customHeight="1">
      <c r="A496" s="20" t="s">
        <v>36</v>
      </c>
      <c r="B496" s="20" t="s">
        <v>1105</v>
      </c>
      <c r="C496" s="20">
        <v>2014</v>
      </c>
      <c r="D496" s="20" t="s">
        <v>10</v>
      </c>
      <c r="E496" s="18" t="s">
        <v>3018</v>
      </c>
      <c r="F496" s="20" t="s">
        <v>2</v>
      </c>
      <c r="G496" s="18" t="s">
        <v>534</v>
      </c>
      <c r="H496" s="18" t="s">
        <v>906</v>
      </c>
      <c r="I496" s="20">
        <v>0.25</v>
      </c>
      <c r="J496" s="21" t="s">
        <v>1223</v>
      </c>
      <c r="K496" s="18" t="s">
        <v>1256</v>
      </c>
      <c r="L496" s="18" t="s">
        <v>1</v>
      </c>
      <c r="M496" s="21">
        <v>0.5</v>
      </c>
      <c r="N496" s="27"/>
      <c r="O496" s="27"/>
      <c r="P496" s="9" t="s">
        <v>17</v>
      </c>
      <c r="T496" s="24" t="str">
        <f t="shared" si="9"/>
        <v>CZ2014CSR7</v>
      </c>
    </row>
    <row r="497" spans="1:20" s="3" customFormat="1" ht="15" customHeight="1">
      <c r="A497" s="20" t="s">
        <v>36</v>
      </c>
      <c r="B497" s="20" t="s">
        <v>1105</v>
      </c>
      <c r="C497" s="20">
        <v>2014</v>
      </c>
      <c r="D497" s="20" t="s">
        <v>10</v>
      </c>
      <c r="E497" s="18" t="s">
        <v>3018</v>
      </c>
      <c r="F497" s="20" t="s">
        <v>2</v>
      </c>
      <c r="G497" s="18" t="s">
        <v>534</v>
      </c>
      <c r="H497" s="18" t="s">
        <v>906</v>
      </c>
      <c r="I497" s="20">
        <v>0.25</v>
      </c>
      <c r="J497" s="21" t="s">
        <v>1224</v>
      </c>
      <c r="K497" s="18" t="s">
        <v>1257</v>
      </c>
      <c r="L497" s="18" t="s">
        <v>1164</v>
      </c>
      <c r="M497" s="21">
        <v>0</v>
      </c>
      <c r="N497" s="27"/>
      <c r="O497" s="27"/>
      <c r="P497" s="9" t="s">
        <v>17</v>
      </c>
      <c r="T497" s="24" t="str">
        <f t="shared" si="9"/>
        <v>CZ2014CSR7</v>
      </c>
    </row>
    <row r="498" spans="1:20" s="3" customFormat="1" ht="15" customHeight="1">
      <c r="A498" s="20" t="s">
        <v>36</v>
      </c>
      <c r="B498" s="20" t="s">
        <v>1105</v>
      </c>
      <c r="C498" s="20">
        <v>2014</v>
      </c>
      <c r="D498" s="20" t="s">
        <v>10</v>
      </c>
      <c r="E498" s="18" t="s">
        <v>3018</v>
      </c>
      <c r="F498" s="20" t="s">
        <v>2</v>
      </c>
      <c r="G498" s="18" t="s">
        <v>534</v>
      </c>
      <c r="H498" s="18" t="s">
        <v>906</v>
      </c>
      <c r="I498" s="20">
        <v>0.25</v>
      </c>
      <c r="J498" s="21" t="s">
        <v>1225</v>
      </c>
      <c r="K498" s="18" t="s">
        <v>1258</v>
      </c>
      <c r="L498" s="18" t="s">
        <v>1149</v>
      </c>
      <c r="M498" s="21">
        <v>0.25</v>
      </c>
      <c r="N498" s="27"/>
      <c r="O498" s="27"/>
      <c r="P498" s="9" t="s">
        <v>17</v>
      </c>
      <c r="T498" s="24" t="str">
        <f t="shared" si="9"/>
        <v>CZ2014CSR7</v>
      </c>
    </row>
    <row r="499" spans="1:20" s="3" customFormat="1" ht="15" customHeight="1">
      <c r="A499" s="20" t="s">
        <v>36</v>
      </c>
      <c r="B499" s="20" t="s">
        <v>1105</v>
      </c>
      <c r="C499" s="20">
        <v>2015</v>
      </c>
      <c r="D499" s="20" t="s">
        <v>4</v>
      </c>
      <c r="E499" s="18" t="s">
        <v>1017</v>
      </c>
      <c r="F499" s="20" t="s">
        <v>11</v>
      </c>
      <c r="G499" s="18" t="s">
        <v>3821</v>
      </c>
      <c r="H499" s="18" t="s">
        <v>1</v>
      </c>
      <c r="I499" s="20">
        <v>0.5</v>
      </c>
      <c r="J499" s="21" t="s">
        <v>1221</v>
      </c>
      <c r="K499" s="18" t="s">
        <v>1905</v>
      </c>
      <c r="L499" s="18" t="s">
        <v>1</v>
      </c>
      <c r="M499" s="21">
        <v>0.5</v>
      </c>
      <c r="N499" s="27"/>
      <c r="O499" s="27"/>
      <c r="P499" s="9" t="s">
        <v>17</v>
      </c>
      <c r="T499" s="24" t="str">
        <f t="shared" si="9"/>
        <v>CZ2015CSR1</v>
      </c>
    </row>
    <row r="500" spans="1:20" s="3" customFormat="1" ht="15" customHeight="1">
      <c r="A500" s="20" t="s">
        <v>36</v>
      </c>
      <c r="B500" s="20" t="s">
        <v>1105</v>
      </c>
      <c r="C500" s="20">
        <v>2015</v>
      </c>
      <c r="D500" s="20" t="s">
        <v>5</v>
      </c>
      <c r="E500" s="18" t="s">
        <v>1018</v>
      </c>
      <c r="F500" s="20" t="s">
        <v>2</v>
      </c>
      <c r="G500" s="18" t="s">
        <v>2141</v>
      </c>
      <c r="H500" s="18" t="s">
        <v>1</v>
      </c>
      <c r="I500" s="20">
        <v>0.5</v>
      </c>
      <c r="J500" s="21" t="s">
        <v>1221</v>
      </c>
      <c r="K500" s="18" t="s">
        <v>1906</v>
      </c>
      <c r="L500" s="18" t="s">
        <v>1</v>
      </c>
      <c r="M500" s="21">
        <v>0.5</v>
      </c>
      <c r="N500" s="27"/>
      <c r="O500" s="27"/>
      <c r="P500" s="9" t="s">
        <v>17</v>
      </c>
      <c r="T500" s="24" t="str">
        <f t="shared" si="9"/>
        <v>CZ2015CSR2</v>
      </c>
    </row>
    <row r="501" spans="1:20" s="3" customFormat="1" ht="15" customHeight="1">
      <c r="A501" s="20" t="s">
        <v>36</v>
      </c>
      <c r="B501" s="20" t="s">
        <v>1105</v>
      </c>
      <c r="C501" s="20">
        <v>2015</v>
      </c>
      <c r="D501" s="20" t="s">
        <v>5</v>
      </c>
      <c r="E501" s="18" t="s">
        <v>1018</v>
      </c>
      <c r="F501" s="20" t="s">
        <v>2</v>
      </c>
      <c r="G501" s="18" t="s">
        <v>2141</v>
      </c>
      <c r="H501" s="18" t="s">
        <v>1</v>
      </c>
      <c r="I501" s="20">
        <v>0.5</v>
      </c>
      <c r="J501" s="21" t="s">
        <v>1222</v>
      </c>
      <c r="K501" s="18" t="s">
        <v>1907</v>
      </c>
      <c r="L501" s="18" t="s">
        <v>1164</v>
      </c>
      <c r="M501" s="21">
        <v>0</v>
      </c>
      <c r="N501" s="27"/>
      <c r="O501" s="27"/>
      <c r="P501" s="9" t="s">
        <v>17</v>
      </c>
      <c r="T501" s="24" t="str">
        <f t="shared" si="9"/>
        <v>CZ2015CSR2</v>
      </c>
    </row>
    <row r="502" spans="1:20" s="3" customFormat="1" ht="15" customHeight="1">
      <c r="A502" s="20" t="s">
        <v>36</v>
      </c>
      <c r="B502" s="20" t="s">
        <v>1105</v>
      </c>
      <c r="C502" s="20">
        <v>2015</v>
      </c>
      <c r="D502" s="20" t="s">
        <v>5</v>
      </c>
      <c r="E502" s="18" t="s">
        <v>1018</v>
      </c>
      <c r="F502" s="20" t="s">
        <v>2</v>
      </c>
      <c r="G502" s="18" t="s">
        <v>2141</v>
      </c>
      <c r="H502" s="18" t="s">
        <v>1</v>
      </c>
      <c r="I502" s="20">
        <v>0.5</v>
      </c>
      <c r="J502" s="21" t="s">
        <v>1223</v>
      </c>
      <c r="K502" s="18" t="s">
        <v>1908</v>
      </c>
      <c r="L502" s="18" t="s">
        <v>1</v>
      </c>
      <c r="M502" s="21">
        <v>0.5</v>
      </c>
      <c r="N502" s="27"/>
      <c r="O502" s="27"/>
      <c r="P502" s="9" t="s">
        <v>17</v>
      </c>
      <c r="T502" s="24" t="str">
        <f t="shared" si="9"/>
        <v>CZ2015CSR2</v>
      </c>
    </row>
    <row r="503" spans="1:20" s="3" customFormat="1" ht="15" customHeight="1">
      <c r="A503" s="20" t="s">
        <v>36</v>
      </c>
      <c r="B503" s="20" t="s">
        <v>1105</v>
      </c>
      <c r="C503" s="20">
        <v>2015</v>
      </c>
      <c r="D503" s="20" t="s">
        <v>5</v>
      </c>
      <c r="E503" s="18" t="s">
        <v>1018</v>
      </c>
      <c r="F503" s="20" t="s">
        <v>2</v>
      </c>
      <c r="G503" s="18" t="s">
        <v>2141</v>
      </c>
      <c r="H503" s="18" t="s">
        <v>1</v>
      </c>
      <c r="I503" s="20">
        <v>0.5</v>
      </c>
      <c r="J503" s="21" t="s">
        <v>1224</v>
      </c>
      <c r="K503" s="18" t="s">
        <v>1909</v>
      </c>
      <c r="L503" s="18" t="s">
        <v>1</v>
      </c>
      <c r="M503" s="21">
        <v>0.5</v>
      </c>
      <c r="N503" s="27"/>
      <c r="O503" s="27"/>
      <c r="P503" s="9" t="s">
        <v>17</v>
      </c>
      <c r="T503" s="24" t="str">
        <f t="shared" si="9"/>
        <v>CZ2015CSR2</v>
      </c>
    </row>
    <row r="504" spans="1:20" s="3" customFormat="1" ht="15" customHeight="1">
      <c r="A504" s="20" t="s">
        <v>36</v>
      </c>
      <c r="B504" s="20" t="s">
        <v>1105</v>
      </c>
      <c r="C504" s="20">
        <v>2015</v>
      </c>
      <c r="D504" s="20" t="s">
        <v>6</v>
      </c>
      <c r="E504" s="18" t="s">
        <v>1019</v>
      </c>
      <c r="F504" s="20" t="s">
        <v>2</v>
      </c>
      <c r="G504" s="18" t="s">
        <v>2142</v>
      </c>
      <c r="H504" s="18" t="s">
        <v>1149</v>
      </c>
      <c r="I504" s="20">
        <v>0.25</v>
      </c>
      <c r="J504" s="21" t="s">
        <v>1221</v>
      </c>
      <c r="K504" s="18" t="s">
        <v>1910</v>
      </c>
      <c r="L504" s="18" t="s">
        <v>1149</v>
      </c>
      <c r="M504" s="21">
        <v>0.25</v>
      </c>
      <c r="N504" s="27"/>
      <c r="O504" s="27"/>
      <c r="P504" s="9" t="s">
        <v>17</v>
      </c>
      <c r="T504" s="24" t="str">
        <f t="shared" si="9"/>
        <v>CZ2015CSR3</v>
      </c>
    </row>
    <row r="505" spans="1:20" s="3" customFormat="1" ht="15" customHeight="1">
      <c r="A505" s="20" t="s">
        <v>36</v>
      </c>
      <c r="B505" s="20" t="s">
        <v>1105</v>
      </c>
      <c r="C505" s="20">
        <v>2015</v>
      </c>
      <c r="D505" s="20" t="s">
        <v>6</v>
      </c>
      <c r="E505" s="18" t="s">
        <v>1019</v>
      </c>
      <c r="F505" s="20" t="s">
        <v>2</v>
      </c>
      <c r="G505" s="18" t="s">
        <v>2142</v>
      </c>
      <c r="H505" s="18" t="s">
        <v>1149</v>
      </c>
      <c r="I505" s="20">
        <v>0.25</v>
      </c>
      <c r="J505" s="21" t="s">
        <v>1222</v>
      </c>
      <c r="K505" s="18" t="s">
        <v>1911</v>
      </c>
      <c r="L505" s="18" t="s">
        <v>1</v>
      </c>
      <c r="M505" s="21">
        <v>0.5</v>
      </c>
      <c r="N505" s="27"/>
      <c r="O505" s="27"/>
      <c r="P505" s="9" t="s">
        <v>17</v>
      </c>
      <c r="T505" s="24" t="str">
        <f t="shared" si="9"/>
        <v>CZ2015CSR3</v>
      </c>
    </row>
    <row r="506" spans="1:20" s="3" customFormat="1" ht="15" customHeight="1">
      <c r="A506" s="20" t="s">
        <v>36</v>
      </c>
      <c r="B506" s="20" t="s">
        <v>1105</v>
      </c>
      <c r="C506" s="20">
        <v>2015</v>
      </c>
      <c r="D506" s="20" t="s">
        <v>7</v>
      </c>
      <c r="E506" s="18" t="s">
        <v>1020</v>
      </c>
      <c r="F506" s="20" t="s">
        <v>2</v>
      </c>
      <c r="G506" s="18" t="s">
        <v>2143</v>
      </c>
      <c r="H506" s="18" t="s">
        <v>1</v>
      </c>
      <c r="I506" s="20">
        <v>0.5</v>
      </c>
      <c r="J506" s="21" t="s">
        <v>1221</v>
      </c>
      <c r="K506" s="18" t="s">
        <v>1912</v>
      </c>
      <c r="L506" s="18" t="s">
        <v>1174</v>
      </c>
      <c r="M506" s="21">
        <v>0.75</v>
      </c>
      <c r="N506" s="27"/>
      <c r="O506" s="27"/>
      <c r="P506" s="9" t="s">
        <v>17</v>
      </c>
      <c r="T506" s="24" t="str">
        <f t="shared" si="9"/>
        <v>CZ2015CSR4</v>
      </c>
    </row>
    <row r="507" spans="1:20" s="3" customFormat="1" ht="15" customHeight="1">
      <c r="A507" s="20" t="s">
        <v>36</v>
      </c>
      <c r="B507" s="20" t="s">
        <v>1105</v>
      </c>
      <c r="C507" s="20">
        <v>2015</v>
      </c>
      <c r="D507" s="20" t="s">
        <v>7</v>
      </c>
      <c r="E507" s="18" t="s">
        <v>1020</v>
      </c>
      <c r="F507" s="20" t="s">
        <v>2</v>
      </c>
      <c r="G507" s="18" t="s">
        <v>2143</v>
      </c>
      <c r="H507" s="18" t="s">
        <v>1</v>
      </c>
      <c r="I507" s="20">
        <v>0.5</v>
      </c>
      <c r="J507" s="21" t="s">
        <v>1222</v>
      </c>
      <c r="K507" s="18" t="s">
        <v>1913</v>
      </c>
      <c r="L507" s="18" t="s">
        <v>1149</v>
      </c>
      <c r="M507" s="21">
        <v>0.25</v>
      </c>
      <c r="N507" s="27"/>
      <c r="O507" s="27"/>
      <c r="P507" s="9" t="s">
        <v>17</v>
      </c>
      <c r="T507" s="24" t="str">
        <f t="shared" si="9"/>
        <v>CZ2015CSR4</v>
      </c>
    </row>
    <row r="508" spans="1:20" s="3" customFormat="1" ht="15" customHeight="1">
      <c r="A508" s="20" t="s">
        <v>36</v>
      </c>
      <c r="B508" s="20" t="s">
        <v>1105</v>
      </c>
      <c r="C508" s="20">
        <v>2016</v>
      </c>
      <c r="D508" s="20" t="s">
        <v>4</v>
      </c>
      <c r="E508" s="18" t="s">
        <v>2255</v>
      </c>
      <c r="F508" s="20" t="s">
        <v>2</v>
      </c>
      <c r="G508" s="18" t="s">
        <v>2256</v>
      </c>
      <c r="H508" s="18" t="s">
        <v>1</v>
      </c>
      <c r="I508" s="20">
        <v>0.5</v>
      </c>
      <c r="J508" s="21" t="s">
        <v>1221</v>
      </c>
      <c r="K508" s="18" t="s">
        <v>2257</v>
      </c>
      <c r="L508" s="18" t="s">
        <v>1149</v>
      </c>
      <c r="M508" s="21">
        <v>0.25</v>
      </c>
      <c r="N508" s="27"/>
      <c r="O508" s="27"/>
      <c r="P508" s="9" t="s">
        <v>17</v>
      </c>
      <c r="T508" s="24" t="str">
        <f t="shared" si="9"/>
        <v>CZ2016CSR1</v>
      </c>
    </row>
    <row r="509" spans="1:20" s="9" customFormat="1" ht="15" customHeight="1">
      <c r="A509" s="20" t="s">
        <v>36</v>
      </c>
      <c r="B509" s="20" t="s">
        <v>1105</v>
      </c>
      <c r="C509" s="20">
        <v>2016</v>
      </c>
      <c r="D509" s="20" t="s">
        <v>4</v>
      </c>
      <c r="E509" s="18" t="s">
        <v>2255</v>
      </c>
      <c r="F509" s="20" t="s">
        <v>2</v>
      </c>
      <c r="G509" s="18" t="s">
        <v>2256</v>
      </c>
      <c r="H509" s="18" t="s">
        <v>1</v>
      </c>
      <c r="I509" s="20">
        <v>0.5</v>
      </c>
      <c r="J509" s="21" t="s">
        <v>1222</v>
      </c>
      <c r="K509" s="18" t="s">
        <v>2258</v>
      </c>
      <c r="L509" s="18" t="s">
        <v>1174</v>
      </c>
      <c r="M509" s="21">
        <v>0.75</v>
      </c>
      <c r="N509" s="27"/>
      <c r="O509" s="27"/>
      <c r="T509" s="24" t="str">
        <f t="shared" si="9"/>
        <v>CZ2016CSR1</v>
      </c>
    </row>
    <row r="510" spans="1:20" s="9" customFormat="1" ht="15" customHeight="1">
      <c r="A510" s="20" t="s">
        <v>36</v>
      </c>
      <c r="B510" s="20" t="s">
        <v>1105</v>
      </c>
      <c r="C510" s="20">
        <v>2016</v>
      </c>
      <c r="D510" s="20" t="s">
        <v>5</v>
      </c>
      <c r="E510" s="18" t="s">
        <v>2260</v>
      </c>
      <c r="F510" s="20" t="s">
        <v>2</v>
      </c>
      <c r="G510" s="18" t="s">
        <v>2259</v>
      </c>
      <c r="H510" s="18" t="s">
        <v>906</v>
      </c>
      <c r="I510" s="20">
        <v>0.25</v>
      </c>
      <c r="J510" s="21" t="s">
        <v>1221</v>
      </c>
      <c r="K510" s="18" t="s">
        <v>2261</v>
      </c>
      <c r="L510" s="18" t="s">
        <v>1149</v>
      </c>
      <c r="M510" s="21">
        <v>0.25</v>
      </c>
      <c r="N510" s="27"/>
      <c r="O510" s="27"/>
      <c r="T510" s="24" t="str">
        <f t="shared" si="9"/>
        <v>CZ2016CSR2</v>
      </c>
    </row>
    <row r="511" spans="1:20" s="9" customFormat="1" ht="15" customHeight="1">
      <c r="A511" s="20" t="s">
        <v>36</v>
      </c>
      <c r="B511" s="20" t="s">
        <v>1105</v>
      </c>
      <c r="C511" s="20">
        <v>2016</v>
      </c>
      <c r="D511" s="20" t="s">
        <v>5</v>
      </c>
      <c r="E511" s="18" t="s">
        <v>2260</v>
      </c>
      <c r="F511" s="20" t="s">
        <v>2</v>
      </c>
      <c r="G511" s="18" t="s">
        <v>2259</v>
      </c>
      <c r="H511" s="18" t="s">
        <v>906</v>
      </c>
      <c r="I511" s="20">
        <v>0.25</v>
      </c>
      <c r="J511" s="21" t="s">
        <v>1222</v>
      </c>
      <c r="K511" s="18" t="s">
        <v>2262</v>
      </c>
      <c r="L511" s="18" t="s">
        <v>1149</v>
      </c>
      <c r="M511" s="21">
        <v>0.25</v>
      </c>
      <c r="N511" s="27"/>
      <c r="O511" s="27"/>
      <c r="T511" s="24" t="str">
        <f t="shared" si="9"/>
        <v>CZ2016CSR2</v>
      </c>
    </row>
    <row r="512" spans="1:20" s="9" customFormat="1" ht="15" customHeight="1">
      <c r="A512" s="20" t="s">
        <v>36</v>
      </c>
      <c r="B512" s="20" t="s">
        <v>1105</v>
      </c>
      <c r="C512" s="20">
        <v>2016</v>
      </c>
      <c r="D512" s="20" t="s">
        <v>5</v>
      </c>
      <c r="E512" s="18" t="s">
        <v>2260</v>
      </c>
      <c r="F512" s="20" t="s">
        <v>2</v>
      </c>
      <c r="G512" s="18" t="s">
        <v>2259</v>
      </c>
      <c r="H512" s="18" t="s">
        <v>906</v>
      </c>
      <c r="I512" s="20">
        <v>0.25</v>
      </c>
      <c r="J512" s="21" t="s">
        <v>1223</v>
      </c>
      <c r="K512" s="18" t="s">
        <v>2263</v>
      </c>
      <c r="L512" s="18" t="s">
        <v>1</v>
      </c>
      <c r="M512" s="21">
        <v>0.5</v>
      </c>
      <c r="N512" s="27"/>
      <c r="O512" s="27"/>
      <c r="T512" s="24" t="str">
        <f t="shared" si="9"/>
        <v>CZ2016CSR2</v>
      </c>
    </row>
    <row r="513" spans="1:20" s="9" customFormat="1" ht="15" customHeight="1">
      <c r="A513" s="20" t="s">
        <v>36</v>
      </c>
      <c r="B513" s="20" t="s">
        <v>1105</v>
      </c>
      <c r="C513" s="20">
        <v>2016</v>
      </c>
      <c r="D513" s="20" t="s">
        <v>5</v>
      </c>
      <c r="E513" s="18" t="s">
        <v>2260</v>
      </c>
      <c r="F513" s="20" t="s">
        <v>2</v>
      </c>
      <c r="G513" s="18" t="s">
        <v>2259</v>
      </c>
      <c r="H513" s="18" t="s">
        <v>906</v>
      </c>
      <c r="I513" s="20">
        <v>0.25</v>
      </c>
      <c r="J513" s="21" t="s">
        <v>1224</v>
      </c>
      <c r="K513" s="18" t="s">
        <v>2264</v>
      </c>
      <c r="L513" s="18" t="s">
        <v>1149</v>
      </c>
      <c r="M513" s="21">
        <v>0.25</v>
      </c>
      <c r="N513" s="27"/>
      <c r="O513" s="27"/>
      <c r="T513" s="24" t="str">
        <f t="shared" si="9"/>
        <v>CZ2016CSR2</v>
      </c>
    </row>
    <row r="514" spans="1:20" s="9" customFormat="1" ht="15" customHeight="1">
      <c r="A514" s="20" t="s">
        <v>36</v>
      </c>
      <c r="B514" s="20" t="s">
        <v>1105</v>
      </c>
      <c r="C514" s="20">
        <v>2016</v>
      </c>
      <c r="D514" s="20" t="s">
        <v>6</v>
      </c>
      <c r="E514" s="18" t="s">
        <v>2265</v>
      </c>
      <c r="F514" s="20" t="s">
        <v>2</v>
      </c>
      <c r="G514" s="18" t="s">
        <v>2266</v>
      </c>
      <c r="H514" s="18" t="s">
        <v>142</v>
      </c>
      <c r="I514" s="20">
        <v>0.5</v>
      </c>
      <c r="J514" s="21" t="s">
        <v>1221</v>
      </c>
      <c r="K514" s="18" t="s">
        <v>2267</v>
      </c>
      <c r="L514" s="18" t="s">
        <v>1149</v>
      </c>
      <c r="M514" s="21">
        <v>0.25</v>
      </c>
      <c r="N514" s="27"/>
      <c r="O514" s="27"/>
      <c r="T514" s="24" t="str">
        <f t="shared" si="9"/>
        <v>CZ2016CSR3</v>
      </c>
    </row>
    <row r="515" spans="1:20" s="3" customFormat="1" ht="15" customHeight="1">
      <c r="A515" s="20" t="s">
        <v>36</v>
      </c>
      <c r="B515" s="20" t="s">
        <v>1105</v>
      </c>
      <c r="C515" s="20">
        <v>2016</v>
      </c>
      <c r="D515" s="20" t="s">
        <v>6</v>
      </c>
      <c r="E515" s="18" t="s">
        <v>2265</v>
      </c>
      <c r="F515" s="20" t="s">
        <v>2</v>
      </c>
      <c r="G515" s="18" t="s">
        <v>2266</v>
      </c>
      <c r="H515" s="18" t="s">
        <v>142</v>
      </c>
      <c r="I515" s="20">
        <v>0.5</v>
      </c>
      <c r="J515" s="21" t="s">
        <v>1222</v>
      </c>
      <c r="K515" s="18" t="s">
        <v>2268</v>
      </c>
      <c r="L515" s="18" t="s">
        <v>1174</v>
      </c>
      <c r="M515" s="21">
        <v>0.75</v>
      </c>
      <c r="N515" s="27"/>
      <c r="O515" s="27"/>
      <c r="P515" s="9" t="s">
        <v>17</v>
      </c>
      <c r="T515" s="24" t="str">
        <f t="shared" si="9"/>
        <v>CZ2016CSR3</v>
      </c>
    </row>
    <row r="516" spans="1:20" s="3" customFormat="1" ht="15" customHeight="1">
      <c r="A516" s="20" t="s">
        <v>36</v>
      </c>
      <c r="B516" s="20" t="s">
        <v>1105</v>
      </c>
      <c r="C516" s="20">
        <v>2016</v>
      </c>
      <c r="D516" s="20" t="s">
        <v>6</v>
      </c>
      <c r="E516" s="18" t="s">
        <v>2265</v>
      </c>
      <c r="F516" s="20" t="s">
        <v>2</v>
      </c>
      <c r="G516" s="18" t="s">
        <v>2266</v>
      </c>
      <c r="H516" s="18" t="s">
        <v>142</v>
      </c>
      <c r="I516" s="20">
        <v>0.5</v>
      </c>
      <c r="J516" s="21" t="s">
        <v>1223</v>
      </c>
      <c r="K516" s="18" t="s">
        <v>2269</v>
      </c>
      <c r="L516" s="18" t="s">
        <v>1</v>
      </c>
      <c r="M516" s="21">
        <v>0.5</v>
      </c>
      <c r="N516" s="27"/>
      <c r="O516" s="27"/>
      <c r="P516" s="9" t="s">
        <v>17</v>
      </c>
      <c r="T516" s="24" t="str">
        <f t="shared" si="9"/>
        <v>CZ2016CSR3</v>
      </c>
    </row>
    <row r="517" spans="1:20" s="3" customFormat="1" ht="15" customHeight="1">
      <c r="A517" s="20" t="s">
        <v>36</v>
      </c>
      <c r="B517" s="20" t="s">
        <v>1105</v>
      </c>
      <c r="C517" s="20">
        <v>2016</v>
      </c>
      <c r="D517" s="20" t="s">
        <v>6</v>
      </c>
      <c r="E517" s="18" t="s">
        <v>2265</v>
      </c>
      <c r="F517" s="20" t="s">
        <v>2</v>
      </c>
      <c r="G517" s="18" t="s">
        <v>2266</v>
      </c>
      <c r="H517" s="18" t="s">
        <v>142</v>
      </c>
      <c r="I517" s="20">
        <v>0.5</v>
      </c>
      <c r="J517" s="21" t="s">
        <v>1224</v>
      </c>
      <c r="K517" s="18" t="s">
        <v>2270</v>
      </c>
      <c r="L517" s="18" t="s">
        <v>1</v>
      </c>
      <c r="M517" s="21">
        <v>0.5</v>
      </c>
      <c r="N517" s="27"/>
      <c r="O517" s="27"/>
      <c r="P517" s="9" t="s">
        <v>17</v>
      </c>
      <c r="T517" s="24" t="str">
        <f t="shared" si="9"/>
        <v>CZ2016CSR3</v>
      </c>
    </row>
    <row r="518" spans="1:20" s="3" customFormat="1" ht="15" customHeight="1">
      <c r="A518" s="20" t="s">
        <v>36</v>
      </c>
      <c r="B518" s="20" t="s">
        <v>1105</v>
      </c>
      <c r="C518" s="20">
        <v>2017</v>
      </c>
      <c r="D518" s="20" t="s">
        <v>4</v>
      </c>
      <c r="E518" s="18" t="s">
        <v>2648</v>
      </c>
      <c r="F518" s="20" t="s">
        <v>2</v>
      </c>
      <c r="G518" s="18" t="s">
        <v>2969</v>
      </c>
      <c r="H518" s="18" t="s">
        <v>1</v>
      </c>
      <c r="I518" s="20">
        <v>0.5</v>
      </c>
      <c r="J518" s="21" t="s">
        <v>1221</v>
      </c>
      <c r="K518" s="18" t="s">
        <v>2907</v>
      </c>
      <c r="L518" s="18" t="s">
        <v>906</v>
      </c>
      <c r="M518" s="21">
        <v>0.25</v>
      </c>
      <c r="N518" s="27"/>
      <c r="O518" s="27"/>
      <c r="P518" s="9" t="s">
        <v>17</v>
      </c>
      <c r="T518" s="24" t="str">
        <f t="shared" si="9"/>
        <v>CZ2017CSR1</v>
      </c>
    </row>
    <row r="519" spans="1:20" s="3" customFormat="1" ht="15" customHeight="1">
      <c r="A519" s="20" t="s">
        <v>36</v>
      </c>
      <c r="B519" s="20" t="s">
        <v>1105</v>
      </c>
      <c r="C519" s="20">
        <v>2017</v>
      </c>
      <c r="D519" s="20" t="s">
        <v>4</v>
      </c>
      <c r="E519" s="18" t="s">
        <v>2648</v>
      </c>
      <c r="F519" s="20" t="s">
        <v>2</v>
      </c>
      <c r="G519" s="18" t="s">
        <v>2969</v>
      </c>
      <c r="H519" s="18" t="s">
        <v>1</v>
      </c>
      <c r="I519" s="20">
        <v>0.5</v>
      </c>
      <c r="J519" s="21" t="s">
        <v>1222</v>
      </c>
      <c r="K519" s="18" t="s">
        <v>2908</v>
      </c>
      <c r="L519" s="18" t="s">
        <v>1</v>
      </c>
      <c r="M519" s="21">
        <v>0.5</v>
      </c>
      <c r="N519" s="27"/>
      <c r="O519" s="27"/>
      <c r="P519" s="9" t="s">
        <v>17</v>
      </c>
      <c r="T519" s="24" t="str">
        <f t="shared" si="9"/>
        <v>CZ2017CSR1</v>
      </c>
    </row>
    <row r="520" spans="1:20" s="3" customFormat="1" ht="15" customHeight="1">
      <c r="A520" s="20" t="s">
        <v>36</v>
      </c>
      <c r="B520" s="20" t="s">
        <v>1105</v>
      </c>
      <c r="C520" s="20">
        <v>2017</v>
      </c>
      <c r="D520" s="20" t="s">
        <v>4</v>
      </c>
      <c r="E520" s="18" t="s">
        <v>2648</v>
      </c>
      <c r="F520" s="20" t="s">
        <v>2</v>
      </c>
      <c r="G520" s="18" t="s">
        <v>2969</v>
      </c>
      <c r="H520" s="18" t="s">
        <v>1</v>
      </c>
      <c r="I520" s="20">
        <v>0.5</v>
      </c>
      <c r="J520" s="21" t="s">
        <v>1223</v>
      </c>
      <c r="K520" s="18" t="s">
        <v>2909</v>
      </c>
      <c r="L520" s="18" t="s">
        <v>1</v>
      </c>
      <c r="M520" s="21">
        <v>0.5</v>
      </c>
      <c r="N520" s="27"/>
      <c r="O520" s="27"/>
      <c r="P520" s="9" t="s">
        <v>17</v>
      </c>
      <c r="T520" s="24" t="str">
        <f t="shared" si="9"/>
        <v>CZ2017CSR1</v>
      </c>
    </row>
    <row r="521" spans="1:20" s="3" customFormat="1" ht="15" customHeight="1">
      <c r="A521" s="20" t="s">
        <v>36</v>
      </c>
      <c r="B521" s="20" t="s">
        <v>1105</v>
      </c>
      <c r="C521" s="20">
        <v>2017</v>
      </c>
      <c r="D521" s="20" t="s">
        <v>5</v>
      </c>
      <c r="E521" s="18" t="s">
        <v>2649</v>
      </c>
      <c r="F521" s="20" t="s">
        <v>2</v>
      </c>
      <c r="G521" s="18" t="s">
        <v>2910</v>
      </c>
      <c r="H521" s="18" t="s">
        <v>1</v>
      </c>
      <c r="I521" s="20">
        <v>0.5</v>
      </c>
      <c r="J521" s="21" t="s">
        <v>1221</v>
      </c>
      <c r="K521" s="18" t="s">
        <v>2911</v>
      </c>
      <c r="L521" s="18" t="s">
        <v>1</v>
      </c>
      <c r="M521" s="21">
        <v>0.5</v>
      </c>
      <c r="N521" s="27"/>
      <c r="O521" s="27"/>
      <c r="P521" s="9" t="s">
        <v>17</v>
      </c>
      <c r="T521" s="24" t="str">
        <f t="shared" si="9"/>
        <v>CZ2017CSR2</v>
      </c>
    </row>
    <row r="522" spans="1:20" s="3" customFormat="1" ht="15" customHeight="1">
      <c r="A522" s="20" t="s">
        <v>36</v>
      </c>
      <c r="B522" s="20" t="s">
        <v>1105</v>
      </c>
      <c r="C522" s="20">
        <v>2017</v>
      </c>
      <c r="D522" s="20" t="s">
        <v>5</v>
      </c>
      <c r="E522" s="18" t="s">
        <v>2649</v>
      </c>
      <c r="F522" s="20" t="s">
        <v>2</v>
      </c>
      <c r="G522" s="18" t="s">
        <v>2910</v>
      </c>
      <c r="H522" s="18" t="s">
        <v>1</v>
      </c>
      <c r="I522" s="20">
        <v>0.5</v>
      </c>
      <c r="J522" s="21" t="s">
        <v>1222</v>
      </c>
      <c r="K522" s="18" t="s">
        <v>2912</v>
      </c>
      <c r="L522" s="18" t="s">
        <v>1</v>
      </c>
      <c r="M522" s="21">
        <v>0.5</v>
      </c>
      <c r="N522" s="27"/>
      <c r="O522" s="27"/>
      <c r="P522" s="9" t="s">
        <v>17</v>
      </c>
      <c r="T522" s="24" t="str">
        <f t="shared" si="9"/>
        <v>CZ2017CSR2</v>
      </c>
    </row>
    <row r="523" spans="1:20" s="3" customFormat="1" ht="15" customHeight="1">
      <c r="A523" s="20" t="s">
        <v>36</v>
      </c>
      <c r="B523" s="20" t="s">
        <v>1105</v>
      </c>
      <c r="C523" s="20">
        <v>2017</v>
      </c>
      <c r="D523" s="20" t="s">
        <v>5</v>
      </c>
      <c r="E523" s="18" t="s">
        <v>2649</v>
      </c>
      <c r="F523" s="20" t="s">
        <v>2</v>
      </c>
      <c r="G523" s="18" t="s">
        <v>2910</v>
      </c>
      <c r="H523" s="18" t="s">
        <v>1</v>
      </c>
      <c r="I523" s="20">
        <v>0.5</v>
      </c>
      <c r="J523" s="21" t="s">
        <v>1223</v>
      </c>
      <c r="K523" s="18" t="s">
        <v>2913</v>
      </c>
      <c r="L523" s="18" t="s">
        <v>1</v>
      </c>
      <c r="M523" s="21">
        <v>0.5</v>
      </c>
      <c r="N523" s="27"/>
      <c r="O523" s="27"/>
      <c r="P523" s="9" t="s">
        <v>17</v>
      </c>
      <c r="T523" s="24" t="str">
        <f t="shared" si="9"/>
        <v>CZ2017CSR2</v>
      </c>
    </row>
    <row r="524" spans="1:20" s="3" customFormat="1" ht="15" customHeight="1">
      <c r="A524" s="20" t="s">
        <v>36</v>
      </c>
      <c r="B524" s="20" t="s">
        <v>1105</v>
      </c>
      <c r="C524" s="20">
        <v>2017</v>
      </c>
      <c r="D524" s="20" t="s">
        <v>5</v>
      </c>
      <c r="E524" s="18" t="s">
        <v>2649</v>
      </c>
      <c r="F524" s="20" t="s">
        <v>2</v>
      </c>
      <c r="G524" s="18" t="s">
        <v>2910</v>
      </c>
      <c r="H524" s="18" t="s">
        <v>1</v>
      </c>
      <c r="I524" s="20">
        <v>0.5</v>
      </c>
      <c r="J524" s="21" t="s">
        <v>1224</v>
      </c>
      <c r="K524" s="18" t="s">
        <v>2914</v>
      </c>
      <c r="L524" s="18" t="s">
        <v>1</v>
      </c>
      <c r="M524" s="21">
        <v>0.5</v>
      </c>
      <c r="N524" s="27"/>
      <c r="O524" s="27"/>
      <c r="P524" s="9" t="s">
        <v>17</v>
      </c>
      <c r="T524" s="24" t="str">
        <f t="shared" si="9"/>
        <v>CZ2017CSR2</v>
      </c>
    </row>
    <row r="525" spans="1:20" s="3" customFormat="1" ht="15" customHeight="1">
      <c r="A525" s="20" t="s">
        <v>36</v>
      </c>
      <c r="B525" s="20" t="s">
        <v>1105</v>
      </c>
      <c r="C525" s="20">
        <v>2018</v>
      </c>
      <c r="D525" s="20" t="s">
        <v>4</v>
      </c>
      <c r="E525" s="18" t="s">
        <v>3465</v>
      </c>
      <c r="F525" s="20" t="s">
        <v>2</v>
      </c>
      <c r="G525" s="18" t="s">
        <v>3557</v>
      </c>
      <c r="H525" s="90" t="s">
        <v>906</v>
      </c>
      <c r="I525" s="20">
        <v>0.25</v>
      </c>
      <c r="J525" s="21" t="s">
        <v>1264</v>
      </c>
      <c r="K525" s="18" t="s">
        <v>3558</v>
      </c>
      <c r="L525" s="18" t="s">
        <v>907</v>
      </c>
      <c r="M525" s="21">
        <v>0</v>
      </c>
      <c r="N525" s="27"/>
      <c r="O525" s="27"/>
      <c r="P525" s="9" t="s">
        <v>17</v>
      </c>
      <c r="T525" s="24" t="str">
        <f t="shared" si="9"/>
        <v>CZ2018CSR1</v>
      </c>
    </row>
    <row r="526" spans="1:20" s="3" customFormat="1" ht="15" customHeight="1">
      <c r="A526" s="20" t="s">
        <v>36</v>
      </c>
      <c r="B526" s="20" t="s">
        <v>1105</v>
      </c>
      <c r="C526" s="20">
        <v>2018</v>
      </c>
      <c r="D526" s="20" t="s">
        <v>4</v>
      </c>
      <c r="E526" s="18" t="s">
        <v>3465</v>
      </c>
      <c r="F526" s="20" t="s">
        <v>2</v>
      </c>
      <c r="G526" s="18" t="s">
        <v>3557</v>
      </c>
      <c r="H526" s="90" t="s">
        <v>906</v>
      </c>
      <c r="I526" s="20">
        <v>0.25</v>
      </c>
      <c r="J526" s="21" t="s">
        <v>1260</v>
      </c>
      <c r="K526" s="18" t="s">
        <v>3559</v>
      </c>
      <c r="L526" s="18" t="s">
        <v>1</v>
      </c>
      <c r="M526" s="21">
        <v>0.5</v>
      </c>
      <c r="N526" s="27"/>
      <c r="O526" s="27"/>
      <c r="P526" s="9" t="s">
        <v>17</v>
      </c>
      <c r="T526" s="24" t="str">
        <f t="shared" si="9"/>
        <v>CZ2018CSR1</v>
      </c>
    </row>
    <row r="527" spans="1:20" s="3" customFormat="1" ht="15" customHeight="1">
      <c r="A527" s="20" t="s">
        <v>36</v>
      </c>
      <c r="B527" s="20" t="s">
        <v>1105</v>
      </c>
      <c r="C527" s="20">
        <v>2018</v>
      </c>
      <c r="D527" s="20" t="s">
        <v>5</v>
      </c>
      <c r="E527" s="18" t="s">
        <v>3466</v>
      </c>
      <c r="F527" s="20" t="s">
        <v>2</v>
      </c>
      <c r="G527" s="18" t="s">
        <v>3560</v>
      </c>
      <c r="H527" s="18" t="s">
        <v>1</v>
      </c>
      <c r="I527" s="20">
        <v>0.5</v>
      </c>
      <c r="J527" s="21" t="s">
        <v>1264</v>
      </c>
      <c r="K527" s="18" t="s">
        <v>3561</v>
      </c>
      <c r="L527" s="18" t="s">
        <v>1</v>
      </c>
      <c r="M527" s="21">
        <v>0.5</v>
      </c>
      <c r="N527" s="27"/>
      <c r="O527" s="27"/>
      <c r="P527" s="9" t="s">
        <v>17</v>
      </c>
      <c r="T527" s="24" t="str">
        <f t="shared" si="9"/>
        <v>CZ2018CSR2</v>
      </c>
    </row>
    <row r="528" spans="1:20" s="9" customFormat="1" ht="15" customHeight="1">
      <c r="A528" s="20" t="s">
        <v>36</v>
      </c>
      <c r="B528" s="20" t="s">
        <v>1105</v>
      </c>
      <c r="C528" s="20">
        <v>2018</v>
      </c>
      <c r="D528" s="20" t="s">
        <v>5</v>
      </c>
      <c r="E528" s="18" t="s">
        <v>3466</v>
      </c>
      <c r="F528" s="20" t="s">
        <v>2</v>
      </c>
      <c r="G528" s="18" t="s">
        <v>3560</v>
      </c>
      <c r="H528" s="18" t="s">
        <v>1</v>
      </c>
      <c r="I528" s="20">
        <v>0.5</v>
      </c>
      <c r="J528" s="21" t="s">
        <v>1260</v>
      </c>
      <c r="K528" s="18" t="s">
        <v>3562</v>
      </c>
      <c r="L528" s="18" t="s">
        <v>906</v>
      </c>
      <c r="M528" s="21">
        <v>0.25</v>
      </c>
      <c r="N528" s="27"/>
      <c r="O528" s="27"/>
      <c r="P528" s="9" t="s">
        <v>17</v>
      </c>
      <c r="T528" s="24" t="str">
        <f t="shared" si="9"/>
        <v>CZ2018CSR2</v>
      </c>
    </row>
    <row r="529" spans="1:20" s="9" customFormat="1" ht="15" customHeight="1">
      <c r="A529" s="20" t="s">
        <v>36</v>
      </c>
      <c r="B529" s="20" t="s">
        <v>1105</v>
      </c>
      <c r="C529" s="20">
        <v>2018</v>
      </c>
      <c r="D529" s="20" t="s">
        <v>5</v>
      </c>
      <c r="E529" s="18" t="s">
        <v>3466</v>
      </c>
      <c r="F529" s="20" t="s">
        <v>2</v>
      </c>
      <c r="G529" s="18" t="s">
        <v>3560</v>
      </c>
      <c r="H529" s="18" t="s">
        <v>1</v>
      </c>
      <c r="I529" s="20">
        <v>0.5</v>
      </c>
      <c r="J529" s="21" t="s">
        <v>1261</v>
      </c>
      <c r="K529" s="18" t="s">
        <v>3563</v>
      </c>
      <c r="L529" s="18" t="s">
        <v>1</v>
      </c>
      <c r="M529" s="21">
        <v>0.5</v>
      </c>
      <c r="N529" s="27"/>
      <c r="O529" s="27"/>
      <c r="P529" s="9" t="s">
        <v>17</v>
      </c>
      <c r="T529" s="24" t="str">
        <f t="shared" si="9"/>
        <v>CZ2018CSR2</v>
      </c>
    </row>
    <row r="530" spans="1:20" s="9" customFormat="1" ht="15" customHeight="1">
      <c r="A530" s="20" t="s">
        <v>36</v>
      </c>
      <c r="B530" s="20" t="s">
        <v>1105</v>
      </c>
      <c r="C530" s="20">
        <v>2018</v>
      </c>
      <c r="D530" s="20" t="s">
        <v>5</v>
      </c>
      <c r="E530" s="18" t="s">
        <v>3466</v>
      </c>
      <c r="F530" s="20" t="s">
        <v>2</v>
      </c>
      <c r="G530" s="18" t="s">
        <v>3560</v>
      </c>
      <c r="H530" s="18" t="s">
        <v>1</v>
      </c>
      <c r="I530" s="20">
        <v>0.5</v>
      </c>
      <c r="J530" s="21" t="s">
        <v>1262</v>
      </c>
      <c r="K530" s="18" t="s">
        <v>3564</v>
      </c>
      <c r="L530" s="18" t="s">
        <v>1</v>
      </c>
      <c r="M530" s="21">
        <v>0.5</v>
      </c>
      <c r="N530" s="27"/>
      <c r="O530" s="27"/>
      <c r="P530" s="9" t="s">
        <v>17</v>
      </c>
      <c r="T530" s="24" t="str">
        <f t="shared" si="9"/>
        <v>CZ2018CSR2</v>
      </c>
    </row>
    <row r="531" spans="1:20" s="9" customFormat="1" ht="15" customHeight="1">
      <c r="A531" s="21" t="s">
        <v>36</v>
      </c>
      <c r="B531" s="21" t="s">
        <v>1105</v>
      </c>
      <c r="C531" s="21">
        <v>2019</v>
      </c>
      <c r="D531" s="21" t="s">
        <v>4</v>
      </c>
      <c r="E531" s="82" t="s">
        <v>3903</v>
      </c>
      <c r="F531" s="21" t="s">
        <v>2</v>
      </c>
      <c r="G531" s="82" t="s">
        <v>4037</v>
      </c>
      <c r="H531" s="82" t="s">
        <v>906</v>
      </c>
      <c r="I531" s="21">
        <v>0.25</v>
      </c>
      <c r="J531" s="21" t="s">
        <v>1264</v>
      </c>
      <c r="K531" s="82" t="s">
        <v>4035</v>
      </c>
      <c r="L531" s="82" t="s">
        <v>907</v>
      </c>
      <c r="M531" s="21">
        <v>0</v>
      </c>
      <c r="N531" s="27"/>
      <c r="O531" s="27"/>
      <c r="P531" s="9" t="s">
        <v>17</v>
      </c>
      <c r="T531" s="24" t="str">
        <f t="shared" si="9"/>
        <v>CZ2019CSR1</v>
      </c>
    </row>
    <row r="532" spans="1:20" s="9" customFormat="1" ht="15" customHeight="1">
      <c r="A532" s="21" t="s">
        <v>36</v>
      </c>
      <c r="B532" s="21" t="s">
        <v>1105</v>
      </c>
      <c r="C532" s="21">
        <v>2019</v>
      </c>
      <c r="D532" s="21" t="s">
        <v>4</v>
      </c>
      <c r="E532" s="82" t="s">
        <v>3903</v>
      </c>
      <c r="F532" s="21" t="s">
        <v>2</v>
      </c>
      <c r="G532" s="82" t="s">
        <v>4037</v>
      </c>
      <c r="H532" s="82" t="s">
        <v>906</v>
      </c>
      <c r="I532" s="21">
        <v>0.25</v>
      </c>
      <c r="J532" s="21" t="s">
        <v>1260</v>
      </c>
      <c r="K532" s="82" t="s">
        <v>4036</v>
      </c>
      <c r="L532" s="82" t="s">
        <v>1149</v>
      </c>
      <c r="M532" s="21">
        <v>0.25</v>
      </c>
      <c r="N532" s="27"/>
      <c r="O532" s="27"/>
      <c r="T532" s="24" t="str">
        <f t="shared" si="9"/>
        <v>CZ2019CSR1</v>
      </c>
    </row>
    <row r="533" spans="1:20" s="9" customFormat="1" ht="15" customHeight="1">
      <c r="A533" s="21" t="s">
        <v>36</v>
      </c>
      <c r="B533" s="21" t="s">
        <v>1105</v>
      </c>
      <c r="C533" s="21">
        <v>2019</v>
      </c>
      <c r="D533" s="21" t="s">
        <v>5</v>
      </c>
      <c r="E533" s="82" t="s">
        <v>3905</v>
      </c>
      <c r="F533" s="21" t="s">
        <v>2</v>
      </c>
      <c r="G533" s="82" t="s">
        <v>4040</v>
      </c>
      <c r="H533" s="82" t="s">
        <v>906</v>
      </c>
      <c r="I533" s="21">
        <v>0.25</v>
      </c>
      <c r="J533" s="21" t="s">
        <v>1264</v>
      </c>
      <c r="K533" s="82" t="s">
        <v>4038</v>
      </c>
      <c r="L533" s="82" t="s">
        <v>906</v>
      </c>
      <c r="M533" s="21">
        <v>0.25</v>
      </c>
      <c r="N533" s="27"/>
      <c r="O533" s="27"/>
      <c r="T533" s="24" t="str">
        <f t="shared" si="9"/>
        <v>CZ2019CSR2</v>
      </c>
    </row>
    <row r="534" spans="1:20" s="9" customFormat="1" ht="15" customHeight="1">
      <c r="A534" s="21" t="s">
        <v>36</v>
      </c>
      <c r="B534" s="21" t="s">
        <v>1105</v>
      </c>
      <c r="C534" s="21">
        <v>2019</v>
      </c>
      <c r="D534" s="21" t="s">
        <v>5</v>
      </c>
      <c r="E534" s="82" t="s">
        <v>3905</v>
      </c>
      <c r="F534" s="21" t="s">
        <v>2</v>
      </c>
      <c r="G534" s="82" t="s">
        <v>4040</v>
      </c>
      <c r="H534" s="82" t="s">
        <v>906</v>
      </c>
      <c r="I534" s="21">
        <v>0.25</v>
      </c>
      <c r="J534" s="21" t="s">
        <v>1260</v>
      </c>
      <c r="K534" s="82" t="s">
        <v>4039</v>
      </c>
      <c r="L534" s="82" t="s">
        <v>1</v>
      </c>
      <c r="M534" s="21">
        <v>0.5</v>
      </c>
      <c r="N534" s="27"/>
      <c r="O534" s="27"/>
      <c r="T534" s="24" t="str">
        <f t="shared" si="9"/>
        <v>CZ2019CSR2</v>
      </c>
    </row>
    <row r="535" spans="1:20" s="9" customFormat="1" ht="15" customHeight="1">
      <c r="A535" s="21" t="s">
        <v>36</v>
      </c>
      <c r="B535" s="21" t="s">
        <v>1105</v>
      </c>
      <c r="C535" s="21">
        <v>2019</v>
      </c>
      <c r="D535" s="21" t="s">
        <v>6</v>
      </c>
      <c r="E535" s="82" t="s">
        <v>3904</v>
      </c>
      <c r="F535" s="21" t="s">
        <v>2</v>
      </c>
      <c r="G535" s="82" t="s">
        <v>4047</v>
      </c>
      <c r="H535" s="82" t="s">
        <v>1</v>
      </c>
      <c r="I535" s="21">
        <v>0.5</v>
      </c>
      <c r="J535" s="21" t="s">
        <v>1264</v>
      </c>
      <c r="K535" s="82" t="s">
        <v>4041</v>
      </c>
      <c r="L535" s="82" t="s">
        <v>906</v>
      </c>
      <c r="M535" s="21">
        <v>0.25</v>
      </c>
      <c r="N535" s="27"/>
      <c r="O535" s="27"/>
      <c r="T535" s="24" t="str">
        <f t="shared" si="9"/>
        <v>CZ2019CSR3</v>
      </c>
    </row>
    <row r="536" spans="1:20" s="9" customFormat="1" ht="15" customHeight="1">
      <c r="A536" s="21" t="s">
        <v>36</v>
      </c>
      <c r="B536" s="21" t="s">
        <v>1105</v>
      </c>
      <c r="C536" s="21">
        <v>2019</v>
      </c>
      <c r="D536" s="21" t="s">
        <v>6</v>
      </c>
      <c r="E536" s="82" t="s">
        <v>3904</v>
      </c>
      <c r="F536" s="21" t="s">
        <v>2</v>
      </c>
      <c r="G536" s="82" t="s">
        <v>4047</v>
      </c>
      <c r="H536" s="82" t="s">
        <v>1</v>
      </c>
      <c r="I536" s="21">
        <v>0.5</v>
      </c>
      <c r="J536" s="21" t="s">
        <v>1260</v>
      </c>
      <c r="K536" s="82" t="s">
        <v>4042</v>
      </c>
      <c r="L536" s="82" t="s">
        <v>906</v>
      </c>
      <c r="M536" s="21">
        <v>0.25</v>
      </c>
      <c r="N536" s="27"/>
      <c r="O536" s="27"/>
      <c r="T536" s="24" t="str">
        <f t="shared" si="9"/>
        <v>CZ2019CSR3</v>
      </c>
    </row>
    <row r="537" spans="1:20" s="9" customFormat="1" ht="15" customHeight="1">
      <c r="A537" s="21" t="s">
        <v>36</v>
      </c>
      <c r="B537" s="21" t="s">
        <v>1105</v>
      </c>
      <c r="C537" s="21">
        <v>2019</v>
      </c>
      <c r="D537" s="21" t="s">
        <v>6</v>
      </c>
      <c r="E537" s="82" t="s">
        <v>3904</v>
      </c>
      <c r="F537" s="21" t="s">
        <v>2</v>
      </c>
      <c r="G537" s="82" t="s">
        <v>4047</v>
      </c>
      <c r="H537" s="82" t="s">
        <v>1</v>
      </c>
      <c r="I537" s="21">
        <v>0.5</v>
      </c>
      <c r="J537" s="21" t="s">
        <v>1261</v>
      </c>
      <c r="K537" s="82" t="s">
        <v>4043</v>
      </c>
      <c r="L537" s="82" t="s">
        <v>906</v>
      </c>
      <c r="M537" s="21">
        <v>0.25</v>
      </c>
      <c r="N537" s="27"/>
      <c r="O537" s="27"/>
      <c r="T537" s="24" t="str">
        <f t="shared" si="9"/>
        <v>CZ2019CSR3</v>
      </c>
    </row>
    <row r="538" spans="1:20" s="9" customFormat="1" ht="15" customHeight="1">
      <c r="A538" s="21" t="s">
        <v>36</v>
      </c>
      <c r="B538" s="21" t="s">
        <v>1105</v>
      </c>
      <c r="C538" s="21">
        <v>2019</v>
      </c>
      <c r="D538" s="21" t="s">
        <v>6</v>
      </c>
      <c r="E538" s="82" t="s">
        <v>3904</v>
      </c>
      <c r="F538" s="21" t="s">
        <v>2</v>
      </c>
      <c r="G538" s="82" t="s">
        <v>4047</v>
      </c>
      <c r="H538" s="82" t="s">
        <v>1</v>
      </c>
      <c r="I538" s="21">
        <v>0.5</v>
      </c>
      <c r="J538" s="21" t="s">
        <v>1262</v>
      </c>
      <c r="K538" s="82" t="s">
        <v>4044</v>
      </c>
      <c r="L538" s="82" t="s">
        <v>906</v>
      </c>
      <c r="M538" s="21">
        <v>0.25</v>
      </c>
      <c r="N538" s="27"/>
      <c r="O538" s="27"/>
      <c r="T538" s="24" t="str">
        <f t="shared" si="9"/>
        <v>CZ2019CSR3</v>
      </c>
    </row>
    <row r="539" spans="1:20" s="9" customFormat="1" ht="15" customHeight="1">
      <c r="A539" s="21" t="s">
        <v>36</v>
      </c>
      <c r="B539" s="21" t="s">
        <v>1105</v>
      </c>
      <c r="C539" s="21">
        <v>2019</v>
      </c>
      <c r="D539" s="21" t="s">
        <v>6</v>
      </c>
      <c r="E539" s="82" t="s">
        <v>3904</v>
      </c>
      <c r="F539" s="21" t="s">
        <v>2</v>
      </c>
      <c r="G539" s="82" t="s">
        <v>4047</v>
      </c>
      <c r="H539" s="82" t="s">
        <v>1</v>
      </c>
      <c r="I539" s="21">
        <v>0.5</v>
      </c>
      <c r="J539" s="21" t="s">
        <v>1263</v>
      </c>
      <c r="K539" s="82" t="s">
        <v>4045</v>
      </c>
      <c r="L539" s="82" t="s">
        <v>1</v>
      </c>
      <c r="M539" s="21">
        <v>0.5</v>
      </c>
      <c r="N539" s="27"/>
      <c r="O539" s="27"/>
      <c r="T539" s="24" t="str">
        <f t="shared" ref="T539:T602" si="10">A539&amp;C539&amp;D539</f>
        <v>CZ2019CSR3</v>
      </c>
    </row>
    <row r="540" spans="1:20" s="9" customFormat="1" ht="15" customHeight="1">
      <c r="A540" s="21" t="s">
        <v>36</v>
      </c>
      <c r="B540" s="21" t="s">
        <v>1105</v>
      </c>
      <c r="C540" s="21">
        <v>2019</v>
      </c>
      <c r="D540" s="21" t="s">
        <v>6</v>
      </c>
      <c r="E540" s="82" t="s">
        <v>3904</v>
      </c>
      <c r="F540" s="21" t="s">
        <v>2</v>
      </c>
      <c r="G540" s="82" t="s">
        <v>4047</v>
      </c>
      <c r="H540" s="82" t="s">
        <v>1</v>
      </c>
      <c r="I540" s="21">
        <v>0.5</v>
      </c>
      <c r="J540" s="21" t="s">
        <v>1310</v>
      </c>
      <c r="K540" s="82" t="s">
        <v>4046</v>
      </c>
      <c r="L540" s="82" t="s">
        <v>1</v>
      </c>
      <c r="M540" s="21">
        <v>0.5</v>
      </c>
      <c r="N540" s="27"/>
      <c r="O540" s="27"/>
      <c r="T540" s="24" t="str">
        <f t="shared" si="10"/>
        <v>CZ2019CSR3</v>
      </c>
    </row>
    <row r="541" spans="1:20" s="9" customFormat="1" ht="15" customHeight="1">
      <c r="A541" s="88" t="s">
        <v>36</v>
      </c>
      <c r="B541" s="88" t="s">
        <v>1105</v>
      </c>
      <c r="C541" s="88">
        <v>2020</v>
      </c>
      <c r="D541" s="88" t="s">
        <v>4</v>
      </c>
      <c r="E541" s="89" t="s">
        <v>4467</v>
      </c>
      <c r="F541" s="88" t="s">
        <v>11</v>
      </c>
      <c r="G541" s="89"/>
      <c r="H541" s="89"/>
      <c r="I541" s="88"/>
      <c r="J541" s="88"/>
      <c r="K541" s="89"/>
      <c r="L541" s="89"/>
      <c r="M541" s="88"/>
      <c r="N541" s="27"/>
      <c r="O541" s="27"/>
      <c r="T541" s="24" t="str">
        <f t="shared" si="10"/>
        <v>CZ2020CSR1</v>
      </c>
    </row>
    <row r="542" spans="1:20" s="9" customFormat="1" ht="15" customHeight="1">
      <c r="A542" s="88" t="s">
        <v>36</v>
      </c>
      <c r="B542" s="88" t="s">
        <v>1105</v>
      </c>
      <c r="C542" s="88">
        <v>2020</v>
      </c>
      <c r="D542" s="88" t="s">
        <v>5</v>
      </c>
      <c r="E542" s="89" t="s">
        <v>4468</v>
      </c>
      <c r="F542" s="88" t="s">
        <v>2</v>
      </c>
      <c r="G542" s="89"/>
      <c r="H542" s="89"/>
      <c r="I542" s="88"/>
      <c r="J542" s="88"/>
      <c r="K542" s="89"/>
      <c r="L542" s="89"/>
      <c r="M542" s="88"/>
      <c r="N542" s="27"/>
      <c r="O542" s="27"/>
      <c r="T542" s="24" t="str">
        <f t="shared" si="10"/>
        <v>CZ2020CSR2</v>
      </c>
    </row>
    <row r="543" spans="1:20" s="9" customFormat="1" ht="15" customHeight="1">
      <c r="A543" s="88" t="s">
        <v>36</v>
      </c>
      <c r="B543" s="88" t="s">
        <v>1105</v>
      </c>
      <c r="C543" s="88">
        <v>2020</v>
      </c>
      <c r="D543" s="88" t="s">
        <v>6</v>
      </c>
      <c r="E543" s="89" t="s">
        <v>4469</v>
      </c>
      <c r="F543" s="88" t="s">
        <v>2</v>
      </c>
      <c r="G543" s="89"/>
      <c r="H543" s="89"/>
      <c r="I543" s="88"/>
      <c r="J543" s="88"/>
      <c r="K543" s="89"/>
      <c r="L543" s="89"/>
      <c r="M543" s="88"/>
      <c r="N543" s="27"/>
      <c r="O543" s="27"/>
      <c r="T543" s="24" t="str">
        <f t="shared" si="10"/>
        <v>CZ2020CSR3</v>
      </c>
    </row>
    <row r="544" spans="1:20" s="3" customFormat="1" ht="15" customHeight="1">
      <c r="A544" s="20" t="s">
        <v>14</v>
      </c>
      <c r="B544" s="20" t="s">
        <v>34</v>
      </c>
      <c r="C544" s="20">
        <v>2011</v>
      </c>
      <c r="D544" s="20" t="s">
        <v>4</v>
      </c>
      <c r="E544" s="18" t="s">
        <v>723</v>
      </c>
      <c r="F544" s="20" t="s">
        <v>2</v>
      </c>
      <c r="G544" s="18" t="s">
        <v>724</v>
      </c>
      <c r="H544" s="18" t="s">
        <v>904</v>
      </c>
      <c r="I544" s="20" t="s">
        <v>2119</v>
      </c>
      <c r="J544" s="21" t="s">
        <v>1221</v>
      </c>
      <c r="K544" s="18" t="s">
        <v>724</v>
      </c>
      <c r="L544" s="18" t="s">
        <v>2118</v>
      </c>
      <c r="M544" s="21" t="s">
        <v>2119</v>
      </c>
      <c r="N544" s="27"/>
      <c r="O544" s="27"/>
      <c r="P544" s="9" t="s">
        <v>17</v>
      </c>
      <c r="T544" s="24" t="str">
        <f t="shared" si="10"/>
        <v>DE2011CSR1</v>
      </c>
    </row>
    <row r="545" spans="1:20" s="3" customFormat="1" ht="15" customHeight="1">
      <c r="A545" s="20" t="s">
        <v>14</v>
      </c>
      <c r="B545" s="20" t="s">
        <v>34</v>
      </c>
      <c r="C545" s="20">
        <v>2011</v>
      </c>
      <c r="D545" s="20" t="s">
        <v>5</v>
      </c>
      <c r="E545" s="18" t="s">
        <v>3374</v>
      </c>
      <c r="F545" s="20" t="s">
        <v>2</v>
      </c>
      <c r="G545" s="18" t="s">
        <v>725</v>
      </c>
      <c r="H545" s="18" t="s">
        <v>904</v>
      </c>
      <c r="I545" s="20" t="s">
        <v>2119</v>
      </c>
      <c r="J545" s="21" t="s">
        <v>1221</v>
      </c>
      <c r="K545" s="18" t="s">
        <v>3376</v>
      </c>
      <c r="L545" s="18" t="s">
        <v>2118</v>
      </c>
      <c r="M545" s="21" t="s">
        <v>2119</v>
      </c>
      <c r="N545" s="27"/>
      <c r="O545" s="27"/>
      <c r="P545" s="9" t="s">
        <v>17</v>
      </c>
      <c r="T545" s="24" t="str">
        <f t="shared" si="10"/>
        <v>DE2011CSR2</v>
      </c>
    </row>
    <row r="546" spans="1:20" s="3" customFormat="1" ht="15" customHeight="1">
      <c r="A546" s="20" t="s">
        <v>14</v>
      </c>
      <c r="B546" s="20" t="s">
        <v>34</v>
      </c>
      <c r="C546" s="20">
        <v>2011</v>
      </c>
      <c r="D546" s="20" t="s">
        <v>6</v>
      </c>
      <c r="E546" s="18" t="s">
        <v>726</v>
      </c>
      <c r="F546" s="20" t="s">
        <v>2</v>
      </c>
      <c r="G546" s="18" t="s">
        <v>727</v>
      </c>
      <c r="H546" s="18" t="s">
        <v>904</v>
      </c>
      <c r="I546" s="20" t="s">
        <v>2119</v>
      </c>
      <c r="J546" s="21" t="s">
        <v>1221</v>
      </c>
      <c r="K546" s="18" t="s">
        <v>727</v>
      </c>
      <c r="L546" s="18" t="s">
        <v>2118</v>
      </c>
      <c r="M546" s="21" t="s">
        <v>2119</v>
      </c>
      <c r="N546" s="27"/>
      <c r="O546" s="27"/>
      <c r="P546" s="9" t="s">
        <v>17</v>
      </c>
      <c r="T546" s="24" t="str">
        <f t="shared" si="10"/>
        <v>DE2011CSR3</v>
      </c>
    </row>
    <row r="547" spans="1:20" s="3" customFormat="1" ht="15" customHeight="1">
      <c r="A547" s="20" t="s">
        <v>14</v>
      </c>
      <c r="B547" s="20" t="s">
        <v>34</v>
      </c>
      <c r="C547" s="20">
        <v>2011</v>
      </c>
      <c r="D547" s="20" t="s">
        <v>7</v>
      </c>
      <c r="E547" s="18" t="s">
        <v>728</v>
      </c>
      <c r="F547" s="20" t="s">
        <v>2</v>
      </c>
      <c r="G547" s="18" t="s">
        <v>729</v>
      </c>
      <c r="H547" s="18" t="s">
        <v>904</v>
      </c>
      <c r="I547" s="20" t="s">
        <v>2119</v>
      </c>
      <c r="J547" s="21" t="s">
        <v>1221</v>
      </c>
      <c r="K547" s="18" t="s">
        <v>729</v>
      </c>
      <c r="L547" s="18" t="s">
        <v>2118</v>
      </c>
      <c r="M547" s="21" t="s">
        <v>2119</v>
      </c>
      <c r="N547" s="27"/>
      <c r="O547" s="27"/>
      <c r="P547" s="9" t="s">
        <v>17</v>
      </c>
      <c r="T547" s="24" t="str">
        <f t="shared" si="10"/>
        <v>DE2011CSR4</v>
      </c>
    </row>
    <row r="548" spans="1:20" s="3" customFormat="1" ht="15" customHeight="1">
      <c r="A548" s="20" t="s">
        <v>14</v>
      </c>
      <c r="B548" s="20" t="s">
        <v>34</v>
      </c>
      <c r="C548" s="20">
        <v>2012</v>
      </c>
      <c r="D548" s="20" t="s">
        <v>4</v>
      </c>
      <c r="E548" s="18" t="s">
        <v>70</v>
      </c>
      <c r="F548" s="20" t="s">
        <v>11</v>
      </c>
      <c r="G548" s="18" t="s">
        <v>3852</v>
      </c>
      <c r="H548" s="18" t="s">
        <v>1</v>
      </c>
      <c r="I548" s="20">
        <v>0.5</v>
      </c>
      <c r="J548" s="21" t="s">
        <v>1221</v>
      </c>
      <c r="K548" s="18" t="s">
        <v>71</v>
      </c>
      <c r="L548" s="18" t="s">
        <v>1</v>
      </c>
      <c r="M548" s="21">
        <v>0.5</v>
      </c>
      <c r="N548" s="27"/>
      <c r="O548" s="27"/>
      <c r="P548" s="9" t="s">
        <v>17</v>
      </c>
      <c r="T548" s="24" t="str">
        <f t="shared" si="10"/>
        <v>DE2012CSR1</v>
      </c>
    </row>
    <row r="549" spans="1:20" s="3" customFormat="1" ht="15" customHeight="1">
      <c r="A549" s="20" t="s">
        <v>14</v>
      </c>
      <c r="B549" s="20" t="s">
        <v>34</v>
      </c>
      <c r="C549" s="20">
        <v>2012</v>
      </c>
      <c r="D549" s="20" t="s">
        <v>5</v>
      </c>
      <c r="E549" s="18" t="s">
        <v>72</v>
      </c>
      <c r="F549" s="20" t="s">
        <v>2</v>
      </c>
      <c r="G549" s="18" t="s">
        <v>73</v>
      </c>
      <c r="H549" s="18" t="s">
        <v>641</v>
      </c>
      <c r="I549" s="20">
        <v>0.75</v>
      </c>
      <c r="J549" s="21" t="s">
        <v>1221</v>
      </c>
      <c r="K549" s="18" t="s">
        <v>3356</v>
      </c>
      <c r="L549" s="18" t="s">
        <v>641</v>
      </c>
      <c r="M549" s="21">
        <v>0.75</v>
      </c>
      <c r="N549" s="27"/>
      <c r="O549" s="27"/>
      <c r="P549" s="9" t="s">
        <v>17</v>
      </c>
      <c r="T549" s="24" t="str">
        <f t="shared" si="10"/>
        <v>DE2012CSR2</v>
      </c>
    </row>
    <row r="550" spans="1:20" s="3" customFormat="1" ht="15" customHeight="1">
      <c r="A550" s="20" t="s">
        <v>14</v>
      </c>
      <c r="B550" s="20" t="s">
        <v>34</v>
      </c>
      <c r="C550" s="20">
        <v>2012</v>
      </c>
      <c r="D550" s="20" t="s">
        <v>6</v>
      </c>
      <c r="E550" s="18" t="s">
        <v>74</v>
      </c>
      <c r="F550" s="20" t="s">
        <v>2</v>
      </c>
      <c r="G550" s="18" t="s">
        <v>75</v>
      </c>
      <c r="H550" s="18" t="s">
        <v>906</v>
      </c>
      <c r="I550" s="20">
        <v>0.25</v>
      </c>
      <c r="J550" s="21" t="s">
        <v>1221</v>
      </c>
      <c r="K550" s="18" t="s">
        <v>75</v>
      </c>
      <c r="L550" s="18" t="s">
        <v>906</v>
      </c>
      <c r="M550" s="21">
        <v>0.25</v>
      </c>
      <c r="N550" s="27"/>
      <c r="O550" s="27"/>
      <c r="P550" s="9" t="s">
        <v>17</v>
      </c>
      <c r="T550" s="24" t="str">
        <f t="shared" si="10"/>
        <v>DE2012CSR3</v>
      </c>
    </row>
    <row r="551" spans="1:20" s="3" customFormat="1" ht="15" customHeight="1">
      <c r="A551" s="20" t="s">
        <v>14</v>
      </c>
      <c r="B551" s="20" t="s">
        <v>34</v>
      </c>
      <c r="C551" s="20">
        <v>2012</v>
      </c>
      <c r="D551" s="20" t="s">
        <v>7</v>
      </c>
      <c r="E551" s="18" t="s">
        <v>76</v>
      </c>
      <c r="F551" s="20" t="s">
        <v>2</v>
      </c>
      <c r="G551" s="18" t="s">
        <v>77</v>
      </c>
      <c r="H551" s="18" t="s">
        <v>906</v>
      </c>
      <c r="I551" s="20">
        <v>0.25</v>
      </c>
      <c r="J551" s="21" t="s">
        <v>1221</v>
      </c>
      <c r="K551" s="18" t="s">
        <v>77</v>
      </c>
      <c r="L551" s="18" t="s">
        <v>906</v>
      </c>
      <c r="M551" s="21">
        <v>0.25</v>
      </c>
      <c r="N551" s="27"/>
      <c r="O551" s="27"/>
      <c r="P551" s="9" t="s">
        <v>17</v>
      </c>
      <c r="T551" s="24" t="str">
        <f t="shared" si="10"/>
        <v>DE2012CSR4</v>
      </c>
    </row>
    <row r="552" spans="1:20" s="3" customFormat="1" ht="15" customHeight="1">
      <c r="A552" s="20" t="s">
        <v>14</v>
      </c>
      <c r="B552" s="20" t="s">
        <v>34</v>
      </c>
      <c r="C552" s="20">
        <v>2013</v>
      </c>
      <c r="D552" s="20" t="s">
        <v>4</v>
      </c>
      <c r="E552" s="18" t="s">
        <v>544</v>
      </c>
      <c r="F552" s="20" t="s">
        <v>11</v>
      </c>
      <c r="G552" s="18" t="s">
        <v>3829</v>
      </c>
      <c r="H552" s="18" t="s">
        <v>1</v>
      </c>
      <c r="I552" s="20">
        <v>0.5</v>
      </c>
      <c r="J552" s="21" t="s">
        <v>1221</v>
      </c>
      <c r="K552" s="18" t="s">
        <v>1476</v>
      </c>
      <c r="L552" s="18" t="s">
        <v>1760</v>
      </c>
      <c r="M552" s="21">
        <v>1</v>
      </c>
      <c r="N552" s="27"/>
      <c r="O552" s="27"/>
      <c r="P552" s="9" t="s">
        <v>17</v>
      </c>
      <c r="T552" s="24" t="str">
        <f t="shared" si="10"/>
        <v>DE2013CSR1</v>
      </c>
    </row>
    <row r="553" spans="1:20" s="3" customFormat="1" ht="15" customHeight="1">
      <c r="A553" s="20" t="s">
        <v>14</v>
      </c>
      <c r="B553" s="20" t="s">
        <v>34</v>
      </c>
      <c r="C553" s="20">
        <v>2013</v>
      </c>
      <c r="D553" s="20" t="s">
        <v>4</v>
      </c>
      <c r="E553" s="18" t="s">
        <v>544</v>
      </c>
      <c r="F553" s="20" t="s">
        <v>11</v>
      </c>
      <c r="G553" s="18" t="s">
        <v>3829</v>
      </c>
      <c r="H553" s="18" t="s">
        <v>1</v>
      </c>
      <c r="I553" s="20">
        <v>0.5</v>
      </c>
      <c r="J553" s="21" t="s">
        <v>1222</v>
      </c>
      <c r="K553" s="18" t="s">
        <v>1479</v>
      </c>
      <c r="L553" s="18" t="s">
        <v>906</v>
      </c>
      <c r="M553" s="21">
        <v>0.25</v>
      </c>
      <c r="N553" s="27"/>
      <c r="O553" s="27"/>
      <c r="P553" s="9" t="s">
        <v>17</v>
      </c>
      <c r="T553" s="24" t="str">
        <f t="shared" si="10"/>
        <v>DE2013CSR1</v>
      </c>
    </row>
    <row r="554" spans="1:20" s="3" customFormat="1" ht="15" customHeight="1">
      <c r="A554" s="20" t="s">
        <v>14</v>
      </c>
      <c r="B554" s="20" t="s">
        <v>34</v>
      </c>
      <c r="C554" s="20">
        <v>2013</v>
      </c>
      <c r="D554" s="20" t="s">
        <v>4</v>
      </c>
      <c r="E554" s="18" t="s">
        <v>544</v>
      </c>
      <c r="F554" s="20" t="s">
        <v>11</v>
      </c>
      <c r="G554" s="18" t="s">
        <v>3829</v>
      </c>
      <c r="H554" s="18" t="s">
        <v>1</v>
      </c>
      <c r="I554" s="20">
        <v>0.5</v>
      </c>
      <c r="J554" s="21" t="s">
        <v>1223</v>
      </c>
      <c r="K554" s="18" t="s">
        <v>1477</v>
      </c>
      <c r="L554" s="18" t="s">
        <v>1</v>
      </c>
      <c r="M554" s="21">
        <v>0.5</v>
      </c>
      <c r="N554" s="27"/>
      <c r="O554" s="27"/>
      <c r="P554" s="9" t="s">
        <v>17</v>
      </c>
      <c r="T554" s="24" t="str">
        <f t="shared" si="10"/>
        <v>DE2013CSR1</v>
      </c>
    </row>
    <row r="555" spans="1:20" s="3" customFormat="1" ht="15" customHeight="1">
      <c r="A555" s="20" t="s">
        <v>14</v>
      </c>
      <c r="B555" s="20" t="s">
        <v>34</v>
      </c>
      <c r="C555" s="20">
        <v>2013</v>
      </c>
      <c r="D555" s="20" t="s">
        <v>4</v>
      </c>
      <c r="E555" s="18" t="s">
        <v>544</v>
      </c>
      <c r="F555" s="20" t="s">
        <v>11</v>
      </c>
      <c r="G555" s="18" t="s">
        <v>3829</v>
      </c>
      <c r="H555" s="18" t="s">
        <v>1</v>
      </c>
      <c r="I555" s="20">
        <v>0.5</v>
      </c>
      <c r="J555" s="21" t="s">
        <v>1224</v>
      </c>
      <c r="K555" s="18" t="s">
        <v>1478</v>
      </c>
      <c r="L555" s="18" t="s">
        <v>906</v>
      </c>
      <c r="M555" s="21">
        <v>0.25</v>
      </c>
      <c r="N555" s="27"/>
      <c r="O555" s="27"/>
      <c r="P555" s="9" t="s">
        <v>17</v>
      </c>
      <c r="T555" s="24" t="str">
        <f t="shared" si="10"/>
        <v>DE2013CSR1</v>
      </c>
    </row>
    <row r="556" spans="1:20" s="3" customFormat="1" ht="15" customHeight="1">
      <c r="A556" s="20" t="s">
        <v>14</v>
      </c>
      <c r="B556" s="20" t="s">
        <v>34</v>
      </c>
      <c r="C556" s="20">
        <v>2013</v>
      </c>
      <c r="D556" s="20" t="s">
        <v>4</v>
      </c>
      <c r="E556" s="18" t="s">
        <v>544</v>
      </c>
      <c r="F556" s="20" t="s">
        <v>11</v>
      </c>
      <c r="G556" s="18" t="s">
        <v>3829</v>
      </c>
      <c r="H556" s="18" t="s">
        <v>1</v>
      </c>
      <c r="I556" s="20">
        <v>0.5</v>
      </c>
      <c r="J556" s="21" t="s">
        <v>1225</v>
      </c>
      <c r="K556" s="18" t="s">
        <v>2993</v>
      </c>
      <c r="L556" s="18" t="s">
        <v>1</v>
      </c>
      <c r="M556" s="21">
        <v>0.5</v>
      </c>
      <c r="N556" s="27"/>
      <c r="O556" s="27"/>
      <c r="P556" s="9" t="s">
        <v>17</v>
      </c>
      <c r="T556" s="24" t="str">
        <f t="shared" si="10"/>
        <v>DE2013CSR1</v>
      </c>
    </row>
    <row r="557" spans="1:20" s="3" customFormat="1" ht="15" customHeight="1">
      <c r="A557" s="20" t="s">
        <v>14</v>
      </c>
      <c r="B557" s="20" t="s">
        <v>34</v>
      </c>
      <c r="C557" s="20">
        <v>2013</v>
      </c>
      <c r="D557" s="20" t="s">
        <v>5</v>
      </c>
      <c r="E557" s="18" t="s">
        <v>545</v>
      </c>
      <c r="F557" s="20" t="s">
        <v>2</v>
      </c>
      <c r="G557" s="18" t="s">
        <v>546</v>
      </c>
      <c r="H557" s="18" t="s">
        <v>906</v>
      </c>
      <c r="I557" s="20">
        <v>0.25</v>
      </c>
      <c r="J557" s="21" t="s">
        <v>1221</v>
      </c>
      <c r="K557" s="18" t="s">
        <v>1483</v>
      </c>
      <c r="L557" s="18" t="s">
        <v>1</v>
      </c>
      <c r="M557" s="21">
        <v>0.5</v>
      </c>
      <c r="N557" s="27"/>
      <c r="O557" s="27"/>
      <c r="P557" s="9" t="s">
        <v>17</v>
      </c>
      <c r="T557" s="24" t="str">
        <f t="shared" si="10"/>
        <v>DE2013CSR2</v>
      </c>
    </row>
    <row r="558" spans="1:20" s="3" customFormat="1" ht="15" customHeight="1">
      <c r="A558" s="20" t="s">
        <v>14</v>
      </c>
      <c r="B558" s="20" t="s">
        <v>34</v>
      </c>
      <c r="C558" s="20">
        <v>2013</v>
      </c>
      <c r="D558" s="20" t="s">
        <v>5</v>
      </c>
      <c r="E558" s="18" t="s">
        <v>545</v>
      </c>
      <c r="F558" s="20" t="s">
        <v>2</v>
      </c>
      <c r="G558" s="18" t="s">
        <v>546</v>
      </c>
      <c r="H558" s="18" t="s">
        <v>906</v>
      </c>
      <c r="I558" s="20">
        <v>0.25</v>
      </c>
      <c r="J558" s="21" t="s">
        <v>1222</v>
      </c>
      <c r="K558" s="18" t="s">
        <v>1480</v>
      </c>
      <c r="L558" s="18" t="s">
        <v>906</v>
      </c>
      <c r="M558" s="21">
        <v>0.25</v>
      </c>
      <c r="N558" s="27"/>
      <c r="O558" s="27"/>
      <c r="P558" s="9" t="s">
        <v>17</v>
      </c>
      <c r="T558" s="24" t="str">
        <f t="shared" si="10"/>
        <v>DE2013CSR2</v>
      </c>
    </row>
    <row r="559" spans="1:20" s="3" customFormat="1" ht="15" customHeight="1">
      <c r="A559" s="20" t="s">
        <v>14</v>
      </c>
      <c r="B559" s="20" t="s">
        <v>34</v>
      </c>
      <c r="C559" s="20">
        <v>2013</v>
      </c>
      <c r="D559" s="20" t="s">
        <v>5</v>
      </c>
      <c r="E559" s="18" t="s">
        <v>545</v>
      </c>
      <c r="F559" s="20" t="s">
        <v>2</v>
      </c>
      <c r="G559" s="18" t="s">
        <v>546</v>
      </c>
      <c r="H559" s="18" t="s">
        <v>906</v>
      </c>
      <c r="I559" s="20">
        <v>0.25</v>
      </c>
      <c r="J559" s="21" t="s">
        <v>1223</v>
      </c>
      <c r="K559" s="18" t="s">
        <v>1484</v>
      </c>
      <c r="L559" s="18" t="s">
        <v>1</v>
      </c>
      <c r="M559" s="21">
        <v>0.5</v>
      </c>
      <c r="N559" s="27"/>
      <c r="O559" s="27"/>
      <c r="P559" s="9" t="s">
        <v>17</v>
      </c>
      <c r="T559" s="24" t="str">
        <f t="shared" si="10"/>
        <v>DE2013CSR2</v>
      </c>
    </row>
    <row r="560" spans="1:20" s="3" customFormat="1" ht="15" customHeight="1">
      <c r="A560" s="20" t="s">
        <v>14</v>
      </c>
      <c r="B560" s="20" t="s">
        <v>34</v>
      </c>
      <c r="C560" s="20">
        <v>2013</v>
      </c>
      <c r="D560" s="20" t="s">
        <v>5</v>
      </c>
      <c r="E560" s="18" t="s">
        <v>545</v>
      </c>
      <c r="F560" s="20" t="s">
        <v>2</v>
      </c>
      <c r="G560" s="18" t="s">
        <v>546</v>
      </c>
      <c r="H560" s="18" t="s">
        <v>906</v>
      </c>
      <c r="I560" s="20">
        <v>0.25</v>
      </c>
      <c r="J560" s="21" t="s">
        <v>1224</v>
      </c>
      <c r="K560" s="18" t="s">
        <v>1481</v>
      </c>
      <c r="L560" s="18" t="s">
        <v>906</v>
      </c>
      <c r="M560" s="21">
        <v>0.25</v>
      </c>
      <c r="N560" s="27"/>
      <c r="O560" s="27"/>
      <c r="P560" s="9" t="s">
        <v>17</v>
      </c>
      <c r="T560" s="24" t="str">
        <f t="shared" si="10"/>
        <v>DE2013CSR2</v>
      </c>
    </row>
    <row r="561" spans="1:20" s="3" customFormat="1" ht="15" customHeight="1">
      <c r="A561" s="20" t="s">
        <v>14</v>
      </c>
      <c r="B561" s="20" t="s">
        <v>34</v>
      </c>
      <c r="C561" s="20">
        <v>2013</v>
      </c>
      <c r="D561" s="20" t="s">
        <v>5</v>
      </c>
      <c r="E561" s="18" t="s">
        <v>545</v>
      </c>
      <c r="F561" s="20" t="s">
        <v>2</v>
      </c>
      <c r="G561" s="18" t="s">
        <v>546</v>
      </c>
      <c r="H561" s="18" t="s">
        <v>906</v>
      </c>
      <c r="I561" s="20">
        <v>0.25</v>
      </c>
      <c r="J561" s="21" t="s">
        <v>1225</v>
      </c>
      <c r="K561" s="18" t="s">
        <v>1482</v>
      </c>
      <c r="L561" s="18" t="s">
        <v>906</v>
      </c>
      <c r="M561" s="21">
        <v>0.25</v>
      </c>
      <c r="N561" s="27"/>
      <c r="O561" s="27"/>
      <c r="P561" s="9" t="s">
        <v>17</v>
      </c>
      <c r="T561" s="24" t="str">
        <f t="shared" si="10"/>
        <v>DE2013CSR2</v>
      </c>
    </row>
    <row r="562" spans="1:20" s="3" customFormat="1" ht="15" customHeight="1">
      <c r="A562" s="20" t="s">
        <v>14</v>
      </c>
      <c r="B562" s="20" t="s">
        <v>34</v>
      </c>
      <c r="C562" s="20">
        <v>2013</v>
      </c>
      <c r="D562" s="20" t="s">
        <v>5</v>
      </c>
      <c r="E562" s="18" t="s">
        <v>545</v>
      </c>
      <c r="F562" s="20" t="s">
        <v>2</v>
      </c>
      <c r="G562" s="18" t="s">
        <v>546</v>
      </c>
      <c r="H562" s="18" t="s">
        <v>906</v>
      </c>
      <c r="I562" s="20">
        <v>0.25</v>
      </c>
      <c r="J562" s="21" t="s">
        <v>1226</v>
      </c>
      <c r="K562" s="18" t="s">
        <v>1486</v>
      </c>
      <c r="L562" s="18" t="s">
        <v>1164</v>
      </c>
      <c r="M562" s="21">
        <v>0</v>
      </c>
      <c r="N562" s="27"/>
      <c r="O562" s="27"/>
      <c r="P562" s="9" t="s">
        <v>17</v>
      </c>
      <c r="T562" s="24" t="str">
        <f t="shared" si="10"/>
        <v>DE2013CSR2</v>
      </c>
    </row>
    <row r="563" spans="1:20" s="3" customFormat="1" ht="15" customHeight="1">
      <c r="A563" s="20" t="s">
        <v>14</v>
      </c>
      <c r="B563" s="20" t="s">
        <v>34</v>
      </c>
      <c r="C563" s="20">
        <v>2013</v>
      </c>
      <c r="D563" s="20" t="s">
        <v>5</v>
      </c>
      <c r="E563" s="18" t="s">
        <v>545</v>
      </c>
      <c r="F563" s="20" t="s">
        <v>2</v>
      </c>
      <c r="G563" s="18" t="s">
        <v>546</v>
      </c>
      <c r="H563" s="18" t="s">
        <v>906</v>
      </c>
      <c r="I563" s="20">
        <v>0.25</v>
      </c>
      <c r="J563" s="21" t="s">
        <v>1227</v>
      </c>
      <c r="K563" s="18" t="s">
        <v>1485</v>
      </c>
      <c r="L563" s="18" t="s">
        <v>1</v>
      </c>
      <c r="M563" s="21">
        <v>0.5</v>
      </c>
      <c r="N563" s="27"/>
      <c r="O563" s="27"/>
      <c r="P563" s="9" t="s">
        <v>17</v>
      </c>
      <c r="T563" s="24" t="str">
        <f t="shared" si="10"/>
        <v>DE2013CSR2</v>
      </c>
    </row>
    <row r="564" spans="1:20" s="3" customFormat="1" ht="15" customHeight="1">
      <c r="A564" s="20" t="s">
        <v>14</v>
      </c>
      <c r="B564" s="20" t="s">
        <v>34</v>
      </c>
      <c r="C564" s="20">
        <v>2013</v>
      </c>
      <c r="D564" s="20" t="s">
        <v>5</v>
      </c>
      <c r="E564" s="18" t="s">
        <v>545</v>
      </c>
      <c r="F564" s="20" t="s">
        <v>2</v>
      </c>
      <c r="G564" s="18" t="s">
        <v>546</v>
      </c>
      <c r="H564" s="18" t="s">
        <v>906</v>
      </c>
      <c r="I564" s="20">
        <v>0.25</v>
      </c>
      <c r="J564" s="21" t="s">
        <v>1228</v>
      </c>
      <c r="K564" s="18" t="s">
        <v>1487</v>
      </c>
      <c r="L564" s="18" t="s">
        <v>906</v>
      </c>
      <c r="M564" s="21">
        <v>0.25</v>
      </c>
      <c r="N564" s="27"/>
      <c r="O564" s="27"/>
      <c r="P564" s="9" t="s">
        <v>17</v>
      </c>
      <c r="T564" s="24" t="str">
        <f t="shared" si="10"/>
        <v>DE2013CSR2</v>
      </c>
    </row>
    <row r="565" spans="1:20" s="3" customFormat="1" ht="15" customHeight="1">
      <c r="A565" s="20" t="s">
        <v>14</v>
      </c>
      <c r="B565" s="20" t="s">
        <v>34</v>
      </c>
      <c r="C565" s="20">
        <v>2013</v>
      </c>
      <c r="D565" s="20" t="s">
        <v>6</v>
      </c>
      <c r="E565" s="18" t="s">
        <v>547</v>
      </c>
      <c r="F565" s="20" t="s">
        <v>2</v>
      </c>
      <c r="G565" s="18" t="s">
        <v>548</v>
      </c>
      <c r="H565" s="18" t="s">
        <v>1</v>
      </c>
      <c r="I565" s="20">
        <v>0.5</v>
      </c>
      <c r="J565" s="21" t="s">
        <v>1221</v>
      </c>
      <c r="K565" s="18" t="s">
        <v>1488</v>
      </c>
      <c r="L565" s="18" t="s">
        <v>1</v>
      </c>
      <c r="M565" s="21">
        <v>0.5</v>
      </c>
      <c r="N565" s="27"/>
      <c r="O565" s="27"/>
      <c r="P565" s="9" t="s">
        <v>17</v>
      </c>
      <c r="T565" s="24" t="str">
        <f t="shared" si="10"/>
        <v>DE2013CSR3</v>
      </c>
    </row>
    <row r="566" spans="1:20" s="3" customFormat="1" ht="15" customHeight="1">
      <c r="A566" s="20" t="s">
        <v>14</v>
      </c>
      <c r="B566" s="20" t="s">
        <v>34</v>
      </c>
      <c r="C566" s="20">
        <v>2013</v>
      </c>
      <c r="D566" s="20" t="s">
        <v>6</v>
      </c>
      <c r="E566" s="18" t="s">
        <v>547</v>
      </c>
      <c r="F566" s="20" t="s">
        <v>2</v>
      </c>
      <c r="G566" s="18" t="s">
        <v>548</v>
      </c>
      <c r="H566" s="18" t="s">
        <v>1</v>
      </c>
      <c r="I566" s="20">
        <v>0.5</v>
      </c>
      <c r="J566" s="21" t="s">
        <v>1222</v>
      </c>
      <c r="K566" s="18" t="s">
        <v>1490</v>
      </c>
      <c r="L566" s="18" t="s">
        <v>1</v>
      </c>
      <c r="M566" s="21">
        <v>0.5</v>
      </c>
      <c r="N566" s="27"/>
      <c r="O566" s="27"/>
      <c r="P566" s="9" t="s">
        <v>17</v>
      </c>
      <c r="T566" s="24" t="str">
        <f t="shared" si="10"/>
        <v>DE2013CSR3</v>
      </c>
    </row>
    <row r="567" spans="1:20" s="3" customFormat="1" ht="15" customHeight="1">
      <c r="A567" s="20" t="s">
        <v>14</v>
      </c>
      <c r="B567" s="20" t="s">
        <v>34</v>
      </c>
      <c r="C567" s="20">
        <v>2013</v>
      </c>
      <c r="D567" s="20" t="s">
        <v>6</v>
      </c>
      <c r="E567" s="18" t="s">
        <v>547</v>
      </c>
      <c r="F567" s="20" t="s">
        <v>2</v>
      </c>
      <c r="G567" s="18" t="s">
        <v>548</v>
      </c>
      <c r="H567" s="18" t="s">
        <v>1</v>
      </c>
      <c r="I567" s="20">
        <v>0.5</v>
      </c>
      <c r="J567" s="21" t="s">
        <v>1223</v>
      </c>
      <c r="K567" s="18" t="s">
        <v>1489</v>
      </c>
      <c r="L567" s="18" t="s">
        <v>1</v>
      </c>
      <c r="M567" s="21">
        <v>0.5</v>
      </c>
      <c r="N567" s="27"/>
      <c r="O567" s="27"/>
      <c r="P567" s="9" t="s">
        <v>17</v>
      </c>
      <c r="T567" s="24" t="str">
        <f t="shared" si="10"/>
        <v>DE2013CSR3</v>
      </c>
    </row>
    <row r="568" spans="1:20" s="3" customFormat="1" ht="15" customHeight="1">
      <c r="A568" s="20" t="s">
        <v>14</v>
      </c>
      <c r="B568" s="20" t="s">
        <v>34</v>
      </c>
      <c r="C568" s="20">
        <v>2013</v>
      </c>
      <c r="D568" s="20" t="s">
        <v>7</v>
      </c>
      <c r="E568" s="18" t="s">
        <v>549</v>
      </c>
      <c r="F568" s="20" t="s">
        <v>2</v>
      </c>
      <c r="G568" s="18" t="s">
        <v>550</v>
      </c>
      <c r="H568" s="18" t="s">
        <v>906</v>
      </c>
      <c r="I568" s="20">
        <v>0.25</v>
      </c>
      <c r="J568" s="21" t="s">
        <v>1221</v>
      </c>
      <c r="K568" s="18" t="s">
        <v>1491</v>
      </c>
      <c r="L568" s="18" t="s">
        <v>906</v>
      </c>
      <c r="M568" s="21">
        <v>0.25</v>
      </c>
      <c r="N568" s="27"/>
      <c r="O568" s="27"/>
      <c r="P568" s="9" t="s">
        <v>17</v>
      </c>
      <c r="T568" s="24" t="str">
        <f t="shared" si="10"/>
        <v>DE2013CSR4</v>
      </c>
    </row>
    <row r="569" spans="1:20" s="3" customFormat="1" ht="15" customHeight="1">
      <c r="A569" s="20" t="s">
        <v>14</v>
      </c>
      <c r="B569" s="20" t="s">
        <v>34</v>
      </c>
      <c r="C569" s="20">
        <v>2013</v>
      </c>
      <c r="D569" s="20" t="s">
        <v>7</v>
      </c>
      <c r="E569" s="18" t="s">
        <v>549</v>
      </c>
      <c r="F569" s="20" t="s">
        <v>2</v>
      </c>
      <c r="G569" s="18" t="s">
        <v>550</v>
      </c>
      <c r="H569" s="18" t="s">
        <v>906</v>
      </c>
      <c r="I569" s="20">
        <v>0.25</v>
      </c>
      <c r="J569" s="21" t="s">
        <v>1222</v>
      </c>
      <c r="K569" s="18" t="s">
        <v>1493</v>
      </c>
      <c r="L569" s="18" t="s">
        <v>906</v>
      </c>
      <c r="M569" s="21">
        <v>0.25</v>
      </c>
      <c r="N569" s="27"/>
      <c r="O569" s="27"/>
      <c r="P569" s="9" t="s">
        <v>17</v>
      </c>
      <c r="T569" s="24" t="str">
        <f t="shared" si="10"/>
        <v>DE2013CSR4</v>
      </c>
    </row>
    <row r="570" spans="1:20" s="3" customFormat="1" ht="15" customHeight="1">
      <c r="A570" s="20" t="s">
        <v>14</v>
      </c>
      <c r="B570" s="20" t="s">
        <v>34</v>
      </c>
      <c r="C570" s="20">
        <v>2013</v>
      </c>
      <c r="D570" s="20" t="s">
        <v>7</v>
      </c>
      <c r="E570" s="18" t="s">
        <v>549</v>
      </c>
      <c r="F570" s="20" t="s">
        <v>2</v>
      </c>
      <c r="G570" s="18" t="s">
        <v>550</v>
      </c>
      <c r="H570" s="18" t="s">
        <v>906</v>
      </c>
      <c r="I570" s="20">
        <v>0.25</v>
      </c>
      <c r="J570" s="21" t="s">
        <v>1223</v>
      </c>
      <c r="K570" s="18" t="s">
        <v>1494</v>
      </c>
      <c r="L570" s="18" t="s">
        <v>1760</v>
      </c>
      <c r="M570" s="21">
        <v>1</v>
      </c>
      <c r="N570" s="27"/>
      <c r="O570" s="27"/>
      <c r="P570" s="9" t="s">
        <v>17</v>
      </c>
      <c r="T570" s="24" t="str">
        <f t="shared" si="10"/>
        <v>DE2013CSR4</v>
      </c>
    </row>
    <row r="571" spans="1:20" s="3" customFormat="1" ht="15" customHeight="1">
      <c r="A571" s="20" t="s">
        <v>14</v>
      </c>
      <c r="B571" s="20" t="s">
        <v>34</v>
      </c>
      <c r="C571" s="20">
        <v>2013</v>
      </c>
      <c r="D571" s="20" t="s">
        <v>7</v>
      </c>
      <c r="E571" s="18" t="s">
        <v>549</v>
      </c>
      <c r="F571" s="20" t="s">
        <v>2</v>
      </c>
      <c r="G571" s="18" t="s">
        <v>550</v>
      </c>
      <c r="H571" s="18" t="s">
        <v>906</v>
      </c>
      <c r="I571" s="20">
        <v>0.25</v>
      </c>
      <c r="J571" s="21" t="s">
        <v>1224</v>
      </c>
      <c r="K571" s="18" t="s">
        <v>1492</v>
      </c>
      <c r="L571" s="18" t="s">
        <v>1164</v>
      </c>
      <c r="M571" s="21">
        <v>0</v>
      </c>
      <c r="N571" s="27"/>
      <c r="O571" s="27"/>
      <c r="P571" s="9" t="s">
        <v>17</v>
      </c>
      <c r="T571" s="24" t="str">
        <f t="shared" si="10"/>
        <v>DE2013CSR4</v>
      </c>
    </row>
    <row r="572" spans="1:20" s="3" customFormat="1" ht="15" customHeight="1">
      <c r="A572" s="20" t="s">
        <v>14</v>
      </c>
      <c r="B572" s="20" t="s">
        <v>34</v>
      </c>
      <c r="C572" s="20">
        <v>2013</v>
      </c>
      <c r="D572" s="20" t="s">
        <v>7</v>
      </c>
      <c r="E572" s="18" t="s">
        <v>549</v>
      </c>
      <c r="F572" s="20" t="s">
        <v>2</v>
      </c>
      <c r="G572" s="18" t="s">
        <v>550</v>
      </c>
      <c r="H572" s="18" t="s">
        <v>906</v>
      </c>
      <c r="I572" s="20">
        <v>0.25</v>
      </c>
      <c r="J572" s="21" t="s">
        <v>1225</v>
      </c>
      <c r="K572" s="18" t="s">
        <v>1495</v>
      </c>
      <c r="L572" s="18" t="s">
        <v>906</v>
      </c>
      <c r="M572" s="21">
        <v>0.25</v>
      </c>
      <c r="N572" s="27"/>
      <c r="O572" s="27"/>
      <c r="P572" s="9" t="s">
        <v>17</v>
      </c>
      <c r="T572" s="24" t="str">
        <f t="shared" si="10"/>
        <v>DE2013CSR4</v>
      </c>
    </row>
    <row r="573" spans="1:20" s="3" customFormat="1" ht="15" customHeight="1">
      <c r="A573" s="20" t="s">
        <v>14</v>
      </c>
      <c r="B573" s="20" t="s">
        <v>34</v>
      </c>
      <c r="C573" s="20">
        <v>2013</v>
      </c>
      <c r="D573" s="20" t="s">
        <v>7</v>
      </c>
      <c r="E573" s="18" t="s">
        <v>549</v>
      </c>
      <c r="F573" s="20" t="s">
        <v>2</v>
      </c>
      <c r="G573" s="18" t="s">
        <v>550</v>
      </c>
      <c r="H573" s="18" t="s">
        <v>906</v>
      </c>
      <c r="I573" s="20">
        <v>0.25</v>
      </c>
      <c r="J573" s="21" t="s">
        <v>1226</v>
      </c>
      <c r="K573" s="18" t="s">
        <v>1496</v>
      </c>
      <c r="L573" s="18" t="s">
        <v>906</v>
      </c>
      <c r="M573" s="21">
        <v>0.25</v>
      </c>
      <c r="N573" s="27"/>
      <c r="O573" s="27"/>
      <c r="P573" s="9" t="s">
        <v>17</v>
      </c>
      <c r="T573" s="24" t="str">
        <f t="shared" si="10"/>
        <v>DE2013CSR4</v>
      </c>
    </row>
    <row r="574" spans="1:20" s="3" customFormat="1" ht="15" customHeight="1">
      <c r="A574" s="20" t="s">
        <v>14</v>
      </c>
      <c r="B574" s="20" t="s">
        <v>34</v>
      </c>
      <c r="C574" s="20">
        <v>2014</v>
      </c>
      <c r="D574" s="20" t="s">
        <v>4</v>
      </c>
      <c r="E574" s="18" t="s">
        <v>3021</v>
      </c>
      <c r="F574" s="20" t="s">
        <v>13</v>
      </c>
      <c r="G574" s="18" t="s">
        <v>551</v>
      </c>
      <c r="H574" s="18" t="s">
        <v>906</v>
      </c>
      <c r="I574" s="20">
        <v>0.25</v>
      </c>
      <c r="J574" s="21" t="s">
        <v>1221</v>
      </c>
      <c r="K574" s="18" t="s">
        <v>1162</v>
      </c>
      <c r="L574" s="18" t="s">
        <v>142</v>
      </c>
      <c r="M574" s="21">
        <v>0.5</v>
      </c>
      <c r="N574" s="27"/>
      <c r="O574" s="27"/>
      <c r="P574" s="9" t="s">
        <v>17</v>
      </c>
      <c r="T574" s="24" t="str">
        <f t="shared" si="10"/>
        <v>DE2014CSR1</v>
      </c>
    </row>
    <row r="575" spans="1:20" s="3" customFormat="1" ht="15" customHeight="1">
      <c r="A575" s="20" t="s">
        <v>14</v>
      </c>
      <c r="B575" s="20" t="s">
        <v>34</v>
      </c>
      <c r="C575" s="20">
        <v>2014</v>
      </c>
      <c r="D575" s="20" t="s">
        <v>4</v>
      </c>
      <c r="E575" s="18" t="s">
        <v>3021</v>
      </c>
      <c r="F575" s="20" t="s">
        <v>13</v>
      </c>
      <c r="G575" s="18" t="s">
        <v>551</v>
      </c>
      <c r="H575" s="18" t="s">
        <v>906</v>
      </c>
      <c r="I575" s="20">
        <v>0.25</v>
      </c>
      <c r="J575" s="21" t="s">
        <v>1222</v>
      </c>
      <c r="K575" s="18" t="s">
        <v>1163</v>
      </c>
      <c r="L575" s="18" t="s">
        <v>1149</v>
      </c>
      <c r="M575" s="21">
        <v>0.25</v>
      </c>
      <c r="N575" s="27"/>
      <c r="O575" s="27"/>
      <c r="P575" s="9" t="s">
        <v>17</v>
      </c>
      <c r="T575" s="24" t="str">
        <f t="shared" si="10"/>
        <v>DE2014CSR1</v>
      </c>
    </row>
    <row r="576" spans="1:20" s="3" customFormat="1" ht="15" customHeight="1">
      <c r="A576" s="20" t="s">
        <v>14</v>
      </c>
      <c r="B576" s="20" t="s">
        <v>34</v>
      </c>
      <c r="C576" s="20">
        <v>2014</v>
      </c>
      <c r="D576" s="20" t="s">
        <v>4</v>
      </c>
      <c r="E576" s="18" t="s">
        <v>3021</v>
      </c>
      <c r="F576" s="20" t="s">
        <v>13</v>
      </c>
      <c r="G576" s="18" t="s">
        <v>551</v>
      </c>
      <c r="H576" s="18" t="s">
        <v>906</v>
      </c>
      <c r="I576" s="20">
        <v>0.25</v>
      </c>
      <c r="J576" s="21" t="s">
        <v>1223</v>
      </c>
      <c r="K576" s="18" t="s">
        <v>1165</v>
      </c>
      <c r="L576" s="18" t="s">
        <v>1164</v>
      </c>
      <c r="M576" s="21">
        <v>0</v>
      </c>
      <c r="N576" s="27"/>
      <c r="O576" s="27"/>
      <c r="P576" s="9" t="s">
        <v>17</v>
      </c>
      <c r="T576" s="24" t="str">
        <f t="shared" si="10"/>
        <v>DE2014CSR1</v>
      </c>
    </row>
    <row r="577" spans="1:20" s="3" customFormat="1" ht="15" customHeight="1">
      <c r="A577" s="20" t="s">
        <v>14</v>
      </c>
      <c r="B577" s="20" t="s">
        <v>34</v>
      </c>
      <c r="C577" s="20">
        <v>2014</v>
      </c>
      <c r="D577" s="20" t="s">
        <v>4</v>
      </c>
      <c r="E577" s="18" t="s">
        <v>3021</v>
      </c>
      <c r="F577" s="20" t="s">
        <v>13</v>
      </c>
      <c r="G577" s="18" t="s">
        <v>551</v>
      </c>
      <c r="H577" s="18" t="s">
        <v>906</v>
      </c>
      <c r="I577" s="20">
        <v>0.25</v>
      </c>
      <c r="J577" s="21" t="s">
        <v>1224</v>
      </c>
      <c r="K577" s="18" t="s">
        <v>1166</v>
      </c>
      <c r="L577" s="18" t="s">
        <v>142</v>
      </c>
      <c r="M577" s="21">
        <v>0.5</v>
      </c>
      <c r="N577" s="27"/>
      <c r="O577" s="27"/>
      <c r="P577" s="9" t="s">
        <v>17</v>
      </c>
      <c r="T577" s="24" t="str">
        <f t="shared" si="10"/>
        <v>DE2014CSR1</v>
      </c>
    </row>
    <row r="578" spans="1:20" s="3" customFormat="1" ht="15" customHeight="1">
      <c r="A578" s="20" t="s">
        <v>14</v>
      </c>
      <c r="B578" s="20" t="s">
        <v>34</v>
      </c>
      <c r="C578" s="20">
        <v>2014</v>
      </c>
      <c r="D578" s="20" t="s">
        <v>4</v>
      </c>
      <c r="E578" s="18" t="s">
        <v>3021</v>
      </c>
      <c r="F578" s="20" t="s">
        <v>13</v>
      </c>
      <c r="G578" s="18" t="s">
        <v>551</v>
      </c>
      <c r="H578" s="18" t="s">
        <v>906</v>
      </c>
      <c r="I578" s="20">
        <v>0.25</v>
      </c>
      <c r="J578" s="21" t="s">
        <v>1225</v>
      </c>
      <c r="K578" s="18" t="s">
        <v>1167</v>
      </c>
      <c r="L578" s="18" t="s">
        <v>1164</v>
      </c>
      <c r="M578" s="21">
        <v>0</v>
      </c>
      <c r="N578" s="27"/>
      <c r="O578" s="27"/>
      <c r="P578" s="9" t="s">
        <v>17</v>
      </c>
      <c r="T578" s="24" t="str">
        <f t="shared" si="10"/>
        <v>DE2014CSR1</v>
      </c>
    </row>
    <row r="579" spans="1:20" s="3" customFormat="1" ht="15" customHeight="1">
      <c r="A579" s="20" t="s">
        <v>14</v>
      </c>
      <c r="B579" s="20" t="s">
        <v>34</v>
      </c>
      <c r="C579" s="20">
        <v>2014</v>
      </c>
      <c r="D579" s="20" t="s">
        <v>4</v>
      </c>
      <c r="E579" s="18" t="s">
        <v>3021</v>
      </c>
      <c r="F579" s="20" t="s">
        <v>13</v>
      </c>
      <c r="G579" s="18" t="s">
        <v>551</v>
      </c>
      <c r="H579" s="18" t="s">
        <v>906</v>
      </c>
      <c r="I579" s="20">
        <v>0.25</v>
      </c>
      <c r="J579" s="21" t="s">
        <v>1226</v>
      </c>
      <c r="K579" s="18" t="s">
        <v>3022</v>
      </c>
      <c r="L579" s="18" t="s">
        <v>142</v>
      </c>
      <c r="M579" s="21">
        <v>0.5</v>
      </c>
      <c r="N579" s="27"/>
      <c r="O579" s="27"/>
      <c r="P579" s="9" t="s">
        <v>17</v>
      </c>
      <c r="T579" s="24" t="str">
        <f t="shared" si="10"/>
        <v>DE2014CSR1</v>
      </c>
    </row>
    <row r="580" spans="1:20" s="9" customFormat="1" ht="15" customHeight="1">
      <c r="A580" s="20" t="s">
        <v>14</v>
      </c>
      <c r="B580" s="20" t="s">
        <v>34</v>
      </c>
      <c r="C580" s="20">
        <v>2014</v>
      </c>
      <c r="D580" s="20" t="s">
        <v>4</v>
      </c>
      <c r="E580" s="18" t="s">
        <v>3021</v>
      </c>
      <c r="F580" s="20" t="s">
        <v>13</v>
      </c>
      <c r="G580" s="18" t="s">
        <v>551</v>
      </c>
      <c r="H580" s="18" t="s">
        <v>906</v>
      </c>
      <c r="I580" s="20">
        <v>0.25</v>
      </c>
      <c r="J580" s="21" t="s">
        <v>1227</v>
      </c>
      <c r="K580" s="18" t="s">
        <v>3023</v>
      </c>
      <c r="L580" s="18" t="s">
        <v>1149</v>
      </c>
      <c r="M580" s="21">
        <v>0.25</v>
      </c>
      <c r="N580" s="27"/>
      <c r="O580" s="27"/>
      <c r="P580" s="9" t="s">
        <v>17</v>
      </c>
      <c r="T580" s="24" t="str">
        <f t="shared" si="10"/>
        <v>DE2014CSR1</v>
      </c>
    </row>
    <row r="581" spans="1:20" s="9" customFormat="1" ht="15" customHeight="1">
      <c r="A581" s="20" t="s">
        <v>14</v>
      </c>
      <c r="B581" s="20" t="s">
        <v>34</v>
      </c>
      <c r="C581" s="20">
        <v>2014</v>
      </c>
      <c r="D581" s="20" t="s">
        <v>5</v>
      </c>
      <c r="E581" s="18" t="s">
        <v>552</v>
      </c>
      <c r="F581" s="20" t="s">
        <v>3</v>
      </c>
      <c r="G581" s="18" t="s">
        <v>553</v>
      </c>
      <c r="H581" s="18" t="s">
        <v>906</v>
      </c>
      <c r="I581" s="20">
        <v>0.25</v>
      </c>
      <c r="J581" s="21" t="s">
        <v>1221</v>
      </c>
      <c r="K581" s="18" t="s">
        <v>3024</v>
      </c>
      <c r="L581" s="18" t="s">
        <v>1149</v>
      </c>
      <c r="M581" s="21">
        <v>0.25</v>
      </c>
      <c r="N581" s="27"/>
      <c r="O581" s="27"/>
      <c r="P581" s="9" t="s">
        <v>17</v>
      </c>
      <c r="T581" s="24" t="str">
        <f t="shared" si="10"/>
        <v>DE2014CSR2</v>
      </c>
    </row>
    <row r="582" spans="1:20" s="9" customFormat="1" ht="15" customHeight="1">
      <c r="A582" s="20" t="s">
        <v>14</v>
      </c>
      <c r="B582" s="20" t="s">
        <v>34</v>
      </c>
      <c r="C582" s="20">
        <v>2014</v>
      </c>
      <c r="D582" s="20" t="s">
        <v>5</v>
      </c>
      <c r="E582" s="18" t="s">
        <v>552</v>
      </c>
      <c r="F582" s="20" t="s">
        <v>3</v>
      </c>
      <c r="G582" s="18" t="s">
        <v>553</v>
      </c>
      <c r="H582" s="18" t="s">
        <v>906</v>
      </c>
      <c r="I582" s="20">
        <v>0.25</v>
      </c>
      <c r="J582" s="21" t="s">
        <v>1222</v>
      </c>
      <c r="K582" s="18" t="s">
        <v>1168</v>
      </c>
      <c r="L582" s="18" t="s">
        <v>142</v>
      </c>
      <c r="M582" s="21">
        <v>0.5</v>
      </c>
      <c r="N582" s="27"/>
      <c r="O582" s="27"/>
      <c r="P582" s="9" t="s">
        <v>17</v>
      </c>
      <c r="T582" s="24" t="str">
        <f t="shared" si="10"/>
        <v>DE2014CSR2</v>
      </c>
    </row>
    <row r="583" spans="1:20" s="9" customFormat="1" ht="15" customHeight="1">
      <c r="A583" s="20" t="s">
        <v>14</v>
      </c>
      <c r="B583" s="20" t="s">
        <v>34</v>
      </c>
      <c r="C583" s="20">
        <v>2014</v>
      </c>
      <c r="D583" s="20" t="s">
        <v>5</v>
      </c>
      <c r="E583" s="18" t="s">
        <v>552</v>
      </c>
      <c r="F583" s="20" t="s">
        <v>3</v>
      </c>
      <c r="G583" s="18" t="s">
        <v>553</v>
      </c>
      <c r="H583" s="18" t="s">
        <v>906</v>
      </c>
      <c r="I583" s="20">
        <v>0.25</v>
      </c>
      <c r="J583" s="21" t="s">
        <v>1223</v>
      </c>
      <c r="K583" s="18" t="s">
        <v>3025</v>
      </c>
      <c r="L583" s="18" t="s">
        <v>1149</v>
      </c>
      <c r="M583" s="21">
        <v>0.25</v>
      </c>
      <c r="N583" s="27"/>
      <c r="O583" s="27"/>
      <c r="P583" s="9" t="s">
        <v>17</v>
      </c>
      <c r="T583" s="24" t="str">
        <f t="shared" si="10"/>
        <v>DE2014CSR2</v>
      </c>
    </row>
    <row r="584" spans="1:20" s="9" customFormat="1" ht="15" customHeight="1">
      <c r="A584" s="20" t="s">
        <v>14</v>
      </c>
      <c r="B584" s="20" t="s">
        <v>34</v>
      </c>
      <c r="C584" s="20">
        <v>2014</v>
      </c>
      <c r="D584" s="20" t="s">
        <v>5</v>
      </c>
      <c r="E584" s="18" t="s">
        <v>552</v>
      </c>
      <c r="F584" s="20" t="s">
        <v>3</v>
      </c>
      <c r="G584" s="18" t="s">
        <v>553</v>
      </c>
      <c r="H584" s="18" t="s">
        <v>906</v>
      </c>
      <c r="I584" s="20">
        <v>0.25</v>
      </c>
      <c r="J584" s="21" t="s">
        <v>1224</v>
      </c>
      <c r="K584" s="18" t="s">
        <v>3026</v>
      </c>
      <c r="L584" s="18" t="s">
        <v>1149</v>
      </c>
      <c r="M584" s="21">
        <v>0.25</v>
      </c>
      <c r="N584" s="27"/>
      <c r="O584" s="27"/>
      <c r="P584" s="9" t="s">
        <v>17</v>
      </c>
      <c r="T584" s="24" t="str">
        <f t="shared" si="10"/>
        <v>DE2014CSR2</v>
      </c>
    </row>
    <row r="585" spans="1:20" s="9" customFormat="1" ht="15" customHeight="1">
      <c r="A585" s="20" t="s">
        <v>14</v>
      </c>
      <c r="B585" s="20" t="s">
        <v>34</v>
      </c>
      <c r="C585" s="20">
        <v>2014</v>
      </c>
      <c r="D585" s="20" t="s">
        <v>5</v>
      </c>
      <c r="E585" s="18" t="s">
        <v>552</v>
      </c>
      <c r="F585" s="20" t="s">
        <v>3</v>
      </c>
      <c r="G585" s="18" t="s">
        <v>553</v>
      </c>
      <c r="H585" s="18" t="s">
        <v>906</v>
      </c>
      <c r="I585" s="20">
        <v>0.25</v>
      </c>
      <c r="J585" s="21" t="s">
        <v>1225</v>
      </c>
      <c r="K585" s="18" t="s">
        <v>1169</v>
      </c>
      <c r="L585" s="18" t="s">
        <v>1164</v>
      </c>
      <c r="M585" s="21">
        <v>0</v>
      </c>
      <c r="N585" s="27"/>
      <c r="O585" s="27"/>
      <c r="P585" s="9" t="s">
        <v>17</v>
      </c>
      <c r="T585" s="24" t="str">
        <f t="shared" si="10"/>
        <v>DE2014CSR2</v>
      </c>
    </row>
    <row r="586" spans="1:20" s="9" customFormat="1" ht="15" customHeight="1">
      <c r="A586" s="20" t="s">
        <v>14</v>
      </c>
      <c r="B586" s="20" t="s">
        <v>34</v>
      </c>
      <c r="C586" s="20">
        <v>2014</v>
      </c>
      <c r="D586" s="20" t="s">
        <v>5</v>
      </c>
      <c r="E586" s="18" t="s">
        <v>552</v>
      </c>
      <c r="F586" s="20" t="s">
        <v>3</v>
      </c>
      <c r="G586" s="18" t="s">
        <v>553</v>
      </c>
      <c r="H586" s="18" t="s">
        <v>906</v>
      </c>
      <c r="I586" s="20">
        <v>0.25</v>
      </c>
      <c r="J586" s="21" t="s">
        <v>1226</v>
      </c>
      <c r="K586" s="18" t="s">
        <v>1170</v>
      </c>
      <c r="L586" s="18" t="s">
        <v>1164</v>
      </c>
      <c r="M586" s="21">
        <v>0</v>
      </c>
      <c r="N586" s="27"/>
      <c r="O586" s="27"/>
      <c r="P586" s="9" t="s">
        <v>17</v>
      </c>
      <c r="T586" s="24" t="str">
        <f t="shared" si="10"/>
        <v>DE2014CSR2</v>
      </c>
    </row>
    <row r="587" spans="1:20" s="9" customFormat="1" ht="15" customHeight="1">
      <c r="A587" s="20" t="s">
        <v>14</v>
      </c>
      <c r="B587" s="20" t="s">
        <v>34</v>
      </c>
      <c r="C587" s="20">
        <v>2014</v>
      </c>
      <c r="D587" s="20" t="s">
        <v>5</v>
      </c>
      <c r="E587" s="18" t="s">
        <v>552</v>
      </c>
      <c r="F587" s="20" t="s">
        <v>3</v>
      </c>
      <c r="G587" s="18" t="s">
        <v>553</v>
      </c>
      <c r="H587" s="18" t="s">
        <v>906</v>
      </c>
      <c r="I587" s="20">
        <v>0.25</v>
      </c>
      <c r="J587" s="21" t="s">
        <v>1227</v>
      </c>
      <c r="K587" s="18" t="s">
        <v>1171</v>
      </c>
      <c r="L587" s="18" t="s">
        <v>1174</v>
      </c>
      <c r="M587" s="21">
        <v>0.75</v>
      </c>
      <c r="N587" s="27"/>
      <c r="O587" s="27"/>
      <c r="P587" s="9" t="s">
        <v>17</v>
      </c>
      <c r="T587" s="24" t="str">
        <f t="shared" si="10"/>
        <v>DE2014CSR2</v>
      </c>
    </row>
    <row r="588" spans="1:20" s="9" customFormat="1" ht="15" customHeight="1">
      <c r="A588" s="20" t="s">
        <v>14</v>
      </c>
      <c r="B588" s="20" t="s">
        <v>34</v>
      </c>
      <c r="C588" s="20">
        <v>2014</v>
      </c>
      <c r="D588" s="20" t="s">
        <v>5</v>
      </c>
      <c r="E588" s="18" t="s">
        <v>552</v>
      </c>
      <c r="F588" s="20" t="s">
        <v>3</v>
      </c>
      <c r="G588" s="18" t="s">
        <v>553</v>
      </c>
      <c r="H588" s="18" t="s">
        <v>906</v>
      </c>
      <c r="I588" s="20">
        <v>0.25</v>
      </c>
      <c r="J588" s="21" t="s">
        <v>1228</v>
      </c>
      <c r="K588" s="18" t="s">
        <v>1172</v>
      </c>
      <c r="L588" s="18" t="s">
        <v>142</v>
      </c>
      <c r="M588" s="21">
        <v>0.5</v>
      </c>
      <c r="N588" s="27"/>
      <c r="O588" s="27"/>
      <c r="P588" s="9" t="s">
        <v>17</v>
      </c>
      <c r="T588" s="24" t="str">
        <f t="shared" si="10"/>
        <v>DE2014CSR2</v>
      </c>
    </row>
    <row r="589" spans="1:20" s="3" customFormat="1" ht="15" customHeight="1">
      <c r="A589" s="20" t="s">
        <v>14</v>
      </c>
      <c r="B589" s="20" t="s">
        <v>34</v>
      </c>
      <c r="C589" s="20">
        <v>2014</v>
      </c>
      <c r="D589" s="20" t="s">
        <v>6</v>
      </c>
      <c r="E589" s="18" t="s">
        <v>554</v>
      </c>
      <c r="F589" s="20" t="s">
        <v>3</v>
      </c>
      <c r="G589" s="18" t="s">
        <v>3027</v>
      </c>
      <c r="H589" s="18" t="s">
        <v>1</v>
      </c>
      <c r="I589" s="20">
        <v>0.5</v>
      </c>
      <c r="J589" s="21" t="s">
        <v>1221</v>
      </c>
      <c r="K589" s="18" t="s">
        <v>3028</v>
      </c>
      <c r="L589" s="18" t="s">
        <v>142</v>
      </c>
      <c r="M589" s="21">
        <v>0.5</v>
      </c>
      <c r="N589" s="27"/>
      <c r="O589" s="27"/>
      <c r="P589" s="9" t="s">
        <v>17</v>
      </c>
      <c r="T589" s="24" t="str">
        <f t="shared" si="10"/>
        <v>DE2014CSR3</v>
      </c>
    </row>
    <row r="590" spans="1:20" s="3" customFormat="1" ht="15" customHeight="1">
      <c r="A590" s="20" t="s">
        <v>14</v>
      </c>
      <c r="B590" s="20" t="s">
        <v>34</v>
      </c>
      <c r="C590" s="20">
        <v>2014</v>
      </c>
      <c r="D590" s="20" t="s">
        <v>6</v>
      </c>
      <c r="E590" s="18" t="s">
        <v>554</v>
      </c>
      <c r="F590" s="20" t="s">
        <v>3</v>
      </c>
      <c r="G590" s="18" t="s">
        <v>3027</v>
      </c>
      <c r="H590" s="18" t="s">
        <v>1</v>
      </c>
      <c r="I590" s="20">
        <v>0.5</v>
      </c>
      <c r="J590" s="21" t="s">
        <v>1222</v>
      </c>
      <c r="K590" s="18" t="s">
        <v>3029</v>
      </c>
      <c r="L590" s="18" t="s">
        <v>1174</v>
      </c>
      <c r="M590" s="21">
        <v>0.75</v>
      </c>
      <c r="N590" s="27"/>
      <c r="O590" s="27"/>
      <c r="P590" s="9" t="s">
        <v>17</v>
      </c>
      <c r="T590" s="24" t="str">
        <f t="shared" si="10"/>
        <v>DE2014CSR3</v>
      </c>
    </row>
    <row r="591" spans="1:20" s="3" customFormat="1" ht="15" customHeight="1">
      <c r="A591" s="20" t="s">
        <v>14</v>
      </c>
      <c r="B591" s="20" t="s">
        <v>34</v>
      </c>
      <c r="C591" s="20">
        <v>2014</v>
      </c>
      <c r="D591" s="20" t="s">
        <v>6</v>
      </c>
      <c r="E591" s="18" t="s">
        <v>554</v>
      </c>
      <c r="F591" s="20" t="s">
        <v>3</v>
      </c>
      <c r="G591" s="18" t="s">
        <v>3027</v>
      </c>
      <c r="H591" s="18" t="s">
        <v>1</v>
      </c>
      <c r="I591" s="20">
        <v>0.5</v>
      </c>
      <c r="J591" s="21" t="s">
        <v>1223</v>
      </c>
      <c r="K591" s="18" t="s">
        <v>3030</v>
      </c>
      <c r="L591" s="18" t="s">
        <v>1149</v>
      </c>
      <c r="M591" s="21">
        <v>0.25</v>
      </c>
      <c r="N591" s="27"/>
      <c r="O591" s="27"/>
      <c r="P591" s="9" t="s">
        <v>17</v>
      </c>
      <c r="T591" s="24" t="str">
        <f t="shared" si="10"/>
        <v>DE2014CSR3</v>
      </c>
    </row>
    <row r="592" spans="1:20" s="3" customFormat="1" ht="15" customHeight="1">
      <c r="A592" s="20" t="s">
        <v>14</v>
      </c>
      <c r="B592" s="20" t="s">
        <v>34</v>
      </c>
      <c r="C592" s="20">
        <v>2014</v>
      </c>
      <c r="D592" s="20" t="s">
        <v>6</v>
      </c>
      <c r="E592" s="18" t="s">
        <v>554</v>
      </c>
      <c r="F592" s="20" t="s">
        <v>3</v>
      </c>
      <c r="G592" s="18" t="s">
        <v>3027</v>
      </c>
      <c r="H592" s="18" t="s">
        <v>1</v>
      </c>
      <c r="I592" s="20">
        <v>0.5</v>
      </c>
      <c r="J592" s="21" t="s">
        <v>1224</v>
      </c>
      <c r="K592" s="18" t="s">
        <v>3031</v>
      </c>
      <c r="L592" s="18" t="s">
        <v>142</v>
      </c>
      <c r="M592" s="21">
        <v>0.5</v>
      </c>
      <c r="N592" s="27"/>
      <c r="O592" s="27"/>
      <c r="P592" s="9" t="s">
        <v>17</v>
      </c>
      <c r="T592" s="24" t="str">
        <f t="shared" si="10"/>
        <v>DE2014CSR3</v>
      </c>
    </row>
    <row r="593" spans="1:20" s="3" customFormat="1" ht="15" customHeight="1">
      <c r="A593" s="20" t="s">
        <v>14</v>
      </c>
      <c r="B593" s="20" t="s">
        <v>34</v>
      </c>
      <c r="C593" s="20">
        <v>2014</v>
      </c>
      <c r="D593" s="20" t="s">
        <v>7</v>
      </c>
      <c r="E593" s="18" t="s">
        <v>555</v>
      </c>
      <c r="F593" s="20" t="s">
        <v>3</v>
      </c>
      <c r="G593" s="18" t="s">
        <v>3037</v>
      </c>
      <c r="H593" s="18" t="s">
        <v>906</v>
      </c>
      <c r="I593" s="20">
        <v>0.25</v>
      </c>
      <c r="J593" s="21" t="s">
        <v>1264</v>
      </c>
      <c r="K593" s="18" t="s">
        <v>3032</v>
      </c>
      <c r="L593" s="18" t="s">
        <v>1149</v>
      </c>
      <c r="M593" s="21">
        <v>0.25</v>
      </c>
      <c r="N593" s="27"/>
      <c r="O593" s="27"/>
      <c r="P593" s="9" t="s">
        <v>17</v>
      </c>
      <c r="T593" s="24" t="str">
        <f t="shared" si="10"/>
        <v>DE2014CSR4</v>
      </c>
    </row>
    <row r="594" spans="1:20" s="3" customFormat="1" ht="15" customHeight="1">
      <c r="A594" s="20" t="s">
        <v>14</v>
      </c>
      <c r="B594" s="20" t="s">
        <v>34</v>
      </c>
      <c r="C594" s="20">
        <v>2014</v>
      </c>
      <c r="D594" s="20" t="s">
        <v>7</v>
      </c>
      <c r="E594" s="18" t="s">
        <v>555</v>
      </c>
      <c r="F594" s="20" t="s">
        <v>3</v>
      </c>
      <c r="G594" s="18" t="s">
        <v>3037</v>
      </c>
      <c r="H594" s="18" t="s">
        <v>906</v>
      </c>
      <c r="I594" s="20">
        <v>0.25</v>
      </c>
      <c r="J594" s="21" t="s">
        <v>1260</v>
      </c>
      <c r="K594" s="18" t="s">
        <v>3033</v>
      </c>
      <c r="L594" s="18" t="s">
        <v>1149</v>
      </c>
      <c r="M594" s="21">
        <v>0.25</v>
      </c>
      <c r="N594" s="27"/>
      <c r="O594" s="27"/>
      <c r="P594" s="9" t="s">
        <v>17</v>
      </c>
      <c r="T594" s="24" t="str">
        <f t="shared" si="10"/>
        <v>DE2014CSR4</v>
      </c>
    </row>
    <row r="595" spans="1:20" s="3" customFormat="1" ht="15" customHeight="1">
      <c r="A595" s="20" t="s">
        <v>14</v>
      </c>
      <c r="B595" s="20" t="s">
        <v>34</v>
      </c>
      <c r="C595" s="20">
        <v>2014</v>
      </c>
      <c r="D595" s="20" t="s">
        <v>7</v>
      </c>
      <c r="E595" s="18" t="s">
        <v>555</v>
      </c>
      <c r="F595" s="20" t="s">
        <v>3</v>
      </c>
      <c r="G595" s="18" t="s">
        <v>3037</v>
      </c>
      <c r="H595" s="18" t="s">
        <v>906</v>
      </c>
      <c r="I595" s="20">
        <v>0.25</v>
      </c>
      <c r="J595" s="21" t="s">
        <v>1261</v>
      </c>
      <c r="K595" s="18" t="s">
        <v>3034</v>
      </c>
      <c r="L595" s="18" t="s">
        <v>1164</v>
      </c>
      <c r="M595" s="21">
        <v>0</v>
      </c>
      <c r="N595" s="27"/>
      <c r="O595" s="27"/>
      <c r="P595" s="9" t="s">
        <v>17</v>
      </c>
      <c r="T595" s="24" t="str">
        <f t="shared" si="10"/>
        <v>DE2014CSR4</v>
      </c>
    </row>
    <row r="596" spans="1:20" s="3" customFormat="1" ht="15" customHeight="1">
      <c r="A596" s="20" t="s">
        <v>14</v>
      </c>
      <c r="B596" s="20" t="s">
        <v>34</v>
      </c>
      <c r="C596" s="20">
        <v>2014</v>
      </c>
      <c r="D596" s="20" t="s">
        <v>7</v>
      </c>
      <c r="E596" s="18" t="s">
        <v>555</v>
      </c>
      <c r="F596" s="20" t="s">
        <v>3</v>
      </c>
      <c r="G596" s="18" t="s">
        <v>3037</v>
      </c>
      <c r="H596" s="18" t="s">
        <v>906</v>
      </c>
      <c r="I596" s="20">
        <v>0.25</v>
      </c>
      <c r="J596" s="21" t="s">
        <v>1262</v>
      </c>
      <c r="K596" s="18" t="s">
        <v>3035</v>
      </c>
      <c r="L596" s="18" t="s">
        <v>1149</v>
      </c>
      <c r="M596" s="21">
        <v>0.25</v>
      </c>
      <c r="N596" s="27"/>
      <c r="O596" s="27"/>
      <c r="P596" s="9" t="s">
        <v>17</v>
      </c>
      <c r="T596" s="24" t="str">
        <f t="shared" si="10"/>
        <v>DE2014CSR4</v>
      </c>
    </row>
    <row r="597" spans="1:20" s="3" customFormat="1" ht="15" customHeight="1">
      <c r="A597" s="20" t="s">
        <v>14</v>
      </c>
      <c r="B597" s="20" t="s">
        <v>34</v>
      </c>
      <c r="C597" s="20">
        <v>2014</v>
      </c>
      <c r="D597" s="20" t="s">
        <v>7</v>
      </c>
      <c r="E597" s="18" t="s">
        <v>555</v>
      </c>
      <c r="F597" s="20" t="s">
        <v>3</v>
      </c>
      <c r="G597" s="18" t="s">
        <v>3037</v>
      </c>
      <c r="H597" s="18" t="s">
        <v>906</v>
      </c>
      <c r="I597" s="20">
        <v>0.25</v>
      </c>
      <c r="J597" s="21" t="s">
        <v>1263</v>
      </c>
      <c r="K597" s="18" t="s">
        <v>3036</v>
      </c>
      <c r="L597" s="18" t="s">
        <v>1164</v>
      </c>
      <c r="M597" s="21">
        <v>0</v>
      </c>
      <c r="N597" s="27"/>
      <c r="O597" s="27"/>
      <c r="P597" s="9" t="s">
        <v>17</v>
      </c>
      <c r="T597" s="24" t="str">
        <f t="shared" si="10"/>
        <v>DE2014CSR4</v>
      </c>
    </row>
    <row r="598" spans="1:20" s="3" customFormat="1" ht="15" customHeight="1">
      <c r="A598" s="20" t="s">
        <v>14</v>
      </c>
      <c r="B598" s="20" t="s">
        <v>34</v>
      </c>
      <c r="C598" s="20">
        <v>2015</v>
      </c>
      <c r="D598" s="20" t="s">
        <v>4</v>
      </c>
      <c r="E598" s="18" t="s">
        <v>1023</v>
      </c>
      <c r="F598" s="20" t="s">
        <v>3</v>
      </c>
      <c r="G598" s="18" t="s">
        <v>3002</v>
      </c>
      <c r="H598" s="18" t="s">
        <v>906</v>
      </c>
      <c r="I598" s="20">
        <v>0.25</v>
      </c>
      <c r="J598" s="21" t="s">
        <v>1264</v>
      </c>
      <c r="K598" s="18" t="s">
        <v>1915</v>
      </c>
      <c r="L598" s="18" t="s">
        <v>1149</v>
      </c>
      <c r="M598" s="21">
        <v>0.25</v>
      </c>
      <c r="N598" s="27"/>
      <c r="O598" s="27"/>
      <c r="P598" s="9" t="s">
        <v>17</v>
      </c>
      <c r="T598" s="24" t="str">
        <f t="shared" si="10"/>
        <v>DE2015CSR1</v>
      </c>
    </row>
    <row r="599" spans="1:20" s="3" customFormat="1" ht="15" customHeight="1">
      <c r="A599" s="20" t="s">
        <v>14</v>
      </c>
      <c r="B599" s="20" t="s">
        <v>34</v>
      </c>
      <c r="C599" s="20">
        <v>2015</v>
      </c>
      <c r="D599" s="20" t="s">
        <v>4</v>
      </c>
      <c r="E599" s="18" t="s">
        <v>1023</v>
      </c>
      <c r="F599" s="20" t="s">
        <v>3</v>
      </c>
      <c r="G599" s="18" t="s">
        <v>3002</v>
      </c>
      <c r="H599" s="18" t="s">
        <v>906</v>
      </c>
      <c r="I599" s="20">
        <v>0.25</v>
      </c>
      <c r="J599" s="21" t="s">
        <v>1260</v>
      </c>
      <c r="K599" s="18" t="s">
        <v>1916</v>
      </c>
      <c r="L599" s="18" t="s">
        <v>1149</v>
      </c>
      <c r="M599" s="21">
        <v>0.25</v>
      </c>
      <c r="N599" s="27"/>
      <c r="O599" s="27"/>
      <c r="P599" s="9" t="s">
        <v>17</v>
      </c>
      <c r="T599" s="24" t="str">
        <f t="shared" si="10"/>
        <v>DE2015CSR1</v>
      </c>
    </row>
    <row r="600" spans="1:20" s="3" customFormat="1" ht="15" customHeight="1">
      <c r="A600" s="20" t="s">
        <v>14</v>
      </c>
      <c r="B600" s="20" t="s">
        <v>34</v>
      </c>
      <c r="C600" s="20">
        <v>2015</v>
      </c>
      <c r="D600" s="20" t="s">
        <v>4</v>
      </c>
      <c r="E600" s="18" t="s">
        <v>1023</v>
      </c>
      <c r="F600" s="20" t="s">
        <v>3</v>
      </c>
      <c r="G600" s="18" t="s">
        <v>3002</v>
      </c>
      <c r="H600" s="18" t="s">
        <v>906</v>
      </c>
      <c r="I600" s="20">
        <v>0.25</v>
      </c>
      <c r="J600" s="21" t="s">
        <v>1261</v>
      </c>
      <c r="K600" s="18" t="s">
        <v>1917</v>
      </c>
      <c r="L600" s="18" t="s">
        <v>1149</v>
      </c>
      <c r="M600" s="21">
        <v>0.25</v>
      </c>
      <c r="N600" s="27"/>
      <c r="O600" s="27"/>
      <c r="P600" s="9" t="s">
        <v>17</v>
      </c>
      <c r="T600" s="24" t="str">
        <f t="shared" si="10"/>
        <v>DE2015CSR1</v>
      </c>
    </row>
    <row r="601" spans="1:20" s="3" customFormat="1" ht="14.25" customHeight="1">
      <c r="A601" s="20" t="s">
        <v>14</v>
      </c>
      <c r="B601" s="20" t="s">
        <v>34</v>
      </c>
      <c r="C601" s="20">
        <v>2015</v>
      </c>
      <c r="D601" s="20" t="s">
        <v>4</v>
      </c>
      <c r="E601" s="18" t="s">
        <v>1023</v>
      </c>
      <c r="F601" s="20" t="s">
        <v>3</v>
      </c>
      <c r="G601" s="18" t="s">
        <v>3002</v>
      </c>
      <c r="H601" s="18" t="s">
        <v>906</v>
      </c>
      <c r="I601" s="20">
        <v>0.25</v>
      </c>
      <c r="J601" s="21" t="s">
        <v>1262</v>
      </c>
      <c r="K601" s="18" t="s">
        <v>1918</v>
      </c>
      <c r="L601" s="18" t="s">
        <v>1149</v>
      </c>
      <c r="M601" s="21">
        <v>0.25</v>
      </c>
      <c r="N601" s="27"/>
      <c r="O601" s="27"/>
      <c r="P601" s="9" t="s">
        <v>17</v>
      </c>
      <c r="T601" s="24" t="str">
        <f t="shared" si="10"/>
        <v>DE2015CSR1</v>
      </c>
    </row>
    <row r="602" spans="1:20" s="3" customFormat="1" ht="15" customHeight="1">
      <c r="A602" s="20" t="s">
        <v>14</v>
      </c>
      <c r="B602" s="20" t="s">
        <v>34</v>
      </c>
      <c r="C602" s="20">
        <v>2015</v>
      </c>
      <c r="D602" s="20" t="s">
        <v>4</v>
      </c>
      <c r="E602" s="18" t="s">
        <v>1023</v>
      </c>
      <c r="F602" s="20" t="s">
        <v>3</v>
      </c>
      <c r="G602" s="18" t="s">
        <v>3002</v>
      </c>
      <c r="H602" s="18" t="s">
        <v>906</v>
      </c>
      <c r="I602" s="20">
        <v>0.25</v>
      </c>
      <c r="J602" s="21" t="s">
        <v>1263</v>
      </c>
      <c r="K602" s="18" t="s">
        <v>2124</v>
      </c>
      <c r="L602" s="18" t="s">
        <v>1149</v>
      </c>
      <c r="M602" s="21">
        <v>0.25</v>
      </c>
      <c r="N602" s="27"/>
      <c r="O602" s="27"/>
      <c r="P602" s="9" t="s">
        <v>17</v>
      </c>
      <c r="T602" s="24" t="str">
        <f t="shared" si="10"/>
        <v>DE2015CSR1</v>
      </c>
    </row>
    <row r="603" spans="1:20" s="3" customFormat="1" ht="15" customHeight="1">
      <c r="A603" s="20" t="s">
        <v>14</v>
      </c>
      <c r="B603" s="20" t="s">
        <v>34</v>
      </c>
      <c r="C603" s="20">
        <v>2015</v>
      </c>
      <c r="D603" s="20" t="s">
        <v>5</v>
      </c>
      <c r="E603" s="18" t="s">
        <v>1024</v>
      </c>
      <c r="F603" s="20" t="s">
        <v>3</v>
      </c>
      <c r="G603" s="18" t="s">
        <v>1919</v>
      </c>
      <c r="H603" s="18" t="s">
        <v>906</v>
      </c>
      <c r="I603" s="20">
        <v>0.25</v>
      </c>
      <c r="J603" s="21" t="s">
        <v>1264</v>
      </c>
      <c r="K603" s="18" t="s">
        <v>1920</v>
      </c>
      <c r="L603" s="18" t="s">
        <v>1149</v>
      </c>
      <c r="M603" s="21">
        <v>0.25</v>
      </c>
      <c r="N603" s="27"/>
      <c r="O603" s="27"/>
      <c r="P603" s="9" t="s">
        <v>17</v>
      </c>
      <c r="T603" s="24" t="str">
        <f t="shared" ref="T603:T666" si="11">A603&amp;C603&amp;D603</f>
        <v>DE2015CSR2</v>
      </c>
    </row>
    <row r="604" spans="1:20" s="3" customFormat="1" ht="15" customHeight="1">
      <c r="A604" s="20" t="s">
        <v>14</v>
      </c>
      <c r="B604" s="20" t="s">
        <v>34</v>
      </c>
      <c r="C604" s="20">
        <v>2015</v>
      </c>
      <c r="D604" s="20" t="s">
        <v>5</v>
      </c>
      <c r="E604" s="18" t="s">
        <v>1024</v>
      </c>
      <c r="F604" s="20" t="s">
        <v>3</v>
      </c>
      <c r="G604" s="18" t="s">
        <v>1919</v>
      </c>
      <c r="H604" s="18" t="s">
        <v>906</v>
      </c>
      <c r="I604" s="20">
        <v>0.25</v>
      </c>
      <c r="J604" s="21" t="s">
        <v>1260</v>
      </c>
      <c r="K604" s="18" t="s">
        <v>1921</v>
      </c>
      <c r="L604" s="18" t="s">
        <v>1149</v>
      </c>
      <c r="M604" s="21">
        <v>0.25</v>
      </c>
      <c r="N604" s="27"/>
      <c r="O604" s="27"/>
      <c r="P604" s="9" t="s">
        <v>17</v>
      </c>
      <c r="T604" s="24" t="str">
        <f t="shared" si="11"/>
        <v>DE2015CSR2</v>
      </c>
    </row>
    <row r="605" spans="1:20" s="3" customFormat="1" ht="15" customHeight="1">
      <c r="A605" s="20" t="s">
        <v>14</v>
      </c>
      <c r="B605" s="20" t="s">
        <v>34</v>
      </c>
      <c r="C605" s="20">
        <v>2015</v>
      </c>
      <c r="D605" s="20" t="s">
        <v>5</v>
      </c>
      <c r="E605" s="18" t="s">
        <v>1024</v>
      </c>
      <c r="F605" s="20" t="s">
        <v>3</v>
      </c>
      <c r="G605" s="18" t="s">
        <v>1919</v>
      </c>
      <c r="H605" s="18" t="s">
        <v>906</v>
      </c>
      <c r="I605" s="20">
        <v>0.25</v>
      </c>
      <c r="J605" s="21" t="s">
        <v>1261</v>
      </c>
      <c r="K605" s="18" t="s">
        <v>1922</v>
      </c>
      <c r="L605" s="18" t="s">
        <v>1164</v>
      </c>
      <c r="M605" s="21">
        <v>0</v>
      </c>
      <c r="N605" s="27"/>
      <c r="O605" s="27"/>
      <c r="P605" s="9" t="s">
        <v>17</v>
      </c>
      <c r="T605" s="24" t="str">
        <f t="shared" si="11"/>
        <v>DE2015CSR2</v>
      </c>
    </row>
    <row r="606" spans="1:20" s="3" customFormat="1" ht="15" customHeight="1">
      <c r="A606" s="20" t="s">
        <v>14</v>
      </c>
      <c r="B606" s="20" t="s">
        <v>34</v>
      </c>
      <c r="C606" s="20">
        <v>2015</v>
      </c>
      <c r="D606" s="20" t="s">
        <v>6</v>
      </c>
      <c r="E606" s="18" t="s">
        <v>1025</v>
      </c>
      <c r="F606" s="20" t="s">
        <v>3</v>
      </c>
      <c r="G606" s="18" t="s">
        <v>1925</v>
      </c>
      <c r="H606" s="18" t="s">
        <v>906</v>
      </c>
      <c r="I606" s="20">
        <v>0.25</v>
      </c>
      <c r="J606" s="21" t="s">
        <v>1264</v>
      </c>
      <c r="K606" s="18" t="s">
        <v>1923</v>
      </c>
      <c r="L606" s="18" t="s">
        <v>1149</v>
      </c>
      <c r="M606" s="21">
        <v>0.25</v>
      </c>
      <c r="N606" s="27"/>
      <c r="O606" s="27"/>
      <c r="P606" s="9" t="s">
        <v>17</v>
      </c>
      <c r="T606" s="24" t="str">
        <f t="shared" si="11"/>
        <v>DE2015CSR3</v>
      </c>
    </row>
    <row r="607" spans="1:20" s="3" customFormat="1" ht="15" customHeight="1">
      <c r="A607" s="20" t="s">
        <v>14</v>
      </c>
      <c r="B607" s="20" t="s">
        <v>34</v>
      </c>
      <c r="C607" s="20">
        <v>2015</v>
      </c>
      <c r="D607" s="20" t="s">
        <v>6</v>
      </c>
      <c r="E607" s="18" t="s">
        <v>1025</v>
      </c>
      <c r="F607" s="20" t="s">
        <v>3</v>
      </c>
      <c r="G607" s="18" t="s">
        <v>1925</v>
      </c>
      <c r="H607" s="18" t="s">
        <v>906</v>
      </c>
      <c r="I607" s="20">
        <v>0.25</v>
      </c>
      <c r="J607" s="21" t="s">
        <v>1260</v>
      </c>
      <c r="K607" s="18" t="s">
        <v>1924</v>
      </c>
      <c r="L607" s="18" t="s">
        <v>1164</v>
      </c>
      <c r="M607" s="21">
        <v>0</v>
      </c>
      <c r="N607" s="27"/>
      <c r="O607" s="27"/>
      <c r="P607" s="9" t="s">
        <v>17</v>
      </c>
      <c r="T607" s="24" t="str">
        <f t="shared" si="11"/>
        <v>DE2015CSR3</v>
      </c>
    </row>
    <row r="608" spans="1:20" s="3" customFormat="1" ht="15" customHeight="1">
      <c r="A608" s="20" t="s">
        <v>14</v>
      </c>
      <c r="B608" s="20" t="s">
        <v>34</v>
      </c>
      <c r="C608" s="20">
        <v>2016</v>
      </c>
      <c r="D608" s="20" t="s">
        <v>4</v>
      </c>
      <c r="E608" s="18" t="s">
        <v>2277</v>
      </c>
      <c r="F608" s="20" t="s">
        <v>3</v>
      </c>
      <c r="G608" s="18" t="s">
        <v>2278</v>
      </c>
      <c r="H608" s="18" t="s">
        <v>1</v>
      </c>
      <c r="I608" s="20">
        <v>0.5</v>
      </c>
      <c r="J608" s="21" t="s">
        <v>1264</v>
      </c>
      <c r="K608" s="18" t="s">
        <v>2279</v>
      </c>
      <c r="L608" s="18" t="s">
        <v>142</v>
      </c>
      <c r="M608" s="21">
        <v>0.5</v>
      </c>
      <c r="N608" s="27"/>
      <c r="O608" s="27"/>
      <c r="P608" s="9" t="s">
        <v>17</v>
      </c>
      <c r="T608" s="24" t="str">
        <f t="shared" si="11"/>
        <v>DE2016CSR1</v>
      </c>
    </row>
    <row r="609" spans="1:20" s="3" customFormat="1" ht="15" customHeight="1">
      <c r="A609" s="20" t="s">
        <v>14</v>
      </c>
      <c r="B609" s="20" t="s">
        <v>34</v>
      </c>
      <c r="C609" s="20">
        <v>2016</v>
      </c>
      <c r="D609" s="20" t="s">
        <v>4</v>
      </c>
      <c r="E609" s="18" t="s">
        <v>2277</v>
      </c>
      <c r="F609" s="20" t="s">
        <v>3</v>
      </c>
      <c r="G609" s="18" t="s">
        <v>2278</v>
      </c>
      <c r="H609" s="18" t="s">
        <v>1</v>
      </c>
      <c r="I609" s="20">
        <v>0.5</v>
      </c>
      <c r="J609" s="21" t="s">
        <v>1260</v>
      </c>
      <c r="K609" s="18" t="s">
        <v>2280</v>
      </c>
      <c r="L609" s="18" t="s">
        <v>1149</v>
      </c>
      <c r="M609" s="21">
        <v>0.25</v>
      </c>
      <c r="N609" s="27"/>
      <c r="O609" s="27"/>
      <c r="P609" s="9" t="s">
        <v>17</v>
      </c>
      <c r="T609" s="24" t="str">
        <f t="shared" si="11"/>
        <v>DE2016CSR1</v>
      </c>
    </row>
    <row r="610" spans="1:20" s="3" customFormat="1" ht="15" customHeight="1">
      <c r="A610" s="20" t="s">
        <v>14</v>
      </c>
      <c r="B610" s="20" t="s">
        <v>34</v>
      </c>
      <c r="C610" s="20">
        <v>2016</v>
      </c>
      <c r="D610" s="20" t="s">
        <v>4</v>
      </c>
      <c r="E610" s="18" t="s">
        <v>2277</v>
      </c>
      <c r="F610" s="20" t="s">
        <v>3</v>
      </c>
      <c r="G610" s="18" t="s">
        <v>2278</v>
      </c>
      <c r="H610" s="18" t="s">
        <v>1</v>
      </c>
      <c r="I610" s="20">
        <v>0.5</v>
      </c>
      <c r="J610" s="21" t="s">
        <v>1261</v>
      </c>
      <c r="K610" s="18" t="s">
        <v>2281</v>
      </c>
      <c r="L610" s="18" t="s">
        <v>1149</v>
      </c>
      <c r="M610" s="21">
        <v>0.25</v>
      </c>
      <c r="N610" s="27"/>
      <c r="O610" s="27"/>
      <c r="P610" s="9" t="s">
        <v>17</v>
      </c>
      <c r="T610" s="24" t="str">
        <f t="shared" si="11"/>
        <v>DE2016CSR1</v>
      </c>
    </row>
    <row r="611" spans="1:20" s="9" customFormat="1" ht="15" customHeight="1">
      <c r="A611" s="20" t="s">
        <v>14</v>
      </c>
      <c r="B611" s="20" t="s">
        <v>34</v>
      </c>
      <c r="C611" s="20">
        <v>2016</v>
      </c>
      <c r="D611" s="20" t="s">
        <v>4</v>
      </c>
      <c r="E611" s="18" t="s">
        <v>2277</v>
      </c>
      <c r="F611" s="20" t="s">
        <v>3</v>
      </c>
      <c r="G611" s="18" t="s">
        <v>2278</v>
      </c>
      <c r="H611" s="18" t="s">
        <v>1</v>
      </c>
      <c r="I611" s="20">
        <v>0.5</v>
      </c>
      <c r="J611" s="21" t="s">
        <v>1262</v>
      </c>
      <c r="K611" s="18" t="s">
        <v>2282</v>
      </c>
      <c r="L611" s="18" t="s">
        <v>142</v>
      </c>
      <c r="M611" s="21">
        <v>0.5</v>
      </c>
      <c r="N611" s="27"/>
      <c r="O611" s="27"/>
      <c r="T611" s="24" t="str">
        <f t="shared" si="11"/>
        <v>DE2016CSR1</v>
      </c>
    </row>
    <row r="612" spans="1:20" s="9" customFormat="1" ht="15" customHeight="1">
      <c r="A612" s="20" t="s">
        <v>14</v>
      </c>
      <c r="B612" s="20" t="s">
        <v>34</v>
      </c>
      <c r="C612" s="20">
        <v>2016</v>
      </c>
      <c r="D612" s="20" t="s">
        <v>5</v>
      </c>
      <c r="E612" s="18" t="s">
        <v>2289</v>
      </c>
      <c r="F612" s="20" t="s">
        <v>3</v>
      </c>
      <c r="G612" s="18" t="s">
        <v>2290</v>
      </c>
      <c r="H612" s="18" t="s">
        <v>906</v>
      </c>
      <c r="I612" s="20">
        <v>0.25</v>
      </c>
      <c r="J612" s="21" t="s">
        <v>1264</v>
      </c>
      <c r="K612" s="18" t="s">
        <v>2291</v>
      </c>
      <c r="L612" s="18" t="s">
        <v>1149</v>
      </c>
      <c r="M612" s="21">
        <v>0.25</v>
      </c>
      <c r="N612" s="27"/>
      <c r="O612" s="27"/>
      <c r="T612" s="24" t="str">
        <f t="shared" si="11"/>
        <v>DE2016CSR2</v>
      </c>
    </row>
    <row r="613" spans="1:20" s="9" customFormat="1" ht="15" customHeight="1">
      <c r="A613" s="20" t="s">
        <v>14</v>
      </c>
      <c r="B613" s="20" t="s">
        <v>34</v>
      </c>
      <c r="C613" s="20">
        <v>2016</v>
      </c>
      <c r="D613" s="20" t="s">
        <v>5</v>
      </c>
      <c r="E613" s="18" t="s">
        <v>2289</v>
      </c>
      <c r="F613" s="20" t="s">
        <v>3</v>
      </c>
      <c r="G613" s="18" t="s">
        <v>2290</v>
      </c>
      <c r="H613" s="18" t="s">
        <v>906</v>
      </c>
      <c r="I613" s="20">
        <v>0.25</v>
      </c>
      <c r="J613" s="21" t="s">
        <v>1260</v>
      </c>
      <c r="K613" s="18" t="s">
        <v>2292</v>
      </c>
      <c r="L613" s="18" t="s">
        <v>1149</v>
      </c>
      <c r="M613" s="21">
        <v>0.25</v>
      </c>
      <c r="N613" s="27"/>
      <c r="O613" s="27"/>
      <c r="T613" s="24" t="str">
        <f t="shared" si="11"/>
        <v>DE2016CSR2</v>
      </c>
    </row>
    <row r="614" spans="1:20" s="9" customFormat="1" ht="15" customHeight="1">
      <c r="A614" s="20" t="s">
        <v>14</v>
      </c>
      <c r="B614" s="20" t="s">
        <v>34</v>
      </c>
      <c r="C614" s="20">
        <v>2016</v>
      </c>
      <c r="D614" s="20" t="s">
        <v>5</v>
      </c>
      <c r="E614" s="18" t="s">
        <v>2289</v>
      </c>
      <c r="F614" s="20" t="s">
        <v>3</v>
      </c>
      <c r="G614" s="18" t="s">
        <v>2290</v>
      </c>
      <c r="H614" s="18" t="s">
        <v>906</v>
      </c>
      <c r="I614" s="20">
        <v>0.25</v>
      </c>
      <c r="J614" s="21" t="s">
        <v>1261</v>
      </c>
      <c r="K614" s="18" t="s">
        <v>2293</v>
      </c>
      <c r="L614" s="18" t="s">
        <v>142</v>
      </c>
      <c r="M614" s="21">
        <v>0.5</v>
      </c>
      <c r="N614" s="27"/>
      <c r="O614" s="27"/>
      <c r="T614" s="24" t="str">
        <f t="shared" si="11"/>
        <v>DE2016CSR2</v>
      </c>
    </row>
    <row r="615" spans="1:20" s="9" customFormat="1" ht="15" customHeight="1">
      <c r="A615" s="20" t="s">
        <v>14</v>
      </c>
      <c r="B615" s="20" t="s">
        <v>34</v>
      </c>
      <c r="C615" s="20">
        <v>2016</v>
      </c>
      <c r="D615" s="20" t="s">
        <v>5</v>
      </c>
      <c r="E615" s="18" t="s">
        <v>2289</v>
      </c>
      <c r="F615" s="20" t="s">
        <v>3</v>
      </c>
      <c r="G615" s="18" t="s">
        <v>2290</v>
      </c>
      <c r="H615" s="18" t="s">
        <v>906</v>
      </c>
      <c r="I615" s="20">
        <v>0.25</v>
      </c>
      <c r="J615" s="21" t="s">
        <v>1262</v>
      </c>
      <c r="K615" s="18" t="s">
        <v>2294</v>
      </c>
      <c r="L615" s="18" t="s">
        <v>1149</v>
      </c>
      <c r="M615" s="21">
        <v>0.25</v>
      </c>
      <c r="N615" s="27"/>
      <c r="O615" s="27"/>
      <c r="T615" s="24" t="str">
        <f t="shared" si="11"/>
        <v>DE2016CSR2</v>
      </c>
    </row>
    <row r="616" spans="1:20" s="9" customFormat="1" ht="15" customHeight="1">
      <c r="A616" s="20" t="s">
        <v>14</v>
      </c>
      <c r="B616" s="20" t="s">
        <v>34</v>
      </c>
      <c r="C616" s="20">
        <v>2016</v>
      </c>
      <c r="D616" s="20" t="s">
        <v>6</v>
      </c>
      <c r="E616" s="18" t="s">
        <v>2283</v>
      </c>
      <c r="F616" s="20" t="s">
        <v>3</v>
      </c>
      <c r="G616" s="18" t="s">
        <v>2284</v>
      </c>
      <c r="H616" s="18" t="s">
        <v>906</v>
      </c>
      <c r="I616" s="20">
        <v>0.25</v>
      </c>
      <c r="J616" s="21" t="s">
        <v>1264</v>
      </c>
      <c r="K616" s="18" t="s">
        <v>2285</v>
      </c>
      <c r="L616" s="18" t="s">
        <v>1149</v>
      </c>
      <c r="M616" s="21">
        <v>0.25</v>
      </c>
      <c r="N616" s="27"/>
      <c r="O616" s="27"/>
      <c r="T616" s="24" t="str">
        <f t="shared" si="11"/>
        <v>DE2016CSR3</v>
      </c>
    </row>
    <row r="617" spans="1:20" s="9" customFormat="1" ht="15" customHeight="1">
      <c r="A617" s="20" t="s">
        <v>14</v>
      </c>
      <c r="B617" s="20" t="s">
        <v>34</v>
      </c>
      <c r="C617" s="20">
        <v>2016</v>
      </c>
      <c r="D617" s="20" t="s">
        <v>6</v>
      </c>
      <c r="E617" s="18" t="s">
        <v>2283</v>
      </c>
      <c r="F617" s="20" t="s">
        <v>3</v>
      </c>
      <c r="G617" s="18" t="s">
        <v>2284</v>
      </c>
      <c r="H617" s="18" t="s">
        <v>906</v>
      </c>
      <c r="I617" s="20">
        <v>0.25</v>
      </c>
      <c r="J617" s="21" t="s">
        <v>1260</v>
      </c>
      <c r="K617" s="18" t="s">
        <v>2286</v>
      </c>
      <c r="L617" s="18" t="s">
        <v>1164</v>
      </c>
      <c r="M617" s="21">
        <v>0</v>
      </c>
      <c r="N617" s="27"/>
      <c r="O617" s="27"/>
      <c r="T617" s="24" t="str">
        <f t="shared" si="11"/>
        <v>DE2016CSR3</v>
      </c>
    </row>
    <row r="618" spans="1:20" s="9" customFormat="1" ht="15" customHeight="1">
      <c r="A618" s="20" t="s">
        <v>14</v>
      </c>
      <c r="B618" s="20" t="s">
        <v>34</v>
      </c>
      <c r="C618" s="20">
        <v>2016</v>
      </c>
      <c r="D618" s="20" t="s">
        <v>6</v>
      </c>
      <c r="E618" s="18" t="s">
        <v>2283</v>
      </c>
      <c r="F618" s="20" t="s">
        <v>3</v>
      </c>
      <c r="G618" s="18" t="s">
        <v>2284</v>
      </c>
      <c r="H618" s="18" t="s">
        <v>906</v>
      </c>
      <c r="I618" s="20">
        <v>0.25</v>
      </c>
      <c r="J618" s="21" t="s">
        <v>1261</v>
      </c>
      <c r="K618" s="18" t="s">
        <v>2287</v>
      </c>
      <c r="L618" s="18" t="s">
        <v>1149</v>
      </c>
      <c r="M618" s="21">
        <v>0.25</v>
      </c>
      <c r="N618" s="27"/>
      <c r="O618" s="27"/>
      <c r="T618" s="24" t="str">
        <f t="shared" si="11"/>
        <v>DE2016CSR3</v>
      </c>
    </row>
    <row r="619" spans="1:20" s="9" customFormat="1" ht="15" customHeight="1">
      <c r="A619" s="20" t="s">
        <v>14</v>
      </c>
      <c r="B619" s="20" t="s">
        <v>34</v>
      </c>
      <c r="C619" s="20">
        <v>2016</v>
      </c>
      <c r="D619" s="20" t="s">
        <v>6</v>
      </c>
      <c r="E619" s="18" t="s">
        <v>2283</v>
      </c>
      <c r="F619" s="20" t="s">
        <v>3</v>
      </c>
      <c r="G619" s="18" t="s">
        <v>2284</v>
      </c>
      <c r="H619" s="18" t="s">
        <v>906</v>
      </c>
      <c r="I619" s="20">
        <v>0.25</v>
      </c>
      <c r="J619" s="21" t="s">
        <v>1262</v>
      </c>
      <c r="K619" s="18" t="s">
        <v>2288</v>
      </c>
      <c r="L619" s="18" t="s">
        <v>1164</v>
      </c>
      <c r="M619" s="21">
        <v>0</v>
      </c>
      <c r="N619" s="27"/>
      <c r="O619" s="27"/>
      <c r="T619" s="24" t="str">
        <f t="shared" si="11"/>
        <v>DE2016CSR3</v>
      </c>
    </row>
    <row r="620" spans="1:20" s="9" customFormat="1" ht="15" customHeight="1">
      <c r="A620" s="20" t="s">
        <v>14</v>
      </c>
      <c r="B620" s="20" t="s">
        <v>34</v>
      </c>
      <c r="C620" s="20">
        <v>2017</v>
      </c>
      <c r="D620" s="20" t="s">
        <v>4</v>
      </c>
      <c r="E620" s="18" t="s">
        <v>2651</v>
      </c>
      <c r="F620" s="20" t="s">
        <v>3</v>
      </c>
      <c r="G620" s="18" t="s">
        <v>2917</v>
      </c>
      <c r="H620" s="90" t="s">
        <v>906</v>
      </c>
      <c r="I620" s="20">
        <v>0.25</v>
      </c>
      <c r="J620" s="21" t="s">
        <v>1221</v>
      </c>
      <c r="K620" s="18" t="s">
        <v>2918</v>
      </c>
      <c r="L620" s="18" t="s">
        <v>906</v>
      </c>
      <c r="M620" s="21">
        <v>0.25</v>
      </c>
      <c r="N620" s="27"/>
      <c r="O620" s="27"/>
      <c r="T620" s="24" t="str">
        <f t="shared" si="11"/>
        <v>DE2017CSR1</v>
      </c>
    </row>
    <row r="621" spans="1:20" s="9" customFormat="1" ht="15" customHeight="1">
      <c r="A621" s="20" t="s">
        <v>14</v>
      </c>
      <c r="B621" s="20" t="s">
        <v>34</v>
      </c>
      <c r="C621" s="20">
        <v>2017</v>
      </c>
      <c r="D621" s="20" t="s">
        <v>4</v>
      </c>
      <c r="E621" s="18" t="s">
        <v>2651</v>
      </c>
      <c r="F621" s="20" t="s">
        <v>3</v>
      </c>
      <c r="G621" s="18" t="s">
        <v>2917</v>
      </c>
      <c r="H621" s="18" t="s">
        <v>906</v>
      </c>
      <c r="I621" s="20">
        <v>0.25</v>
      </c>
      <c r="J621" s="21" t="s">
        <v>1222</v>
      </c>
      <c r="K621" s="18" t="s">
        <v>2919</v>
      </c>
      <c r="L621" s="18" t="s">
        <v>906</v>
      </c>
      <c r="M621" s="21">
        <v>0.25</v>
      </c>
      <c r="N621" s="27"/>
      <c r="O621" s="27"/>
      <c r="T621" s="24" t="str">
        <f t="shared" si="11"/>
        <v>DE2017CSR1</v>
      </c>
    </row>
    <row r="622" spans="1:20" s="9" customFormat="1" ht="15" customHeight="1">
      <c r="A622" s="20" t="s">
        <v>14</v>
      </c>
      <c r="B622" s="20" t="s">
        <v>34</v>
      </c>
      <c r="C622" s="20">
        <v>2017</v>
      </c>
      <c r="D622" s="20" t="s">
        <v>4</v>
      </c>
      <c r="E622" s="18" t="s">
        <v>2651</v>
      </c>
      <c r="F622" s="20" t="s">
        <v>3</v>
      </c>
      <c r="G622" s="18" t="s">
        <v>2917</v>
      </c>
      <c r="H622" s="18" t="s">
        <v>906</v>
      </c>
      <c r="I622" s="20">
        <v>0.25</v>
      </c>
      <c r="J622" s="21" t="s">
        <v>1223</v>
      </c>
      <c r="K622" s="18" t="s">
        <v>2920</v>
      </c>
      <c r="L622" s="18" t="s">
        <v>906</v>
      </c>
      <c r="M622" s="21">
        <v>0.25</v>
      </c>
      <c r="N622" s="27"/>
      <c r="O622" s="27"/>
      <c r="T622" s="24" t="str">
        <f t="shared" si="11"/>
        <v>DE2017CSR1</v>
      </c>
    </row>
    <row r="623" spans="1:20" s="3" customFormat="1" ht="15" customHeight="1">
      <c r="A623" s="20" t="s">
        <v>14</v>
      </c>
      <c r="B623" s="20" t="s">
        <v>34</v>
      </c>
      <c r="C623" s="20">
        <v>2017</v>
      </c>
      <c r="D623" s="20" t="s">
        <v>4</v>
      </c>
      <c r="E623" s="18" t="s">
        <v>2651</v>
      </c>
      <c r="F623" s="20" t="s">
        <v>3</v>
      </c>
      <c r="G623" s="18" t="s">
        <v>2917</v>
      </c>
      <c r="H623" s="18" t="s">
        <v>906</v>
      </c>
      <c r="I623" s="20">
        <v>0.25</v>
      </c>
      <c r="J623" s="21" t="s">
        <v>1224</v>
      </c>
      <c r="K623" s="18" t="s">
        <v>2921</v>
      </c>
      <c r="L623" s="18" t="s">
        <v>1</v>
      </c>
      <c r="M623" s="21">
        <v>0.5</v>
      </c>
      <c r="N623" s="27"/>
      <c r="O623" s="27"/>
      <c r="P623" s="9" t="s">
        <v>17</v>
      </c>
      <c r="T623" s="24" t="str">
        <f t="shared" si="11"/>
        <v>DE2017CSR1</v>
      </c>
    </row>
    <row r="624" spans="1:20" s="3" customFormat="1" ht="15" customHeight="1">
      <c r="A624" s="20" t="s">
        <v>14</v>
      </c>
      <c r="B624" s="20" t="s">
        <v>34</v>
      </c>
      <c r="C624" s="20">
        <v>2017</v>
      </c>
      <c r="D624" s="20" t="s">
        <v>4</v>
      </c>
      <c r="E624" s="18" t="s">
        <v>2651</v>
      </c>
      <c r="F624" s="20" t="s">
        <v>3</v>
      </c>
      <c r="G624" s="18" t="s">
        <v>2917</v>
      </c>
      <c r="H624" s="18" t="s">
        <v>906</v>
      </c>
      <c r="I624" s="20">
        <v>0.25</v>
      </c>
      <c r="J624" s="21" t="s">
        <v>1225</v>
      </c>
      <c r="K624" s="18" t="s">
        <v>2922</v>
      </c>
      <c r="L624" s="18" t="s">
        <v>907</v>
      </c>
      <c r="M624" s="21">
        <v>0</v>
      </c>
      <c r="N624" s="27"/>
      <c r="O624" s="27"/>
      <c r="P624" s="9" t="s">
        <v>17</v>
      </c>
      <c r="T624" s="24" t="str">
        <f t="shared" si="11"/>
        <v>DE2017CSR1</v>
      </c>
    </row>
    <row r="625" spans="1:20" s="3" customFormat="1" ht="15" customHeight="1">
      <c r="A625" s="20" t="s">
        <v>14</v>
      </c>
      <c r="B625" s="20" t="s">
        <v>34</v>
      </c>
      <c r="C625" s="20">
        <v>2017</v>
      </c>
      <c r="D625" s="20" t="s">
        <v>4</v>
      </c>
      <c r="E625" s="18" t="s">
        <v>2651</v>
      </c>
      <c r="F625" s="20" t="s">
        <v>3</v>
      </c>
      <c r="G625" s="18" t="s">
        <v>2917</v>
      </c>
      <c r="H625" s="18" t="s">
        <v>906</v>
      </c>
      <c r="I625" s="20">
        <v>0.25</v>
      </c>
      <c r="J625" s="21" t="s">
        <v>1226</v>
      </c>
      <c r="K625" s="18" t="s">
        <v>2923</v>
      </c>
      <c r="L625" s="18" t="s">
        <v>906</v>
      </c>
      <c r="M625" s="21">
        <v>0.25</v>
      </c>
      <c r="N625" s="27"/>
      <c r="O625" s="27"/>
      <c r="P625" s="9" t="s">
        <v>17</v>
      </c>
      <c r="T625" s="24" t="str">
        <f t="shared" si="11"/>
        <v>DE2017CSR1</v>
      </c>
    </row>
    <row r="626" spans="1:20" s="3" customFormat="1" ht="15" customHeight="1">
      <c r="A626" s="20" t="s">
        <v>14</v>
      </c>
      <c r="B626" s="20" t="s">
        <v>34</v>
      </c>
      <c r="C626" s="20">
        <v>2017</v>
      </c>
      <c r="D626" s="20" t="s">
        <v>5</v>
      </c>
      <c r="E626" s="18" t="s">
        <v>2652</v>
      </c>
      <c r="F626" s="20" t="s">
        <v>3</v>
      </c>
      <c r="G626" s="18" t="s">
        <v>2924</v>
      </c>
      <c r="H626" s="18" t="s">
        <v>906</v>
      </c>
      <c r="I626" s="20">
        <v>0.25</v>
      </c>
      <c r="J626" s="21" t="s">
        <v>1221</v>
      </c>
      <c r="K626" s="18" t="s">
        <v>2925</v>
      </c>
      <c r="L626" s="18" t="s">
        <v>906</v>
      </c>
      <c r="M626" s="21">
        <v>0.25</v>
      </c>
      <c r="N626" s="27"/>
      <c r="O626" s="27"/>
      <c r="P626" s="9" t="s">
        <v>17</v>
      </c>
      <c r="T626" s="24" t="str">
        <f t="shared" si="11"/>
        <v>DE2017CSR2</v>
      </c>
    </row>
    <row r="627" spans="1:20" s="3" customFormat="1" ht="15" customHeight="1">
      <c r="A627" s="20" t="s">
        <v>14</v>
      </c>
      <c r="B627" s="20" t="s">
        <v>34</v>
      </c>
      <c r="C627" s="20">
        <v>2017</v>
      </c>
      <c r="D627" s="20" t="s">
        <v>5</v>
      </c>
      <c r="E627" s="18" t="s">
        <v>2652</v>
      </c>
      <c r="F627" s="20" t="s">
        <v>3</v>
      </c>
      <c r="G627" s="18" t="s">
        <v>2924</v>
      </c>
      <c r="H627" s="18" t="s">
        <v>906</v>
      </c>
      <c r="I627" s="20">
        <v>0.25</v>
      </c>
      <c r="J627" s="21" t="s">
        <v>1222</v>
      </c>
      <c r="K627" s="18" t="s">
        <v>2926</v>
      </c>
      <c r="L627" s="18" t="s">
        <v>906</v>
      </c>
      <c r="M627" s="21">
        <v>0.25</v>
      </c>
      <c r="N627" s="27"/>
      <c r="O627" s="27"/>
      <c r="P627" s="9" t="s">
        <v>17</v>
      </c>
      <c r="T627" s="24" t="str">
        <f t="shared" si="11"/>
        <v>DE2017CSR2</v>
      </c>
    </row>
    <row r="628" spans="1:20" s="3" customFormat="1" ht="15" customHeight="1">
      <c r="A628" s="20" t="s">
        <v>14</v>
      </c>
      <c r="B628" s="20" t="s">
        <v>34</v>
      </c>
      <c r="C628" s="20">
        <v>2017</v>
      </c>
      <c r="D628" s="20" t="s">
        <v>5</v>
      </c>
      <c r="E628" s="18" t="s">
        <v>2652</v>
      </c>
      <c r="F628" s="20" t="s">
        <v>3</v>
      </c>
      <c r="G628" s="18" t="s">
        <v>2924</v>
      </c>
      <c r="H628" s="18" t="s">
        <v>906</v>
      </c>
      <c r="I628" s="20">
        <v>0.25</v>
      </c>
      <c r="J628" s="21" t="s">
        <v>1223</v>
      </c>
      <c r="K628" s="18" t="s">
        <v>2927</v>
      </c>
      <c r="L628" s="18" t="s">
        <v>906</v>
      </c>
      <c r="M628" s="21">
        <v>0.25</v>
      </c>
      <c r="N628" s="27"/>
      <c r="O628" s="27"/>
      <c r="P628" s="9" t="s">
        <v>17</v>
      </c>
      <c r="T628" s="24" t="str">
        <f t="shared" si="11"/>
        <v>DE2017CSR2</v>
      </c>
    </row>
    <row r="629" spans="1:20" s="3" customFormat="1" ht="15" customHeight="1">
      <c r="A629" s="20" t="s">
        <v>14</v>
      </c>
      <c r="B629" s="20" t="s">
        <v>34</v>
      </c>
      <c r="C629" s="20">
        <v>2017</v>
      </c>
      <c r="D629" s="20" t="s">
        <v>5</v>
      </c>
      <c r="E629" s="18" t="s">
        <v>2652</v>
      </c>
      <c r="F629" s="20" t="s">
        <v>3</v>
      </c>
      <c r="G629" s="18" t="s">
        <v>2924</v>
      </c>
      <c r="H629" s="18" t="s">
        <v>906</v>
      </c>
      <c r="I629" s="20">
        <v>0.25</v>
      </c>
      <c r="J629" s="21" t="s">
        <v>1224</v>
      </c>
      <c r="K629" s="18" t="s">
        <v>2928</v>
      </c>
      <c r="L629" s="18" t="s">
        <v>906</v>
      </c>
      <c r="M629" s="21">
        <v>0.25</v>
      </c>
      <c r="N629" s="27"/>
      <c r="O629" s="27"/>
      <c r="P629" s="9" t="s">
        <v>17</v>
      </c>
      <c r="T629" s="24" t="str">
        <f t="shared" si="11"/>
        <v>DE2017CSR2</v>
      </c>
    </row>
    <row r="630" spans="1:20" s="3" customFormat="1" ht="15" customHeight="1">
      <c r="A630" s="20" t="s">
        <v>14</v>
      </c>
      <c r="B630" s="20" t="s">
        <v>34</v>
      </c>
      <c r="C630" s="20">
        <v>2018</v>
      </c>
      <c r="D630" s="20" t="s">
        <v>4</v>
      </c>
      <c r="E630" s="18" t="s">
        <v>3476</v>
      </c>
      <c r="F630" s="20" t="s">
        <v>3</v>
      </c>
      <c r="G630" s="18" t="s">
        <v>3567</v>
      </c>
      <c r="H630" s="18" t="s">
        <v>906</v>
      </c>
      <c r="I630" s="20">
        <v>0.25</v>
      </c>
      <c r="J630" s="21" t="s">
        <v>1221</v>
      </c>
      <c r="K630" s="18" t="s">
        <v>3568</v>
      </c>
      <c r="L630" s="18" t="s">
        <v>1</v>
      </c>
      <c r="M630" s="21">
        <v>0.5</v>
      </c>
      <c r="N630" s="27"/>
      <c r="O630" s="27"/>
      <c r="P630" s="9" t="s">
        <v>17</v>
      </c>
      <c r="T630" s="24" t="str">
        <f t="shared" si="11"/>
        <v>DE2018CSR1</v>
      </c>
    </row>
    <row r="631" spans="1:20" s="3" customFormat="1" ht="15" customHeight="1">
      <c r="A631" s="20" t="s">
        <v>14</v>
      </c>
      <c r="B631" s="20" t="s">
        <v>34</v>
      </c>
      <c r="C631" s="20">
        <v>2018</v>
      </c>
      <c r="D631" s="20" t="s">
        <v>4</v>
      </c>
      <c r="E631" s="18" t="s">
        <v>3476</v>
      </c>
      <c r="F631" s="20" t="s">
        <v>3</v>
      </c>
      <c r="G631" s="18" t="s">
        <v>3567</v>
      </c>
      <c r="H631" s="18" t="s">
        <v>906</v>
      </c>
      <c r="I631" s="20">
        <v>0.25</v>
      </c>
      <c r="J631" s="21" t="s">
        <v>1222</v>
      </c>
      <c r="K631" s="18" t="s">
        <v>3569</v>
      </c>
      <c r="L631" s="18" t="s">
        <v>906</v>
      </c>
      <c r="M631" s="21">
        <v>0.25</v>
      </c>
      <c r="N631" s="27"/>
      <c r="O631" s="27"/>
      <c r="P631" s="9" t="s">
        <v>17</v>
      </c>
      <c r="T631" s="24" t="str">
        <f t="shared" si="11"/>
        <v>DE2018CSR1</v>
      </c>
    </row>
    <row r="632" spans="1:20" s="3" customFormat="1" ht="15" customHeight="1">
      <c r="A632" s="20" t="s">
        <v>14</v>
      </c>
      <c r="B632" s="20" t="s">
        <v>34</v>
      </c>
      <c r="C632" s="20">
        <v>2018</v>
      </c>
      <c r="D632" s="20" t="s">
        <v>4</v>
      </c>
      <c r="E632" s="18" t="s">
        <v>3476</v>
      </c>
      <c r="F632" s="20" t="s">
        <v>3</v>
      </c>
      <c r="G632" s="18" t="s">
        <v>3567</v>
      </c>
      <c r="H632" s="18" t="s">
        <v>906</v>
      </c>
      <c r="I632" s="20">
        <v>0.25</v>
      </c>
      <c r="J632" s="21" t="s">
        <v>1223</v>
      </c>
      <c r="K632" s="18" t="s">
        <v>3570</v>
      </c>
      <c r="L632" s="18" t="s">
        <v>1</v>
      </c>
      <c r="M632" s="21">
        <v>0.5</v>
      </c>
      <c r="N632" s="27"/>
      <c r="O632" s="27"/>
      <c r="P632" s="9" t="s">
        <v>17</v>
      </c>
      <c r="T632" s="24" t="str">
        <f t="shared" si="11"/>
        <v>DE2018CSR1</v>
      </c>
    </row>
    <row r="633" spans="1:20" s="3" customFormat="1" ht="15" customHeight="1">
      <c r="A633" s="20" t="s">
        <v>14</v>
      </c>
      <c r="B633" s="20" t="s">
        <v>34</v>
      </c>
      <c r="C633" s="20">
        <v>2018</v>
      </c>
      <c r="D633" s="20" t="s">
        <v>4</v>
      </c>
      <c r="E633" s="18" t="s">
        <v>3476</v>
      </c>
      <c r="F633" s="20" t="s">
        <v>3</v>
      </c>
      <c r="G633" s="18" t="s">
        <v>3567</v>
      </c>
      <c r="H633" s="18" t="s">
        <v>906</v>
      </c>
      <c r="I633" s="20">
        <v>0.25</v>
      </c>
      <c r="J633" s="21" t="s">
        <v>1224</v>
      </c>
      <c r="K633" s="18" t="s">
        <v>3571</v>
      </c>
      <c r="L633" s="18" t="s">
        <v>906</v>
      </c>
      <c r="M633" s="21">
        <v>0.25</v>
      </c>
      <c r="N633" s="27"/>
      <c r="O633" s="27"/>
      <c r="P633" s="9" t="s">
        <v>17</v>
      </c>
      <c r="T633" s="24" t="str">
        <f t="shared" si="11"/>
        <v>DE2018CSR1</v>
      </c>
    </row>
    <row r="634" spans="1:20" s="3" customFormat="1" ht="15" customHeight="1">
      <c r="A634" s="20" t="s">
        <v>14</v>
      </c>
      <c r="B634" s="20" t="s">
        <v>34</v>
      </c>
      <c r="C634" s="20">
        <v>2018</v>
      </c>
      <c r="D634" s="20" t="s">
        <v>4</v>
      </c>
      <c r="E634" s="18" t="s">
        <v>3476</v>
      </c>
      <c r="F634" s="20" t="s">
        <v>3</v>
      </c>
      <c r="G634" s="18" t="s">
        <v>3567</v>
      </c>
      <c r="H634" s="18" t="s">
        <v>906</v>
      </c>
      <c r="I634" s="20">
        <v>0.25</v>
      </c>
      <c r="J634" s="21" t="s">
        <v>1225</v>
      </c>
      <c r="K634" s="18" t="s">
        <v>3572</v>
      </c>
      <c r="L634" s="18" t="s">
        <v>906</v>
      </c>
      <c r="M634" s="21">
        <v>0.25</v>
      </c>
      <c r="N634" s="27"/>
      <c r="O634" s="27"/>
      <c r="P634" s="9" t="s">
        <v>17</v>
      </c>
      <c r="T634" s="24" t="str">
        <f t="shared" si="11"/>
        <v>DE2018CSR1</v>
      </c>
    </row>
    <row r="635" spans="1:20" s="3" customFormat="1" ht="15" customHeight="1">
      <c r="A635" s="20" t="s">
        <v>14</v>
      </c>
      <c r="B635" s="20" t="s">
        <v>34</v>
      </c>
      <c r="C635" s="20">
        <v>2018</v>
      </c>
      <c r="D635" s="20" t="s">
        <v>4</v>
      </c>
      <c r="E635" s="18" t="s">
        <v>3476</v>
      </c>
      <c r="F635" s="20" t="s">
        <v>3</v>
      </c>
      <c r="G635" s="18" t="s">
        <v>3567</v>
      </c>
      <c r="H635" s="18" t="s">
        <v>906</v>
      </c>
      <c r="I635" s="20">
        <v>0.25</v>
      </c>
      <c r="J635" s="21" t="s">
        <v>1226</v>
      </c>
      <c r="K635" s="18" t="s">
        <v>3573</v>
      </c>
      <c r="L635" s="18" t="s">
        <v>906</v>
      </c>
      <c r="M635" s="21">
        <v>0.25</v>
      </c>
      <c r="N635" s="27"/>
      <c r="O635" s="27"/>
      <c r="P635" s="9" t="s">
        <v>17</v>
      </c>
      <c r="T635" s="24" t="str">
        <f t="shared" si="11"/>
        <v>DE2018CSR1</v>
      </c>
    </row>
    <row r="636" spans="1:20" s="3" customFormat="1" ht="15" customHeight="1">
      <c r="A636" s="20" t="s">
        <v>14</v>
      </c>
      <c r="B636" s="20" t="s">
        <v>34</v>
      </c>
      <c r="C636" s="20">
        <v>2018</v>
      </c>
      <c r="D636" s="20" t="s">
        <v>5</v>
      </c>
      <c r="E636" s="18" t="s">
        <v>3524</v>
      </c>
      <c r="F636" s="20" t="s">
        <v>3</v>
      </c>
      <c r="G636" s="18" t="s">
        <v>3574</v>
      </c>
      <c r="H636" s="18" t="s">
        <v>1</v>
      </c>
      <c r="I636" s="20">
        <v>0.5</v>
      </c>
      <c r="J636" s="21" t="s">
        <v>1221</v>
      </c>
      <c r="K636" s="18" t="s">
        <v>3575</v>
      </c>
      <c r="L636" s="18" t="s">
        <v>1</v>
      </c>
      <c r="M636" s="21">
        <v>0.5</v>
      </c>
      <c r="N636" s="27"/>
      <c r="O636" s="27"/>
      <c r="P636" s="9" t="s">
        <v>17</v>
      </c>
      <c r="T636" s="24" t="str">
        <f t="shared" si="11"/>
        <v>DE2018CSR2</v>
      </c>
    </row>
    <row r="637" spans="1:20" s="3" customFormat="1" ht="15" customHeight="1">
      <c r="A637" s="20" t="s">
        <v>14</v>
      </c>
      <c r="B637" s="20" t="s">
        <v>34</v>
      </c>
      <c r="C637" s="20">
        <v>2018</v>
      </c>
      <c r="D637" s="20" t="s">
        <v>5</v>
      </c>
      <c r="E637" s="18" t="s">
        <v>3524</v>
      </c>
      <c r="F637" s="20" t="s">
        <v>3</v>
      </c>
      <c r="G637" s="18" t="s">
        <v>3574</v>
      </c>
      <c r="H637" s="18" t="s">
        <v>1</v>
      </c>
      <c r="I637" s="20">
        <v>0.5</v>
      </c>
      <c r="J637" s="21" t="s">
        <v>1222</v>
      </c>
      <c r="K637" s="18" t="s">
        <v>3576</v>
      </c>
      <c r="L637" s="18" t="s">
        <v>1</v>
      </c>
      <c r="M637" s="21">
        <v>0.5</v>
      </c>
      <c r="N637" s="27"/>
      <c r="O637" s="27"/>
      <c r="P637" s="9" t="s">
        <v>17</v>
      </c>
      <c r="T637" s="24" t="str">
        <f t="shared" si="11"/>
        <v>DE2018CSR2</v>
      </c>
    </row>
    <row r="638" spans="1:20" s="3" customFormat="1" ht="15" customHeight="1">
      <c r="A638" s="20" t="s">
        <v>14</v>
      </c>
      <c r="B638" s="20" t="s">
        <v>34</v>
      </c>
      <c r="C638" s="20">
        <v>2018</v>
      </c>
      <c r="D638" s="20" t="s">
        <v>5</v>
      </c>
      <c r="E638" s="18" t="s">
        <v>3524</v>
      </c>
      <c r="F638" s="20" t="s">
        <v>3</v>
      </c>
      <c r="G638" s="18" t="s">
        <v>3574</v>
      </c>
      <c r="H638" s="18" t="s">
        <v>1</v>
      </c>
      <c r="I638" s="20">
        <v>0.5</v>
      </c>
      <c r="J638" s="21" t="s">
        <v>1223</v>
      </c>
      <c r="K638" s="18" t="s">
        <v>3577</v>
      </c>
      <c r="L638" s="18" t="s">
        <v>906</v>
      </c>
      <c r="M638" s="21">
        <v>0.25</v>
      </c>
      <c r="N638" s="27"/>
      <c r="O638" s="27"/>
      <c r="P638" s="9" t="s">
        <v>17</v>
      </c>
      <c r="T638" s="24" t="str">
        <f t="shared" si="11"/>
        <v>DE2018CSR2</v>
      </c>
    </row>
    <row r="639" spans="1:20" s="3" customFormat="1" ht="15" customHeight="1">
      <c r="A639" s="20" t="s">
        <v>14</v>
      </c>
      <c r="B639" s="20" t="s">
        <v>34</v>
      </c>
      <c r="C639" s="20">
        <v>2018</v>
      </c>
      <c r="D639" s="20" t="s">
        <v>5</v>
      </c>
      <c r="E639" s="18" t="s">
        <v>3524</v>
      </c>
      <c r="F639" s="20" t="s">
        <v>3</v>
      </c>
      <c r="G639" s="18" t="s">
        <v>3574</v>
      </c>
      <c r="H639" s="18" t="s">
        <v>1</v>
      </c>
      <c r="I639" s="20">
        <v>0.5</v>
      </c>
      <c r="J639" s="21" t="s">
        <v>1224</v>
      </c>
      <c r="K639" s="18" t="s">
        <v>3578</v>
      </c>
      <c r="L639" s="18" t="s">
        <v>906</v>
      </c>
      <c r="M639" s="21">
        <v>0.25</v>
      </c>
      <c r="N639" s="27"/>
      <c r="O639" s="27"/>
      <c r="P639" s="9" t="s">
        <v>17</v>
      </c>
      <c r="T639" s="24" t="str">
        <f t="shared" si="11"/>
        <v>DE2018CSR2</v>
      </c>
    </row>
    <row r="640" spans="1:20" s="3" customFormat="1" ht="15" customHeight="1">
      <c r="A640" s="20" t="s">
        <v>14</v>
      </c>
      <c r="B640" s="20" t="s">
        <v>34</v>
      </c>
      <c r="C640" s="20">
        <v>2018</v>
      </c>
      <c r="D640" s="20" t="s">
        <v>5</v>
      </c>
      <c r="E640" s="18" t="s">
        <v>3524</v>
      </c>
      <c r="F640" s="20" t="s">
        <v>3</v>
      </c>
      <c r="G640" s="18" t="s">
        <v>3574</v>
      </c>
      <c r="H640" s="18" t="s">
        <v>1</v>
      </c>
      <c r="I640" s="20">
        <v>0.5</v>
      </c>
      <c r="J640" s="21" t="s">
        <v>1225</v>
      </c>
      <c r="K640" s="18" t="s">
        <v>3579</v>
      </c>
      <c r="L640" s="18" t="s">
        <v>1</v>
      </c>
      <c r="M640" s="21">
        <v>0.5</v>
      </c>
      <c r="N640" s="27"/>
      <c r="O640" s="27"/>
      <c r="P640" s="9" t="s">
        <v>17</v>
      </c>
      <c r="T640" s="24" t="str">
        <f t="shared" si="11"/>
        <v>DE2018CSR2</v>
      </c>
    </row>
    <row r="641" spans="1:20" s="3" customFormat="1" ht="15" customHeight="1">
      <c r="A641" s="21" t="s">
        <v>14</v>
      </c>
      <c r="B641" s="21" t="s">
        <v>34</v>
      </c>
      <c r="C641" s="21">
        <v>2018</v>
      </c>
      <c r="D641" s="21" t="s">
        <v>5</v>
      </c>
      <c r="E641" s="82" t="s">
        <v>3524</v>
      </c>
      <c r="F641" s="21" t="s">
        <v>3</v>
      </c>
      <c r="G641" s="82" t="s">
        <v>3574</v>
      </c>
      <c r="H641" s="82" t="s">
        <v>1</v>
      </c>
      <c r="I641" s="21">
        <v>0.5</v>
      </c>
      <c r="J641" s="21" t="s">
        <v>1226</v>
      </c>
      <c r="K641" s="82" t="s">
        <v>3580</v>
      </c>
      <c r="L641" s="82" t="s">
        <v>906</v>
      </c>
      <c r="M641" s="21">
        <v>0.25</v>
      </c>
      <c r="N641" s="27"/>
      <c r="O641" s="27"/>
      <c r="P641" s="9" t="s">
        <v>17</v>
      </c>
      <c r="T641" s="24" t="str">
        <f t="shared" si="11"/>
        <v>DE2018CSR2</v>
      </c>
    </row>
    <row r="642" spans="1:20" s="3" customFormat="1" ht="15" customHeight="1">
      <c r="A642" s="21" t="s">
        <v>14</v>
      </c>
      <c r="B642" s="21" t="s">
        <v>34</v>
      </c>
      <c r="C642" s="21">
        <v>2019</v>
      </c>
      <c r="D642" s="21" t="s">
        <v>4</v>
      </c>
      <c r="E642" s="82" t="s">
        <v>3908</v>
      </c>
      <c r="F642" s="21" t="s">
        <v>3</v>
      </c>
      <c r="G642" s="82" t="s">
        <v>4063</v>
      </c>
      <c r="H642" s="82" t="s">
        <v>906</v>
      </c>
      <c r="I642" s="21">
        <v>0.25</v>
      </c>
      <c r="J642" s="21" t="s">
        <v>1264</v>
      </c>
      <c r="K642" s="82" t="s">
        <v>4054</v>
      </c>
      <c r="L642" s="82" t="s">
        <v>1</v>
      </c>
      <c r="M642" s="21">
        <v>0.5</v>
      </c>
      <c r="N642" s="27"/>
      <c r="O642" s="27"/>
      <c r="P642" s="9" t="s">
        <v>17</v>
      </c>
      <c r="T642" s="24" t="str">
        <f t="shared" si="11"/>
        <v>DE2019CSR1</v>
      </c>
    </row>
    <row r="643" spans="1:20" s="9" customFormat="1" ht="15" customHeight="1">
      <c r="A643" s="21" t="s">
        <v>14</v>
      </c>
      <c r="B643" s="21" t="s">
        <v>34</v>
      </c>
      <c r="C643" s="21">
        <v>2019</v>
      </c>
      <c r="D643" s="21" t="s">
        <v>4</v>
      </c>
      <c r="E643" s="82" t="s">
        <v>3908</v>
      </c>
      <c r="F643" s="21" t="s">
        <v>3</v>
      </c>
      <c r="G643" s="82" t="s">
        <v>4063</v>
      </c>
      <c r="H643" s="82" t="s">
        <v>906</v>
      </c>
      <c r="I643" s="21">
        <v>0.25</v>
      </c>
      <c r="J643" s="21" t="s">
        <v>1260</v>
      </c>
      <c r="K643" s="82" t="s">
        <v>4055</v>
      </c>
      <c r="L643" s="82" t="s">
        <v>906</v>
      </c>
      <c r="M643" s="21">
        <v>0.25</v>
      </c>
      <c r="N643" s="27"/>
      <c r="O643" s="27"/>
      <c r="T643" s="24" t="str">
        <f t="shared" si="11"/>
        <v>DE2019CSR1</v>
      </c>
    </row>
    <row r="644" spans="1:20" s="9" customFormat="1" ht="15" customHeight="1">
      <c r="A644" s="21" t="s">
        <v>14</v>
      </c>
      <c r="B644" s="21" t="s">
        <v>34</v>
      </c>
      <c r="C644" s="21">
        <v>2019</v>
      </c>
      <c r="D644" s="21" t="s">
        <v>4</v>
      </c>
      <c r="E644" s="82" t="s">
        <v>3908</v>
      </c>
      <c r="F644" s="21" t="s">
        <v>3</v>
      </c>
      <c r="G644" s="82" t="s">
        <v>4063</v>
      </c>
      <c r="H644" s="82" t="s">
        <v>906</v>
      </c>
      <c r="I644" s="21">
        <v>0.25</v>
      </c>
      <c r="J644" s="21" t="s">
        <v>1261</v>
      </c>
      <c r="K644" s="82" t="s">
        <v>4056</v>
      </c>
      <c r="L644" s="82" t="s">
        <v>1</v>
      </c>
      <c r="M644" s="21">
        <v>0.5</v>
      </c>
      <c r="N644" s="27"/>
      <c r="O644" s="27"/>
      <c r="T644" s="24" t="str">
        <f t="shared" si="11"/>
        <v>DE2019CSR1</v>
      </c>
    </row>
    <row r="645" spans="1:20" s="9" customFormat="1" ht="15" customHeight="1">
      <c r="A645" s="21" t="s">
        <v>14</v>
      </c>
      <c r="B645" s="21" t="s">
        <v>34</v>
      </c>
      <c r="C645" s="21">
        <v>2019</v>
      </c>
      <c r="D645" s="21" t="s">
        <v>4</v>
      </c>
      <c r="E645" s="82" t="s">
        <v>3908</v>
      </c>
      <c r="F645" s="21" t="s">
        <v>3</v>
      </c>
      <c r="G645" s="82" t="s">
        <v>4063</v>
      </c>
      <c r="H645" s="82" t="s">
        <v>906</v>
      </c>
      <c r="I645" s="21">
        <v>0.25</v>
      </c>
      <c r="J645" s="21" t="s">
        <v>1262</v>
      </c>
      <c r="K645" s="82" t="s">
        <v>4057</v>
      </c>
      <c r="L645" s="82" t="s">
        <v>906</v>
      </c>
      <c r="M645" s="21">
        <v>0.25</v>
      </c>
      <c r="N645" s="27"/>
      <c r="O645" s="27"/>
      <c r="T645" s="24" t="str">
        <f t="shared" si="11"/>
        <v>DE2019CSR1</v>
      </c>
    </row>
    <row r="646" spans="1:20" s="9" customFormat="1" ht="15" customHeight="1">
      <c r="A646" s="21" t="s">
        <v>14</v>
      </c>
      <c r="B646" s="21" t="s">
        <v>34</v>
      </c>
      <c r="C646" s="21">
        <v>2019</v>
      </c>
      <c r="D646" s="21" t="s">
        <v>4</v>
      </c>
      <c r="E646" s="82" t="s">
        <v>3908</v>
      </c>
      <c r="F646" s="21" t="s">
        <v>3</v>
      </c>
      <c r="G646" s="82" t="s">
        <v>4063</v>
      </c>
      <c r="H646" s="82" t="s">
        <v>906</v>
      </c>
      <c r="I646" s="21">
        <v>0.25</v>
      </c>
      <c r="J646" s="21" t="s">
        <v>1263</v>
      </c>
      <c r="K646" s="82" t="s">
        <v>4058</v>
      </c>
      <c r="L646" s="82" t="s">
        <v>906</v>
      </c>
      <c r="M646" s="21">
        <v>0.25</v>
      </c>
      <c r="N646" s="27"/>
      <c r="O646" s="27"/>
      <c r="T646" s="24" t="str">
        <f t="shared" si="11"/>
        <v>DE2019CSR1</v>
      </c>
    </row>
    <row r="647" spans="1:20" s="9" customFormat="1" ht="15" customHeight="1">
      <c r="A647" s="21" t="s">
        <v>14</v>
      </c>
      <c r="B647" s="21" t="s">
        <v>34</v>
      </c>
      <c r="C647" s="21">
        <v>2019</v>
      </c>
      <c r="D647" s="21" t="s">
        <v>4</v>
      </c>
      <c r="E647" s="82" t="s">
        <v>3908</v>
      </c>
      <c r="F647" s="21" t="s">
        <v>3</v>
      </c>
      <c r="G647" s="82" t="s">
        <v>4063</v>
      </c>
      <c r="H647" s="82" t="s">
        <v>906</v>
      </c>
      <c r="I647" s="21">
        <v>0.25</v>
      </c>
      <c r="J647" s="21" t="s">
        <v>1310</v>
      </c>
      <c r="K647" s="82" t="s">
        <v>4059</v>
      </c>
      <c r="L647" s="82" t="s">
        <v>906</v>
      </c>
      <c r="M647" s="21">
        <v>0.25</v>
      </c>
      <c r="N647" s="27"/>
      <c r="O647" s="27"/>
      <c r="T647" s="24" t="str">
        <f t="shared" si="11"/>
        <v>DE2019CSR1</v>
      </c>
    </row>
    <row r="648" spans="1:20" s="9" customFormat="1" ht="15" customHeight="1">
      <c r="A648" s="21" t="s">
        <v>14</v>
      </c>
      <c r="B648" s="21" t="s">
        <v>34</v>
      </c>
      <c r="C648" s="21">
        <v>2019</v>
      </c>
      <c r="D648" s="21" t="s">
        <v>4</v>
      </c>
      <c r="E648" s="82" t="s">
        <v>3908</v>
      </c>
      <c r="F648" s="21" t="s">
        <v>3</v>
      </c>
      <c r="G648" s="82" t="s">
        <v>4063</v>
      </c>
      <c r="H648" s="82" t="s">
        <v>906</v>
      </c>
      <c r="I648" s="21">
        <v>0.25</v>
      </c>
      <c r="J648" s="21" t="s">
        <v>1311</v>
      </c>
      <c r="K648" s="82" t="s">
        <v>4060</v>
      </c>
      <c r="L648" s="82" t="s">
        <v>906</v>
      </c>
      <c r="M648" s="21">
        <v>0.25</v>
      </c>
      <c r="N648" s="27"/>
      <c r="O648" s="27"/>
      <c r="T648" s="24" t="str">
        <f t="shared" si="11"/>
        <v>DE2019CSR1</v>
      </c>
    </row>
    <row r="649" spans="1:20" s="9" customFormat="1" ht="15" customHeight="1">
      <c r="A649" s="21" t="s">
        <v>14</v>
      </c>
      <c r="B649" s="21" t="s">
        <v>34</v>
      </c>
      <c r="C649" s="21">
        <v>2019</v>
      </c>
      <c r="D649" s="21" t="s">
        <v>4</v>
      </c>
      <c r="E649" s="82" t="s">
        <v>3908</v>
      </c>
      <c r="F649" s="21" t="s">
        <v>3</v>
      </c>
      <c r="G649" s="82" t="s">
        <v>4063</v>
      </c>
      <c r="H649" s="82" t="s">
        <v>906</v>
      </c>
      <c r="I649" s="21">
        <v>0.25</v>
      </c>
      <c r="J649" s="21" t="s">
        <v>1335</v>
      </c>
      <c r="K649" s="82" t="s">
        <v>4061</v>
      </c>
      <c r="L649" s="82" t="s">
        <v>906</v>
      </c>
      <c r="M649" s="21">
        <v>0.25</v>
      </c>
      <c r="N649" s="27"/>
      <c r="O649" s="27"/>
      <c r="T649" s="24" t="str">
        <f t="shared" si="11"/>
        <v>DE2019CSR1</v>
      </c>
    </row>
    <row r="650" spans="1:20" s="9" customFormat="1" ht="15" customHeight="1">
      <c r="A650" s="21" t="s">
        <v>14</v>
      </c>
      <c r="B650" s="21" t="s">
        <v>34</v>
      </c>
      <c r="C650" s="21">
        <v>2019</v>
      </c>
      <c r="D650" s="21" t="s">
        <v>4</v>
      </c>
      <c r="E650" s="82" t="s">
        <v>3908</v>
      </c>
      <c r="F650" s="21" t="s">
        <v>3</v>
      </c>
      <c r="G650" s="82" t="s">
        <v>4063</v>
      </c>
      <c r="H650" s="82" t="s">
        <v>906</v>
      </c>
      <c r="I650" s="21">
        <v>0.25</v>
      </c>
      <c r="J650" s="21" t="s">
        <v>1336</v>
      </c>
      <c r="K650" s="82" t="s">
        <v>4062</v>
      </c>
      <c r="L650" s="82" t="s">
        <v>1164</v>
      </c>
      <c r="M650" s="21">
        <v>0</v>
      </c>
      <c r="N650" s="27"/>
      <c r="O650" s="27"/>
      <c r="T650" s="24" t="str">
        <f t="shared" si="11"/>
        <v>DE2019CSR1</v>
      </c>
    </row>
    <row r="651" spans="1:20" s="9" customFormat="1" ht="15" customHeight="1">
      <c r="A651" s="21" t="s">
        <v>14</v>
      </c>
      <c r="B651" s="21" t="s">
        <v>34</v>
      </c>
      <c r="C651" s="21">
        <v>2019</v>
      </c>
      <c r="D651" s="21" t="s">
        <v>5</v>
      </c>
      <c r="E651" s="82" t="s">
        <v>3909</v>
      </c>
      <c r="F651" s="21" t="s">
        <v>3</v>
      </c>
      <c r="G651" s="82" t="s">
        <v>4070</v>
      </c>
      <c r="H651" s="82" t="s">
        <v>1</v>
      </c>
      <c r="I651" s="21">
        <v>0.5</v>
      </c>
      <c r="J651" s="21" t="s">
        <v>1264</v>
      </c>
      <c r="K651" s="82" t="s">
        <v>4064</v>
      </c>
      <c r="L651" s="82" t="s">
        <v>1</v>
      </c>
      <c r="M651" s="21">
        <v>0.5</v>
      </c>
      <c r="N651" s="27"/>
      <c r="O651" s="27"/>
      <c r="T651" s="24" t="str">
        <f t="shared" si="11"/>
        <v>DE2019CSR2</v>
      </c>
    </row>
    <row r="652" spans="1:20" s="9" customFormat="1" ht="15" customHeight="1">
      <c r="A652" s="21" t="s">
        <v>14</v>
      </c>
      <c r="B652" s="21" t="s">
        <v>34</v>
      </c>
      <c r="C652" s="21">
        <v>2019</v>
      </c>
      <c r="D652" s="21" t="s">
        <v>5</v>
      </c>
      <c r="E652" s="82" t="s">
        <v>3909</v>
      </c>
      <c r="F652" s="21" t="s">
        <v>3</v>
      </c>
      <c r="G652" s="82" t="s">
        <v>4070</v>
      </c>
      <c r="H652" s="82" t="s">
        <v>1</v>
      </c>
      <c r="I652" s="21">
        <v>0.5</v>
      </c>
      <c r="J652" s="21" t="s">
        <v>1260</v>
      </c>
      <c r="K652" s="82" t="s">
        <v>4065</v>
      </c>
      <c r="L652" s="82" t="s">
        <v>1</v>
      </c>
      <c r="M652" s="21">
        <v>0.5</v>
      </c>
      <c r="N652" s="27"/>
      <c r="O652" s="27"/>
      <c r="T652" s="24" t="str">
        <f t="shared" si="11"/>
        <v>DE2019CSR2</v>
      </c>
    </row>
    <row r="653" spans="1:20" s="9" customFormat="1" ht="15" customHeight="1">
      <c r="A653" s="21" t="s">
        <v>14</v>
      </c>
      <c r="B653" s="21" t="s">
        <v>34</v>
      </c>
      <c r="C653" s="21">
        <v>2019</v>
      </c>
      <c r="D653" s="21" t="s">
        <v>5</v>
      </c>
      <c r="E653" s="82" t="s">
        <v>3909</v>
      </c>
      <c r="F653" s="21" t="s">
        <v>3</v>
      </c>
      <c r="G653" s="82" t="s">
        <v>4070</v>
      </c>
      <c r="H653" s="82" t="s">
        <v>1</v>
      </c>
      <c r="I653" s="21">
        <v>0.5</v>
      </c>
      <c r="J653" s="21" t="s">
        <v>1261</v>
      </c>
      <c r="K653" s="82" t="s">
        <v>4066</v>
      </c>
      <c r="L653" s="82" t="s">
        <v>906</v>
      </c>
      <c r="M653" s="21">
        <v>0.25</v>
      </c>
      <c r="N653" s="27"/>
      <c r="O653" s="27"/>
      <c r="T653" s="24" t="str">
        <f t="shared" si="11"/>
        <v>DE2019CSR2</v>
      </c>
    </row>
    <row r="654" spans="1:20" s="9" customFormat="1" ht="15" customHeight="1">
      <c r="A654" s="21" t="s">
        <v>14</v>
      </c>
      <c r="B654" s="21" t="s">
        <v>34</v>
      </c>
      <c r="C654" s="21">
        <v>2019</v>
      </c>
      <c r="D654" s="21" t="s">
        <v>5</v>
      </c>
      <c r="E654" s="82" t="s">
        <v>3909</v>
      </c>
      <c r="F654" s="21" t="s">
        <v>3</v>
      </c>
      <c r="G654" s="82" t="s">
        <v>4070</v>
      </c>
      <c r="H654" s="82" t="s">
        <v>1</v>
      </c>
      <c r="I654" s="21">
        <v>0.5</v>
      </c>
      <c r="J654" s="21" t="s">
        <v>1262</v>
      </c>
      <c r="K654" s="82" t="s">
        <v>4067</v>
      </c>
      <c r="L654" s="82" t="s">
        <v>906</v>
      </c>
      <c r="M654" s="21">
        <v>0.25</v>
      </c>
      <c r="N654" s="27"/>
      <c r="O654" s="27"/>
      <c r="T654" s="24" t="str">
        <f t="shared" si="11"/>
        <v>DE2019CSR2</v>
      </c>
    </row>
    <row r="655" spans="1:20" s="9" customFormat="1" ht="15" customHeight="1">
      <c r="A655" s="21" t="s">
        <v>14</v>
      </c>
      <c r="B655" s="21" t="s">
        <v>34</v>
      </c>
      <c r="C655" s="21">
        <v>2019</v>
      </c>
      <c r="D655" s="21" t="s">
        <v>5</v>
      </c>
      <c r="E655" s="82" t="s">
        <v>3909</v>
      </c>
      <c r="F655" s="21" t="s">
        <v>3</v>
      </c>
      <c r="G655" s="82" t="s">
        <v>4070</v>
      </c>
      <c r="H655" s="82" t="s">
        <v>1</v>
      </c>
      <c r="I655" s="21">
        <v>0.5</v>
      </c>
      <c r="J655" s="21" t="s">
        <v>1263</v>
      </c>
      <c r="K655" s="82" t="s">
        <v>4068</v>
      </c>
      <c r="L655" s="82" t="s">
        <v>1</v>
      </c>
      <c r="M655" s="21">
        <v>0.5</v>
      </c>
      <c r="N655" s="27"/>
      <c r="O655" s="27"/>
      <c r="T655" s="24" t="str">
        <f t="shared" si="11"/>
        <v>DE2019CSR2</v>
      </c>
    </row>
    <row r="656" spans="1:20" s="9" customFormat="1" ht="15" customHeight="1">
      <c r="A656" s="21" t="s">
        <v>14</v>
      </c>
      <c r="B656" s="21" t="s">
        <v>34</v>
      </c>
      <c r="C656" s="21">
        <v>2019</v>
      </c>
      <c r="D656" s="21" t="s">
        <v>5</v>
      </c>
      <c r="E656" s="82" t="s">
        <v>3909</v>
      </c>
      <c r="F656" s="21" t="s">
        <v>3</v>
      </c>
      <c r="G656" s="82" t="s">
        <v>4070</v>
      </c>
      <c r="H656" s="82" t="s">
        <v>1</v>
      </c>
      <c r="I656" s="21">
        <v>0.5</v>
      </c>
      <c r="J656" s="21" t="s">
        <v>1310</v>
      </c>
      <c r="K656" s="82" t="s">
        <v>4069</v>
      </c>
      <c r="L656" s="82" t="s">
        <v>906</v>
      </c>
      <c r="M656" s="21">
        <v>0.25</v>
      </c>
      <c r="N656" s="27"/>
      <c r="O656" s="27"/>
      <c r="T656" s="24" t="str">
        <f t="shared" si="11"/>
        <v>DE2019CSR2</v>
      </c>
    </row>
    <row r="657" spans="1:20" s="9" customFormat="1" ht="15" customHeight="1">
      <c r="A657" s="88" t="s">
        <v>14</v>
      </c>
      <c r="B657" s="88" t="s">
        <v>34</v>
      </c>
      <c r="C657" s="88">
        <v>2020</v>
      </c>
      <c r="D657" s="88" t="s">
        <v>4</v>
      </c>
      <c r="E657" s="89" t="s">
        <v>4470</v>
      </c>
      <c r="F657" s="88" t="s">
        <v>11</v>
      </c>
      <c r="G657" s="89"/>
      <c r="H657" s="89"/>
      <c r="I657" s="88"/>
      <c r="J657" s="88"/>
      <c r="K657" s="89"/>
      <c r="L657" s="89"/>
      <c r="M657" s="88"/>
      <c r="N657" s="27"/>
      <c r="O657" s="27"/>
      <c r="T657" s="24" t="str">
        <f t="shared" si="11"/>
        <v>DE2020CSR1</v>
      </c>
    </row>
    <row r="658" spans="1:20" s="9" customFormat="1" ht="15" customHeight="1">
      <c r="A658" s="88" t="s">
        <v>14</v>
      </c>
      <c r="B658" s="88" t="s">
        <v>34</v>
      </c>
      <c r="C658" s="88">
        <v>2020</v>
      </c>
      <c r="D658" s="88" t="s">
        <v>5</v>
      </c>
      <c r="E658" s="89" t="s">
        <v>4552</v>
      </c>
      <c r="F658" s="88" t="s">
        <v>3</v>
      </c>
      <c r="G658" s="89"/>
      <c r="H658" s="89"/>
      <c r="I658" s="88"/>
      <c r="J658" s="88"/>
      <c r="K658" s="89"/>
      <c r="L658" s="89"/>
      <c r="M658" s="88"/>
      <c r="N658" s="27"/>
      <c r="O658" s="27"/>
      <c r="T658" s="24" t="str">
        <f t="shared" si="11"/>
        <v>DE2020CSR2</v>
      </c>
    </row>
    <row r="659" spans="1:20" s="3" customFormat="1" ht="15" customHeight="1">
      <c r="A659" s="20" t="s">
        <v>37</v>
      </c>
      <c r="B659" s="20" t="s">
        <v>1105</v>
      </c>
      <c r="C659" s="20">
        <v>2011</v>
      </c>
      <c r="D659" s="20" t="s">
        <v>4</v>
      </c>
      <c r="E659" s="18" t="s">
        <v>719</v>
      </c>
      <c r="F659" s="20" t="s">
        <v>2</v>
      </c>
      <c r="G659" s="18" t="s">
        <v>715</v>
      </c>
      <c r="H659" s="82" t="s">
        <v>3879</v>
      </c>
      <c r="I659" s="20" t="s">
        <v>2119</v>
      </c>
      <c r="J659" s="21" t="s">
        <v>1221</v>
      </c>
      <c r="K659" s="18" t="s">
        <v>715</v>
      </c>
      <c r="L659" s="18" t="s">
        <v>2118</v>
      </c>
      <c r="M659" s="21" t="s">
        <v>2119</v>
      </c>
      <c r="N659" s="27"/>
      <c r="O659" s="27"/>
      <c r="P659" s="9" t="s">
        <v>17</v>
      </c>
      <c r="T659" s="24" t="str">
        <f t="shared" si="11"/>
        <v>DK2011CSR1</v>
      </c>
    </row>
    <row r="660" spans="1:20" s="3" customFormat="1" ht="15" customHeight="1">
      <c r="A660" s="20" t="s">
        <v>37</v>
      </c>
      <c r="B660" s="20" t="s">
        <v>1105</v>
      </c>
      <c r="C660" s="20">
        <v>2011</v>
      </c>
      <c r="D660" s="20" t="s">
        <v>5</v>
      </c>
      <c r="E660" s="18" t="s">
        <v>720</v>
      </c>
      <c r="F660" s="20" t="s">
        <v>2</v>
      </c>
      <c r="G660" s="18" t="s">
        <v>716</v>
      </c>
      <c r="H660" s="18" t="s">
        <v>904</v>
      </c>
      <c r="I660" s="20" t="s">
        <v>2119</v>
      </c>
      <c r="J660" s="21" t="s">
        <v>1221</v>
      </c>
      <c r="K660" s="18" t="s">
        <v>716</v>
      </c>
      <c r="L660" s="18" t="s">
        <v>2118</v>
      </c>
      <c r="M660" s="21" t="s">
        <v>2119</v>
      </c>
      <c r="N660" s="27"/>
      <c r="O660" s="27"/>
      <c r="P660" s="9" t="s">
        <v>17</v>
      </c>
      <c r="T660" s="24" t="str">
        <f t="shared" si="11"/>
        <v>DK2011CSR2</v>
      </c>
    </row>
    <row r="661" spans="1:20" s="3" customFormat="1" ht="15" customHeight="1">
      <c r="A661" s="20" t="s">
        <v>37</v>
      </c>
      <c r="B661" s="20" t="s">
        <v>1105</v>
      </c>
      <c r="C661" s="20">
        <v>2011</v>
      </c>
      <c r="D661" s="20" t="s">
        <v>6</v>
      </c>
      <c r="E661" s="18" t="s">
        <v>721</v>
      </c>
      <c r="F661" s="20" t="s">
        <v>2</v>
      </c>
      <c r="G661" s="18" t="s">
        <v>717</v>
      </c>
      <c r="H661" s="18" t="s">
        <v>904</v>
      </c>
      <c r="I661" s="20" t="s">
        <v>2119</v>
      </c>
      <c r="J661" s="21" t="s">
        <v>1221</v>
      </c>
      <c r="K661" s="18" t="s">
        <v>717</v>
      </c>
      <c r="L661" s="18" t="s">
        <v>2118</v>
      </c>
      <c r="M661" s="21" t="s">
        <v>2119</v>
      </c>
      <c r="N661" s="27"/>
      <c r="O661" s="27"/>
      <c r="P661" s="9" t="s">
        <v>17</v>
      </c>
      <c r="T661" s="24" t="str">
        <f t="shared" si="11"/>
        <v>DK2011CSR3</v>
      </c>
    </row>
    <row r="662" spans="1:20" s="3" customFormat="1" ht="15" customHeight="1">
      <c r="A662" s="20" t="s">
        <v>37</v>
      </c>
      <c r="B662" s="20" t="s">
        <v>1105</v>
      </c>
      <c r="C662" s="20">
        <v>2011</v>
      </c>
      <c r="D662" s="20" t="s">
        <v>7</v>
      </c>
      <c r="E662" s="18" t="s">
        <v>1123</v>
      </c>
      <c r="F662" s="20" t="s">
        <v>2</v>
      </c>
      <c r="G662" s="18" t="s">
        <v>718</v>
      </c>
      <c r="H662" s="18" t="s">
        <v>904</v>
      </c>
      <c r="I662" s="20" t="s">
        <v>2119</v>
      </c>
      <c r="J662" s="21" t="s">
        <v>1221</v>
      </c>
      <c r="K662" s="18" t="s">
        <v>718</v>
      </c>
      <c r="L662" s="18" t="s">
        <v>2118</v>
      </c>
      <c r="M662" s="21" t="s">
        <v>2119</v>
      </c>
      <c r="N662" s="27"/>
      <c r="O662" s="27"/>
      <c r="P662" s="9" t="s">
        <v>17</v>
      </c>
      <c r="T662" s="24" t="str">
        <f t="shared" si="11"/>
        <v>DK2011CSR4</v>
      </c>
    </row>
    <row r="663" spans="1:20" s="3" customFormat="1" ht="15" customHeight="1">
      <c r="A663" s="20" t="s">
        <v>37</v>
      </c>
      <c r="B663" s="20" t="s">
        <v>1105</v>
      </c>
      <c r="C663" s="20">
        <v>2011</v>
      </c>
      <c r="D663" s="20" t="s">
        <v>8</v>
      </c>
      <c r="E663" s="18" t="s">
        <v>722</v>
      </c>
      <c r="F663" s="20" t="s">
        <v>2</v>
      </c>
      <c r="G663" s="18" t="s">
        <v>3375</v>
      </c>
      <c r="H663" s="18" t="s">
        <v>904</v>
      </c>
      <c r="I663" s="20" t="s">
        <v>2119</v>
      </c>
      <c r="J663" s="21" t="s">
        <v>1221</v>
      </c>
      <c r="K663" s="18" t="s">
        <v>3375</v>
      </c>
      <c r="L663" s="18" t="s">
        <v>2118</v>
      </c>
      <c r="M663" s="21" t="s">
        <v>2119</v>
      </c>
      <c r="N663" s="27"/>
      <c r="O663" s="27"/>
      <c r="P663" s="9" t="s">
        <v>17</v>
      </c>
      <c r="T663" s="24" t="str">
        <f t="shared" si="11"/>
        <v>DK2011CSR5</v>
      </c>
    </row>
    <row r="664" spans="1:20" s="3" customFormat="1" ht="15" customHeight="1">
      <c r="A664" s="20" t="s">
        <v>37</v>
      </c>
      <c r="B664" s="20" t="s">
        <v>1105</v>
      </c>
      <c r="C664" s="20">
        <v>2012</v>
      </c>
      <c r="D664" s="20" t="s">
        <v>4</v>
      </c>
      <c r="E664" s="18" t="s">
        <v>64</v>
      </c>
      <c r="F664" s="20" t="s">
        <v>11</v>
      </c>
      <c r="G664" s="84" t="s">
        <v>3853</v>
      </c>
      <c r="H664" s="18" t="s">
        <v>641</v>
      </c>
      <c r="I664" s="20">
        <v>0.75</v>
      </c>
      <c r="J664" s="21" t="s">
        <v>1221</v>
      </c>
      <c r="K664" s="18" t="s">
        <v>65</v>
      </c>
      <c r="L664" s="18" t="s">
        <v>641</v>
      </c>
      <c r="M664" s="21">
        <v>0.75</v>
      </c>
      <c r="N664" s="27"/>
      <c r="O664" s="27"/>
      <c r="P664" s="9" t="s">
        <v>17</v>
      </c>
      <c r="T664" s="24" t="str">
        <f t="shared" si="11"/>
        <v>DK2012CSR1</v>
      </c>
    </row>
    <row r="665" spans="1:20" s="3" customFormat="1" ht="15" customHeight="1">
      <c r="A665" s="20" t="s">
        <v>37</v>
      </c>
      <c r="B665" s="20" t="s">
        <v>1105</v>
      </c>
      <c r="C665" s="20">
        <v>2012</v>
      </c>
      <c r="D665" s="20" t="s">
        <v>5</v>
      </c>
      <c r="E665" s="18" t="s">
        <v>66</v>
      </c>
      <c r="F665" s="20" t="s">
        <v>2</v>
      </c>
      <c r="G665" s="18" t="s">
        <v>1124</v>
      </c>
      <c r="H665" s="18" t="s">
        <v>641</v>
      </c>
      <c r="I665" s="20">
        <v>0.75</v>
      </c>
      <c r="J665" s="21" t="s">
        <v>1221</v>
      </c>
      <c r="K665" s="18" t="s">
        <v>1124</v>
      </c>
      <c r="L665" s="18" t="s">
        <v>641</v>
      </c>
      <c r="M665" s="21">
        <v>0.75</v>
      </c>
      <c r="N665" s="27"/>
      <c r="O665" s="27"/>
      <c r="P665" s="9" t="s">
        <v>17</v>
      </c>
      <c r="T665" s="24" t="str">
        <f t="shared" si="11"/>
        <v>DK2012CSR2</v>
      </c>
    </row>
    <row r="666" spans="1:20" s="3" customFormat="1" ht="15" customHeight="1">
      <c r="A666" s="20" t="s">
        <v>37</v>
      </c>
      <c r="B666" s="20" t="s">
        <v>1105</v>
      </c>
      <c r="C666" s="20">
        <v>2012</v>
      </c>
      <c r="D666" s="20" t="s">
        <v>6</v>
      </c>
      <c r="E666" s="18" t="s">
        <v>67</v>
      </c>
      <c r="F666" s="20" t="s">
        <v>3</v>
      </c>
      <c r="G666" s="18" t="s">
        <v>1125</v>
      </c>
      <c r="H666" s="18" t="s">
        <v>1</v>
      </c>
      <c r="I666" s="20">
        <v>0.5</v>
      </c>
      <c r="J666" s="21" t="s">
        <v>1221</v>
      </c>
      <c r="K666" s="18" t="s">
        <v>1125</v>
      </c>
      <c r="L666" s="18" t="s">
        <v>1</v>
      </c>
      <c r="M666" s="21">
        <v>0.5</v>
      </c>
      <c r="N666" s="27"/>
      <c r="O666" s="27"/>
      <c r="P666" s="9" t="s">
        <v>17</v>
      </c>
      <c r="T666" s="24" t="str">
        <f t="shared" si="11"/>
        <v>DK2012CSR3</v>
      </c>
    </row>
    <row r="667" spans="1:20" s="3" customFormat="1" ht="15" customHeight="1">
      <c r="A667" s="20" t="s">
        <v>37</v>
      </c>
      <c r="B667" s="20" t="s">
        <v>1105</v>
      </c>
      <c r="C667" s="20">
        <v>2012</v>
      </c>
      <c r="D667" s="20" t="s">
        <v>7</v>
      </c>
      <c r="E667" s="18" t="s">
        <v>68</v>
      </c>
      <c r="F667" s="20" t="s">
        <v>3</v>
      </c>
      <c r="G667" s="18" t="s">
        <v>917</v>
      </c>
      <c r="H667" s="18" t="s">
        <v>1</v>
      </c>
      <c r="I667" s="20">
        <v>0.5</v>
      </c>
      <c r="J667" s="21" t="s">
        <v>1221</v>
      </c>
      <c r="K667" s="18" t="s">
        <v>917</v>
      </c>
      <c r="L667" s="18" t="s">
        <v>1</v>
      </c>
      <c r="M667" s="21">
        <v>0.5</v>
      </c>
      <c r="N667" s="27"/>
      <c r="O667" s="27"/>
      <c r="P667" s="9" t="s">
        <v>17</v>
      </c>
      <c r="T667" s="24" t="str">
        <f t="shared" ref="T667:T730" si="12">A667&amp;C667&amp;D667</f>
        <v>DK2012CSR4</v>
      </c>
    </row>
    <row r="668" spans="1:20" s="9" customFormat="1" ht="15" customHeight="1">
      <c r="A668" s="20" t="s">
        <v>37</v>
      </c>
      <c r="B668" s="20" t="s">
        <v>1105</v>
      </c>
      <c r="C668" s="20">
        <v>2012</v>
      </c>
      <c r="D668" s="20" t="s">
        <v>8</v>
      </c>
      <c r="E668" s="18" t="s">
        <v>69</v>
      </c>
      <c r="F668" s="20" t="s">
        <v>3</v>
      </c>
      <c r="G668" s="18" t="s">
        <v>3326</v>
      </c>
      <c r="H668" s="18" t="s">
        <v>1</v>
      </c>
      <c r="I668" s="20">
        <v>0.5</v>
      </c>
      <c r="J668" s="21" t="s">
        <v>1221</v>
      </c>
      <c r="K668" s="18" t="s">
        <v>3358</v>
      </c>
      <c r="L668" s="18" t="s">
        <v>1</v>
      </c>
      <c r="M668" s="21">
        <v>0.5</v>
      </c>
      <c r="N668" s="27"/>
      <c r="O668" s="27"/>
      <c r="T668" s="24" t="str">
        <f t="shared" si="12"/>
        <v>DK2012CSR5</v>
      </c>
    </row>
    <row r="669" spans="1:20" s="3" customFormat="1" ht="15" customHeight="1">
      <c r="A669" s="20" t="s">
        <v>37</v>
      </c>
      <c r="B669" s="20" t="s">
        <v>1105</v>
      </c>
      <c r="C669" s="20">
        <v>2013</v>
      </c>
      <c r="D669" s="20" t="s">
        <v>4</v>
      </c>
      <c r="E669" s="18" t="s">
        <v>535</v>
      </c>
      <c r="F669" s="20" t="s">
        <v>11</v>
      </c>
      <c r="G669" s="18" t="s">
        <v>3830</v>
      </c>
      <c r="H669" s="18" t="s">
        <v>641</v>
      </c>
      <c r="I669" s="20">
        <v>0.75</v>
      </c>
      <c r="J669" s="21" t="s">
        <v>1221</v>
      </c>
      <c r="K669" s="18" t="s">
        <v>1467</v>
      </c>
      <c r="L669" s="18" t="s">
        <v>1174</v>
      </c>
      <c r="M669" s="21">
        <v>0.75</v>
      </c>
      <c r="N669" s="27"/>
      <c r="O669" s="27"/>
      <c r="P669" s="9" t="s">
        <v>17</v>
      </c>
      <c r="T669" s="24" t="str">
        <f t="shared" si="12"/>
        <v>DK2013CSR1</v>
      </c>
    </row>
    <row r="670" spans="1:20" s="3" customFormat="1" ht="15" customHeight="1">
      <c r="A670" s="20" t="s">
        <v>37</v>
      </c>
      <c r="B670" s="20" t="s">
        <v>1105</v>
      </c>
      <c r="C670" s="20">
        <v>2013</v>
      </c>
      <c r="D670" s="20" t="s">
        <v>4</v>
      </c>
      <c r="E670" s="18" t="s">
        <v>535</v>
      </c>
      <c r="F670" s="20" t="s">
        <v>11</v>
      </c>
      <c r="G670" s="18" t="s">
        <v>3830</v>
      </c>
      <c r="H670" s="18" t="s">
        <v>641</v>
      </c>
      <c r="I670" s="20">
        <v>0.75</v>
      </c>
      <c r="J670" s="21" t="s">
        <v>1222</v>
      </c>
      <c r="K670" s="18" t="s">
        <v>1470</v>
      </c>
      <c r="L670" s="18" t="s">
        <v>1174</v>
      </c>
      <c r="M670" s="21">
        <v>0.75</v>
      </c>
      <c r="N670" s="27"/>
      <c r="O670" s="27"/>
      <c r="P670" s="9" t="s">
        <v>17</v>
      </c>
      <c r="T670" s="24" t="str">
        <f t="shared" si="12"/>
        <v>DK2013CSR1</v>
      </c>
    </row>
    <row r="671" spans="1:20" s="3" customFormat="1" ht="15" customHeight="1">
      <c r="A671" s="20" t="s">
        <v>37</v>
      </c>
      <c r="B671" s="20" t="s">
        <v>1105</v>
      </c>
      <c r="C671" s="20">
        <v>2013</v>
      </c>
      <c r="D671" s="20" t="s">
        <v>5</v>
      </c>
      <c r="E671" s="18" t="s">
        <v>536</v>
      </c>
      <c r="F671" s="20" t="s">
        <v>2</v>
      </c>
      <c r="G671" s="18" t="s">
        <v>1126</v>
      </c>
      <c r="H671" s="18" t="s">
        <v>1</v>
      </c>
      <c r="I671" s="20">
        <v>0.5</v>
      </c>
      <c r="J671" s="21" t="s">
        <v>1221</v>
      </c>
      <c r="K671" s="18" t="s">
        <v>1471</v>
      </c>
      <c r="L671" s="18" t="s">
        <v>1</v>
      </c>
      <c r="M671" s="21">
        <v>0.5</v>
      </c>
      <c r="N671" s="27"/>
      <c r="O671" s="27"/>
      <c r="P671" s="9" t="s">
        <v>17</v>
      </c>
      <c r="T671" s="24" t="str">
        <f t="shared" si="12"/>
        <v>DK2013CSR2</v>
      </c>
    </row>
    <row r="672" spans="1:20" s="3" customFormat="1" ht="15" customHeight="1">
      <c r="A672" s="20" t="s">
        <v>37</v>
      </c>
      <c r="B672" s="20" t="s">
        <v>1105</v>
      </c>
      <c r="C672" s="20">
        <v>2013</v>
      </c>
      <c r="D672" s="20" t="s">
        <v>5</v>
      </c>
      <c r="E672" s="18" t="s">
        <v>536</v>
      </c>
      <c r="F672" s="20" t="s">
        <v>2</v>
      </c>
      <c r="G672" s="18" t="s">
        <v>1126</v>
      </c>
      <c r="H672" s="18" t="s">
        <v>1</v>
      </c>
      <c r="I672" s="20">
        <v>0.5</v>
      </c>
      <c r="J672" s="21" t="s">
        <v>1222</v>
      </c>
      <c r="K672" s="18" t="s">
        <v>1472</v>
      </c>
      <c r="L672" s="18" t="s">
        <v>1</v>
      </c>
      <c r="M672" s="21">
        <v>0.5</v>
      </c>
      <c r="N672" s="27"/>
      <c r="O672" s="27"/>
      <c r="P672" s="9" t="s">
        <v>17</v>
      </c>
      <c r="T672" s="24" t="str">
        <f t="shared" si="12"/>
        <v>DK2013CSR2</v>
      </c>
    </row>
    <row r="673" spans="1:20" s="3" customFormat="1" ht="15" customHeight="1">
      <c r="A673" s="20" t="s">
        <v>37</v>
      </c>
      <c r="B673" s="20" t="s">
        <v>1105</v>
      </c>
      <c r="C673" s="20">
        <v>2013</v>
      </c>
      <c r="D673" s="20" t="s">
        <v>5</v>
      </c>
      <c r="E673" s="18" t="s">
        <v>536</v>
      </c>
      <c r="F673" s="20" t="s">
        <v>2</v>
      </c>
      <c r="G673" s="18" t="s">
        <v>1126</v>
      </c>
      <c r="H673" s="18" t="s">
        <v>1</v>
      </c>
      <c r="I673" s="20">
        <v>0.5</v>
      </c>
      <c r="J673" s="21" t="s">
        <v>1223</v>
      </c>
      <c r="K673" s="18" t="s">
        <v>1468</v>
      </c>
      <c r="L673" s="18" t="s">
        <v>1</v>
      </c>
      <c r="M673" s="21">
        <v>0.5</v>
      </c>
      <c r="N673" s="27"/>
      <c r="O673" s="27"/>
      <c r="P673" s="9" t="s">
        <v>17</v>
      </c>
      <c r="T673" s="24" t="str">
        <f t="shared" si="12"/>
        <v>DK2013CSR2</v>
      </c>
    </row>
    <row r="674" spans="1:20" s="3" customFormat="1" ht="15" customHeight="1">
      <c r="A674" s="20" t="s">
        <v>37</v>
      </c>
      <c r="B674" s="20" t="s">
        <v>1105</v>
      </c>
      <c r="C674" s="20">
        <v>2013</v>
      </c>
      <c r="D674" s="20" t="s">
        <v>6</v>
      </c>
      <c r="E674" s="18" t="s">
        <v>537</v>
      </c>
      <c r="F674" s="20" t="s">
        <v>3</v>
      </c>
      <c r="G674" s="18" t="s">
        <v>538</v>
      </c>
      <c r="H674" s="18" t="s">
        <v>906</v>
      </c>
      <c r="I674" s="20">
        <v>0.25</v>
      </c>
      <c r="J674" s="21" t="s">
        <v>1221</v>
      </c>
      <c r="K674" s="18" t="s">
        <v>1466</v>
      </c>
      <c r="L674" s="18" t="s">
        <v>1149</v>
      </c>
      <c r="M674" s="21">
        <v>0.25</v>
      </c>
      <c r="N674" s="27"/>
      <c r="O674" s="27"/>
      <c r="P674" s="9" t="s">
        <v>17</v>
      </c>
      <c r="T674" s="24" t="str">
        <f t="shared" si="12"/>
        <v>DK2013CSR3</v>
      </c>
    </row>
    <row r="675" spans="1:20" s="3" customFormat="1" ht="15" customHeight="1">
      <c r="A675" s="20" t="s">
        <v>37</v>
      </c>
      <c r="B675" s="20" t="s">
        <v>1105</v>
      </c>
      <c r="C675" s="20">
        <v>2013</v>
      </c>
      <c r="D675" s="20" t="s">
        <v>6</v>
      </c>
      <c r="E675" s="18" t="s">
        <v>537</v>
      </c>
      <c r="F675" s="20" t="s">
        <v>3</v>
      </c>
      <c r="G675" s="18" t="s">
        <v>538</v>
      </c>
      <c r="H675" s="18" t="s">
        <v>906</v>
      </c>
      <c r="I675" s="20">
        <v>0.25</v>
      </c>
      <c r="J675" s="21" t="s">
        <v>1222</v>
      </c>
      <c r="K675" s="18" t="s">
        <v>1473</v>
      </c>
      <c r="L675" s="18" t="s">
        <v>1149</v>
      </c>
      <c r="M675" s="21">
        <v>0.25</v>
      </c>
      <c r="N675" s="27"/>
      <c r="O675" s="27"/>
      <c r="P675" s="9" t="s">
        <v>17</v>
      </c>
      <c r="T675" s="24" t="str">
        <f t="shared" si="12"/>
        <v>DK2013CSR3</v>
      </c>
    </row>
    <row r="676" spans="1:20" s="3" customFormat="1" ht="15" customHeight="1">
      <c r="A676" s="20" t="s">
        <v>37</v>
      </c>
      <c r="B676" s="20" t="s">
        <v>1105</v>
      </c>
      <c r="C676" s="20">
        <v>2013</v>
      </c>
      <c r="D676" s="20" t="s">
        <v>6</v>
      </c>
      <c r="E676" s="18" t="s">
        <v>537</v>
      </c>
      <c r="F676" s="20" t="s">
        <v>3</v>
      </c>
      <c r="G676" s="18" t="s">
        <v>538</v>
      </c>
      <c r="H676" s="18" t="s">
        <v>906</v>
      </c>
      <c r="I676" s="20">
        <v>0.25</v>
      </c>
      <c r="J676" s="21" t="s">
        <v>1223</v>
      </c>
      <c r="K676" s="18" t="s">
        <v>1469</v>
      </c>
      <c r="L676" s="18" t="s">
        <v>1149</v>
      </c>
      <c r="M676" s="21">
        <v>0.25</v>
      </c>
      <c r="N676" s="27"/>
      <c r="O676" s="27"/>
      <c r="P676" s="9" t="s">
        <v>17</v>
      </c>
      <c r="T676" s="24" t="str">
        <f t="shared" si="12"/>
        <v>DK2013CSR3</v>
      </c>
    </row>
    <row r="677" spans="1:20" s="3" customFormat="1" ht="15" customHeight="1">
      <c r="A677" s="20" t="s">
        <v>37</v>
      </c>
      <c r="B677" s="20" t="s">
        <v>1105</v>
      </c>
      <c r="C677" s="20">
        <v>2014</v>
      </c>
      <c r="D677" s="20" t="s">
        <v>4</v>
      </c>
      <c r="E677" s="18" t="s">
        <v>539</v>
      </c>
      <c r="F677" s="20" t="s">
        <v>11</v>
      </c>
      <c r="G677" s="18" t="s">
        <v>541</v>
      </c>
      <c r="H677" s="18" t="s">
        <v>641</v>
      </c>
      <c r="I677" s="20">
        <v>0.75</v>
      </c>
      <c r="J677" s="21" t="s">
        <v>1221</v>
      </c>
      <c r="K677" s="18" t="s">
        <v>1475</v>
      </c>
      <c r="L677" s="18" t="s">
        <v>1174</v>
      </c>
      <c r="M677" s="21">
        <v>0.75</v>
      </c>
      <c r="N677" s="27"/>
      <c r="O677" s="27"/>
      <c r="P677" s="9" t="s">
        <v>17</v>
      </c>
      <c r="T677" s="24" t="str">
        <f t="shared" si="12"/>
        <v>DK2014CSR1</v>
      </c>
    </row>
    <row r="678" spans="1:20" s="3" customFormat="1" ht="15" customHeight="1">
      <c r="A678" s="20" t="s">
        <v>37</v>
      </c>
      <c r="B678" s="20" t="s">
        <v>1105</v>
      </c>
      <c r="C678" s="20">
        <v>2014</v>
      </c>
      <c r="D678" s="20" t="s">
        <v>5</v>
      </c>
      <c r="E678" s="18" t="s">
        <v>540</v>
      </c>
      <c r="F678" s="20" t="s">
        <v>2</v>
      </c>
      <c r="G678" s="18" t="s">
        <v>1127</v>
      </c>
      <c r="H678" s="18" t="s">
        <v>1</v>
      </c>
      <c r="I678" s="20">
        <v>0.5</v>
      </c>
      <c r="J678" s="21" t="s">
        <v>1221</v>
      </c>
      <c r="K678" s="18" t="s">
        <v>1474</v>
      </c>
      <c r="L678" s="18" t="s">
        <v>1</v>
      </c>
      <c r="M678" s="21">
        <v>0.5</v>
      </c>
      <c r="N678" s="27"/>
      <c r="O678" s="27"/>
      <c r="P678" s="9" t="s">
        <v>17</v>
      </c>
      <c r="T678" s="24" t="str">
        <f t="shared" si="12"/>
        <v>DK2014CSR2</v>
      </c>
    </row>
    <row r="679" spans="1:20" s="3" customFormat="1" ht="15" customHeight="1">
      <c r="A679" s="20" t="s">
        <v>37</v>
      </c>
      <c r="B679" s="20" t="s">
        <v>1105</v>
      </c>
      <c r="C679" s="20">
        <v>2014</v>
      </c>
      <c r="D679" s="20" t="s">
        <v>5</v>
      </c>
      <c r="E679" s="18" t="s">
        <v>540</v>
      </c>
      <c r="F679" s="20" t="s">
        <v>2</v>
      </c>
      <c r="G679" s="18" t="s">
        <v>1127</v>
      </c>
      <c r="H679" s="18" t="s">
        <v>1</v>
      </c>
      <c r="I679" s="20">
        <v>0.5</v>
      </c>
      <c r="J679" s="21" t="s">
        <v>1222</v>
      </c>
      <c r="K679" s="18" t="s">
        <v>1579</v>
      </c>
      <c r="L679" s="18" t="s">
        <v>1</v>
      </c>
      <c r="M679" s="21">
        <v>0.5</v>
      </c>
      <c r="N679" s="27"/>
      <c r="O679" s="27"/>
      <c r="P679" s="9" t="s">
        <v>17</v>
      </c>
      <c r="T679" s="24" t="str">
        <f t="shared" si="12"/>
        <v>DK2014CSR2</v>
      </c>
    </row>
    <row r="680" spans="1:20" s="3" customFormat="1" ht="15" customHeight="1">
      <c r="A680" s="20" t="s">
        <v>37</v>
      </c>
      <c r="B680" s="20" t="s">
        <v>1105</v>
      </c>
      <c r="C680" s="20">
        <v>2014</v>
      </c>
      <c r="D680" s="20" t="s">
        <v>6</v>
      </c>
      <c r="E680" s="18" t="s">
        <v>542</v>
      </c>
      <c r="F680" s="20" t="s">
        <v>2</v>
      </c>
      <c r="G680" s="18" t="s">
        <v>543</v>
      </c>
      <c r="H680" s="18" t="s">
        <v>906</v>
      </c>
      <c r="I680" s="20">
        <v>0.25</v>
      </c>
      <c r="J680" s="21" t="s">
        <v>1221</v>
      </c>
      <c r="K680" s="18" t="s">
        <v>1580</v>
      </c>
      <c r="L680" s="18" t="s">
        <v>1164</v>
      </c>
      <c r="M680" s="21">
        <v>0</v>
      </c>
      <c r="N680" s="27"/>
      <c r="O680" s="27"/>
      <c r="P680" s="9" t="s">
        <v>17</v>
      </c>
      <c r="T680" s="24" t="str">
        <f t="shared" si="12"/>
        <v>DK2014CSR3</v>
      </c>
    </row>
    <row r="681" spans="1:20" s="3" customFormat="1" ht="15" customHeight="1">
      <c r="A681" s="20" t="s">
        <v>37</v>
      </c>
      <c r="B681" s="20" t="s">
        <v>1105</v>
      </c>
      <c r="C681" s="20">
        <v>2014</v>
      </c>
      <c r="D681" s="20" t="s">
        <v>6</v>
      </c>
      <c r="E681" s="18" t="s">
        <v>542</v>
      </c>
      <c r="F681" s="20" t="s">
        <v>2</v>
      </c>
      <c r="G681" s="18" t="s">
        <v>543</v>
      </c>
      <c r="H681" s="18" t="s">
        <v>906</v>
      </c>
      <c r="I681" s="20">
        <v>0.25</v>
      </c>
      <c r="J681" s="21" t="s">
        <v>1222</v>
      </c>
      <c r="K681" s="18" t="s">
        <v>1588</v>
      </c>
      <c r="L681" s="18" t="s">
        <v>906</v>
      </c>
      <c r="M681" s="21">
        <v>0.25</v>
      </c>
      <c r="N681" s="27"/>
      <c r="O681" s="27"/>
      <c r="P681" s="9" t="s">
        <v>17</v>
      </c>
      <c r="T681" s="24" t="str">
        <f t="shared" si="12"/>
        <v>DK2014CSR3</v>
      </c>
    </row>
    <row r="682" spans="1:20" s="3" customFormat="1" ht="15" customHeight="1">
      <c r="A682" s="20" t="s">
        <v>37</v>
      </c>
      <c r="B682" s="20" t="s">
        <v>1105</v>
      </c>
      <c r="C682" s="20">
        <v>2015</v>
      </c>
      <c r="D682" s="20" t="s">
        <v>4</v>
      </c>
      <c r="E682" s="18" t="s">
        <v>1021</v>
      </c>
      <c r="F682" s="20" t="s">
        <v>11</v>
      </c>
      <c r="G682" s="18" t="s">
        <v>1914</v>
      </c>
      <c r="H682" s="18" t="s">
        <v>3874</v>
      </c>
      <c r="I682" s="20" t="s">
        <v>2119</v>
      </c>
      <c r="J682" s="21" t="s">
        <v>1221</v>
      </c>
      <c r="K682" s="18" t="s">
        <v>1914</v>
      </c>
      <c r="L682" s="18" t="s">
        <v>2639</v>
      </c>
      <c r="M682" s="21" t="s">
        <v>2119</v>
      </c>
      <c r="N682" s="27"/>
      <c r="O682" s="27"/>
      <c r="P682" s="9" t="s">
        <v>17</v>
      </c>
      <c r="T682" s="24" t="str">
        <f t="shared" si="12"/>
        <v>DK2015CSR1</v>
      </c>
    </row>
    <row r="683" spans="1:20" s="3" customFormat="1" ht="15" customHeight="1">
      <c r="A683" s="20" t="s">
        <v>37</v>
      </c>
      <c r="B683" s="20" t="s">
        <v>1105</v>
      </c>
      <c r="C683" s="20">
        <v>2015</v>
      </c>
      <c r="D683" s="20" t="s">
        <v>5</v>
      </c>
      <c r="E683" s="18" t="s">
        <v>1022</v>
      </c>
      <c r="F683" s="20" t="s">
        <v>2</v>
      </c>
      <c r="G683" s="18" t="s">
        <v>3000</v>
      </c>
      <c r="H683" s="18" t="s">
        <v>1149</v>
      </c>
      <c r="I683" s="20">
        <v>0.25</v>
      </c>
      <c r="J683" s="21" t="s">
        <v>1221</v>
      </c>
      <c r="K683" s="18" t="s">
        <v>3001</v>
      </c>
      <c r="L683" s="18" t="s">
        <v>906</v>
      </c>
      <c r="M683" s="21">
        <v>0.25</v>
      </c>
      <c r="N683" s="27"/>
      <c r="O683" s="27"/>
      <c r="P683" s="9" t="s">
        <v>17</v>
      </c>
      <c r="T683" s="24" t="str">
        <f t="shared" si="12"/>
        <v>DK2015CSR2</v>
      </c>
    </row>
    <row r="684" spans="1:20" s="3" customFormat="1" ht="15" customHeight="1">
      <c r="A684" s="20" t="s">
        <v>37</v>
      </c>
      <c r="B684" s="20" t="s">
        <v>1105</v>
      </c>
      <c r="C684" s="20">
        <v>2015</v>
      </c>
      <c r="D684" s="20" t="s">
        <v>5</v>
      </c>
      <c r="E684" s="18" t="s">
        <v>1022</v>
      </c>
      <c r="F684" s="20" t="s">
        <v>2</v>
      </c>
      <c r="G684" s="18" t="s">
        <v>3000</v>
      </c>
      <c r="H684" s="18" t="s">
        <v>1149</v>
      </c>
      <c r="I684" s="20">
        <v>0.25</v>
      </c>
      <c r="J684" s="21" t="s">
        <v>1222</v>
      </c>
      <c r="K684" s="18" t="s">
        <v>2144</v>
      </c>
      <c r="L684" s="18" t="s">
        <v>906</v>
      </c>
      <c r="M684" s="21">
        <v>0.25</v>
      </c>
      <c r="N684" s="27"/>
      <c r="O684" s="27"/>
      <c r="P684" s="9" t="s">
        <v>17</v>
      </c>
      <c r="T684" s="24" t="str">
        <f t="shared" si="12"/>
        <v>DK2015CSR2</v>
      </c>
    </row>
    <row r="685" spans="1:20" s="3" customFormat="1" ht="15" customHeight="1">
      <c r="A685" s="20" t="s">
        <v>37</v>
      </c>
      <c r="B685" s="20" t="s">
        <v>1105</v>
      </c>
      <c r="C685" s="20">
        <v>2016</v>
      </c>
      <c r="D685" s="20" t="s">
        <v>4</v>
      </c>
      <c r="E685" s="18" t="s">
        <v>2272</v>
      </c>
      <c r="F685" s="20" t="s">
        <v>11</v>
      </c>
      <c r="G685" s="87" t="s">
        <v>3873</v>
      </c>
      <c r="H685" s="18" t="s">
        <v>2475</v>
      </c>
      <c r="I685" s="20" t="s">
        <v>2119</v>
      </c>
      <c r="J685" s="21" t="s">
        <v>1221</v>
      </c>
      <c r="K685" s="18" t="s">
        <v>2271</v>
      </c>
      <c r="L685" s="18" t="s">
        <v>2475</v>
      </c>
      <c r="M685" s="21" t="s">
        <v>2119</v>
      </c>
      <c r="N685" s="27"/>
      <c r="O685" s="27"/>
      <c r="P685" s="9" t="s">
        <v>17</v>
      </c>
      <c r="T685" s="24" t="str">
        <f t="shared" si="12"/>
        <v>DK2016CSR1</v>
      </c>
    </row>
    <row r="686" spans="1:20" s="3" customFormat="1" ht="15" customHeight="1">
      <c r="A686" s="20" t="s">
        <v>37</v>
      </c>
      <c r="B686" s="20" t="s">
        <v>1105</v>
      </c>
      <c r="C686" s="20">
        <v>2016</v>
      </c>
      <c r="D686" s="20" t="s">
        <v>5</v>
      </c>
      <c r="E686" s="18" t="s">
        <v>2273</v>
      </c>
      <c r="F686" s="20" t="s">
        <v>2</v>
      </c>
      <c r="G686" s="18" t="s">
        <v>2274</v>
      </c>
      <c r="H686" s="18" t="s">
        <v>1</v>
      </c>
      <c r="I686" s="20">
        <v>0.5</v>
      </c>
      <c r="J686" s="21" t="s">
        <v>1221</v>
      </c>
      <c r="K686" s="18" t="s">
        <v>2275</v>
      </c>
      <c r="L686" s="18" t="s">
        <v>1</v>
      </c>
      <c r="M686" s="21">
        <v>0.5</v>
      </c>
      <c r="N686" s="27"/>
      <c r="O686" s="27"/>
      <c r="P686" s="9" t="s">
        <v>17</v>
      </c>
      <c r="T686" s="24" t="str">
        <f t="shared" si="12"/>
        <v>DK2016CSR2</v>
      </c>
    </row>
    <row r="687" spans="1:20" s="3" customFormat="1" ht="15" customHeight="1">
      <c r="A687" s="20" t="s">
        <v>37</v>
      </c>
      <c r="B687" s="20" t="s">
        <v>1105</v>
      </c>
      <c r="C687" s="20">
        <v>2016</v>
      </c>
      <c r="D687" s="20" t="s">
        <v>5</v>
      </c>
      <c r="E687" s="18" t="s">
        <v>2273</v>
      </c>
      <c r="F687" s="20" t="s">
        <v>2</v>
      </c>
      <c r="G687" s="18" t="s">
        <v>2274</v>
      </c>
      <c r="H687" s="18" t="s">
        <v>1</v>
      </c>
      <c r="I687" s="20">
        <v>0.5</v>
      </c>
      <c r="J687" s="21" t="s">
        <v>1222</v>
      </c>
      <c r="K687" s="18" t="s">
        <v>2276</v>
      </c>
      <c r="L687" s="18" t="s">
        <v>1</v>
      </c>
      <c r="M687" s="21">
        <v>0.5</v>
      </c>
      <c r="N687" s="27"/>
      <c r="O687" s="27"/>
      <c r="P687" s="9" t="s">
        <v>17</v>
      </c>
      <c r="T687" s="24" t="str">
        <f t="shared" si="12"/>
        <v>DK2016CSR2</v>
      </c>
    </row>
    <row r="688" spans="1:20" s="3" customFormat="1" ht="15" customHeight="1">
      <c r="A688" s="20" t="s">
        <v>37</v>
      </c>
      <c r="B688" s="20" t="s">
        <v>1105</v>
      </c>
      <c r="C688" s="20">
        <v>2017</v>
      </c>
      <c r="D688" s="20" t="s">
        <v>4</v>
      </c>
      <c r="E688" s="18" t="s">
        <v>2650</v>
      </c>
      <c r="F688" s="20" t="s">
        <v>2</v>
      </c>
      <c r="G688" s="18" t="s">
        <v>2915</v>
      </c>
      <c r="H688" s="18" t="s">
        <v>906</v>
      </c>
      <c r="I688" s="20">
        <v>0.25</v>
      </c>
      <c r="J688" s="21" t="s">
        <v>1221</v>
      </c>
      <c r="K688" s="18" t="s">
        <v>2916</v>
      </c>
      <c r="L688" s="18" t="s">
        <v>906</v>
      </c>
      <c r="M688" s="21">
        <v>0.25</v>
      </c>
      <c r="N688" s="27"/>
      <c r="O688" s="27"/>
      <c r="P688" s="9" t="s">
        <v>17</v>
      </c>
      <c r="T688" s="24" t="str">
        <f t="shared" si="12"/>
        <v>DK2017CSR1</v>
      </c>
    </row>
    <row r="689" spans="1:20" s="3" customFormat="1" ht="15" customHeight="1">
      <c r="A689" s="20" t="s">
        <v>37</v>
      </c>
      <c r="B689" s="20" t="s">
        <v>1105</v>
      </c>
      <c r="C689" s="20">
        <v>2018</v>
      </c>
      <c r="D689" s="20" t="s">
        <v>4</v>
      </c>
      <c r="E689" s="18" t="s">
        <v>3467</v>
      </c>
      <c r="F689" s="20" t="s">
        <v>2</v>
      </c>
      <c r="G689" s="18" t="s">
        <v>3565</v>
      </c>
      <c r="H689" s="18" t="s">
        <v>1</v>
      </c>
      <c r="I689" s="20">
        <v>0.5</v>
      </c>
      <c r="J689" s="21" t="s">
        <v>1264</v>
      </c>
      <c r="K689" s="18" t="s">
        <v>3566</v>
      </c>
      <c r="L689" s="18" t="s">
        <v>1</v>
      </c>
      <c r="M689" s="21">
        <v>0.5</v>
      </c>
      <c r="N689" s="27"/>
      <c r="O689" s="27"/>
      <c r="P689" s="9" t="s">
        <v>17</v>
      </c>
      <c r="T689" s="24" t="str">
        <f t="shared" si="12"/>
        <v>DK2018CSR1</v>
      </c>
    </row>
    <row r="690" spans="1:20" s="3" customFormat="1" ht="15" customHeight="1">
      <c r="A690" s="21" t="s">
        <v>37</v>
      </c>
      <c r="B690" s="21" t="s">
        <v>1105</v>
      </c>
      <c r="C690" s="21">
        <v>2019</v>
      </c>
      <c r="D690" s="21" t="s">
        <v>4</v>
      </c>
      <c r="E690" s="82" t="s">
        <v>3906</v>
      </c>
      <c r="F690" s="21" t="s">
        <v>2</v>
      </c>
      <c r="G690" s="82" t="s">
        <v>4051</v>
      </c>
      <c r="H690" s="82" t="s">
        <v>1</v>
      </c>
      <c r="I690" s="21">
        <v>0.5</v>
      </c>
      <c r="J690" s="21" t="s">
        <v>1264</v>
      </c>
      <c r="K690" s="82" t="s">
        <v>4048</v>
      </c>
      <c r="L690" s="82" t="s">
        <v>1</v>
      </c>
      <c r="M690" s="21">
        <v>0.5</v>
      </c>
      <c r="N690" s="27"/>
      <c r="O690" s="27"/>
      <c r="P690" s="9" t="s">
        <v>17</v>
      </c>
      <c r="T690" s="24" t="str">
        <f t="shared" si="12"/>
        <v>DK2019CSR1</v>
      </c>
    </row>
    <row r="691" spans="1:20" s="9" customFormat="1" ht="15" customHeight="1">
      <c r="A691" s="21" t="s">
        <v>37</v>
      </c>
      <c r="B691" s="21" t="s">
        <v>1105</v>
      </c>
      <c r="C691" s="21">
        <v>2019</v>
      </c>
      <c r="D691" s="21" t="s">
        <v>4</v>
      </c>
      <c r="E691" s="82" t="s">
        <v>3906</v>
      </c>
      <c r="F691" s="21" t="s">
        <v>2</v>
      </c>
      <c r="G691" s="82" t="s">
        <v>4051</v>
      </c>
      <c r="H691" s="82" t="s">
        <v>1</v>
      </c>
      <c r="I691" s="21">
        <v>0.5</v>
      </c>
      <c r="J691" s="21" t="s">
        <v>1260</v>
      </c>
      <c r="K691" s="82" t="s">
        <v>4049</v>
      </c>
      <c r="L691" s="82" t="s">
        <v>906</v>
      </c>
      <c r="M691" s="21">
        <v>0.25</v>
      </c>
      <c r="N691" s="27"/>
      <c r="O691" s="27"/>
      <c r="T691" s="24" t="str">
        <f t="shared" si="12"/>
        <v>DK2019CSR1</v>
      </c>
    </row>
    <row r="692" spans="1:20" s="9" customFormat="1" ht="15" customHeight="1">
      <c r="A692" s="21" t="s">
        <v>37</v>
      </c>
      <c r="B692" s="21" t="s">
        <v>1105</v>
      </c>
      <c r="C692" s="21">
        <v>2019</v>
      </c>
      <c r="D692" s="21" t="s">
        <v>4</v>
      </c>
      <c r="E692" s="82" t="s">
        <v>3906</v>
      </c>
      <c r="F692" s="21" t="s">
        <v>2</v>
      </c>
      <c r="G692" s="82" t="s">
        <v>4051</v>
      </c>
      <c r="H692" s="82" t="s">
        <v>1</v>
      </c>
      <c r="I692" s="21">
        <v>0.5</v>
      </c>
      <c r="J692" s="21" t="s">
        <v>1261</v>
      </c>
      <c r="K692" s="82" t="s">
        <v>4050</v>
      </c>
      <c r="L692" s="82" t="s">
        <v>1</v>
      </c>
      <c r="M692" s="21">
        <v>0.5</v>
      </c>
      <c r="N692" s="27"/>
      <c r="O692" s="27"/>
      <c r="T692" s="24" t="str">
        <f t="shared" si="12"/>
        <v>DK2019CSR1</v>
      </c>
    </row>
    <row r="693" spans="1:20" s="9" customFormat="1" ht="15" customHeight="1">
      <c r="A693" s="21" t="s">
        <v>37</v>
      </c>
      <c r="B693" s="21" t="s">
        <v>1105</v>
      </c>
      <c r="C693" s="21">
        <v>2019</v>
      </c>
      <c r="D693" s="21" t="s">
        <v>5</v>
      </c>
      <c r="E693" s="82" t="s">
        <v>3907</v>
      </c>
      <c r="F693" s="21" t="s">
        <v>2</v>
      </c>
      <c r="G693" s="82" t="s">
        <v>4052</v>
      </c>
      <c r="H693" s="82" t="s">
        <v>1</v>
      </c>
      <c r="I693" s="21">
        <v>0.5</v>
      </c>
      <c r="J693" s="21" t="s">
        <v>1264</v>
      </c>
      <c r="K693" s="82" t="s">
        <v>4053</v>
      </c>
      <c r="L693" s="82" t="s">
        <v>1</v>
      </c>
      <c r="M693" s="21">
        <v>0.5</v>
      </c>
      <c r="N693" s="27"/>
      <c r="O693" s="27"/>
      <c r="T693" s="24" t="str">
        <f t="shared" si="12"/>
        <v>DK2019CSR2</v>
      </c>
    </row>
    <row r="694" spans="1:20" s="9" customFormat="1" ht="15" customHeight="1">
      <c r="A694" s="88" t="s">
        <v>37</v>
      </c>
      <c r="B694" s="88" t="s">
        <v>1105</v>
      </c>
      <c r="C694" s="88">
        <v>2020</v>
      </c>
      <c r="D694" s="88" t="s">
        <v>4</v>
      </c>
      <c r="E694" s="89" t="s">
        <v>4471</v>
      </c>
      <c r="F694" s="88" t="s">
        <v>11</v>
      </c>
      <c r="G694" s="89"/>
      <c r="H694" s="89"/>
      <c r="I694" s="88"/>
      <c r="J694" s="88"/>
      <c r="K694" s="89"/>
      <c r="L694" s="89"/>
      <c r="M694" s="88"/>
      <c r="N694" s="27"/>
      <c r="O694" s="27"/>
      <c r="T694" s="24" t="str">
        <f t="shared" si="12"/>
        <v>DK2020CSR1</v>
      </c>
    </row>
    <row r="695" spans="1:20" s="9" customFormat="1" ht="15" customHeight="1">
      <c r="A695" s="88" t="s">
        <v>37</v>
      </c>
      <c r="B695" s="88" t="s">
        <v>1105</v>
      </c>
      <c r="C695" s="88">
        <v>2020</v>
      </c>
      <c r="D695" s="88" t="s">
        <v>5</v>
      </c>
      <c r="E695" s="89" t="s">
        <v>4553</v>
      </c>
      <c r="F695" s="88" t="s">
        <v>2</v>
      </c>
      <c r="G695" s="89"/>
      <c r="H695" s="89"/>
      <c r="I695" s="88"/>
      <c r="J695" s="88"/>
      <c r="K695" s="89"/>
      <c r="L695" s="89"/>
      <c r="M695" s="88"/>
      <c r="N695" s="27"/>
      <c r="O695" s="27"/>
      <c r="T695" s="24" t="str">
        <f t="shared" si="12"/>
        <v>DK2020CSR2</v>
      </c>
    </row>
    <row r="696" spans="1:20" s="9" customFormat="1" ht="15" customHeight="1">
      <c r="A696" s="88" t="s">
        <v>37</v>
      </c>
      <c r="B696" s="88" t="s">
        <v>1105</v>
      </c>
      <c r="C696" s="88">
        <v>2020</v>
      </c>
      <c r="D696" s="88" t="s">
        <v>6</v>
      </c>
      <c r="E696" s="89" t="s">
        <v>4554</v>
      </c>
      <c r="F696" s="88" t="s">
        <v>2</v>
      </c>
      <c r="G696" s="89"/>
      <c r="H696" s="89"/>
      <c r="I696" s="88"/>
      <c r="J696" s="88"/>
      <c r="K696" s="89"/>
      <c r="L696" s="89"/>
      <c r="M696" s="88"/>
      <c r="N696" s="27"/>
      <c r="O696" s="27"/>
      <c r="T696" s="24" t="str">
        <f t="shared" si="12"/>
        <v>DK2020CSR3</v>
      </c>
    </row>
    <row r="697" spans="1:20" s="3" customFormat="1" ht="15" customHeight="1">
      <c r="A697" s="20" t="s">
        <v>38</v>
      </c>
      <c r="B697" s="20" t="s">
        <v>34</v>
      </c>
      <c r="C697" s="20">
        <v>2011</v>
      </c>
      <c r="D697" s="20" t="s">
        <v>4</v>
      </c>
      <c r="E697" s="18" t="s">
        <v>730</v>
      </c>
      <c r="F697" s="20" t="s">
        <v>3</v>
      </c>
      <c r="G697" s="18" t="s">
        <v>731</v>
      </c>
      <c r="H697" s="18" t="s">
        <v>904</v>
      </c>
      <c r="I697" s="20" t="s">
        <v>2119</v>
      </c>
      <c r="J697" s="21" t="s">
        <v>1221</v>
      </c>
      <c r="K697" s="18" t="s">
        <v>731</v>
      </c>
      <c r="L697" s="18" t="s">
        <v>2118</v>
      </c>
      <c r="M697" s="21" t="s">
        <v>2119</v>
      </c>
      <c r="N697" s="27"/>
      <c r="O697" s="27"/>
      <c r="P697" s="9" t="s">
        <v>17</v>
      </c>
      <c r="T697" s="24" t="str">
        <f t="shared" si="12"/>
        <v>EE2011CSR1</v>
      </c>
    </row>
    <row r="698" spans="1:20" s="3" customFormat="1" ht="15" customHeight="1">
      <c r="A698" s="20" t="s">
        <v>38</v>
      </c>
      <c r="B698" s="20" t="s">
        <v>34</v>
      </c>
      <c r="C698" s="20">
        <v>2011</v>
      </c>
      <c r="D698" s="20" t="s">
        <v>5</v>
      </c>
      <c r="E698" s="18" t="s">
        <v>732</v>
      </c>
      <c r="F698" s="20" t="s">
        <v>3</v>
      </c>
      <c r="G698" s="18" t="s">
        <v>733</v>
      </c>
      <c r="H698" s="18" t="s">
        <v>904</v>
      </c>
      <c r="I698" s="20" t="s">
        <v>2119</v>
      </c>
      <c r="J698" s="21" t="s">
        <v>1221</v>
      </c>
      <c r="K698" s="18" t="s">
        <v>733</v>
      </c>
      <c r="L698" s="18" t="s">
        <v>2118</v>
      </c>
      <c r="M698" s="21" t="s">
        <v>2119</v>
      </c>
      <c r="N698" s="27"/>
      <c r="O698" s="27"/>
      <c r="P698" s="9" t="s">
        <v>17</v>
      </c>
      <c r="T698" s="24" t="str">
        <f t="shared" si="12"/>
        <v>EE2011CSR2</v>
      </c>
    </row>
    <row r="699" spans="1:20" s="3" customFormat="1" ht="15" customHeight="1">
      <c r="A699" s="20" t="s">
        <v>38</v>
      </c>
      <c r="B699" s="20" t="s">
        <v>34</v>
      </c>
      <c r="C699" s="20">
        <v>2011</v>
      </c>
      <c r="D699" s="20" t="s">
        <v>6</v>
      </c>
      <c r="E699" s="18" t="s">
        <v>734</v>
      </c>
      <c r="F699" s="20" t="s">
        <v>3</v>
      </c>
      <c r="G699" s="18" t="s">
        <v>735</v>
      </c>
      <c r="H699" s="18" t="s">
        <v>904</v>
      </c>
      <c r="I699" s="20" t="s">
        <v>2119</v>
      </c>
      <c r="J699" s="21" t="s">
        <v>1221</v>
      </c>
      <c r="K699" s="18" t="s">
        <v>735</v>
      </c>
      <c r="L699" s="18" t="s">
        <v>2118</v>
      </c>
      <c r="M699" s="21" t="s">
        <v>2119</v>
      </c>
      <c r="N699" s="27"/>
      <c r="O699" s="27"/>
      <c r="P699" s="9" t="s">
        <v>17</v>
      </c>
      <c r="T699" s="24" t="str">
        <f t="shared" si="12"/>
        <v>EE2011CSR3</v>
      </c>
    </row>
    <row r="700" spans="1:20" s="3" customFormat="1" ht="15" customHeight="1">
      <c r="A700" s="20" t="s">
        <v>38</v>
      </c>
      <c r="B700" s="20" t="s">
        <v>34</v>
      </c>
      <c r="C700" s="20">
        <v>2011</v>
      </c>
      <c r="D700" s="20" t="s">
        <v>7</v>
      </c>
      <c r="E700" s="18" t="s">
        <v>736</v>
      </c>
      <c r="F700" s="20" t="s">
        <v>3</v>
      </c>
      <c r="G700" s="18" t="s">
        <v>737</v>
      </c>
      <c r="H700" s="18" t="s">
        <v>904</v>
      </c>
      <c r="I700" s="20" t="s">
        <v>2119</v>
      </c>
      <c r="J700" s="21" t="s">
        <v>1221</v>
      </c>
      <c r="K700" s="18" t="s">
        <v>737</v>
      </c>
      <c r="L700" s="18" t="s">
        <v>2118</v>
      </c>
      <c r="M700" s="21" t="s">
        <v>2119</v>
      </c>
      <c r="N700" s="27"/>
      <c r="O700" s="27"/>
      <c r="P700" s="9" t="s">
        <v>17</v>
      </c>
      <c r="T700" s="24" t="str">
        <f t="shared" si="12"/>
        <v>EE2011CSR4</v>
      </c>
    </row>
    <row r="701" spans="1:20" s="3" customFormat="1" ht="15" customHeight="1">
      <c r="A701" s="20" t="s">
        <v>38</v>
      </c>
      <c r="B701" s="20" t="s">
        <v>34</v>
      </c>
      <c r="C701" s="20">
        <v>2012</v>
      </c>
      <c r="D701" s="20" t="s">
        <v>4</v>
      </c>
      <c r="E701" s="18" t="s">
        <v>78</v>
      </c>
      <c r="F701" s="20" t="s">
        <v>11</v>
      </c>
      <c r="G701" s="18" t="s">
        <v>3854</v>
      </c>
      <c r="H701" s="18" t="s">
        <v>641</v>
      </c>
      <c r="I701" s="20">
        <v>0.75</v>
      </c>
      <c r="J701" s="21" t="s">
        <v>1221</v>
      </c>
      <c r="K701" s="18" t="s">
        <v>79</v>
      </c>
      <c r="L701" s="18" t="s">
        <v>641</v>
      </c>
      <c r="M701" s="21">
        <v>0.75</v>
      </c>
      <c r="N701" s="27"/>
      <c r="O701" s="27"/>
      <c r="P701" s="9" t="s">
        <v>17</v>
      </c>
      <c r="T701" s="24" t="str">
        <f t="shared" si="12"/>
        <v>EE2012CSR1</v>
      </c>
    </row>
    <row r="702" spans="1:20" s="3" customFormat="1" ht="15" customHeight="1">
      <c r="A702" s="20" t="s">
        <v>38</v>
      </c>
      <c r="B702" s="20" t="s">
        <v>34</v>
      </c>
      <c r="C702" s="20">
        <v>2012</v>
      </c>
      <c r="D702" s="20" t="s">
        <v>5</v>
      </c>
      <c r="E702" s="18" t="s">
        <v>80</v>
      </c>
      <c r="F702" s="20" t="s">
        <v>2</v>
      </c>
      <c r="G702" s="18" t="s">
        <v>918</v>
      </c>
      <c r="H702" s="18" t="s">
        <v>906</v>
      </c>
      <c r="I702" s="20">
        <v>0.25</v>
      </c>
      <c r="J702" s="21" t="s">
        <v>1221</v>
      </c>
      <c r="K702" s="18" t="s">
        <v>918</v>
      </c>
      <c r="L702" s="18" t="s">
        <v>906</v>
      </c>
      <c r="M702" s="21">
        <v>0.25</v>
      </c>
      <c r="N702" s="27"/>
      <c r="O702" s="27"/>
      <c r="P702" s="9" t="s">
        <v>17</v>
      </c>
      <c r="T702" s="24" t="str">
        <f t="shared" si="12"/>
        <v>EE2012CSR2</v>
      </c>
    </row>
    <row r="703" spans="1:20" s="3" customFormat="1" ht="15" customHeight="1">
      <c r="A703" s="20" t="s">
        <v>38</v>
      </c>
      <c r="B703" s="20" t="s">
        <v>34</v>
      </c>
      <c r="C703" s="20">
        <v>2012</v>
      </c>
      <c r="D703" s="20" t="s">
        <v>6</v>
      </c>
      <c r="E703" s="18" t="s">
        <v>81</v>
      </c>
      <c r="F703" s="20" t="s">
        <v>2</v>
      </c>
      <c r="G703" s="18" t="s">
        <v>1278</v>
      </c>
      <c r="H703" s="18" t="s">
        <v>1</v>
      </c>
      <c r="I703" s="20">
        <v>0.5</v>
      </c>
      <c r="J703" s="21" t="s">
        <v>1221</v>
      </c>
      <c r="K703" s="18" t="s">
        <v>1278</v>
      </c>
      <c r="L703" s="18" t="s">
        <v>1</v>
      </c>
      <c r="M703" s="21">
        <v>0.5</v>
      </c>
      <c r="N703" s="27"/>
      <c r="O703" s="27"/>
      <c r="P703" s="9" t="s">
        <v>17</v>
      </c>
      <c r="T703" s="24" t="str">
        <f t="shared" si="12"/>
        <v>EE2012CSR3</v>
      </c>
    </row>
    <row r="704" spans="1:20" s="3" customFormat="1" ht="15" customHeight="1">
      <c r="A704" s="20" t="s">
        <v>38</v>
      </c>
      <c r="B704" s="20" t="s">
        <v>34</v>
      </c>
      <c r="C704" s="20">
        <v>2012</v>
      </c>
      <c r="D704" s="20" t="s">
        <v>7</v>
      </c>
      <c r="E704" s="18" t="s">
        <v>82</v>
      </c>
      <c r="F704" s="20" t="s">
        <v>2</v>
      </c>
      <c r="G704" s="18" t="s">
        <v>83</v>
      </c>
      <c r="H704" s="18" t="s">
        <v>906</v>
      </c>
      <c r="I704" s="20">
        <v>0.25</v>
      </c>
      <c r="J704" s="21" t="s">
        <v>1221</v>
      </c>
      <c r="K704" s="18" t="s">
        <v>83</v>
      </c>
      <c r="L704" s="18" t="s">
        <v>906</v>
      </c>
      <c r="M704" s="21">
        <v>0.25</v>
      </c>
      <c r="N704" s="27"/>
      <c r="O704" s="27"/>
      <c r="P704" s="9" t="s">
        <v>17</v>
      </c>
      <c r="T704" s="24" t="str">
        <f t="shared" si="12"/>
        <v>EE2012CSR4</v>
      </c>
    </row>
    <row r="705" spans="1:20" s="3" customFormat="1" ht="15" customHeight="1">
      <c r="A705" s="20" t="s">
        <v>38</v>
      </c>
      <c r="B705" s="20" t="s">
        <v>34</v>
      </c>
      <c r="C705" s="20">
        <v>2012</v>
      </c>
      <c r="D705" s="20" t="s">
        <v>8</v>
      </c>
      <c r="E705" s="18" t="s">
        <v>84</v>
      </c>
      <c r="F705" s="20" t="s">
        <v>2</v>
      </c>
      <c r="G705" s="18" t="s">
        <v>85</v>
      </c>
      <c r="H705" s="18" t="s">
        <v>906</v>
      </c>
      <c r="I705" s="20">
        <v>0.25</v>
      </c>
      <c r="J705" s="21" t="s">
        <v>1221</v>
      </c>
      <c r="K705" s="18" t="s">
        <v>85</v>
      </c>
      <c r="L705" s="18" t="s">
        <v>906</v>
      </c>
      <c r="M705" s="21">
        <v>0.25</v>
      </c>
      <c r="N705" s="27"/>
      <c r="O705" s="27"/>
      <c r="P705" s="9" t="s">
        <v>17</v>
      </c>
      <c r="T705" s="24" t="str">
        <f t="shared" si="12"/>
        <v>EE2012CSR5</v>
      </c>
    </row>
    <row r="706" spans="1:20" s="3" customFormat="1" ht="15" customHeight="1">
      <c r="A706" s="20" t="s">
        <v>38</v>
      </c>
      <c r="B706" s="20" t="s">
        <v>34</v>
      </c>
      <c r="C706" s="20">
        <v>2013</v>
      </c>
      <c r="D706" s="20" t="s">
        <v>4</v>
      </c>
      <c r="E706" s="18" t="s">
        <v>556</v>
      </c>
      <c r="F706" s="20" t="s">
        <v>11</v>
      </c>
      <c r="G706" s="18" t="s">
        <v>3831</v>
      </c>
      <c r="H706" s="18" t="s">
        <v>1</v>
      </c>
      <c r="I706" s="20">
        <v>0.5</v>
      </c>
      <c r="J706" s="21" t="s">
        <v>1264</v>
      </c>
      <c r="K706" s="18" t="s">
        <v>1498</v>
      </c>
      <c r="L706" s="18" t="s">
        <v>142</v>
      </c>
      <c r="M706" s="21">
        <v>0.5</v>
      </c>
      <c r="N706" s="27"/>
      <c r="O706" s="27"/>
      <c r="P706" s="9" t="s">
        <v>17</v>
      </c>
      <c r="T706" s="24" t="str">
        <f t="shared" si="12"/>
        <v>EE2013CSR1</v>
      </c>
    </row>
    <row r="707" spans="1:20" s="3" customFormat="1" ht="15" customHeight="1">
      <c r="A707" s="20" t="s">
        <v>38</v>
      </c>
      <c r="B707" s="20" t="s">
        <v>34</v>
      </c>
      <c r="C707" s="20">
        <v>2013</v>
      </c>
      <c r="D707" s="20" t="s">
        <v>4</v>
      </c>
      <c r="E707" s="18" t="s">
        <v>556</v>
      </c>
      <c r="F707" s="20" t="s">
        <v>11</v>
      </c>
      <c r="G707" s="18" t="s">
        <v>3831</v>
      </c>
      <c r="H707" s="18" t="s">
        <v>1</v>
      </c>
      <c r="I707" s="20">
        <v>0.5</v>
      </c>
      <c r="J707" s="21" t="s">
        <v>1260</v>
      </c>
      <c r="K707" s="18" t="s">
        <v>1497</v>
      </c>
      <c r="L707" s="18" t="s">
        <v>142</v>
      </c>
      <c r="M707" s="21">
        <v>0.5</v>
      </c>
      <c r="N707" s="27"/>
      <c r="O707" s="27"/>
      <c r="P707" s="9" t="s">
        <v>17</v>
      </c>
      <c r="T707" s="24" t="str">
        <f t="shared" si="12"/>
        <v>EE2013CSR1</v>
      </c>
    </row>
    <row r="708" spans="1:20" s="3" customFormat="1" ht="15" customHeight="1">
      <c r="A708" s="20" t="s">
        <v>38</v>
      </c>
      <c r="B708" s="20" t="s">
        <v>34</v>
      </c>
      <c r="C708" s="20">
        <v>2013</v>
      </c>
      <c r="D708" s="20" t="s">
        <v>5</v>
      </c>
      <c r="E708" s="18" t="s">
        <v>557</v>
      </c>
      <c r="F708" s="20" t="s">
        <v>2</v>
      </c>
      <c r="G708" s="18" t="s">
        <v>558</v>
      </c>
      <c r="H708" s="18" t="s">
        <v>1</v>
      </c>
      <c r="I708" s="20">
        <v>0.5</v>
      </c>
      <c r="J708" s="21" t="s">
        <v>1264</v>
      </c>
      <c r="K708" s="18" t="s">
        <v>1509</v>
      </c>
      <c r="L708" s="18" t="s">
        <v>142</v>
      </c>
      <c r="M708" s="21">
        <v>0.5</v>
      </c>
      <c r="N708" s="27"/>
      <c r="O708" s="27"/>
      <c r="P708" s="9" t="s">
        <v>17</v>
      </c>
      <c r="T708" s="24" t="str">
        <f t="shared" si="12"/>
        <v>EE2013CSR2</v>
      </c>
    </row>
    <row r="709" spans="1:20" s="3" customFormat="1" ht="15" customHeight="1">
      <c r="A709" s="20" t="s">
        <v>38</v>
      </c>
      <c r="B709" s="20" t="s">
        <v>34</v>
      </c>
      <c r="C709" s="20">
        <v>2013</v>
      </c>
      <c r="D709" s="20" t="s">
        <v>5</v>
      </c>
      <c r="E709" s="18" t="s">
        <v>557</v>
      </c>
      <c r="F709" s="20" t="s">
        <v>2</v>
      </c>
      <c r="G709" s="18" t="s">
        <v>558</v>
      </c>
      <c r="H709" s="18" t="s">
        <v>1</v>
      </c>
      <c r="I709" s="20">
        <v>0.5</v>
      </c>
      <c r="J709" s="21" t="s">
        <v>1260</v>
      </c>
      <c r="K709" s="18" t="s">
        <v>1499</v>
      </c>
      <c r="L709" s="18" t="s">
        <v>1149</v>
      </c>
      <c r="M709" s="21">
        <v>0.25</v>
      </c>
      <c r="N709" s="27"/>
      <c r="O709" s="27"/>
      <c r="P709" s="9" t="s">
        <v>17</v>
      </c>
      <c r="T709" s="24" t="str">
        <f t="shared" si="12"/>
        <v>EE2013CSR2</v>
      </c>
    </row>
    <row r="710" spans="1:20" s="3" customFormat="1" ht="15" customHeight="1">
      <c r="A710" s="20" t="s">
        <v>38</v>
      </c>
      <c r="B710" s="20" t="s">
        <v>34</v>
      </c>
      <c r="C710" s="20">
        <v>2013</v>
      </c>
      <c r="D710" s="20" t="s">
        <v>5</v>
      </c>
      <c r="E710" s="18" t="s">
        <v>557</v>
      </c>
      <c r="F710" s="20" t="s">
        <v>2</v>
      </c>
      <c r="G710" s="18" t="s">
        <v>558</v>
      </c>
      <c r="H710" s="18" t="s">
        <v>1</v>
      </c>
      <c r="I710" s="20">
        <v>0.5</v>
      </c>
      <c r="J710" s="21" t="s">
        <v>1261</v>
      </c>
      <c r="K710" s="18" t="s">
        <v>1500</v>
      </c>
      <c r="L710" s="18" t="s">
        <v>1174</v>
      </c>
      <c r="M710" s="21">
        <v>0.75</v>
      </c>
      <c r="N710" s="27"/>
      <c r="O710" s="27"/>
      <c r="P710" s="9" t="s">
        <v>17</v>
      </c>
      <c r="T710" s="24" t="str">
        <f t="shared" si="12"/>
        <v>EE2013CSR2</v>
      </c>
    </row>
    <row r="711" spans="1:20" s="3" customFormat="1" ht="15" customHeight="1">
      <c r="A711" s="20" t="s">
        <v>38</v>
      </c>
      <c r="B711" s="20" t="s">
        <v>34</v>
      </c>
      <c r="C711" s="20">
        <v>2013</v>
      </c>
      <c r="D711" s="20" t="s">
        <v>5</v>
      </c>
      <c r="E711" s="18" t="s">
        <v>557</v>
      </c>
      <c r="F711" s="20" t="s">
        <v>2</v>
      </c>
      <c r="G711" s="18" t="s">
        <v>558</v>
      </c>
      <c r="H711" s="18" t="s">
        <v>1</v>
      </c>
      <c r="I711" s="20">
        <v>0.5</v>
      </c>
      <c r="J711" s="21" t="s">
        <v>1262</v>
      </c>
      <c r="K711" s="18" t="s">
        <v>1501</v>
      </c>
      <c r="L711" s="18" t="s">
        <v>1149</v>
      </c>
      <c r="M711" s="21">
        <v>0.25</v>
      </c>
      <c r="N711" s="27"/>
      <c r="O711" s="27"/>
      <c r="P711" s="9" t="s">
        <v>17</v>
      </c>
      <c r="T711" s="24" t="str">
        <f t="shared" si="12"/>
        <v>EE2013CSR2</v>
      </c>
    </row>
    <row r="712" spans="1:20" s="3" customFormat="1" ht="15" customHeight="1">
      <c r="A712" s="20" t="s">
        <v>38</v>
      </c>
      <c r="B712" s="20" t="s">
        <v>34</v>
      </c>
      <c r="C712" s="20">
        <v>2013</v>
      </c>
      <c r="D712" s="20" t="s">
        <v>5</v>
      </c>
      <c r="E712" s="18" t="s">
        <v>557</v>
      </c>
      <c r="F712" s="20" t="s">
        <v>2</v>
      </c>
      <c r="G712" s="18" t="s">
        <v>558</v>
      </c>
      <c r="H712" s="18" t="s">
        <v>1</v>
      </c>
      <c r="I712" s="20">
        <v>0.5</v>
      </c>
      <c r="J712" s="21" t="s">
        <v>1263</v>
      </c>
      <c r="K712" s="18" t="s">
        <v>1505</v>
      </c>
      <c r="L712" s="18" t="s">
        <v>1149</v>
      </c>
      <c r="M712" s="21">
        <v>0.25</v>
      </c>
      <c r="N712" s="27"/>
      <c r="O712" s="27"/>
      <c r="P712" s="9" t="s">
        <v>17</v>
      </c>
      <c r="T712" s="24" t="str">
        <f t="shared" si="12"/>
        <v>EE2013CSR2</v>
      </c>
    </row>
    <row r="713" spans="1:20" s="3" customFormat="1" ht="15" customHeight="1">
      <c r="A713" s="20" t="s">
        <v>38</v>
      </c>
      <c r="B713" s="20" t="s">
        <v>34</v>
      </c>
      <c r="C713" s="20">
        <v>2013</v>
      </c>
      <c r="D713" s="20" t="s">
        <v>6</v>
      </c>
      <c r="E713" s="18" t="s">
        <v>559</v>
      </c>
      <c r="F713" s="20" t="s">
        <v>2</v>
      </c>
      <c r="G713" s="18" t="s">
        <v>560</v>
      </c>
      <c r="H713" s="18" t="s">
        <v>641</v>
      </c>
      <c r="I713" s="20">
        <v>0.75</v>
      </c>
      <c r="J713" s="21" t="s">
        <v>1264</v>
      </c>
      <c r="K713" s="18" t="s">
        <v>1506</v>
      </c>
      <c r="L713" s="18" t="s">
        <v>1174</v>
      </c>
      <c r="M713" s="21">
        <v>0.75</v>
      </c>
      <c r="N713" s="27"/>
      <c r="O713" s="27"/>
      <c r="P713" s="9" t="s">
        <v>17</v>
      </c>
      <c r="T713" s="24" t="str">
        <f t="shared" si="12"/>
        <v>EE2013CSR3</v>
      </c>
    </row>
    <row r="714" spans="1:20" s="3" customFormat="1" ht="15" customHeight="1">
      <c r="A714" s="20" t="s">
        <v>38</v>
      </c>
      <c r="B714" s="20" t="s">
        <v>34</v>
      </c>
      <c r="C714" s="20">
        <v>2013</v>
      </c>
      <c r="D714" s="20" t="s">
        <v>6</v>
      </c>
      <c r="E714" s="18" t="s">
        <v>559</v>
      </c>
      <c r="F714" s="20" t="s">
        <v>2</v>
      </c>
      <c r="G714" s="18" t="s">
        <v>560</v>
      </c>
      <c r="H714" s="18" t="s">
        <v>641</v>
      </c>
      <c r="I714" s="20">
        <v>0.75</v>
      </c>
      <c r="J714" s="21" t="s">
        <v>1260</v>
      </c>
      <c r="K714" s="18" t="s">
        <v>1502</v>
      </c>
      <c r="L714" s="18" t="s">
        <v>1174</v>
      </c>
      <c r="M714" s="21">
        <v>0.75</v>
      </c>
      <c r="N714" s="27"/>
      <c r="O714" s="27"/>
      <c r="P714" s="9" t="s">
        <v>17</v>
      </c>
      <c r="T714" s="24" t="str">
        <f t="shared" si="12"/>
        <v>EE2013CSR3</v>
      </c>
    </row>
    <row r="715" spans="1:20" s="3" customFormat="1" ht="15" customHeight="1">
      <c r="A715" s="20" t="s">
        <v>38</v>
      </c>
      <c r="B715" s="20" t="s">
        <v>34</v>
      </c>
      <c r="C715" s="20">
        <v>2013</v>
      </c>
      <c r="D715" s="20" t="s">
        <v>6</v>
      </c>
      <c r="E715" s="18" t="s">
        <v>559</v>
      </c>
      <c r="F715" s="20" t="s">
        <v>2</v>
      </c>
      <c r="G715" s="18" t="s">
        <v>560</v>
      </c>
      <c r="H715" s="18" t="s">
        <v>641</v>
      </c>
      <c r="I715" s="20">
        <v>0.75</v>
      </c>
      <c r="J715" s="21" t="s">
        <v>1261</v>
      </c>
      <c r="K715" s="18" t="s">
        <v>1507</v>
      </c>
      <c r="L715" s="18" t="s">
        <v>142</v>
      </c>
      <c r="M715" s="21">
        <v>0.5</v>
      </c>
      <c r="N715" s="27"/>
      <c r="O715" s="27"/>
      <c r="P715" s="9" t="s">
        <v>17</v>
      </c>
      <c r="T715" s="24" t="str">
        <f t="shared" si="12"/>
        <v>EE2013CSR3</v>
      </c>
    </row>
    <row r="716" spans="1:20" s="3" customFormat="1" ht="15" customHeight="1">
      <c r="A716" s="20" t="s">
        <v>38</v>
      </c>
      <c r="B716" s="20" t="s">
        <v>34</v>
      </c>
      <c r="C716" s="20">
        <v>2013</v>
      </c>
      <c r="D716" s="20" t="s">
        <v>6</v>
      </c>
      <c r="E716" s="18" t="s">
        <v>559</v>
      </c>
      <c r="F716" s="20" t="s">
        <v>2</v>
      </c>
      <c r="G716" s="18" t="s">
        <v>560</v>
      </c>
      <c r="H716" s="18" t="s">
        <v>641</v>
      </c>
      <c r="I716" s="20">
        <v>0.75</v>
      </c>
      <c r="J716" s="21" t="s">
        <v>1262</v>
      </c>
      <c r="K716" s="18" t="s">
        <v>1503</v>
      </c>
      <c r="L716" s="18" t="s">
        <v>142</v>
      </c>
      <c r="M716" s="21">
        <v>0.5</v>
      </c>
      <c r="N716" s="27"/>
      <c r="O716" s="27"/>
      <c r="P716" s="9" t="s">
        <v>17</v>
      </c>
      <c r="T716" s="24" t="str">
        <f t="shared" si="12"/>
        <v>EE2013CSR3</v>
      </c>
    </row>
    <row r="717" spans="1:20" s="3" customFormat="1" ht="15" customHeight="1">
      <c r="A717" s="20" t="s">
        <v>38</v>
      </c>
      <c r="B717" s="20" t="s">
        <v>34</v>
      </c>
      <c r="C717" s="20">
        <v>2013</v>
      </c>
      <c r="D717" s="20" t="s">
        <v>7</v>
      </c>
      <c r="E717" s="18" t="s">
        <v>905</v>
      </c>
      <c r="F717" s="20" t="s">
        <v>2</v>
      </c>
      <c r="G717" s="18" t="s">
        <v>561</v>
      </c>
      <c r="H717" s="18" t="s">
        <v>1</v>
      </c>
      <c r="I717" s="20">
        <v>0.5</v>
      </c>
      <c r="J717" s="21" t="s">
        <v>1264</v>
      </c>
      <c r="K717" s="18" t="s">
        <v>1510</v>
      </c>
      <c r="L717" s="18" t="s">
        <v>1149</v>
      </c>
      <c r="M717" s="21">
        <v>0.25</v>
      </c>
      <c r="N717" s="27"/>
      <c r="O717" s="27"/>
      <c r="P717" s="9" t="s">
        <v>17</v>
      </c>
      <c r="T717" s="24" t="str">
        <f t="shared" si="12"/>
        <v>EE2013CSR4</v>
      </c>
    </row>
    <row r="718" spans="1:20" s="3" customFormat="1" ht="15" customHeight="1">
      <c r="A718" s="20" t="s">
        <v>38</v>
      </c>
      <c r="B718" s="20" t="s">
        <v>34</v>
      </c>
      <c r="C718" s="20">
        <v>2013</v>
      </c>
      <c r="D718" s="20" t="s">
        <v>7</v>
      </c>
      <c r="E718" s="18" t="s">
        <v>3322</v>
      </c>
      <c r="F718" s="20" t="s">
        <v>2</v>
      </c>
      <c r="G718" s="18" t="s">
        <v>561</v>
      </c>
      <c r="H718" s="18" t="s">
        <v>1</v>
      </c>
      <c r="I718" s="20">
        <v>0.5</v>
      </c>
      <c r="J718" s="21" t="s">
        <v>1260</v>
      </c>
      <c r="K718" s="18" t="s">
        <v>1511</v>
      </c>
      <c r="L718" s="18" t="s">
        <v>1149</v>
      </c>
      <c r="M718" s="21">
        <v>0.25</v>
      </c>
      <c r="N718" s="27"/>
      <c r="O718" s="27"/>
      <c r="P718" s="9" t="s">
        <v>17</v>
      </c>
      <c r="T718" s="24" t="str">
        <f t="shared" si="12"/>
        <v>EE2013CSR4</v>
      </c>
    </row>
    <row r="719" spans="1:20" s="3" customFormat="1" ht="15" customHeight="1">
      <c r="A719" s="20" t="s">
        <v>38</v>
      </c>
      <c r="B719" s="20" t="s">
        <v>34</v>
      </c>
      <c r="C719" s="20">
        <v>2013</v>
      </c>
      <c r="D719" s="20" t="s">
        <v>7</v>
      </c>
      <c r="E719" s="18" t="s">
        <v>3322</v>
      </c>
      <c r="F719" s="20" t="s">
        <v>2</v>
      </c>
      <c r="G719" s="18" t="s">
        <v>561</v>
      </c>
      <c r="H719" s="18" t="s">
        <v>1</v>
      </c>
      <c r="I719" s="20">
        <v>0.5</v>
      </c>
      <c r="J719" s="21" t="s">
        <v>1261</v>
      </c>
      <c r="K719" s="18" t="s">
        <v>1512</v>
      </c>
      <c r="L719" s="18" t="s">
        <v>1174</v>
      </c>
      <c r="M719" s="21">
        <v>0.75</v>
      </c>
      <c r="N719" s="27"/>
      <c r="O719" s="27"/>
      <c r="P719" s="9" t="s">
        <v>17</v>
      </c>
      <c r="T719" s="24" t="str">
        <f t="shared" si="12"/>
        <v>EE2013CSR4</v>
      </c>
    </row>
    <row r="720" spans="1:20" s="3" customFormat="1" ht="15" customHeight="1">
      <c r="A720" s="20" t="s">
        <v>38</v>
      </c>
      <c r="B720" s="20" t="s">
        <v>34</v>
      </c>
      <c r="C720" s="20">
        <v>2013</v>
      </c>
      <c r="D720" s="20" t="s">
        <v>7</v>
      </c>
      <c r="E720" s="18" t="s">
        <v>3322</v>
      </c>
      <c r="F720" s="20" t="s">
        <v>2</v>
      </c>
      <c r="G720" s="18" t="s">
        <v>561</v>
      </c>
      <c r="H720" s="18" t="s">
        <v>1</v>
      </c>
      <c r="I720" s="20">
        <v>0.5</v>
      </c>
      <c r="J720" s="21" t="s">
        <v>1262</v>
      </c>
      <c r="K720" s="18" t="s">
        <v>1513</v>
      </c>
      <c r="L720" s="18" t="s">
        <v>142</v>
      </c>
      <c r="M720" s="21">
        <v>0.5</v>
      </c>
      <c r="N720" s="27"/>
      <c r="O720" s="27"/>
      <c r="P720" s="9" t="s">
        <v>17</v>
      </c>
      <c r="T720" s="24" t="str">
        <f t="shared" si="12"/>
        <v>EE2013CSR4</v>
      </c>
    </row>
    <row r="721" spans="1:20" s="3" customFormat="1" ht="15" customHeight="1">
      <c r="A721" s="20" t="s">
        <v>38</v>
      </c>
      <c r="B721" s="20" t="s">
        <v>34</v>
      </c>
      <c r="C721" s="20">
        <v>2013</v>
      </c>
      <c r="D721" s="20" t="s">
        <v>8</v>
      </c>
      <c r="E721" s="18" t="s">
        <v>562</v>
      </c>
      <c r="F721" s="20" t="s">
        <v>2</v>
      </c>
      <c r="G721" s="18" t="s">
        <v>563</v>
      </c>
      <c r="H721" s="18" t="s">
        <v>906</v>
      </c>
      <c r="I721" s="20">
        <v>0.25</v>
      </c>
      <c r="J721" s="21" t="s">
        <v>1264</v>
      </c>
      <c r="K721" s="18" t="s">
        <v>1504</v>
      </c>
      <c r="L721" s="18" t="s">
        <v>1149</v>
      </c>
      <c r="M721" s="21">
        <v>0.25</v>
      </c>
      <c r="N721" s="27"/>
      <c r="O721" s="27"/>
      <c r="P721" s="9" t="s">
        <v>17</v>
      </c>
      <c r="T721" s="24" t="str">
        <f t="shared" si="12"/>
        <v>EE2013CSR5</v>
      </c>
    </row>
    <row r="722" spans="1:20" s="3" customFormat="1" ht="15" customHeight="1">
      <c r="A722" s="20" t="s">
        <v>38</v>
      </c>
      <c r="B722" s="20" t="s">
        <v>34</v>
      </c>
      <c r="C722" s="20">
        <v>2013</v>
      </c>
      <c r="D722" s="20" t="s">
        <v>8</v>
      </c>
      <c r="E722" s="18" t="s">
        <v>562</v>
      </c>
      <c r="F722" s="20" t="s">
        <v>2</v>
      </c>
      <c r="G722" s="18" t="s">
        <v>563</v>
      </c>
      <c r="H722" s="18" t="s">
        <v>906</v>
      </c>
      <c r="I722" s="20">
        <v>0.25</v>
      </c>
      <c r="J722" s="21" t="s">
        <v>1260</v>
      </c>
      <c r="K722" s="18" t="s">
        <v>1508</v>
      </c>
      <c r="L722" s="18" t="s">
        <v>1149</v>
      </c>
      <c r="M722" s="21">
        <v>0.25</v>
      </c>
      <c r="N722" s="27"/>
      <c r="O722" s="27"/>
      <c r="P722" s="9" t="s">
        <v>17</v>
      </c>
      <c r="T722" s="24" t="str">
        <f t="shared" si="12"/>
        <v>EE2013CSR5</v>
      </c>
    </row>
    <row r="723" spans="1:20" s="9" customFormat="1" ht="15" customHeight="1">
      <c r="A723" s="20" t="s">
        <v>38</v>
      </c>
      <c r="B723" s="20" t="s">
        <v>34</v>
      </c>
      <c r="C723" s="20">
        <v>2014</v>
      </c>
      <c r="D723" s="20" t="s">
        <v>4</v>
      </c>
      <c r="E723" s="18" t="s">
        <v>564</v>
      </c>
      <c r="F723" s="20" t="s">
        <v>11</v>
      </c>
      <c r="G723" s="18" t="s">
        <v>565</v>
      </c>
      <c r="H723" s="18" t="s">
        <v>906</v>
      </c>
      <c r="I723" s="20">
        <v>0.25</v>
      </c>
      <c r="J723" s="21" t="s">
        <v>1264</v>
      </c>
      <c r="K723" s="18" t="s">
        <v>1259</v>
      </c>
      <c r="L723" s="18" t="s">
        <v>1760</v>
      </c>
      <c r="M723" s="21">
        <v>1</v>
      </c>
      <c r="N723" s="27"/>
      <c r="O723" s="27"/>
      <c r="P723" s="9" t="s">
        <v>17</v>
      </c>
      <c r="T723" s="24" t="str">
        <f t="shared" si="12"/>
        <v>EE2014CSR1</v>
      </c>
    </row>
    <row r="724" spans="1:20" s="9" customFormat="1" ht="15" customHeight="1">
      <c r="A724" s="20" t="s">
        <v>38</v>
      </c>
      <c r="B724" s="20" t="s">
        <v>34</v>
      </c>
      <c r="C724" s="20">
        <v>2014</v>
      </c>
      <c r="D724" s="20" t="s">
        <v>4</v>
      </c>
      <c r="E724" s="18" t="s">
        <v>564</v>
      </c>
      <c r="F724" s="20" t="s">
        <v>11</v>
      </c>
      <c r="G724" s="18" t="s">
        <v>565</v>
      </c>
      <c r="H724" s="18" t="s">
        <v>906</v>
      </c>
      <c r="I724" s="20">
        <v>0.25</v>
      </c>
      <c r="J724" s="21" t="s">
        <v>1260</v>
      </c>
      <c r="K724" s="18" t="s">
        <v>1282</v>
      </c>
      <c r="L724" s="18" t="s">
        <v>1164</v>
      </c>
      <c r="M724" s="21">
        <v>0</v>
      </c>
      <c r="N724" s="27"/>
      <c r="O724" s="27"/>
      <c r="P724" s="9" t="s">
        <v>17</v>
      </c>
      <c r="T724" s="24" t="str">
        <f t="shared" si="12"/>
        <v>EE2014CSR1</v>
      </c>
    </row>
    <row r="725" spans="1:20" s="9" customFormat="1" ht="15" customHeight="1">
      <c r="A725" s="20" t="s">
        <v>38</v>
      </c>
      <c r="B725" s="20" t="s">
        <v>34</v>
      </c>
      <c r="C725" s="20">
        <v>2014</v>
      </c>
      <c r="D725" s="20" t="s">
        <v>5</v>
      </c>
      <c r="E725" s="18" t="s">
        <v>566</v>
      </c>
      <c r="F725" s="20" t="s">
        <v>2</v>
      </c>
      <c r="G725" s="18" t="s">
        <v>3038</v>
      </c>
      <c r="H725" s="18" t="s">
        <v>1</v>
      </c>
      <c r="I725" s="20">
        <v>0.5</v>
      </c>
      <c r="J725" s="21" t="s">
        <v>1264</v>
      </c>
      <c r="K725" s="18" t="s">
        <v>1283</v>
      </c>
      <c r="L725" s="18" t="s">
        <v>142</v>
      </c>
      <c r="M725" s="21">
        <v>0.5</v>
      </c>
      <c r="N725" s="27"/>
      <c r="O725" s="27"/>
      <c r="P725" s="9" t="s">
        <v>17</v>
      </c>
      <c r="T725" s="24" t="str">
        <f t="shared" si="12"/>
        <v>EE2014CSR2</v>
      </c>
    </row>
    <row r="726" spans="1:20" s="9" customFormat="1" ht="15" customHeight="1">
      <c r="A726" s="20" t="s">
        <v>38</v>
      </c>
      <c r="B726" s="20" t="s">
        <v>34</v>
      </c>
      <c r="C726" s="20">
        <v>2014</v>
      </c>
      <c r="D726" s="20" t="s">
        <v>5</v>
      </c>
      <c r="E726" s="18" t="s">
        <v>566</v>
      </c>
      <c r="F726" s="20" t="s">
        <v>2</v>
      </c>
      <c r="G726" s="18" t="s">
        <v>3038</v>
      </c>
      <c r="H726" s="18" t="s">
        <v>1</v>
      </c>
      <c r="I726" s="20">
        <v>0.5</v>
      </c>
      <c r="J726" s="21" t="s">
        <v>1260</v>
      </c>
      <c r="K726" s="18" t="s">
        <v>3039</v>
      </c>
      <c r="L726" s="18" t="s">
        <v>142</v>
      </c>
      <c r="M726" s="21">
        <v>0.5</v>
      </c>
      <c r="N726" s="27"/>
      <c r="O726" s="27"/>
      <c r="P726" s="9" t="s">
        <v>17</v>
      </c>
      <c r="T726" s="24" t="str">
        <f t="shared" si="12"/>
        <v>EE2014CSR2</v>
      </c>
    </row>
    <row r="727" spans="1:20" s="9" customFormat="1" ht="15" customHeight="1">
      <c r="A727" s="20" t="s">
        <v>38</v>
      </c>
      <c r="B727" s="20" t="s">
        <v>34</v>
      </c>
      <c r="C727" s="20">
        <v>2014</v>
      </c>
      <c r="D727" s="20" t="s">
        <v>5</v>
      </c>
      <c r="E727" s="18" t="s">
        <v>566</v>
      </c>
      <c r="F727" s="20" t="s">
        <v>2</v>
      </c>
      <c r="G727" s="18" t="s">
        <v>3038</v>
      </c>
      <c r="H727" s="18" t="s">
        <v>1</v>
      </c>
      <c r="I727" s="20">
        <v>0.5</v>
      </c>
      <c r="J727" s="21" t="s">
        <v>1261</v>
      </c>
      <c r="K727" s="18" t="s">
        <v>3040</v>
      </c>
      <c r="L727" s="18" t="s">
        <v>142</v>
      </c>
      <c r="M727" s="21">
        <v>0.5</v>
      </c>
      <c r="N727" s="27"/>
      <c r="O727" s="27"/>
      <c r="P727" s="9" t="s">
        <v>17</v>
      </c>
      <c r="T727" s="24" t="str">
        <f t="shared" si="12"/>
        <v>EE2014CSR2</v>
      </c>
    </row>
    <row r="728" spans="1:20" s="9" customFormat="1" ht="15" customHeight="1">
      <c r="A728" s="20" t="s">
        <v>38</v>
      </c>
      <c r="B728" s="20" t="s">
        <v>34</v>
      </c>
      <c r="C728" s="20">
        <v>2014</v>
      </c>
      <c r="D728" s="20" t="s">
        <v>5</v>
      </c>
      <c r="E728" s="18" t="s">
        <v>566</v>
      </c>
      <c r="F728" s="20" t="s">
        <v>2</v>
      </c>
      <c r="G728" s="18" t="s">
        <v>3038</v>
      </c>
      <c r="H728" s="18" t="s">
        <v>1</v>
      </c>
      <c r="I728" s="20">
        <v>0.5</v>
      </c>
      <c r="J728" s="21" t="s">
        <v>1262</v>
      </c>
      <c r="K728" s="18" t="s">
        <v>1279</v>
      </c>
      <c r="L728" s="18" t="s">
        <v>1149</v>
      </c>
      <c r="M728" s="21">
        <v>0.25</v>
      </c>
      <c r="N728" s="27"/>
      <c r="O728" s="27"/>
      <c r="P728" s="9" t="s">
        <v>17</v>
      </c>
      <c r="T728" s="24" t="str">
        <f t="shared" si="12"/>
        <v>EE2014CSR2</v>
      </c>
    </row>
    <row r="729" spans="1:20" s="9" customFormat="1" ht="15" customHeight="1">
      <c r="A729" s="20" t="s">
        <v>38</v>
      </c>
      <c r="B729" s="20" t="s">
        <v>34</v>
      </c>
      <c r="C729" s="20">
        <v>2014</v>
      </c>
      <c r="D729" s="20" t="s">
        <v>6</v>
      </c>
      <c r="E729" s="18" t="s">
        <v>567</v>
      </c>
      <c r="F729" s="20" t="s">
        <v>2</v>
      </c>
      <c r="G729" s="18" t="s">
        <v>3041</v>
      </c>
      <c r="H729" s="18" t="s">
        <v>1</v>
      </c>
      <c r="I729" s="20">
        <v>0.5</v>
      </c>
      <c r="J729" s="21" t="s">
        <v>1264</v>
      </c>
      <c r="K729" s="18" t="s">
        <v>1280</v>
      </c>
      <c r="L729" s="18" t="s">
        <v>142</v>
      </c>
      <c r="M729" s="21">
        <v>0.5</v>
      </c>
      <c r="N729" s="27"/>
      <c r="O729" s="27"/>
      <c r="P729" s="9" t="s">
        <v>17</v>
      </c>
      <c r="T729" s="24" t="str">
        <f t="shared" si="12"/>
        <v>EE2014CSR3</v>
      </c>
    </row>
    <row r="730" spans="1:20" s="9" customFormat="1" ht="15" customHeight="1">
      <c r="A730" s="20" t="s">
        <v>38</v>
      </c>
      <c r="B730" s="20" t="s">
        <v>34</v>
      </c>
      <c r="C730" s="20">
        <v>2014</v>
      </c>
      <c r="D730" s="20" t="s">
        <v>6</v>
      </c>
      <c r="E730" s="18" t="s">
        <v>567</v>
      </c>
      <c r="F730" s="20" t="s">
        <v>2</v>
      </c>
      <c r="G730" s="18" t="s">
        <v>3041</v>
      </c>
      <c r="H730" s="18" t="s">
        <v>1</v>
      </c>
      <c r="I730" s="20">
        <v>0.5</v>
      </c>
      <c r="J730" s="21" t="s">
        <v>1260</v>
      </c>
      <c r="K730" s="18" t="s">
        <v>1297</v>
      </c>
      <c r="L730" s="18" t="s">
        <v>1149</v>
      </c>
      <c r="M730" s="21">
        <v>0.25</v>
      </c>
      <c r="N730" s="27"/>
      <c r="O730" s="27"/>
      <c r="P730" s="9" t="s">
        <v>17</v>
      </c>
      <c r="T730" s="24" t="str">
        <f t="shared" si="12"/>
        <v>EE2014CSR3</v>
      </c>
    </row>
    <row r="731" spans="1:20" s="9" customFormat="1" ht="15" customHeight="1">
      <c r="A731" s="20" t="s">
        <v>38</v>
      </c>
      <c r="B731" s="20" t="s">
        <v>34</v>
      </c>
      <c r="C731" s="20">
        <v>2014</v>
      </c>
      <c r="D731" s="20" t="s">
        <v>6</v>
      </c>
      <c r="E731" s="18" t="s">
        <v>567</v>
      </c>
      <c r="F731" s="20" t="s">
        <v>2</v>
      </c>
      <c r="G731" s="18" t="s">
        <v>3041</v>
      </c>
      <c r="H731" s="18" t="s">
        <v>1</v>
      </c>
      <c r="I731" s="20">
        <v>0.5</v>
      </c>
      <c r="J731" s="21" t="s">
        <v>1261</v>
      </c>
      <c r="K731" s="18" t="s">
        <v>1295</v>
      </c>
      <c r="L731" s="18" t="s">
        <v>142</v>
      </c>
      <c r="M731" s="21">
        <v>0.5</v>
      </c>
      <c r="N731" s="27"/>
      <c r="O731" s="27"/>
      <c r="P731" s="9" t="s">
        <v>17</v>
      </c>
      <c r="T731" s="24" t="str">
        <f t="shared" ref="T731:T794" si="13">A731&amp;C731&amp;D731</f>
        <v>EE2014CSR3</v>
      </c>
    </row>
    <row r="732" spans="1:20" s="9" customFormat="1" ht="15" customHeight="1">
      <c r="A732" s="20" t="s">
        <v>38</v>
      </c>
      <c r="B732" s="20" t="s">
        <v>34</v>
      </c>
      <c r="C732" s="20">
        <v>2014</v>
      </c>
      <c r="D732" s="20" t="s">
        <v>7</v>
      </c>
      <c r="E732" s="18" t="s">
        <v>568</v>
      </c>
      <c r="F732" s="20" t="s">
        <v>2</v>
      </c>
      <c r="G732" s="18" t="s">
        <v>569</v>
      </c>
      <c r="H732" s="18" t="s">
        <v>1</v>
      </c>
      <c r="I732" s="20">
        <v>0.5</v>
      </c>
      <c r="J732" s="21" t="s">
        <v>1264</v>
      </c>
      <c r="K732" s="18" t="s">
        <v>3042</v>
      </c>
      <c r="L732" s="18" t="s">
        <v>142</v>
      </c>
      <c r="M732" s="21">
        <v>0.5</v>
      </c>
      <c r="N732" s="27"/>
      <c r="O732" s="27"/>
      <c r="T732" s="24" t="str">
        <f t="shared" si="13"/>
        <v>EE2014CSR4</v>
      </c>
    </row>
    <row r="733" spans="1:20" s="9" customFormat="1" ht="15" customHeight="1">
      <c r="A733" s="20" t="s">
        <v>38</v>
      </c>
      <c r="B733" s="20" t="s">
        <v>34</v>
      </c>
      <c r="C733" s="20">
        <v>2014</v>
      </c>
      <c r="D733" s="20" t="s">
        <v>7</v>
      </c>
      <c r="E733" s="18" t="s">
        <v>568</v>
      </c>
      <c r="F733" s="20" t="s">
        <v>2</v>
      </c>
      <c r="G733" s="18" t="s">
        <v>569</v>
      </c>
      <c r="H733" s="18" t="s">
        <v>1</v>
      </c>
      <c r="I733" s="20">
        <v>0.5</v>
      </c>
      <c r="J733" s="21" t="s">
        <v>1260</v>
      </c>
      <c r="K733" s="18" t="s">
        <v>1296</v>
      </c>
      <c r="L733" s="18" t="s">
        <v>1149</v>
      </c>
      <c r="M733" s="21">
        <v>0.25</v>
      </c>
      <c r="N733" s="27"/>
      <c r="O733" s="27"/>
      <c r="T733" s="24" t="str">
        <f t="shared" si="13"/>
        <v>EE2014CSR4</v>
      </c>
    </row>
    <row r="734" spans="1:20" s="9" customFormat="1" ht="15" customHeight="1">
      <c r="A734" s="20" t="s">
        <v>38</v>
      </c>
      <c r="B734" s="20" t="s">
        <v>34</v>
      </c>
      <c r="C734" s="20">
        <v>2014</v>
      </c>
      <c r="D734" s="20" t="s">
        <v>7</v>
      </c>
      <c r="E734" s="18" t="s">
        <v>568</v>
      </c>
      <c r="F734" s="20" t="s">
        <v>2</v>
      </c>
      <c r="G734" s="18" t="s">
        <v>569</v>
      </c>
      <c r="H734" s="18" t="s">
        <v>1</v>
      </c>
      <c r="I734" s="20">
        <v>0.5</v>
      </c>
      <c r="J734" s="21" t="s">
        <v>1261</v>
      </c>
      <c r="K734" s="18" t="s">
        <v>1298</v>
      </c>
      <c r="L734" s="18" t="s">
        <v>1174</v>
      </c>
      <c r="M734" s="21">
        <v>0.75</v>
      </c>
      <c r="N734" s="27"/>
      <c r="O734" s="27"/>
      <c r="T734" s="24" t="str">
        <f t="shared" si="13"/>
        <v>EE2014CSR4</v>
      </c>
    </row>
    <row r="735" spans="1:20" s="9" customFormat="1" ht="15" customHeight="1">
      <c r="A735" s="20" t="s">
        <v>38</v>
      </c>
      <c r="B735" s="20" t="s">
        <v>34</v>
      </c>
      <c r="C735" s="20">
        <v>2014</v>
      </c>
      <c r="D735" s="20" t="s">
        <v>8</v>
      </c>
      <c r="E735" s="18" t="s">
        <v>570</v>
      </c>
      <c r="F735" s="20" t="s">
        <v>2</v>
      </c>
      <c r="G735" s="18" t="s">
        <v>571</v>
      </c>
      <c r="H735" s="18" t="s">
        <v>906</v>
      </c>
      <c r="I735" s="20">
        <v>0.25</v>
      </c>
      <c r="J735" s="21" t="s">
        <v>1264</v>
      </c>
      <c r="K735" s="18" t="s">
        <v>1299</v>
      </c>
      <c r="L735" s="18" t="s">
        <v>1164</v>
      </c>
      <c r="M735" s="21">
        <v>0</v>
      </c>
      <c r="N735" s="27"/>
      <c r="O735" s="27"/>
      <c r="P735" s="9" t="s">
        <v>17</v>
      </c>
      <c r="T735" s="24" t="str">
        <f t="shared" si="13"/>
        <v>EE2014CSR5</v>
      </c>
    </row>
    <row r="736" spans="1:20" s="3" customFormat="1" ht="15" customHeight="1">
      <c r="A736" s="20" t="s">
        <v>38</v>
      </c>
      <c r="B736" s="20" t="s">
        <v>34</v>
      </c>
      <c r="C736" s="20">
        <v>2014</v>
      </c>
      <c r="D736" s="20" t="s">
        <v>8</v>
      </c>
      <c r="E736" s="18" t="s">
        <v>570</v>
      </c>
      <c r="F736" s="20" t="s">
        <v>2</v>
      </c>
      <c r="G736" s="18" t="s">
        <v>571</v>
      </c>
      <c r="H736" s="18" t="s">
        <v>906</v>
      </c>
      <c r="I736" s="20">
        <v>0.25</v>
      </c>
      <c r="J736" s="21" t="s">
        <v>1260</v>
      </c>
      <c r="K736" s="18" t="s">
        <v>3043</v>
      </c>
      <c r="L736" s="18" t="s">
        <v>1149</v>
      </c>
      <c r="M736" s="21">
        <v>0.25</v>
      </c>
      <c r="N736" s="27"/>
      <c r="O736" s="27"/>
      <c r="P736" s="9" t="s">
        <v>17</v>
      </c>
      <c r="T736" s="24" t="str">
        <f t="shared" si="13"/>
        <v>EE2014CSR5</v>
      </c>
    </row>
    <row r="737" spans="1:20" s="3" customFormat="1" ht="15" customHeight="1">
      <c r="A737" s="20" t="s">
        <v>38</v>
      </c>
      <c r="B737" s="20" t="s">
        <v>34</v>
      </c>
      <c r="C737" s="20">
        <v>2015</v>
      </c>
      <c r="D737" s="20" t="s">
        <v>4</v>
      </c>
      <c r="E737" s="18" t="s">
        <v>1026</v>
      </c>
      <c r="F737" s="20" t="s">
        <v>11</v>
      </c>
      <c r="G737" s="18" t="s">
        <v>1914</v>
      </c>
      <c r="H737" s="18" t="s">
        <v>3874</v>
      </c>
      <c r="I737" s="20" t="s">
        <v>2119</v>
      </c>
      <c r="J737" s="21" t="s">
        <v>1264</v>
      </c>
      <c r="K737" s="18" t="s">
        <v>1914</v>
      </c>
      <c r="L737" s="18" t="s">
        <v>2119</v>
      </c>
      <c r="M737" s="21" t="s">
        <v>2119</v>
      </c>
      <c r="N737" s="27"/>
      <c r="O737" s="27"/>
      <c r="P737" s="9" t="s">
        <v>17</v>
      </c>
      <c r="T737" s="24" t="str">
        <f t="shared" si="13"/>
        <v>EE2015CSR1</v>
      </c>
    </row>
    <row r="738" spans="1:20" s="3" customFormat="1" ht="15" customHeight="1">
      <c r="A738" s="20" t="s">
        <v>38</v>
      </c>
      <c r="B738" s="20" t="s">
        <v>34</v>
      </c>
      <c r="C738" s="20">
        <v>2015</v>
      </c>
      <c r="D738" s="20" t="s">
        <v>5</v>
      </c>
      <c r="E738" s="18" t="s">
        <v>1027</v>
      </c>
      <c r="F738" s="20" t="s">
        <v>2</v>
      </c>
      <c r="G738" s="18" t="s">
        <v>1931</v>
      </c>
      <c r="H738" s="18" t="s">
        <v>142</v>
      </c>
      <c r="I738" s="20">
        <v>0.5</v>
      </c>
      <c r="J738" s="21" t="s">
        <v>1264</v>
      </c>
      <c r="K738" s="18" t="s">
        <v>1926</v>
      </c>
      <c r="L738" s="18" t="s">
        <v>142</v>
      </c>
      <c r="M738" s="21">
        <v>0.5</v>
      </c>
      <c r="N738" s="27"/>
      <c r="O738" s="27"/>
      <c r="P738" s="9" t="s">
        <v>17</v>
      </c>
      <c r="T738" s="24" t="str">
        <f t="shared" si="13"/>
        <v>EE2015CSR2</v>
      </c>
    </row>
    <row r="739" spans="1:20" s="3" customFormat="1" ht="15" customHeight="1">
      <c r="A739" s="20" t="s">
        <v>38</v>
      </c>
      <c r="B739" s="20" t="s">
        <v>34</v>
      </c>
      <c r="C739" s="20">
        <v>2015</v>
      </c>
      <c r="D739" s="20" t="s">
        <v>5</v>
      </c>
      <c r="E739" s="18" t="s">
        <v>1027</v>
      </c>
      <c r="F739" s="20" t="s">
        <v>2</v>
      </c>
      <c r="G739" s="18" t="s">
        <v>1931</v>
      </c>
      <c r="H739" s="18" t="s">
        <v>142</v>
      </c>
      <c r="I739" s="20">
        <v>0.5</v>
      </c>
      <c r="J739" s="21" t="s">
        <v>1260</v>
      </c>
      <c r="K739" s="18" t="s">
        <v>1927</v>
      </c>
      <c r="L739" s="18" t="s">
        <v>142</v>
      </c>
      <c r="M739" s="21">
        <v>0.5</v>
      </c>
      <c r="N739" s="27"/>
      <c r="O739" s="27"/>
      <c r="P739" s="9" t="s">
        <v>17</v>
      </c>
      <c r="T739" s="24" t="str">
        <f t="shared" si="13"/>
        <v>EE2015CSR2</v>
      </c>
    </row>
    <row r="740" spans="1:20" s="3" customFormat="1" ht="15" customHeight="1">
      <c r="A740" s="20" t="s">
        <v>38</v>
      </c>
      <c r="B740" s="20" t="s">
        <v>34</v>
      </c>
      <c r="C740" s="20">
        <v>2015</v>
      </c>
      <c r="D740" s="20" t="s">
        <v>5</v>
      </c>
      <c r="E740" s="18" t="s">
        <v>1027</v>
      </c>
      <c r="F740" s="20" t="s">
        <v>2</v>
      </c>
      <c r="G740" s="18" t="s">
        <v>1931</v>
      </c>
      <c r="H740" s="18" t="s">
        <v>142</v>
      </c>
      <c r="I740" s="20">
        <v>0.5</v>
      </c>
      <c r="J740" s="21" t="s">
        <v>1261</v>
      </c>
      <c r="K740" s="18" t="s">
        <v>1928</v>
      </c>
      <c r="L740" s="18" t="s">
        <v>1149</v>
      </c>
      <c r="M740" s="21">
        <v>0.25</v>
      </c>
      <c r="N740" s="27"/>
      <c r="O740" s="27"/>
      <c r="P740" s="9" t="s">
        <v>17</v>
      </c>
      <c r="T740" s="24" t="str">
        <f t="shared" si="13"/>
        <v>EE2015CSR2</v>
      </c>
    </row>
    <row r="741" spans="1:20" s="3" customFormat="1" ht="15" customHeight="1">
      <c r="A741" s="20" t="s">
        <v>38</v>
      </c>
      <c r="B741" s="20" t="s">
        <v>34</v>
      </c>
      <c r="C741" s="20">
        <v>2015</v>
      </c>
      <c r="D741" s="20" t="s">
        <v>5</v>
      </c>
      <c r="E741" s="18" t="s">
        <v>1027</v>
      </c>
      <c r="F741" s="20" t="s">
        <v>2</v>
      </c>
      <c r="G741" s="18" t="s">
        <v>1931</v>
      </c>
      <c r="H741" s="18" t="s">
        <v>142</v>
      </c>
      <c r="I741" s="20">
        <v>0.5</v>
      </c>
      <c r="J741" s="21" t="s">
        <v>1262</v>
      </c>
      <c r="K741" s="18" t="s">
        <v>1929</v>
      </c>
      <c r="L741" s="18" t="s">
        <v>142</v>
      </c>
      <c r="M741" s="21">
        <v>0.5</v>
      </c>
      <c r="N741" s="27"/>
      <c r="O741" s="27"/>
      <c r="P741" s="9" t="s">
        <v>17</v>
      </c>
      <c r="T741" s="24" t="str">
        <f t="shared" si="13"/>
        <v>EE2015CSR2</v>
      </c>
    </row>
    <row r="742" spans="1:20" s="3" customFormat="1" ht="15" customHeight="1">
      <c r="A742" s="20" t="s">
        <v>38</v>
      </c>
      <c r="B742" s="20" t="s">
        <v>34</v>
      </c>
      <c r="C742" s="20">
        <v>2015</v>
      </c>
      <c r="D742" s="20" t="s">
        <v>5</v>
      </c>
      <c r="E742" s="18" t="s">
        <v>1027</v>
      </c>
      <c r="F742" s="20" t="s">
        <v>2</v>
      </c>
      <c r="G742" s="18" t="s">
        <v>1931</v>
      </c>
      <c r="H742" s="18" t="s">
        <v>142</v>
      </c>
      <c r="I742" s="20">
        <v>0.5</v>
      </c>
      <c r="J742" s="21" t="s">
        <v>1263</v>
      </c>
      <c r="K742" s="18" t="s">
        <v>1930</v>
      </c>
      <c r="L742" s="18" t="s">
        <v>142</v>
      </c>
      <c r="M742" s="21">
        <v>0.5</v>
      </c>
      <c r="N742" s="27"/>
      <c r="O742" s="27"/>
      <c r="P742" s="9" t="s">
        <v>17</v>
      </c>
      <c r="T742" s="24" t="str">
        <f t="shared" si="13"/>
        <v>EE2015CSR2</v>
      </c>
    </row>
    <row r="743" spans="1:20" s="3" customFormat="1" ht="15" customHeight="1">
      <c r="A743" s="20" t="s">
        <v>38</v>
      </c>
      <c r="B743" s="20" t="s">
        <v>34</v>
      </c>
      <c r="C743" s="20">
        <v>2015</v>
      </c>
      <c r="D743" s="20" t="s">
        <v>6</v>
      </c>
      <c r="E743" s="18" t="s">
        <v>1028</v>
      </c>
      <c r="F743" s="20" t="s">
        <v>2</v>
      </c>
      <c r="G743" s="18" t="s">
        <v>1932</v>
      </c>
      <c r="H743" s="18" t="s">
        <v>142</v>
      </c>
      <c r="I743" s="20">
        <v>0.5</v>
      </c>
      <c r="J743" s="21" t="s">
        <v>1264</v>
      </c>
      <c r="K743" s="18" t="s">
        <v>2216</v>
      </c>
      <c r="L743" s="18" t="s">
        <v>142</v>
      </c>
      <c r="M743" s="21">
        <v>0.5</v>
      </c>
      <c r="N743" s="27"/>
      <c r="O743" s="27"/>
      <c r="P743" s="9" t="s">
        <v>17</v>
      </c>
      <c r="T743" s="24" t="str">
        <f t="shared" si="13"/>
        <v>EE2015CSR3</v>
      </c>
    </row>
    <row r="744" spans="1:20" s="3" customFormat="1" ht="15" customHeight="1">
      <c r="A744" s="20" t="s">
        <v>38</v>
      </c>
      <c r="B744" s="20" t="s">
        <v>34</v>
      </c>
      <c r="C744" s="20">
        <v>2015</v>
      </c>
      <c r="D744" s="20" t="s">
        <v>6</v>
      </c>
      <c r="E744" s="18" t="s">
        <v>1028</v>
      </c>
      <c r="F744" s="20" t="s">
        <v>2</v>
      </c>
      <c r="G744" s="18" t="s">
        <v>1932</v>
      </c>
      <c r="H744" s="18" t="s">
        <v>142</v>
      </c>
      <c r="I744" s="20">
        <v>0.5</v>
      </c>
      <c r="J744" s="21" t="s">
        <v>1260</v>
      </c>
      <c r="K744" s="18" t="s">
        <v>2217</v>
      </c>
      <c r="L744" s="18" t="s">
        <v>142</v>
      </c>
      <c r="M744" s="21">
        <v>0.5</v>
      </c>
      <c r="N744" s="27"/>
      <c r="O744" s="27"/>
      <c r="P744" s="9" t="s">
        <v>17</v>
      </c>
      <c r="T744" s="24" t="str">
        <f t="shared" si="13"/>
        <v>EE2015CSR3</v>
      </c>
    </row>
    <row r="745" spans="1:20" s="3" customFormat="1" ht="15" customHeight="1">
      <c r="A745" s="20" t="s">
        <v>38</v>
      </c>
      <c r="B745" s="20" t="s">
        <v>34</v>
      </c>
      <c r="C745" s="20">
        <v>2016</v>
      </c>
      <c r="D745" s="20" t="s">
        <v>4</v>
      </c>
      <c r="E745" s="18" t="s">
        <v>2295</v>
      </c>
      <c r="F745" s="20" t="s">
        <v>2</v>
      </c>
      <c r="G745" s="18" t="s">
        <v>2296</v>
      </c>
      <c r="H745" s="18" t="s">
        <v>142</v>
      </c>
      <c r="I745" s="20">
        <v>0.5</v>
      </c>
      <c r="J745" s="21" t="s">
        <v>1264</v>
      </c>
      <c r="K745" s="18" t="s">
        <v>2297</v>
      </c>
      <c r="L745" s="18" t="s">
        <v>142</v>
      </c>
      <c r="M745" s="21">
        <v>0.5</v>
      </c>
      <c r="N745" s="27"/>
      <c r="O745" s="27"/>
      <c r="P745" s="9" t="s">
        <v>17</v>
      </c>
      <c r="T745" s="24" t="str">
        <f t="shared" si="13"/>
        <v>EE2016CSR1</v>
      </c>
    </row>
    <row r="746" spans="1:20" s="3" customFormat="1" ht="15" customHeight="1">
      <c r="A746" s="20" t="s">
        <v>38</v>
      </c>
      <c r="B746" s="20" t="s">
        <v>34</v>
      </c>
      <c r="C746" s="20">
        <v>2016</v>
      </c>
      <c r="D746" s="20" t="s">
        <v>4</v>
      </c>
      <c r="E746" s="18" t="s">
        <v>2295</v>
      </c>
      <c r="F746" s="20" t="s">
        <v>2</v>
      </c>
      <c r="G746" s="18" t="s">
        <v>2296</v>
      </c>
      <c r="H746" s="18" t="s">
        <v>142</v>
      </c>
      <c r="I746" s="20">
        <v>0.5</v>
      </c>
      <c r="J746" s="21" t="s">
        <v>1260</v>
      </c>
      <c r="K746" s="18" t="s">
        <v>2298</v>
      </c>
      <c r="L746" s="18" t="s">
        <v>142</v>
      </c>
      <c r="M746" s="21">
        <v>0.5</v>
      </c>
      <c r="N746" s="27"/>
      <c r="O746" s="27"/>
      <c r="P746" s="9" t="s">
        <v>17</v>
      </c>
      <c r="T746" s="24" t="str">
        <f t="shared" si="13"/>
        <v>EE2016CSR1</v>
      </c>
    </row>
    <row r="747" spans="1:20" s="3" customFormat="1" ht="15" customHeight="1">
      <c r="A747" s="20" t="s">
        <v>38</v>
      </c>
      <c r="B747" s="20" t="s">
        <v>34</v>
      </c>
      <c r="C747" s="20">
        <v>2016</v>
      </c>
      <c r="D747" s="20" t="s">
        <v>4</v>
      </c>
      <c r="E747" s="18" t="s">
        <v>2295</v>
      </c>
      <c r="F747" s="20" t="s">
        <v>2</v>
      </c>
      <c r="G747" s="18" t="s">
        <v>2296</v>
      </c>
      <c r="H747" s="18" t="s">
        <v>142</v>
      </c>
      <c r="I747" s="20">
        <v>0.5</v>
      </c>
      <c r="J747" s="21" t="s">
        <v>1261</v>
      </c>
      <c r="K747" s="18" t="s">
        <v>2299</v>
      </c>
      <c r="L747" s="18" t="s">
        <v>1149</v>
      </c>
      <c r="M747" s="21">
        <v>0.25</v>
      </c>
      <c r="N747" s="27"/>
      <c r="O747" s="27"/>
      <c r="P747" s="9" t="s">
        <v>17</v>
      </c>
      <c r="T747" s="24" t="str">
        <f t="shared" si="13"/>
        <v>EE2016CSR1</v>
      </c>
    </row>
    <row r="748" spans="1:20" s="3" customFormat="1" ht="15" customHeight="1">
      <c r="A748" s="20" t="s">
        <v>38</v>
      </c>
      <c r="B748" s="20" t="s">
        <v>34</v>
      </c>
      <c r="C748" s="20">
        <v>2016</v>
      </c>
      <c r="D748" s="20" t="s">
        <v>5</v>
      </c>
      <c r="E748" s="18" t="s">
        <v>2300</v>
      </c>
      <c r="F748" s="20" t="s">
        <v>2</v>
      </c>
      <c r="G748" s="18" t="s">
        <v>2301</v>
      </c>
      <c r="H748" s="18" t="s">
        <v>142</v>
      </c>
      <c r="I748" s="20">
        <v>0.5</v>
      </c>
      <c r="J748" s="21" t="s">
        <v>1264</v>
      </c>
      <c r="K748" s="18" t="s">
        <v>2302</v>
      </c>
      <c r="L748" s="18" t="s">
        <v>142</v>
      </c>
      <c r="M748" s="21">
        <v>0.5</v>
      </c>
      <c r="N748" s="27"/>
      <c r="O748" s="27"/>
      <c r="P748" s="9" t="s">
        <v>17</v>
      </c>
      <c r="T748" s="24" t="str">
        <f t="shared" si="13"/>
        <v>EE2016CSR2</v>
      </c>
    </row>
    <row r="749" spans="1:20" s="3" customFormat="1" ht="15" customHeight="1">
      <c r="A749" s="20" t="s">
        <v>38</v>
      </c>
      <c r="B749" s="20" t="s">
        <v>34</v>
      </c>
      <c r="C749" s="20">
        <v>2017</v>
      </c>
      <c r="D749" s="20" t="s">
        <v>4</v>
      </c>
      <c r="E749" s="18" t="s">
        <v>2653</v>
      </c>
      <c r="F749" s="20" t="s">
        <v>11</v>
      </c>
      <c r="G749" s="18" t="s">
        <v>3805</v>
      </c>
      <c r="H749" s="18" t="s">
        <v>1</v>
      </c>
      <c r="I749" s="20">
        <v>0.5</v>
      </c>
      <c r="J749" s="21" t="s">
        <v>1221</v>
      </c>
      <c r="K749" s="18" t="s">
        <v>2929</v>
      </c>
      <c r="L749" s="18" t="s">
        <v>1</v>
      </c>
      <c r="M749" s="21">
        <v>0.5</v>
      </c>
      <c r="N749" s="27"/>
      <c r="O749" s="27"/>
      <c r="P749" s="9" t="s">
        <v>17</v>
      </c>
      <c r="T749" s="24" t="str">
        <f t="shared" si="13"/>
        <v>EE2017CSR1</v>
      </c>
    </row>
    <row r="750" spans="1:20" s="3" customFormat="1" ht="15" customHeight="1">
      <c r="A750" s="20" t="s">
        <v>38</v>
      </c>
      <c r="B750" s="20" t="s">
        <v>34</v>
      </c>
      <c r="C750" s="20">
        <v>2017</v>
      </c>
      <c r="D750" s="20" t="s">
        <v>4</v>
      </c>
      <c r="E750" s="18" t="s">
        <v>2653</v>
      </c>
      <c r="F750" s="20" t="s">
        <v>11</v>
      </c>
      <c r="G750" s="18" t="s">
        <v>3805</v>
      </c>
      <c r="H750" s="18" t="s">
        <v>1</v>
      </c>
      <c r="I750" s="20">
        <v>0.5</v>
      </c>
      <c r="J750" s="21" t="s">
        <v>1222</v>
      </c>
      <c r="K750" s="18" t="s">
        <v>2930</v>
      </c>
      <c r="L750" s="18" t="s">
        <v>1</v>
      </c>
      <c r="M750" s="21">
        <v>0.5</v>
      </c>
      <c r="N750" s="27"/>
      <c r="O750" s="27"/>
      <c r="P750" s="9" t="s">
        <v>17</v>
      </c>
      <c r="T750" s="24" t="str">
        <f t="shared" si="13"/>
        <v>EE2017CSR1</v>
      </c>
    </row>
    <row r="751" spans="1:20" s="3" customFormat="1" ht="15" customHeight="1">
      <c r="A751" s="20" t="s">
        <v>38</v>
      </c>
      <c r="B751" s="20" t="s">
        <v>34</v>
      </c>
      <c r="C751" s="20">
        <v>2017</v>
      </c>
      <c r="D751" s="20" t="s">
        <v>4</v>
      </c>
      <c r="E751" s="18" t="s">
        <v>2653</v>
      </c>
      <c r="F751" s="20" t="s">
        <v>11</v>
      </c>
      <c r="G751" s="18" t="s">
        <v>3805</v>
      </c>
      <c r="H751" s="18" t="s">
        <v>1</v>
      </c>
      <c r="I751" s="20">
        <v>0.5</v>
      </c>
      <c r="J751" s="21" t="s">
        <v>1223</v>
      </c>
      <c r="K751" s="18" t="s">
        <v>2931</v>
      </c>
      <c r="L751" s="18" t="s">
        <v>906</v>
      </c>
      <c r="M751" s="21">
        <v>0.25</v>
      </c>
      <c r="N751" s="27"/>
      <c r="O751" s="27"/>
      <c r="P751" s="9" t="s">
        <v>17</v>
      </c>
      <c r="T751" s="24" t="str">
        <f t="shared" si="13"/>
        <v>EE2017CSR1</v>
      </c>
    </row>
    <row r="752" spans="1:20" s="3" customFormat="1" ht="15" customHeight="1">
      <c r="A752" s="20" t="s">
        <v>38</v>
      </c>
      <c r="B752" s="20" t="s">
        <v>34</v>
      </c>
      <c r="C752" s="20">
        <v>2017</v>
      </c>
      <c r="D752" s="20" t="s">
        <v>4</v>
      </c>
      <c r="E752" s="18" t="s">
        <v>2653</v>
      </c>
      <c r="F752" s="20" t="s">
        <v>11</v>
      </c>
      <c r="G752" s="18" t="s">
        <v>3805</v>
      </c>
      <c r="H752" s="18" t="s">
        <v>1</v>
      </c>
      <c r="I752" s="20">
        <v>0.5</v>
      </c>
      <c r="J752" s="21" t="s">
        <v>1224</v>
      </c>
      <c r="K752" s="18" t="s">
        <v>2932</v>
      </c>
      <c r="L752" s="18" t="s">
        <v>1</v>
      </c>
      <c r="M752" s="21">
        <v>0.5</v>
      </c>
      <c r="N752" s="27"/>
      <c r="O752" s="27"/>
      <c r="P752" s="9" t="s">
        <v>17</v>
      </c>
      <c r="T752" s="24" t="str">
        <f t="shared" si="13"/>
        <v>EE2017CSR1</v>
      </c>
    </row>
    <row r="753" spans="1:20" s="3" customFormat="1" ht="15" customHeight="1">
      <c r="A753" s="20" t="s">
        <v>38</v>
      </c>
      <c r="B753" s="20" t="s">
        <v>34</v>
      </c>
      <c r="C753" s="20">
        <v>2017</v>
      </c>
      <c r="D753" s="20" t="s">
        <v>5</v>
      </c>
      <c r="E753" s="18" t="s">
        <v>2654</v>
      </c>
      <c r="F753" s="20" t="s">
        <v>2</v>
      </c>
      <c r="G753" s="18" t="s">
        <v>2933</v>
      </c>
      <c r="H753" s="18" t="s">
        <v>1</v>
      </c>
      <c r="I753" s="20">
        <v>0.5</v>
      </c>
      <c r="J753" s="21" t="s">
        <v>1221</v>
      </c>
      <c r="K753" s="18" t="s">
        <v>2934</v>
      </c>
      <c r="L753" s="18" t="s">
        <v>1</v>
      </c>
      <c r="M753" s="21">
        <v>0.5</v>
      </c>
      <c r="N753" s="27"/>
      <c r="O753" s="27"/>
      <c r="P753" s="9" t="s">
        <v>17</v>
      </c>
      <c r="T753" s="24" t="str">
        <f t="shared" si="13"/>
        <v>EE2017CSR2</v>
      </c>
    </row>
    <row r="754" spans="1:20" s="3" customFormat="1" ht="15" customHeight="1">
      <c r="A754" s="20" t="s">
        <v>38</v>
      </c>
      <c r="B754" s="20" t="s">
        <v>34</v>
      </c>
      <c r="C754" s="20">
        <v>2017</v>
      </c>
      <c r="D754" s="20" t="s">
        <v>5</v>
      </c>
      <c r="E754" s="18" t="s">
        <v>2654</v>
      </c>
      <c r="F754" s="20" t="s">
        <v>2</v>
      </c>
      <c r="G754" s="18" t="s">
        <v>2933</v>
      </c>
      <c r="H754" s="18" t="s">
        <v>1</v>
      </c>
      <c r="I754" s="20">
        <v>0.5</v>
      </c>
      <c r="J754" s="21" t="s">
        <v>1222</v>
      </c>
      <c r="K754" s="18" t="s">
        <v>2935</v>
      </c>
      <c r="L754" s="18" t="s">
        <v>1</v>
      </c>
      <c r="M754" s="21">
        <v>0.5</v>
      </c>
      <c r="N754" s="27"/>
      <c r="O754" s="27"/>
      <c r="P754" s="9" t="s">
        <v>17</v>
      </c>
      <c r="T754" s="24" t="str">
        <f t="shared" si="13"/>
        <v>EE2017CSR2</v>
      </c>
    </row>
    <row r="755" spans="1:20" s="3" customFormat="1" ht="15" customHeight="1">
      <c r="A755" s="20" t="s">
        <v>38</v>
      </c>
      <c r="B755" s="20" t="s">
        <v>34</v>
      </c>
      <c r="C755" s="20">
        <v>2018</v>
      </c>
      <c r="D755" s="20" t="s">
        <v>4</v>
      </c>
      <c r="E755" s="18" t="s">
        <v>3468</v>
      </c>
      <c r="F755" s="20" t="s">
        <v>11</v>
      </c>
      <c r="G755" s="18" t="s">
        <v>3790</v>
      </c>
      <c r="H755" s="18" t="s">
        <v>1</v>
      </c>
      <c r="I755" s="20">
        <v>0.5</v>
      </c>
      <c r="J755" s="21" t="s">
        <v>1264</v>
      </c>
      <c r="K755" s="18" t="s">
        <v>3581</v>
      </c>
      <c r="L755" s="18" t="s">
        <v>1</v>
      </c>
      <c r="M755" s="21">
        <v>0.5</v>
      </c>
      <c r="N755" s="27"/>
      <c r="O755" s="27"/>
      <c r="P755" s="9" t="s">
        <v>17</v>
      </c>
      <c r="T755" s="24" t="str">
        <f t="shared" si="13"/>
        <v>EE2018CSR1</v>
      </c>
    </row>
    <row r="756" spans="1:20" s="3" customFormat="1" ht="15" customHeight="1">
      <c r="A756" s="20" t="s">
        <v>38</v>
      </c>
      <c r="B756" s="20" t="s">
        <v>34</v>
      </c>
      <c r="C756" s="20">
        <v>2018</v>
      </c>
      <c r="D756" s="20" t="s">
        <v>4</v>
      </c>
      <c r="E756" s="18" t="s">
        <v>3468</v>
      </c>
      <c r="F756" s="20" t="s">
        <v>11</v>
      </c>
      <c r="G756" s="18" t="s">
        <v>3790</v>
      </c>
      <c r="H756" s="18" t="s">
        <v>1</v>
      </c>
      <c r="I756" s="20">
        <v>0.5</v>
      </c>
      <c r="J756" s="21" t="s">
        <v>1260</v>
      </c>
      <c r="K756" s="18" t="s">
        <v>3582</v>
      </c>
      <c r="L756" s="18" t="s">
        <v>1</v>
      </c>
      <c r="M756" s="21">
        <v>0.5</v>
      </c>
      <c r="N756" s="27"/>
      <c r="O756" s="27"/>
      <c r="P756" s="9" t="s">
        <v>17</v>
      </c>
      <c r="T756" s="24" t="str">
        <f t="shared" si="13"/>
        <v>EE2018CSR1</v>
      </c>
    </row>
    <row r="757" spans="1:20" s="3" customFormat="1" ht="15" customHeight="1">
      <c r="A757" s="20" t="s">
        <v>38</v>
      </c>
      <c r="B757" s="20" t="s">
        <v>34</v>
      </c>
      <c r="C757" s="20">
        <v>2018</v>
      </c>
      <c r="D757" s="20" t="s">
        <v>5</v>
      </c>
      <c r="E757" s="18" t="s">
        <v>3469</v>
      </c>
      <c r="F757" s="20" t="s">
        <v>2</v>
      </c>
      <c r="G757" s="18" t="s">
        <v>3583</v>
      </c>
      <c r="H757" s="18" t="s">
        <v>1</v>
      </c>
      <c r="I757" s="20">
        <v>0.5</v>
      </c>
      <c r="J757" s="21" t="s">
        <v>1264</v>
      </c>
      <c r="K757" s="18" t="s">
        <v>3584</v>
      </c>
      <c r="L757" s="18" t="s">
        <v>1</v>
      </c>
      <c r="M757" s="21">
        <v>0.5</v>
      </c>
      <c r="N757" s="27"/>
      <c r="O757" s="27"/>
      <c r="P757" s="9" t="s">
        <v>17</v>
      </c>
      <c r="T757" s="24" t="str">
        <f t="shared" si="13"/>
        <v>EE2018CSR2</v>
      </c>
    </row>
    <row r="758" spans="1:20" s="3" customFormat="1" ht="15" customHeight="1">
      <c r="A758" s="21" t="s">
        <v>38</v>
      </c>
      <c r="B758" s="21" t="s">
        <v>34</v>
      </c>
      <c r="C758" s="21">
        <v>2019</v>
      </c>
      <c r="D758" s="21" t="s">
        <v>4</v>
      </c>
      <c r="E758" s="82" t="s">
        <v>3910</v>
      </c>
      <c r="F758" s="21" t="s">
        <v>11</v>
      </c>
      <c r="G758" s="82" t="s">
        <v>4073</v>
      </c>
      <c r="H758" s="82" t="s">
        <v>2119</v>
      </c>
      <c r="I758" s="21" t="s">
        <v>2119</v>
      </c>
      <c r="J758" s="21" t="s">
        <v>1264</v>
      </c>
      <c r="K758" s="82" t="s">
        <v>4071</v>
      </c>
      <c r="L758" s="82" t="s">
        <v>2119</v>
      </c>
      <c r="M758" s="21" t="s">
        <v>2119</v>
      </c>
      <c r="N758" s="27"/>
      <c r="O758" s="27"/>
      <c r="P758" s="9" t="s">
        <v>17</v>
      </c>
      <c r="T758" s="24" t="str">
        <f t="shared" si="13"/>
        <v>EE2019CSR1</v>
      </c>
    </row>
    <row r="759" spans="1:20" s="9" customFormat="1" ht="15" customHeight="1">
      <c r="A759" s="21" t="s">
        <v>38</v>
      </c>
      <c r="B759" s="21" t="s">
        <v>34</v>
      </c>
      <c r="C759" s="21">
        <v>2019</v>
      </c>
      <c r="D759" s="21" t="s">
        <v>4</v>
      </c>
      <c r="E759" s="82" t="s">
        <v>3910</v>
      </c>
      <c r="F759" s="21" t="s">
        <v>11</v>
      </c>
      <c r="G759" s="82" t="s">
        <v>4073</v>
      </c>
      <c r="H759" s="82" t="s">
        <v>2119</v>
      </c>
      <c r="I759" s="21" t="s">
        <v>2119</v>
      </c>
      <c r="J759" s="21" t="s">
        <v>1260</v>
      </c>
      <c r="K759" s="82" t="s">
        <v>4072</v>
      </c>
      <c r="L759" s="82" t="s">
        <v>906</v>
      </c>
      <c r="M759" s="21">
        <v>0.25</v>
      </c>
      <c r="N759" s="27"/>
      <c r="O759" s="27"/>
      <c r="T759" s="24" t="str">
        <f t="shared" si="13"/>
        <v>EE2019CSR1</v>
      </c>
    </row>
    <row r="760" spans="1:20" s="9" customFormat="1" ht="15" customHeight="1">
      <c r="A760" s="21" t="s">
        <v>38</v>
      </c>
      <c r="B760" s="21" t="s">
        <v>34</v>
      </c>
      <c r="C760" s="21">
        <v>2019</v>
      </c>
      <c r="D760" s="21" t="s">
        <v>5</v>
      </c>
      <c r="E760" s="82" t="s">
        <v>3911</v>
      </c>
      <c r="F760" s="21" t="s">
        <v>2</v>
      </c>
      <c r="G760" s="82" t="s">
        <v>4077</v>
      </c>
      <c r="H760" s="82" t="s">
        <v>1</v>
      </c>
      <c r="I760" s="21">
        <v>0.5</v>
      </c>
      <c r="J760" s="21" t="s">
        <v>1264</v>
      </c>
      <c r="K760" s="82" t="s">
        <v>4074</v>
      </c>
      <c r="L760" s="82" t="s">
        <v>1</v>
      </c>
      <c r="M760" s="21">
        <v>0.5</v>
      </c>
      <c r="N760" s="27"/>
      <c r="O760" s="27"/>
      <c r="T760" s="24" t="str">
        <f t="shared" si="13"/>
        <v>EE2019CSR2</v>
      </c>
    </row>
    <row r="761" spans="1:20" s="9" customFormat="1" ht="15" customHeight="1">
      <c r="A761" s="21" t="s">
        <v>38</v>
      </c>
      <c r="B761" s="21" t="s">
        <v>34</v>
      </c>
      <c r="C761" s="21">
        <v>2019</v>
      </c>
      <c r="D761" s="21" t="s">
        <v>5</v>
      </c>
      <c r="E761" s="82" t="s">
        <v>3911</v>
      </c>
      <c r="F761" s="21" t="s">
        <v>2</v>
      </c>
      <c r="G761" s="82" t="s">
        <v>4077</v>
      </c>
      <c r="H761" s="82" t="s">
        <v>1</v>
      </c>
      <c r="I761" s="21">
        <v>0.5</v>
      </c>
      <c r="J761" s="21" t="s">
        <v>1260</v>
      </c>
      <c r="K761" s="82" t="s">
        <v>4075</v>
      </c>
      <c r="L761" s="82" t="s">
        <v>1</v>
      </c>
      <c r="M761" s="21">
        <v>0.5</v>
      </c>
      <c r="N761" s="27"/>
      <c r="O761" s="27"/>
      <c r="T761" s="24" t="str">
        <f t="shared" si="13"/>
        <v>EE2019CSR2</v>
      </c>
    </row>
    <row r="762" spans="1:20" s="9" customFormat="1" ht="15" customHeight="1">
      <c r="A762" s="21" t="s">
        <v>38</v>
      </c>
      <c r="B762" s="21" t="s">
        <v>34</v>
      </c>
      <c r="C762" s="21">
        <v>2019</v>
      </c>
      <c r="D762" s="21" t="s">
        <v>5</v>
      </c>
      <c r="E762" s="82" t="s">
        <v>3911</v>
      </c>
      <c r="F762" s="21" t="s">
        <v>2</v>
      </c>
      <c r="G762" s="82" t="s">
        <v>4077</v>
      </c>
      <c r="H762" s="82" t="s">
        <v>1</v>
      </c>
      <c r="I762" s="21">
        <v>0.5</v>
      </c>
      <c r="J762" s="21" t="s">
        <v>1261</v>
      </c>
      <c r="K762" s="82" t="s">
        <v>4076</v>
      </c>
      <c r="L762" s="82" t="s">
        <v>1</v>
      </c>
      <c r="M762" s="21">
        <v>0.5</v>
      </c>
      <c r="N762" s="27"/>
      <c r="O762" s="27"/>
      <c r="T762" s="24" t="str">
        <f t="shared" si="13"/>
        <v>EE2019CSR2</v>
      </c>
    </row>
    <row r="763" spans="1:20" s="9" customFormat="1" ht="15" customHeight="1">
      <c r="A763" s="21" t="s">
        <v>38</v>
      </c>
      <c r="B763" s="21" t="s">
        <v>34</v>
      </c>
      <c r="C763" s="21">
        <v>2019</v>
      </c>
      <c r="D763" s="21" t="s">
        <v>6</v>
      </c>
      <c r="E763" s="82" t="s">
        <v>3912</v>
      </c>
      <c r="F763" s="21" t="s">
        <v>2</v>
      </c>
      <c r="G763" s="82" t="s">
        <v>4079</v>
      </c>
      <c r="H763" s="82" t="s">
        <v>906</v>
      </c>
      <c r="I763" s="21">
        <v>0.25</v>
      </c>
      <c r="J763" s="21" t="s">
        <v>1264</v>
      </c>
      <c r="K763" s="82" t="s">
        <v>4078</v>
      </c>
      <c r="L763" s="82" t="s">
        <v>1149</v>
      </c>
      <c r="M763" s="21">
        <v>0.25</v>
      </c>
      <c r="N763" s="27"/>
      <c r="O763" s="27"/>
      <c r="T763" s="24" t="str">
        <f t="shared" si="13"/>
        <v>EE2019CSR3</v>
      </c>
    </row>
    <row r="764" spans="1:20" s="9" customFormat="1" ht="15" customHeight="1">
      <c r="A764" s="88" t="s">
        <v>38</v>
      </c>
      <c r="B764" s="88" t="s">
        <v>34</v>
      </c>
      <c r="C764" s="88">
        <v>2020</v>
      </c>
      <c r="D764" s="88" t="s">
        <v>4</v>
      </c>
      <c r="E764" s="89" t="s">
        <v>4472</v>
      </c>
      <c r="F764" s="88" t="s">
        <v>11</v>
      </c>
      <c r="G764" s="89"/>
      <c r="H764" s="89"/>
      <c r="I764" s="88"/>
      <c r="J764" s="88"/>
      <c r="K764" s="89"/>
      <c r="L764" s="89"/>
      <c r="M764" s="88"/>
      <c r="N764" s="27"/>
      <c r="O764" s="27"/>
      <c r="T764" s="24" t="str">
        <f t="shared" si="13"/>
        <v>EE2020CSR1</v>
      </c>
    </row>
    <row r="765" spans="1:20" s="9" customFormat="1" ht="15" customHeight="1">
      <c r="A765" s="88" t="s">
        <v>38</v>
      </c>
      <c r="B765" s="88" t="s">
        <v>34</v>
      </c>
      <c r="C765" s="88">
        <v>2020</v>
      </c>
      <c r="D765" s="88" t="s">
        <v>5</v>
      </c>
      <c r="E765" s="89" t="s">
        <v>4473</v>
      </c>
      <c r="F765" s="88" t="s">
        <v>2</v>
      </c>
      <c r="G765" s="89"/>
      <c r="H765" s="89"/>
      <c r="I765" s="88"/>
      <c r="J765" s="88"/>
      <c r="K765" s="89"/>
      <c r="L765" s="89"/>
      <c r="M765" s="88"/>
      <c r="N765" s="27"/>
      <c r="O765" s="27"/>
      <c r="T765" s="24" t="str">
        <f t="shared" si="13"/>
        <v>EE2020CSR2</v>
      </c>
    </row>
    <row r="766" spans="1:20" s="9" customFormat="1" ht="15" customHeight="1">
      <c r="A766" s="88" t="s">
        <v>38</v>
      </c>
      <c r="B766" s="88" t="s">
        <v>34</v>
      </c>
      <c r="C766" s="88">
        <v>2020</v>
      </c>
      <c r="D766" s="88" t="s">
        <v>6</v>
      </c>
      <c r="E766" s="89" t="s">
        <v>4555</v>
      </c>
      <c r="F766" s="88" t="s">
        <v>2</v>
      </c>
      <c r="G766" s="89"/>
      <c r="H766" s="89"/>
      <c r="I766" s="88"/>
      <c r="J766" s="88"/>
      <c r="K766" s="89"/>
      <c r="L766" s="89"/>
      <c r="M766" s="88"/>
      <c r="N766" s="27"/>
      <c r="O766" s="27"/>
      <c r="T766" s="24" t="str">
        <f t="shared" si="13"/>
        <v>EE2020CSR3</v>
      </c>
    </row>
    <row r="767" spans="1:20" s="9" customFormat="1" ht="15" customHeight="1">
      <c r="A767" s="88" t="s">
        <v>38</v>
      </c>
      <c r="B767" s="88" t="s">
        <v>34</v>
      </c>
      <c r="C767" s="88">
        <v>2020</v>
      </c>
      <c r="D767" s="88" t="s">
        <v>7</v>
      </c>
      <c r="E767" s="89" t="s">
        <v>4474</v>
      </c>
      <c r="F767" s="88" t="s">
        <v>2</v>
      </c>
      <c r="G767" s="89"/>
      <c r="H767" s="89"/>
      <c r="I767" s="88"/>
      <c r="J767" s="88"/>
      <c r="K767" s="89"/>
      <c r="L767" s="89"/>
      <c r="M767" s="88"/>
      <c r="N767" s="27"/>
      <c r="O767" s="27"/>
      <c r="T767" s="24" t="str">
        <f t="shared" si="13"/>
        <v>EE2020CSR4</v>
      </c>
    </row>
    <row r="768" spans="1:20" s="9" customFormat="1" ht="15" customHeight="1">
      <c r="A768" s="21" t="s">
        <v>3916</v>
      </c>
      <c r="B768" s="21" t="s">
        <v>34</v>
      </c>
      <c r="C768" s="21">
        <v>2019</v>
      </c>
      <c r="D768" s="21" t="s">
        <v>4</v>
      </c>
      <c r="E768" s="82" t="s">
        <v>3917</v>
      </c>
      <c r="F768" s="21" t="s">
        <v>3</v>
      </c>
      <c r="G768" s="82" t="s">
        <v>4095</v>
      </c>
      <c r="H768" s="82" t="s">
        <v>1</v>
      </c>
      <c r="I768" s="21">
        <v>0.5</v>
      </c>
      <c r="J768" s="21" t="s">
        <v>1264</v>
      </c>
      <c r="K768" s="82" t="s">
        <v>4096</v>
      </c>
      <c r="L768" s="82" t="s">
        <v>1</v>
      </c>
      <c r="M768" s="21">
        <v>0.5</v>
      </c>
      <c r="N768" s="27"/>
      <c r="O768" s="27"/>
      <c r="T768" s="24" t="str">
        <f t="shared" si="13"/>
        <v>EL2019CSR1</v>
      </c>
    </row>
    <row r="769" spans="1:20" s="9" customFormat="1" ht="15" customHeight="1">
      <c r="A769" s="21" t="s">
        <v>3916</v>
      </c>
      <c r="B769" s="21" t="s">
        <v>34</v>
      </c>
      <c r="C769" s="21">
        <v>2019</v>
      </c>
      <c r="D769" s="21" t="s">
        <v>5</v>
      </c>
      <c r="E769" s="82" t="s">
        <v>3918</v>
      </c>
      <c r="F769" s="21" t="s">
        <v>3</v>
      </c>
      <c r="G769" s="82" t="s">
        <v>4107</v>
      </c>
      <c r="H769" s="82" t="s">
        <v>1</v>
      </c>
      <c r="I769" s="21">
        <v>0.5</v>
      </c>
      <c r="J769" s="21" t="s">
        <v>1264</v>
      </c>
      <c r="K769" s="82" t="s">
        <v>4097</v>
      </c>
      <c r="L769" s="82" t="s">
        <v>1149</v>
      </c>
      <c r="M769" s="21">
        <v>0.25</v>
      </c>
      <c r="N769" s="27"/>
      <c r="O769" s="27"/>
      <c r="T769" s="24" t="str">
        <f t="shared" si="13"/>
        <v>EL2019CSR2</v>
      </c>
    </row>
    <row r="770" spans="1:20" s="9" customFormat="1" ht="15" customHeight="1">
      <c r="A770" s="21" t="s">
        <v>3916</v>
      </c>
      <c r="B770" s="21" t="s">
        <v>34</v>
      </c>
      <c r="C770" s="21">
        <v>2019</v>
      </c>
      <c r="D770" s="21" t="s">
        <v>5</v>
      </c>
      <c r="E770" s="82" t="s">
        <v>3918</v>
      </c>
      <c r="F770" s="21" t="s">
        <v>3</v>
      </c>
      <c r="G770" s="82" t="s">
        <v>4107</v>
      </c>
      <c r="H770" s="82" t="s">
        <v>1</v>
      </c>
      <c r="I770" s="21">
        <v>0.5</v>
      </c>
      <c r="J770" s="21" t="s">
        <v>1260</v>
      </c>
      <c r="K770" s="82" t="s">
        <v>4098</v>
      </c>
      <c r="L770" s="82" t="s">
        <v>1</v>
      </c>
      <c r="M770" s="21">
        <v>0.5</v>
      </c>
      <c r="N770" s="27"/>
      <c r="O770" s="27"/>
      <c r="T770" s="24" t="str">
        <f t="shared" si="13"/>
        <v>EL2019CSR2</v>
      </c>
    </row>
    <row r="771" spans="1:20" s="9" customFormat="1" ht="15" customHeight="1">
      <c r="A771" s="21" t="s">
        <v>3916</v>
      </c>
      <c r="B771" s="21" t="s">
        <v>34</v>
      </c>
      <c r="C771" s="21">
        <v>2019</v>
      </c>
      <c r="D771" s="21" t="s">
        <v>5</v>
      </c>
      <c r="E771" s="82" t="s">
        <v>3918</v>
      </c>
      <c r="F771" s="21" t="s">
        <v>3</v>
      </c>
      <c r="G771" s="82" t="s">
        <v>4107</v>
      </c>
      <c r="H771" s="82" t="s">
        <v>1</v>
      </c>
      <c r="I771" s="21">
        <v>0.5</v>
      </c>
      <c r="J771" s="21" t="s">
        <v>1261</v>
      </c>
      <c r="K771" s="82" t="s">
        <v>4099</v>
      </c>
      <c r="L771" s="82" t="s">
        <v>1</v>
      </c>
      <c r="M771" s="21">
        <v>0.5</v>
      </c>
      <c r="N771" s="27"/>
      <c r="O771" s="27"/>
      <c r="T771" s="24" t="str">
        <f t="shared" si="13"/>
        <v>EL2019CSR2</v>
      </c>
    </row>
    <row r="772" spans="1:20" s="9" customFormat="1" ht="15" customHeight="1">
      <c r="A772" s="21" t="s">
        <v>3916</v>
      </c>
      <c r="B772" s="21" t="s">
        <v>34</v>
      </c>
      <c r="C772" s="21">
        <v>2019</v>
      </c>
      <c r="D772" s="21" t="s">
        <v>5</v>
      </c>
      <c r="E772" s="82" t="s">
        <v>3918</v>
      </c>
      <c r="F772" s="21" t="s">
        <v>3</v>
      </c>
      <c r="G772" s="82" t="s">
        <v>4107</v>
      </c>
      <c r="H772" s="82" t="s">
        <v>1</v>
      </c>
      <c r="I772" s="21">
        <v>0.5</v>
      </c>
      <c r="J772" s="21" t="s">
        <v>1262</v>
      </c>
      <c r="K772" s="82" t="s">
        <v>4100</v>
      </c>
      <c r="L772" s="82" t="s">
        <v>1</v>
      </c>
      <c r="M772" s="21">
        <v>0.5</v>
      </c>
      <c r="N772" s="27"/>
      <c r="O772" s="27"/>
      <c r="T772" s="24" t="str">
        <f t="shared" si="13"/>
        <v>EL2019CSR2</v>
      </c>
    </row>
    <row r="773" spans="1:20" s="9" customFormat="1" ht="15" customHeight="1">
      <c r="A773" s="21" t="s">
        <v>3916</v>
      </c>
      <c r="B773" s="21" t="s">
        <v>34</v>
      </c>
      <c r="C773" s="21">
        <v>2019</v>
      </c>
      <c r="D773" s="21" t="s">
        <v>5</v>
      </c>
      <c r="E773" s="82" t="s">
        <v>3918</v>
      </c>
      <c r="F773" s="21" t="s">
        <v>3</v>
      </c>
      <c r="G773" s="82" t="s">
        <v>4107</v>
      </c>
      <c r="H773" s="82" t="s">
        <v>1</v>
      </c>
      <c r="I773" s="21">
        <v>0.5</v>
      </c>
      <c r="J773" s="21" t="s">
        <v>1263</v>
      </c>
      <c r="K773" s="82" t="s">
        <v>4101</v>
      </c>
      <c r="L773" s="82" t="s">
        <v>1149</v>
      </c>
      <c r="M773" s="21">
        <v>0.25</v>
      </c>
      <c r="N773" s="27"/>
      <c r="O773" s="27"/>
      <c r="T773" s="24" t="str">
        <f t="shared" si="13"/>
        <v>EL2019CSR2</v>
      </c>
    </row>
    <row r="774" spans="1:20" s="9" customFormat="1" ht="15" customHeight="1">
      <c r="A774" s="21" t="s">
        <v>3916</v>
      </c>
      <c r="B774" s="21" t="s">
        <v>34</v>
      </c>
      <c r="C774" s="21">
        <v>2019</v>
      </c>
      <c r="D774" s="21" t="s">
        <v>5</v>
      </c>
      <c r="E774" s="82" t="s">
        <v>3918</v>
      </c>
      <c r="F774" s="21" t="s">
        <v>3</v>
      </c>
      <c r="G774" s="82" t="s">
        <v>4107</v>
      </c>
      <c r="H774" s="82" t="s">
        <v>1</v>
      </c>
      <c r="I774" s="21">
        <v>0.5</v>
      </c>
      <c r="J774" s="21" t="s">
        <v>4103</v>
      </c>
      <c r="K774" s="82" t="s">
        <v>4102</v>
      </c>
      <c r="L774" s="82" t="s">
        <v>1149</v>
      </c>
      <c r="M774" s="21">
        <v>0.25</v>
      </c>
      <c r="N774" s="27"/>
      <c r="O774" s="27"/>
      <c r="T774" s="24" t="str">
        <f t="shared" si="13"/>
        <v>EL2019CSR2</v>
      </c>
    </row>
    <row r="775" spans="1:20" s="9" customFormat="1" ht="15" customHeight="1">
      <c r="A775" s="21" t="s">
        <v>3916</v>
      </c>
      <c r="B775" s="21" t="s">
        <v>34</v>
      </c>
      <c r="C775" s="21">
        <v>2019</v>
      </c>
      <c r="D775" s="21" t="s">
        <v>5</v>
      </c>
      <c r="E775" s="82" t="s">
        <v>3918</v>
      </c>
      <c r="F775" s="21" t="s">
        <v>3</v>
      </c>
      <c r="G775" s="82" t="s">
        <v>4107</v>
      </c>
      <c r="H775" s="82" t="s">
        <v>1</v>
      </c>
      <c r="I775" s="21">
        <v>0.5</v>
      </c>
      <c r="J775" s="21" t="s">
        <v>1311</v>
      </c>
      <c r="K775" s="82" t="s">
        <v>4104</v>
      </c>
      <c r="L775" s="82" t="s">
        <v>1149</v>
      </c>
      <c r="M775" s="21">
        <v>0.25</v>
      </c>
      <c r="N775" s="27"/>
      <c r="O775" s="27"/>
      <c r="T775" s="24" t="str">
        <f t="shared" si="13"/>
        <v>EL2019CSR2</v>
      </c>
    </row>
    <row r="776" spans="1:20" s="9" customFormat="1" ht="15" customHeight="1">
      <c r="A776" s="21" t="s">
        <v>3916</v>
      </c>
      <c r="B776" s="21" t="s">
        <v>34</v>
      </c>
      <c r="C776" s="21">
        <v>2019</v>
      </c>
      <c r="D776" s="21" t="s">
        <v>5</v>
      </c>
      <c r="E776" s="82" t="s">
        <v>3918</v>
      </c>
      <c r="F776" s="21" t="s">
        <v>3</v>
      </c>
      <c r="G776" s="82" t="s">
        <v>4107</v>
      </c>
      <c r="H776" s="82" t="s">
        <v>1</v>
      </c>
      <c r="I776" s="21">
        <v>0.5</v>
      </c>
      <c r="J776" s="21" t="s">
        <v>1335</v>
      </c>
      <c r="K776" s="82" t="s">
        <v>4105</v>
      </c>
      <c r="L776" s="82" t="s">
        <v>1149</v>
      </c>
      <c r="M776" s="21">
        <v>0.25</v>
      </c>
      <c r="N776" s="27"/>
      <c r="O776" s="27"/>
      <c r="T776" s="24" t="str">
        <f t="shared" si="13"/>
        <v>EL2019CSR2</v>
      </c>
    </row>
    <row r="777" spans="1:20" s="9" customFormat="1" ht="15" customHeight="1">
      <c r="A777" s="21" t="s">
        <v>3916</v>
      </c>
      <c r="B777" s="21" t="s">
        <v>34</v>
      </c>
      <c r="C777" s="21">
        <v>2019</v>
      </c>
      <c r="D777" s="21" t="s">
        <v>5</v>
      </c>
      <c r="E777" s="82" t="s">
        <v>3918</v>
      </c>
      <c r="F777" s="21" t="s">
        <v>3</v>
      </c>
      <c r="G777" s="82" t="s">
        <v>4107</v>
      </c>
      <c r="H777" s="82" t="s">
        <v>1</v>
      </c>
      <c r="I777" s="21">
        <v>0.5</v>
      </c>
      <c r="J777" s="21" t="s">
        <v>1336</v>
      </c>
      <c r="K777" s="82" t="s">
        <v>4106</v>
      </c>
      <c r="L777" s="82" t="s">
        <v>1149</v>
      </c>
      <c r="M777" s="21">
        <v>0.25</v>
      </c>
      <c r="N777" s="27"/>
      <c r="O777" s="27"/>
      <c r="T777" s="24" t="str">
        <f t="shared" si="13"/>
        <v>EL2019CSR2</v>
      </c>
    </row>
    <row r="778" spans="1:20" s="9" customFormat="1" ht="15" customHeight="1">
      <c r="A778" s="88" t="s">
        <v>3916</v>
      </c>
      <c r="B778" s="88" t="s">
        <v>34</v>
      </c>
      <c r="C778" s="88">
        <v>2020</v>
      </c>
      <c r="D778" s="88" t="s">
        <v>4</v>
      </c>
      <c r="E778" s="89" t="s">
        <v>4475</v>
      </c>
      <c r="F778" s="88" t="s">
        <v>13</v>
      </c>
      <c r="G778" s="89"/>
      <c r="H778" s="89"/>
      <c r="I778" s="88"/>
      <c r="J778" s="88"/>
      <c r="K778" s="89"/>
      <c r="L778" s="89"/>
      <c r="M778" s="88"/>
      <c r="N778" s="27"/>
      <c r="O778" s="27"/>
      <c r="T778" s="24" t="str">
        <f t="shared" si="13"/>
        <v>EL2020CSR1</v>
      </c>
    </row>
    <row r="779" spans="1:20" s="9" customFormat="1" ht="15" customHeight="1">
      <c r="A779" s="88" t="s">
        <v>3916</v>
      </c>
      <c r="B779" s="88" t="s">
        <v>34</v>
      </c>
      <c r="C779" s="88">
        <v>2020</v>
      </c>
      <c r="D779" s="88" t="s">
        <v>5</v>
      </c>
      <c r="E779" s="89" t="s">
        <v>4476</v>
      </c>
      <c r="F779" s="88" t="s">
        <v>3</v>
      </c>
      <c r="G779" s="89"/>
      <c r="H779" s="89"/>
      <c r="I779" s="88"/>
      <c r="J779" s="88"/>
      <c r="K779" s="89"/>
      <c r="L779" s="89"/>
      <c r="M779" s="88"/>
      <c r="N779" s="27"/>
      <c r="O779" s="27"/>
      <c r="T779" s="24" t="str">
        <f t="shared" si="13"/>
        <v>EL2020CSR2</v>
      </c>
    </row>
    <row r="780" spans="1:20" s="9" customFormat="1" ht="15" customHeight="1">
      <c r="A780" s="88" t="s">
        <v>3916</v>
      </c>
      <c r="B780" s="88" t="s">
        <v>34</v>
      </c>
      <c r="C780" s="88">
        <v>2020</v>
      </c>
      <c r="D780" s="88" t="s">
        <v>6</v>
      </c>
      <c r="E780" s="89" t="s">
        <v>4477</v>
      </c>
      <c r="F780" s="88" t="s">
        <v>3</v>
      </c>
      <c r="G780" s="89"/>
      <c r="H780" s="89"/>
      <c r="I780" s="88"/>
      <c r="J780" s="88"/>
      <c r="K780" s="89"/>
      <c r="L780" s="89"/>
      <c r="M780" s="88"/>
      <c r="N780" s="27"/>
      <c r="O780" s="27"/>
      <c r="T780" s="24" t="str">
        <f t="shared" si="13"/>
        <v>EL2020CSR3</v>
      </c>
    </row>
    <row r="781" spans="1:20" s="9" customFormat="1" ht="15" customHeight="1">
      <c r="A781" s="88" t="s">
        <v>3916</v>
      </c>
      <c r="B781" s="88" t="s">
        <v>34</v>
      </c>
      <c r="C781" s="88">
        <v>2020</v>
      </c>
      <c r="D781" s="88" t="s">
        <v>7</v>
      </c>
      <c r="E781" s="89" t="s">
        <v>4478</v>
      </c>
      <c r="F781" s="88" t="s">
        <v>3</v>
      </c>
      <c r="G781" s="89"/>
      <c r="H781" s="89"/>
      <c r="I781" s="88"/>
      <c r="J781" s="88"/>
      <c r="K781" s="89"/>
      <c r="L781" s="89"/>
      <c r="M781" s="88"/>
      <c r="N781" s="27"/>
      <c r="O781" s="27"/>
      <c r="T781" s="24" t="str">
        <f t="shared" si="13"/>
        <v>EL2020CSR4</v>
      </c>
    </row>
    <row r="782" spans="1:20" s="3" customFormat="1" ht="15" customHeight="1">
      <c r="A782" s="20" t="s">
        <v>40</v>
      </c>
      <c r="B782" s="20" t="s">
        <v>34</v>
      </c>
      <c r="C782" s="20">
        <v>2011</v>
      </c>
      <c r="D782" s="20" t="s">
        <v>4</v>
      </c>
      <c r="E782" s="18" t="s">
        <v>738</v>
      </c>
      <c r="F782" s="20" t="s">
        <v>3</v>
      </c>
      <c r="G782" s="82" t="s">
        <v>3880</v>
      </c>
      <c r="H782" s="82" t="s">
        <v>3879</v>
      </c>
      <c r="I782" s="20" t="s">
        <v>2119</v>
      </c>
      <c r="J782" s="21" t="s">
        <v>1221</v>
      </c>
      <c r="K782" s="18" t="s">
        <v>2118</v>
      </c>
      <c r="L782" s="18" t="s">
        <v>2118</v>
      </c>
      <c r="M782" s="21" t="s">
        <v>2119</v>
      </c>
      <c r="N782" s="27"/>
      <c r="O782" s="27"/>
      <c r="P782" s="9" t="s">
        <v>17</v>
      </c>
      <c r="T782" s="24" t="str">
        <f t="shared" si="13"/>
        <v>ES2011CSR1</v>
      </c>
    </row>
    <row r="783" spans="1:20" s="3" customFormat="1" ht="15" customHeight="1">
      <c r="A783" s="20" t="s">
        <v>40</v>
      </c>
      <c r="B783" s="20" t="s">
        <v>34</v>
      </c>
      <c r="C783" s="20">
        <v>2011</v>
      </c>
      <c r="D783" s="20" t="s">
        <v>5</v>
      </c>
      <c r="E783" s="18" t="s">
        <v>739</v>
      </c>
      <c r="F783" s="20" t="s">
        <v>3</v>
      </c>
      <c r="G783" s="18" t="s">
        <v>740</v>
      </c>
      <c r="H783" s="18" t="s">
        <v>908</v>
      </c>
      <c r="I783" s="20" t="s">
        <v>2119</v>
      </c>
      <c r="J783" s="21" t="s">
        <v>1221</v>
      </c>
      <c r="K783" s="18" t="s">
        <v>740</v>
      </c>
      <c r="L783" s="18" t="s">
        <v>2118</v>
      </c>
      <c r="M783" s="21" t="s">
        <v>2119</v>
      </c>
      <c r="N783" s="27"/>
      <c r="O783" s="27"/>
      <c r="P783" s="9" t="s">
        <v>17</v>
      </c>
      <c r="T783" s="24" t="str">
        <f t="shared" si="13"/>
        <v>ES2011CSR2</v>
      </c>
    </row>
    <row r="784" spans="1:20" s="3" customFormat="1" ht="15" customHeight="1">
      <c r="A784" s="20" t="s">
        <v>40</v>
      </c>
      <c r="B784" s="20" t="s">
        <v>34</v>
      </c>
      <c r="C784" s="20">
        <v>2011</v>
      </c>
      <c r="D784" s="20" t="s">
        <v>6</v>
      </c>
      <c r="E784" s="18" t="s">
        <v>741</v>
      </c>
      <c r="F784" s="20" t="s">
        <v>3</v>
      </c>
      <c r="G784" s="18" t="s">
        <v>742</v>
      </c>
      <c r="H784" s="18" t="s">
        <v>908</v>
      </c>
      <c r="I784" s="20" t="s">
        <v>2119</v>
      </c>
      <c r="J784" s="21" t="s">
        <v>1221</v>
      </c>
      <c r="K784" s="18" t="s">
        <v>742</v>
      </c>
      <c r="L784" s="18" t="s">
        <v>2118</v>
      </c>
      <c r="M784" s="21" t="s">
        <v>2119</v>
      </c>
      <c r="N784" s="27"/>
      <c r="O784" s="27"/>
      <c r="P784" s="9" t="s">
        <v>17</v>
      </c>
      <c r="T784" s="24" t="str">
        <f t="shared" si="13"/>
        <v>ES2011CSR3</v>
      </c>
    </row>
    <row r="785" spans="1:20" s="3" customFormat="1" ht="15" customHeight="1">
      <c r="A785" s="20" t="s">
        <v>40</v>
      </c>
      <c r="B785" s="20" t="s">
        <v>34</v>
      </c>
      <c r="C785" s="20">
        <v>2011</v>
      </c>
      <c r="D785" s="20" t="s">
        <v>7</v>
      </c>
      <c r="E785" s="18" t="s">
        <v>743</v>
      </c>
      <c r="F785" s="20" t="s">
        <v>3</v>
      </c>
      <c r="G785" s="19" t="s">
        <v>744</v>
      </c>
      <c r="H785" s="82" t="s">
        <v>3881</v>
      </c>
      <c r="I785" s="20" t="s">
        <v>2119</v>
      </c>
      <c r="J785" s="21" t="s">
        <v>1221</v>
      </c>
      <c r="K785" s="18" t="s">
        <v>744</v>
      </c>
      <c r="L785" s="18" t="s">
        <v>2118</v>
      </c>
      <c r="M785" s="21" t="s">
        <v>2119</v>
      </c>
      <c r="N785" s="27"/>
      <c r="O785" s="27"/>
      <c r="P785" s="9" t="s">
        <v>17</v>
      </c>
      <c r="T785" s="24" t="str">
        <f t="shared" si="13"/>
        <v>ES2011CSR4</v>
      </c>
    </row>
    <row r="786" spans="1:20" s="3" customFormat="1" ht="15" customHeight="1">
      <c r="A786" s="20" t="s">
        <v>40</v>
      </c>
      <c r="B786" s="20" t="s">
        <v>34</v>
      </c>
      <c r="C786" s="20">
        <v>2011</v>
      </c>
      <c r="D786" s="20" t="s">
        <v>8</v>
      </c>
      <c r="E786" s="18" t="s">
        <v>745</v>
      </c>
      <c r="F786" s="20" t="s">
        <v>3</v>
      </c>
      <c r="G786" s="18" t="s">
        <v>746</v>
      </c>
      <c r="H786" s="18" t="s">
        <v>904</v>
      </c>
      <c r="I786" s="20" t="s">
        <v>2119</v>
      </c>
      <c r="J786" s="21" t="s">
        <v>1221</v>
      </c>
      <c r="K786" s="18" t="s">
        <v>746</v>
      </c>
      <c r="L786" s="18" t="s">
        <v>2118</v>
      </c>
      <c r="M786" s="21" t="s">
        <v>2119</v>
      </c>
      <c r="N786" s="27"/>
      <c r="O786" s="27"/>
      <c r="P786" s="9" t="s">
        <v>17</v>
      </c>
      <c r="T786" s="24" t="str">
        <f t="shared" si="13"/>
        <v>ES2011CSR5</v>
      </c>
    </row>
    <row r="787" spans="1:20" s="3" customFormat="1" ht="15" customHeight="1">
      <c r="A787" s="20" t="s">
        <v>40</v>
      </c>
      <c r="B787" s="20" t="s">
        <v>34</v>
      </c>
      <c r="C787" s="20">
        <v>2011</v>
      </c>
      <c r="D787" s="20" t="s">
        <v>9</v>
      </c>
      <c r="E787" s="18" t="s">
        <v>747</v>
      </c>
      <c r="F787" s="20" t="s">
        <v>3</v>
      </c>
      <c r="G787" s="18" t="s">
        <v>748</v>
      </c>
      <c r="H787" s="18" t="s">
        <v>904</v>
      </c>
      <c r="I787" s="20" t="s">
        <v>2119</v>
      </c>
      <c r="J787" s="21" t="s">
        <v>1221</v>
      </c>
      <c r="K787" s="18" t="s">
        <v>748</v>
      </c>
      <c r="L787" s="18" t="s">
        <v>2118</v>
      </c>
      <c r="M787" s="21" t="s">
        <v>2119</v>
      </c>
      <c r="N787" s="27"/>
      <c r="O787" s="27"/>
      <c r="P787" s="9" t="s">
        <v>17</v>
      </c>
      <c r="T787" s="24" t="str">
        <f t="shared" si="13"/>
        <v>ES2011CSR6</v>
      </c>
    </row>
    <row r="788" spans="1:20" s="3" customFormat="1" ht="15" customHeight="1">
      <c r="A788" s="20" t="s">
        <v>40</v>
      </c>
      <c r="B788" s="20" t="s">
        <v>34</v>
      </c>
      <c r="C788" s="20">
        <v>2011</v>
      </c>
      <c r="D788" s="20" t="s">
        <v>10</v>
      </c>
      <c r="E788" s="18" t="s">
        <v>749</v>
      </c>
      <c r="F788" s="20" t="s">
        <v>3</v>
      </c>
      <c r="G788" s="18" t="s">
        <v>750</v>
      </c>
      <c r="H788" s="18" t="s">
        <v>907</v>
      </c>
      <c r="I788" s="20" t="s">
        <v>2119</v>
      </c>
      <c r="J788" s="21" t="s">
        <v>1221</v>
      </c>
      <c r="K788" s="19" t="s">
        <v>3377</v>
      </c>
      <c r="L788" s="18" t="s">
        <v>2118</v>
      </c>
      <c r="M788" s="21" t="s">
        <v>2119</v>
      </c>
      <c r="N788" s="27"/>
      <c r="O788" s="27"/>
      <c r="P788" s="9" t="s">
        <v>17</v>
      </c>
      <c r="T788" s="24" t="str">
        <f t="shared" si="13"/>
        <v>ES2011CSR7</v>
      </c>
    </row>
    <row r="789" spans="1:20" s="3" customFormat="1" ht="15" customHeight="1">
      <c r="A789" s="20" t="s">
        <v>40</v>
      </c>
      <c r="B789" s="20" t="s">
        <v>34</v>
      </c>
      <c r="C789" s="20">
        <v>2012</v>
      </c>
      <c r="D789" s="20" t="s">
        <v>4</v>
      </c>
      <c r="E789" s="18" t="s">
        <v>86</v>
      </c>
      <c r="F789" s="20" t="s">
        <v>13</v>
      </c>
      <c r="G789" s="18" t="s">
        <v>3855</v>
      </c>
      <c r="H789" s="18" t="s">
        <v>904</v>
      </c>
      <c r="I789" s="20">
        <v>0.5</v>
      </c>
      <c r="J789" s="21" t="s">
        <v>1221</v>
      </c>
      <c r="K789" s="18" t="s">
        <v>87</v>
      </c>
      <c r="L789" s="18" t="s">
        <v>904</v>
      </c>
      <c r="M789" s="21">
        <v>0.5</v>
      </c>
      <c r="N789" s="27"/>
      <c r="O789" s="27"/>
      <c r="P789" s="9" t="s">
        <v>17</v>
      </c>
      <c r="T789" s="24" t="str">
        <f t="shared" si="13"/>
        <v>ES2012CSR1</v>
      </c>
    </row>
    <row r="790" spans="1:20" s="3" customFormat="1" ht="15" customHeight="1">
      <c r="A790" s="20" t="s">
        <v>40</v>
      </c>
      <c r="B790" s="20" t="s">
        <v>34</v>
      </c>
      <c r="C790" s="20">
        <v>2012</v>
      </c>
      <c r="D790" s="20" t="s">
        <v>5</v>
      </c>
      <c r="E790" s="18" t="s">
        <v>89</v>
      </c>
      <c r="F790" s="20" t="s">
        <v>2</v>
      </c>
      <c r="G790" s="18" t="s">
        <v>88</v>
      </c>
      <c r="H790" s="18" t="s">
        <v>1</v>
      </c>
      <c r="I790" s="20">
        <v>0.5</v>
      </c>
      <c r="J790" s="21" t="s">
        <v>1221</v>
      </c>
      <c r="K790" s="18" t="s">
        <v>88</v>
      </c>
      <c r="L790" s="18" t="s">
        <v>1</v>
      </c>
      <c r="M790" s="21">
        <v>0.5</v>
      </c>
      <c r="N790" s="27"/>
      <c r="O790" s="27"/>
      <c r="P790" s="9" t="s">
        <v>17</v>
      </c>
      <c r="T790" s="24" t="str">
        <f t="shared" si="13"/>
        <v>ES2012CSR2</v>
      </c>
    </row>
    <row r="791" spans="1:20" s="3" customFormat="1" ht="15" customHeight="1">
      <c r="A791" s="20" t="s">
        <v>40</v>
      </c>
      <c r="B791" s="20" t="s">
        <v>34</v>
      </c>
      <c r="C791" s="20">
        <v>2012</v>
      </c>
      <c r="D791" s="20" t="s">
        <v>6</v>
      </c>
      <c r="E791" s="18" t="s">
        <v>90</v>
      </c>
      <c r="F791" s="20" t="s">
        <v>3</v>
      </c>
      <c r="G791" s="18" t="s">
        <v>3324</v>
      </c>
      <c r="H791" s="18" t="s">
        <v>904</v>
      </c>
      <c r="I791" s="20">
        <v>0.5</v>
      </c>
      <c r="J791" s="21" t="s">
        <v>1221</v>
      </c>
      <c r="K791" s="18" t="s">
        <v>3357</v>
      </c>
      <c r="L791" s="18" t="s">
        <v>904</v>
      </c>
      <c r="M791" s="21">
        <v>0.5</v>
      </c>
      <c r="N791" s="27"/>
      <c r="O791" s="27"/>
      <c r="P791" s="9" t="s">
        <v>17</v>
      </c>
      <c r="T791" s="24" t="str">
        <f t="shared" si="13"/>
        <v>ES2012CSR3</v>
      </c>
    </row>
    <row r="792" spans="1:20" s="3" customFormat="1" ht="15" customHeight="1">
      <c r="A792" s="20" t="s">
        <v>40</v>
      </c>
      <c r="B792" s="20" t="s">
        <v>34</v>
      </c>
      <c r="C792" s="20">
        <v>2012</v>
      </c>
      <c r="D792" s="20" t="s">
        <v>7</v>
      </c>
      <c r="E792" s="18" t="s">
        <v>91</v>
      </c>
      <c r="F792" s="20" t="s">
        <v>3</v>
      </c>
      <c r="G792" s="18" t="s">
        <v>92</v>
      </c>
      <c r="H792" s="18" t="s">
        <v>1</v>
      </c>
      <c r="I792" s="20">
        <v>0.5</v>
      </c>
      <c r="J792" s="21" t="s">
        <v>1221</v>
      </c>
      <c r="K792" s="18" t="s">
        <v>92</v>
      </c>
      <c r="L792" s="18" t="s">
        <v>1</v>
      </c>
      <c r="M792" s="21">
        <v>0.5</v>
      </c>
      <c r="N792" s="27"/>
      <c r="O792" s="27"/>
      <c r="P792" s="9" t="s">
        <v>17</v>
      </c>
      <c r="T792" s="24" t="str">
        <f t="shared" si="13"/>
        <v>ES2012CSR4</v>
      </c>
    </row>
    <row r="793" spans="1:20" s="3" customFormat="1" ht="15" customHeight="1">
      <c r="A793" s="20" t="s">
        <v>40</v>
      </c>
      <c r="B793" s="20" t="s">
        <v>34</v>
      </c>
      <c r="C793" s="20">
        <v>2012</v>
      </c>
      <c r="D793" s="20" t="s">
        <v>8</v>
      </c>
      <c r="E793" s="18" t="s">
        <v>93</v>
      </c>
      <c r="F793" s="20" t="s">
        <v>3</v>
      </c>
      <c r="G793" s="18" t="s">
        <v>919</v>
      </c>
      <c r="H793" s="18" t="s">
        <v>904</v>
      </c>
      <c r="I793" s="20">
        <v>0.5</v>
      </c>
      <c r="J793" s="21" t="s">
        <v>1221</v>
      </c>
      <c r="K793" s="18" t="s">
        <v>919</v>
      </c>
      <c r="L793" s="18" t="s">
        <v>904</v>
      </c>
      <c r="M793" s="21">
        <v>0.5</v>
      </c>
      <c r="N793" s="27"/>
      <c r="O793" s="27"/>
      <c r="P793" s="9" t="s">
        <v>17</v>
      </c>
      <c r="T793" s="24" t="str">
        <f t="shared" si="13"/>
        <v>ES2012CSR5</v>
      </c>
    </row>
    <row r="794" spans="1:20" s="3" customFormat="1" ht="15" customHeight="1">
      <c r="A794" s="20" t="s">
        <v>40</v>
      </c>
      <c r="B794" s="20" t="s">
        <v>34</v>
      </c>
      <c r="C794" s="20">
        <v>2012</v>
      </c>
      <c r="D794" s="20" t="s">
        <v>9</v>
      </c>
      <c r="E794" s="18" t="s">
        <v>94</v>
      </c>
      <c r="F794" s="20" t="s">
        <v>2</v>
      </c>
      <c r="G794" s="18" t="s">
        <v>1128</v>
      </c>
      <c r="H794" s="18" t="s">
        <v>904</v>
      </c>
      <c r="I794" s="20">
        <v>0.5</v>
      </c>
      <c r="J794" s="21" t="s">
        <v>1221</v>
      </c>
      <c r="K794" s="18" t="s">
        <v>1128</v>
      </c>
      <c r="L794" s="18" t="s">
        <v>904</v>
      </c>
      <c r="M794" s="21">
        <v>0.5</v>
      </c>
      <c r="N794" s="27"/>
      <c r="O794" s="27"/>
      <c r="P794" s="9" t="s">
        <v>17</v>
      </c>
      <c r="T794" s="24" t="str">
        <f t="shared" si="13"/>
        <v>ES2012CSR6</v>
      </c>
    </row>
    <row r="795" spans="1:20" s="3" customFormat="1" ht="15" customHeight="1">
      <c r="A795" s="20" t="s">
        <v>40</v>
      </c>
      <c r="B795" s="20" t="s">
        <v>34</v>
      </c>
      <c r="C795" s="20">
        <v>2012</v>
      </c>
      <c r="D795" s="20" t="s">
        <v>10</v>
      </c>
      <c r="E795" s="18" t="s">
        <v>95</v>
      </c>
      <c r="F795" s="20" t="s">
        <v>2</v>
      </c>
      <c r="G795" s="18" t="s">
        <v>920</v>
      </c>
      <c r="H795" s="18" t="s">
        <v>906</v>
      </c>
      <c r="I795" s="20">
        <v>0.25</v>
      </c>
      <c r="J795" s="21" t="s">
        <v>1221</v>
      </c>
      <c r="K795" s="18" t="s">
        <v>920</v>
      </c>
      <c r="L795" s="18" t="s">
        <v>906</v>
      </c>
      <c r="M795" s="21">
        <v>0.25</v>
      </c>
      <c r="N795" s="27"/>
      <c r="O795" s="27"/>
      <c r="P795" s="9" t="s">
        <v>17</v>
      </c>
      <c r="T795" s="24" t="str">
        <f t="shared" ref="T795:T858" si="14">A795&amp;C795&amp;D795</f>
        <v>ES2012CSR7</v>
      </c>
    </row>
    <row r="796" spans="1:20" s="3" customFormat="1" ht="15" customHeight="1">
      <c r="A796" s="20" t="s">
        <v>40</v>
      </c>
      <c r="B796" s="20" t="s">
        <v>34</v>
      </c>
      <c r="C796" s="20">
        <v>2012</v>
      </c>
      <c r="D796" s="20" t="s">
        <v>25</v>
      </c>
      <c r="E796" s="18" t="s">
        <v>96</v>
      </c>
      <c r="F796" s="20" t="s">
        <v>3</v>
      </c>
      <c r="G796" s="18" t="s">
        <v>1129</v>
      </c>
      <c r="H796" s="18" t="s">
        <v>906</v>
      </c>
      <c r="I796" s="20">
        <v>0.25</v>
      </c>
      <c r="J796" s="21" t="s">
        <v>1221</v>
      </c>
      <c r="K796" s="18" t="s">
        <v>1129</v>
      </c>
      <c r="L796" s="18" t="s">
        <v>906</v>
      </c>
      <c r="M796" s="21">
        <v>0.25</v>
      </c>
      <c r="N796" s="27"/>
      <c r="O796" s="27"/>
      <c r="P796" s="9" t="s">
        <v>17</v>
      </c>
      <c r="T796" s="24" t="str">
        <f t="shared" si="14"/>
        <v>ES2012CSR8</v>
      </c>
    </row>
    <row r="797" spans="1:20" s="3" customFormat="1" ht="15" customHeight="1">
      <c r="A797" s="20" t="s">
        <v>40</v>
      </c>
      <c r="B797" s="20" t="s">
        <v>34</v>
      </c>
      <c r="C797" s="20">
        <v>2013</v>
      </c>
      <c r="D797" s="20" t="s">
        <v>4</v>
      </c>
      <c r="E797" s="18" t="s">
        <v>577</v>
      </c>
      <c r="F797" s="20" t="s">
        <v>13</v>
      </c>
      <c r="G797" s="18" t="s">
        <v>3832</v>
      </c>
      <c r="H797" s="18" t="s">
        <v>1</v>
      </c>
      <c r="I797" s="20">
        <v>0.5</v>
      </c>
      <c r="J797" s="21" t="s">
        <v>1264</v>
      </c>
      <c r="K797" s="18" t="s">
        <v>1538</v>
      </c>
      <c r="L797" s="18" t="s">
        <v>1</v>
      </c>
      <c r="M797" s="21">
        <v>0.5</v>
      </c>
      <c r="N797" s="27"/>
      <c r="O797" s="27"/>
      <c r="P797" s="9" t="s">
        <v>17</v>
      </c>
      <c r="T797" s="24" t="str">
        <f t="shared" si="14"/>
        <v>ES2013CSR1</v>
      </c>
    </row>
    <row r="798" spans="1:20" s="3" customFormat="1" ht="15" customHeight="1">
      <c r="A798" s="20" t="s">
        <v>40</v>
      </c>
      <c r="B798" s="20" t="s">
        <v>34</v>
      </c>
      <c r="C798" s="20">
        <v>2013</v>
      </c>
      <c r="D798" s="20" t="s">
        <v>4</v>
      </c>
      <c r="E798" s="18" t="s">
        <v>577</v>
      </c>
      <c r="F798" s="20" t="s">
        <v>13</v>
      </c>
      <c r="G798" s="18" t="s">
        <v>3832</v>
      </c>
      <c r="H798" s="18" t="s">
        <v>1</v>
      </c>
      <c r="I798" s="20">
        <v>0.5</v>
      </c>
      <c r="J798" s="21" t="s">
        <v>1260</v>
      </c>
      <c r="K798" s="18" t="s">
        <v>1539</v>
      </c>
      <c r="L798" s="18" t="s">
        <v>1174</v>
      </c>
      <c r="M798" s="21">
        <v>0.75</v>
      </c>
      <c r="N798" s="27"/>
      <c r="O798" s="27"/>
      <c r="P798" s="9" t="s">
        <v>17</v>
      </c>
      <c r="T798" s="24" t="str">
        <f t="shared" si="14"/>
        <v>ES2013CSR1</v>
      </c>
    </row>
    <row r="799" spans="1:20" s="3" customFormat="1" ht="15" customHeight="1">
      <c r="A799" s="20" t="s">
        <v>40</v>
      </c>
      <c r="B799" s="20" t="s">
        <v>34</v>
      </c>
      <c r="C799" s="20">
        <v>2013</v>
      </c>
      <c r="D799" s="20" t="s">
        <v>4</v>
      </c>
      <c r="E799" s="18" t="s">
        <v>577</v>
      </c>
      <c r="F799" s="20" t="s">
        <v>13</v>
      </c>
      <c r="G799" s="18" t="s">
        <v>3832</v>
      </c>
      <c r="H799" s="18" t="s">
        <v>1</v>
      </c>
      <c r="I799" s="20">
        <v>0.5</v>
      </c>
      <c r="J799" s="21" t="s">
        <v>1261</v>
      </c>
      <c r="K799" s="18" t="s">
        <v>1523</v>
      </c>
      <c r="L799" s="18" t="s">
        <v>1</v>
      </c>
      <c r="M799" s="21">
        <v>0.5</v>
      </c>
      <c r="N799" s="27"/>
      <c r="O799" s="27"/>
      <c r="P799" s="9" t="s">
        <v>17</v>
      </c>
      <c r="T799" s="24" t="str">
        <f t="shared" si="14"/>
        <v>ES2013CSR1</v>
      </c>
    </row>
    <row r="800" spans="1:20" s="3" customFormat="1" ht="15" customHeight="1">
      <c r="A800" s="20" t="s">
        <v>40</v>
      </c>
      <c r="B800" s="20" t="s">
        <v>34</v>
      </c>
      <c r="C800" s="20">
        <v>2013</v>
      </c>
      <c r="D800" s="20" t="s">
        <v>4</v>
      </c>
      <c r="E800" s="18" t="s">
        <v>577</v>
      </c>
      <c r="F800" s="20" t="s">
        <v>13</v>
      </c>
      <c r="G800" s="18" t="s">
        <v>3832</v>
      </c>
      <c r="H800" s="18" t="s">
        <v>1</v>
      </c>
      <c r="I800" s="20">
        <v>0.5</v>
      </c>
      <c r="J800" s="21" t="s">
        <v>1262</v>
      </c>
      <c r="K800" s="18" t="s">
        <v>1524</v>
      </c>
      <c r="L800" s="18" t="s">
        <v>1</v>
      </c>
      <c r="M800" s="21">
        <v>0.5</v>
      </c>
      <c r="N800" s="27"/>
      <c r="O800" s="27"/>
      <c r="P800" s="9" t="s">
        <v>17</v>
      </c>
      <c r="T800" s="24" t="str">
        <f t="shared" si="14"/>
        <v>ES2013CSR1</v>
      </c>
    </row>
    <row r="801" spans="1:20" s="3" customFormat="1" ht="15" customHeight="1">
      <c r="A801" s="20" t="s">
        <v>40</v>
      </c>
      <c r="B801" s="20" t="s">
        <v>34</v>
      </c>
      <c r="C801" s="20">
        <v>2013</v>
      </c>
      <c r="D801" s="20" t="s">
        <v>4</v>
      </c>
      <c r="E801" s="18" t="s">
        <v>577</v>
      </c>
      <c r="F801" s="20" t="s">
        <v>13</v>
      </c>
      <c r="G801" s="18" t="s">
        <v>3832</v>
      </c>
      <c r="H801" s="18" t="s">
        <v>1</v>
      </c>
      <c r="I801" s="20">
        <v>0.5</v>
      </c>
      <c r="J801" s="21" t="s">
        <v>1263</v>
      </c>
      <c r="K801" s="18" t="s">
        <v>1514</v>
      </c>
      <c r="L801" s="18" t="s">
        <v>1</v>
      </c>
      <c r="M801" s="21">
        <v>0.5</v>
      </c>
      <c r="N801" s="27"/>
      <c r="O801" s="27"/>
      <c r="P801" s="9" t="s">
        <v>17</v>
      </c>
      <c r="T801" s="24" t="str">
        <f t="shared" si="14"/>
        <v>ES2013CSR1</v>
      </c>
    </row>
    <row r="802" spans="1:20" s="3" customFormat="1" ht="15" customHeight="1">
      <c r="A802" s="20" t="s">
        <v>40</v>
      </c>
      <c r="B802" s="20" t="s">
        <v>34</v>
      </c>
      <c r="C802" s="20">
        <v>2013</v>
      </c>
      <c r="D802" s="20" t="s">
        <v>4</v>
      </c>
      <c r="E802" s="18" t="s">
        <v>577</v>
      </c>
      <c r="F802" s="20" t="s">
        <v>13</v>
      </c>
      <c r="G802" s="18" t="s">
        <v>3832</v>
      </c>
      <c r="H802" s="18" t="s">
        <v>1</v>
      </c>
      <c r="I802" s="20">
        <v>0.5</v>
      </c>
      <c r="J802" s="21" t="s">
        <v>1310</v>
      </c>
      <c r="K802" s="18" t="s">
        <v>1525</v>
      </c>
      <c r="L802" s="18" t="s">
        <v>1174</v>
      </c>
      <c r="M802" s="21">
        <v>0.75</v>
      </c>
      <c r="N802" s="27"/>
      <c r="O802" s="27"/>
      <c r="P802" s="9" t="s">
        <v>17</v>
      </c>
      <c r="T802" s="24" t="str">
        <f t="shared" si="14"/>
        <v>ES2013CSR1</v>
      </c>
    </row>
    <row r="803" spans="1:20" s="3" customFormat="1" ht="15" customHeight="1">
      <c r="A803" s="20" t="s">
        <v>40</v>
      </c>
      <c r="B803" s="20" t="s">
        <v>34</v>
      </c>
      <c r="C803" s="20">
        <v>2013</v>
      </c>
      <c r="D803" s="20" t="s">
        <v>4</v>
      </c>
      <c r="E803" s="18" t="s">
        <v>577</v>
      </c>
      <c r="F803" s="20" t="s">
        <v>13</v>
      </c>
      <c r="G803" s="18" t="s">
        <v>3832</v>
      </c>
      <c r="H803" s="18" t="s">
        <v>1</v>
      </c>
      <c r="I803" s="20">
        <v>0.5</v>
      </c>
      <c r="J803" s="21" t="s">
        <v>1311</v>
      </c>
      <c r="K803" s="18" t="s">
        <v>1540</v>
      </c>
      <c r="L803" s="18" t="s">
        <v>1</v>
      </c>
      <c r="M803" s="21">
        <v>0.5</v>
      </c>
      <c r="N803" s="27"/>
      <c r="O803" s="27"/>
      <c r="P803" s="9" t="s">
        <v>17</v>
      </c>
      <c r="T803" s="24" t="str">
        <f t="shared" si="14"/>
        <v>ES2013CSR1</v>
      </c>
    </row>
    <row r="804" spans="1:20" s="3" customFormat="1" ht="15" customHeight="1">
      <c r="A804" s="20" t="s">
        <v>40</v>
      </c>
      <c r="B804" s="20" t="s">
        <v>34</v>
      </c>
      <c r="C804" s="20">
        <v>2013</v>
      </c>
      <c r="D804" s="20" t="s">
        <v>4</v>
      </c>
      <c r="E804" s="18" t="s">
        <v>577</v>
      </c>
      <c r="F804" s="20" t="s">
        <v>13</v>
      </c>
      <c r="G804" s="18" t="s">
        <v>3832</v>
      </c>
      <c r="H804" s="18" t="s">
        <v>1</v>
      </c>
      <c r="I804" s="20">
        <v>0.5</v>
      </c>
      <c r="J804" s="21" t="s">
        <v>1335</v>
      </c>
      <c r="K804" s="18" t="s">
        <v>1541</v>
      </c>
      <c r="L804" s="18" t="s">
        <v>1760</v>
      </c>
      <c r="M804" s="21">
        <v>1</v>
      </c>
      <c r="N804" s="27"/>
      <c r="O804" s="27"/>
      <c r="P804" s="9" t="s">
        <v>17</v>
      </c>
      <c r="T804" s="24" t="str">
        <f t="shared" si="14"/>
        <v>ES2013CSR1</v>
      </c>
    </row>
    <row r="805" spans="1:20" s="3" customFormat="1" ht="15" customHeight="1">
      <c r="A805" s="20" t="s">
        <v>40</v>
      </c>
      <c r="B805" s="20" t="s">
        <v>34</v>
      </c>
      <c r="C805" s="20">
        <v>2013</v>
      </c>
      <c r="D805" s="20" t="s">
        <v>5</v>
      </c>
      <c r="E805" s="18" t="s">
        <v>578</v>
      </c>
      <c r="F805" s="20" t="s">
        <v>3</v>
      </c>
      <c r="G805" s="18" t="s">
        <v>1130</v>
      </c>
      <c r="H805" s="18" t="s">
        <v>1</v>
      </c>
      <c r="I805" s="20">
        <v>0.5</v>
      </c>
      <c r="J805" s="21" t="s">
        <v>1264</v>
      </c>
      <c r="K805" s="18" t="s">
        <v>1526</v>
      </c>
      <c r="L805" s="18" t="s">
        <v>1</v>
      </c>
      <c r="M805" s="21">
        <v>0.5</v>
      </c>
      <c r="N805" s="27"/>
      <c r="O805" s="27"/>
      <c r="P805" s="9" t="s">
        <v>17</v>
      </c>
      <c r="T805" s="24" t="str">
        <f t="shared" si="14"/>
        <v>ES2013CSR2</v>
      </c>
    </row>
    <row r="806" spans="1:20" s="3" customFormat="1" ht="15" customHeight="1">
      <c r="A806" s="20" t="s">
        <v>40</v>
      </c>
      <c r="B806" s="20" t="s">
        <v>34</v>
      </c>
      <c r="C806" s="20">
        <v>2013</v>
      </c>
      <c r="D806" s="20" t="s">
        <v>5</v>
      </c>
      <c r="E806" s="18" t="s">
        <v>578</v>
      </c>
      <c r="F806" s="20" t="s">
        <v>3</v>
      </c>
      <c r="G806" s="18" t="s">
        <v>1130</v>
      </c>
      <c r="H806" s="18" t="s">
        <v>1</v>
      </c>
      <c r="I806" s="20">
        <v>0.5</v>
      </c>
      <c r="J806" s="21" t="s">
        <v>1260</v>
      </c>
      <c r="K806" s="18" t="s">
        <v>1527</v>
      </c>
      <c r="L806" s="18" t="s">
        <v>1</v>
      </c>
      <c r="M806" s="21">
        <v>0.5</v>
      </c>
      <c r="N806" s="27"/>
      <c r="O806" s="27"/>
      <c r="P806" s="9" t="s">
        <v>17</v>
      </c>
      <c r="T806" s="24" t="str">
        <f t="shared" si="14"/>
        <v>ES2013CSR2</v>
      </c>
    </row>
    <row r="807" spans="1:20" s="3" customFormat="1" ht="15" customHeight="1">
      <c r="A807" s="20" t="s">
        <v>40</v>
      </c>
      <c r="B807" s="20" t="s">
        <v>34</v>
      </c>
      <c r="C807" s="20">
        <v>2013</v>
      </c>
      <c r="D807" s="20" t="s">
        <v>6</v>
      </c>
      <c r="E807" s="18" t="s">
        <v>579</v>
      </c>
      <c r="F807" s="20" t="s">
        <v>3</v>
      </c>
      <c r="G807" s="18" t="s">
        <v>580</v>
      </c>
      <c r="H807" s="18" t="s">
        <v>908</v>
      </c>
      <c r="I807" s="20">
        <v>1</v>
      </c>
      <c r="J807" s="21" t="s">
        <v>1264</v>
      </c>
      <c r="K807" s="18" t="s">
        <v>1515</v>
      </c>
      <c r="L807" s="18" t="s">
        <v>1760</v>
      </c>
      <c r="M807" s="21">
        <v>1</v>
      </c>
      <c r="N807" s="27"/>
      <c r="O807" s="27"/>
      <c r="P807" s="9" t="s">
        <v>17</v>
      </c>
      <c r="T807" s="24" t="str">
        <f t="shared" si="14"/>
        <v>ES2013CSR3</v>
      </c>
    </row>
    <row r="808" spans="1:20" s="3" customFormat="1" ht="15" customHeight="1">
      <c r="A808" s="20" t="s">
        <v>40</v>
      </c>
      <c r="B808" s="20" t="s">
        <v>34</v>
      </c>
      <c r="C808" s="20">
        <v>2013</v>
      </c>
      <c r="D808" s="20" t="s">
        <v>7</v>
      </c>
      <c r="E808" s="18" t="s">
        <v>581</v>
      </c>
      <c r="F808" s="20" t="s">
        <v>3</v>
      </c>
      <c r="G808" s="18" t="s">
        <v>582</v>
      </c>
      <c r="H808" s="18" t="s">
        <v>1</v>
      </c>
      <c r="I808" s="20">
        <v>0.5</v>
      </c>
      <c r="J808" s="21" t="s">
        <v>1264</v>
      </c>
      <c r="K808" s="18" t="s">
        <v>1516</v>
      </c>
      <c r="L808" s="18" t="s">
        <v>1</v>
      </c>
      <c r="M808" s="21">
        <v>0.5</v>
      </c>
      <c r="N808" s="27"/>
      <c r="O808" s="27"/>
      <c r="P808" s="9" t="s">
        <v>17</v>
      </c>
      <c r="T808" s="24" t="str">
        <f t="shared" si="14"/>
        <v>ES2013CSR4</v>
      </c>
    </row>
    <row r="809" spans="1:20" s="3" customFormat="1" ht="15" customHeight="1">
      <c r="A809" s="20" t="s">
        <v>40</v>
      </c>
      <c r="B809" s="20" t="s">
        <v>34</v>
      </c>
      <c r="C809" s="20">
        <v>2013</v>
      </c>
      <c r="D809" s="20" t="s">
        <v>7</v>
      </c>
      <c r="E809" s="18" t="s">
        <v>581</v>
      </c>
      <c r="F809" s="20" t="s">
        <v>3</v>
      </c>
      <c r="G809" s="18" t="s">
        <v>582</v>
      </c>
      <c r="H809" s="18" t="s">
        <v>1</v>
      </c>
      <c r="I809" s="20">
        <v>0.5</v>
      </c>
      <c r="J809" s="21" t="s">
        <v>1260</v>
      </c>
      <c r="K809" s="18" t="s">
        <v>1528</v>
      </c>
      <c r="L809" s="18" t="s">
        <v>1</v>
      </c>
      <c r="M809" s="21">
        <v>0.5</v>
      </c>
      <c r="N809" s="27"/>
      <c r="O809" s="27"/>
      <c r="P809" s="9" t="s">
        <v>17</v>
      </c>
      <c r="T809" s="24" t="str">
        <f t="shared" si="14"/>
        <v>ES2013CSR4</v>
      </c>
    </row>
    <row r="810" spans="1:20" s="3" customFormat="1" ht="15" customHeight="1">
      <c r="A810" s="20" t="s">
        <v>40</v>
      </c>
      <c r="B810" s="20" t="s">
        <v>34</v>
      </c>
      <c r="C810" s="20">
        <v>2013</v>
      </c>
      <c r="D810" s="20" t="s">
        <v>7</v>
      </c>
      <c r="E810" s="18" t="s">
        <v>581</v>
      </c>
      <c r="F810" s="20" t="s">
        <v>3</v>
      </c>
      <c r="G810" s="18" t="s">
        <v>582</v>
      </c>
      <c r="H810" s="18" t="s">
        <v>1</v>
      </c>
      <c r="I810" s="20">
        <v>0.5</v>
      </c>
      <c r="J810" s="21" t="s">
        <v>1261</v>
      </c>
      <c r="K810" s="18" t="s">
        <v>1517</v>
      </c>
      <c r="L810" s="18" t="s">
        <v>1149</v>
      </c>
      <c r="M810" s="21">
        <v>0.25</v>
      </c>
      <c r="N810" s="27"/>
      <c r="O810" s="27"/>
      <c r="P810" s="9" t="s">
        <v>17</v>
      </c>
      <c r="T810" s="24" t="str">
        <f t="shared" si="14"/>
        <v>ES2013CSR4</v>
      </c>
    </row>
    <row r="811" spans="1:20" s="3" customFormat="1" ht="15" customHeight="1">
      <c r="A811" s="20" t="s">
        <v>40</v>
      </c>
      <c r="B811" s="20" t="s">
        <v>34</v>
      </c>
      <c r="C811" s="20">
        <v>2013</v>
      </c>
      <c r="D811" s="20" t="s">
        <v>7</v>
      </c>
      <c r="E811" s="18" t="s">
        <v>581</v>
      </c>
      <c r="F811" s="20" t="s">
        <v>3</v>
      </c>
      <c r="G811" s="18" t="s">
        <v>582</v>
      </c>
      <c r="H811" s="18" t="s">
        <v>1</v>
      </c>
      <c r="I811" s="20">
        <v>0.5</v>
      </c>
      <c r="J811" s="21" t="s">
        <v>1262</v>
      </c>
      <c r="K811" s="18" t="s">
        <v>1529</v>
      </c>
      <c r="L811" s="18" t="s">
        <v>1149</v>
      </c>
      <c r="M811" s="21">
        <v>0.25</v>
      </c>
      <c r="N811" s="27"/>
      <c r="O811" s="27"/>
      <c r="P811" s="9" t="s">
        <v>17</v>
      </c>
      <c r="T811" s="24" t="str">
        <f t="shared" si="14"/>
        <v>ES2013CSR4</v>
      </c>
    </row>
    <row r="812" spans="1:20" s="3" customFormat="1" ht="15" customHeight="1">
      <c r="A812" s="20" t="s">
        <v>40</v>
      </c>
      <c r="B812" s="20" t="s">
        <v>34</v>
      </c>
      <c r="C812" s="20">
        <v>2013</v>
      </c>
      <c r="D812" s="20" t="s">
        <v>7</v>
      </c>
      <c r="E812" s="18" t="s">
        <v>581</v>
      </c>
      <c r="F812" s="20" t="s">
        <v>3</v>
      </c>
      <c r="G812" s="18" t="s">
        <v>582</v>
      </c>
      <c r="H812" s="18" t="s">
        <v>1</v>
      </c>
      <c r="I812" s="20">
        <v>0.5</v>
      </c>
      <c r="J812" s="21" t="s">
        <v>1263</v>
      </c>
      <c r="K812" s="18" t="s">
        <v>1518</v>
      </c>
      <c r="L812" s="18" t="s">
        <v>1149</v>
      </c>
      <c r="M812" s="21">
        <v>0.25</v>
      </c>
      <c r="N812" s="27"/>
      <c r="O812" s="27"/>
      <c r="P812" s="9" t="s">
        <v>17</v>
      </c>
      <c r="T812" s="24" t="str">
        <f t="shared" si="14"/>
        <v>ES2013CSR4</v>
      </c>
    </row>
    <row r="813" spans="1:20" s="3" customFormat="1" ht="15" customHeight="1">
      <c r="A813" s="20" t="s">
        <v>40</v>
      </c>
      <c r="B813" s="20" t="s">
        <v>34</v>
      </c>
      <c r="C813" s="20">
        <v>2013</v>
      </c>
      <c r="D813" s="20" t="s">
        <v>8</v>
      </c>
      <c r="E813" s="18" t="s">
        <v>583</v>
      </c>
      <c r="F813" s="20" t="s">
        <v>3</v>
      </c>
      <c r="G813" s="18" t="s">
        <v>584</v>
      </c>
      <c r="H813" s="18" t="s">
        <v>1</v>
      </c>
      <c r="I813" s="20">
        <v>0.5</v>
      </c>
      <c r="J813" s="21" t="s">
        <v>1264</v>
      </c>
      <c r="K813" s="18" t="s">
        <v>1530</v>
      </c>
      <c r="L813" s="18" t="s">
        <v>1</v>
      </c>
      <c r="M813" s="21">
        <v>0.5</v>
      </c>
      <c r="N813" s="27"/>
      <c r="O813" s="27"/>
      <c r="P813" s="9" t="s">
        <v>17</v>
      </c>
      <c r="T813" s="24" t="str">
        <f t="shared" si="14"/>
        <v>ES2013CSR5</v>
      </c>
    </row>
    <row r="814" spans="1:20" s="3" customFormat="1" ht="15" customHeight="1">
      <c r="A814" s="20" t="s">
        <v>40</v>
      </c>
      <c r="B814" s="20" t="s">
        <v>34</v>
      </c>
      <c r="C814" s="20">
        <v>2013</v>
      </c>
      <c r="D814" s="20" t="s">
        <v>8</v>
      </c>
      <c r="E814" s="18" t="s">
        <v>583</v>
      </c>
      <c r="F814" s="20" t="s">
        <v>3</v>
      </c>
      <c r="G814" s="18" t="s">
        <v>584</v>
      </c>
      <c r="H814" s="18" t="s">
        <v>1</v>
      </c>
      <c r="I814" s="20">
        <v>0.5</v>
      </c>
      <c r="J814" s="21" t="s">
        <v>1260</v>
      </c>
      <c r="K814" s="18" t="s">
        <v>1531</v>
      </c>
      <c r="L814" s="18" t="s">
        <v>1</v>
      </c>
      <c r="M814" s="21">
        <v>0.5</v>
      </c>
      <c r="N814" s="27"/>
      <c r="O814" s="27"/>
      <c r="P814" s="9" t="s">
        <v>17</v>
      </c>
      <c r="T814" s="24" t="str">
        <f t="shared" si="14"/>
        <v>ES2013CSR5</v>
      </c>
    </row>
    <row r="815" spans="1:20" s="3" customFormat="1" ht="15" customHeight="1">
      <c r="A815" s="20" t="s">
        <v>40</v>
      </c>
      <c r="B815" s="20" t="s">
        <v>34</v>
      </c>
      <c r="C815" s="20">
        <v>2013</v>
      </c>
      <c r="D815" s="20" t="s">
        <v>9</v>
      </c>
      <c r="E815" s="18" t="s">
        <v>585</v>
      </c>
      <c r="F815" s="20" t="s">
        <v>2</v>
      </c>
      <c r="G815" s="18" t="s">
        <v>586</v>
      </c>
      <c r="H815" s="18" t="s">
        <v>1</v>
      </c>
      <c r="I815" s="20">
        <v>0.5</v>
      </c>
      <c r="J815" s="21" t="s">
        <v>1264</v>
      </c>
      <c r="K815" s="18" t="s">
        <v>1545</v>
      </c>
      <c r="L815" s="18" t="s">
        <v>1</v>
      </c>
      <c r="M815" s="21">
        <v>0.5</v>
      </c>
      <c r="N815" s="27"/>
      <c r="O815" s="27"/>
      <c r="P815" s="9" t="s">
        <v>17</v>
      </c>
      <c r="T815" s="24" t="str">
        <f t="shared" si="14"/>
        <v>ES2013CSR6</v>
      </c>
    </row>
    <row r="816" spans="1:20" s="3" customFormat="1" ht="15" customHeight="1">
      <c r="A816" s="20" t="s">
        <v>40</v>
      </c>
      <c r="B816" s="20" t="s">
        <v>34</v>
      </c>
      <c r="C816" s="20">
        <v>2013</v>
      </c>
      <c r="D816" s="20" t="s">
        <v>9</v>
      </c>
      <c r="E816" s="18" t="s">
        <v>585</v>
      </c>
      <c r="F816" s="20" t="s">
        <v>2</v>
      </c>
      <c r="G816" s="18" t="s">
        <v>586</v>
      </c>
      <c r="H816" s="18" t="s">
        <v>1</v>
      </c>
      <c r="I816" s="20">
        <v>0.5</v>
      </c>
      <c r="J816" s="21" t="s">
        <v>1260</v>
      </c>
      <c r="K816" s="18" t="s">
        <v>1532</v>
      </c>
      <c r="L816" s="18" t="s">
        <v>1149</v>
      </c>
      <c r="M816" s="21">
        <v>0.25</v>
      </c>
      <c r="N816" s="27"/>
      <c r="O816" s="27"/>
      <c r="P816" s="9" t="s">
        <v>17</v>
      </c>
      <c r="T816" s="24" t="str">
        <f t="shared" si="14"/>
        <v>ES2013CSR6</v>
      </c>
    </row>
    <row r="817" spans="1:20" s="3" customFormat="1" ht="15" customHeight="1">
      <c r="A817" s="20" t="s">
        <v>40</v>
      </c>
      <c r="B817" s="20" t="s">
        <v>34</v>
      </c>
      <c r="C817" s="20">
        <v>2013</v>
      </c>
      <c r="D817" s="20" t="s">
        <v>10</v>
      </c>
      <c r="E817" s="18" t="s">
        <v>587</v>
      </c>
      <c r="F817" s="20" t="s">
        <v>3</v>
      </c>
      <c r="G817" s="18" t="s">
        <v>588</v>
      </c>
      <c r="H817" s="18" t="s">
        <v>1</v>
      </c>
      <c r="I817" s="20">
        <v>0.5</v>
      </c>
      <c r="J817" s="21" t="s">
        <v>1264</v>
      </c>
      <c r="K817" s="18" t="s">
        <v>1533</v>
      </c>
      <c r="L817" s="18" t="s">
        <v>1174</v>
      </c>
      <c r="M817" s="21">
        <v>0.75</v>
      </c>
      <c r="N817" s="27"/>
      <c r="O817" s="27"/>
      <c r="P817" s="9" t="s">
        <v>17</v>
      </c>
      <c r="T817" s="24" t="str">
        <f t="shared" si="14"/>
        <v>ES2013CSR7</v>
      </c>
    </row>
    <row r="818" spans="1:20" s="3" customFormat="1" ht="15" customHeight="1">
      <c r="A818" s="20" t="s">
        <v>40</v>
      </c>
      <c r="B818" s="20" t="s">
        <v>34</v>
      </c>
      <c r="C818" s="20">
        <v>2013</v>
      </c>
      <c r="D818" s="20" t="s">
        <v>10</v>
      </c>
      <c r="E818" s="18" t="s">
        <v>587</v>
      </c>
      <c r="F818" s="20" t="s">
        <v>3</v>
      </c>
      <c r="G818" s="18" t="s">
        <v>588</v>
      </c>
      <c r="H818" s="18" t="s">
        <v>1</v>
      </c>
      <c r="I818" s="20">
        <v>0.5</v>
      </c>
      <c r="J818" s="21" t="s">
        <v>1260</v>
      </c>
      <c r="K818" s="18" t="s">
        <v>1542</v>
      </c>
      <c r="L818" s="18" t="s">
        <v>1174</v>
      </c>
      <c r="M818" s="21">
        <v>0.75</v>
      </c>
      <c r="N818" s="27"/>
      <c r="O818" s="27"/>
      <c r="P818" s="9" t="s">
        <v>17</v>
      </c>
      <c r="T818" s="24" t="str">
        <f t="shared" si="14"/>
        <v>ES2013CSR7</v>
      </c>
    </row>
    <row r="819" spans="1:20" s="3" customFormat="1" ht="15" customHeight="1">
      <c r="A819" s="20" t="s">
        <v>40</v>
      </c>
      <c r="B819" s="20" t="s">
        <v>34</v>
      </c>
      <c r="C819" s="20">
        <v>2013</v>
      </c>
      <c r="D819" s="20" t="s">
        <v>10</v>
      </c>
      <c r="E819" s="18" t="s">
        <v>587</v>
      </c>
      <c r="F819" s="20" t="s">
        <v>3</v>
      </c>
      <c r="G819" s="18" t="s">
        <v>588</v>
      </c>
      <c r="H819" s="18" t="s">
        <v>1</v>
      </c>
      <c r="I819" s="20">
        <v>0.5</v>
      </c>
      <c r="J819" s="21" t="s">
        <v>1261</v>
      </c>
      <c r="K819" s="18" t="s">
        <v>1519</v>
      </c>
      <c r="L819" s="18" t="s">
        <v>1149</v>
      </c>
      <c r="M819" s="21">
        <v>0.25</v>
      </c>
      <c r="N819" s="27"/>
      <c r="O819" s="27"/>
      <c r="P819" s="9" t="s">
        <v>17</v>
      </c>
      <c r="T819" s="24" t="str">
        <f t="shared" si="14"/>
        <v>ES2013CSR7</v>
      </c>
    </row>
    <row r="820" spans="1:20" s="3" customFormat="1" ht="15" customHeight="1">
      <c r="A820" s="20" t="s">
        <v>40</v>
      </c>
      <c r="B820" s="20" t="s">
        <v>34</v>
      </c>
      <c r="C820" s="20">
        <v>2013</v>
      </c>
      <c r="D820" s="20" t="s">
        <v>10</v>
      </c>
      <c r="E820" s="18" t="s">
        <v>587</v>
      </c>
      <c r="F820" s="20" t="s">
        <v>3</v>
      </c>
      <c r="G820" s="18" t="s">
        <v>588</v>
      </c>
      <c r="H820" s="18" t="s">
        <v>1</v>
      </c>
      <c r="I820" s="20">
        <v>0.5</v>
      </c>
      <c r="J820" s="21" t="s">
        <v>1262</v>
      </c>
      <c r="K820" s="18" t="s">
        <v>1520</v>
      </c>
      <c r="L820" s="18" t="s">
        <v>1174</v>
      </c>
      <c r="M820" s="21">
        <v>0.75</v>
      </c>
      <c r="N820" s="27"/>
      <c r="O820" s="27"/>
      <c r="P820" s="9" t="s">
        <v>17</v>
      </c>
      <c r="T820" s="24" t="str">
        <f t="shared" si="14"/>
        <v>ES2013CSR7</v>
      </c>
    </row>
    <row r="821" spans="1:20" s="3" customFormat="1" ht="15" customHeight="1">
      <c r="A821" s="20" t="s">
        <v>40</v>
      </c>
      <c r="B821" s="20" t="s">
        <v>34</v>
      </c>
      <c r="C821" s="20">
        <v>2013</v>
      </c>
      <c r="D821" s="20" t="s">
        <v>10</v>
      </c>
      <c r="E821" s="18" t="s">
        <v>587</v>
      </c>
      <c r="F821" s="20" t="s">
        <v>3</v>
      </c>
      <c r="G821" s="18" t="s">
        <v>588</v>
      </c>
      <c r="H821" s="18" t="s">
        <v>1</v>
      </c>
      <c r="I821" s="20">
        <v>0.5</v>
      </c>
      <c r="J821" s="21" t="s">
        <v>1263</v>
      </c>
      <c r="K821" s="18" t="s">
        <v>1543</v>
      </c>
      <c r="L821" s="18" t="s">
        <v>1174</v>
      </c>
      <c r="M821" s="21">
        <v>0.75</v>
      </c>
      <c r="N821" s="27"/>
      <c r="O821" s="27"/>
      <c r="P821" s="9" t="s">
        <v>17</v>
      </c>
      <c r="T821" s="24" t="str">
        <f t="shared" si="14"/>
        <v>ES2013CSR7</v>
      </c>
    </row>
    <row r="822" spans="1:20" s="3" customFormat="1" ht="15" customHeight="1">
      <c r="A822" s="20" t="s">
        <v>40</v>
      </c>
      <c r="B822" s="20" t="s">
        <v>34</v>
      </c>
      <c r="C822" s="20">
        <v>2013</v>
      </c>
      <c r="D822" s="20" t="s">
        <v>10</v>
      </c>
      <c r="E822" s="18" t="s">
        <v>587</v>
      </c>
      <c r="F822" s="20" t="s">
        <v>3</v>
      </c>
      <c r="G822" s="18" t="s">
        <v>588</v>
      </c>
      <c r="H822" s="18" t="s">
        <v>1</v>
      </c>
      <c r="I822" s="20">
        <v>0.5</v>
      </c>
      <c r="J822" s="21" t="s">
        <v>1310</v>
      </c>
      <c r="K822" s="18" t="s">
        <v>1534</v>
      </c>
      <c r="L822" s="18" t="s">
        <v>1</v>
      </c>
      <c r="M822" s="21">
        <v>0.5</v>
      </c>
      <c r="N822" s="27"/>
      <c r="O822" s="27"/>
      <c r="P822" s="9" t="s">
        <v>17</v>
      </c>
      <c r="T822" s="24" t="str">
        <f t="shared" si="14"/>
        <v>ES2013CSR7</v>
      </c>
    </row>
    <row r="823" spans="1:20" s="3" customFormat="1" ht="15" customHeight="1">
      <c r="A823" s="20" t="s">
        <v>40</v>
      </c>
      <c r="B823" s="20" t="s">
        <v>34</v>
      </c>
      <c r="C823" s="20">
        <v>2013</v>
      </c>
      <c r="D823" s="20" t="s">
        <v>10</v>
      </c>
      <c r="E823" s="18" t="s">
        <v>587</v>
      </c>
      <c r="F823" s="20" t="s">
        <v>3</v>
      </c>
      <c r="G823" s="18" t="s">
        <v>588</v>
      </c>
      <c r="H823" s="18" t="s">
        <v>1</v>
      </c>
      <c r="I823" s="20">
        <v>0.5</v>
      </c>
      <c r="J823" s="21" t="s">
        <v>1311</v>
      </c>
      <c r="K823" s="18" t="s">
        <v>1535</v>
      </c>
      <c r="L823" s="18" t="s">
        <v>1149</v>
      </c>
      <c r="M823" s="21">
        <v>0.25</v>
      </c>
      <c r="N823" s="27"/>
      <c r="O823" s="27"/>
      <c r="P823" s="9" t="s">
        <v>17</v>
      </c>
      <c r="T823" s="24" t="str">
        <f t="shared" si="14"/>
        <v>ES2013CSR7</v>
      </c>
    </row>
    <row r="824" spans="1:20" s="3" customFormat="1" ht="15" customHeight="1">
      <c r="A824" s="20" t="s">
        <v>40</v>
      </c>
      <c r="B824" s="20" t="s">
        <v>34</v>
      </c>
      <c r="C824" s="20">
        <v>2013</v>
      </c>
      <c r="D824" s="20" t="s">
        <v>10</v>
      </c>
      <c r="E824" s="18" t="s">
        <v>587</v>
      </c>
      <c r="F824" s="20" t="s">
        <v>3</v>
      </c>
      <c r="G824" s="18" t="s">
        <v>588</v>
      </c>
      <c r="H824" s="18" t="s">
        <v>1</v>
      </c>
      <c r="I824" s="20">
        <v>0.5</v>
      </c>
      <c r="J824" s="21" t="s">
        <v>1335</v>
      </c>
      <c r="K824" s="18" t="s">
        <v>1521</v>
      </c>
      <c r="L824" s="18" t="s">
        <v>1174</v>
      </c>
      <c r="M824" s="21">
        <v>0.75</v>
      </c>
      <c r="N824" s="27"/>
      <c r="O824" s="27"/>
      <c r="P824" s="9" t="s">
        <v>17</v>
      </c>
      <c r="T824" s="24" t="str">
        <f t="shared" si="14"/>
        <v>ES2013CSR7</v>
      </c>
    </row>
    <row r="825" spans="1:20" s="3" customFormat="1" ht="15" customHeight="1">
      <c r="A825" s="20" t="s">
        <v>40</v>
      </c>
      <c r="B825" s="20" t="s">
        <v>34</v>
      </c>
      <c r="C825" s="20">
        <v>2013</v>
      </c>
      <c r="D825" s="20" t="s">
        <v>25</v>
      </c>
      <c r="E825" s="18" t="s">
        <v>589</v>
      </c>
      <c r="F825" s="20" t="s">
        <v>3</v>
      </c>
      <c r="G825" s="18" t="s">
        <v>590</v>
      </c>
      <c r="H825" s="18" t="s">
        <v>1</v>
      </c>
      <c r="I825" s="20">
        <v>0.5</v>
      </c>
      <c r="J825" s="21" t="s">
        <v>1264</v>
      </c>
      <c r="K825" s="18" t="s">
        <v>1544</v>
      </c>
      <c r="L825" s="18" t="s">
        <v>142</v>
      </c>
      <c r="M825" s="21">
        <v>0.5</v>
      </c>
      <c r="N825" s="27"/>
      <c r="O825" s="27"/>
      <c r="P825" s="9" t="s">
        <v>17</v>
      </c>
      <c r="T825" s="24" t="str">
        <f t="shared" si="14"/>
        <v>ES2013CSR8</v>
      </c>
    </row>
    <row r="826" spans="1:20" s="3" customFormat="1" ht="15" customHeight="1">
      <c r="A826" s="20" t="s">
        <v>40</v>
      </c>
      <c r="B826" s="20" t="s">
        <v>34</v>
      </c>
      <c r="C826" s="20">
        <v>2013</v>
      </c>
      <c r="D826" s="20" t="s">
        <v>25</v>
      </c>
      <c r="E826" s="18" t="s">
        <v>589</v>
      </c>
      <c r="F826" s="20" t="s">
        <v>3</v>
      </c>
      <c r="G826" s="18" t="s">
        <v>590</v>
      </c>
      <c r="H826" s="18" t="s">
        <v>1</v>
      </c>
      <c r="I826" s="20">
        <v>0.5</v>
      </c>
      <c r="J826" s="21" t="s">
        <v>1260</v>
      </c>
      <c r="K826" s="18" t="s">
        <v>1536</v>
      </c>
      <c r="L826" s="18" t="s">
        <v>142</v>
      </c>
      <c r="M826" s="21">
        <v>0.5</v>
      </c>
      <c r="N826" s="27"/>
      <c r="O826" s="27"/>
      <c r="P826" s="9" t="s">
        <v>17</v>
      </c>
      <c r="T826" s="24" t="str">
        <f t="shared" si="14"/>
        <v>ES2013CSR8</v>
      </c>
    </row>
    <row r="827" spans="1:20" s="3" customFormat="1" ht="15" customHeight="1">
      <c r="A827" s="20" t="s">
        <v>40</v>
      </c>
      <c r="B827" s="20" t="s">
        <v>34</v>
      </c>
      <c r="C827" s="20">
        <v>2013</v>
      </c>
      <c r="D827" s="20" t="s">
        <v>41</v>
      </c>
      <c r="E827" s="18" t="s">
        <v>591</v>
      </c>
      <c r="F827" s="20" t="s">
        <v>3</v>
      </c>
      <c r="G827" s="18" t="s">
        <v>592</v>
      </c>
      <c r="H827" s="18" t="s">
        <v>1</v>
      </c>
      <c r="I827" s="20">
        <v>0.5</v>
      </c>
      <c r="J827" s="21" t="s">
        <v>1264</v>
      </c>
      <c r="K827" s="18" t="s">
        <v>1522</v>
      </c>
      <c r="L827" s="18" t="s">
        <v>1174</v>
      </c>
      <c r="M827" s="21">
        <v>0.75</v>
      </c>
      <c r="N827" s="27"/>
      <c r="O827" s="27"/>
      <c r="P827" s="9" t="s">
        <v>17</v>
      </c>
      <c r="T827" s="24" t="str">
        <f t="shared" si="14"/>
        <v>ES2013CSR9</v>
      </c>
    </row>
    <row r="828" spans="1:20" s="3" customFormat="1" ht="15" customHeight="1">
      <c r="A828" s="20" t="s">
        <v>40</v>
      </c>
      <c r="B828" s="20" t="s">
        <v>34</v>
      </c>
      <c r="C828" s="20">
        <v>2013</v>
      </c>
      <c r="D828" s="20" t="s">
        <v>41</v>
      </c>
      <c r="E828" s="18" t="s">
        <v>591</v>
      </c>
      <c r="F828" s="20" t="s">
        <v>3</v>
      </c>
      <c r="G828" s="18" t="s">
        <v>592</v>
      </c>
      <c r="H828" s="18" t="s">
        <v>1</v>
      </c>
      <c r="I828" s="20">
        <v>0.5</v>
      </c>
      <c r="J828" s="21" t="s">
        <v>1260</v>
      </c>
      <c r="K828" s="18" t="s">
        <v>1537</v>
      </c>
      <c r="L828" s="18" t="s">
        <v>142</v>
      </c>
      <c r="M828" s="21">
        <v>0.5</v>
      </c>
      <c r="N828" s="27"/>
      <c r="O828" s="27"/>
      <c r="P828" s="9" t="s">
        <v>17</v>
      </c>
      <c r="T828" s="24" t="str">
        <f t="shared" si="14"/>
        <v>ES2013CSR9</v>
      </c>
    </row>
    <row r="829" spans="1:20" s="3" customFormat="1" ht="15" customHeight="1">
      <c r="A829" s="20" t="s">
        <v>40</v>
      </c>
      <c r="B829" s="20" t="s">
        <v>34</v>
      </c>
      <c r="C829" s="20">
        <v>2014</v>
      </c>
      <c r="D829" s="20" t="s">
        <v>4</v>
      </c>
      <c r="E829" s="18" t="s">
        <v>593</v>
      </c>
      <c r="F829" s="20" t="s">
        <v>13</v>
      </c>
      <c r="G829" s="18" t="s">
        <v>3058</v>
      </c>
      <c r="H829" s="18" t="s">
        <v>1</v>
      </c>
      <c r="I829" s="20">
        <v>0.5</v>
      </c>
      <c r="J829" s="21" t="s">
        <v>1264</v>
      </c>
      <c r="K829" s="18" t="s">
        <v>1321</v>
      </c>
      <c r="L829" s="18" t="s">
        <v>1174</v>
      </c>
      <c r="M829" s="21">
        <v>0.75</v>
      </c>
      <c r="N829" s="27"/>
      <c r="O829" s="27"/>
      <c r="P829" s="9" t="s">
        <v>17</v>
      </c>
      <c r="T829" s="24" t="str">
        <f t="shared" si="14"/>
        <v>ES2014CSR1</v>
      </c>
    </row>
    <row r="830" spans="1:20" s="3" customFormat="1" ht="15" customHeight="1">
      <c r="A830" s="20" t="s">
        <v>40</v>
      </c>
      <c r="B830" s="20" t="s">
        <v>34</v>
      </c>
      <c r="C830" s="20">
        <v>2014</v>
      </c>
      <c r="D830" s="20" t="s">
        <v>4</v>
      </c>
      <c r="E830" s="18" t="s">
        <v>593</v>
      </c>
      <c r="F830" s="20" t="s">
        <v>13</v>
      </c>
      <c r="G830" s="18" t="s">
        <v>3058</v>
      </c>
      <c r="H830" s="18" t="s">
        <v>1</v>
      </c>
      <c r="I830" s="20">
        <v>0.5</v>
      </c>
      <c r="J830" s="21" t="s">
        <v>1260</v>
      </c>
      <c r="K830" s="18" t="s">
        <v>1324</v>
      </c>
      <c r="L830" s="18" t="s">
        <v>1149</v>
      </c>
      <c r="M830" s="21">
        <v>0.25</v>
      </c>
      <c r="N830" s="27"/>
      <c r="O830" s="27"/>
      <c r="P830" s="9" t="s">
        <v>17</v>
      </c>
      <c r="T830" s="24" t="str">
        <f t="shared" si="14"/>
        <v>ES2014CSR1</v>
      </c>
    </row>
    <row r="831" spans="1:20" s="3" customFormat="1" ht="15" customHeight="1">
      <c r="A831" s="20" t="s">
        <v>40</v>
      </c>
      <c r="B831" s="20" t="s">
        <v>34</v>
      </c>
      <c r="C831" s="20">
        <v>2014</v>
      </c>
      <c r="D831" s="20" t="s">
        <v>4</v>
      </c>
      <c r="E831" s="18" t="s">
        <v>593</v>
      </c>
      <c r="F831" s="20" t="s">
        <v>13</v>
      </c>
      <c r="G831" s="18" t="s">
        <v>3058</v>
      </c>
      <c r="H831" s="18" t="s">
        <v>1</v>
      </c>
      <c r="I831" s="20">
        <v>0.5</v>
      </c>
      <c r="J831" s="21" t="s">
        <v>1261</v>
      </c>
      <c r="K831" s="18" t="s">
        <v>1326</v>
      </c>
      <c r="L831" s="18" t="s">
        <v>142</v>
      </c>
      <c r="M831" s="21">
        <v>0.5</v>
      </c>
      <c r="N831" s="27"/>
      <c r="O831" s="27"/>
      <c r="P831" s="9" t="s">
        <v>17</v>
      </c>
      <c r="T831" s="24" t="str">
        <f t="shared" si="14"/>
        <v>ES2014CSR1</v>
      </c>
    </row>
    <row r="832" spans="1:20" s="3" customFormat="1" ht="15" customHeight="1">
      <c r="A832" s="20" t="s">
        <v>40</v>
      </c>
      <c r="B832" s="20" t="s">
        <v>34</v>
      </c>
      <c r="C832" s="20">
        <v>2014</v>
      </c>
      <c r="D832" s="20" t="s">
        <v>4</v>
      </c>
      <c r="E832" s="18" t="s">
        <v>593</v>
      </c>
      <c r="F832" s="20" t="s">
        <v>13</v>
      </c>
      <c r="G832" s="18" t="s">
        <v>3058</v>
      </c>
      <c r="H832" s="18" t="s">
        <v>1</v>
      </c>
      <c r="I832" s="20">
        <v>0.5</v>
      </c>
      <c r="J832" s="21" t="s">
        <v>1262</v>
      </c>
      <c r="K832" s="18" t="s">
        <v>1327</v>
      </c>
      <c r="L832" s="18" t="s">
        <v>142</v>
      </c>
      <c r="M832" s="21">
        <v>0.5</v>
      </c>
      <c r="N832" s="27"/>
      <c r="O832" s="27"/>
      <c r="P832" s="9" t="s">
        <v>17</v>
      </c>
      <c r="T832" s="24" t="str">
        <f t="shared" si="14"/>
        <v>ES2014CSR1</v>
      </c>
    </row>
    <row r="833" spans="1:20" s="3" customFormat="1" ht="15" customHeight="1">
      <c r="A833" s="20" t="s">
        <v>40</v>
      </c>
      <c r="B833" s="20" t="s">
        <v>34</v>
      </c>
      <c r="C833" s="20">
        <v>2014</v>
      </c>
      <c r="D833" s="20" t="s">
        <v>4</v>
      </c>
      <c r="E833" s="18" t="s">
        <v>593</v>
      </c>
      <c r="F833" s="20" t="s">
        <v>13</v>
      </c>
      <c r="G833" s="18" t="s">
        <v>3058</v>
      </c>
      <c r="H833" s="18" t="s">
        <v>1</v>
      </c>
      <c r="I833" s="20">
        <v>0.5</v>
      </c>
      <c r="J833" s="21" t="s">
        <v>1263</v>
      </c>
      <c r="K833" s="18" t="s">
        <v>1328</v>
      </c>
      <c r="L833" s="18" t="s">
        <v>142</v>
      </c>
      <c r="M833" s="21">
        <v>0.5</v>
      </c>
      <c r="N833" s="27"/>
      <c r="O833" s="27"/>
      <c r="P833" s="9" t="s">
        <v>17</v>
      </c>
      <c r="T833" s="24" t="str">
        <f t="shared" si="14"/>
        <v>ES2014CSR1</v>
      </c>
    </row>
    <row r="834" spans="1:20" s="9" customFormat="1" ht="15" customHeight="1">
      <c r="A834" s="20" t="s">
        <v>40</v>
      </c>
      <c r="B834" s="20" t="s">
        <v>34</v>
      </c>
      <c r="C834" s="20">
        <v>2014</v>
      </c>
      <c r="D834" s="20" t="s">
        <v>4</v>
      </c>
      <c r="E834" s="18" t="s">
        <v>593</v>
      </c>
      <c r="F834" s="20" t="s">
        <v>13</v>
      </c>
      <c r="G834" s="18" t="s">
        <v>3058</v>
      </c>
      <c r="H834" s="18" t="s">
        <v>1</v>
      </c>
      <c r="I834" s="20">
        <v>0.5</v>
      </c>
      <c r="J834" s="21" t="s">
        <v>1310</v>
      </c>
      <c r="K834" s="18" t="s">
        <v>1329</v>
      </c>
      <c r="L834" s="18" t="s">
        <v>142</v>
      </c>
      <c r="M834" s="21">
        <v>0.5</v>
      </c>
      <c r="N834" s="27"/>
      <c r="O834" s="27"/>
      <c r="P834" s="9" t="s">
        <v>17</v>
      </c>
      <c r="T834" s="24" t="str">
        <f t="shared" si="14"/>
        <v>ES2014CSR1</v>
      </c>
    </row>
    <row r="835" spans="1:20" s="9" customFormat="1" ht="15" customHeight="1">
      <c r="A835" s="20" t="s">
        <v>40</v>
      </c>
      <c r="B835" s="20" t="s">
        <v>34</v>
      </c>
      <c r="C835" s="20">
        <v>2014</v>
      </c>
      <c r="D835" s="20" t="s">
        <v>5</v>
      </c>
      <c r="E835" s="18" t="s">
        <v>594</v>
      </c>
      <c r="F835" s="20" t="s">
        <v>3</v>
      </c>
      <c r="G835" s="18" t="s">
        <v>595</v>
      </c>
      <c r="H835" s="18" t="s">
        <v>1</v>
      </c>
      <c r="I835" s="20">
        <v>0.5</v>
      </c>
      <c r="J835" s="21" t="s">
        <v>1264</v>
      </c>
      <c r="K835" s="18" t="s">
        <v>1333</v>
      </c>
      <c r="L835" s="18" t="s">
        <v>142</v>
      </c>
      <c r="M835" s="21">
        <v>0.5</v>
      </c>
      <c r="N835" s="27"/>
      <c r="O835" s="27"/>
      <c r="P835" s="9" t="s">
        <v>17</v>
      </c>
      <c r="T835" s="24" t="str">
        <f t="shared" si="14"/>
        <v>ES2014CSR2</v>
      </c>
    </row>
    <row r="836" spans="1:20" s="9" customFormat="1" ht="15" customHeight="1">
      <c r="A836" s="20" t="s">
        <v>40</v>
      </c>
      <c r="B836" s="20" t="s">
        <v>34</v>
      </c>
      <c r="C836" s="20">
        <v>2014</v>
      </c>
      <c r="D836" s="20" t="s">
        <v>5</v>
      </c>
      <c r="E836" s="18" t="s">
        <v>594</v>
      </c>
      <c r="F836" s="20" t="s">
        <v>3</v>
      </c>
      <c r="G836" s="18" t="s">
        <v>595</v>
      </c>
      <c r="H836" s="18" t="s">
        <v>1</v>
      </c>
      <c r="I836" s="20">
        <v>0.5</v>
      </c>
      <c r="J836" s="21" t="s">
        <v>1260</v>
      </c>
      <c r="K836" s="18" t="s">
        <v>1330</v>
      </c>
      <c r="L836" s="18" t="s">
        <v>1174</v>
      </c>
      <c r="M836" s="21">
        <v>0.75</v>
      </c>
      <c r="N836" s="27"/>
      <c r="O836" s="27"/>
      <c r="P836" s="9" t="s">
        <v>17</v>
      </c>
      <c r="T836" s="24" t="str">
        <f t="shared" si="14"/>
        <v>ES2014CSR2</v>
      </c>
    </row>
    <row r="837" spans="1:20" s="9" customFormat="1" ht="15" customHeight="1">
      <c r="A837" s="20" t="s">
        <v>40</v>
      </c>
      <c r="B837" s="20" t="s">
        <v>34</v>
      </c>
      <c r="C837" s="20">
        <v>2014</v>
      </c>
      <c r="D837" s="20" t="s">
        <v>5</v>
      </c>
      <c r="E837" s="18" t="s">
        <v>594</v>
      </c>
      <c r="F837" s="20" t="s">
        <v>3</v>
      </c>
      <c r="G837" s="18" t="s">
        <v>595</v>
      </c>
      <c r="H837" s="18" t="s">
        <v>1</v>
      </c>
      <c r="I837" s="20">
        <v>0.5</v>
      </c>
      <c r="J837" s="21" t="s">
        <v>1261</v>
      </c>
      <c r="K837" s="18" t="s">
        <v>1331</v>
      </c>
      <c r="L837" s="18" t="s">
        <v>142</v>
      </c>
      <c r="M837" s="21">
        <v>0.5</v>
      </c>
      <c r="N837" s="27"/>
      <c r="O837" s="27"/>
      <c r="P837" s="9" t="s">
        <v>17</v>
      </c>
      <c r="T837" s="24" t="str">
        <f t="shared" si="14"/>
        <v>ES2014CSR2</v>
      </c>
    </row>
    <row r="838" spans="1:20" s="9" customFormat="1" ht="15" customHeight="1">
      <c r="A838" s="20" t="s">
        <v>40</v>
      </c>
      <c r="B838" s="20" t="s">
        <v>34</v>
      </c>
      <c r="C838" s="20">
        <v>2014</v>
      </c>
      <c r="D838" s="20" t="s">
        <v>5</v>
      </c>
      <c r="E838" s="18" t="s">
        <v>594</v>
      </c>
      <c r="F838" s="20" t="s">
        <v>3</v>
      </c>
      <c r="G838" s="18" t="s">
        <v>595</v>
      </c>
      <c r="H838" s="18" t="s">
        <v>1</v>
      </c>
      <c r="I838" s="20">
        <v>0.5</v>
      </c>
      <c r="J838" s="21" t="s">
        <v>1262</v>
      </c>
      <c r="K838" s="18" t="s">
        <v>1332</v>
      </c>
      <c r="L838" s="18" t="s">
        <v>1174</v>
      </c>
      <c r="M838" s="21">
        <v>0.75</v>
      </c>
      <c r="N838" s="27"/>
      <c r="O838" s="27"/>
      <c r="P838" s="9" t="s">
        <v>17</v>
      </c>
      <c r="T838" s="24" t="str">
        <f t="shared" si="14"/>
        <v>ES2014CSR2</v>
      </c>
    </row>
    <row r="839" spans="1:20" s="9" customFormat="1" ht="15" customHeight="1">
      <c r="A839" s="20" t="s">
        <v>40</v>
      </c>
      <c r="B839" s="20" t="s">
        <v>34</v>
      </c>
      <c r="C839" s="20">
        <v>2014</v>
      </c>
      <c r="D839" s="20" t="s">
        <v>5</v>
      </c>
      <c r="E839" s="18" t="s">
        <v>594</v>
      </c>
      <c r="F839" s="20" t="s">
        <v>3</v>
      </c>
      <c r="G839" s="18" t="s">
        <v>595</v>
      </c>
      <c r="H839" s="18" t="s">
        <v>1</v>
      </c>
      <c r="I839" s="20">
        <v>0.5</v>
      </c>
      <c r="J839" s="21" t="s">
        <v>1263</v>
      </c>
      <c r="K839" s="18" t="s">
        <v>1334</v>
      </c>
      <c r="L839" s="18" t="s">
        <v>142</v>
      </c>
      <c r="M839" s="21">
        <v>0.5</v>
      </c>
      <c r="N839" s="27"/>
      <c r="O839" s="27"/>
      <c r="P839" s="9" t="s">
        <v>17</v>
      </c>
      <c r="T839" s="24" t="str">
        <f t="shared" si="14"/>
        <v>ES2014CSR2</v>
      </c>
    </row>
    <row r="840" spans="1:20" s="9" customFormat="1" ht="15" customHeight="1">
      <c r="A840" s="20" t="s">
        <v>40</v>
      </c>
      <c r="B840" s="20" t="s">
        <v>34</v>
      </c>
      <c r="C840" s="20">
        <v>2014</v>
      </c>
      <c r="D840" s="20" t="s">
        <v>6</v>
      </c>
      <c r="E840" s="18" t="s">
        <v>596</v>
      </c>
      <c r="F840" s="20" t="s">
        <v>3</v>
      </c>
      <c r="G840" s="18" t="s">
        <v>3059</v>
      </c>
      <c r="H840" s="18" t="s">
        <v>1</v>
      </c>
      <c r="I840" s="20">
        <v>0.5</v>
      </c>
      <c r="J840" s="21" t="s">
        <v>1264</v>
      </c>
      <c r="K840" s="18" t="s">
        <v>1341</v>
      </c>
      <c r="L840" s="18" t="s">
        <v>1149</v>
      </c>
      <c r="M840" s="21">
        <v>0.25</v>
      </c>
      <c r="N840" s="27"/>
      <c r="O840" s="27"/>
      <c r="P840" s="9" t="s">
        <v>17</v>
      </c>
      <c r="T840" s="24" t="str">
        <f t="shared" si="14"/>
        <v>ES2014CSR3</v>
      </c>
    </row>
    <row r="841" spans="1:20" s="9" customFormat="1" ht="15" customHeight="1">
      <c r="A841" s="20" t="s">
        <v>40</v>
      </c>
      <c r="B841" s="20" t="s">
        <v>34</v>
      </c>
      <c r="C841" s="20">
        <v>2014</v>
      </c>
      <c r="D841" s="20" t="s">
        <v>6</v>
      </c>
      <c r="E841" s="18" t="s">
        <v>596</v>
      </c>
      <c r="F841" s="20" t="s">
        <v>3</v>
      </c>
      <c r="G841" s="18" t="s">
        <v>3059</v>
      </c>
      <c r="H841" s="18" t="s">
        <v>1</v>
      </c>
      <c r="I841" s="20">
        <v>0.5</v>
      </c>
      <c r="J841" s="21" t="s">
        <v>1260</v>
      </c>
      <c r="K841" s="18" t="s">
        <v>1337</v>
      </c>
      <c r="L841" s="18" t="s">
        <v>142</v>
      </c>
      <c r="M841" s="21">
        <v>0.5</v>
      </c>
      <c r="N841" s="27"/>
      <c r="O841" s="27"/>
      <c r="P841" s="9" t="s">
        <v>17</v>
      </c>
      <c r="T841" s="24" t="str">
        <f t="shared" si="14"/>
        <v>ES2014CSR3</v>
      </c>
    </row>
    <row r="842" spans="1:20" s="9" customFormat="1" ht="15" customHeight="1">
      <c r="A842" s="20" t="s">
        <v>40</v>
      </c>
      <c r="B842" s="20" t="s">
        <v>34</v>
      </c>
      <c r="C842" s="20">
        <v>2014</v>
      </c>
      <c r="D842" s="20" t="s">
        <v>6</v>
      </c>
      <c r="E842" s="18" t="s">
        <v>596</v>
      </c>
      <c r="F842" s="20" t="s">
        <v>3</v>
      </c>
      <c r="G842" s="18" t="s">
        <v>3059</v>
      </c>
      <c r="H842" s="18" t="s">
        <v>1</v>
      </c>
      <c r="I842" s="20">
        <v>0.5</v>
      </c>
      <c r="J842" s="21" t="s">
        <v>1261</v>
      </c>
      <c r="K842" s="18" t="s">
        <v>1342</v>
      </c>
      <c r="L842" s="18" t="s">
        <v>142</v>
      </c>
      <c r="M842" s="21">
        <v>0.5</v>
      </c>
      <c r="N842" s="27"/>
      <c r="O842" s="27"/>
      <c r="P842" s="9" t="s">
        <v>17</v>
      </c>
      <c r="T842" s="24" t="str">
        <f t="shared" si="14"/>
        <v>ES2014CSR3</v>
      </c>
    </row>
    <row r="843" spans="1:20" s="9" customFormat="1" ht="15" customHeight="1">
      <c r="A843" s="20" t="s">
        <v>40</v>
      </c>
      <c r="B843" s="20" t="s">
        <v>34</v>
      </c>
      <c r="C843" s="20">
        <v>2014</v>
      </c>
      <c r="D843" s="20" t="s">
        <v>6</v>
      </c>
      <c r="E843" s="18" t="s">
        <v>596</v>
      </c>
      <c r="F843" s="20" t="s">
        <v>3</v>
      </c>
      <c r="G843" s="18" t="s">
        <v>3059</v>
      </c>
      <c r="H843" s="18" t="s">
        <v>1</v>
      </c>
      <c r="I843" s="20">
        <v>0.5</v>
      </c>
      <c r="J843" s="21" t="s">
        <v>1262</v>
      </c>
      <c r="K843" s="18" t="s">
        <v>1343</v>
      </c>
      <c r="L843" s="18" t="s">
        <v>142</v>
      </c>
      <c r="M843" s="21">
        <v>0.5</v>
      </c>
      <c r="N843" s="27"/>
      <c r="O843" s="27"/>
      <c r="P843" s="9" t="s">
        <v>17</v>
      </c>
      <c r="T843" s="24" t="str">
        <f t="shared" si="14"/>
        <v>ES2014CSR3</v>
      </c>
    </row>
    <row r="844" spans="1:20" s="9" customFormat="1" ht="15" customHeight="1">
      <c r="A844" s="20" t="s">
        <v>40</v>
      </c>
      <c r="B844" s="20" t="s">
        <v>34</v>
      </c>
      <c r="C844" s="20">
        <v>2014</v>
      </c>
      <c r="D844" s="20" t="s">
        <v>6</v>
      </c>
      <c r="E844" s="18" t="s">
        <v>596</v>
      </c>
      <c r="F844" s="20" t="s">
        <v>3</v>
      </c>
      <c r="G844" s="18" t="s">
        <v>3059</v>
      </c>
      <c r="H844" s="18" t="s">
        <v>1</v>
      </c>
      <c r="I844" s="20">
        <v>0.5</v>
      </c>
      <c r="J844" s="21" t="s">
        <v>1263</v>
      </c>
      <c r="K844" s="18" t="s">
        <v>1344</v>
      </c>
      <c r="L844" s="18" t="s">
        <v>142</v>
      </c>
      <c r="M844" s="21">
        <v>0.5</v>
      </c>
      <c r="N844" s="27"/>
      <c r="O844" s="27"/>
      <c r="P844" s="9" t="s">
        <v>17</v>
      </c>
      <c r="T844" s="24" t="str">
        <f t="shared" si="14"/>
        <v>ES2014CSR3</v>
      </c>
    </row>
    <row r="845" spans="1:20" s="9" customFormat="1" ht="15" customHeight="1">
      <c r="A845" s="20" t="s">
        <v>40</v>
      </c>
      <c r="B845" s="20" t="s">
        <v>34</v>
      </c>
      <c r="C845" s="20">
        <v>2014</v>
      </c>
      <c r="D845" s="20" t="s">
        <v>6</v>
      </c>
      <c r="E845" s="18" t="s">
        <v>596</v>
      </c>
      <c r="F845" s="20" t="s">
        <v>3</v>
      </c>
      <c r="G845" s="18" t="s">
        <v>3059</v>
      </c>
      <c r="H845" s="18" t="s">
        <v>1</v>
      </c>
      <c r="I845" s="20">
        <v>0.5</v>
      </c>
      <c r="J845" s="21" t="s">
        <v>1310</v>
      </c>
      <c r="K845" s="18" t="s">
        <v>1338</v>
      </c>
      <c r="L845" s="18" t="s">
        <v>1149</v>
      </c>
      <c r="M845" s="21">
        <v>0.25</v>
      </c>
      <c r="N845" s="27"/>
      <c r="O845" s="27"/>
      <c r="P845" s="9" t="s">
        <v>17</v>
      </c>
      <c r="T845" s="24" t="str">
        <f t="shared" si="14"/>
        <v>ES2014CSR3</v>
      </c>
    </row>
    <row r="846" spans="1:20" s="3" customFormat="1" ht="15" customHeight="1">
      <c r="A846" s="20" t="s">
        <v>40</v>
      </c>
      <c r="B846" s="20" t="s">
        <v>34</v>
      </c>
      <c r="C846" s="20">
        <v>2014</v>
      </c>
      <c r="D846" s="20" t="s">
        <v>6</v>
      </c>
      <c r="E846" s="18" t="s">
        <v>596</v>
      </c>
      <c r="F846" s="20" t="s">
        <v>3</v>
      </c>
      <c r="G846" s="18" t="s">
        <v>3059</v>
      </c>
      <c r="H846" s="18" t="s">
        <v>1</v>
      </c>
      <c r="I846" s="20">
        <v>0.5</v>
      </c>
      <c r="J846" s="21" t="s">
        <v>1311</v>
      </c>
      <c r="K846" s="18" t="s">
        <v>1339</v>
      </c>
      <c r="L846" s="18" t="s">
        <v>1149</v>
      </c>
      <c r="M846" s="21">
        <v>0.25</v>
      </c>
      <c r="N846" s="27"/>
      <c r="O846" s="27"/>
      <c r="P846" s="9" t="s">
        <v>17</v>
      </c>
      <c r="T846" s="24" t="str">
        <f t="shared" si="14"/>
        <v>ES2014CSR3</v>
      </c>
    </row>
    <row r="847" spans="1:20" s="3" customFormat="1" ht="15" customHeight="1">
      <c r="A847" s="20" t="s">
        <v>40</v>
      </c>
      <c r="B847" s="20" t="s">
        <v>34</v>
      </c>
      <c r="C847" s="20">
        <v>2014</v>
      </c>
      <c r="D847" s="20" t="s">
        <v>6</v>
      </c>
      <c r="E847" s="18" t="s">
        <v>596</v>
      </c>
      <c r="F847" s="20" t="s">
        <v>3</v>
      </c>
      <c r="G847" s="18" t="s">
        <v>3059</v>
      </c>
      <c r="H847" s="18" t="s">
        <v>1</v>
      </c>
      <c r="I847" s="20">
        <v>0.5</v>
      </c>
      <c r="J847" s="21" t="s">
        <v>1335</v>
      </c>
      <c r="K847" s="18" t="s">
        <v>1340</v>
      </c>
      <c r="L847" s="18" t="s">
        <v>142</v>
      </c>
      <c r="M847" s="21">
        <v>0.5</v>
      </c>
      <c r="N847" s="27"/>
      <c r="O847" s="27"/>
      <c r="P847" s="9" t="s">
        <v>17</v>
      </c>
      <c r="T847" s="24" t="str">
        <f t="shared" si="14"/>
        <v>ES2014CSR3</v>
      </c>
    </row>
    <row r="848" spans="1:20" s="3" customFormat="1" ht="15" customHeight="1">
      <c r="A848" s="20" t="s">
        <v>40</v>
      </c>
      <c r="B848" s="20" t="s">
        <v>34</v>
      </c>
      <c r="C848" s="20">
        <v>2014</v>
      </c>
      <c r="D848" s="20" t="s">
        <v>6</v>
      </c>
      <c r="E848" s="18" t="s">
        <v>596</v>
      </c>
      <c r="F848" s="20" t="s">
        <v>3</v>
      </c>
      <c r="G848" s="18" t="s">
        <v>3059</v>
      </c>
      <c r="H848" s="18" t="s">
        <v>1</v>
      </c>
      <c r="I848" s="20">
        <v>0.5</v>
      </c>
      <c r="J848" s="21" t="s">
        <v>1336</v>
      </c>
      <c r="K848" s="18" t="s">
        <v>1345</v>
      </c>
      <c r="L848" s="18" t="s">
        <v>1174</v>
      </c>
      <c r="M848" s="21">
        <v>0.75</v>
      </c>
      <c r="N848" s="27"/>
      <c r="O848" s="27"/>
      <c r="P848" s="9" t="s">
        <v>17</v>
      </c>
      <c r="T848" s="24" t="str">
        <f t="shared" si="14"/>
        <v>ES2014CSR3</v>
      </c>
    </row>
    <row r="849" spans="1:20" s="3" customFormat="1" ht="15" customHeight="1">
      <c r="A849" s="20" t="s">
        <v>40</v>
      </c>
      <c r="B849" s="20" t="s">
        <v>34</v>
      </c>
      <c r="C849" s="20">
        <v>2014</v>
      </c>
      <c r="D849" s="20" t="s">
        <v>7</v>
      </c>
      <c r="E849" s="18" t="s">
        <v>597</v>
      </c>
      <c r="F849" s="20" t="s">
        <v>3</v>
      </c>
      <c r="G849" s="18" t="s">
        <v>3060</v>
      </c>
      <c r="H849" s="18" t="s">
        <v>1</v>
      </c>
      <c r="I849" s="20">
        <v>0.5</v>
      </c>
      <c r="J849" s="21" t="s">
        <v>1264</v>
      </c>
      <c r="K849" s="18" t="s">
        <v>1346</v>
      </c>
      <c r="L849" s="18" t="s">
        <v>142</v>
      </c>
      <c r="M849" s="21">
        <v>0.5</v>
      </c>
      <c r="N849" s="27"/>
      <c r="O849" s="27"/>
      <c r="P849" s="9" t="s">
        <v>17</v>
      </c>
      <c r="T849" s="24" t="str">
        <f t="shared" si="14"/>
        <v>ES2014CSR4</v>
      </c>
    </row>
    <row r="850" spans="1:20" s="3" customFormat="1" ht="15" customHeight="1">
      <c r="A850" s="20" t="s">
        <v>40</v>
      </c>
      <c r="B850" s="20" t="s">
        <v>34</v>
      </c>
      <c r="C850" s="20">
        <v>2014</v>
      </c>
      <c r="D850" s="20" t="s">
        <v>7</v>
      </c>
      <c r="E850" s="18" t="s">
        <v>597</v>
      </c>
      <c r="F850" s="20" t="s">
        <v>3</v>
      </c>
      <c r="G850" s="18" t="s">
        <v>3060</v>
      </c>
      <c r="H850" s="18" t="s">
        <v>1</v>
      </c>
      <c r="I850" s="20">
        <v>0.5</v>
      </c>
      <c r="J850" s="21" t="s">
        <v>1260</v>
      </c>
      <c r="K850" s="18" t="s">
        <v>1347</v>
      </c>
      <c r="L850" s="18" t="s">
        <v>142</v>
      </c>
      <c r="M850" s="21">
        <v>0.5</v>
      </c>
      <c r="N850" s="27"/>
      <c r="O850" s="27"/>
      <c r="P850" s="9" t="s">
        <v>17</v>
      </c>
      <c r="T850" s="24" t="str">
        <f t="shared" si="14"/>
        <v>ES2014CSR4</v>
      </c>
    </row>
    <row r="851" spans="1:20" s="3" customFormat="1" ht="15" customHeight="1">
      <c r="A851" s="20" t="s">
        <v>40</v>
      </c>
      <c r="B851" s="20" t="s">
        <v>34</v>
      </c>
      <c r="C851" s="20">
        <v>2014</v>
      </c>
      <c r="D851" s="20" t="s">
        <v>7</v>
      </c>
      <c r="E851" s="18" t="s">
        <v>597</v>
      </c>
      <c r="F851" s="20" t="s">
        <v>3</v>
      </c>
      <c r="G851" s="18" t="s">
        <v>3060</v>
      </c>
      <c r="H851" s="18" t="s">
        <v>1</v>
      </c>
      <c r="I851" s="20">
        <v>0.5</v>
      </c>
      <c r="J851" s="21" t="s">
        <v>1261</v>
      </c>
      <c r="K851" s="18" t="s">
        <v>1348</v>
      </c>
      <c r="L851" s="18" t="s">
        <v>1149</v>
      </c>
      <c r="M851" s="21">
        <v>0.25</v>
      </c>
      <c r="N851" s="27"/>
      <c r="O851" s="27"/>
      <c r="P851" s="9" t="s">
        <v>17</v>
      </c>
      <c r="T851" s="24" t="str">
        <f t="shared" si="14"/>
        <v>ES2014CSR4</v>
      </c>
    </row>
    <row r="852" spans="1:20" s="3" customFormat="1" ht="15" customHeight="1">
      <c r="A852" s="20" t="s">
        <v>40</v>
      </c>
      <c r="B852" s="20" t="s">
        <v>34</v>
      </c>
      <c r="C852" s="20">
        <v>2014</v>
      </c>
      <c r="D852" s="20" t="s">
        <v>7</v>
      </c>
      <c r="E852" s="18" t="s">
        <v>597</v>
      </c>
      <c r="F852" s="20" t="s">
        <v>3</v>
      </c>
      <c r="G852" s="18" t="s">
        <v>3060</v>
      </c>
      <c r="H852" s="18" t="s">
        <v>1</v>
      </c>
      <c r="I852" s="20">
        <v>0.5</v>
      </c>
      <c r="J852" s="21" t="s">
        <v>1262</v>
      </c>
      <c r="K852" s="18" t="s">
        <v>1351</v>
      </c>
      <c r="L852" s="18" t="s">
        <v>142</v>
      </c>
      <c r="M852" s="21">
        <v>0.5</v>
      </c>
      <c r="N852" s="27"/>
      <c r="O852" s="27"/>
      <c r="P852" s="9" t="s">
        <v>17</v>
      </c>
      <c r="T852" s="24" t="str">
        <f t="shared" si="14"/>
        <v>ES2014CSR4</v>
      </c>
    </row>
    <row r="853" spans="1:20" s="3" customFormat="1" ht="15" customHeight="1">
      <c r="A853" s="20" t="s">
        <v>40</v>
      </c>
      <c r="B853" s="20" t="s">
        <v>34</v>
      </c>
      <c r="C853" s="20">
        <v>2014</v>
      </c>
      <c r="D853" s="20" t="s">
        <v>7</v>
      </c>
      <c r="E853" s="18" t="s">
        <v>597</v>
      </c>
      <c r="F853" s="20" t="s">
        <v>3</v>
      </c>
      <c r="G853" s="18" t="s">
        <v>3060</v>
      </c>
      <c r="H853" s="18" t="s">
        <v>1</v>
      </c>
      <c r="I853" s="20">
        <v>0.5</v>
      </c>
      <c r="J853" s="21" t="s">
        <v>1263</v>
      </c>
      <c r="K853" s="18" t="s">
        <v>1349</v>
      </c>
      <c r="L853" s="18" t="s">
        <v>1149</v>
      </c>
      <c r="M853" s="21">
        <v>0.25</v>
      </c>
      <c r="N853" s="27"/>
      <c r="O853" s="27"/>
      <c r="P853" s="9" t="s">
        <v>17</v>
      </c>
      <c r="T853" s="24" t="str">
        <f t="shared" si="14"/>
        <v>ES2014CSR4</v>
      </c>
    </row>
    <row r="854" spans="1:20" s="3" customFormat="1" ht="15" customHeight="1">
      <c r="A854" s="20" t="s">
        <v>40</v>
      </c>
      <c r="B854" s="20" t="s">
        <v>34</v>
      </c>
      <c r="C854" s="20">
        <v>2014</v>
      </c>
      <c r="D854" s="20" t="s">
        <v>7</v>
      </c>
      <c r="E854" s="18" t="s">
        <v>597</v>
      </c>
      <c r="F854" s="20" t="s">
        <v>3</v>
      </c>
      <c r="G854" s="18" t="s">
        <v>3060</v>
      </c>
      <c r="H854" s="18" t="s">
        <v>1</v>
      </c>
      <c r="I854" s="20">
        <v>0.5</v>
      </c>
      <c r="J854" s="21" t="s">
        <v>1310</v>
      </c>
      <c r="K854" s="18" t="s">
        <v>1350</v>
      </c>
      <c r="L854" s="18" t="s">
        <v>1149</v>
      </c>
      <c r="M854" s="21">
        <v>0.25</v>
      </c>
      <c r="N854" s="27"/>
      <c r="O854" s="27"/>
      <c r="P854" s="9" t="s">
        <v>17</v>
      </c>
      <c r="T854" s="24" t="str">
        <f t="shared" si="14"/>
        <v>ES2014CSR4</v>
      </c>
    </row>
    <row r="855" spans="1:20" s="3" customFormat="1" ht="15" customHeight="1">
      <c r="A855" s="20" t="s">
        <v>40</v>
      </c>
      <c r="B855" s="20" t="s">
        <v>34</v>
      </c>
      <c r="C855" s="20">
        <v>2014</v>
      </c>
      <c r="D855" s="20" t="s">
        <v>8</v>
      </c>
      <c r="E855" s="18" t="s">
        <v>598</v>
      </c>
      <c r="F855" s="20" t="s">
        <v>2</v>
      </c>
      <c r="G855" s="18" t="s">
        <v>599</v>
      </c>
      <c r="H855" s="18" t="s">
        <v>906</v>
      </c>
      <c r="I855" s="20">
        <v>0.25</v>
      </c>
      <c r="J855" s="21" t="s">
        <v>1264</v>
      </c>
      <c r="K855" s="18" t="s">
        <v>1352</v>
      </c>
      <c r="L855" s="18" t="s">
        <v>1149</v>
      </c>
      <c r="M855" s="21">
        <v>0.25</v>
      </c>
      <c r="N855" s="27"/>
      <c r="O855" s="27"/>
      <c r="P855" s="9" t="s">
        <v>17</v>
      </c>
      <c r="T855" s="24" t="str">
        <f t="shared" si="14"/>
        <v>ES2014CSR5</v>
      </c>
    </row>
    <row r="856" spans="1:20" s="3" customFormat="1" ht="15" customHeight="1">
      <c r="A856" s="20" t="s">
        <v>40</v>
      </c>
      <c r="B856" s="20" t="s">
        <v>34</v>
      </c>
      <c r="C856" s="20">
        <v>2014</v>
      </c>
      <c r="D856" s="20" t="s">
        <v>8</v>
      </c>
      <c r="E856" s="18" t="s">
        <v>598</v>
      </c>
      <c r="F856" s="20" t="s">
        <v>2</v>
      </c>
      <c r="G856" s="18" t="s">
        <v>599</v>
      </c>
      <c r="H856" s="18" t="s">
        <v>906</v>
      </c>
      <c r="I856" s="20">
        <v>0.25</v>
      </c>
      <c r="J856" s="21" t="s">
        <v>1260</v>
      </c>
      <c r="K856" s="18" t="s">
        <v>1353</v>
      </c>
      <c r="L856" s="18" t="s">
        <v>1149</v>
      </c>
      <c r="M856" s="21">
        <v>0.25</v>
      </c>
      <c r="N856" s="27"/>
      <c r="O856" s="27"/>
      <c r="P856" s="9" t="s">
        <v>17</v>
      </c>
      <c r="T856" s="24" t="str">
        <f t="shared" si="14"/>
        <v>ES2014CSR5</v>
      </c>
    </row>
    <row r="857" spans="1:20" s="3" customFormat="1" ht="15" customHeight="1">
      <c r="A857" s="20" t="s">
        <v>40</v>
      </c>
      <c r="B857" s="20" t="s">
        <v>34</v>
      </c>
      <c r="C857" s="20">
        <v>2014</v>
      </c>
      <c r="D857" s="20" t="s">
        <v>8</v>
      </c>
      <c r="E857" s="18" t="s">
        <v>598</v>
      </c>
      <c r="F857" s="20" t="s">
        <v>2</v>
      </c>
      <c r="G857" s="18" t="s">
        <v>599</v>
      </c>
      <c r="H857" s="18" t="s">
        <v>906</v>
      </c>
      <c r="I857" s="20">
        <v>0.25</v>
      </c>
      <c r="J857" s="21" t="s">
        <v>1261</v>
      </c>
      <c r="K857" s="18" t="s">
        <v>1354</v>
      </c>
      <c r="L857" s="18" t="s">
        <v>1149</v>
      </c>
      <c r="M857" s="21">
        <v>0.25</v>
      </c>
      <c r="N857" s="27"/>
      <c r="O857" s="27"/>
      <c r="P857" s="9" t="s">
        <v>17</v>
      </c>
      <c r="T857" s="24" t="str">
        <f t="shared" si="14"/>
        <v>ES2014CSR5</v>
      </c>
    </row>
    <row r="858" spans="1:20" s="3" customFormat="1" ht="15" customHeight="1">
      <c r="A858" s="20" t="s">
        <v>40</v>
      </c>
      <c r="B858" s="20" t="s">
        <v>34</v>
      </c>
      <c r="C858" s="20">
        <v>2014</v>
      </c>
      <c r="D858" s="20" t="s">
        <v>9</v>
      </c>
      <c r="E858" s="18" t="s">
        <v>600</v>
      </c>
      <c r="F858" s="20" t="s">
        <v>3</v>
      </c>
      <c r="G858" s="18" t="s">
        <v>601</v>
      </c>
      <c r="H858" s="18" t="s">
        <v>1</v>
      </c>
      <c r="I858" s="20">
        <v>0.5</v>
      </c>
      <c r="J858" s="21" t="s">
        <v>1264</v>
      </c>
      <c r="K858" s="18" t="s">
        <v>1358</v>
      </c>
      <c r="L858" s="18" t="s">
        <v>142</v>
      </c>
      <c r="M858" s="21">
        <v>0.5</v>
      </c>
      <c r="N858" s="27"/>
      <c r="O858" s="27"/>
      <c r="P858" s="9" t="s">
        <v>17</v>
      </c>
      <c r="T858" s="24" t="str">
        <f t="shared" si="14"/>
        <v>ES2014CSR6</v>
      </c>
    </row>
    <row r="859" spans="1:20" s="3" customFormat="1" ht="15" customHeight="1">
      <c r="A859" s="20" t="s">
        <v>40</v>
      </c>
      <c r="B859" s="20" t="s">
        <v>34</v>
      </c>
      <c r="C859" s="20">
        <v>2014</v>
      </c>
      <c r="D859" s="20" t="s">
        <v>9</v>
      </c>
      <c r="E859" s="18" t="s">
        <v>600</v>
      </c>
      <c r="F859" s="20" t="s">
        <v>3</v>
      </c>
      <c r="G859" s="18" t="s">
        <v>601</v>
      </c>
      <c r="H859" s="18" t="s">
        <v>1</v>
      </c>
      <c r="I859" s="20">
        <v>0.5</v>
      </c>
      <c r="J859" s="21" t="s">
        <v>1260</v>
      </c>
      <c r="K859" s="18" t="s">
        <v>1355</v>
      </c>
      <c r="L859" s="18" t="s">
        <v>1164</v>
      </c>
      <c r="M859" s="21">
        <v>0</v>
      </c>
      <c r="N859" s="27"/>
      <c r="O859" s="27"/>
      <c r="P859" s="9" t="s">
        <v>17</v>
      </c>
      <c r="T859" s="24" t="str">
        <f t="shared" ref="T859:T922" si="15">A859&amp;C859&amp;D859</f>
        <v>ES2014CSR6</v>
      </c>
    </row>
    <row r="860" spans="1:20" s="3" customFormat="1" ht="15" customHeight="1">
      <c r="A860" s="20" t="s">
        <v>40</v>
      </c>
      <c r="B860" s="20" t="s">
        <v>34</v>
      </c>
      <c r="C860" s="20">
        <v>2014</v>
      </c>
      <c r="D860" s="20" t="s">
        <v>9</v>
      </c>
      <c r="E860" s="18" t="s">
        <v>600</v>
      </c>
      <c r="F860" s="20" t="s">
        <v>3</v>
      </c>
      <c r="G860" s="18" t="s">
        <v>601</v>
      </c>
      <c r="H860" s="18" t="s">
        <v>1</v>
      </c>
      <c r="I860" s="20">
        <v>0.5</v>
      </c>
      <c r="J860" s="21" t="s">
        <v>1261</v>
      </c>
      <c r="K860" s="18" t="s">
        <v>1359</v>
      </c>
      <c r="L860" s="18" t="s">
        <v>142</v>
      </c>
      <c r="M860" s="21">
        <v>0.5</v>
      </c>
      <c r="N860" s="27"/>
      <c r="O860" s="27"/>
      <c r="P860" s="9" t="s">
        <v>17</v>
      </c>
      <c r="T860" s="24" t="str">
        <f t="shared" si="15"/>
        <v>ES2014CSR6</v>
      </c>
    </row>
    <row r="861" spans="1:20" s="3" customFormat="1" ht="15" customHeight="1">
      <c r="A861" s="20" t="s">
        <v>40</v>
      </c>
      <c r="B861" s="20" t="s">
        <v>34</v>
      </c>
      <c r="C861" s="20">
        <v>2014</v>
      </c>
      <c r="D861" s="20" t="s">
        <v>9</v>
      </c>
      <c r="E861" s="18" t="s">
        <v>600</v>
      </c>
      <c r="F861" s="20" t="s">
        <v>3</v>
      </c>
      <c r="G861" s="18" t="s">
        <v>601</v>
      </c>
      <c r="H861" s="18" t="s">
        <v>1</v>
      </c>
      <c r="I861" s="20">
        <v>0.5</v>
      </c>
      <c r="J861" s="21" t="s">
        <v>1262</v>
      </c>
      <c r="K861" s="18" t="s">
        <v>1360</v>
      </c>
      <c r="L861" s="18" t="s">
        <v>1174</v>
      </c>
      <c r="M861" s="21">
        <v>0.75</v>
      </c>
      <c r="N861" s="27"/>
      <c r="O861" s="27"/>
      <c r="P861" s="9" t="s">
        <v>17</v>
      </c>
      <c r="T861" s="24" t="str">
        <f t="shared" si="15"/>
        <v>ES2014CSR6</v>
      </c>
    </row>
    <row r="862" spans="1:20" s="3" customFormat="1" ht="15" customHeight="1">
      <c r="A862" s="20" t="s">
        <v>40</v>
      </c>
      <c r="B862" s="20" t="s">
        <v>34</v>
      </c>
      <c r="C862" s="20">
        <v>2014</v>
      </c>
      <c r="D862" s="20" t="s">
        <v>9</v>
      </c>
      <c r="E862" s="18" t="s">
        <v>600</v>
      </c>
      <c r="F862" s="20" t="s">
        <v>3</v>
      </c>
      <c r="G862" s="18" t="s">
        <v>601</v>
      </c>
      <c r="H862" s="18" t="s">
        <v>1</v>
      </c>
      <c r="I862" s="20">
        <v>0.5</v>
      </c>
      <c r="J862" s="21" t="s">
        <v>1263</v>
      </c>
      <c r="K862" s="18" t="s">
        <v>1357</v>
      </c>
      <c r="L862" s="18" t="s">
        <v>1149</v>
      </c>
      <c r="M862" s="21">
        <v>0.25</v>
      </c>
      <c r="N862" s="27"/>
      <c r="O862" s="27"/>
      <c r="P862" s="9" t="s">
        <v>17</v>
      </c>
      <c r="T862" s="24" t="str">
        <f t="shared" si="15"/>
        <v>ES2014CSR6</v>
      </c>
    </row>
    <row r="863" spans="1:20" s="3" customFormat="1" ht="15" customHeight="1">
      <c r="A863" s="20" t="s">
        <v>40</v>
      </c>
      <c r="B863" s="20" t="s">
        <v>34</v>
      </c>
      <c r="C863" s="20">
        <v>2014</v>
      </c>
      <c r="D863" s="20" t="s">
        <v>9</v>
      </c>
      <c r="E863" s="18" t="s">
        <v>600</v>
      </c>
      <c r="F863" s="20" t="s">
        <v>3</v>
      </c>
      <c r="G863" s="18" t="s">
        <v>601</v>
      </c>
      <c r="H863" s="18" t="s">
        <v>1</v>
      </c>
      <c r="I863" s="20">
        <v>0.5</v>
      </c>
      <c r="J863" s="21" t="s">
        <v>1310</v>
      </c>
      <c r="K863" s="18" t="s">
        <v>1356</v>
      </c>
      <c r="L863" s="18" t="s">
        <v>1164</v>
      </c>
      <c r="M863" s="21">
        <v>0</v>
      </c>
      <c r="N863" s="27"/>
      <c r="O863" s="27"/>
      <c r="P863" s="9" t="s">
        <v>17</v>
      </c>
      <c r="T863" s="24" t="str">
        <f t="shared" si="15"/>
        <v>ES2014CSR6</v>
      </c>
    </row>
    <row r="864" spans="1:20" s="3" customFormat="1" ht="15" customHeight="1">
      <c r="A864" s="20" t="s">
        <v>40</v>
      </c>
      <c r="B864" s="20" t="s">
        <v>34</v>
      </c>
      <c r="C864" s="20">
        <v>2014</v>
      </c>
      <c r="D864" s="20" t="s">
        <v>10</v>
      </c>
      <c r="E864" s="18" t="s">
        <v>602</v>
      </c>
      <c r="F864" s="20" t="s">
        <v>3</v>
      </c>
      <c r="G864" s="18" t="s">
        <v>603</v>
      </c>
      <c r="H864" s="18" t="s">
        <v>1</v>
      </c>
      <c r="I864" s="20">
        <v>0.5</v>
      </c>
      <c r="J864" s="21" t="s">
        <v>1264</v>
      </c>
      <c r="K864" s="18" t="s">
        <v>3061</v>
      </c>
      <c r="L864" s="18" t="s">
        <v>142</v>
      </c>
      <c r="M864" s="21">
        <v>0.5</v>
      </c>
      <c r="N864" s="27"/>
      <c r="O864" s="27"/>
      <c r="P864" s="9" t="s">
        <v>17</v>
      </c>
      <c r="T864" s="24" t="str">
        <f t="shared" si="15"/>
        <v>ES2014CSR7</v>
      </c>
    </row>
    <row r="865" spans="1:20" s="3" customFormat="1" ht="15" customHeight="1">
      <c r="A865" s="20" t="s">
        <v>40</v>
      </c>
      <c r="B865" s="20" t="s">
        <v>34</v>
      </c>
      <c r="C865" s="20">
        <v>2014</v>
      </c>
      <c r="D865" s="20" t="s">
        <v>10</v>
      </c>
      <c r="E865" s="18" t="s">
        <v>602</v>
      </c>
      <c r="F865" s="20" t="s">
        <v>3</v>
      </c>
      <c r="G865" s="18" t="s">
        <v>603</v>
      </c>
      <c r="H865" s="18" t="s">
        <v>1</v>
      </c>
      <c r="I865" s="20">
        <v>0.5</v>
      </c>
      <c r="J865" s="21" t="s">
        <v>1260</v>
      </c>
      <c r="K865" s="18" t="s">
        <v>1361</v>
      </c>
      <c r="L865" s="18" t="s">
        <v>142</v>
      </c>
      <c r="M865" s="21">
        <v>0.5</v>
      </c>
      <c r="N865" s="27"/>
      <c r="O865" s="27"/>
      <c r="P865" s="9" t="s">
        <v>17</v>
      </c>
      <c r="T865" s="24" t="str">
        <f t="shared" si="15"/>
        <v>ES2014CSR7</v>
      </c>
    </row>
    <row r="866" spans="1:20" s="3" customFormat="1" ht="15" customHeight="1">
      <c r="A866" s="20" t="s">
        <v>40</v>
      </c>
      <c r="B866" s="20" t="s">
        <v>34</v>
      </c>
      <c r="C866" s="20">
        <v>2014</v>
      </c>
      <c r="D866" s="20" t="s">
        <v>10</v>
      </c>
      <c r="E866" s="18" t="s">
        <v>602</v>
      </c>
      <c r="F866" s="20" t="s">
        <v>3</v>
      </c>
      <c r="G866" s="18" t="s">
        <v>603</v>
      </c>
      <c r="H866" s="18" t="s">
        <v>1</v>
      </c>
      <c r="I866" s="20">
        <v>0.5</v>
      </c>
      <c r="J866" s="21" t="s">
        <v>1261</v>
      </c>
      <c r="K866" s="18" t="s">
        <v>1362</v>
      </c>
      <c r="L866" s="18" t="s">
        <v>1149</v>
      </c>
      <c r="M866" s="21">
        <v>0.25</v>
      </c>
      <c r="N866" s="27"/>
      <c r="O866" s="27"/>
      <c r="P866" s="9" t="s">
        <v>17</v>
      </c>
      <c r="T866" s="24" t="str">
        <f t="shared" si="15"/>
        <v>ES2014CSR7</v>
      </c>
    </row>
    <row r="867" spans="1:20" s="3" customFormat="1" ht="15" customHeight="1">
      <c r="A867" s="20" t="s">
        <v>40</v>
      </c>
      <c r="B867" s="20" t="s">
        <v>34</v>
      </c>
      <c r="C867" s="20">
        <v>2014</v>
      </c>
      <c r="D867" s="20" t="s">
        <v>10</v>
      </c>
      <c r="E867" s="18" t="s">
        <v>602</v>
      </c>
      <c r="F867" s="20" t="s">
        <v>3</v>
      </c>
      <c r="G867" s="18" t="s">
        <v>603</v>
      </c>
      <c r="H867" s="18" t="s">
        <v>1</v>
      </c>
      <c r="I867" s="20">
        <v>0.5</v>
      </c>
      <c r="J867" s="21" t="s">
        <v>1262</v>
      </c>
      <c r="K867" s="18" t="s">
        <v>1581</v>
      </c>
      <c r="L867" s="18" t="s">
        <v>142</v>
      </c>
      <c r="M867" s="21">
        <v>0.5</v>
      </c>
      <c r="N867" s="27"/>
      <c r="O867" s="27"/>
      <c r="P867" s="9" t="s">
        <v>17</v>
      </c>
      <c r="T867" s="24" t="str">
        <f t="shared" si="15"/>
        <v>ES2014CSR7</v>
      </c>
    </row>
    <row r="868" spans="1:20" s="3" customFormat="1" ht="15" customHeight="1">
      <c r="A868" s="20" t="s">
        <v>40</v>
      </c>
      <c r="B868" s="20" t="s">
        <v>34</v>
      </c>
      <c r="C868" s="20">
        <v>2014</v>
      </c>
      <c r="D868" s="20" t="s">
        <v>25</v>
      </c>
      <c r="E868" s="18" t="s">
        <v>604</v>
      </c>
      <c r="F868" s="20" t="s">
        <v>3</v>
      </c>
      <c r="G868" s="18" t="s">
        <v>3062</v>
      </c>
      <c r="H868" s="18" t="s">
        <v>1</v>
      </c>
      <c r="I868" s="20">
        <v>0.5</v>
      </c>
      <c r="J868" s="21" t="s">
        <v>1264</v>
      </c>
      <c r="K868" s="18" t="s">
        <v>1364</v>
      </c>
      <c r="L868" s="18" t="s">
        <v>142</v>
      </c>
      <c r="M868" s="21">
        <v>0.5</v>
      </c>
      <c r="N868" s="27"/>
      <c r="O868" s="27"/>
      <c r="P868" s="9" t="s">
        <v>17</v>
      </c>
      <c r="T868" s="24" t="str">
        <f t="shared" si="15"/>
        <v>ES2014CSR8</v>
      </c>
    </row>
    <row r="869" spans="1:20" s="3" customFormat="1" ht="15" customHeight="1">
      <c r="A869" s="20" t="s">
        <v>40</v>
      </c>
      <c r="B869" s="20" t="s">
        <v>34</v>
      </c>
      <c r="C869" s="20">
        <v>2014</v>
      </c>
      <c r="D869" s="20" t="s">
        <v>25</v>
      </c>
      <c r="E869" s="18" t="s">
        <v>604</v>
      </c>
      <c r="F869" s="20" t="s">
        <v>3</v>
      </c>
      <c r="G869" s="18" t="s">
        <v>3062</v>
      </c>
      <c r="H869" s="18" t="s">
        <v>1</v>
      </c>
      <c r="I869" s="20">
        <v>0.5</v>
      </c>
      <c r="J869" s="21" t="s">
        <v>1260</v>
      </c>
      <c r="K869" s="18" t="s">
        <v>1365</v>
      </c>
      <c r="L869" s="18" t="s">
        <v>142</v>
      </c>
      <c r="M869" s="21">
        <v>0.5</v>
      </c>
      <c r="N869" s="27"/>
      <c r="O869" s="27"/>
      <c r="P869" s="9" t="s">
        <v>17</v>
      </c>
      <c r="T869" s="24" t="str">
        <f t="shared" si="15"/>
        <v>ES2014CSR8</v>
      </c>
    </row>
    <row r="870" spans="1:20" s="3" customFormat="1" ht="15" customHeight="1">
      <c r="A870" s="20" t="s">
        <v>40</v>
      </c>
      <c r="B870" s="20" t="s">
        <v>34</v>
      </c>
      <c r="C870" s="20">
        <v>2014</v>
      </c>
      <c r="D870" s="20" t="s">
        <v>25</v>
      </c>
      <c r="E870" s="18" t="s">
        <v>604</v>
      </c>
      <c r="F870" s="20" t="s">
        <v>3</v>
      </c>
      <c r="G870" s="18" t="s">
        <v>3062</v>
      </c>
      <c r="H870" s="18" t="s">
        <v>1</v>
      </c>
      <c r="I870" s="20">
        <v>0.5</v>
      </c>
      <c r="J870" s="21" t="s">
        <v>1261</v>
      </c>
      <c r="K870" s="18" t="s">
        <v>1367</v>
      </c>
      <c r="L870" s="18" t="s">
        <v>1164</v>
      </c>
      <c r="M870" s="21">
        <v>0</v>
      </c>
      <c r="N870" s="27"/>
      <c r="O870" s="27"/>
      <c r="P870" s="9" t="s">
        <v>17</v>
      </c>
      <c r="T870" s="24" t="str">
        <f t="shared" si="15"/>
        <v>ES2014CSR8</v>
      </c>
    </row>
    <row r="871" spans="1:20" s="3" customFormat="1" ht="15" customHeight="1">
      <c r="A871" s="20" t="s">
        <v>40</v>
      </c>
      <c r="B871" s="20" t="s">
        <v>34</v>
      </c>
      <c r="C871" s="20">
        <v>2014</v>
      </c>
      <c r="D871" s="20" t="s">
        <v>25</v>
      </c>
      <c r="E871" s="18" t="s">
        <v>604</v>
      </c>
      <c r="F871" s="20" t="s">
        <v>3</v>
      </c>
      <c r="G871" s="18" t="s">
        <v>3062</v>
      </c>
      <c r="H871" s="18" t="s">
        <v>1</v>
      </c>
      <c r="I871" s="20">
        <v>0.5</v>
      </c>
      <c r="J871" s="21" t="s">
        <v>1262</v>
      </c>
      <c r="K871" s="18" t="s">
        <v>1366</v>
      </c>
      <c r="L871" s="18" t="s">
        <v>142</v>
      </c>
      <c r="M871" s="21">
        <v>0.5</v>
      </c>
      <c r="N871" s="27"/>
      <c r="O871" s="27"/>
      <c r="P871" s="9" t="s">
        <v>17</v>
      </c>
      <c r="T871" s="24" t="str">
        <f t="shared" si="15"/>
        <v>ES2014CSR8</v>
      </c>
    </row>
    <row r="872" spans="1:20" s="3" customFormat="1" ht="15" customHeight="1">
      <c r="A872" s="20" t="s">
        <v>40</v>
      </c>
      <c r="B872" s="20" t="s">
        <v>34</v>
      </c>
      <c r="C872" s="20">
        <v>2014</v>
      </c>
      <c r="D872" s="20" t="s">
        <v>25</v>
      </c>
      <c r="E872" s="18" t="s">
        <v>604</v>
      </c>
      <c r="F872" s="20" t="s">
        <v>3</v>
      </c>
      <c r="G872" s="18" t="s">
        <v>3062</v>
      </c>
      <c r="H872" s="18" t="s">
        <v>1</v>
      </c>
      <c r="I872" s="20">
        <v>0.5</v>
      </c>
      <c r="J872" s="21" t="s">
        <v>1263</v>
      </c>
      <c r="K872" s="18" t="s">
        <v>1368</v>
      </c>
      <c r="L872" s="18" t="s">
        <v>1149</v>
      </c>
      <c r="M872" s="21">
        <v>0.25</v>
      </c>
      <c r="N872" s="27"/>
      <c r="O872" s="27"/>
      <c r="P872" s="9" t="s">
        <v>17</v>
      </c>
      <c r="T872" s="24" t="str">
        <f t="shared" si="15"/>
        <v>ES2014CSR8</v>
      </c>
    </row>
    <row r="873" spans="1:20" s="3" customFormat="1" ht="15" customHeight="1">
      <c r="A873" s="20" t="s">
        <v>40</v>
      </c>
      <c r="B873" s="20" t="s">
        <v>34</v>
      </c>
      <c r="C873" s="20">
        <v>2014</v>
      </c>
      <c r="D873" s="20" t="s">
        <v>25</v>
      </c>
      <c r="E873" s="18" t="s">
        <v>604</v>
      </c>
      <c r="F873" s="20" t="s">
        <v>3</v>
      </c>
      <c r="G873" s="18" t="s">
        <v>3062</v>
      </c>
      <c r="H873" s="18" t="s">
        <v>1</v>
      </c>
      <c r="I873" s="20">
        <v>0.5</v>
      </c>
      <c r="J873" s="21" t="s">
        <v>1310</v>
      </c>
      <c r="K873" s="18" t="s">
        <v>1363</v>
      </c>
      <c r="L873" s="18" t="s">
        <v>142</v>
      </c>
      <c r="M873" s="21">
        <v>0.5</v>
      </c>
      <c r="N873" s="27"/>
      <c r="O873" s="27"/>
      <c r="P873" s="9" t="s">
        <v>17</v>
      </c>
      <c r="T873" s="24" t="str">
        <f t="shared" si="15"/>
        <v>ES2014CSR8</v>
      </c>
    </row>
    <row r="874" spans="1:20" s="3" customFormat="1" ht="15" customHeight="1">
      <c r="A874" s="20" t="s">
        <v>40</v>
      </c>
      <c r="B874" s="20" t="s">
        <v>34</v>
      </c>
      <c r="C874" s="20">
        <v>2015</v>
      </c>
      <c r="D874" s="20" t="s">
        <v>4</v>
      </c>
      <c r="E874" s="18" t="s">
        <v>1033</v>
      </c>
      <c r="F874" s="20" t="s">
        <v>13</v>
      </c>
      <c r="G874" s="18" t="s">
        <v>3822</v>
      </c>
      <c r="H874" s="18" t="s">
        <v>906</v>
      </c>
      <c r="I874" s="20">
        <v>0.25</v>
      </c>
      <c r="J874" s="21" t="s">
        <v>1264</v>
      </c>
      <c r="K874" s="18" t="s">
        <v>1944</v>
      </c>
      <c r="L874" s="18" t="s">
        <v>142</v>
      </c>
      <c r="M874" s="21">
        <v>0.5</v>
      </c>
      <c r="N874" s="27"/>
      <c r="O874" s="27"/>
      <c r="P874" s="9" t="s">
        <v>17</v>
      </c>
      <c r="T874" s="24" t="str">
        <f t="shared" si="15"/>
        <v>ES2015CSR1</v>
      </c>
    </row>
    <row r="875" spans="1:20" s="9" customFormat="1" ht="15" customHeight="1">
      <c r="A875" s="20" t="s">
        <v>40</v>
      </c>
      <c r="B875" s="20" t="s">
        <v>34</v>
      </c>
      <c r="C875" s="20">
        <v>2015</v>
      </c>
      <c r="D875" s="20" t="s">
        <v>4</v>
      </c>
      <c r="E875" s="18" t="s">
        <v>1033</v>
      </c>
      <c r="F875" s="20" t="s">
        <v>13</v>
      </c>
      <c r="G875" s="18" t="s">
        <v>3822</v>
      </c>
      <c r="H875" s="18" t="s">
        <v>906</v>
      </c>
      <c r="I875" s="20">
        <v>0.25</v>
      </c>
      <c r="J875" s="21" t="s">
        <v>1260</v>
      </c>
      <c r="K875" s="18" t="s">
        <v>1945</v>
      </c>
      <c r="L875" s="18" t="s">
        <v>1149</v>
      </c>
      <c r="M875" s="21">
        <v>0.25</v>
      </c>
      <c r="N875" s="27"/>
      <c r="O875" s="27"/>
      <c r="T875" s="24" t="str">
        <f t="shared" si="15"/>
        <v>ES2015CSR1</v>
      </c>
    </row>
    <row r="876" spans="1:20" s="9" customFormat="1" ht="15" customHeight="1">
      <c r="A876" s="20" t="s">
        <v>40</v>
      </c>
      <c r="B876" s="20" t="s">
        <v>34</v>
      </c>
      <c r="C876" s="20">
        <v>2015</v>
      </c>
      <c r="D876" s="20" t="s">
        <v>5</v>
      </c>
      <c r="E876" s="18" t="s">
        <v>1034</v>
      </c>
      <c r="F876" s="20" t="s">
        <v>3</v>
      </c>
      <c r="G876" s="18" t="s">
        <v>2147</v>
      </c>
      <c r="H876" s="18" t="s">
        <v>641</v>
      </c>
      <c r="I876" s="20">
        <v>0.75</v>
      </c>
      <c r="J876" s="21" t="s">
        <v>1264</v>
      </c>
      <c r="K876" s="18" t="s">
        <v>3003</v>
      </c>
      <c r="L876" s="18" t="s">
        <v>1174</v>
      </c>
      <c r="M876" s="21">
        <v>0.75</v>
      </c>
      <c r="N876" s="27"/>
      <c r="O876" s="27"/>
      <c r="T876" s="24" t="str">
        <f t="shared" si="15"/>
        <v>ES2015CSR2</v>
      </c>
    </row>
    <row r="877" spans="1:20" s="9" customFormat="1" ht="15" customHeight="1">
      <c r="A877" s="20" t="s">
        <v>40</v>
      </c>
      <c r="B877" s="20" t="s">
        <v>34</v>
      </c>
      <c r="C877" s="20">
        <v>2015</v>
      </c>
      <c r="D877" s="20" t="s">
        <v>6</v>
      </c>
      <c r="E877" s="18" t="s">
        <v>1035</v>
      </c>
      <c r="F877" s="20" t="s">
        <v>3</v>
      </c>
      <c r="G877" s="18" t="s">
        <v>2148</v>
      </c>
      <c r="H877" s="18" t="s">
        <v>1</v>
      </c>
      <c r="I877" s="20">
        <v>0.5</v>
      </c>
      <c r="J877" s="21" t="s">
        <v>1264</v>
      </c>
      <c r="K877" s="18" t="s">
        <v>1946</v>
      </c>
      <c r="L877" s="18" t="s">
        <v>142</v>
      </c>
      <c r="M877" s="21">
        <v>0.5</v>
      </c>
      <c r="N877" s="27"/>
      <c r="O877" s="27"/>
      <c r="T877" s="24" t="str">
        <f t="shared" si="15"/>
        <v>ES2015CSR3</v>
      </c>
    </row>
    <row r="878" spans="1:20" s="9" customFormat="1" ht="15" customHeight="1">
      <c r="A878" s="20" t="s">
        <v>40</v>
      </c>
      <c r="B878" s="20" t="s">
        <v>34</v>
      </c>
      <c r="C878" s="20">
        <v>2015</v>
      </c>
      <c r="D878" s="20" t="s">
        <v>6</v>
      </c>
      <c r="E878" s="18" t="s">
        <v>1035</v>
      </c>
      <c r="F878" s="20" t="s">
        <v>3</v>
      </c>
      <c r="G878" s="18" t="s">
        <v>2148</v>
      </c>
      <c r="H878" s="18" t="s">
        <v>1</v>
      </c>
      <c r="I878" s="20">
        <v>0.5</v>
      </c>
      <c r="J878" s="21" t="s">
        <v>1260</v>
      </c>
      <c r="K878" s="18" t="s">
        <v>1947</v>
      </c>
      <c r="L878" s="18" t="s">
        <v>142</v>
      </c>
      <c r="M878" s="21">
        <v>0.5</v>
      </c>
      <c r="N878" s="27"/>
      <c r="O878" s="27"/>
      <c r="T878" s="24" t="str">
        <f t="shared" si="15"/>
        <v>ES2015CSR3</v>
      </c>
    </row>
    <row r="879" spans="1:20" s="9" customFormat="1" ht="15" customHeight="1">
      <c r="A879" s="20" t="s">
        <v>40</v>
      </c>
      <c r="B879" s="20" t="s">
        <v>34</v>
      </c>
      <c r="C879" s="20">
        <v>2015</v>
      </c>
      <c r="D879" s="20" t="s">
        <v>6</v>
      </c>
      <c r="E879" s="18" t="s">
        <v>1035</v>
      </c>
      <c r="F879" s="20" t="s">
        <v>3</v>
      </c>
      <c r="G879" s="18" t="s">
        <v>2148</v>
      </c>
      <c r="H879" s="18" t="s">
        <v>1</v>
      </c>
      <c r="I879" s="20">
        <v>0.5</v>
      </c>
      <c r="J879" s="21" t="s">
        <v>1261</v>
      </c>
      <c r="K879" s="18" t="s">
        <v>1948</v>
      </c>
      <c r="L879" s="18" t="s">
        <v>1149</v>
      </c>
      <c r="M879" s="21">
        <v>0.25</v>
      </c>
      <c r="N879" s="27"/>
      <c r="O879" s="27"/>
      <c r="T879" s="24" t="str">
        <f t="shared" si="15"/>
        <v>ES2015CSR3</v>
      </c>
    </row>
    <row r="880" spans="1:20" s="9" customFormat="1" ht="15" customHeight="1">
      <c r="A880" s="20" t="s">
        <v>40</v>
      </c>
      <c r="B880" s="20" t="s">
        <v>34</v>
      </c>
      <c r="C880" s="20">
        <v>2015</v>
      </c>
      <c r="D880" s="20" t="s">
        <v>7</v>
      </c>
      <c r="E880" s="18" t="s">
        <v>1036</v>
      </c>
      <c r="F880" s="20" t="s">
        <v>3</v>
      </c>
      <c r="G880" s="18" t="s">
        <v>2149</v>
      </c>
      <c r="H880" s="18" t="s">
        <v>1</v>
      </c>
      <c r="I880" s="20">
        <v>0.5</v>
      </c>
      <c r="J880" s="21" t="s">
        <v>1264</v>
      </c>
      <c r="K880" s="18" t="s">
        <v>1949</v>
      </c>
      <c r="L880" s="18" t="s">
        <v>142</v>
      </c>
      <c r="M880" s="21">
        <v>0.5</v>
      </c>
      <c r="N880" s="27"/>
      <c r="O880" s="27"/>
      <c r="T880" s="24" t="str">
        <f t="shared" si="15"/>
        <v>ES2015CSR4</v>
      </c>
    </row>
    <row r="881" spans="1:20" s="9" customFormat="1" ht="15" customHeight="1">
      <c r="A881" s="20" t="s">
        <v>40</v>
      </c>
      <c r="B881" s="20" t="s">
        <v>34</v>
      </c>
      <c r="C881" s="20">
        <v>2015</v>
      </c>
      <c r="D881" s="20" t="s">
        <v>7</v>
      </c>
      <c r="E881" s="18" t="s">
        <v>1036</v>
      </c>
      <c r="F881" s="20" t="s">
        <v>3</v>
      </c>
      <c r="G881" s="18" t="s">
        <v>2149</v>
      </c>
      <c r="H881" s="18" t="s">
        <v>1</v>
      </c>
      <c r="I881" s="20">
        <v>0.5</v>
      </c>
      <c r="J881" s="21" t="s">
        <v>1260</v>
      </c>
      <c r="K881" s="18" t="s">
        <v>1950</v>
      </c>
      <c r="L881" s="18" t="s">
        <v>1164</v>
      </c>
      <c r="M881" s="21">
        <v>0</v>
      </c>
      <c r="N881" s="27"/>
      <c r="O881" s="27"/>
      <c r="T881" s="24" t="str">
        <f t="shared" si="15"/>
        <v>ES2015CSR4</v>
      </c>
    </row>
    <row r="882" spans="1:20" s="9" customFormat="1" ht="15" customHeight="1">
      <c r="A882" s="20" t="s">
        <v>40</v>
      </c>
      <c r="B882" s="20" t="s">
        <v>34</v>
      </c>
      <c r="C882" s="20">
        <v>2015</v>
      </c>
      <c r="D882" s="20" t="s">
        <v>7</v>
      </c>
      <c r="E882" s="18" t="s">
        <v>1036</v>
      </c>
      <c r="F882" s="20" t="s">
        <v>3</v>
      </c>
      <c r="G882" s="18" t="s">
        <v>2149</v>
      </c>
      <c r="H882" s="18" t="s">
        <v>1</v>
      </c>
      <c r="I882" s="20">
        <v>0.5</v>
      </c>
      <c r="J882" s="21" t="s">
        <v>1261</v>
      </c>
      <c r="K882" s="18" t="s">
        <v>1951</v>
      </c>
      <c r="L882" s="18" t="s">
        <v>142</v>
      </c>
      <c r="M882" s="21">
        <v>0.5</v>
      </c>
      <c r="N882" s="27"/>
      <c r="O882" s="27"/>
      <c r="T882" s="24" t="str">
        <f t="shared" si="15"/>
        <v>ES2015CSR4</v>
      </c>
    </row>
    <row r="883" spans="1:20" s="9" customFormat="1" ht="15" customHeight="1">
      <c r="A883" s="20" t="s">
        <v>40</v>
      </c>
      <c r="B883" s="20" t="s">
        <v>34</v>
      </c>
      <c r="C883" s="20">
        <v>2016</v>
      </c>
      <c r="D883" s="20" t="s">
        <v>4</v>
      </c>
      <c r="E883" s="18" t="s">
        <v>2318</v>
      </c>
      <c r="F883" s="20" t="s">
        <v>13</v>
      </c>
      <c r="G883" s="18" t="s">
        <v>2319</v>
      </c>
      <c r="H883" s="18" t="s">
        <v>906</v>
      </c>
      <c r="I883" s="20">
        <v>0.25</v>
      </c>
      <c r="J883" s="21" t="s">
        <v>1264</v>
      </c>
      <c r="K883" s="18" t="s">
        <v>2320</v>
      </c>
      <c r="L883" s="18" t="s">
        <v>142</v>
      </c>
      <c r="M883" s="21">
        <v>0.5</v>
      </c>
      <c r="N883" s="27"/>
      <c r="O883" s="27"/>
      <c r="T883" s="24" t="str">
        <f t="shared" si="15"/>
        <v>ES2016CSR1</v>
      </c>
    </row>
    <row r="884" spans="1:20" s="3" customFormat="1" ht="15" customHeight="1">
      <c r="A884" s="20" t="s">
        <v>40</v>
      </c>
      <c r="B884" s="20" t="s">
        <v>34</v>
      </c>
      <c r="C884" s="20">
        <v>2016</v>
      </c>
      <c r="D884" s="20" t="s">
        <v>4</v>
      </c>
      <c r="E884" s="18" t="s">
        <v>2318</v>
      </c>
      <c r="F884" s="20" t="s">
        <v>13</v>
      </c>
      <c r="G884" s="18" t="s">
        <v>2319</v>
      </c>
      <c r="H884" s="18" t="s">
        <v>906</v>
      </c>
      <c r="I884" s="20">
        <v>0.25</v>
      </c>
      <c r="J884" s="21" t="s">
        <v>1260</v>
      </c>
      <c r="K884" s="18" t="s">
        <v>2321</v>
      </c>
      <c r="L884" s="18" t="s">
        <v>1149</v>
      </c>
      <c r="M884" s="21">
        <v>0.25</v>
      </c>
      <c r="N884" s="27"/>
      <c r="O884" s="27"/>
      <c r="P884" s="9" t="s">
        <v>17</v>
      </c>
      <c r="T884" s="24" t="str">
        <f t="shared" si="15"/>
        <v>ES2016CSR1</v>
      </c>
    </row>
    <row r="885" spans="1:20" s="3" customFormat="1" ht="15" customHeight="1">
      <c r="A885" s="20" t="s">
        <v>40</v>
      </c>
      <c r="B885" s="20" t="s">
        <v>34</v>
      </c>
      <c r="C885" s="20">
        <v>2016</v>
      </c>
      <c r="D885" s="20" t="s">
        <v>5</v>
      </c>
      <c r="E885" s="18" t="s">
        <v>2322</v>
      </c>
      <c r="F885" s="20" t="s">
        <v>3</v>
      </c>
      <c r="G885" s="18" t="s">
        <v>2323</v>
      </c>
      <c r="H885" s="18" t="s">
        <v>1</v>
      </c>
      <c r="I885" s="20">
        <v>0.5</v>
      </c>
      <c r="J885" s="21" t="s">
        <v>1264</v>
      </c>
      <c r="K885" s="18" t="s">
        <v>2324</v>
      </c>
      <c r="L885" s="18" t="s">
        <v>142</v>
      </c>
      <c r="M885" s="21">
        <v>0.5</v>
      </c>
      <c r="N885" s="27"/>
      <c r="O885" s="27"/>
      <c r="P885" s="9" t="s">
        <v>17</v>
      </c>
      <c r="T885" s="24" t="str">
        <f t="shared" si="15"/>
        <v>ES2016CSR2</v>
      </c>
    </row>
    <row r="886" spans="1:20" s="3" customFormat="1" ht="15" customHeight="1">
      <c r="A886" s="20" t="s">
        <v>40</v>
      </c>
      <c r="B886" s="20" t="s">
        <v>34</v>
      </c>
      <c r="C886" s="20">
        <v>2016</v>
      </c>
      <c r="D886" s="20" t="s">
        <v>5</v>
      </c>
      <c r="E886" s="18" t="s">
        <v>2322</v>
      </c>
      <c r="F886" s="20" t="s">
        <v>3</v>
      </c>
      <c r="G886" s="18" t="s">
        <v>2323</v>
      </c>
      <c r="H886" s="18" t="s">
        <v>1</v>
      </c>
      <c r="I886" s="20">
        <v>0.5</v>
      </c>
      <c r="J886" s="21" t="s">
        <v>1260</v>
      </c>
      <c r="K886" s="18" t="s">
        <v>2325</v>
      </c>
      <c r="L886" s="18" t="s">
        <v>142</v>
      </c>
      <c r="M886" s="21">
        <v>0.5</v>
      </c>
      <c r="N886" s="27"/>
      <c r="O886" s="27"/>
      <c r="P886" s="9" t="s">
        <v>17</v>
      </c>
      <c r="T886" s="24" t="str">
        <f t="shared" si="15"/>
        <v>ES2016CSR2</v>
      </c>
    </row>
    <row r="887" spans="1:20" s="3" customFormat="1" ht="15" customHeight="1">
      <c r="A887" s="20" t="s">
        <v>40</v>
      </c>
      <c r="B887" s="20" t="s">
        <v>34</v>
      </c>
      <c r="C887" s="20">
        <v>2016</v>
      </c>
      <c r="D887" s="20" t="s">
        <v>5</v>
      </c>
      <c r="E887" s="18" t="s">
        <v>2322</v>
      </c>
      <c r="F887" s="20" t="s">
        <v>3</v>
      </c>
      <c r="G887" s="18" t="s">
        <v>2323</v>
      </c>
      <c r="H887" s="18" t="s">
        <v>1</v>
      </c>
      <c r="I887" s="20">
        <v>0.5</v>
      </c>
      <c r="J887" s="21" t="s">
        <v>1261</v>
      </c>
      <c r="K887" s="18" t="s">
        <v>2326</v>
      </c>
      <c r="L887" s="18" t="s">
        <v>1149</v>
      </c>
      <c r="M887" s="21">
        <v>0.25</v>
      </c>
      <c r="N887" s="27"/>
      <c r="O887" s="27"/>
      <c r="P887" s="9" t="s">
        <v>17</v>
      </c>
      <c r="T887" s="24" t="str">
        <f t="shared" si="15"/>
        <v>ES2016CSR2</v>
      </c>
    </row>
    <row r="888" spans="1:20" s="3" customFormat="1" ht="15" customHeight="1">
      <c r="A888" s="20" t="s">
        <v>40</v>
      </c>
      <c r="B888" s="20" t="s">
        <v>34</v>
      </c>
      <c r="C888" s="20">
        <v>2016</v>
      </c>
      <c r="D888" s="20" t="s">
        <v>6</v>
      </c>
      <c r="E888" s="18" t="s">
        <v>2327</v>
      </c>
      <c r="F888" s="20" t="s">
        <v>3</v>
      </c>
      <c r="G888" s="18" t="s">
        <v>2328</v>
      </c>
      <c r="H888" s="18" t="s">
        <v>906</v>
      </c>
      <c r="I888" s="20">
        <v>0.25</v>
      </c>
      <c r="J888" s="21" t="s">
        <v>1264</v>
      </c>
      <c r="K888" s="18" t="s">
        <v>2329</v>
      </c>
      <c r="L888" s="18" t="s">
        <v>1149</v>
      </c>
      <c r="M888" s="21">
        <v>0.25</v>
      </c>
      <c r="N888" s="27"/>
      <c r="O888" s="27"/>
      <c r="P888" s="9" t="s">
        <v>17</v>
      </c>
      <c r="T888" s="24" t="str">
        <f t="shared" si="15"/>
        <v>ES2016CSR3</v>
      </c>
    </row>
    <row r="889" spans="1:20" s="3" customFormat="1" ht="15" customHeight="1">
      <c r="A889" s="20" t="s">
        <v>40</v>
      </c>
      <c r="B889" s="20" t="s">
        <v>34</v>
      </c>
      <c r="C889" s="20">
        <v>2016</v>
      </c>
      <c r="D889" s="20" t="s">
        <v>6</v>
      </c>
      <c r="E889" s="18" t="s">
        <v>2327</v>
      </c>
      <c r="F889" s="20" t="s">
        <v>3</v>
      </c>
      <c r="G889" s="18" t="s">
        <v>2328</v>
      </c>
      <c r="H889" s="18" t="s">
        <v>906</v>
      </c>
      <c r="I889" s="20">
        <v>0.25</v>
      </c>
      <c r="J889" s="21" t="s">
        <v>1260</v>
      </c>
      <c r="K889" s="18" t="s">
        <v>2330</v>
      </c>
      <c r="L889" s="18" t="s">
        <v>1149</v>
      </c>
      <c r="M889" s="21">
        <v>0.25</v>
      </c>
      <c r="N889" s="27"/>
      <c r="O889" s="27"/>
      <c r="P889" s="9" t="s">
        <v>17</v>
      </c>
      <c r="T889" s="24" t="str">
        <f t="shared" si="15"/>
        <v>ES2016CSR3</v>
      </c>
    </row>
    <row r="890" spans="1:20" s="3" customFormat="1" ht="15" customHeight="1">
      <c r="A890" s="20" t="s">
        <v>40</v>
      </c>
      <c r="B890" s="20" t="s">
        <v>34</v>
      </c>
      <c r="C890" s="20">
        <v>2016</v>
      </c>
      <c r="D890" s="20" t="s">
        <v>7</v>
      </c>
      <c r="E890" s="18" t="s">
        <v>2331</v>
      </c>
      <c r="F890" s="20" t="s">
        <v>3</v>
      </c>
      <c r="G890" s="18" t="s">
        <v>2332</v>
      </c>
      <c r="H890" s="18" t="s">
        <v>906</v>
      </c>
      <c r="I890" s="20">
        <v>0.25</v>
      </c>
      <c r="J890" s="21" t="s">
        <v>1264</v>
      </c>
      <c r="K890" s="18" t="s">
        <v>2333</v>
      </c>
      <c r="L890" s="18" t="s">
        <v>1149</v>
      </c>
      <c r="M890" s="21">
        <v>0.25</v>
      </c>
      <c r="N890" s="27"/>
      <c r="O890" s="27"/>
      <c r="P890" s="9" t="s">
        <v>17</v>
      </c>
      <c r="T890" s="24" t="str">
        <f t="shared" si="15"/>
        <v>ES2016CSR4</v>
      </c>
    </row>
    <row r="891" spans="1:20" s="3" customFormat="1" ht="15" customHeight="1">
      <c r="A891" s="20" t="s">
        <v>40</v>
      </c>
      <c r="B891" s="20" t="s">
        <v>34</v>
      </c>
      <c r="C891" s="20">
        <v>2016</v>
      </c>
      <c r="D891" s="20" t="s">
        <v>7</v>
      </c>
      <c r="E891" s="18" t="s">
        <v>2331</v>
      </c>
      <c r="F891" s="20" t="s">
        <v>3</v>
      </c>
      <c r="G891" s="18" t="s">
        <v>2332</v>
      </c>
      <c r="H891" s="18" t="s">
        <v>906</v>
      </c>
      <c r="I891" s="20">
        <v>0.25</v>
      </c>
      <c r="J891" s="21" t="s">
        <v>1260</v>
      </c>
      <c r="K891" s="18" t="s">
        <v>2334</v>
      </c>
      <c r="L891" s="18" t="s">
        <v>1149</v>
      </c>
      <c r="M891" s="21">
        <v>0.25</v>
      </c>
      <c r="N891" s="27"/>
      <c r="O891" s="27"/>
      <c r="P891" s="9" t="s">
        <v>17</v>
      </c>
      <c r="T891" s="24" t="str">
        <f t="shared" si="15"/>
        <v>ES2016CSR4</v>
      </c>
    </row>
    <row r="892" spans="1:20" s="3" customFormat="1" ht="15" customHeight="1">
      <c r="A892" s="20" t="s">
        <v>40</v>
      </c>
      <c r="B892" s="20" t="s">
        <v>34</v>
      </c>
      <c r="C892" s="20">
        <v>2016</v>
      </c>
      <c r="D892" s="20" t="s">
        <v>7</v>
      </c>
      <c r="E892" s="18" t="s">
        <v>2331</v>
      </c>
      <c r="F892" s="20" t="s">
        <v>3</v>
      </c>
      <c r="G892" s="18" t="s">
        <v>2332</v>
      </c>
      <c r="H892" s="18" t="s">
        <v>906</v>
      </c>
      <c r="I892" s="20">
        <v>0.25</v>
      </c>
      <c r="J892" s="21" t="s">
        <v>1261</v>
      </c>
      <c r="K892" s="18" t="s">
        <v>2335</v>
      </c>
      <c r="L892" s="18" t="s">
        <v>1164</v>
      </c>
      <c r="M892" s="21">
        <v>0</v>
      </c>
      <c r="N892" s="27"/>
      <c r="O892" s="27"/>
      <c r="P892" s="9" t="s">
        <v>17</v>
      </c>
      <c r="T892" s="24" t="str">
        <f t="shared" si="15"/>
        <v>ES2016CSR4</v>
      </c>
    </row>
    <row r="893" spans="1:20" s="3" customFormat="1" ht="15" customHeight="1">
      <c r="A893" s="20" t="s">
        <v>40</v>
      </c>
      <c r="B893" s="20" t="s">
        <v>34</v>
      </c>
      <c r="C893" s="20">
        <v>2017</v>
      </c>
      <c r="D893" s="20" t="s">
        <v>4</v>
      </c>
      <c r="E893" s="18" t="s">
        <v>2658</v>
      </c>
      <c r="F893" s="20" t="s">
        <v>13</v>
      </c>
      <c r="G893" s="18" t="s">
        <v>3807</v>
      </c>
      <c r="H893" s="18" t="s">
        <v>1</v>
      </c>
      <c r="I893" s="20">
        <v>0.5</v>
      </c>
      <c r="J893" s="21" t="s">
        <v>1221</v>
      </c>
      <c r="K893" s="18" t="s">
        <v>2943</v>
      </c>
      <c r="L893" s="18" t="s">
        <v>906</v>
      </c>
      <c r="M893" s="21">
        <v>0.25</v>
      </c>
      <c r="N893" s="27"/>
      <c r="O893" s="27"/>
      <c r="P893" s="9" t="s">
        <v>17</v>
      </c>
      <c r="T893" s="24" t="str">
        <f t="shared" si="15"/>
        <v>ES2017CSR1</v>
      </c>
    </row>
    <row r="894" spans="1:20" s="3" customFormat="1" ht="15" customHeight="1">
      <c r="A894" s="20" t="s">
        <v>40</v>
      </c>
      <c r="B894" s="20" t="s">
        <v>34</v>
      </c>
      <c r="C894" s="20">
        <v>2017</v>
      </c>
      <c r="D894" s="20" t="s">
        <v>4</v>
      </c>
      <c r="E894" s="18" t="s">
        <v>2658</v>
      </c>
      <c r="F894" s="20" t="s">
        <v>13</v>
      </c>
      <c r="G894" s="18" t="s">
        <v>3807</v>
      </c>
      <c r="H894" s="18" t="s">
        <v>1</v>
      </c>
      <c r="I894" s="20">
        <v>0.5</v>
      </c>
      <c r="J894" s="21" t="s">
        <v>1222</v>
      </c>
      <c r="K894" s="18" t="s">
        <v>2944</v>
      </c>
      <c r="L894" s="18" t="s">
        <v>1</v>
      </c>
      <c r="M894" s="21">
        <v>0.5</v>
      </c>
      <c r="N894" s="27"/>
      <c r="O894" s="27"/>
      <c r="P894" s="9" t="s">
        <v>17</v>
      </c>
      <c r="T894" s="24" t="str">
        <f t="shared" si="15"/>
        <v>ES2017CSR1</v>
      </c>
    </row>
    <row r="895" spans="1:20" s="3" customFormat="1" ht="15" customHeight="1">
      <c r="A895" s="20" t="s">
        <v>40</v>
      </c>
      <c r="B895" s="20" t="s">
        <v>34</v>
      </c>
      <c r="C895" s="20">
        <v>2017</v>
      </c>
      <c r="D895" s="20" t="s">
        <v>4</v>
      </c>
      <c r="E895" s="18" t="s">
        <v>2658</v>
      </c>
      <c r="F895" s="20" t="s">
        <v>13</v>
      </c>
      <c r="G895" s="18" t="s">
        <v>3807</v>
      </c>
      <c r="H895" s="18" t="s">
        <v>1</v>
      </c>
      <c r="I895" s="20">
        <v>0.5</v>
      </c>
      <c r="J895" s="21" t="s">
        <v>1223</v>
      </c>
      <c r="K895" s="18" t="s">
        <v>2945</v>
      </c>
      <c r="L895" s="18" t="s">
        <v>1</v>
      </c>
      <c r="M895" s="21">
        <v>0.5</v>
      </c>
      <c r="N895" s="27"/>
      <c r="O895" s="27"/>
      <c r="P895" s="9" t="s">
        <v>17</v>
      </c>
      <c r="T895" s="24" t="str">
        <f t="shared" si="15"/>
        <v>ES2017CSR1</v>
      </c>
    </row>
    <row r="896" spans="1:20" s="8" customFormat="1" ht="15" customHeight="1">
      <c r="A896" s="20" t="s">
        <v>40</v>
      </c>
      <c r="B896" s="20" t="s">
        <v>34</v>
      </c>
      <c r="C896" s="20">
        <v>2017</v>
      </c>
      <c r="D896" s="20" t="s">
        <v>5</v>
      </c>
      <c r="E896" s="18" t="s">
        <v>2659</v>
      </c>
      <c r="F896" s="20" t="s">
        <v>3</v>
      </c>
      <c r="G896" s="18" t="s">
        <v>2946</v>
      </c>
      <c r="H896" s="18" t="s">
        <v>906</v>
      </c>
      <c r="I896" s="20">
        <v>0.25</v>
      </c>
      <c r="J896" s="21" t="s">
        <v>1221</v>
      </c>
      <c r="K896" s="18" t="s">
        <v>2947</v>
      </c>
      <c r="L896" s="18" t="s">
        <v>1</v>
      </c>
      <c r="M896" s="21">
        <v>0.5</v>
      </c>
      <c r="N896" s="27"/>
      <c r="O896" s="27"/>
      <c r="P896" s="9" t="s">
        <v>17</v>
      </c>
      <c r="T896" s="24" t="str">
        <f t="shared" si="15"/>
        <v>ES2017CSR2</v>
      </c>
    </row>
    <row r="897" spans="1:20" s="8" customFormat="1" ht="15" customHeight="1">
      <c r="A897" s="20" t="s">
        <v>40</v>
      </c>
      <c r="B897" s="20" t="s">
        <v>34</v>
      </c>
      <c r="C897" s="20">
        <v>2017</v>
      </c>
      <c r="D897" s="20" t="s">
        <v>5</v>
      </c>
      <c r="E897" s="18" t="s">
        <v>2659</v>
      </c>
      <c r="F897" s="20" t="s">
        <v>3</v>
      </c>
      <c r="G897" s="18" t="s">
        <v>2946</v>
      </c>
      <c r="H897" s="18" t="s">
        <v>906</v>
      </c>
      <c r="I897" s="20">
        <v>0.25</v>
      </c>
      <c r="J897" s="21" t="s">
        <v>1222</v>
      </c>
      <c r="K897" s="18" t="s">
        <v>2948</v>
      </c>
      <c r="L897" s="18" t="s">
        <v>906</v>
      </c>
      <c r="M897" s="21">
        <v>0.25</v>
      </c>
      <c r="N897" s="27"/>
      <c r="O897" s="27"/>
      <c r="P897" s="9" t="s">
        <v>17</v>
      </c>
      <c r="T897" s="24" t="str">
        <f t="shared" si="15"/>
        <v>ES2017CSR2</v>
      </c>
    </row>
    <row r="898" spans="1:20" s="9" customFormat="1" ht="15" customHeight="1">
      <c r="A898" s="20" t="s">
        <v>40</v>
      </c>
      <c r="B898" s="20" t="s">
        <v>34</v>
      </c>
      <c r="C898" s="20">
        <v>2017</v>
      </c>
      <c r="D898" s="20" t="s">
        <v>5</v>
      </c>
      <c r="E898" s="18" t="s">
        <v>2659</v>
      </c>
      <c r="F898" s="20" t="s">
        <v>3</v>
      </c>
      <c r="G898" s="18" t="s">
        <v>2946</v>
      </c>
      <c r="H898" s="18" t="s">
        <v>906</v>
      </c>
      <c r="I898" s="20">
        <v>0.25</v>
      </c>
      <c r="J898" s="21" t="s">
        <v>1223</v>
      </c>
      <c r="K898" s="18" t="s">
        <v>2949</v>
      </c>
      <c r="L898" s="18" t="s">
        <v>906</v>
      </c>
      <c r="M898" s="21">
        <v>0.25</v>
      </c>
      <c r="N898" s="27"/>
      <c r="O898" s="27"/>
      <c r="P898" s="9" t="s">
        <v>17</v>
      </c>
      <c r="T898" s="24" t="str">
        <f t="shared" si="15"/>
        <v>ES2017CSR2</v>
      </c>
    </row>
    <row r="899" spans="1:20" s="9" customFormat="1" ht="15" customHeight="1">
      <c r="A899" s="20" t="s">
        <v>40</v>
      </c>
      <c r="B899" s="20" t="s">
        <v>34</v>
      </c>
      <c r="C899" s="20">
        <v>2017</v>
      </c>
      <c r="D899" s="20" t="s">
        <v>5</v>
      </c>
      <c r="E899" s="18" t="s">
        <v>2659</v>
      </c>
      <c r="F899" s="20" t="s">
        <v>3</v>
      </c>
      <c r="G899" s="18" t="s">
        <v>2946</v>
      </c>
      <c r="H899" s="18" t="s">
        <v>906</v>
      </c>
      <c r="I899" s="20">
        <v>0.25</v>
      </c>
      <c r="J899" s="21" t="s">
        <v>1224</v>
      </c>
      <c r="K899" s="18" t="s">
        <v>2950</v>
      </c>
      <c r="L899" s="18" t="s">
        <v>906</v>
      </c>
      <c r="M899" s="21">
        <v>0.25</v>
      </c>
      <c r="N899" s="27"/>
      <c r="O899" s="27"/>
      <c r="P899" s="9" t="s">
        <v>17</v>
      </c>
      <c r="T899" s="24" t="str">
        <f t="shared" si="15"/>
        <v>ES2017CSR2</v>
      </c>
    </row>
    <row r="900" spans="1:20" s="9" customFormat="1" ht="15" customHeight="1">
      <c r="A900" s="20" t="s">
        <v>40</v>
      </c>
      <c r="B900" s="20" t="s">
        <v>34</v>
      </c>
      <c r="C900" s="20">
        <v>2017</v>
      </c>
      <c r="D900" s="20" t="s">
        <v>5</v>
      </c>
      <c r="E900" s="18" t="s">
        <v>2659</v>
      </c>
      <c r="F900" s="20" t="s">
        <v>3</v>
      </c>
      <c r="G900" s="18" t="s">
        <v>2946</v>
      </c>
      <c r="H900" s="18" t="s">
        <v>906</v>
      </c>
      <c r="I900" s="20">
        <v>0.25</v>
      </c>
      <c r="J900" s="21" t="s">
        <v>1225</v>
      </c>
      <c r="K900" s="18" t="s">
        <v>2951</v>
      </c>
      <c r="L900" s="18" t="s">
        <v>906</v>
      </c>
      <c r="M900" s="21">
        <v>0.25</v>
      </c>
      <c r="N900" s="27"/>
      <c r="O900" s="27"/>
      <c r="P900" s="9" t="s">
        <v>17</v>
      </c>
      <c r="T900" s="24" t="str">
        <f t="shared" si="15"/>
        <v>ES2017CSR2</v>
      </c>
    </row>
    <row r="901" spans="1:20" s="9" customFormat="1" ht="15" customHeight="1">
      <c r="A901" s="20" t="s">
        <v>40</v>
      </c>
      <c r="B901" s="20" t="s">
        <v>34</v>
      </c>
      <c r="C901" s="20">
        <v>2017</v>
      </c>
      <c r="D901" s="20" t="s">
        <v>6</v>
      </c>
      <c r="E901" s="18" t="s">
        <v>3431</v>
      </c>
      <c r="F901" s="20" t="s">
        <v>3</v>
      </c>
      <c r="G901" s="18" t="s">
        <v>2952</v>
      </c>
      <c r="H901" s="18" t="s">
        <v>906</v>
      </c>
      <c r="I901" s="20">
        <v>0.25</v>
      </c>
      <c r="J901" s="21" t="s">
        <v>1221</v>
      </c>
      <c r="K901" s="18" t="s">
        <v>2953</v>
      </c>
      <c r="L901" s="18" t="s">
        <v>906</v>
      </c>
      <c r="M901" s="21">
        <v>0.25</v>
      </c>
      <c r="N901" s="27"/>
      <c r="O901" s="27"/>
      <c r="P901" s="9" t="s">
        <v>17</v>
      </c>
      <c r="T901" s="24" t="str">
        <f t="shared" si="15"/>
        <v>ES2017CSR3</v>
      </c>
    </row>
    <row r="902" spans="1:20" s="9" customFormat="1" ht="15" customHeight="1">
      <c r="A902" s="20" t="s">
        <v>40</v>
      </c>
      <c r="B902" s="20" t="s">
        <v>34</v>
      </c>
      <c r="C902" s="20">
        <v>2017</v>
      </c>
      <c r="D902" s="20" t="s">
        <v>6</v>
      </c>
      <c r="E902" s="18" t="s">
        <v>3431</v>
      </c>
      <c r="F902" s="20" t="s">
        <v>3</v>
      </c>
      <c r="G902" s="18" t="s">
        <v>2952</v>
      </c>
      <c r="H902" s="18" t="s">
        <v>906</v>
      </c>
      <c r="I902" s="20">
        <v>0.25</v>
      </c>
      <c r="J902" s="21" t="s">
        <v>1222</v>
      </c>
      <c r="K902" s="18" t="s">
        <v>2954</v>
      </c>
      <c r="L902" s="18" t="s">
        <v>906</v>
      </c>
      <c r="M902" s="21">
        <v>0.25</v>
      </c>
      <c r="N902" s="27"/>
      <c r="O902" s="27"/>
      <c r="P902" s="9" t="s">
        <v>17</v>
      </c>
      <c r="T902" s="24" t="str">
        <f t="shared" si="15"/>
        <v>ES2017CSR3</v>
      </c>
    </row>
    <row r="903" spans="1:20" s="9" customFormat="1" ht="15" customHeight="1">
      <c r="A903" s="20" t="s">
        <v>40</v>
      </c>
      <c r="B903" s="20" t="s">
        <v>34</v>
      </c>
      <c r="C903" s="20">
        <v>2018</v>
      </c>
      <c r="D903" s="20" t="s">
        <v>4</v>
      </c>
      <c r="E903" s="18" t="s">
        <v>3509</v>
      </c>
      <c r="F903" s="20" t="s">
        <v>13</v>
      </c>
      <c r="G903" s="18" t="s">
        <v>3792</v>
      </c>
      <c r="H903" s="18" t="s">
        <v>906</v>
      </c>
      <c r="I903" s="20">
        <v>0.25</v>
      </c>
      <c r="J903" s="21" t="s">
        <v>1221</v>
      </c>
      <c r="K903" s="18" t="s">
        <v>3594</v>
      </c>
      <c r="L903" s="18" t="s">
        <v>907</v>
      </c>
      <c r="M903" s="21">
        <v>0</v>
      </c>
      <c r="N903" s="27"/>
      <c r="O903" s="27"/>
      <c r="P903" s="9" t="s">
        <v>17</v>
      </c>
      <c r="T903" s="24" t="str">
        <f t="shared" si="15"/>
        <v>ES2018CSR1</v>
      </c>
    </row>
    <row r="904" spans="1:20" s="9" customFormat="1" ht="15" customHeight="1">
      <c r="A904" s="20" t="s">
        <v>40</v>
      </c>
      <c r="B904" s="20" t="s">
        <v>34</v>
      </c>
      <c r="C904" s="20">
        <v>2018</v>
      </c>
      <c r="D904" s="20" t="s">
        <v>4</v>
      </c>
      <c r="E904" s="18" t="s">
        <v>3509</v>
      </c>
      <c r="F904" s="20" t="s">
        <v>13</v>
      </c>
      <c r="G904" s="18" t="s">
        <v>3792</v>
      </c>
      <c r="H904" s="18" t="s">
        <v>906</v>
      </c>
      <c r="I904" s="20">
        <v>0.25</v>
      </c>
      <c r="J904" s="21" t="s">
        <v>1222</v>
      </c>
      <c r="K904" s="18" t="s">
        <v>3595</v>
      </c>
      <c r="L904" s="18" t="s">
        <v>906</v>
      </c>
      <c r="M904" s="21">
        <v>0.25</v>
      </c>
      <c r="N904" s="27"/>
      <c r="O904" s="27"/>
      <c r="P904" s="9" t="s">
        <v>17</v>
      </c>
      <c r="T904" s="24" t="str">
        <f t="shared" si="15"/>
        <v>ES2018CSR1</v>
      </c>
    </row>
    <row r="905" spans="1:20" s="9" customFormat="1" ht="15" customHeight="1">
      <c r="A905" s="20" t="s">
        <v>40</v>
      </c>
      <c r="B905" s="20" t="s">
        <v>34</v>
      </c>
      <c r="C905" s="20">
        <v>2018</v>
      </c>
      <c r="D905" s="20" t="s">
        <v>5</v>
      </c>
      <c r="E905" s="18" t="s">
        <v>3510</v>
      </c>
      <c r="F905" s="20" t="s">
        <v>3</v>
      </c>
      <c r="G905" s="18" t="s">
        <v>3596</v>
      </c>
      <c r="H905" s="18" t="s">
        <v>906</v>
      </c>
      <c r="I905" s="20">
        <v>0.25</v>
      </c>
      <c r="J905" s="21" t="s">
        <v>1221</v>
      </c>
      <c r="K905" s="18" t="s">
        <v>3597</v>
      </c>
      <c r="L905" s="18" t="s">
        <v>1</v>
      </c>
      <c r="M905" s="21">
        <v>0.5</v>
      </c>
      <c r="N905" s="27"/>
      <c r="O905" s="27"/>
      <c r="P905" s="9" t="s">
        <v>17</v>
      </c>
      <c r="T905" s="24" t="str">
        <f t="shared" si="15"/>
        <v>ES2018CSR2</v>
      </c>
    </row>
    <row r="906" spans="1:20" s="9" customFormat="1" ht="15" customHeight="1">
      <c r="A906" s="20" t="s">
        <v>40</v>
      </c>
      <c r="B906" s="20" t="s">
        <v>34</v>
      </c>
      <c r="C906" s="20">
        <v>2018</v>
      </c>
      <c r="D906" s="20" t="s">
        <v>5</v>
      </c>
      <c r="E906" s="18" t="s">
        <v>3510</v>
      </c>
      <c r="F906" s="20" t="s">
        <v>3</v>
      </c>
      <c r="G906" s="18" t="s">
        <v>3596</v>
      </c>
      <c r="H906" s="18" t="s">
        <v>906</v>
      </c>
      <c r="I906" s="20">
        <v>0.25</v>
      </c>
      <c r="J906" s="21" t="s">
        <v>1222</v>
      </c>
      <c r="K906" s="18" t="s">
        <v>3598</v>
      </c>
      <c r="L906" s="18" t="s">
        <v>1</v>
      </c>
      <c r="M906" s="21">
        <v>0.5</v>
      </c>
      <c r="N906" s="27"/>
      <c r="O906" s="27"/>
      <c r="P906" s="9" t="s">
        <v>17</v>
      </c>
      <c r="T906" s="24" t="str">
        <f t="shared" si="15"/>
        <v>ES2018CSR2</v>
      </c>
    </row>
    <row r="907" spans="1:20" s="9" customFormat="1" ht="15" customHeight="1">
      <c r="A907" s="20" t="s">
        <v>40</v>
      </c>
      <c r="B907" s="20" t="s">
        <v>34</v>
      </c>
      <c r="C907" s="20">
        <v>2018</v>
      </c>
      <c r="D907" s="20" t="s">
        <v>5</v>
      </c>
      <c r="E907" s="18" t="s">
        <v>3510</v>
      </c>
      <c r="F907" s="20" t="s">
        <v>3</v>
      </c>
      <c r="G907" s="18" t="s">
        <v>3596</v>
      </c>
      <c r="H907" s="18" t="s">
        <v>906</v>
      </c>
      <c r="I907" s="20">
        <v>0.25</v>
      </c>
      <c r="J907" s="21" t="s">
        <v>1223</v>
      </c>
      <c r="K907" s="18" t="s">
        <v>3599</v>
      </c>
      <c r="L907" s="18" t="s">
        <v>906</v>
      </c>
      <c r="M907" s="21">
        <v>0.25</v>
      </c>
      <c r="N907" s="27"/>
      <c r="O907" s="27"/>
      <c r="P907" s="9" t="s">
        <v>17</v>
      </c>
      <c r="T907" s="24" t="str">
        <f t="shared" si="15"/>
        <v>ES2018CSR2</v>
      </c>
    </row>
    <row r="908" spans="1:20" s="9" customFormat="1" ht="15" customHeight="1">
      <c r="A908" s="21" t="s">
        <v>40</v>
      </c>
      <c r="B908" s="21" t="s">
        <v>34</v>
      </c>
      <c r="C908" s="21">
        <v>2018</v>
      </c>
      <c r="D908" s="21" t="s">
        <v>5</v>
      </c>
      <c r="E908" s="82" t="s">
        <v>3510</v>
      </c>
      <c r="F908" s="21" t="s">
        <v>3</v>
      </c>
      <c r="G908" s="82" t="s">
        <v>3596</v>
      </c>
      <c r="H908" s="82" t="s">
        <v>906</v>
      </c>
      <c r="I908" s="21">
        <v>0.25</v>
      </c>
      <c r="J908" s="21" t="s">
        <v>1224</v>
      </c>
      <c r="K908" s="82" t="s">
        <v>3600</v>
      </c>
      <c r="L908" s="82" t="s">
        <v>906</v>
      </c>
      <c r="M908" s="21">
        <v>0.25</v>
      </c>
      <c r="N908" s="27"/>
      <c r="O908" s="27"/>
      <c r="P908" s="9" t="s">
        <v>17</v>
      </c>
      <c r="T908" s="24" t="str">
        <f t="shared" si="15"/>
        <v>ES2018CSR2</v>
      </c>
    </row>
    <row r="909" spans="1:20" s="9" customFormat="1" ht="15" customHeight="1">
      <c r="A909" s="21" t="s">
        <v>40</v>
      </c>
      <c r="B909" s="21" t="s">
        <v>34</v>
      </c>
      <c r="C909" s="21">
        <v>2018</v>
      </c>
      <c r="D909" s="21" t="s">
        <v>6</v>
      </c>
      <c r="E909" s="82" t="s">
        <v>3511</v>
      </c>
      <c r="F909" s="21" t="s">
        <v>3</v>
      </c>
      <c r="G909" s="82" t="s">
        <v>3601</v>
      </c>
      <c r="H909" s="82" t="s">
        <v>906</v>
      </c>
      <c r="I909" s="21">
        <v>0.25</v>
      </c>
      <c r="J909" s="21" t="s">
        <v>1221</v>
      </c>
      <c r="K909" s="82" t="s">
        <v>3602</v>
      </c>
      <c r="L909" s="82" t="s">
        <v>906</v>
      </c>
      <c r="M909" s="21">
        <v>0.25</v>
      </c>
      <c r="N909" s="27"/>
      <c r="O909" s="27"/>
      <c r="P909" s="9" t="s">
        <v>17</v>
      </c>
      <c r="T909" s="24" t="str">
        <f t="shared" si="15"/>
        <v>ES2018CSR3</v>
      </c>
    </row>
    <row r="910" spans="1:20" s="9" customFormat="1" ht="15" customHeight="1">
      <c r="A910" s="21" t="s">
        <v>40</v>
      </c>
      <c r="B910" s="21" t="s">
        <v>34</v>
      </c>
      <c r="C910" s="21">
        <v>2018</v>
      </c>
      <c r="D910" s="21" t="s">
        <v>6</v>
      </c>
      <c r="E910" s="82" t="s">
        <v>3511</v>
      </c>
      <c r="F910" s="21" t="s">
        <v>3</v>
      </c>
      <c r="G910" s="82" t="s">
        <v>3601</v>
      </c>
      <c r="H910" s="82" t="s">
        <v>906</v>
      </c>
      <c r="I910" s="21">
        <v>0.25</v>
      </c>
      <c r="J910" s="21" t="s">
        <v>1222</v>
      </c>
      <c r="K910" s="82" t="s">
        <v>3603</v>
      </c>
      <c r="L910" s="82" t="s">
        <v>906</v>
      </c>
      <c r="M910" s="21">
        <v>0.25</v>
      </c>
      <c r="N910" s="27"/>
      <c r="O910" s="27"/>
      <c r="P910" s="9" t="s">
        <v>17</v>
      </c>
      <c r="T910" s="24" t="str">
        <f t="shared" si="15"/>
        <v>ES2018CSR3</v>
      </c>
    </row>
    <row r="911" spans="1:20" s="9" customFormat="1" ht="15" customHeight="1">
      <c r="A911" s="21" t="s">
        <v>40</v>
      </c>
      <c r="B911" s="21" t="s">
        <v>34</v>
      </c>
      <c r="C911" s="21">
        <v>2018</v>
      </c>
      <c r="D911" s="21" t="s">
        <v>6</v>
      </c>
      <c r="E911" s="82" t="s">
        <v>3511</v>
      </c>
      <c r="F911" s="21" t="s">
        <v>3</v>
      </c>
      <c r="G911" s="82" t="s">
        <v>3601</v>
      </c>
      <c r="H911" s="82" t="s">
        <v>906</v>
      </c>
      <c r="I911" s="21">
        <v>0.25</v>
      </c>
      <c r="J911" s="21" t="s">
        <v>1223</v>
      </c>
      <c r="K911" s="82" t="s">
        <v>3604</v>
      </c>
      <c r="L911" s="82" t="s">
        <v>906</v>
      </c>
      <c r="M911" s="21">
        <v>0.25</v>
      </c>
      <c r="N911" s="27"/>
      <c r="O911" s="27"/>
      <c r="P911" s="9" t="s">
        <v>17</v>
      </c>
      <c r="T911" s="24" t="str">
        <f t="shared" si="15"/>
        <v>ES2018CSR3</v>
      </c>
    </row>
    <row r="912" spans="1:20" s="9" customFormat="1" ht="15" customHeight="1">
      <c r="A912" s="21" t="s">
        <v>40</v>
      </c>
      <c r="B912" s="21" t="s">
        <v>34</v>
      </c>
      <c r="C912" s="21">
        <v>2019</v>
      </c>
      <c r="D912" s="21" t="s">
        <v>4</v>
      </c>
      <c r="E912" s="82" t="s">
        <v>3919</v>
      </c>
      <c r="F912" s="21" t="s">
        <v>13</v>
      </c>
      <c r="G912" s="82" t="s">
        <v>4113</v>
      </c>
      <c r="H912" s="82" t="s">
        <v>906</v>
      </c>
      <c r="I912" s="21">
        <v>0.25</v>
      </c>
      <c r="J912" s="21" t="s">
        <v>1264</v>
      </c>
      <c r="K912" s="82" t="s">
        <v>4108</v>
      </c>
      <c r="L912" s="82" t="s">
        <v>2119</v>
      </c>
      <c r="M912" s="21" t="s">
        <v>2119</v>
      </c>
      <c r="N912" s="27"/>
      <c r="O912" s="27"/>
      <c r="P912" s="9" t="s">
        <v>17</v>
      </c>
      <c r="T912" s="24" t="str">
        <f t="shared" si="15"/>
        <v>ES2019CSR1</v>
      </c>
    </row>
    <row r="913" spans="1:20" s="9" customFormat="1" ht="15" customHeight="1">
      <c r="A913" s="21" t="s">
        <v>40</v>
      </c>
      <c r="B913" s="21" t="s">
        <v>34</v>
      </c>
      <c r="C913" s="21">
        <v>2019</v>
      </c>
      <c r="D913" s="21" t="s">
        <v>4</v>
      </c>
      <c r="E913" s="82" t="s">
        <v>3919</v>
      </c>
      <c r="F913" s="21" t="s">
        <v>13</v>
      </c>
      <c r="G913" s="82" t="s">
        <v>4113</v>
      </c>
      <c r="H913" s="82" t="s">
        <v>906</v>
      </c>
      <c r="I913" s="21">
        <v>0.25</v>
      </c>
      <c r="J913" s="21" t="s">
        <v>1260</v>
      </c>
      <c r="K913" s="82" t="s">
        <v>4109</v>
      </c>
      <c r="L913" s="82" t="s">
        <v>1164</v>
      </c>
      <c r="M913" s="21">
        <v>0</v>
      </c>
      <c r="N913" s="27"/>
      <c r="O913" s="27"/>
      <c r="T913" s="24" t="str">
        <f t="shared" si="15"/>
        <v>ES2019CSR1</v>
      </c>
    </row>
    <row r="914" spans="1:20" s="9" customFormat="1" ht="15" customHeight="1">
      <c r="A914" s="21" t="s">
        <v>40</v>
      </c>
      <c r="B914" s="21" t="s">
        <v>34</v>
      </c>
      <c r="C914" s="21">
        <v>2019</v>
      </c>
      <c r="D914" s="21" t="s">
        <v>4</v>
      </c>
      <c r="E914" s="82" t="s">
        <v>3919</v>
      </c>
      <c r="F914" s="21" t="s">
        <v>13</v>
      </c>
      <c r="G914" s="82" t="s">
        <v>4113</v>
      </c>
      <c r="H914" s="82" t="s">
        <v>906</v>
      </c>
      <c r="I914" s="21">
        <v>0.25</v>
      </c>
      <c r="J914" s="21" t="s">
        <v>1261</v>
      </c>
      <c r="K914" s="82" t="s">
        <v>4110</v>
      </c>
      <c r="L914" s="82" t="s">
        <v>1149</v>
      </c>
      <c r="M914" s="21">
        <v>0.25</v>
      </c>
      <c r="N914" s="27"/>
      <c r="O914" s="27"/>
      <c r="T914" s="24" t="str">
        <f t="shared" si="15"/>
        <v>ES2019CSR1</v>
      </c>
    </row>
    <row r="915" spans="1:20" s="9" customFormat="1" ht="15" customHeight="1">
      <c r="A915" s="21" t="s">
        <v>40</v>
      </c>
      <c r="B915" s="21" t="s">
        <v>34</v>
      </c>
      <c r="C915" s="21">
        <v>2019</v>
      </c>
      <c r="D915" s="21" t="s">
        <v>4</v>
      </c>
      <c r="E915" s="82" t="s">
        <v>3919</v>
      </c>
      <c r="F915" s="21" t="s">
        <v>13</v>
      </c>
      <c r="G915" s="82" t="s">
        <v>4113</v>
      </c>
      <c r="H915" s="82" t="s">
        <v>906</v>
      </c>
      <c r="I915" s="21">
        <v>0.25</v>
      </c>
      <c r="J915" s="21" t="s">
        <v>1262</v>
      </c>
      <c r="K915" s="82" t="s">
        <v>4111</v>
      </c>
      <c r="L915" s="82" t="s">
        <v>1164</v>
      </c>
      <c r="M915" s="21">
        <v>0</v>
      </c>
      <c r="N915" s="27"/>
      <c r="O915" s="27"/>
      <c r="T915" s="24" t="str">
        <f t="shared" si="15"/>
        <v>ES2019CSR1</v>
      </c>
    </row>
    <row r="916" spans="1:20" s="9" customFormat="1" ht="15" customHeight="1">
      <c r="A916" s="21" t="s">
        <v>40</v>
      </c>
      <c r="B916" s="21" t="s">
        <v>34</v>
      </c>
      <c r="C916" s="21">
        <v>2019</v>
      </c>
      <c r="D916" s="21" t="s">
        <v>4</v>
      </c>
      <c r="E916" s="82" t="s">
        <v>3919</v>
      </c>
      <c r="F916" s="21" t="s">
        <v>13</v>
      </c>
      <c r="G916" s="82" t="s">
        <v>4113</v>
      </c>
      <c r="H916" s="82" t="s">
        <v>906</v>
      </c>
      <c r="I916" s="21">
        <v>0.25</v>
      </c>
      <c r="J916" s="21" t="s">
        <v>1263</v>
      </c>
      <c r="K916" s="82" t="s">
        <v>4112</v>
      </c>
      <c r="L916" s="82" t="s">
        <v>2119</v>
      </c>
      <c r="M916" s="21" t="s">
        <v>2119</v>
      </c>
      <c r="N916" s="27"/>
      <c r="O916" s="27"/>
      <c r="T916" s="24" t="str">
        <f t="shared" si="15"/>
        <v>ES2019CSR1</v>
      </c>
    </row>
    <row r="917" spans="1:20" s="9" customFormat="1" ht="15" customHeight="1">
      <c r="A917" s="21" t="s">
        <v>40</v>
      </c>
      <c r="B917" s="21" t="s">
        <v>34</v>
      </c>
      <c r="C917" s="21">
        <v>2019</v>
      </c>
      <c r="D917" s="21" t="s">
        <v>5</v>
      </c>
      <c r="E917" s="82" t="s">
        <v>3920</v>
      </c>
      <c r="F917" s="21" t="s">
        <v>3</v>
      </c>
      <c r="G917" s="82" t="s">
        <v>4127</v>
      </c>
      <c r="H917" s="82" t="s">
        <v>906</v>
      </c>
      <c r="I917" s="21">
        <v>0.25</v>
      </c>
      <c r="J917" s="21" t="s">
        <v>1264</v>
      </c>
      <c r="K917" s="82" t="s">
        <v>4114</v>
      </c>
      <c r="L917" s="82" t="s">
        <v>1</v>
      </c>
      <c r="M917" s="21">
        <v>0.5</v>
      </c>
      <c r="N917" s="27"/>
      <c r="O917" s="27"/>
      <c r="T917" s="24" t="str">
        <f t="shared" si="15"/>
        <v>ES2019CSR2</v>
      </c>
    </row>
    <row r="918" spans="1:20" s="9" customFormat="1" ht="15" customHeight="1">
      <c r="A918" s="21" t="s">
        <v>40</v>
      </c>
      <c r="B918" s="21" t="s">
        <v>34</v>
      </c>
      <c r="C918" s="21">
        <v>2019</v>
      </c>
      <c r="D918" s="21" t="s">
        <v>5</v>
      </c>
      <c r="E918" s="82" t="s">
        <v>3920</v>
      </c>
      <c r="F918" s="21" t="s">
        <v>3</v>
      </c>
      <c r="G918" s="82" t="s">
        <v>4127</v>
      </c>
      <c r="H918" s="82" t="s">
        <v>906</v>
      </c>
      <c r="I918" s="21">
        <v>0.25</v>
      </c>
      <c r="J918" s="21" t="s">
        <v>1260</v>
      </c>
      <c r="K918" s="82" t="s">
        <v>4115</v>
      </c>
      <c r="L918" s="82" t="s">
        <v>1</v>
      </c>
      <c r="M918" s="21">
        <v>0.5</v>
      </c>
      <c r="N918" s="27"/>
      <c r="O918" s="27"/>
      <c r="T918" s="24" t="str">
        <f t="shared" si="15"/>
        <v>ES2019CSR2</v>
      </c>
    </row>
    <row r="919" spans="1:20" s="9" customFormat="1" ht="15" customHeight="1">
      <c r="A919" s="21" t="s">
        <v>40</v>
      </c>
      <c r="B919" s="21" t="s">
        <v>34</v>
      </c>
      <c r="C919" s="21">
        <v>2019</v>
      </c>
      <c r="D919" s="21" t="s">
        <v>5</v>
      </c>
      <c r="E919" s="82" t="s">
        <v>3920</v>
      </c>
      <c r="F919" s="21" t="s">
        <v>3</v>
      </c>
      <c r="G919" s="82" t="s">
        <v>4127</v>
      </c>
      <c r="H919" s="82" t="s">
        <v>906</v>
      </c>
      <c r="I919" s="21">
        <v>0.25</v>
      </c>
      <c r="J919" s="21" t="s">
        <v>1261</v>
      </c>
      <c r="K919" s="82" t="s">
        <v>4116</v>
      </c>
      <c r="L919" s="82" t="s">
        <v>1149</v>
      </c>
      <c r="M919" s="21">
        <v>0.25</v>
      </c>
      <c r="N919" s="27"/>
      <c r="O919" s="27"/>
      <c r="T919" s="24" t="str">
        <f t="shared" si="15"/>
        <v>ES2019CSR2</v>
      </c>
    </row>
    <row r="920" spans="1:20" s="9" customFormat="1" ht="15" customHeight="1">
      <c r="A920" s="21" t="s">
        <v>40</v>
      </c>
      <c r="B920" s="21" t="s">
        <v>34</v>
      </c>
      <c r="C920" s="21">
        <v>2019</v>
      </c>
      <c r="D920" s="21" t="s">
        <v>5</v>
      </c>
      <c r="E920" s="82" t="s">
        <v>3920</v>
      </c>
      <c r="F920" s="21" t="s">
        <v>3</v>
      </c>
      <c r="G920" s="82" t="s">
        <v>4127</v>
      </c>
      <c r="H920" s="82" t="s">
        <v>906</v>
      </c>
      <c r="I920" s="21">
        <v>0.25</v>
      </c>
      <c r="J920" s="21" t="s">
        <v>1262</v>
      </c>
      <c r="K920" s="82" t="s">
        <v>4117</v>
      </c>
      <c r="L920" s="82" t="s">
        <v>1149</v>
      </c>
      <c r="M920" s="21">
        <v>0.25</v>
      </c>
      <c r="N920" s="27"/>
      <c r="O920" s="27"/>
      <c r="T920" s="24" t="str">
        <f t="shared" si="15"/>
        <v>ES2019CSR2</v>
      </c>
    </row>
    <row r="921" spans="1:20" s="9" customFormat="1" ht="15" customHeight="1">
      <c r="A921" s="21" t="s">
        <v>40</v>
      </c>
      <c r="B921" s="21" t="s">
        <v>34</v>
      </c>
      <c r="C921" s="21">
        <v>2019</v>
      </c>
      <c r="D921" s="21" t="s">
        <v>5</v>
      </c>
      <c r="E921" s="82" t="s">
        <v>3920</v>
      </c>
      <c r="F921" s="21" t="s">
        <v>3</v>
      </c>
      <c r="G921" s="82" t="s">
        <v>4127</v>
      </c>
      <c r="H921" s="82" t="s">
        <v>906</v>
      </c>
      <c r="I921" s="21">
        <v>0.25</v>
      </c>
      <c r="J921" s="21" t="s">
        <v>1263</v>
      </c>
      <c r="K921" s="82" t="s">
        <v>4118</v>
      </c>
      <c r="L921" s="82" t="s">
        <v>1149</v>
      </c>
      <c r="M921" s="21">
        <v>0.25</v>
      </c>
      <c r="N921" s="27"/>
      <c r="O921" s="27"/>
      <c r="T921" s="24" t="str">
        <f t="shared" si="15"/>
        <v>ES2019CSR2</v>
      </c>
    </row>
    <row r="922" spans="1:20" s="9" customFormat="1" ht="15" customHeight="1">
      <c r="A922" s="21" t="s">
        <v>40</v>
      </c>
      <c r="B922" s="21" t="s">
        <v>34</v>
      </c>
      <c r="C922" s="21">
        <v>2019</v>
      </c>
      <c r="D922" s="21" t="s">
        <v>5</v>
      </c>
      <c r="E922" s="82" t="s">
        <v>3920</v>
      </c>
      <c r="F922" s="21" t="s">
        <v>3</v>
      </c>
      <c r="G922" s="82" t="s">
        <v>4127</v>
      </c>
      <c r="H922" s="82" t="s">
        <v>906</v>
      </c>
      <c r="I922" s="21">
        <v>0.25</v>
      </c>
      <c r="J922" s="21" t="s">
        <v>1310</v>
      </c>
      <c r="K922" s="82" t="s">
        <v>4119</v>
      </c>
      <c r="L922" s="82" t="s">
        <v>1149</v>
      </c>
      <c r="M922" s="21">
        <v>0.25</v>
      </c>
      <c r="N922" s="27"/>
      <c r="O922" s="27"/>
      <c r="T922" s="24" t="str">
        <f t="shared" si="15"/>
        <v>ES2019CSR2</v>
      </c>
    </row>
    <row r="923" spans="1:20" s="9" customFormat="1" ht="15" customHeight="1">
      <c r="A923" s="21" t="s">
        <v>40</v>
      </c>
      <c r="B923" s="21" t="s">
        <v>34</v>
      </c>
      <c r="C923" s="21">
        <v>2019</v>
      </c>
      <c r="D923" s="21" t="s">
        <v>5</v>
      </c>
      <c r="E923" s="82" t="s">
        <v>3920</v>
      </c>
      <c r="F923" s="21" t="s">
        <v>3</v>
      </c>
      <c r="G923" s="82" t="s">
        <v>4127</v>
      </c>
      <c r="H923" s="82" t="s">
        <v>906</v>
      </c>
      <c r="I923" s="21">
        <v>0.25</v>
      </c>
      <c r="J923" s="21" t="s">
        <v>1311</v>
      </c>
      <c r="K923" s="82" t="s">
        <v>4120</v>
      </c>
      <c r="L923" s="82" t="s">
        <v>1149</v>
      </c>
      <c r="M923" s="21">
        <v>0.25</v>
      </c>
      <c r="N923" s="27"/>
      <c r="O923" s="27"/>
      <c r="T923" s="24" t="str">
        <f t="shared" ref="T923:T986" si="16">A923&amp;C923&amp;D923</f>
        <v>ES2019CSR2</v>
      </c>
    </row>
    <row r="924" spans="1:20" s="9" customFormat="1" ht="15" customHeight="1">
      <c r="A924" s="21" t="s">
        <v>40</v>
      </c>
      <c r="B924" s="21" t="s">
        <v>34</v>
      </c>
      <c r="C924" s="21">
        <v>2019</v>
      </c>
      <c r="D924" s="21" t="s">
        <v>5</v>
      </c>
      <c r="E924" s="82" t="s">
        <v>3920</v>
      </c>
      <c r="F924" s="21" t="s">
        <v>3</v>
      </c>
      <c r="G924" s="82" t="s">
        <v>4127</v>
      </c>
      <c r="H924" s="82" t="s">
        <v>906</v>
      </c>
      <c r="I924" s="21">
        <v>0.25</v>
      </c>
      <c r="J924" s="21" t="s">
        <v>1335</v>
      </c>
      <c r="K924" s="82" t="s">
        <v>4121</v>
      </c>
      <c r="L924" s="82" t="s">
        <v>1149</v>
      </c>
      <c r="M924" s="21">
        <v>0.25</v>
      </c>
      <c r="N924" s="27"/>
      <c r="O924" s="27"/>
      <c r="T924" s="24" t="str">
        <f t="shared" si="16"/>
        <v>ES2019CSR2</v>
      </c>
    </row>
    <row r="925" spans="1:20" s="9" customFormat="1" ht="15" customHeight="1">
      <c r="A925" s="21" t="s">
        <v>40</v>
      </c>
      <c r="B925" s="21" t="s">
        <v>34</v>
      </c>
      <c r="C925" s="21">
        <v>2019</v>
      </c>
      <c r="D925" s="21" t="s">
        <v>5</v>
      </c>
      <c r="E925" s="82" t="s">
        <v>3920</v>
      </c>
      <c r="F925" s="21" t="s">
        <v>3</v>
      </c>
      <c r="G925" s="82" t="s">
        <v>4127</v>
      </c>
      <c r="H925" s="82" t="s">
        <v>906</v>
      </c>
      <c r="I925" s="21">
        <v>0.25</v>
      </c>
      <c r="J925" s="21" t="s">
        <v>1336</v>
      </c>
      <c r="K925" s="82" t="s">
        <v>4122</v>
      </c>
      <c r="L925" s="82" t="s">
        <v>906</v>
      </c>
      <c r="M925" s="21">
        <v>0.25</v>
      </c>
      <c r="N925" s="27"/>
      <c r="O925" s="27"/>
      <c r="T925" s="24" t="str">
        <f t="shared" si="16"/>
        <v>ES2019CSR2</v>
      </c>
    </row>
    <row r="926" spans="1:20" s="9" customFormat="1" ht="15" customHeight="1">
      <c r="A926" s="21" t="s">
        <v>40</v>
      </c>
      <c r="B926" s="21" t="s">
        <v>34</v>
      </c>
      <c r="C926" s="21">
        <v>2019</v>
      </c>
      <c r="D926" s="21" t="s">
        <v>5</v>
      </c>
      <c r="E926" s="82" t="s">
        <v>3920</v>
      </c>
      <c r="F926" s="21" t="s">
        <v>3</v>
      </c>
      <c r="G926" s="82" t="s">
        <v>4127</v>
      </c>
      <c r="H926" s="82" t="s">
        <v>906</v>
      </c>
      <c r="I926" s="21">
        <v>0.25</v>
      </c>
      <c r="J926" s="21" t="s">
        <v>4124</v>
      </c>
      <c r="K926" s="82" t="s">
        <v>4123</v>
      </c>
      <c r="L926" s="82" t="s">
        <v>1</v>
      </c>
      <c r="M926" s="21">
        <v>0.5</v>
      </c>
      <c r="N926" s="27"/>
      <c r="O926" s="27"/>
      <c r="T926" s="24" t="str">
        <f t="shared" si="16"/>
        <v>ES2019CSR2</v>
      </c>
    </row>
    <row r="927" spans="1:20" s="9" customFormat="1" ht="15" customHeight="1">
      <c r="A927" s="21" t="s">
        <v>40</v>
      </c>
      <c r="B927" s="21" t="s">
        <v>34</v>
      </c>
      <c r="C927" s="21">
        <v>2019</v>
      </c>
      <c r="D927" s="21" t="s">
        <v>5</v>
      </c>
      <c r="E927" s="82" t="s">
        <v>3920</v>
      </c>
      <c r="F927" s="21" t="s">
        <v>3</v>
      </c>
      <c r="G927" s="82" t="s">
        <v>4127</v>
      </c>
      <c r="H927" s="82" t="s">
        <v>906</v>
      </c>
      <c r="I927" s="21">
        <v>0.25</v>
      </c>
      <c r="J927" s="21" t="s">
        <v>4126</v>
      </c>
      <c r="K927" s="82" t="s">
        <v>4125</v>
      </c>
      <c r="L927" s="82" t="s">
        <v>142</v>
      </c>
      <c r="M927" s="21">
        <v>0.5</v>
      </c>
      <c r="N927" s="27"/>
      <c r="O927" s="27"/>
      <c r="T927" s="24" t="str">
        <f t="shared" si="16"/>
        <v>ES2019CSR2</v>
      </c>
    </row>
    <row r="928" spans="1:20" s="9" customFormat="1" ht="15" customHeight="1">
      <c r="A928" s="21" t="s">
        <v>40</v>
      </c>
      <c r="B928" s="21" t="s">
        <v>34</v>
      </c>
      <c r="C928" s="21">
        <v>2019</v>
      </c>
      <c r="D928" s="21" t="s">
        <v>6</v>
      </c>
      <c r="E928" s="82" t="s">
        <v>3921</v>
      </c>
      <c r="F928" s="21" t="s">
        <v>3</v>
      </c>
      <c r="G928" s="82" t="s">
        <v>4134</v>
      </c>
      <c r="H928" s="82" t="s">
        <v>906</v>
      </c>
      <c r="I928" s="21">
        <v>0.25</v>
      </c>
      <c r="J928" s="21" t="s">
        <v>1264</v>
      </c>
      <c r="K928" s="82" t="s">
        <v>4128</v>
      </c>
      <c r="L928" s="82" t="s">
        <v>1149</v>
      </c>
      <c r="M928" s="21">
        <v>0.25</v>
      </c>
      <c r="N928" s="27"/>
      <c r="O928" s="27"/>
      <c r="T928" s="24" t="str">
        <f t="shared" si="16"/>
        <v>ES2019CSR3</v>
      </c>
    </row>
    <row r="929" spans="1:20" s="9" customFormat="1" ht="15" customHeight="1">
      <c r="A929" s="21" t="s">
        <v>40</v>
      </c>
      <c r="B929" s="21" t="s">
        <v>34</v>
      </c>
      <c r="C929" s="21">
        <v>2019</v>
      </c>
      <c r="D929" s="21" t="s">
        <v>6</v>
      </c>
      <c r="E929" s="82" t="s">
        <v>3921</v>
      </c>
      <c r="F929" s="21" t="s">
        <v>3</v>
      </c>
      <c r="G929" s="82" t="s">
        <v>4134</v>
      </c>
      <c r="H929" s="82" t="s">
        <v>906</v>
      </c>
      <c r="I929" s="21">
        <v>0.25</v>
      </c>
      <c r="J929" s="21" t="s">
        <v>1260</v>
      </c>
      <c r="K929" s="82" t="s">
        <v>4129</v>
      </c>
      <c r="L929" s="82" t="s">
        <v>1149</v>
      </c>
      <c r="M929" s="21">
        <v>0.25</v>
      </c>
      <c r="N929" s="27"/>
      <c r="O929" s="27"/>
      <c r="T929" s="24" t="str">
        <f t="shared" si="16"/>
        <v>ES2019CSR3</v>
      </c>
    </row>
    <row r="930" spans="1:20" s="9" customFormat="1" ht="15" customHeight="1">
      <c r="A930" s="21" t="s">
        <v>40</v>
      </c>
      <c r="B930" s="21" t="s">
        <v>34</v>
      </c>
      <c r="C930" s="21">
        <v>2019</v>
      </c>
      <c r="D930" s="21" t="s">
        <v>6</v>
      </c>
      <c r="E930" s="82" t="s">
        <v>3921</v>
      </c>
      <c r="F930" s="21" t="s">
        <v>3</v>
      </c>
      <c r="G930" s="82" t="s">
        <v>4134</v>
      </c>
      <c r="H930" s="82" t="s">
        <v>906</v>
      </c>
      <c r="I930" s="21">
        <v>0.25</v>
      </c>
      <c r="J930" s="21" t="s">
        <v>1261</v>
      </c>
      <c r="K930" s="82" t="s">
        <v>4130</v>
      </c>
      <c r="L930" s="82" t="s">
        <v>1</v>
      </c>
      <c r="M930" s="21">
        <v>0.5</v>
      </c>
      <c r="N930" s="27"/>
      <c r="O930" s="27"/>
      <c r="T930" s="24" t="str">
        <f t="shared" si="16"/>
        <v>ES2019CSR3</v>
      </c>
    </row>
    <row r="931" spans="1:20" s="9" customFormat="1" ht="15" customHeight="1">
      <c r="A931" s="21" t="s">
        <v>40</v>
      </c>
      <c r="B931" s="21" t="s">
        <v>34</v>
      </c>
      <c r="C931" s="21">
        <v>2019</v>
      </c>
      <c r="D931" s="21" t="s">
        <v>6</v>
      </c>
      <c r="E931" s="82" t="s">
        <v>3921</v>
      </c>
      <c r="F931" s="21" t="s">
        <v>3</v>
      </c>
      <c r="G931" s="82" t="s">
        <v>4134</v>
      </c>
      <c r="H931" s="82" t="s">
        <v>906</v>
      </c>
      <c r="I931" s="21">
        <v>0.25</v>
      </c>
      <c r="J931" s="21" t="s">
        <v>1262</v>
      </c>
      <c r="K931" s="82" t="s">
        <v>4131</v>
      </c>
      <c r="L931" s="82" t="s">
        <v>1149</v>
      </c>
      <c r="M931" s="21">
        <v>0.25</v>
      </c>
      <c r="N931" s="27"/>
      <c r="O931" s="27"/>
      <c r="T931" s="24" t="str">
        <f t="shared" si="16"/>
        <v>ES2019CSR3</v>
      </c>
    </row>
    <row r="932" spans="1:20" s="9" customFormat="1" ht="15" customHeight="1">
      <c r="A932" s="21" t="s">
        <v>40</v>
      </c>
      <c r="B932" s="21" t="s">
        <v>34</v>
      </c>
      <c r="C932" s="21">
        <v>2019</v>
      </c>
      <c r="D932" s="21" t="s">
        <v>6</v>
      </c>
      <c r="E932" s="82" t="s">
        <v>3921</v>
      </c>
      <c r="F932" s="21" t="s">
        <v>3</v>
      </c>
      <c r="G932" s="82" t="s">
        <v>4134</v>
      </c>
      <c r="H932" s="82" t="s">
        <v>906</v>
      </c>
      <c r="I932" s="21">
        <v>0.25</v>
      </c>
      <c r="J932" s="21" t="s">
        <v>1263</v>
      </c>
      <c r="K932" s="82" t="s">
        <v>4132</v>
      </c>
      <c r="L932" s="82" t="s">
        <v>1</v>
      </c>
      <c r="M932" s="21">
        <v>0.5</v>
      </c>
      <c r="N932" s="27"/>
      <c r="O932" s="27"/>
      <c r="T932" s="24" t="str">
        <f t="shared" si="16"/>
        <v>ES2019CSR3</v>
      </c>
    </row>
    <row r="933" spans="1:20" s="9" customFormat="1" ht="15" customHeight="1">
      <c r="A933" s="21" t="s">
        <v>40</v>
      </c>
      <c r="B933" s="21" t="s">
        <v>34</v>
      </c>
      <c r="C933" s="21">
        <v>2019</v>
      </c>
      <c r="D933" s="21" t="s">
        <v>6</v>
      </c>
      <c r="E933" s="82" t="s">
        <v>3921</v>
      </c>
      <c r="F933" s="21" t="s">
        <v>3</v>
      </c>
      <c r="G933" s="82" t="s">
        <v>4134</v>
      </c>
      <c r="H933" s="82" t="s">
        <v>906</v>
      </c>
      <c r="I933" s="21">
        <v>0.25</v>
      </c>
      <c r="J933" s="21" t="s">
        <v>1310</v>
      </c>
      <c r="K933" s="82" t="s">
        <v>4133</v>
      </c>
      <c r="L933" s="82" t="s">
        <v>1149</v>
      </c>
      <c r="M933" s="21">
        <v>0.25</v>
      </c>
      <c r="N933" s="27"/>
      <c r="O933" s="27"/>
      <c r="T933" s="24" t="str">
        <f t="shared" si="16"/>
        <v>ES2019CSR3</v>
      </c>
    </row>
    <row r="934" spans="1:20" s="9" customFormat="1" ht="15" customHeight="1">
      <c r="A934" s="21" t="s">
        <v>40</v>
      </c>
      <c r="B934" s="21" t="s">
        <v>34</v>
      </c>
      <c r="C934" s="21">
        <v>2019</v>
      </c>
      <c r="D934" s="21" t="s">
        <v>7</v>
      </c>
      <c r="E934" s="82" t="s">
        <v>3922</v>
      </c>
      <c r="F934" s="21" t="s">
        <v>3</v>
      </c>
      <c r="G934" s="82" t="s">
        <v>4137</v>
      </c>
      <c r="H934" s="82" t="s">
        <v>906</v>
      </c>
      <c r="I934" s="21">
        <v>0.25</v>
      </c>
      <c r="J934" s="21" t="s">
        <v>1264</v>
      </c>
      <c r="K934" s="82" t="s">
        <v>4135</v>
      </c>
      <c r="L934" s="82" t="s">
        <v>1149</v>
      </c>
      <c r="M934" s="21">
        <v>0.25</v>
      </c>
      <c r="N934" s="27"/>
      <c r="O934" s="27"/>
      <c r="T934" s="24" t="str">
        <f t="shared" si="16"/>
        <v>ES2019CSR4</v>
      </c>
    </row>
    <row r="935" spans="1:20" s="9" customFormat="1" ht="15" customHeight="1">
      <c r="A935" s="21" t="s">
        <v>40</v>
      </c>
      <c r="B935" s="21" t="s">
        <v>34</v>
      </c>
      <c r="C935" s="21">
        <v>2019</v>
      </c>
      <c r="D935" s="21" t="s">
        <v>7</v>
      </c>
      <c r="E935" s="82" t="s">
        <v>3922</v>
      </c>
      <c r="F935" s="21" t="s">
        <v>3</v>
      </c>
      <c r="G935" s="82" t="s">
        <v>4137</v>
      </c>
      <c r="H935" s="82" t="s">
        <v>906</v>
      </c>
      <c r="I935" s="21">
        <v>0.25</v>
      </c>
      <c r="J935" s="21" t="s">
        <v>1260</v>
      </c>
      <c r="K935" s="82" t="s">
        <v>4136</v>
      </c>
      <c r="L935" s="82" t="s">
        <v>1149</v>
      </c>
      <c r="M935" s="21">
        <v>0.25</v>
      </c>
      <c r="N935" s="27"/>
      <c r="O935" s="27"/>
      <c r="T935" s="24" t="str">
        <f t="shared" si="16"/>
        <v>ES2019CSR4</v>
      </c>
    </row>
    <row r="936" spans="1:20" s="9" customFormat="1" ht="15" customHeight="1">
      <c r="A936" s="88" t="s">
        <v>40</v>
      </c>
      <c r="B936" s="88" t="s">
        <v>34</v>
      </c>
      <c r="C936" s="88">
        <v>2020</v>
      </c>
      <c r="D936" s="88" t="s">
        <v>4</v>
      </c>
      <c r="E936" s="89" t="s">
        <v>4479</v>
      </c>
      <c r="F936" s="88" t="s">
        <v>13</v>
      </c>
      <c r="G936" s="89"/>
      <c r="H936" s="89"/>
      <c r="I936" s="88"/>
      <c r="J936" s="88"/>
      <c r="K936" s="89"/>
      <c r="L936" s="89"/>
      <c r="M936" s="88"/>
      <c r="N936" s="27"/>
      <c r="O936" s="27"/>
      <c r="T936" s="24" t="str">
        <f t="shared" si="16"/>
        <v>ES2020CSR1</v>
      </c>
    </row>
    <row r="937" spans="1:20" s="9" customFormat="1" ht="15" customHeight="1">
      <c r="A937" s="88" t="s">
        <v>40</v>
      </c>
      <c r="B937" s="88" t="s">
        <v>34</v>
      </c>
      <c r="C937" s="88">
        <v>2020</v>
      </c>
      <c r="D937" s="88" t="s">
        <v>5</v>
      </c>
      <c r="E937" s="89" t="s">
        <v>4481</v>
      </c>
      <c r="F937" s="88" t="s">
        <v>3</v>
      </c>
      <c r="G937" s="89"/>
      <c r="H937" s="89"/>
      <c r="I937" s="88"/>
      <c r="J937" s="88"/>
      <c r="K937" s="89"/>
      <c r="L937" s="89"/>
      <c r="M937" s="88"/>
      <c r="N937" s="27"/>
      <c r="O937" s="27"/>
      <c r="T937" s="24" t="str">
        <f t="shared" si="16"/>
        <v>ES2020CSR2</v>
      </c>
    </row>
    <row r="938" spans="1:20" s="9" customFormat="1" ht="15" customHeight="1">
      <c r="A938" s="88" t="s">
        <v>40</v>
      </c>
      <c r="B938" s="88" t="s">
        <v>34</v>
      </c>
      <c r="C938" s="88">
        <v>2020</v>
      </c>
      <c r="D938" s="88" t="s">
        <v>6</v>
      </c>
      <c r="E938" s="89" t="s">
        <v>4480</v>
      </c>
      <c r="F938" s="88" t="s">
        <v>2</v>
      </c>
      <c r="G938" s="89"/>
      <c r="H938" s="89"/>
      <c r="I938" s="88"/>
      <c r="J938" s="88"/>
      <c r="K938" s="89"/>
      <c r="L938" s="89"/>
      <c r="M938" s="88"/>
      <c r="N938" s="27"/>
      <c r="O938" s="27"/>
      <c r="T938" s="24" t="str">
        <f t="shared" si="16"/>
        <v>ES2020CSR3</v>
      </c>
    </row>
    <row r="939" spans="1:20" s="9" customFormat="1" ht="15" customHeight="1">
      <c r="A939" s="88" t="s">
        <v>40</v>
      </c>
      <c r="B939" s="88" t="s">
        <v>34</v>
      </c>
      <c r="C939" s="88">
        <v>2020</v>
      </c>
      <c r="D939" s="88" t="s">
        <v>7</v>
      </c>
      <c r="E939" s="89" t="s">
        <v>4482</v>
      </c>
      <c r="F939" s="88" t="s">
        <v>3</v>
      </c>
      <c r="G939" s="89"/>
      <c r="H939" s="89"/>
      <c r="I939" s="88"/>
      <c r="J939" s="88"/>
      <c r="K939" s="89"/>
      <c r="L939" s="89"/>
      <c r="M939" s="88"/>
      <c r="N939" s="27"/>
      <c r="O939" s="27"/>
      <c r="T939" s="24" t="str">
        <f t="shared" si="16"/>
        <v>ES2020CSR4</v>
      </c>
    </row>
    <row r="940" spans="1:20" s="3" customFormat="1" ht="15" customHeight="1">
      <c r="A940" s="20" t="s">
        <v>56</v>
      </c>
      <c r="B940" s="20" t="s">
        <v>34</v>
      </c>
      <c r="C940" s="20">
        <v>2011</v>
      </c>
      <c r="D940" s="20" t="s">
        <v>4</v>
      </c>
      <c r="E940" s="18" t="s">
        <v>877</v>
      </c>
      <c r="F940" s="20" t="s">
        <v>2</v>
      </c>
      <c r="G940" s="18" t="s">
        <v>878</v>
      </c>
      <c r="H940" s="18" t="s">
        <v>908</v>
      </c>
      <c r="I940" s="20" t="s">
        <v>2119</v>
      </c>
      <c r="J940" s="21" t="s">
        <v>1221</v>
      </c>
      <c r="K940" s="18" t="s">
        <v>878</v>
      </c>
      <c r="L940" s="18" t="s">
        <v>2118</v>
      </c>
      <c r="M940" s="21" t="s">
        <v>2119</v>
      </c>
      <c r="N940" s="27"/>
      <c r="O940" s="27"/>
      <c r="P940" s="9" t="s">
        <v>17</v>
      </c>
      <c r="T940" s="24" t="str">
        <f t="shared" si="16"/>
        <v>FI2011CSR1</v>
      </c>
    </row>
    <row r="941" spans="1:20" s="3" customFormat="1" ht="15" customHeight="1">
      <c r="A941" s="20" t="s">
        <v>56</v>
      </c>
      <c r="B941" s="20" t="s">
        <v>34</v>
      </c>
      <c r="C941" s="20">
        <v>2011</v>
      </c>
      <c r="D941" s="20" t="s">
        <v>5</v>
      </c>
      <c r="E941" s="18" t="s">
        <v>879</v>
      </c>
      <c r="F941" s="20" t="s">
        <v>2</v>
      </c>
      <c r="G941" s="18" t="s">
        <v>880</v>
      </c>
      <c r="H941" s="18" t="s">
        <v>904</v>
      </c>
      <c r="I941" s="20" t="s">
        <v>2119</v>
      </c>
      <c r="J941" s="21" t="s">
        <v>1221</v>
      </c>
      <c r="K941" s="18" t="s">
        <v>880</v>
      </c>
      <c r="L941" s="18" t="s">
        <v>2118</v>
      </c>
      <c r="M941" s="21" t="s">
        <v>2119</v>
      </c>
      <c r="N941" s="27"/>
      <c r="O941" s="27"/>
      <c r="P941" s="9" t="s">
        <v>17</v>
      </c>
      <c r="T941" s="24" t="str">
        <f t="shared" si="16"/>
        <v>FI2011CSR2</v>
      </c>
    </row>
    <row r="942" spans="1:20" s="3" customFormat="1" ht="15" customHeight="1">
      <c r="A942" s="20" t="s">
        <v>56</v>
      </c>
      <c r="B942" s="20" t="s">
        <v>34</v>
      </c>
      <c r="C942" s="20">
        <v>2011</v>
      </c>
      <c r="D942" s="20" t="s">
        <v>6</v>
      </c>
      <c r="E942" s="18" t="s">
        <v>881</v>
      </c>
      <c r="F942" s="20" t="s">
        <v>2</v>
      </c>
      <c r="G942" s="18" t="s">
        <v>882</v>
      </c>
      <c r="H942" s="18" t="s">
        <v>904</v>
      </c>
      <c r="I942" s="20" t="s">
        <v>2119</v>
      </c>
      <c r="J942" s="21" t="s">
        <v>1221</v>
      </c>
      <c r="K942" s="18" t="s">
        <v>882</v>
      </c>
      <c r="L942" s="18" t="s">
        <v>2118</v>
      </c>
      <c r="M942" s="21" t="s">
        <v>2119</v>
      </c>
      <c r="N942" s="27"/>
      <c r="O942" s="27"/>
      <c r="P942" s="9" t="s">
        <v>17</v>
      </c>
      <c r="T942" s="24" t="str">
        <f t="shared" si="16"/>
        <v>FI2011CSR3</v>
      </c>
    </row>
    <row r="943" spans="1:20" s="3" customFormat="1" ht="15" customHeight="1">
      <c r="A943" s="20" t="s">
        <v>56</v>
      </c>
      <c r="B943" s="20" t="s">
        <v>34</v>
      </c>
      <c r="C943" s="20">
        <v>2011</v>
      </c>
      <c r="D943" s="20" t="s">
        <v>7</v>
      </c>
      <c r="E943" s="18" t="s">
        <v>883</v>
      </c>
      <c r="F943" s="20" t="s">
        <v>2</v>
      </c>
      <c r="G943" s="18" t="s">
        <v>884</v>
      </c>
      <c r="H943" s="18" t="s">
        <v>904</v>
      </c>
      <c r="I943" s="20" t="s">
        <v>2119</v>
      </c>
      <c r="J943" s="21" t="s">
        <v>1221</v>
      </c>
      <c r="K943" s="18" t="s">
        <v>884</v>
      </c>
      <c r="L943" s="18" t="s">
        <v>2118</v>
      </c>
      <c r="M943" s="21" t="s">
        <v>2119</v>
      </c>
      <c r="N943" s="27"/>
      <c r="O943" s="27"/>
      <c r="P943" s="9" t="s">
        <v>17</v>
      </c>
      <c r="T943" s="24" t="str">
        <f t="shared" si="16"/>
        <v>FI2011CSR4</v>
      </c>
    </row>
    <row r="944" spans="1:20" s="3" customFormat="1" ht="15" customHeight="1">
      <c r="A944" s="20" t="s">
        <v>56</v>
      </c>
      <c r="B944" s="20" t="s">
        <v>34</v>
      </c>
      <c r="C944" s="20">
        <v>2011</v>
      </c>
      <c r="D944" s="20" t="s">
        <v>8</v>
      </c>
      <c r="E944" s="18" t="s">
        <v>885</v>
      </c>
      <c r="F944" s="20" t="s">
        <v>2</v>
      </c>
      <c r="G944" s="18" t="s">
        <v>886</v>
      </c>
      <c r="H944" s="18" t="s">
        <v>904</v>
      </c>
      <c r="I944" s="20" t="s">
        <v>2119</v>
      </c>
      <c r="J944" s="21" t="s">
        <v>1221</v>
      </c>
      <c r="K944" s="18" t="s">
        <v>886</v>
      </c>
      <c r="L944" s="18" t="s">
        <v>2118</v>
      </c>
      <c r="M944" s="21" t="s">
        <v>2119</v>
      </c>
      <c r="N944" s="27"/>
      <c r="O944" s="27"/>
      <c r="P944" s="9" t="s">
        <v>17</v>
      </c>
      <c r="T944" s="24" t="str">
        <f t="shared" si="16"/>
        <v>FI2011CSR5</v>
      </c>
    </row>
    <row r="945" spans="1:20" s="3" customFormat="1" ht="15" customHeight="1">
      <c r="A945" s="20" t="s">
        <v>56</v>
      </c>
      <c r="B945" s="20" t="s">
        <v>34</v>
      </c>
      <c r="C945" s="20">
        <v>2012</v>
      </c>
      <c r="D945" s="20" t="s">
        <v>4</v>
      </c>
      <c r="E945" s="18" t="s">
        <v>166</v>
      </c>
      <c r="F945" s="20" t="s">
        <v>11</v>
      </c>
      <c r="G945" s="18" t="s">
        <v>3856</v>
      </c>
      <c r="H945" s="18" t="s">
        <v>1</v>
      </c>
      <c r="I945" s="20">
        <v>0.5</v>
      </c>
      <c r="J945" s="21" t="s">
        <v>1221</v>
      </c>
      <c r="K945" s="18" t="s">
        <v>1148</v>
      </c>
      <c r="L945" s="18" t="s">
        <v>1</v>
      </c>
      <c r="M945" s="21">
        <v>0.5</v>
      </c>
      <c r="N945" s="27"/>
      <c r="O945" s="27"/>
      <c r="P945" s="9" t="s">
        <v>17</v>
      </c>
      <c r="T945" s="24" t="str">
        <f t="shared" si="16"/>
        <v>FI2012CSR1</v>
      </c>
    </row>
    <row r="946" spans="1:20" s="3" customFormat="1" ht="15" customHeight="1">
      <c r="A946" s="20" t="s">
        <v>56</v>
      </c>
      <c r="B946" s="20" t="s">
        <v>34</v>
      </c>
      <c r="C946" s="20">
        <v>2012</v>
      </c>
      <c r="D946" s="20" t="s">
        <v>5</v>
      </c>
      <c r="E946" s="18" t="s">
        <v>167</v>
      </c>
      <c r="F946" s="20" t="s">
        <v>2</v>
      </c>
      <c r="G946" s="18" t="s">
        <v>988</v>
      </c>
      <c r="H946" s="18" t="s">
        <v>1</v>
      </c>
      <c r="I946" s="20">
        <v>0.5</v>
      </c>
      <c r="J946" s="21" t="s">
        <v>1221</v>
      </c>
      <c r="K946" s="18" t="s">
        <v>988</v>
      </c>
      <c r="L946" s="18" t="s">
        <v>1</v>
      </c>
      <c r="M946" s="21">
        <v>0.5</v>
      </c>
      <c r="N946" s="27"/>
      <c r="O946" s="27"/>
      <c r="P946" s="9" t="s">
        <v>17</v>
      </c>
      <c r="T946" s="24" t="str">
        <f t="shared" si="16"/>
        <v>FI2012CSR2</v>
      </c>
    </row>
    <row r="947" spans="1:20" s="3" customFormat="1" ht="15" customHeight="1">
      <c r="A947" s="20" t="s">
        <v>56</v>
      </c>
      <c r="B947" s="20" t="s">
        <v>34</v>
      </c>
      <c r="C947" s="20">
        <v>2012</v>
      </c>
      <c r="D947" s="20" t="s">
        <v>6</v>
      </c>
      <c r="E947" s="18" t="s">
        <v>168</v>
      </c>
      <c r="F947" s="20" t="s">
        <v>2</v>
      </c>
      <c r="G947" s="18" t="s">
        <v>989</v>
      </c>
      <c r="H947" s="18" t="s">
        <v>641</v>
      </c>
      <c r="I947" s="20">
        <v>0.75</v>
      </c>
      <c r="J947" s="21" t="s">
        <v>1221</v>
      </c>
      <c r="K947" s="18" t="s">
        <v>989</v>
      </c>
      <c r="L947" s="18" t="s">
        <v>641</v>
      </c>
      <c r="M947" s="21">
        <v>0.75</v>
      </c>
      <c r="N947" s="27"/>
      <c r="O947" s="27"/>
      <c r="P947" s="9" t="s">
        <v>17</v>
      </c>
      <c r="T947" s="24" t="str">
        <f t="shared" si="16"/>
        <v>FI2012CSR3</v>
      </c>
    </row>
    <row r="948" spans="1:20" s="3" customFormat="1" ht="15" customHeight="1">
      <c r="A948" s="20" t="s">
        <v>56</v>
      </c>
      <c r="B948" s="20" t="s">
        <v>34</v>
      </c>
      <c r="C948" s="20">
        <v>2012</v>
      </c>
      <c r="D948" s="20" t="s">
        <v>7</v>
      </c>
      <c r="E948" s="18" t="s">
        <v>169</v>
      </c>
      <c r="F948" s="20" t="s">
        <v>2</v>
      </c>
      <c r="G948" s="18" t="s">
        <v>990</v>
      </c>
      <c r="H948" s="18" t="s">
        <v>1</v>
      </c>
      <c r="I948" s="20">
        <v>0.5</v>
      </c>
      <c r="J948" s="21" t="s">
        <v>1221</v>
      </c>
      <c r="K948" s="18" t="s">
        <v>990</v>
      </c>
      <c r="L948" s="18" t="s">
        <v>1</v>
      </c>
      <c r="M948" s="21">
        <v>0.5</v>
      </c>
      <c r="N948" s="27"/>
      <c r="O948" s="27"/>
      <c r="P948" s="9" t="s">
        <v>17</v>
      </c>
      <c r="T948" s="24" t="str">
        <f t="shared" si="16"/>
        <v>FI2012CSR4</v>
      </c>
    </row>
    <row r="949" spans="1:20" s="3" customFormat="1" ht="15" customHeight="1">
      <c r="A949" s="20" t="s">
        <v>56</v>
      </c>
      <c r="B949" s="20" t="s">
        <v>34</v>
      </c>
      <c r="C949" s="20">
        <v>2012</v>
      </c>
      <c r="D949" s="20" t="s">
        <v>8</v>
      </c>
      <c r="E949" s="18" t="s">
        <v>170</v>
      </c>
      <c r="F949" s="20" t="s">
        <v>3</v>
      </c>
      <c r="G949" s="18" t="s">
        <v>991</v>
      </c>
      <c r="H949" s="18" t="s">
        <v>1</v>
      </c>
      <c r="I949" s="20">
        <v>0.5</v>
      </c>
      <c r="J949" s="21" t="s">
        <v>1221</v>
      </c>
      <c r="K949" s="18" t="s">
        <v>991</v>
      </c>
      <c r="L949" s="18" t="s">
        <v>1</v>
      </c>
      <c r="M949" s="21">
        <v>0.5</v>
      </c>
      <c r="N949" s="27"/>
      <c r="O949" s="27"/>
      <c r="P949" s="9" t="s">
        <v>17</v>
      </c>
      <c r="T949" s="24" t="str">
        <f t="shared" si="16"/>
        <v>FI2012CSR5</v>
      </c>
    </row>
    <row r="950" spans="1:20" s="3" customFormat="1" ht="15" customHeight="1">
      <c r="A950" s="20" t="s">
        <v>56</v>
      </c>
      <c r="B950" s="20" t="s">
        <v>34</v>
      </c>
      <c r="C950" s="20">
        <v>2013</v>
      </c>
      <c r="D950" s="20" t="s">
        <v>4</v>
      </c>
      <c r="E950" s="18" t="s">
        <v>404</v>
      </c>
      <c r="F950" s="20" t="s">
        <v>11</v>
      </c>
      <c r="G950" s="18" t="s">
        <v>3833</v>
      </c>
      <c r="H950" s="18" t="s">
        <v>641</v>
      </c>
      <c r="I950" s="20">
        <v>0.75</v>
      </c>
      <c r="J950" s="21" t="s">
        <v>1221</v>
      </c>
      <c r="K950" s="18" t="s">
        <v>1856</v>
      </c>
      <c r="L950" s="18" t="s">
        <v>1</v>
      </c>
      <c r="M950" s="21">
        <v>0.5</v>
      </c>
      <c r="N950" s="27"/>
      <c r="O950" s="27"/>
      <c r="P950" s="9" t="s">
        <v>17</v>
      </c>
      <c r="T950" s="24" t="str">
        <f t="shared" si="16"/>
        <v>FI2013CSR1</v>
      </c>
    </row>
    <row r="951" spans="1:20" s="3" customFormat="1" ht="15" customHeight="1">
      <c r="A951" s="20" t="s">
        <v>56</v>
      </c>
      <c r="B951" s="20" t="s">
        <v>34</v>
      </c>
      <c r="C951" s="20">
        <v>2013</v>
      </c>
      <c r="D951" s="20" t="s">
        <v>4</v>
      </c>
      <c r="E951" s="18" t="s">
        <v>404</v>
      </c>
      <c r="F951" s="20" t="s">
        <v>11</v>
      </c>
      <c r="G951" s="18" t="s">
        <v>3833</v>
      </c>
      <c r="H951" s="18" t="s">
        <v>641</v>
      </c>
      <c r="I951" s="20">
        <v>0.75</v>
      </c>
      <c r="J951" s="21" t="s">
        <v>1222</v>
      </c>
      <c r="K951" s="18" t="s">
        <v>1857</v>
      </c>
      <c r="L951" s="18" t="s">
        <v>1174</v>
      </c>
      <c r="M951" s="21">
        <v>0.75</v>
      </c>
      <c r="N951" s="27"/>
      <c r="O951" s="27"/>
      <c r="P951" s="9" t="s">
        <v>17</v>
      </c>
      <c r="T951" s="24" t="str">
        <f t="shared" si="16"/>
        <v>FI2013CSR1</v>
      </c>
    </row>
    <row r="952" spans="1:20" s="3" customFormat="1" ht="15" customHeight="1">
      <c r="A952" s="20" t="s">
        <v>56</v>
      </c>
      <c r="B952" s="20" t="s">
        <v>34</v>
      </c>
      <c r="C952" s="20">
        <v>2013</v>
      </c>
      <c r="D952" s="20" t="s">
        <v>4</v>
      </c>
      <c r="E952" s="18" t="s">
        <v>404</v>
      </c>
      <c r="F952" s="20" t="s">
        <v>11</v>
      </c>
      <c r="G952" s="18" t="s">
        <v>3833</v>
      </c>
      <c r="H952" s="18" t="s">
        <v>641</v>
      </c>
      <c r="I952" s="20">
        <v>0.75</v>
      </c>
      <c r="J952" s="21" t="s">
        <v>1223</v>
      </c>
      <c r="K952" s="18" t="s">
        <v>1858</v>
      </c>
      <c r="L952" s="18" t="s">
        <v>1174</v>
      </c>
      <c r="M952" s="21">
        <v>0.75</v>
      </c>
      <c r="N952" s="27"/>
      <c r="O952" s="27"/>
      <c r="P952" s="9" t="s">
        <v>17</v>
      </c>
      <c r="T952" s="24" t="str">
        <f t="shared" si="16"/>
        <v>FI2013CSR1</v>
      </c>
    </row>
    <row r="953" spans="1:20" s="3" customFormat="1" ht="15" customHeight="1">
      <c r="A953" s="20" t="s">
        <v>56</v>
      </c>
      <c r="B953" s="20" t="s">
        <v>34</v>
      </c>
      <c r="C953" s="20">
        <v>2013</v>
      </c>
      <c r="D953" s="20" t="s">
        <v>5</v>
      </c>
      <c r="E953" s="18" t="s">
        <v>405</v>
      </c>
      <c r="F953" s="20" t="s">
        <v>2</v>
      </c>
      <c r="G953" s="18" t="s">
        <v>406</v>
      </c>
      <c r="H953" s="18" t="s">
        <v>641</v>
      </c>
      <c r="I953" s="20">
        <v>0.75</v>
      </c>
      <c r="J953" s="21" t="s">
        <v>1221</v>
      </c>
      <c r="K953" s="18" t="s">
        <v>1859</v>
      </c>
      <c r="L953" s="18" t="s">
        <v>1</v>
      </c>
      <c r="M953" s="21">
        <v>0.5</v>
      </c>
      <c r="N953" s="27"/>
      <c r="O953" s="27"/>
      <c r="P953" s="9" t="s">
        <v>17</v>
      </c>
      <c r="T953" s="24" t="str">
        <f t="shared" si="16"/>
        <v>FI2013CSR2</v>
      </c>
    </row>
    <row r="954" spans="1:20" s="3" customFormat="1" ht="15" customHeight="1">
      <c r="A954" s="20" t="s">
        <v>56</v>
      </c>
      <c r="B954" s="20" t="s">
        <v>34</v>
      </c>
      <c r="C954" s="20">
        <v>2013</v>
      </c>
      <c r="D954" s="20" t="s">
        <v>5</v>
      </c>
      <c r="E954" s="18" t="s">
        <v>405</v>
      </c>
      <c r="F954" s="20" t="s">
        <v>2</v>
      </c>
      <c r="G954" s="18" t="s">
        <v>406</v>
      </c>
      <c r="H954" s="18" t="s">
        <v>641</v>
      </c>
      <c r="I954" s="20">
        <v>0.75</v>
      </c>
      <c r="J954" s="21" t="s">
        <v>1222</v>
      </c>
      <c r="K954" s="18" t="s">
        <v>1860</v>
      </c>
      <c r="L954" s="18" t="s">
        <v>1174</v>
      </c>
      <c r="M954" s="21">
        <v>0.75</v>
      </c>
      <c r="N954" s="27"/>
      <c r="O954" s="27"/>
      <c r="P954" s="9" t="s">
        <v>17</v>
      </c>
      <c r="T954" s="24" t="str">
        <f t="shared" si="16"/>
        <v>FI2013CSR2</v>
      </c>
    </row>
    <row r="955" spans="1:20" s="3" customFormat="1" ht="15" customHeight="1">
      <c r="A955" s="20" t="s">
        <v>56</v>
      </c>
      <c r="B955" s="20" t="s">
        <v>34</v>
      </c>
      <c r="C955" s="20">
        <v>2013</v>
      </c>
      <c r="D955" s="20" t="s">
        <v>6</v>
      </c>
      <c r="E955" s="18" t="s">
        <v>407</v>
      </c>
      <c r="F955" s="20" t="s">
        <v>3</v>
      </c>
      <c r="G955" s="18" t="s">
        <v>408</v>
      </c>
      <c r="H955" s="18" t="s">
        <v>1</v>
      </c>
      <c r="I955" s="20">
        <v>0.5</v>
      </c>
      <c r="J955" s="21" t="s">
        <v>1221</v>
      </c>
      <c r="K955" s="18" t="s">
        <v>1861</v>
      </c>
      <c r="L955" s="18" t="s">
        <v>1</v>
      </c>
      <c r="M955" s="21">
        <v>0.5</v>
      </c>
      <c r="N955" s="27"/>
      <c r="O955" s="27"/>
      <c r="P955" s="9" t="s">
        <v>17</v>
      </c>
      <c r="T955" s="24" t="str">
        <f t="shared" si="16"/>
        <v>FI2013CSR3</v>
      </c>
    </row>
    <row r="956" spans="1:20" s="3" customFormat="1" ht="15" customHeight="1">
      <c r="A956" s="20" t="s">
        <v>56</v>
      </c>
      <c r="B956" s="20" t="s">
        <v>34</v>
      </c>
      <c r="C956" s="20">
        <v>2013</v>
      </c>
      <c r="D956" s="20" t="s">
        <v>6</v>
      </c>
      <c r="E956" s="18" t="s">
        <v>407</v>
      </c>
      <c r="F956" s="20" t="s">
        <v>3</v>
      </c>
      <c r="G956" s="18" t="s">
        <v>408</v>
      </c>
      <c r="H956" s="18" t="s">
        <v>1</v>
      </c>
      <c r="I956" s="20">
        <v>0.5</v>
      </c>
      <c r="J956" s="21" t="s">
        <v>1222</v>
      </c>
      <c r="K956" s="18" t="s">
        <v>1862</v>
      </c>
      <c r="L956" s="18" t="s">
        <v>906</v>
      </c>
      <c r="M956" s="21">
        <v>0.25</v>
      </c>
      <c r="N956" s="27"/>
      <c r="O956" s="27"/>
      <c r="P956" s="9" t="s">
        <v>17</v>
      </c>
      <c r="T956" s="24" t="str">
        <f t="shared" si="16"/>
        <v>FI2013CSR3</v>
      </c>
    </row>
    <row r="957" spans="1:20" s="3" customFormat="1" ht="15" customHeight="1">
      <c r="A957" s="20" t="s">
        <v>56</v>
      </c>
      <c r="B957" s="20" t="s">
        <v>34</v>
      </c>
      <c r="C957" s="20">
        <v>2013</v>
      </c>
      <c r="D957" s="20" t="s">
        <v>6</v>
      </c>
      <c r="E957" s="18" t="s">
        <v>407</v>
      </c>
      <c r="F957" s="20" t="s">
        <v>3</v>
      </c>
      <c r="G957" s="18" t="s">
        <v>408</v>
      </c>
      <c r="H957" s="18" t="s">
        <v>1</v>
      </c>
      <c r="I957" s="20">
        <v>0.5</v>
      </c>
      <c r="J957" s="21" t="s">
        <v>1223</v>
      </c>
      <c r="K957" s="18" t="s">
        <v>1863</v>
      </c>
      <c r="L957" s="18" t="s">
        <v>1174</v>
      </c>
      <c r="M957" s="21">
        <v>0.75</v>
      </c>
      <c r="N957" s="27"/>
      <c r="O957" s="27"/>
      <c r="P957" s="9" t="s">
        <v>17</v>
      </c>
      <c r="T957" s="24" t="str">
        <f t="shared" si="16"/>
        <v>FI2013CSR3</v>
      </c>
    </row>
    <row r="958" spans="1:20" s="9" customFormat="1" ht="15" customHeight="1">
      <c r="A958" s="20" t="s">
        <v>56</v>
      </c>
      <c r="B958" s="20" t="s">
        <v>34</v>
      </c>
      <c r="C958" s="20">
        <v>2013</v>
      </c>
      <c r="D958" s="20" t="s">
        <v>6</v>
      </c>
      <c r="E958" s="18" t="s">
        <v>407</v>
      </c>
      <c r="F958" s="20" t="s">
        <v>3</v>
      </c>
      <c r="G958" s="18" t="s">
        <v>408</v>
      </c>
      <c r="H958" s="18" t="s">
        <v>1</v>
      </c>
      <c r="I958" s="20">
        <v>0.5</v>
      </c>
      <c r="J958" s="21" t="s">
        <v>1224</v>
      </c>
      <c r="K958" s="18" t="s">
        <v>1864</v>
      </c>
      <c r="L958" s="18" t="s">
        <v>1</v>
      </c>
      <c r="M958" s="21">
        <v>0.5</v>
      </c>
      <c r="N958" s="27"/>
      <c r="O958" s="27"/>
      <c r="T958" s="24" t="str">
        <f t="shared" si="16"/>
        <v>FI2013CSR3</v>
      </c>
    </row>
    <row r="959" spans="1:20" s="9" customFormat="1" ht="15" customHeight="1">
      <c r="A959" s="20" t="s">
        <v>56</v>
      </c>
      <c r="B959" s="20" t="s">
        <v>34</v>
      </c>
      <c r="C959" s="20">
        <v>2013</v>
      </c>
      <c r="D959" s="20" t="s">
        <v>7</v>
      </c>
      <c r="E959" s="18" t="s">
        <v>409</v>
      </c>
      <c r="F959" s="20" t="s">
        <v>3</v>
      </c>
      <c r="G959" s="18" t="s">
        <v>410</v>
      </c>
      <c r="H959" s="18" t="s">
        <v>1</v>
      </c>
      <c r="I959" s="20">
        <v>0.5</v>
      </c>
      <c r="J959" s="21" t="s">
        <v>1221</v>
      </c>
      <c r="K959" s="18" t="s">
        <v>1865</v>
      </c>
      <c r="L959" s="18" t="s">
        <v>1</v>
      </c>
      <c r="M959" s="21">
        <v>0.5</v>
      </c>
      <c r="N959" s="27"/>
      <c r="O959" s="27"/>
      <c r="T959" s="24" t="str">
        <f t="shared" si="16"/>
        <v>FI2013CSR4</v>
      </c>
    </row>
    <row r="960" spans="1:20" s="9" customFormat="1" ht="15" customHeight="1">
      <c r="A960" s="20" t="s">
        <v>56</v>
      </c>
      <c r="B960" s="20" t="s">
        <v>34</v>
      </c>
      <c r="C960" s="20">
        <v>2013</v>
      </c>
      <c r="D960" s="20" t="s">
        <v>8</v>
      </c>
      <c r="E960" s="18" t="s">
        <v>411</v>
      </c>
      <c r="F960" s="20" t="s">
        <v>3</v>
      </c>
      <c r="G960" s="18" t="s">
        <v>412</v>
      </c>
      <c r="H960" s="18" t="s">
        <v>1</v>
      </c>
      <c r="I960" s="20">
        <v>0.5</v>
      </c>
      <c r="J960" s="21" t="s">
        <v>1221</v>
      </c>
      <c r="K960" s="18" t="s">
        <v>1866</v>
      </c>
      <c r="L960" s="18" t="s">
        <v>1</v>
      </c>
      <c r="M960" s="21">
        <v>0.5</v>
      </c>
      <c r="N960" s="27"/>
      <c r="O960" s="27"/>
      <c r="T960" s="24" t="str">
        <f t="shared" si="16"/>
        <v>FI2013CSR5</v>
      </c>
    </row>
    <row r="961" spans="1:20" s="9" customFormat="1" ht="15" customHeight="1">
      <c r="A961" s="20" t="s">
        <v>56</v>
      </c>
      <c r="B961" s="20" t="s">
        <v>34</v>
      </c>
      <c r="C961" s="20">
        <v>2013</v>
      </c>
      <c r="D961" s="20" t="s">
        <v>8</v>
      </c>
      <c r="E961" s="18" t="s">
        <v>411</v>
      </c>
      <c r="F961" s="20" t="s">
        <v>3</v>
      </c>
      <c r="G961" s="18" t="s">
        <v>412</v>
      </c>
      <c r="H961" s="18" t="s">
        <v>1</v>
      </c>
      <c r="I961" s="20">
        <v>0.5</v>
      </c>
      <c r="J961" s="21" t="s">
        <v>1222</v>
      </c>
      <c r="K961" s="18" t="s">
        <v>1867</v>
      </c>
      <c r="L961" s="18" t="s">
        <v>1174</v>
      </c>
      <c r="M961" s="21">
        <v>0.75</v>
      </c>
      <c r="N961" s="27"/>
      <c r="O961" s="27"/>
      <c r="T961" s="24" t="str">
        <f t="shared" si="16"/>
        <v>FI2013CSR5</v>
      </c>
    </row>
    <row r="962" spans="1:20" s="9" customFormat="1" ht="15" customHeight="1">
      <c r="A962" s="20" t="s">
        <v>56</v>
      </c>
      <c r="B962" s="20" t="s">
        <v>34</v>
      </c>
      <c r="C962" s="20">
        <v>2013</v>
      </c>
      <c r="D962" s="20" t="s">
        <v>8</v>
      </c>
      <c r="E962" s="18" t="s">
        <v>411</v>
      </c>
      <c r="F962" s="20" t="s">
        <v>3</v>
      </c>
      <c r="G962" s="18" t="s">
        <v>412</v>
      </c>
      <c r="H962" s="18" t="s">
        <v>1</v>
      </c>
      <c r="I962" s="20">
        <v>0.5</v>
      </c>
      <c r="J962" s="21" t="s">
        <v>1223</v>
      </c>
      <c r="K962" s="18" t="s">
        <v>1868</v>
      </c>
      <c r="L962" s="18" t="s">
        <v>1174</v>
      </c>
      <c r="M962" s="21">
        <v>0.75</v>
      </c>
      <c r="N962" s="27"/>
      <c r="O962" s="27"/>
      <c r="T962" s="24" t="str">
        <f t="shared" si="16"/>
        <v>FI2013CSR5</v>
      </c>
    </row>
    <row r="963" spans="1:20" s="3" customFormat="1" ht="15" customHeight="1">
      <c r="A963" s="20" t="s">
        <v>56</v>
      </c>
      <c r="B963" s="20" t="s">
        <v>34</v>
      </c>
      <c r="C963" s="20">
        <v>2014</v>
      </c>
      <c r="D963" s="20" t="s">
        <v>4</v>
      </c>
      <c r="E963" s="18" t="s">
        <v>413</v>
      </c>
      <c r="F963" s="20" t="s">
        <v>11</v>
      </c>
      <c r="G963" s="18" t="s">
        <v>414</v>
      </c>
      <c r="H963" s="18" t="s">
        <v>1</v>
      </c>
      <c r="I963" s="20">
        <v>0.5</v>
      </c>
      <c r="J963" s="21" t="s">
        <v>1221</v>
      </c>
      <c r="K963" s="18" t="s">
        <v>3389</v>
      </c>
      <c r="L963" s="18" t="s">
        <v>1</v>
      </c>
      <c r="M963" s="21">
        <v>0.5</v>
      </c>
      <c r="N963" s="27"/>
      <c r="O963" s="27"/>
      <c r="P963" s="9" t="s">
        <v>17</v>
      </c>
      <c r="T963" s="24" t="str">
        <f t="shared" si="16"/>
        <v>FI2014CSR1</v>
      </c>
    </row>
    <row r="964" spans="1:20" s="3" customFormat="1" ht="15" customHeight="1">
      <c r="A964" s="20" t="s">
        <v>56</v>
      </c>
      <c r="B964" s="20" t="s">
        <v>34</v>
      </c>
      <c r="C964" s="20">
        <v>2014</v>
      </c>
      <c r="D964" s="20" t="s">
        <v>5</v>
      </c>
      <c r="E964" s="18" t="s">
        <v>415</v>
      </c>
      <c r="F964" s="20" t="s">
        <v>3</v>
      </c>
      <c r="G964" s="18" t="s">
        <v>416</v>
      </c>
      <c r="H964" s="18" t="s">
        <v>1</v>
      </c>
      <c r="I964" s="20">
        <v>0.5</v>
      </c>
      <c r="J964" s="21" t="s">
        <v>1221</v>
      </c>
      <c r="K964" s="18" t="s">
        <v>3281</v>
      </c>
      <c r="L964" s="18" t="s">
        <v>1</v>
      </c>
      <c r="M964" s="21">
        <v>0.5</v>
      </c>
      <c r="N964" s="27"/>
      <c r="O964" s="27"/>
      <c r="P964" s="9" t="s">
        <v>17</v>
      </c>
      <c r="T964" s="24" t="str">
        <f t="shared" si="16"/>
        <v>FI2014CSR2</v>
      </c>
    </row>
    <row r="965" spans="1:20" s="3" customFormat="1" ht="15" customHeight="1">
      <c r="A965" s="20" t="s">
        <v>56</v>
      </c>
      <c r="B965" s="20" t="s">
        <v>34</v>
      </c>
      <c r="C965" s="20">
        <v>2014</v>
      </c>
      <c r="D965" s="20" t="s">
        <v>6</v>
      </c>
      <c r="E965" s="18" t="s">
        <v>417</v>
      </c>
      <c r="F965" s="20" t="s">
        <v>2</v>
      </c>
      <c r="G965" s="18" t="s">
        <v>418</v>
      </c>
      <c r="H965" s="18" t="s">
        <v>1</v>
      </c>
      <c r="I965" s="20">
        <v>0.5</v>
      </c>
      <c r="J965" s="21" t="s">
        <v>1221</v>
      </c>
      <c r="K965" s="18" t="s">
        <v>3282</v>
      </c>
      <c r="L965" s="18" t="s">
        <v>1</v>
      </c>
      <c r="M965" s="21">
        <v>0.5</v>
      </c>
      <c r="N965" s="27"/>
      <c r="O965" s="27"/>
      <c r="P965" s="9" t="s">
        <v>17</v>
      </c>
      <c r="T965" s="24" t="str">
        <f t="shared" si="16"/>
        <v>FI2014CSR3</v>
      </c>
    </row>
    <row r="966" spans="1:20" s="3" customFormat="1" ht="15" customHeight="1">
      <c r="A966" s="20" t="s">
        <v>56</v>
      </c>
      <c r="B966" s="20" t="s">
        <v>34</v>
      </c>
      <c r="C966" s="20">
        <v>2014</v>
      </c>
      <c r="D966" s="20" t="s">
        <v>6</v>
      </c>
      <c r="E966" s="18" t="s">
        <v>417</v>
      </c>
      <c r="F966" s="20" t="s">
        <v>2</v>
      </c>
      <c r="G966" s="18" t="s">
        <v>418</v>
      </c>
      <c r="H966" s="18" t="s">
        <v>1</v>
      </c>
      <c r="I966" s="20">
        <v>0.5</v>
      </c>
      <c r="J966" s="21" t="s">
        <v>1222</v>
      </c>
      <c r="K966" s="18" t="s">
        <v>3283</v>
      </c>
      <c r="L966" s="18" t="s">
        <v>1</v>
      </c>
      <c r="M966" s="21">
        <v>0.5</v>
      </c>
      <c r="N966" s="27"/>
      <c r="O966" s="27"/>
      <c r="P966" s="9" t="s">
        <v>17</v>
      </c>
      <c r="T966" s="24" t="str">
        <f t="shared" si="16"/>
        <v>FI2014CSR3</v>
      </c>
    </row>
    <row r="967" spans="1:20" s="3" customFormat="1" ht="15" customHeight="1">
      <c r="A967" s="20" t="s">
        <v>56</v>
      </c>
      <c r="B967" s="20" t="s">
        <v>34</v>
      </c>
      <c r="C967" s="20">
        <v>2014</v>
      </c>
      <c r="D967" s="20" t="s">
        <v>6</v>
      </c>
      <c r="E967" s="18" t="s">
        <v>417</v>
      </c>
      <c r="F967" s="20" t="s">
        <v>2</v>
      </c>
      <c r="G967" s="18" t="s">
        <v>418</v>
      </c>
      <c r="H967" s="18" t="s">
        <v>1</v>
      </c>
      <c r="I967" s="20">
        <v>0.5</v>
      </c>
      <c r="J967" s="21" t="s">
        <v>1223</v>
      </c>
      <c r="K967" s="18" t="s">
        <v>3284</v>
      </c>
      <c r="L967" s="18" t="s">
        <v>1</v>
      </c>
      <c r="M967" s="21">
        <v>0.5</v>
      </c>
      <c r="N967" s="27"/>
      <c r="O967" s="27"/>
      <c r="P967" s="9" t="s">
        <v>17</v>
      </c>
      <c r="T967" s="24" t="str">
        <f t="shared" si="16"/>
        <v>FI2014CSR3</v>
      </c>
    </row>
    <row r="968" spans="1:20" s="3" customFormat="1" ht="15" customHeight="1">
      <c r="A968" s="20" t="s">
        <v>56</v>
      </c>
      <c r="B968" s="20" t="s">
        <v>34</v>
      </c>
      <c r="C968" s="20">
        <v>2014</v>
      </c>
      <c r="D968" s="20" t="s">
        <v>7</v>
      </c>
      <c r="E968" s="18" t="s">
        <v>419</v>
      </c>
      <c r="F968" s="20" t="s">
        <v>3</v>
      </c>
      <c r="G968" s="18" t="s">
        <v>420</v>
      </c>
      <c r="H968" s="18" t="s">
        <v>906</v>
      </c>
      <c r="I968" s="20">
        <v>0.25</v>
      </c>
      <c r="J968" s="21" t="s">
        <v>1221</v>
      </c>
      <c r="K968" s="18" t="s">
        <v>3285</v>
      </c>
      <c r="L968" s="18" t="s">
        <v>906</v>
      </c>
      <c r="M968" s="21">
        <v>0.25</v>
      </c>
      <c r="N968" s="27"/>
      <c r="O968" s="27"/>
      <c r="P968" s="9" t="s">
        <v>17</v>
      </c>
      <c r="T968" s="24" t="str">
        <f t="shared" si="16"/>
        <v>FI2014CSR4</v>
      </c>
    </row>
    <row r="969" spans="1:20" s="3" customFormat="1" ht="15" customHeight="1">
      <c r="A969" s="20" t="s">
        <v>56</v>
      </c>
      <c r="B969" s="20" t="s">
        <v>34</v>
      </c>
      <c r="C969" s="20">
        <v>2014</v>
      </c>
      <c r="D969" s="20" t="s">
        <v>8</v>
      </c>
      <c r="E969" s="18" t="s">
        <v>421</v>
      </c>
      <c r="F969" s="20" t="s">
        <v>3</v>
      </c>
      <c r="G969" s="18" t="s">
        <v>422</v>
      </c>
      <c r="H969" s="18" t="s">
        <v>1</v>
      </c>
      <c r="I969" s="20">
        <v>0.5</v>
      </c>
      <c r="J969" s="21" t="s">
        <v>1221</v>
      </c>
      <c r="K969" s="18" t="s">
        <v>3286</v>
      </c>
      <c r="L969" s="18" t="s">
        <v>1</v>
      </c>
      <c r="M969" s="21">
        <v>0.5</v>
      </c>
      <c r="N969" s="27"/>
      <c r="O969" s="27"/>
      <c r="P969" s="9" t="s">
        <v>17</v>
      </c>
      <c r="T969" s="24" t="str">
        <f t="shared" si="16"/>
        <v>FI2014CSR5</v>
      </c>
    </row>
    <row r="970" spans="1:20" s="3" customFormat="1" ht="15" customHeight="1">
      <c r="A970" s="20" t="s">
        <v>56</v>
      </c>
      <c r="B970" s="20" t="s">
        <v>34</v>
      </c>
      <c r="C970" s="20">
        <v>2014</v>
      </c>
      <c r="D970" s="20" t="s">
        <v>8</v>
      </c>
      <c r="E970" s="18" t="s">
        <v>421</v>
      </c>
      <c r="F970" s="20" t="s">
        <v>3</v>
      </c>
      <c r="G970" s="18" t="s">
        <v>422</v>
      </c>
      <c r="H970" s="18" t="s">
        <v>1</v>
      </c>
      <c r="I970" s="20">
        <v>0.5</v>
      </c>
      <c r="J970" s="21" t="s">
        <v>1222</v>
      </c>
      <c r="K970" s="18" t="s">
        <v>3287</v>
      </c>
      <c r="L970" s="18" t="s">
        <v>1</v>
      </c>
      <c r="M970" s="21">
        <v>0.5</v>
      </c>
      <c r="N970" s="27"/>
      <c r="O970" s="27"/>
      <c r="P970" s="9" t="s">
        <v>17</v>
      </c>
      <c r="T970" s="24" t="str">
        <f t="shared" si="16"/>
        <v>FI2014CSR5</v>
      </c>
    </row>
    <row r="971" spans="1:20" s="3" customFormat="1" ht="15" customHeight="1">
      <c r="A971" s="20" t="s">
        <v>56</v>
      </c>
      <c r="B971" s="20" t="s">
        <v>34</v>
      </c>
      <c r="C971" s="20">
        <v>2014</v>
      </c>
      <c r="D971" s="20" t="s">
        <v>8</v>
      </c>
      <c r="E971" s="18" t="s">
        <v>421</v>
      </c>
      <c r="F971" s="20" t="s">
        <v>3</v>
      </c>
      <c r="G971" s="18" t="s">
        <v>422</v>
      </c>
      <c r="H971" s="18" t="s">
        <v>1</v>
      </c>
      <c r="I971" s="20">
        <v>0.5</v>
      </c>
      <c r="J971" s="21" t="s">
        <v>1223</v>
      </c>
      <c r="K971" s="18" t="s">
        <v>3288</v>
      </c>
      <c r="L971" s="18" t="s">
        <v>906</v>
      </c>
      <c r="M971" s="21">
        <v>0.25</v>
      </c>
      <c r="N971" s="27"/>
      <c r="O971" s="27"/>
      <c r="P971" s="9" t="s">
        <v>17</v>
      </c>
      <c r="T971" s="24" t="str">
        <f t="shared" si="16"/>
        <v>FI2014CSR5</v>
      </c>
    </row>
    <row r="972" spans="1:20" s="3" customFormat="1" ht="15" customHeight="1">
      <c r="A972" s="20" t="s">
        <v>56</v>
      </c>
      <c r="B972" s="20" t="s">
        <v>34</v>
      </c>
      <c r="C972" s="20">
        <v>2015</v>
      </c>
      <c r="D972" s="20" t="s">
        <v>4</v>
      </c>
      <c r="E972" s="18" t="s">
        <v>2123</v>
      </c>
      <c r="F972" s="20" t="s">
        <v>11</v>
      </c>
      <c r="G972" s="18" t="s">
        <v>2015</v>
      </c>
      <c r="H972" s="18" t="s">
        <v>3874</v>
      </c>
      <c r="I972" s="20" t="s">
        <v>2119</v>
      </c>
      <c r="J972" s="21" t="s">
        <v>1221</v>
      </c>
      <c r="K972" s="18" t="s">
        <v>2015</v>
      </c>
      <c r="L972" s="18" t="s">
        <v>2119</v>
      </c>
      <c r="M972" s="21" t="s">
        <v>2119</v>
      </c>
      <c r="N972" s="27"/>
      <c r="O972" s="27"/>
      <c r="P972" s="9" t="s">
        <v>17</v>
      </c>
      <c r="T972" s="24" t="str">
        <f t="shared" si="16"/>
        <v>FI2015CSR1</v>
      </c>
    </row>
    <row r="973" spans="1:20" s="3" customFormat="1" ht="15" customHeight="1">
      <c r="A973" s="20" t="s">
        <v>56</v>
      </c>
      <c r="B973" s="20" t="s">
        <v>34</v>
      </c>
      <c r="C973" s="20">
        <v>2015</v>
      </c>
      <c r="D973" s="20" t="s">
        <v>5</v>
      </c>
      <c r="E973" s="18" t="s">
        <v>1098</v>
      </c>
      <c r="F973" s="20" t="s">
        <v>3</v>
      </c>
      <c r="G973" s="18" t="s">
        <v>2205</v>
      </c>
      <c r="H973" s="18" t="s">
        <v>1</v>
      </c>
      <c r="I973" s="20">
        <v>0.5</v>
      </c>
      <c r="J973" s="21" t="s">
        <v>1221</v>
      </c>
      <c r="K973" s="18" t="s">
        <v>2016</v>
      </c>
      <c r="L973" s="18" t="s">
        <v>1174</v>
      </c>
      <c r="M973" s="21">
        <v>0.75</v>
      </c>
      <c r="N973" s="27"/>
      <c r="O973" s="27"/>
      <c r="P973" s="9" t="s">
        <v>17</v>
      </c>
      <c r="T973" s="24" t="str">
        <f t="shared" si="16"/>
        <v>FI2015CSR2</v>
      </c>
    </row>
    <row r="974" spans="1:20" s="3" customFormat="1" ht="15" customHeight="1">
      <c r="A974" s="20" t="s">
        <v>56</v>
      </c>
      <c r="B974" s="20" t="s">
        <v>34</v>
      </c>
      <c r="C974" s="20">
        <v>2015</v>
      </c>
      <c r="D974" s="20" t="s">
        <v>5</v>
      </c>
      <c r="E974" s="18" t="s">
        <v>1098</v>
      </c>
      <c r="F974" s="20" t="s">
        <v>3</v>
      </c>
      <c r="G974" s="18" t="s">
        <v>2205</v>
      </c>
      <c r="H974" s="18" t="s">
        <v>1</v>
      </c>
      <c r="I974" s="20">
        <v>0.5</v>
      </c>
      <c r="J974" s="21" t="s">
        <v>1222</v>
      </c>
      <c r="K974" s="18" t="s">
        <v>2017</v>
      </c>
      <c r="L974" s="18" t="s">
        <v>906</v>
      </c>
      <c r="M974" s="21">
        <v>0.25</v>
      </c>
      <c r="N974" s="27"/>
      <c r="O974" s="27"/>
      <c r="P974" s="9" t="s">
        <v>17</v>
      </c>
      <c r="T974" s="24" t="str">
        <f t="shared" si="16"/>
        <v>FI2015CSR2</v>
      </c>
    </row>
    <row r="975" spans="1:20" s="3" customFormat="1" ht="15" customHeight="1">
      <c r="A975" s="20" t="s">
        <v>56</v>
      </c>
      <c r="B975" s="20" t="s">
        <v>34</v>
      </c>
      <c r="C975" s="20">
        <v>2015</v>
      </c>
      <c r="D975" s="20" t="s">
        <v>6</v>
      </c>
      <c r="E975" s="18" t="s">
        <v>1099</v>
      </c>
      <c r="F975" s="20" t="s">
        <v>3</v>
      </c>
      <c r="G975" s="18" t="s">
        <v>2206</v>
      </c>
      <c r="H975" s="18" t="s">
        <v>1</v>
      </c>
      <c r="I975" s="20">
        <v>0.5</v>
      </c>
      <c r="J975" s="21" t="s">
        <v>1221</v>
      </c>
      <c r="K975" s="18" t="s">
        <v>2018</v>
      </c>
      <c r="L975" s="18" t="s">
        <v>1</v>
      </c>
      <c r="M975" s="21">
        <v>0.5</v>
      </c>
      <c r="N975" s="27"/>
      <c r="O975" s="27"/>
      <c r="P975" s="9" t="s">
        <v>17</v>
      </c>
      <c r="T975" s="24" t="str">
        <f t="shared" si="16"/>
        <v>FI2015CSR3</v>
      </c>
    </row>
    <row r="976" spans="1:20" s="3" customFormat="1" ht="15" customHeight="1">
      <c r="A976" s="20" t="s">
        <v>56</v>
      </c>
      <c r="B976" s="20" t="s">
        <v>34</v>
      </c>
      <c r="C976" s="20">
        <v>2015</v>
      </c>
      <c r="D976" s="20" t="s">
        <v>6</v>
      </c>
      <c r="E976" s="18" t="s">
        <v>1099</v>
      </c>
      <c r="F976" s="20" t="s">
        <v>3</v>
      </c>
      <c r="G976" s="18" t="s">
        <v>2206</v>
      </c>
      <c r="H976" s="18" t="s">
        <v>1</v>
      </c>
      <c r="I976" s="20">
        <v>0.5</v>
      </c>
      <c r="J976" s="21" t="s">
        <v>1222</v>
      </c>
      <c r="K976" s="18" t="s">
        <v>2019</v>
      </c>
      <c r="L976" s="18" t="s">
        <v>1</v>
      </c>
      <c r="M976" s="21">
        <v>0.5</v>
      </c>
      <c r="N976" s="27"/>
      <c r="O976" s="27"/>
      <c r="P976" s="9" t="s">
        <v>17</v>
      </c>
      <c r="T976" s="24" t="str">
        <f t="shared" si="16"/>
        <v>FI2015CSR3</v>
      </c>
    </row>
    <row r="977" spans="1:20" s="3" customFormat="1" ht="15" customHeight="1">
      <c r="A977" s="20" t="s">
        <v>56</v>
      </c>
      <c r="B977" s="20" t="s">
        <v>34</v>
      </c>
      <c r="C977" s="20">
        <v>2015</v>
      </c>
      <c r="D977" s="20" t="s">
        <v>7</v>
      </c>
      <c r="E977" s="18" t="s">
        <v>1100</v>
      </c>
      <c r="F977" s="20" t="s">
        <v>2</v>
      </c>
      <c r="G977" s="19" t="s">
        <v>2207</v>
      </c>
      <c r="H977" s="18" t="s">
        <v>1</v>
      </c>
      <c r="I977" s="20">
        <v>0.5</v>
      </c>
      <c r="J977" s="21" t="s">
        <v>1221</v>
      </c>
      <c r="K977" s="22" t="s">
        <v>3390</v>
      </c>
      <c r="L977" s="18" t="s">
        <v>1</v>
      </c>
      <c r="M977" s="21">
        <v>0.5</v>
      </c>
      <c r="N977" s="27"/>
      <c r="O977" s="27"/>
      <c r="P977" s="9" t="s">
        <v>17</v>
      </c>
      <c r="T977" s="24" t="str">
        <f t="shared" si="16"/>
        <v>FI2015CSR4</v>
      </c>
    </row>
    <row r="978" spans="1:20" s="3" customFormat="1" ht="15" customHeight="1">
      <c r="A978" s="20" t="s">
        <v>56</v>
      </c>
      <c r="B978" s="20" t="s">
        <v>34</v>
      </c>
      <c r="C978" s="20">
        <v>2016</v>
      </c>
      <c r="D978" s="20" t="s">
        <v>4</v>
      </c>
      <c r="E978" s="18" t="s">
        <v>2613</v>
      </c>
      <c r="F978" s="20" t="s">
        <v>11</v>
      </c>
      <c r="G978" s="18" t="s">
        <v>2614</v>
      </c>
      <c r="H978" s="18" t="s">
        <v>1</v>
      </c>
      <c r="I978" s="20">
        <v>0.5</v>
      </c>
      <c r="J978" s="21" t="s">
        <v>1221</v>
      </c>
      <c r="K978" s="18" t="s">
        <v>2615</v>
      </c>
      <c r="L978" s="18" t="s">
        <v>1</v>
      </c>
      <c r="M978" s="21">
        <v>0.5</v>
      </c>
      <c r="N978" s="27"/>
      <c r="O978" s="27"/>
      <c r="P978" s="9" t="s">
        <v>17</v>
      </c>
      <c r="T978" s="24" t="str">
        <f t="shared" si="16"/>
        <v>FI2016CSR1</v>
      </c>
    </row>
    <row r="979" spans="1:20" s="3" customFormat="1" ht="15" customHeight="1">
      <c r="A979" s="20" t="s">
        <v>56</v>
      </c>
      <c r="B979" s="20" t="s">
        <v>34</v>
      </c>
      <c r="C979" s="20">
        <v>2016</v>
      </c>
      <c r="D979" s="20" t="s">
        <v>5</v>
      </c>
      <c r="E979" s="18" t="s">
        <v>2616</v>
      </c>
      <c r="F979" s="20" t="s">
        <v>3</v>
      </c>
      <c r="G979" s="18" t="s">
        <v>2617</v>
      </c>
      <c r="H979" s="18" t="s">
        <v>1</v>
      </c>
      <c r="I979" s="20">
        <v>0.5</v>
      </c>
      <c r="J979" s="21" t="s">
        <v>1221</v>
      </c>
      <c r="K979" s="18" t="s">
        <v>2618</v>
      </c>
      <c r="L979" s="18" t="s">
        <v>1174</v>
      </c>
      <c r="M979" s="21">
        <v>0.75</v>
      </c>
      <c r="N979" s="27"/>
      <c r="O979" s="27"/>
      <c r="P979" s="9" t="s">
        <v>17</v>
      </c>
      <c r="T979" s="24" t="str">
        <f t="shared" si="16"/>
        <v>FI2016CSR2</v>
      </c>
    </row>
    <row r="980" spans="1:20" s="3" customFormat="1" ht="15" customHeight="1">
      <c r="A980" s="20" t="s">
        <v>56</v>
      </c>
      <c r="B980" s="20" t="s">
        <v>34</v>
      </c>
      <c r="C980" s="20">
        <v>2016</v>
      </c>
      <c r="D980" s="20" t="s">
        <v>5</v>
      </c>
      <c r="E980" s="18" t="s">
        <v>2616</v>
      </c>
      <c r="F980" s="20" t="s">
        <v>3</v>
      </c>
      <c r="G980" s="18" t="s">
        <v>2617</v>
      </c>
      <c r="H980" s="18" t="s">
        <v>1</v>
      </c>
      <c r="I980" s="20">
        <v>0.5</v>
      </c>
      <c r="J980" s="21" t="s">
        <v>1222</v>
      </c>
      <c r="K980" s="18" t="s">
        <v>2619</v>
      </c>
      <c r="L980" s="18" t="s">
        <v>1</v>
      </c>
      <c r="M980" s="21">
        <v>0.5</v>
      </c>
      <c r="N980" s="27"/>
      <c r="O980" s="27"/>
      <c r="P980" s="9" t="s">
        <v>17</v>
      </c>
      <c r="T980" s="24" t="str">
        <f t="shared" si="16"/>
        <v>FI2016CSR2</v>
      </c>
    </row>
    <row r="981" spans="1:20" s="3" customFormat="1" ht="15" customHeight="1">
      <c r="A981" s="20" t="s">
        <v>56</v>
      </c>
      <c r="B981" s="20" t="s">
        <v>34</v>
      </c>
      <c r="C981" s="20">
        <v>2016</v>
      </c>
      <c r="D981" s="20" t="s">
        <v>5</v>
      </c>
      <c r="E981" s="18" t="s">
        <v>2616</v>
      </c>
      <c r="F981" s="20" t="s">
        <v>3</v>
      </c>
      <c r="G981" s="18" t="s">
        <v>2617</v>
      </c>
      <c r="H981" s="18" t="s">
        <v>1</v>
      </c>
      <c r="I981" s="20">
        <v>0.5</v>
      </c>
      <c r="J981" s="21" t="s">
        <v>1223</v>
      </c>
      <c r="K981" s="18" t="s">
        <v>2620</v>
      </c>
      <c r="L981" s="18" t="s">
        <v>1</v>
      </c>
      <c r="M981" s="21">
        <v>0.5</v>
      </c>
      <c r="N981" s="27"/>
      <c r="O981" s="27"/>
      <c r="P981" s="9" t="s">
        <v>17</v>
      </c>
      <c r="T981" s="24" t="str">
        <f t="shared" si="16"/>
        <v>FI2016CSR2</v>
      </c>
    </row>
    <row r="982" spans="1:20" s="3" customFormat="1" ht="15" customHeight="1">
      <c r="A982" s="20" t="s">
        <v>56</v>
      </c>
      <c r="B982" s="20" t="s">
        <v>34</v>
      </c>
      <c r="C982" s="20">
        <v>2016</v>
      </c>
      <c r="D982" s="20" t="s">
        <v>6</v>
      </c>
      <c r="E982" s="18" t="s">
        <v>2621</v>
      </c>
      <c r="F982" s="20" t="s">
        <v>3</v>
      </c>
      <c r="G982" s="18" t="s">
        <v>2622</v>
      </c>
      <c r="H982" s="18" t="s">
        <v>1</v>
      </c>
      <c r="I982" s="20">
        <v>0.5</v>
      </c>
      <c r="J982" s="21" t="s">
        <v>1221</v>
      </c>
      <c r="K982" s="18" t="s">
        <v>2623</v>
      </c>
      <c r="L982" s="18" t="s">
        <v>1</v>
      </c>
      <c r="M982" s="21">
        <v>0.5</v>
      </c>
      <c r="N982" s="27"/>
      <c r="O982" s="27"/>
      <c r="P982" s="9" t="s">
        <v>17</v>
      </c>
      <c r="T982" s="24" t="str">
        <f t="shared" si="16"/>
        <v>FI2016CSR3</v>
      </c>
    </row>
    <row r="983" spans="1:20" s="3" customFormat="1" ht="15" customHeight="1">
      <c r="A983" s="20" t="s">
        <v>56</v>
      </c>
      <c r="B983" s="20" t="s">
        <v>34</v>
      </c>
      <c r="C983" s="20">
        <v>2016</v>
      </c>
      <c r="D983" s="20" t="s">
        <v>6</v>
      </c>
      <c r="E983" s="18" t="s">
        <v>2621</v>
      </c>
      <c r="F983" s="20" t="s">
        <v>3</v>
      </c>
      <c r="G983" s="18" t="s">
        <v>2622</v>
      </c>
      <c r="H983" s="18" t="s">
        <v>1</v>
      </c>
      <c r="I983" s="20">
        <v>0.5</v>
      </c>
      <c r="J983" s="21" t="s">
        <v>1222</v>
      </c>
      <c r="K983" s="18" t="s">
        <v>2624</v>
      </c>
      <c r="L983" s="18" t="s">
        <v>1</v>
      </c>
      <c r="M983" s="21">
        <v>0.5</v>
      </c>
      <c r="N983" s="27"/>
      <c r="O983" s="27"/>
      <c r="P983" s="9" t="s">
        <v>17</v>
      </c>
      <c r="T983" s="24" t="str">
        <f t="shared" si="16"/>
        <v>FI2016CSR3</v>
      </c>
    </row>
    <row r="984" spans="1:20" s="3" customFormat="1" ht="15" customHeight="1">
      <c r="A984" s="20" t="s">
        <v>56</v>
      </c>
      <c r="B984" s="20" t="s">
        <v>34</v>
      </c>
      <c r="C984" s="20">
        <v>2017</v>
      </c>
      <c r="D984" s="20" t="s">
        <v>4</v>
      </c>
      <c r="E984" s="18" t="s">
        <v>2750</v>
      </c>
      <c r="F984" s="20" t="s">
        <v>11</v>
      </c>
      <c r="G984" s="18" t="s">
        <v>3818</v>
      </c>
      <c r="H984" s="18" t="s">
        <v>906</v>
      </c>
      <c r="I984" s="20">
        <v>0.25</v>
      </c>
      <c r="J984" s="21" t="s">
        <v>1264</v>
      </c>
      <c r="K984" s="18" t="s">
        <v>2751</v>
      </c>
      <c r="L984" s="18" t="s">
        <v>906</v>
      </c>
      <c r="M984" s="21">
        <v>0.25</v>
      </c>
      <c r="N984" s="27"/>
      <c r="O984" s="27"/>
      <c r="P984" s="9" t="s">
        <v>17</v>
      </c>
      <c r="T984" s="24" t="str">
        <f t="shared" si="16"/>
        <v>FI2017CSR1</v>
      </c>
    </row>
    <row r="985" spans="1:20" s="3" customFormat="1" ht="15" customHeight="1">
      <c r="A985" s="20" t="s">
        <v>56</v>
      </c>
      <c r="B985" s="20" t="s">
        <v>34</v>
      </c>
      <c r="C985" s="20">
        <v>2017</v>
      </c>
      <c r="D985" s="20" t="s">
        <v>5</v>
      </c>
      <c r="E985" s="18" t="s">
        <v>2752</v>
      </c>
      <c r="F985" s="20" t="s">
        <v>2</v>
      </c>
      <c r="G985" s="18" t="s">
        <v>2753</v>
      </c>
      <c r="H985" s="18" t="s">
        <v>1</v>
      </c>
      <c r="I985" s="20">
        <v>0.5</v>
      </c>
      <c r="J985" s="21" t="s">
        <v>1264</v>
      </c>
      <c r="K985" s="18" t="s">
        <v>2754</v>
      </c>
      <c r="L985" s="18" t="s">
        <v>1</v>
      </c>
      <c r="M985" s="21">
        <v>0.5</v>
      </c>
      <c r="N985" s="27"/>
      <c r="O985" s="27"/>
      <c r="P985" s="9" t="s">
        <v>17</v>
      </c>
      <c r="T985" s="24" t="str">
        <f t="shared" si="16"/>
        <v>FI2017CSR2</v>
      </c>
    </row>
    <row r="986" spans="1:20" s="3" customFormat="1" ht="15" customHeight="1">
      <c r="A986" s="20" t="s">
        <v>56</v>
      </c>
      <c r="B986" s="20" t="s">
        <v>34</v>
      </c>
      <c r="C986" s="20">
        <v>2017</v>
      </c>
      <c r="D986" s="20" t="s">
        <v>5</v>
      </c>
      <c r="E986" s="18" t="s">
        <v>2752</v>
      </c>
      <c r="F986" s="20" t="s">
        <v>2</v>
      </c>
      <c r="G986" s="18" t="s">
        <v>2753</v>
      </c>
      <c r="H986" s="18" t="s">
        <v>1</v>
      </c>
      <c r="I986" s="20">
        <v>0.5</v>
      </c>
      <c r="J986" s="21" t="s">
        <v>1260</v>
      </c>
      <c r="K986" s="18" t="s">
        <v>2755</v>
      </c>
      <c r="L986" s="18" t="s">
        <v>1</v>
      </c>
      <c r="M986" s="21">
        <v>0.5</v>
      </c>
      <c r="N986" s="27"/>
      <c r="O986" s="27"/>
      <c r="P986" s="9" t="s">
        <v>17</v>
      </c>
      <c r="T986" s="24" t="str">
        <f t="shared" si="16"/>
        <v>FI2017CSR2</v>
      </c>
    </row>
    <row r="987" spans="1:20" s="3" customFormat="1" ht="15" customHeight="1">
      <c r="A987" s="20" t="s">
        <v>56</v>
      </c>
      <c r="B987" s="20" t="s">
        <v>34</v>
      </c>
      <c r="C987" s="20">
        <v>2017</v>
      </c>
      <c r="D987" s="20" t="s">
        <v>5</v>
      </c>
      <c r="E987" s="18" t="s">
        <v>2752</v>
      </c>
      <c r="F987" s="20" t="s">
        <v>2</v>
      </c>
      <c r="G987" s="18" t="s">
        <v>2753</v>
      </c>
      <c r="H987" s="18" t="s">
        <v>1</v>
      </c>
      <c r="I987" s="20">
        <v>0.5</v>
      </c>
      <c r="J987" s="21" t="s">
        <v>1261</v>
      </c>
      <c r="K987" s="18" t="s">
        <v>2756</v>
      </c>
      <c r="L987" s="18" t="s">
        <v>1</v>
      </c>
      <c r="M987" s="21">
        <v>0.5</v>
      </c>
      <c r="N987" s="27"/>
      <c r="O987" s="27"/>
      <c r="P987" s="9" t="s">
        <v>17</v>
      </c>
      <c r="T987" s="24" t="str">
        <f t="shared" ref="T987:T1050" si="17">A987&amp;C987&amp;D987</f>
        <v>FI2017CSR2</v>
      </c>
    </row>
    <row r="988" spans="1:20" s="3" customFormat="1" ht="15" customHeight="1">
      <c r="A988" s="20" t="s">
        <v>56</v>
      </c>
      <c r="B988" s="20" t="s">
        <v>34</v>
      </c>
      <c r="C988" s="20">
        <v>2017</v>
      </c>
      <c r="D988" s="20" t="s">
        <v>6</v>
      </c>
      <c r="E988" s="18" t="s">
        <v>2757</v>
      </c>
      <c r="F988" s="20" t="s">
        <v>2</v>
      </c>
      <c r="G988" s="18" t="s">
        <v>2758</v>
      </c>
      <c r="H988" s="18" t="s">
        <v>641</v>
      </c>
      <c r="I988" s="20">
        <v>0.75</v>
      </c>
      <c r="J988" s="21" t="s">
        <v>1264</v>
      </c>
      <c r="K988" s="18" t="s">
        <v>2759</v>
      </c>
      <c r="L988" s="18" t="s">
        <v>641</v>
      </c>
      <c r="M988" s="21">
        <v>0.75</v>
      </c>
      <c r="N988" s="27"/>
      <c r="O988" s="27"/>
      <c r="P988" s="9" t="s">
        <v>17</v>
      </c>
      <c r="T988" s="24" t="str">
        <f t="shared" si="17"/>
        <v>FI2017CSR3</v>
      </c>
    </row>
    <row r="989" spans="1:20" s="3" customFormat="1" ht="15" customHeight="1">
      <c r="A989" s="20" t="s">
        <v>56</v>
      </c>
      <c r="B989" s="20" t="s">
        <v>34</v>
      </c>
      <c r="C989" s="20">
        <v>2017</v>
      </c>
      <c r="D989" s="20" t="s">
        <v>6</v>
      </c>
      <c r="E989" s="18" t="s">
        <v>2757</v>
      </c>
      <c r="F989" s="20" t="s">
        <v>2</v>
      </c>
      <c r="G989" s="18" t="s">
        <v>2758</v>
      </c>
      <c r="H989" s="18" t="s">
        <v>641</v>
      </c>
      <c r="I989" s="20">
        <v>0.75</v>
      </c>
      <c r="J989" s="21" t="s">
        <v>1260</v>
      </c>
      <c r="K989" s="18" t="s">
        <v>2760</v>
      </c>
      <c r="L989" s="18" t="s">
        <v>1</v>
      </c>
      <c r="M989" s="21">
        <v>0.5</v>
      </c>
      <c r="N989" s="27"/>
      <c r="O989" s="27"/>
      <c r="P989" s="9" t="s">
        <v>17</v>
      </c>
      <c r="T989" s="24" t="str">
        <f t="shared" si="17"/>
        <v>FI2017CSR3</v>
      </c>
    </row>
    <row r="990" spans="1:20" s="3" customFormat="1" ht="15" customHeight="1">
      <c r="A990" s="20" t="s">
        <v>56</v>
      </c>
      <c r="B990" s="20" t="s">
        <v>34</v>
      </c>
      <c r="C990" s="20">
        <v>2018</v>
      </c>
      <c r="D990" s="20" t="s">
        <v>4</v>
      </c>
      <c r="E990" s="18" t="s">
        <v>3470</v>
      </c>
      <c r="F990" s="20" t="s">
        <v>11</v>
      </c>
      <c r="G990" s="18" t="s">
        <v>3801</v>
      </c>
      <c r="H990" s="18" t="s">
        <v>906</v>
      </c>
      <c r="I990" s="20">
        <v>0.25</v>
      </c>
      <c r="J990" s="21" t="s">
        <v>1264</v>
      </c>
      <c r="K990" s="18" t="s">
        <v>3774</v>
      </c>
      <c r="L990" s="18" t="s">
        <v>906</v>
      </c>
      <c r="M990" s="20">
        <v>0.25</v>
      </c>
      <c r="N990" s="27"/>
      <c r="O990" s="27"/>
      <c r="P990" s="9" t="s">
        <v>17</v>
      </c>
      <c r="T990" s="24" t="str">
        <f t="shared" si="17"/>
        <v>FI2018CSR1</v>
      </c>
    </row>
    <row r="991" spans="1:20" s="3" customFormat="1" ht="15" customHeight="1">
      <c r="A991" s="20" t="s">
        <v>56</v>
      </c>
      <c r="B991" s="20" t="s">
        <v>34</v>
      </c>
      <c r="C991" s="20">
        <v>2018</v>
      </c>
      <c r="D991" s="20" t="s">
        <v>5</v>
      </c>
      <c r="E991" s="18" t="s">
        <v>3471</v>
      </c>
      <c r="F991" s="20" t="s">
        <v>2</v>
      </c>
      <c r="G991" s="18" t="s">
        <v>3775</v>
      </c>
      <c r="H991" s="18" t="s">
        <v>906</v>
      </c>
      <c r="I991" s="20">
        <v>0.25</v>
      </c>
      <c r="J991" s="21" t="s">
        <v>1264</v>
      </c>
      <c r="K991" s="18" t="s">
        <v>3776</v>
      </c>
      <c r="L991" s="18" t="s">
        <v>906</v>
      </c>
      <c r="M991" s="20">
        <v>0.25</v>
      </c>
      <c r="N991" s="27"/>
      <c r="O991" s="27"/>
      <c r="P991" s="9" t="s">
        <v>17</v>
      </c>
      <c r="T991" s="24" t="str">
        <f t="shared" si="17"/>
        <v>FI2018CSR2</v>
      </c>
    </row>
    <row r="992" spans="1:20" s="3" customFormat="1" ht="15" customHeight="1">
      <c r="A992" s="20" t="s">
        <v>56</v>
      </c>
      <c r="B992" s="20" t="s">
        <v>34</v>
      </c>
      <c r="C992" s="20">
        <v>2018</v>
      </c>
      <c r="D992" s="20" t="s">
        <v>5</v>
      </c>
      <c r="E992" s="18" t="s">
        <v>3471</v>
      </c>
      <c r="F992" s="20" t="s">
        <v>2</v>
      </c>
      <c r="G992" s="18" t="s">
        <v>3775</v>
      </c>
      <c r="H992" s="18" t="s">
        <v>906</v>
      </c>
      <c r="I992" s="20">
        <v>0.25</v>
      </c>
      <c r="J992" s="21" t="s">
        <v>1260</v>
      </c>
      <c r="K992" s="18" t="s">
        <v>3777</v>
      </c>
      <c r="L992" s="18" t="s">
        <v>906</v>
      </c>
      <c r="M992" s="20">
        <v>0.25</v>
      </c>
      <c r="N992" s="27"/>
      <c r="O992" s="27"/>
      <c r="P992" s="9" t="s">
        <v>17</v>
      </c>
      <c r="T992" s="24" t="str">
        <f t="shared" si="17"/>
        <v>FI2018CSR2</v>
      </c>
    </row>
    <row r="993" spans="1:20" s="3" customFormat="1" ht="15" customHeight="1">
      <c r="A993" s="20" t="s">
        <v>56</v>
      </c>
      <c r="B993" s="20" t="s">
        <v>34</v>
      </c>
      <c r="C993" s="20">
        <v>2018</v>
      </c>
      <c r="D993" s="20" t="s">
        <v>6</v>
      </c>
      <c r="E993" s="18" t="s">
        <v>3472</v>
      </c>
      <c r="F993" s="20" t="s">
        <v>2</v>
      </c>
      <c r="G993" s="18" t="s">
        <v>3778</v>
      </c>
      <c r="H993" s="18" t="s">
        <v>906</v>
      </c>
      <c r="I993" s="20">
        <v>0.25</v>
      </c>
      <c r="J993" s="21" t="s">
        <v>1264</v>
      </c>
      <c r="K993" s="18" t="s">
        <v>3779</v>
      </c>
      <c r="L993" s="18" t="s">
        <v>906</v>
      </c>
      <c r="M993" s="20">
        <v>0.25</v>
      </c>
      <c r="N993" s="27"/>
      <c r="O993" s="27"/>
      <c r="P993" s="9" t="s">
        <v>17</v>
      </c>
      <c r="T993" s="24" t="str">
        <f t="shared" si="17"/>
        <v>FI2018CSR3</v>
      </c>
    </row>
    <row r="994" spans="1:20" s="3" customFormat="1" ht="15" customHeight="1">
      <c r="A994" s="21" t="s">
        <v>56</v>
      </c>
      <c r="B994" s="21" t="s">
        <v>34</v>
      </c>
      <c r="C994" s="21">
        <v>2018</v>
      </c>
      <c r="D994" s="21" t="s">
        <v>6</v>
      </c>
      <c r="E994" s="82" t="s">
        <v>3472</v>
      </c>
      <c r="F994" s="21" t="s">
        <v>2</v>
      </c>
      <c r="G994" s="82" t="s">
        <v>3778</v>
      </c>
      <c r="H994" s="82" t="s">
        <v>906</v>
      </c>
      <c r="I994" s="21">
        <v>0.25</v>
      </c>
      <c r="J994" s="21" t="s">
        <v>1260</v>
      </c>
      <c r="K994" s="82" t="s">
        <v>3780</v>
      </c>
      <c r="L994" s="82" t="s">
        <v>906</v>
      </c>
      <c r="M994" s="21">
        <v>0.25</v>
      </c>
      <c r="N994" s="27"/>
      <c r="O994" s="27"/>
      <c r="P994" s="9" t="s">
        <v>17</v>
      </c>
      <c r="T994" s="24" t="str">
        <f t="shared" si="17"/>
        <v>FI2018CSR3</v>
      </c>
    </row>
    <row r="995" spans="1:20" s="3" customFormat="1" ht="15" customHeight="1">
      <c r="A995" s="21" t="s">
        <v>56</v>
      </c>
      <c r="B995" s="21" t="s">
        <v>34</v>
      </c>
      <c r="C995" s="21">
        <v>2019</v>
      </c>
      <c r="D995" s="21" t="s">
        <v>4</v>
      </c>
      <c r="E995" s="82" t="s">
        <v>3981</v>
      </c>
      <c r="F995" s="21" t="s">
        <v>11</v>
      </c>
      <c r="G995" s="82" t="s">
        <v>4415</v>
      </c>
      <c r="H995" s="82" t="s">
        <v>2119</v>
      </c>
      <c r="I995" s="21" t="s">
        <v>2119</v>
      </c>
      <c r="J995" s="21" t="s">
        <v>1264</v>
      </c>
      <c r="K995" s="82" t="s">
        <v>4413</v>
      </c>
      <c r="L995" s="82" t="s">
        <v>2119</v>
      </c>
      <c r="M995" s="21" t="s">
        <v>2119</v>
      </c>
      <c r="N995" s="27"/>
      <c r="O995" s="27"/>
      <c r="P995" s="9" t="s">
        <v>17</v>
      </c>
      <c r="T995" s="24" t="str">
        <f t="shared" si="17"/>
        <v>FI2019CSR1</v>
      </c>
    </row>
    <row r="996" spans="1:20" s="9" customFormat="1" ht="15" customHeight="1">
      <c r="A996" s="21" t="s">
        <v>56</v>
      </c>
      <c r="B996" s="21" t="s">
        <v>34</v>
      </c>
      <c r="C996" s="21">
        <v>2019</v>
      </c>
      <c r="D996" s="21" t="s">
        <v>4</v>
      </c>
      <c r="E996" s="82" t="s">
        <v>3981</v>
      </c>
      <c r="F996" s="21" t="s">
        <v>11</v>
      </c>
      <c r="G996" s="82" t="s">
        <v>4415</v>
      </c>
      <c r="H996" s="82" t="s">
        <v>2119</v>
      </c>
      <c r="I996" s="21" t="s">
        <v>2119</v>
      </c>
      <c r="J996" s="21" t="s">
        <v>1260</v>
      </c>
      <c r="K996" s="82" t="s">
        <v>4414</v>
      </c>
      <c r="L996" s="82" t="s">
        <v>1149</v>
      </c>
      <c r="M996" s="21">
        <v>0.25</v>
      </c>
      <c r="N996" s="27"/>
      <c r="O996" s="27"/>
      <c r="T996" s="24" t="str">
        <f t="shared" si="17"/>
        <v>FI2019CSR1</v>
      </c>
    </row>
    <row r="997" spans="1:20" s="9" customFormat="1" ht="15" customHeight="1">
      <c r="A997" s="21" t="s">
        <v>56</v>
      </c>
      <c r="B997" s="21" t="s">
        <v>34</v>
      </c>
      <c r="C997" s="21">
        <v>2019</v>
      </c>
      <c r="D997" s="21" t="s">
        <v>5</v>
      </c>
      <c r="E997" s="82" t="s">
        <v>3982</v>
      </c>
      <c r="F997" s="21" t="s">
        <v>2</v>
      </c>
      <c r="G997" s="82" t="s">
        <v>4419</v>
      </c>
      <c r="H997" s="82" t="s">
        <v>1</v>
      </c>
      <c r="I997" s="21">
        <v>0.5</v>
      </c>
      <c r="J997" s="21" t="s">
        <v>1264</v>
      </c>
      <c r="K997" s="82" t="s">
        <v>4416</v>
      </c>
      <c r="L997" s="82" t="s">
        <v>906</v>
      </c>
      <c r="M997" s="21">
        <v>0.25</v>
      </c>
      <c r="N997" s="27"/>
      <c r="O997" s="27"/>
      <c r="T997" s="24" t="str">
        <f t="shared" si="17"/>
        <v>FI2019CSR2</v>
      </c>
    </row>
    <row r="998" spans="1:20" s="9" customFormat="1" ht="15" customHeight="1">
      <c r="A998" s="21" t="s">
        <v>56</v>
      </c>
      <c r="B998" s="21" t="s">
        <v>34</v>
      </c>
      <c r="C998" s="21">
        <v>2019</v>
      </c>
      <c r="D998" s="21" t="s">
        <v>5</v>
      </c>
      <c r="E998" s="82" t="s">
        <v>3982</v>
      </c>
      <c r="F998" s="21" t="s">
        <v>2</v>
      </c>
      <c r="G998" s="82" t="s">
        <v>4419</v>
      </c>
      <c r="H998" s="82" t="s">
        <v>1</v>
      </c>
      <c r="I998" s="21">
        <v>0.5</v>
      </c>
      <c r="J998" s="21" t="s">
        <v>1260</v>
      </c>
      <c r="K998" s="82" t="s">
        <v>4417</v>
      </c>
      <c r="L998" s="82" t="s">
        <v>1</v>
      </c>
      <c r="M998" s="21">
        <v>0.5</v>
      </c>
      <c r="N998" s="27"/>
      <c r="O998" s="27"/>
      <c r="T998" s="24" t="str">
        <f t="shared" si="17"/>
        <v>FI2019CSR2</v>
      </c>
    </row>
    <row r="999" spans="1:20" s="9" customFormat="1" ht="15" customHeight="1">
      <c r="A999" s="21" t="s">
        <v>56</v>
      </c>
      <c r="B999" s="21" t="s">
        <v>34</v>
      </c>
      <c r="C999" s="21">
        <v>2019</v>
      </c>
      <c r="D999" s="21" t="s">
        <v>5</v>
      </c>
      <c r="E999" s="82" t="s">
        <v>3982</v>
      </c>
      <c r="F999" s="21" t="s">
        <v>2</v>
      </c>
      <c r="G999" s="82" t="s">
        <v>4419</v>
      </c>
      <c r="H999" s="82" t="s">
        <v>1</v>
      </c>
      <c r="I999" s="21">
        <v>0.5</v>
      </c>
      <c r="J999" s="21" t="s">
        <v>1261</v>
      </c>
      <c r="K999" s="82" t="s">
        <v>4418</v>
      </c>
      <c r="L999" s="82" t="s">
        <v>1</v>
      </c>
      <c r="M999" s="21">
        <v>0.5</v>
      </c>
      <c r="N999" s="27"/>
      <c r="O999" s="27"/>
      <c r="T999" s="24" t="str">
        <f t="shared" si="17"/>
        <v>FI2019CSR2</v>
      </c>
    </row>
    <row r="1000" spans="1:20" s="9" customFormat="1" ht="15" customHeight="1">
      <c r="A1000" s="21" t="s">
        <v>56</v>
      </c>
      <c r="B1000" s="21" t="s">
        <v>34</v>
      </c>
      <c r="C1000" s="21">
        <v>2019</v>
      </c>
      <c r="D1000" s="21" t="s">
        <v>6</v>
      </c>
      <c r="E1000" s="82" t="s">
        <v>3983</v>
      </c>
      <c r="F1000" s="21" t="s">
        <v>2</v>
      </c>
      <c r="G1000" s="82" t="s">
        <v>4423</v>
      </c>
      <c r="H1000" s="82" t="s">
        <v>906</v>
      </c>
      <c r="I1000" s="21">
        <v>0.25</v>
      </c>
      <c r="J1000" s="21" t="s">
        <v>1264</v>
      </c>
      <c r="K1000" s="82" t="s">
        <v>4420</v>
      </c>
      <c r="L1000" s="82" t="s">
        <v>906</v>
      </c>
      <c r="M1000" s="21">
        <v>0.25</v>
      </c>
      <c r="N1000" s="27"/>
      <c r="O1000" s="27"/>
      <c r="T1000" s="24" t="str">
        <f t="shared" si="17"/>
        <v>FI2019CSR3</v>
      </c>
    </row>
    <row r="1001" spans="1:20" s="9" customFormat="1" ht="15" customHeight="1">
      <c r="A1001" s="21" t="s">
        <v>56</v>
      </c>
      <c r="B1001" s="21" t="s">
        <v>34</v>
      </c>
      <c r="C1001" s="21">
        <v>2019</v>
      </c>
      <c r="D1001" s="21" t="s">
        <v>6</v>
      </c>
      <c r="E1001" s="82" t="s">
        <v>3983</v>
      </c>
      <c r="F1001" s="21" t="s">
        <v>2</v>
      </c>
      <c r="G1001" s="82" t="s">
        <v>4423</v>
      </c>
      <c r="H1001" s="82" t="s">
        <v>906</v>
      </c>
      <c r="I1001" s="21">
        <v>0.25</v>
      </c>
      <c r="J1001" s="21" t="s">
        <v>1260</v>
      </c>
      <c r="K1001" s="82" t="s">
        <v>4421</v>
      </c>
      <c r="L1001" s="82" t="s">
        <v>906</v>
      </c>
      <c r="M1001" s="21">
        <v>0.25</v>
      </c>
      <c r="N1001" s="27"/>
      <c r="O1001" s="27"/>
      <c r="T1001" s="24" t="str">
        <f t="shared" si="17"/>
        <v>FI2019CSR3</v>
      </c>
    </row>
    <row r="1002" spans="1:20" s="9" customFormat="1" ht="15" customHeight="1">
      <c r="A1002" s="21" t="s">
        <v>56</v>
      </c>
      <c r="B1002" s="21" t="s">
        <v>34</v>
      </c>
      <c r="C1002" s="21">
        <v>2019</v>
      </c>
      <c r="D1002" s="21" t="s">
        <v>6</v>
      </c>
      <c r="E1002" s="82" t="s">
        <v>3983</v>
      </c>
      <c r="F1002" s="21" t="s">
        <v>2</v>
      </c>
      <c r="G1002" s="82" t="s">
        <v>4423</v>
      </c>
      <c r="H1002" s="82" t="s">
        <v>906</v>
      </c>
      <c r="I1002" s="21">
        <v>0.25</v>
      </c>
      <c r="J1002" s="21" t="s">
        <v>1261</v>
      </c>
      <c r="K1002" s="82" t="s">
        <v>4422</v>
      </c>
      <c r="L1002" s="82" t="s">
        <v>906</v>
      </c>
      <c r="M1002" s="21">
        <v>0.25</v>
      </c>
      <c r="N1002" s="27"/>
      <c r="O1002" s="27"/>
      <c r="T1002" s="24" t="str">
        <f t="shared" si="17"/>
        <v>FI2019CSR3</v>
      </c>
    </row>
    <row r="1003" spans="1:20" s="9" customFormat="1" ht="15" customHeight="1">
      <c r="A1003" s="21" t="s">
        <v>56</v>
      </c>
      <c r="B1003" s="21" t="s">
        <v>34</v>
      </c>
      <c r="C1003" s="21">
        <v>2019</v>
      </c>
      <c r="D1003" s="21" t="s">
        <v>7</v>
      </c>
      <c r="E1003" s="82" t="s">
        <v>3984</v>
      </c>
      <c r="F1003" s="21" t="s">
        <v>2</v>
      </c>
      <c r="G1003" s="82" t="s">
        <v>4426</v>
      </c>
      <c r="H1003" s="82" t="s">
        <v>1</v>
      </c>
      <c r="I1003" s="21">
        <v>0.5</v>
      </c>
      <c r="J1003" s="21" t="s">
        <v>1264</v>
      </c>
      <c r="K1003" s="82" t="s">
        <v>4424</v>
      </c>
      <c r="L1003" s="82" t="s">
        <v>1</v>
      </c>
      <c r="M1003" s="21">
        <v>0.5</v>
      </c>
      <c r="N1003" s="27"/>
      <c r="O1003" s="27"/>
      <c r="T1003" s="24" t="str">
        <f t="shared" si="17"/>
        <v>FI2019CSR4</v>
      </c>
    </row>
    <row r="1004" spans="1:20" s="9" customFormat="1" ht="15" customHeight="1">
      <c r="A1004" s="21" t="s">
        <v>56</v>
      </c>
      <c r="B1004" s="21" t="s">
        <v>34</v>
      </c>
      <c r="C1004" s="21">
        <v>2019</v>
      </c>
      <c r="D1004" s="21" t="s">
        <v>7</v>
      </c>
      <c r="E1004" s="82" t="s">
        <v>3984</v>
      </c>
      <c r="F1004" s="21" t="s">
        <v>2</v>
      </c>
      <c r="G1004" s="82" t="s">
        <v>4426</v>
      </c>
      <c r="H1004" s="82" t="s">
        <v>1</v>
      </c>
      <c r="I1004" s="21">
        <v>0.5</v>
      </c>
      <c r="J1004" s="21" t="s">
        <v>1260</v>
      </c>
      <c r="K1004" s="82" t="s">
        <v>4425</v>
      </c>
      <c r="L1004" s="82" t="s">
        <v>906</v>
      </c>
      <c r="M1004" s="21">
        <v>0.25</v>
      </c>
      <c r="N1004" s="27"/>
      <c r="O1004" s="27"/>
      <c r="T1004" s="24" t="str">
        <f t="shared" si="17"/>
        <v>FI2019CSR4</v>
      </c>
    </row>
    <row r="1005" spans="1:20" s="9" customFormat="1" ht="15" customHeight="1">
      <c r="A1005" s="88" t="s">
        <v>56</v>
      </c>
      <c r="B1005" s="88" t="s">
        <v>34</v>
      </c>
      <c r="C1005" s="88">
        <v>2020</v>
      </c>
      <c r="D1005" s="88" t="s">
        <v>4</v>
      </c>
      <c r="E1005" s="89" t="s">
        <v>4483</v>
      </c>
      <c r="F1005" s="88" t="s">
        <v>11</v>
      </c>
      <c r="G1005" s="89"/>
      <c r="H1005" s="89"/>
      <c r="I1005" s="88"/>
      <c r="J1005" s="88"/>
      <c r="K1005" s="89"/>
      <c r="L1005" s="89"/>
      <c r="M1005" s="88"/>
      <c r="N1005" s="27"/>
      <c r="O1005" s="27"/>
      <c r="T1005" s="24" t="str">
        <f t="shared" si="17"/>
        <v>FI2020CSR1</v>
      </c>
    </row>
    <row r="1006" spans="1:20" s="9" customFormat="1" ht="15" customHeight="1">
      <c r="A1006" s="88" t="s">
        <v>56</v>
      </c>
      <c r="B1006" s="88" t="s">
        <v>34</v>
      </c>
      <c r="C1006" s="88">
        <v>2020</v>
      </c>
      <c r="D1006" s="88" t="s">
        <v>5</v>
      </c>
      <c r="E1006" s="89" t="s">
        <v>4484</v>
      </c>
      <c r="F1006" s="88" t="s">
        <v>2</v>
      </c>
      <c r="G1006" s="89"/>
      <c r="H1006" s="89"/>
      <c r="I1006" s="88"/>
      <c r="J1006" s="88"/>
      <c r="K1006" s="89"/>
      <c r="L1006" s="89"/>
      <c r="M1006" s="88"/>
      <c r="N1006" s="27"/>
      <c r="O1006" s="27"/>
      <c r="T1006" s="24" t="str">
        <f t="shared" si="17"/>
        <v>FI2020CSR2</v>
      </c>
    </row>
    <row r="1007" spans="1:20" s="9" customFormat="1" ht="15" customHeight="1">
      <c r="A1007" s="88" t="s">
        <v>56</v>
      </c>
      <c r="B1007" s="88" t="s">
        <v>34</v>
      </c>
      <c r="C1007" s="88">
        <v>2020</v>
      </c>
      <c r="D1007" s="88" t="s">
        <v>6</v>
      </c>
      <c r="E1007" s="89" t="s">
        <v>4485</v>
      </c>
      <c r="F1007" s="88" t="s">
        <v>2</v>
      </c>
      <c r="G1007" s="89"/>
      <c r="H1007" s="89"/>
      <c r="I1007" s="88"/>
      <c r="J1007" s="88"/>
      <c r="K1007" s="89"/>
      <c r="L1007" s="89"/>
      <c r="M1007" s="88"/>
      <c r="N1007" s="27"/>
      <c r="O1007" s="27"/>
      <c r="T1007" s="24" t="str">
        <f t="shared" si="17"/>
        <v>FI2020CSR3</v>
      </c>
    </row>
    <row r="1008" spans="1:20" s="9" customFormat="1" ht="15" customHeight="1">
      <c r="A1008" s="88" t="s">
        <v>56</v>
      </c>
      <c r="B1008" s="88" t="s">
        <v>34</v>
      </c>
      <c r="C1008" s="88">
        <v>2020</v>
      </c>
      <c r="D1008" s="88" t="s">
        <v>7</v>
      </c>
      <c r="E1008" s="89" t="s">
        <v>4486</v>
      </c>
      <c r="F1008" s="88" t="s">
        <v>2</v>
      </c>
      <c r="G1008" s="89"/>
      <c r="H1008" s="89"/>
      <c r="I1008" s="88"/>
      <c r="J1008" s="88"/>
      <c r="K1008" s="89"/>
      <c r="L1008" s="89"/>
      <c r="M1008" s="88"/>
      <c r="N1008" s="27"/>
      <c r="O1008" s="27"/>
      <c r="T1008" s="24" t="str">
        <f t="shared" si="17"/>
        <v>FI2020CSR4</v>
      </c>
    </row>
    <row r="1009" spans="1:20" s="3" customFormat="1" ht="15" customHeight="1">
      <c r="A1009" s="20" t="s">
        <v>12</v>
      </c>
      <c r="B1009" s="20" t="s">
        <v>34</v>
      </c>
      <c r="C1009" s="20">
        <v>2011</v>
      </c>
      <c r="D1009" s="20" t="s">
        <v>4</v>
      </c>
      <c r="E1009" s="18" t="s">
        <v>751</v>
      </c>
      <c r="F1009" s="20" t="s">
        <v>3</v>
      </c>
      <c r="G1009" s="18" t="s">
        <v>752</v>
      </c>
      <c r="H1009" s="18" t="s">
        <v>904</v>
      </c>
      <c r="I1009" s="20" t="s">
        <v>2119</v>
      </c>
      <c r="J1009" s="21" t="s">
        <v>1221</v>
      </c>
      <c r="K1009" s="18" t="s">
        <v>752</v>
      </c>
      <c r="L1009" s="18" t="s">
        <v>2118</v>
      </c>
      <c r="M1009" s="21" t="s">
        <v>2119</v>
      </c>
      <c r="N1009" s="27"/>
      <c r="O1009" s="27"/>
      <c r="P1009" s="9" t="s">
        <v>17</v>
      </c>
      <c r="T1009" s="24" t="str">
        <f t="shared" si="17"/>
        <v>FR2011CSR1</v>
      </c>
    </row>
    <row r="1010" spans="1:20" s="3" customFormat="1" ht="15" customHeight="1">
      <c r="A1010" s="20" t="s">
        <v>12</v>
      </c>
      <c r="B1010" s="20" t="s">
        <v>34</v>
      </c>
      <c r="C1010" s="20">
        <v>2011</v>
      </c>
      <c r="D1010" s="20" t="s">
        <v>5</v>
      </c>
      <c r="E1010" s="18" t="s">
        <v>753</v>
      </c>
      <c r="F1010" s="20" t="s">
        <v>3</v>
      </c>
      <c r="G1010" s="18" t="s">
        <v>754</v>
      </c>
      <c r="H1010" s="18" t="s">
        <v>904</v>
      </c>
      <c r="I1010" s="20" t="s">
        <v>2119</v>
      </c>
      <c r="J1010" s="21" t="s">
        <v>1221</v>
      </c>
      <c r="K1010" s="18" t="s">
        <v>754</v>
      </c>
      <c r="L1010" s="18" t="s">
        <v>2118</v>
      </c>
      <c r="M1010" s="21" t="s">
        <v>2119</v>
      </c>
      <c r="N1010" s="27"/>
      <c r="O1010" s="27"/>
      <c r="P1010" s="9" t="s">
        <v>17</v>
      </c>
      <c r="T1010" s="24" t="str">
        <f t="shared" si="17"/>
        <v>FR2011CSR2</v>
      </c>
    </row>
    <row r="1011" spans="1:20" s="3" customFormat="1" ht="15" customHeight="1">
      <c r="A1011" s="20" t="s">
        <v>12</v>
      </c>
      <c r="B1011" s="20" t="s">
        <v>34</v>
      </c>
      <c r="C1011" s="20">
        <v>2011</v>
      </c>
      <c r="D1011" s="20" t="s">
        <v>6</v>
      </c>
      <c r="E1011" s="18" t="s">
        <v>755</v>
      </c>
      <c r="F1011" s="20" t="s">
        <v>3</v>
      </c>
      <c r="G1011" s="18" t="s">
        <v>756</v>
      </c>
      <c r="H1011" s="18" t="s">
        <v>904</v>
      </c>
      <c r="I1011" s="20" t="s">
        <v>2119</v>
      </c>
      <c r="J1011" s="21" t="s">
        <v>1221</v>
      </c>
      <c r="K1011" s="18" t="s">
        <v>756</v>
      </c>
      <c r="L1011" s="18" t="s">
        <v>2118</v>
      </c>
      <c r="M1011" s="21" t="s">
        <v>2119</v>
      </c>
      <c r="N1011" s="27"/>
      <c r="O1011" s="27"/>
      <c r="P1011" s="9" t="s">
        <v>17</v>
      </c>
      <c r="T1011" s="24" t="str">
        <f t="shared" si="17"/>
        <v>FR2011CSR3</v>
      </c>
    </row>
    <row r="1012" spans="1:20" s="3" customFormat="1" ht="15" customHeight="1">
      <c r="A1012" s="20" t="s">
        <v>12</v>
      </c>
      <c r="B1012" s="20" t="s">
        <v>34</v>
      </c>
      <c r="C1012" s="20">
        <v>2011</v>
      </c>
      <c r="D1012" s="20" t="s">
        <v>7</v>
      </c>
      <c r="E1012" s="18" t="s">
        <v>757</v>
      </c>
      <c r="F1012" s="20" t="s">
        <v>3</v>
      </c>
      <c r="G1012" s="18" t="s">
        <v>758</v>
      </c>
      <c r="H1012" s="18" t="s">
        <v>904</v>
      </c>
      <c r="I1012" s="20" t="s">
        <v>2119</v>
      </c>
      <c r="J1012" s="21" t="s">
        <v>1221</v>
      </c>
      <c r="K1012" s="18" t="s">
        <v>758</v>
      </c>
      <c r="L1012" s="18" t="s">
        <v>2118</v>
      </c>
      <c r="M1012" s="21" t="s">
        <v>2119</v>
      </c>
      <c r="N1012" s="27"/>
      <c r="O1012" s="27"/>
      <c r="P1012" s="9" t="s">
        <v>17</v>
      </c>
      <c r="T1012" s="24" t="str">
        <f t="shared" si="17"/>
        <v>FR2011CSR4</v>
      </c>
    </row>
    <row r="1013" spans="1:20" s="3" customFormat="1" ht="15" customHeight="1">
      <c r="A1013" s="20" t="s">
        <v>12</v>
      </c>
      <c r="B1013" s="20" t="s">
        <v>34</v>
      </c>
      <c r="C1013" s="20">
        <v>2011</v>
      </c>
      <c r="D1013" s="20" t="s">
        <v>8</v>
      </c>
      <c r="E1013" s="18" t="s">
        <v>759</v>
      </c>
      <c r="F1013" s="20" t="s">
        <v>3</v>
      </c>
      <c r="G1013" s="18" t="s">
        <v>760</v>
      </c>
      <c r="H1013" s="18" t="s">
        <v>904</v>
      </c>
      <c r="I1013" s="20" t="s">
        <v>2119</v>
      </c>
      <c r="J1013" s="21" t="s">
        <v>1221</v>
      </c>
      <c r="K1013" s="18" t="s">
        <v>760</v>
      </c>
      <c r="L1013" s="18" t="s">
        <v>2118</v>
      </c>
      <c r="M1013" s="21" t="s">
        <v>2119</v>
      </c>
      <c r="N1013" s="27"/>
      <c r="O1013" s="27"/>
      <c r="P1013" s="9" t="s">
        <v>17</v>
      </c>
      <c r="T1013" s="24" t="str">
        <f t="shared" si="17"/>
        <v>FR2011CSR5</v>
      </c>
    </row>
    <row r="1014" spans="1:20" s="3" customFormat="1" ht="15" customHeight="1">
      <c r="A1014" s="20" t="s">
        <v>12</v>
      </c>
      <c r="B1014" s="20" t="s">
        <v>34</v>
      </c>
      <c r="C1014" s="20">
        <v>2012</v>
      </c>
      <c r="D1014" s="20" t="s">
        <v>4</v>
      </c>
      <c r="E1014" s="18" t="s">
        <v>33</v>
      </c>
      <c r="F1014" s="20" t="s">
        <v>11</v>
      </c>
      <c r="G1014" s="18" t="s">
        <v>3857</v>
      </c>
      <c r="H1014" s="18" t="s">
        <v>1</v>
      </c>
      <c r="I1014" s="20">
        <v>0.5</v>
      </c>
      <c r="J1014" s="21" t="s">
        <v>1221</v>
      </c>
      <c r="K1014" s="18" t="s">
        <v>921</v>
      </c>
      <c r="L1014" s="18" t="s">
        <v>1</v>
      </c>
      <c r="M1014" s="21">
        <v>0.5</v>
      </c>
      <c r="N1014" s="27"/>
      <c r="O1014" s="27"/>
      <c r="P1014" s="9" t="s">
        <v>17</v>
      </c>
      <c r="T1014" s="24" t="str">
        <f t="shared" si="17"/>
        <v>FR2012CSR1</v>
      </c>
    </row>
    <row r="1015" spans="1:20" s="3" customFormat="1" ht="15" customHeight="1">
      <c r="A1015" s="20" t="s">
        <v>12</v>
      </c>
      <c r="B1015" s="20" t="s">
        <v>34</v>
      </c>
      <c r="C1015" s="20">
        <v>2012</v>
      </c>
      <c r="D1015" s="20" t="s">
        <v>5</v>
      </c>
      <c r="E1015" s="18" t="s">
        <v>21</v>
      </c>
      <c r="F1015" s="20" t="s">
        <v>3</v>
      </c>
      <c r="G1015" s="18" t="s">
        <v>922</v>
      </c>
      <c r="H1015" s="18" t="s">
        <v>1</v>
      </c>
      <c r="I1015" s="20">
        <v>0.5</v>
      </c>
      <c r="J1015" s="21" t="s">
        <v>1221</v>
      </c>
      <c r="K1015" s="18" t="s">
        <v>922</v>
      </c>
      <c r="L1015" s="18" t="s">
        <v>1</v>
      </c>
      <c r="M1015" s="21">
        <v>0.5</v>
      </c>
      <c r="N1015" s="27"/>
      <c r="O1015" s="27"/>
      <c r="P1015" s="9" t="s">
        <v>17</v>
      </c>
      <c r="T1015" s="24" t="str">
        <f t="shared" si="17"/>
        <v>FR2012CSR2</v>
      </c>
    </row>
    <row r="1016" spans="1:20" s="3" customFormat="1" ht="15" customHeight="1">
      <c r="A1016" s="20" t="s">
        <v>12</v>
      </c>
      <c r="B1016" s="20" t="s">
        <v>34</v>
      </c>
      <c r="C1016" s="20">
        <v>2012</v>
      </c>
      <c r="D1016" s="20" t="s">
        <v>6</v>
      </c>
      <c r="E1016" s="18" t="s">
        <v>22</v>
      </c>
      <c r="F1016" s="20" t="s">
        <v>3</v>
      </c>
      <c r="G1016" s="18" t="s">
        <v>923</v>
      </c>
      <c r="H1016" s="18" t="s">
        <v>1</v>
      </c>
      <c r="I1016" s="20">
        <v>0.5</v>
      </c>
      <c r="J1016" s="21" t="s">
        <v>1221</v>
      </c>
      <c r="K1016" s="18" t="s">
        <v>923</v>
      </c>
      <c r="L1016" s="18" t="s">
        <v>1</v>
      </c>
      <c r="M1016" s="21">
        <v>0.5</v>
      </c>
      <c r="N1016" s="27"/>
      <c r="O1016" s="27"/>
      <c r="P1016" s="9" t="s">
        <v>17</v>
      </c>
      <c r="T1016" s="24" t="str">
        <f t="shared" si="17"/>
        <v>FR2012CSR3</v>
      </c>
    </row>
    <row r="1017" spans="1:20" s="3" customFormat="1" ht="15" customHeight="1">
      <c r="A1017" s="20" t="s">
        <v>12</v>
      </c>
      <c r="B1017" s="20" t="s">
        <v>34</v>
      </c>
      <c r="C1017" s="20">
        <v>2012</v>
      </c>
      <c r="D1017" s="20" t="s">
        <v>7</v>
      </c>
      <c r="E1017" s="18" t="s">
        <v>23</v>
      </c>
      <c r="F1017" s="20" t="s">
        <v>3</v>
      </c>
      <c r="G1017" s="18" t="s">
        <v>924</v>
      </c>
      <c r="H1017" s="18" t="s">
        <v>641</v>
      </c>
      <c r="I1017" s="20">
        <v>0.75</v>
      </c>
      <c r="J1017" s="21" t="s">
        <v>1221</v>
      </c>
      <c r="K1017" s="18" t="s">
        <v>924</v>
      </c>
      <c r="L1017" s="18" t="s">
        <v>641</v>
      </c>
      <c r="M1017" s="21">
        <v>0.75</v>
      </c>
      <c r="N1017" s="27"/>
      <c r="O1017" s="27"/>
      <c r="P1017" s="9" t="s">
        <v>17</v>
      </c>
      <c r="T1017" s="24" t="str">
        <f t="shared" si="17"/>
        <v>FR2012CSR4</v>
      </c>
    </row>
    <row r="1018" spans="1:20" s="3" customFormat="1" ht="15" customHeight="1">
      <c r="A1018" s="20" t="s">
        <v>12</v>
      </c>
      <c r="B1018" s="20" t="s">
        <v>34</v>
      </c>
      <c r="C1018" s="20">
        <v>2012</v>
      </c>
      <c r="D1018" s="20" t="s">
        <v>8</v>
      </c>
      <c r="E1018" s="18" t="s">
        <v>24</v>
      </c>
      <c r="F1018" s="20" t="s">
        <v>2</v>
      </c>
      <c r="G1018" s="18" t="s">
        <v>925</v>
      </c>
      <c r="H1018" s="18" t="s">
        <v>906</v>
      </c>
      <c r="I1018" s="20">
        <v>0.25</v>
      </c>
      <c r="J1018" s="21" t="s">
        <v>1221</v>
      </c>
      <c r="K1018" s="18" t="s">
        <v>925</v>
      </c>
      <c r="L1018" s="18" t="s">
        <v>906</v>
      </c>
      <c r="M1018" s="21">
        <v>0.25</v>
      </c>
      <c r="N1018" s="27"/>
      <c r="O1018" s="27"/>
      <c r="P1018" s="9" t="s">
        <v>17</v>
      </c>
      <c r="T1018" s="24" t="str">
        <f t="shared" si="17"/>
        <v>FR2012CSR5</v>
      </c>
    </row>
    <row r="1019" spans="1:20" s="3" customFormat="1" ht="15" customHeight="1">
      <c r="A1019" s="20" t="s">
        <v>12</v>
      </c>
      <c r="B1019" s="20" t="s">
        <v>34</v>
      </c>
      <c r="C1019" s="20">
        <v>2013</v>
      </c>
      <c r="D1019" s="20" t="s">
        <v>4</v>
      </c>
      <c r="E1019" s="18" t="s">
        <v>605</v>
      </c>
      <c r="F1019" s="20" t="s">
        <v>13</v>
      </c>
      <c r="G1019" s="18" t="s">
        <v>3834</v>
      </c>
      <c r="H1019" s="18" t="s">
        <v>1</v>
      </c>
      <c r="I1019" s="20">
        <v>0.5</v>
      </c>
      <c r="J1019" s="21" t="s">
        <v>1264</v>
      </c>
      <c r="K1019" s="18" t="s">
        <v>1589</v>
      </c>
      <c r="L1019" s="18" t="s">
        <v>1</v>
      </c>
      <c r="M1019" s="21">
        <v>0.5</v>
      </c>
      <c r="N1019" s="27"/>
      <c r="O1019" s="27"/>
      <c r="P1019" s="9" t="s">
        <v>17</v>
      </c>
      <c r="T1019" s="24" t="str">
        <f t="shared" si="17"/>
        <v>FR2013CSR1</v>
      </c>
    </row>
    <row r="1020" spans="1:20" s="3" customFormat="1" ht="15" customHeight="1">
      <c r="A1020" s="20" t="s">
        <v>12</v>
      </c>
      <c r="B1020" s="20" t="s">
        <v>34</v>
      </c>
      <c r="C1020" s="20">
        <v>2013</v>
      </c>
      <c r="D1020" s="20" t="s">
        <v>4</v>
      </c>
      <c r="E1020" s="18" t="s">
        <v>605</v>
      </c>
      <c r="F1020" s="20" t="s">
        <v>13</v>
      </c>
      <c r="G1020" s="18" t="s">
        <v>3834</v>
      </c>
      <c r="H1020" s="18" t="s">
        <v>1</v>
      </c>
      <c r="I1020" s="20">
        <v>0.5</v>
      </c>
      <c r="J1020" s="21" t="s">
        <v>1260</v>
      </c>
      <c r="K1020" s="18" t="s">
        <v>1594</v>
      </c>
      <c r="L1020" s="18" t="s">
        <v>906</v>
      </c>
      <c r="M1020" s="21">
        <v>0.25</v>
      </c>
      <c r="N1020" s="27"/>
      <c r="O1020" s="27"/>
      <c r="P1020" s="9" t="s">
        <v>17</v>
      </c>
      <c r="T1020" s="24" t="str">
        <f t="shared" si="17"/>
        <v>FR2013CSR1</v>
      </c>
    </row>
    <row r="1021" spans="1:20" s="3" customFormat="1" ht="15" customHeight="1">
      <c r="A1021" s="20" t="s">
        <v>12</v>
      </c>
      <c r="B1021" s="20" t="s">
        <v>34</v>
      </c>
      <c r="C1021" s="20">
        <v>2013</v>
      </c>
      <c r="D1021" s="20" t="s">
        <v>4</v>
      </c>
      <c r="E1021" s="18" t="s">
        <v>605</v>
      </c>
      <c r="F1021" s="20" t="s">
        <v>13</v>
      </c>
      <c r="G1021" s="18" t="s">
        <v>3834</v>
      </c>
      <c r="H1021" s="18" t="s">
        <v>1</v>
      </c>
      <c r="I1021" s="20">
        <v>0.5</v>
      </c>
      <c r="J1021" s="21" t="s">
        <v>1261</v>
      </c>
      <c r="K1021" s="18" t="s">
        <v>1582</v>
      </c>
      <c r="L1021" s="18" t="s">
        <v>1</v>
      </c>
      <c r="M1021" s="21">
        <v>0.5</v>
      </c>
      <c r="N1021" s="27"/>
      <c r="O1021" s="27"/>
      <c r="P1021" s="9" t="s">
        <v>17</v>
      </c>
      <c r="T1021" s="24" t="str">
        <f t="shared" si="17"/>
        <v>FR2013CSR1</v>
      </c>
    </row>
    <row r="1022" spans="1:20" s="3" customFormat="1" ht="15" customHeight="1">
      <c r="A1022" s="20" t="s">
        <v>12</v>
      </c>
      <c r="B1022" s="20" t="s">
        <v>34</v>
      </c>
      <c r="C1022" s="20">
        <v>2013</v>
      </c>
      <c r="D1022" s="20" t="s">
        <v>5</v>
      </c>
      <c r="E1022" s="18" t="s">
        <v>606</v>
      </c>
      <c r="F1022" s="20" t="s">
        <v>3</v>
      </c>
      <c r="G1022" s="18" t="s">
        <v>607</v>
      </c>
      <c r="H1022" s="18" t="s">
        <v>1</v>
      </c>
      <c r="I1022" s="20">
        <v>0.5</v>
      </c>
      <c r="J1022" s="21" t="s">
        <v>1264</v>
      </c>
      <c r="K1022" s="18" t="s">
        <v>1548</v>
      </c>
      <c r="L1022" s="18" t="s">
        <v>1</v>
      </c>
      <c r="M1022" s="21">
        <v>0.5</v>
      </c>
      <c r="N1022" s="27"/>
      <c r="O1022" s="27"/>
      <c r="P1022" s="9" t="s">
        <v>17</v>
      </c>
      <c r="T1022" s="24" t="str">
        <f t="shared" si="17"/>
        <v>FR2013CSR2</v>
      </c>
    </row>
    <row r="1023" spans="1:20" s="3" customFormat="1" ht="15" customHeight="1">
      <c r="A1023" s="20" t="s">
        <v>12</v>
      </c>
      <c r="B1023" s="20" t="s">
        <v>34</v>
      </c>
      <c r="C1023" s="20">
        <v>2013</v>
      </c>
      <c r="D1023" s="20" t="s">
        <v>5</v>
      </c>
      <c r="E1023" s="18" t="s">
        <v>606</v>
      </c>
      <c r="F1023" s="20" t="s">
        <v>3</v>
      </c>
      <c r="G1023" s="18" t="s">
        <v>607</v>
      </c>
      <c r="H1023" s="18" t="s">
        <v>1</v>
      </c>
      <c r="I1023" s="20">
        <v>0.5</v>
      </c>
      <c r="J1023" s="21" t="s">
        <v>1260</v>
      </c>
      <c r="K1023" s="18" t="s">
        <v>1590</v>
      </c>
      <c r="L1023" s="18" t="s">
        <v>1</v>
      </c>
      <c r="M1023" s="21">
        <v>0.5</v>
      </c>
      <c r="N1023" s="27"/>
      <c r="O1023" s="27"/>
      <c r="P1023" s="9" t="s">
        <v>17</v>
      </c>
      <c r="T1023" s="24" t="str">
        <f t="shared" si="17"/>
        <v>FR2013CSR2</v>
      </c>
    </row>
    <row r="1024" spans="1:20" s="3" customFormat="1" ht="15" customHeight="1">
      <c r="A1024" s="20" t="s">
        <v>12</v>
      </c>
      <c r="B1024" s="20" t="s">
        <v>34</v>
      </c>
      <c r="C1024" s="20">
        <v>2013</v>
      </c>
      <c r="D1024" s="20" t="s">
        <v>5</v>
      </c>
      <c r="E1024" s="18" t="s">
        <v>606</v>
      </c>
      <c r="F1024" s="20" t="s">
        <v>3</v>
      </c>
      <c r="G1024" s="18" t="s">
        <v>607</v>
      </c>
      <c r="H1024" s="18" t="s">
        <v>1</v>
      </c>
      <c r="I1024" s="20">
        <v>0.5</v>
      </c>
      <c r="J1024" s="21" t="s">
        <v>1261</v>
      </c>
      <c r="K1024" s="18" t="s">
        <v>1549</v>
      </c>
      <c r="L1024" s="18" t="s">
        <v>1</v>
      </c>
      <c r="M1024" s="21">
        <v>0.5</v>
      </c>
      <c r="N1024" s="27"/>
      <c r="O1024" s="27"/>
      <c r="P1024" s="9" t="s">
        <v>17</v>
      </c>
      <c r="T1024" s="24" t="str">
        <f t="shared" si="17"/>
        <v>FR2013CSR2</v>
      </c>
    </row>
    <row r="1025" spans="1:20" s="3" customFormat="1" ht="15" customHeight="1">
      <c r="A1025" s="20" t="s">
        <v>12</v>
      </c>
      <c r="B1025" s="20" t="s">
        <v>34</v>
      </c>
      <c r="C1025" s="20">
        <v>2013</v>
      </c>
      <c r="D1025" s="20" t="s">
        <v>6</v>
      </c>
      <c r="E1025" s="18" t="s">
        <v>608</v>
      </c>
      <c r="F1025" s="20" t="s">
        <v>3</v>
      </c>
      <c r="G1025" s="18" t="s">
        <v>609</v>
      </c>
      <c r="H1025" s="18" t="s">
        <v>1</v>
      </c>
      <c r="I1025" s="20">
        <v>0.5</v>
      </c>
      <c r="J1025" s="21" t="s">
        <v>1264</v>
      </c>
      <c r="K1025" s="18" t="s">
        <v>1550</v>
      </c>
      <c r="L1025" s="18" t="s">
        <v>906</v>
      </c>
      <c r="M1025" s="21">
        <v>0.25</v>
      </c>
      <c r="N1025" s="27"/>
      <c r="O1025" s="27"/>
      <c r="P1025" s="9" t="s">
        <v>17</v>
      </c>
      <c r="T1025" s="24" t="str">
        <f t="shared" si="17"/>
        <v>FR2013CSR3</v>
      </c>
    </row>
    <row r="1026" spans="1:20" s="3" customFormat="1" ht="15" customHeight="1">
      <c r="A1026" s="20" t="s">
        <v>12</v>
      </c>
      <c r="B1026" s="20" t="s">
        <v>34</v>
      </c>
      <c r="C1026" s="20">
        <v>2013</v>
      </c>
      <c r="D1026" s="20" t="s">
        <v>6</v>
      </c>
      <c r="E1026" s="18" t="s">
        <v>608</v>
      </c>
      <c r="F1026" s="20" t="s">
        <v>3</v>
      </c>
      <c r="G1026" s="18" t="s">
        <v>609</v>
      </c>
      <c r="H1026" s="18" t="s">
        <v>1</v>
      </c>
      <c r="I1026" s="20">
        <v>0.5</v>
      </c>
      <c r="J1026" s="21" t="s">
        <v>1260</v>
      </c>
      <c r="K1026" s="18" t="s">
        <v>1583</v>
      </c>
      <c r="L1026" s="18" t="s">
        <v>1</v>
      </c>
      <c r="M1026" s="21">
        <v>0.5</v>
      </c>
      <c r="N1026" s="27"/>
      <c r="O1026" s="27"/>
      <c r="P1026" s="9" t="s">
        <v>17</v>
      </c>
      <c r="T1026" s="24" t="str">
        <f t="shared" si="17"/>
        <v>FR2013CSR3</v>
      </c>
    </row>
    <row r="1027" spans="1:20" s="9" customFormat="1" ht="15" customHeight="1">
      <c r="A1027" s="20" t="s">
        <v>12</v>
      </c>
      <c r="B1027" s="20" t="s">
        <v>34</v>
      </c>
      <c r="C1027" s="20">
        <v>2013</v>
      </c>
      <c r="D1027" s="20" t="s">
        <v>6</v>
      </c>
      <c r="E1027" s="18" t="s">
        <v>608</v>
      </c>
      <c r="F1027" s="20" t="s">
        <v>3</v>
      </c>
      <c r="G1027" s="18" t="s">
        <v>609</v>
      </c>
      <c r="H1027" s="18" t="s">
        <v>1</v>
      </c>
      <c r="I1027" s="20">
        <v>0.5</v>
      </c>
      <c r="J1027" s="21" t="s">
        <v>1261</v>
      </c>
      <c r="K1027" s="18" t="s">
        <v>1595</v>
      </c>
      <c r="L1027" s="18" t="s">
        <v>1</v>
      </c>
      <c r="M1027" s="21">
        <v>0.5</v>
      </c>
      <c r="N1027" s="27"/>
      <c r="O1027" s="27"/>
      <c r="P1027" s="9" t="s">
        <v>17</v>
      </c>
      <c r="T1027" s="24" t="str">
        <f t="shared" si="17"/>
        <v>FR2013CSR3</v>
      </c>
    </row>
    <row r="1028" spans="1:20" s="9" customFormat="1" ht="15" customHeight="1">
      <c r="A1028" s="20" t="s">
        <v>12</v>
      </c>
      <c r="B1028" s="20" t="s">
        <v>34</v>
      </c>
      <c r="C1028" s="20">
        <v>2013</v>
      </c>
      <c r="D1028" s="20" t="s">
        <v>7</v>
      </c>
      <c r="E1028" s="18" t="s">
        <v>1281</v>
      </c>
      <c r="F1028" s="20" t="s">
        <v>3</v>
      </c>
      <c r="G1028" s="18" t="s">
        <v>610</v>
      </c>
      <c r="H1028" s="18" t="s">
        <v>906</v>
      </c>
      <c r="I1028" s="20">
        <v>0.25</v>
      </c>
      <c r="J1028" s="21" t="s">
        <v>1264</v>
      </c>
      <c r="K1028" s="18" t="s">
        <v>1584</v>
      </c>
      <c r="L1028" s="18" t="s">
        <v>906</v>
      </c>
      <c r="M1028" s="21">
        <v>0.25</v>
      </c>
      <c r="N1028" s="27"/>
      <c r="O1028" s="27"/>
      <c r="P1028" s="9" t="s">
        <v>17</v>
      </c>
      <c r="T1028" s="24" t="str">
        <f t="shared" si="17"/>
        <v>FR2013CSR4</v>
      </c>
    </row>
    <row r="1029" spans="1:20" s="9" customFormat="1" ht="15" customHeight="1">
      <c r="A1029" s="20" t="s">
        <v>12</v>
      </c>
      <c r="B1029" s="20" t="s">
        <v>34</v>
      </c>
      <c r="C1029" s="20">
        <v>2013</v>
      </c>
      <c r="D1029" s="20" t="s">
        <v>7</v>
      </c>
      <c r="E1029" s="18" t="s">
        <v>1281</v>
      </c>
      <c r="F1029" s="20" t="s">
        <v>3</v>
      </c>
      <c r="G1029" s="18" t="s">
        <v>610</v>
      </c>
      <c r="H1029" s="18" t="s">
        <v>906</v>
      </c>
      <c r="I1029" s="20">
        <v>0.25</v>
      </c>
      <c r="J1029" s="21" t="s">
        <v>1260</v>
      </c>
      <c r="K1029" s="18" t="s">
        <v>1585</v>
      </c>
      <c r="L1029" s="18" t="s">
        <v>906</v>
      </c>
      <c r="M1029" s="21">
        <v>0.25</v>
      </c>
      <c r="N1029" s="27"/>
      <c r="O1029" s="27"/>
      <c r="P1029" s="9" t="s">
        <v>17</v>
      </c>
      <c r="T1029" s="24" t="str">
        <f t="shared" si="17"/>
        <v>FR2013CSR4</v>
      </c>
    </row>
    <row r="1030" spans="1:20" s="9" customFormat="1" ht="15" customHeight="1">
      <c r="A1030" s="20" t="s">
        <v>12</v>
      </c>
      <c r="B1030" s="20" t="s">
        <v>34</v>
      </c>
      <c r="C1030" s="20">
        <v>2013</v>
      </c>
      <c r="D1030" s="20" t="s">
        <v>7</v>
      </c>
      <c r="E1030" s="18" t="s">
        <v>1281</v>
      </c>
      <c r="F1030" s="20" t="s">
        <v>3</v>
      </c>
      <c r="G1030" s="18" t="s">
        <v>610</v>
      </c>
      <c r="H1030" s="18" t="s">
        <v>906</v>
      </c>
      <c r="I1030" s="20">
        <v>0.25</v>
      </c>
      <c r="J1030" s="21" t="s">
        <v>1261</v>
      </c>
      <c r="K1030" s="18" t="s">
        <v>1586</v>
      </c>
      <c r="L1030" s="18" t="s">
        <v>1</v>
      </c>
      <c r="M1030" s="21">
        <v>0.5</v>
      </c>
      <c r="N1030" s="27"/>
      <c r="O1030" s="27"/>
      <c r="P1030" s="9" t="s">
        <v>17</v>
      </c>
      <c r="T1030" s="24" t="str">
        <f t="shared" si="17"/>
        <v>FR2013CSR4</v>
      </c>
    </row>
    <row r="1031" spans="1:20" s="9" customFormat="1" ht="15" customHeight="1">
      <c r="A1031" s="20" t="s">
        <v>12</v>
      </c>
      <c r="B1031" s="20" t="s">
        <v>34</v>
      </c>
      <c r="C1031" s="20">
        <v>2013</v>
      </c>
      <c r="D1031" s="20" t="s">
        <v>8</v>
      </c>
      <c r="E1031" s="18" t="s">
        <v>611</v>
      </c>
      <c r="F1031" s="20" t="s">
        <v>3</v>
      </c>
      <c r="G1031" s="18" t="s">
        <v>612</v>
      </c>
      <c r="H1031" s="18" t="s">
        <v>906</v>
      </c>
      <c r="I1031" s="20">
        <v>0.25</v>
      </c>
      <c r="J1031" s="21" t="s">
        <v>1264</v>
      </c>
      <c r="K1031" s="18" t="s">
        <v>1551</v>
      </c>
      <c r="L1031" s="18" t="s">
        <v>906</v>
      </c>
      <c r="M1031" s="21">
        <v>0.25</v>
      </c>
      <c r="N1031" s="27"/>
      <c r="O1031" s="27"/>
      <c r="P1031" s="9" t="s">
        <v>17</v>
      </c>
      <c r="T1031" s="24" t="str">
        <f t="shared" si="17"/>
        <v>FR2013CSR5</v>
      </c>
    </row>
    <row r="1032" spans="1:20" s="9" customFormat="1" ht="15" customHeight="1">
      <c r="A1032" s="20" t="s">
        <v>12</v>
      </c>
      <c r="B1032" s="20" t="s">
        <v>34</v>
      </c>
      <c r="C1032" s="20">
        <v>2013</v>
      </c>
      <c r="D1032" s="20" t="s">
        <v>8</v>
      </c>
      <c r="E1032" s="18" t="s">
        <v>611</v>
      </c>
      <c r="F1032" s="20" t="s">
        <v>3</v>
      </c>
      <c r="G1032" s="18" t="s">
        <v>612</v>
      </c>
      <c r="H1032" s="18" t="s">
        <v>906</v>
      </c>
      <c r="I1032" s="20">
        <v>0.25</v>
      </c>
      <c r="J1032" s="21" t="s">
        <v>1260</v>
      </c>
      <c r="K1032" s="18" t="s">
        <v>1552</v>
      </c>
      <c r="L1032" s="18" t="s">
        <v>1164</v>
      </c>
      <c r="M1032" s="21">
        <v>0</v>
      </c>
      <c r="N1032" s="27"/>
      <c r="O1032" s="27"/>
      <c r="P1032" s="9" t="s">
        <v>17</v>
      </c>
      <c r="T1032" s="24" t="str">
        <f t="shared" si="17"/>
        <v>FR2013CSR5</v>
      </c>
    </row>
    <row r="1033" spans="1:20" s="9" customFormat="1" ht="15" customHeight="1">
      <c r="A1033" s="20" t="s">
        <v>12</v>
      </c>
      <c r="B1033" s="20" t="s">
        <v>34</v>
      </c>
      <c r="C1033" s="20">
        <v>2013</v>
      </c>
      <c r="D1033" s="20" t="s">
        <v>8</v>
      </c>
      <c r="E1033" s="18" t="s">
        <v>611</v>
      </c>
      <c r="F1033" s="20" t="s">
        <v>3</v>
      </c>
      <c r="G1033" s="18" t="s">
        <v>612</v>
      </c>
      <c r="H1033" s="18" t="s">
        <v>906</v>
      </c>
      <c r="I1033" s="20">
        <v>0.25</v>
      </c>
      <c r="J1033" s="21" t="s">
        <v>1261</v>
      </c>
      <c r="K1033" s="18" t="s">
        <v>1553</v>
      </c>
      <c r="L1033" s="18" t="s">
        <v>1164</v>
      </c>
      <c r="M1033" s="21">
        <v>0</v>
      </c>
      <c r="N1033" s="27"/>
      <c r="O1033" s="27"/>
      <c r="P1033" s="9" t="s">
        <v>17</v>
      </c>
      <c r="T1033" s="24" t="str">
        <f t="shared" si="17"/>
        <v>FR2013CSR5</v>
      </c>
    </row>
    <row r="1034" spans="1:20" s="9" customFormat="1" ht="15" customHeight="1">
      <c r="A1034" s="20" t="s">
        <v>12</v>
      </c>
      <c r="B1034" s="20" t="s">
        <v>34</v>
      </c>
      <c r="C1034" s="20">
        <v>2013</v>
      </c>
      <c r="D1034" s="20" t="s">
        <v>8</v>
      </c>
      <c r="E1034" s="18" t="s">
        <v>611</v>
      </c>
      <c r="F1034" s="20" t="s">
        <v>3</v>
      </c>
      <c r="G1034" s="18" t="s">
        <v>612</v>
      </c>
      <c r="H1034" s="18" t="s">
        <v>906</v>
      </c>
      <c r="I1034" s="20">
        <v>0.25</v>
      </c>
      <c r="J1034" s="21" t="s">
        <v>1262</v>
      </c>
      <c r="K1034" s="18" t="s">
        <v>1587</v>
      </c>
      <c r="L1034" s="18" t="s">
        <v>142</v>
      </c>
      <c r="M1034" s="21">
        <v>0.5</v>
      </c>
      <c r="N1034" s="27"/>
      <c r="O1034" s="27"/>
      <c r="P1034" s="9" t="s">
        <v>17</v>
      </c>
      <c r="T1034" s="24" t="str">
        <f t="shared" si="17"/>
        <v>FR2013CSR5</v>
      </c>
    </row>
    <row r="1035" spans="1:20" s="9" customFormat="1" ht="15" customHeight="1">
      <c r="A1035" s="20" t="s">
        <v>12</v>
      </c>
      <c r="B1035" s="20" t="s">
        <v>34</v>
      </c>
      <c r="C1035" s="20">
        <v>2013</v>
      </c>
      <c r="D1035" s="20" t="s">
        <v>9</v>
      </c>
      <c r="E1035" s="18" t="s">
        <v>613</v>
      </c>
      <c r="F1035" s="20" t="s">
        <v>3</v>
      </c>
      <c r="G1035" s="18" t="s">
        <v>614</v>
      </c>
      <c r="H1035" s="18" t="s">
        <v>1</v>
      </c>
      <c r="I1035" s="20">
        <v>0.5</v>
      </c>
      <c r="J1035" s="21" t="s">
        <v>1264</v>
      </c>
      <c r="K1035" s="18" t="s">
        <v>1554</v>
      </c>
      <c r="L1035" s="18" t="s">
        <v>1</v>
      </c>
      <c r="M1035" s="21">
        <v>0.5</v>
      </c>
      <c r="N1035" s="27"/>
      <c r="O1035" s="27"/>
      <c r="P1035" s="9" t="s">
        <v>17</v>
      </c>
      <c r="T1035" s="24" t="str">
        <f t="shared" si="17"/>
        <v>FR2013CSR6</v>
      </c>
    </row>
    <row r="1036" spans="1:20" s="9" customFormat="1" ht="15" customHeight="1">
      <c r="A1036" s="20" t="s">
        <v>12</v>
      </c>
      <c r="B1036" s="20" t="s">
        <v>34</v>
      </c>
      <c r="C1036" s="20">
        <v>2013</v>
      </c>
      <c r="D1036" s="20" t="s">
        <v>9</v>
      </c>
      <c r="E1036" s="18" t="s">
        <v>613</v>
      </c>
      <c r="F1036" s="20" t="s">
        <v>3</v>
      </c>
      <c r="G1036" s="18" t="s">
        <v>614</v>
      </c>
      <c r="H1036" s="18" t="s">
        <v>1</v>
      </c>
      <c r="I1036" s="20">
        <v>0.5</v>
      </c>
      <c r="J1036" s="21" t="s">
        <v>1260</v>
      </c>
      <c r="K1036" s="18" t="s">
        <v>1591</v>
      </c>
      <c r="L1036" s="18" t="s">
        <v>1</v>
      </c>
      <c r="M1036" s="21">
        <v>0.5</v>
      </c>
      <c r="N1036" s="27"/>
      <c r="O1036" s="27"/>
      <c r="P1036" s="9" t="s">
        <v>17</v>
      </c>
      <c r="T1036" s="24" t="str">
        <f t="shared" si="17"/>
        <v>FR2013CSR6</v>
      </c>
    </row>
    <row r="1037" spans="1:20" s="9" customFormat="1" ht="15" customHeight="1">
      <c r="A1037" s="20" t="s">
        <v>12</v>
      </c>
      <c r="B1037" s="20" t="s">
        <v>34</v>
      </c>
      <c r="C1037" s="20">
        <v>2013</v>
      </c>
      <c r="D1037" s="20" t="s">
        <v>9</v>
      </c>
      <c r="E1037" s="18" t="s">
        <v>613</v>
      </c>
      <c r="F1037" s="20" t="s">
        <v>3</v>
      </c>
      <c r="G1037" s="18" t="s">
        <v>614</v>
      </c>
      <c r="H1037" s="18" t="s">
        <v>1</v>
      </c>
      <c r="I1037" s="20">
        <v>0.5</v>
      </c>
      <c r="J1037" s="21" t="s">
        <v>1261</v>
      </c>
      <c r="K1037" s="18" t="s">
        <v>1555</v>
      </c>
      <c r="L1037" s="18" t="s">
        <v>906</v>
      </c>
      <c r="M1037" s="21">
        <v>0.25</v>
      </c>
      <c r="N1037" s="27"/>
      <c r="O1037" s="27"/>
      <c r="P1037" s="9" t="s">
        <v>17</v>
      </c>
      <c r="T1037" s="24" t="str">
        <f t="shared" si="17"/>
        <v>FR2013CSR6</v>
      </c>
    </row>
    <row r="1038" spans="1:20" s="9" customFormat="1" ht="15" customHeight="1">
      <c r="A1038" s="20" t="s">
        <v>12</v>
      </c>
      <c r="B1038" s="20" t="s">
        <v>34</v>
      </c>
      <c r="C1038" s="20">
        <v>2013</v>
      </c>
      <c r="D1038" s="20" t="s">
        <v>9</v>
      </c>
      <c r="E1038" s="18" t="s">
        <v>613</v>
      </c>
      <c r="F1038" s="20" t="s">
        <v>3</v>
      </c>
      <c r="G1038" s="18" t="s">
        <v>614</v>
      </c>
      <c r="H1038" s="18" t="s">
        <v>1</v>
      </c>
      <c r="I1038" s="20">
        <v>0.5</v>
      </c>
      <c r="J1038" s="21" t="s">
        <v>1262</v>
      </c>
      <c r="K1038" s="18" t="s">
        <v>1596</v>
      </c>
      <c r="L1038" s="18" t="s">
        <v>1</v>
      </c>
      <c r="M1038" s="21">
        <v>0.5</v>
      </c>
      <c r="N1038" s="27"/>
      <c r="O1038" s="27"/>
      <c r="P1038" s="9" t="s">
        <v>17</v>
      </c>
      <c r="T1038" s="24" t="str">
        <f t="shared" si="17"/>
        <v>FR2013CSR6</v>
      </c>
    </row>
    <row r="1039" spans="1:20" s="9" customFormat="1" ht="15" customHeight="1">
      <c r="A1039" s="20" t="s">
        <v>12</v>
      </c>
      <c r="B1039" s="20" t="s">
        <v>34</v>
      </c>
      <c r="C1039" s="20">
        <v>2013</v>
      </c>
      <c r="D1039" s="20" t="s">
        <v>9</v>
      </c>
      <c r="E1039" s="18" t="s">
        <v>613</v>
      </c>
      <c r="F1039" s="20" t="s">
        <v>3</v>
      </c>
      <c r="G1039" s="18" t="s">
        <v>614</v>
      </c>
      <c r="H1039" s="18" t="s">
        <v>1</v>
      </c>
      <c r="I1039" s="20">
        <v>0.5</v>
      </c>
      <c r="J1039" s="21" t="s">
        <v>1263</v>
      </c>
      <c r="K1039" s="18" t="s">
        <v>1556</v>
      </c>
      <c r="L1039" s="18" t="s">
        <v>1174</v>
      </c>
      <c r="M1039" s="21">
        <v>0.75</v>
      </c>
      <c r="N1039" s="27"/>
      <c r="O1039" s="27"/>
      <c r="P1039" s="9" t="s">
        <v>17</v>
      </c>
      <c r="T1039" s="24" t="str">
        <f t="shared" si="17"/>
        <v>FR2013CSR6</v>
      </c>
    </row>
    <row r="1040" spans="1:20" s="9" customFormat="1" ht="15" customHeight="1">
      <c r="A1040" s="20" t="s">
        <v>12</v>
      </c>
      <c r="B1040" s="20" t="s">
        <v>34</v>
      </c>
      <c r="C1040" s="20">
        <v>2013</v>
      </c>
      <c r="D1040" s="20" t="s">
        <v>9</v>
      </c>
      <c r="E1040" s="18" t="s">
        <v>613</v>
      </c>
      <c r="F1040" s="20" t="s">
        <v>3</v>
      </c>
      <c r="G1040" s="18" t="s">
        <v>614</v>
      </c>
      <c r="H1040" s="18" t="s">
        <v>1</v>
      </c>
      <c r="I1040" s="20">
        <v>0.5</v>
      </c>
      <c r="J1040" s="21" t="s">
        <v>1310</v>
      </c>
      <c r="K1040" s="18" t="s">
        <v>1557</v>
      </c>
      <c r="L1040" s="18" t="s">
        <v>1</v>
      </c>
      <c r="M1040" s="21">
        <v>0.5</v>
      </c>
      <c r="N1040" s="27"/>
      <c r="O1040" s="27"/>
      <c r="P1040" s="9" t="s">
        <v>17</v>
      </c>
      <c r="T1040" s="24" t="str">
        <f t="shared" si="17"/>
        <v>FR2013CSR6</v>
      </c>
    </row>
    <row r="1041" spans="1:20" s="9" customFormat="1" ht="15" customHeight="1">
      <c r="A1041" s="20" t="s">
        <v>12</v>
      </c>
      <c r="B1041" s="20" t="s">
        <v>34</v>
      </c>
      <c r="C1041" s="20">
        <v>2014</v>
      </c>
      <c r="D1041" s="20" t="s">
        <v>4</v>
      </c>
      <c r="E1041" s="18" t="s">
        <v>615</v>
      </c>
      <c r="F1041" s="20" t="s">
        <v>13</v>
      </c>
      <c r="G1041" s="18" t="s">
        <v>616</v>
      </c>
      <c r="H1041" s="18" t="s">
        <v>906</v>
      </c>
      <c r="I1041" s="20">
        <v>0.25</v>
      </c>
      <c r="J1041" s="21" t="s">
        <v>1264</v>
      </c>
      <c r="K1041" s="18" t="s">
        <v>1372</v>
      </c>
      <c r="L1041" s="18" t="s">
        <v>1149</v>
      </c>
      <c r="M1041" s="21">
        <v>0.25</v>
      </c>
      <c r="N1041" s="27"/>
      <c r="O1041" s="27"/>
      <c r="P1041" s="9" t="s">
        <v>17</v>
      </c>
      <c r="T1041" s="24" t="str">
        <f t="shared" si="17"/>
        <v>FR2014CSR1</v>
      </c>
    </row>
    <row r="1042" spans="1:20" s="9" customFormat="1" ht="15" customHeight="1">
      <c r="A1042" s="20" t="s">
        <v>12</v>
      </c>
      <c r="B1042" s="20" t="s">
        <v>34</v>
      </c>
      <c r="C1042" s="20">
        <v>2014</v>
      </c>
      <c r="D1042" s="20" t="s">
        <v>4</v>
      </c>
      <c r="E1042" s="18" t="s">
        <v>615</v>
      </c>
      <c r="F1042" s="20" t="s">
        <v>13</v>
      </c>
      <c r="G1042" s="18" t="s">
        <v>616</v>
      </c>
      <c r="H1042" s="18" t="s">
        <v>906</v>
      </c>
      <c r="I1042" s="20">
        <v>0.25</v>
      </c>
      <c r="J1042" s="21" t="s">
        <v>1260</v>
      </c>
      <c r="K1042" s="18" t="s">
        <v>1370</v>
      </c>
      <c r="L1042" s="18" t="s">
        <v>142</v>
      </c>
      <c r="M1042" s="21">
        <v>0.5</v>
      </c>
      <c r="N1042" s="27"/>
      <c r="O1042" s="27"/>
      <c r="P1042" s="9" t="s">
        <v>17</v>
      </c>
      <c r="T1042" s="24" t="str">
        <f t="shared" si="17"/>
        <v>FR2014CSR1</v>
      </c>
    </row>
    <row r="1043" spans="1:20" s="3" customFormat="1" ht="15" customHeight="1">
      <c r="A1043" s="20" t="s">
        <v>12</v>
      </c>
      <c r="B1043" s="20" t="s">
        <v>34</v>
      </c>
      <c r="C1043" s="20">
        <v>2014</v>
      </c>
      <c r="D1043" s="20" t="s">
        <v>4</v>
      </c>
      <c r="E1043" s="18" t="s">
        <v>615</v>
      </c>
      <c r="F1043" s="20" t="s">
        <v>13</v>
      </c>
      <c r="G1043" s="18" t="s">
        <v>616</v>
      </c>
      <c r="H1043" s="18" t="s">
        <v>906</v>
      </c>
      <c r="I1043" s="20">
        <v>0.25</v>
      </c>
      <c r="J1043" s="21" t="s">
        <v>1261</v>
      </c>
      <c r="K1043" s="18" t="s">
        <v>1371</v>
      </c>
      <c r="L1043" s="18" t="s">
        <v>142</v>
      </c>
      <c r="M1043" s="21">
        <v>0.5</v>
      </c>
      <c r="N1043" s="27"/>
      <c r="O1043" s="27"/>
      <c r="P1043" s="9" t="s">
        <v>17</v>
      </c>
      <c r="T1043" s="24" t="str">
        <f t="shared" si="17"/>
        <v>FR2014CSR1</v>
      </c>
    </row>
    <row r="1044" spans="1:20" s="3" customFormat="1" ht="15" customHeight="1">
      <c r="A1044" s="20" t="s">
        <v>12</v>
      </c>
      <c r="B1044" s="20" t="s">
        <v>34</v>
      </c>
      <c r="C1044" s="20">
        <v>2014</v>
      </c>
      <c r="D1044" s="20" t="s">
        <v>4</v>
      </c>
      <c r="E1044" s="18" t="s">
        <v>615</v>
      </c>
      <c r="F1044" s="20" t="s">
        <v>13</v>
      </c>
      <c r="G1044" s="18" t="s">
        <v>616</v>
      </c>
      <c r="H1044" s="18" t="s">
        <v>906</v>
      </c>
      <c r="I1044" s="20">
        <v>0.25</v>
      </c>
      <c r="J1044" s="21" t="s">
        <v>1262</v>
      </c>
      <c r="K1044" s="18" t="s">
        <v>1373</v>
      </c>
      <c r="L1044" s="18" t="s">
        <v>1149</v>
      </c>
      <c r="M1044" s="21">
        <v>0.25</v>
      </c>
      <c r="N1044" s="27"/>
      <c r="O1044" s="27"/>
      <c r="P1044" s="9" t="s">
        <v>17</v>
      </c>
      <c r="T1044" s="24" t="str">
        <f t="shared" si="17"/>
        <v>FR2014CSR1</v>
      </c>
    </row>
    <row r="1045" spans="1:20" s="3" customFormat="1" ht="15" customHeight="1">
      <c r="A1045" s="20" t="s">
        <v>12</v>
      </c>
      <c r="B1045" s="20" t="s">
        <v>34</v>
      </c>
      <c r="C1045" s="20">
        <v>2014</v>
      </c>
      <c r="D1045" s="20" t="s">
        <v>4</v>
      </c>
      <c r="E1045" s="18" t="s">
        <v>615</v>
      </c>
      <c r="F1045" s="20" t="s">
        <v>13</v>
      </c>
      <c r="G1045" s="18" t="s">
        <v>616</v>
      </c>
      <c r="H1045" s="18" t="s">
        <v>906</v>
      </c>
      <c r="I1045" s="20">
        <v>0.25</v>
      </c>
      <c r="J1045" s="21" t="s">
        <v>1263</v>
      </c>
      <c r="K1045" s="18" t="s">
        <v>1369</v>
      </c>
      <c r="L1045" s="18" t="s">
        <v>1164</v>
      </c>
      <c r="M1045" s="21">
        <v>0</v>
      </c>
      <c r="N1045" s="27"/>
      <c r="O1045" s="27"/>
      <c r="P1045" s="9" t="s">
        <v>17</v>
      </c>
      <c r="T1045" s="24" t="str">
        <f t="shared" si="17"/>
        <v>FR2014CSR1</v>
      </c>
    </row>
    <row r="1046" spans="1:20" s="3" customFormat="1" ht="15" customHeight="1">
      <c r="A1046" s="20" t="s">
        <v>12</v>
      </c>
      <c r="B1046" s="20" t="s">
        <v>34</v>
      </c>
      <c r="C1046" s="20">
        <v>2014</v>
      </c>
      <c r="D1046" s="20" t="s">
        <v>5</v>
      </c>
      <c r="E1046" s="18" t="s">
        <v>617</v>
      </c>
      <c r="F1046" s="20" t="s">
        <v>3</v>
      </c>
      <c r="G1046" s="18" t="s">
        <v>618</v>
      </c>
      <c r="H1046" s="18" t="s">
        <v>1</v>
      </c>
      <c r="I1046" s="20">
        <v>0.5</v>
      </c>
      <c r="J1046" s="21" t="s">
        <v>1264</v>
      </c>
      <c r="K1046" s="18" t="s">
        <v>1375</v>
      </c>
      <c r="L1046" s="18" t="s">
        <v>1174</v>
      </c>
      <c r="M1046" s="21">
        <v>0.75</v>
      </c>
      <c r="N1046" s="27"/>
      <c r="O1046" s="27"/>
      <c r="P1046" s="9" t="s">
        <v>17</v>
      </c>
      <c r="T1046" s="24" t="str">
        <f t="shared" si="17"/>
        <v>FR2014CSR2</v>
      </c>
    </row>
    <row r="1047" spans="1:20" s="3" customFormat="1" ht="15" customHeight="1">
      <c r="A1047" s="20" t="s">
        <v>12</v>
      </c>
      <c r="B1047" s="20" t="s">
        <v>34</v>
      </c>
      <c r="C1047" s="20">
        <v>2014</v>
      </c>
      <c r="D1047" s="20" t="s">
        <v>5</v>
      </c>
      <c r="E1047" s="18" t="s">
        <v>617</v>
      </c>
      <c r="F1047" s="20" t="s">
        <v>3</v>
      </c>
      <c r="G1047" s="18" t="s">
        <v>618</v>
      </c>
      <c r="H1047" s="18" t="s">
        <v>1</v>
      </c>
      <c r="I1047" s="20">
        <v>0.5</v>
      </c>
      <c r="J1047" s="21" t="s">
        <v>1260</v>
      </c>
      <c r="K1047" s="18" t="s">
        <v>1374</v>
      </c>
      <c r="L1047" s="18" t="s">
        <v>142</v>
      </c>
      <c r="M1047" s="21">
        <v>0.5</v>
      </c>
      <c r="N1047" s="27"/>
      <c r="O1047" s="27"/>
      <c r="P1047" s="9" t="s">
        <v>17</v>
      </c>
      <c r="T1047" s="24" t="str">
        <f t="shared" si="17"/>
        <v>FR2014CSR2</v>
      </c>
    </row>
    <row r="1048" spans="1:20" s="3" customFormat="1" ht="15" customHeight="1">
      <c r="A1048" s="20" t="s">
        <v>12</v>
      </c>
      <c r="B1048" s="20" t="s">
        <v>34</v>
      </c>
      <c r="C1048" s="20">
        <v>2014</v>
      </c>
      <c r="D1048" s="20" t="s">
        <v>5</v>
      </c>
      <c r="E1048" s="18" t="s">
        <v>617</v>
      </c>
      <c r="F1048" s="20" t="s">
        <v>3</v>
      </c>
      <c r="G1048" s="18" t="s">
        <v>618</v>
      </c>
      <c r="H1048" s="18" t="s">
        <v>1</v>
      </c>
      <c r="I1048" s="20">
        <v>0.5</v>
      </c>
      <c r="J1048" s="21" t="s">
        <v>1261</v>
      </c>
      <c r="K1048" s="18" t="s">
        <v>1376</v>
      </c>
      <c r="L1048" s="18" t="s">
        <v>1149</v>
      </c>
      <c r="M1048" s="21">
        <v>0.25</v>
      </c>
      <c r="N1048" s="27"/>
      <c r="O1048" s="27"/>
      <c r="P1048" s="9" t="s">
        <v>17</v>
      </c>
      <c r="T1048" s="24" t="str">
        <f t="shared" si="17"/>
        <v>FR2014CSR2</v>
      </c>
    </row>
    <row r="1049" spans="1:20" s="3" customFormat="1" ht="15" customHeight="1">
      <c r="A1049" s="20" t="s">
        <v>12</v>
      </c>
      <c r="B1049" s="20" t="s">
        <v>34</v>
      </c>
      <c r="C1049" s="20">
        <v>2014</v>
      </c>
      <c r="D1049" s="20" t="s">
        <v>6</v>
      </c>
      <c r="E1049" s="18" t="s">
        <v>619</v>
      </c>
      <c r="F1049" s="20" t="s">
        <v>3</v>
      </c>
      <c r="G1049" s="18" t="s">
        <v>620</v>
      </c>
      <c r="H1049" s="18" t="s">
        <v>906</v>
      </c>
      <c r="I1049" s="20">
        <v>0.25</v>
      </c>
      <c r="J1049" s="21" t="s">
        <v>1264</v>
      </c>
      <c r="K1049" s="18" t="s">
        <v>1377</v>
      </c>
      <c r="L1049" s="18" t="s">
        <v>142</v>
      </c>
      <c r="M1049" s="21">
        <v>0.5</v>
      </c>
      <c r="N1049" s="27"/>
      <c r="O1049" s="27"/>
      <c r="P1049" s="9" t="s">
        <v>17</v>
      </c>
      <c r="T1049" s="24" t="str">
        <f t="shared" si="17"/>
        <v>FR2014CSR3</v>
      </c>
    </row>
    <row r="1050" spans="1:20" s="3" customFormat="1" ht="15" customHeight="1">
      <c r="A1050" s="20" t="s">
        <v>12</v>
      </c>
      <c r="B1050" s="20" t="s">
        <v>34</v>
      </c>
      <c r="C1050" s="20">
        <v>2014</v>
      </c>
      <c r="D1050" s="20" t="s">
        <v>6</v>
      </c>
      <c r="E1050" s="18" t="s">
        <v>619</v>
      </c>
      <c r="F1050" s="20" t="s">
        <v>3</v>
      </c>
      <c r="G1050" s="18" t="s">
        <v>620</v>
      </c>
      <c r="H1050" s="18" t="s">
        <v>906</v>
      </c>
      <c r="I1050" s="20">
        <v>0.25</v>
      </c>
      <c r="J1050" s="21" t="s">
        <v>1260</v>
      </c>
      <c r="K1050" s="18" t="s">
        <v>1592</v>
      </c>
      <c r="L1050" s="18" t="s">
        <v>1164</v>
      </c>
      <c r="M1050" s="21">
        <v>0</v>
      </c>
      <c r="N1050" s="27"/>
      <c r="O1050" s="27"/>
      <c r="P1050" s="9" t="s">
        <v>17</v>
      </c>
      <c r="T1050" s="24" t="str">
        <f t="shared" si="17"/>
        <v>FR2014CSR3</v>
      </c>
    </row>
    <row r="1051" spans="1:20" s="3" customFormat="1" ht="15" customHeight="1">
      <c r="A1051" s="20" t="s">
        <v>12</v>
      </c>
      <c r="B1051" s="20" t="s">
        <v>34</v>
      </c>
      <c r="C1051" s="20">
        <v>2014</v>
      </c>
      <c r="D1051" s="20" t="s">
        <v>6</v>
      </c>
      <c r="E1051" s="18" t="s">
        <v>619</v>
      </c>
      <c r="F1051" s="20" t="s">
        <v>3</v>
      </c>
      <c r="G1051" s="18" t="s">
        <v>620</v>
      </c>
      <c r="H1051" s="18" t="s">
        <v>906</v>
      </c>
      <c r="I1051" s="20">
        <v>0.25</v>
      </c>
      <c r="J1051" s="21" t="s">
        <v>1261</v>
      </c>
      <c r="K1051" s="18" t="s">
        <v>3063</v>
      </c>
      <c r="L1051" s="18" t="s">
        <v>1149</v>
      </c>
      <c r="M1051" s="21">
        <v>0.25</v>
      </c>
      <c r="N1051" s="27"/>
      <c r="O1051" s="27"/>
      <c r="P1051" s="9" t="s">
        <v>17</v>
      </c>
      <c r="T1051" s="24" t="str">
        <f t="shared" ref="T1051:T1114" si="18">A1051&amp;C1051&amp;D1051</f>
        <v>FR2014CSR3</v>
      </c>
    </row>
    <row r="1052" spans="1:20" s="3" customFormat="1" ht="15" customHeight="1">
      <c r="A1052" s="20" t="s">
        <v>12</v>
      </c>
      <c r="B1052" s="20" t="s">
        <v>34</v>
      </c>
      <c r="C1052" s="20">
        <v>2014</v>
      </c>
      <c r="D1052" s="20" t="s">
        <v>6</v>
      </c>
      <c r="E1052" s="18" t="s">
        <v>619</v>
      </c>
      <c r="F1052" s="20" t="s">
        <v>3</v>
      </c>
      <c r="G1052" s="18" t="s">
        <v>620</v>
      </c>
      <c r="H1052" s="18" t="s">
        <v>906</v>
      </c>
      <c r="I1052" s="20">
        <v>0.25</v>
      </c>
      <c r="J1052" s="21" t="s">
        <v>1262</v>
      </c>
      <c r="K1052" s="18" t="s">
        <v>1593</v>
      </c>
      <c r="L1052" s="18" t="s">
        <v>1149</v>
      </c>
      <c r="M1052" s="21">
        <v>0.25</v>
      </c>
      <c r="N1052" s="27"/>
      <c r="O1052" s="27"/>
      <c r="P1052" s="9" t="s">
        <v>17</v>
      </c>
      <c r="T1052" s="24" t="str">
        <f t="shared" si="18"/>
        <v>FR2014CSR3</v>
      </c>
    </row>
    <row r="1053" spans="1:20" s="3" customFormat="1" ht="15" customHeight="1">
      <c r="A1053" s="20" t="s">
        <v>12</v>
      </c>
      <c r="B1053" s="20" t="s">
        <v>34</v>
      </c>
      <c r="C1053" s="20">
        <v>2014</v>
      </c>
      <c r="D1053" s="20" t="s">
        <v>7</v>
      </c>
      <c r="E1053" s="18" t="s">
        <v>621</v>
      </c>
      <c r="F1053" s="20" t="s">
        <v>3</v>
      </c>
      <c r="G1053" s="18" t="s">
        <v>3064</v>
      </c>
      <c r="H1053" s="18" t="s">
        <v>1</v>
      </c>
      <c r="I1053" s="20">
        <v>0.5</v>
      </c>
      <c r="J1053" s="21" t="s">
        <v>1264</v>
      </c>
      <c r="K1053" s="18" t="s">
        <v>1379</v>
      </c>
      <c r="L1053" s="18" t="s">
        <v>142</v>
      </c>
      <c r="M1053" s="21">
        <v>0.5</v>
      </c>
      <c r="N1053" s="27"/>
      <c r="O1053" s="27"/>
      <c r="P1053" s="9" t="s">
        <v>17</v>
      </c>
      <c r="T1053" s="24" t="str">
        <f t="shared" si="18"/>
        <v>FR2014CSR4</v>
      </c>
    </row>
    <row r="1054" spans="1:20" s="3" customFormat="1" ht="15" customHeight="1">
      <c r="A1054" s="20" t="s">
        <v>12</v>
      </c>
      <c r="B1054" s="20" t="s">
        <v>34</v>
      </c>
      <c r="C1054" s="20">
        <v>2014</v>
      </c>
      <c r="D1054" s="20" t="s">
        <v>7</v>
      </c>
      <c r="E1054" s="18" t="s">
        <v>621</v>
      </c>
      <c r="F1054" s="20" t="s">
        <v>3</v>
      </c>
      <c r="G1054" s="18" t="s">
        <v>3064</v>
      </c>
      <c r="H1054" s="18" t="s">
        <v>1</v>
      </c>
      <c r="I1054" s="20">
        <v>0.5</v>
      </c>
      <c r="J1054" s="21" t="s">
        <v>1260</v>
      </c>
      <c r="K1054" s="18" t="s">
        <v>1380</v>
      </c>
      <c r="L1054" s="18" t="s">
        <v>142</v>
      </c>
      <c r="M1054" s="21">
        <v>0.5</v>
      </c>
      <c r="N1054" s="27"/>
      <c r="O1054" s="27"/>
      <c r="P1054" s="9" t="s">
        <v>17</v>
      </c>
      <c r="T1054" s="24" t="str">
        <f t="shared" si="18"/>
        <v>FR2014CSR4</v>
      </c>
    </row>
    <row r="1055" spans="1:20" s="3" customFormat="1" ht="15" customHeight="1">
      <c r="A1055" s="20" t="s">
        <v>12</v>
      </c>
      <c r="B1055" s="20" t="s">
        <v>34</v>
      </c>
      <c r="C1055" s="20">
        <v>2014</v>
      </c>
      <c r="D1055" s="20" t="s">
        <v>7</v>
      </c>
      <c r="E1055" s="18" t="s">
        <v>621</v>
      </c>
      <c r="F1055" s="20" t="s">
        <v>3</v>
      </c>
      <c r="G1055" s="18" t="s">
        <v>3064</v>
      </c>
      <c r="H1055" s="18" t="s">
        <v>1</v>
      </c>
      <c r="I1055" s="20">
        <v>0.5</v>
      </c>
      <c r="J1055" s="21" t="s">
        <v>1261</v>
      </c>
      <c r="K1055" s="18" t="s">
        <v>1382</v>
      </c>
      <c r="L1055" s="18" t="s">
        <v>142</v>
      </c>
      <c r="M1055" s="21">
        <v>0.5</v>
      </c>
      <c r="N1055" s="27"/>
      <c r="O1055" s="27"/>
      <c r="P1055" s="9" t="s">
        <v>17</v>
      </c>
      <c r="T1055" s="24" t="str">
        <f t="shared" si="18"/>
        <v>FR2014CSR4</v>
      </c>
    </row>
    <row r="1056" spans="1:20" s="3" customFormat="1" ht="15" customHeight="1">
      <c r="A1056" s="20" t="s">
        <v>12</v>
      </c>
      <c r="B1056" s="20" t="s">
        <v>34</v>
      </c>
      <c r="C1056" s="20">
        <v>2014</v>
      </c>
      <c r="D1056" s="20" t="s">
        <v>7</v>
      </c>
      <c r="E1056" s="18" t="s">
        <v>621</v>
      </c>
      <c r="F1056" s="20" t="s">
        <v>3</v>
      </c>
      <c r="G1056" s="18" t="s">
        <v>3064</v>
      </c>
      <c r="H1056" s="18" t="s">
        <v>1</v>
      </c>
      <c r="I1056" s="20">
        <v>0.5</v>
      </c>
      <c r="J1056" s="21" t="s">
        <v>1262</v>
      </c>
      <c r="K1056" s="18" t="s">
        <v>1378</v>
      </c>
      <c r="L1056" s="18" t="s">
        <v>142</v>
      </c>
      <c r="M1056" s="21">
        <v>0.5</v>
      </c>
      <c r="N1056" s="27"/>
      <c r="O1056" s="27"/>
      <c r="P1056" s="9" t="s">
        <v>17</v>
      </c>
      <c r="T1056" s="24" t="str">
        <f t="shared" si="18"/>
        <v>FR2014CSR4</v>
      </c>
    </row>
    <row r="1057" spans="1:20" s="9" customFormat="1" ht="15" customHeight="1">
      <c r="A1057" s="20" t="s">
        <v>12</v>
      </c>
      <c r="B1057" s="20" t="s">
        <v>34</v>
      </c>
      <c r="C1057" s="20">
        <v>2014</v>
      </c>
      <c r="D1057" s="20" t="s">
        <v>7</v>
      </c>
      <c r="E1057" s="18" t="s">
        <v>621</v>
      </c>
      <c r="F1057" s="20" t="s">
        <v>3</v>
      </c>
      <c r="G1057" s="18" t="s">
        <v>3064</v>
      </c>
      <c r="H1057" s="18" t="s">
        <v>1</v>
      </c>
      <c r="I1057" s="20">
        <v>0.5</v>
      </c>
      <c r="J1057" s="21" t="s">
        <v>1263</v>
      </c>
      <c r="K1057" s="18" t="s">
        <v>1383</v>
      </c>
      <c r="L1057" s="18" t="s">
        <v>142</v>
      </c>
      <c r="M1057" s="21">
        <v>0.5</v>
      </c>
      <c r="N1057" s="27"/>
      <c r="O1057" s="27"/>
      <c r="P1057" s="9" t="s">
        <v>17</v>
      </c>
      <c r="T1057" s="24" t="str">
        <f t="shared" si="18"/>
        <v>FR2014CSR4</v>
      </c>
    </row>
    <row r="1058" spans="1:20" s="9" customFormat="1" ht="15" customHeight="1">
      <c r="A1058" s="20" t="s">
        <v>12</v>
      </c>
      <c r="B1058" s="20" t="s">
        <v>34</v>
      </c>
      <c r="C1058" s="20">
        <v>2014</v>
      </c>
      <c r="D1058" s="20" t="s">
        <v>7</v>
      </c>
      <c r="E1058" s="18" t="s">
        <v>621</v>
      </c>
      <c r="F1058" s="20" t="s">
        <v>3</v>
      </c>
      <c r="G1058" s="18" t="s">
        <v>3064</v>
      </c>
      <c r="H1058" s="18" t="s">
        <v>1</v>
      </c>
      <c r="I1058" s="20">
        <v>0.5</v>
      </c>
      <c r="J1058" s="21" t="s">
        <v>1310</v>
      </c>
      <c r="K1058" s="18" t="s">
        <v>1381</v>
      </c>
      <c r="L1058" s="18" t="s">
        <v>142</v>
      </c>
      <c r="M1058" s="21">
        <v>0.5</v>
      </c>
      <c r="N1058" s="27"/>
      <c r="O1058" s="27"/>
      <c r="P1058" s="9" t="s">
        <v>17</v>
      </c>
      <c r="T1058" s="24" t="str">
        <f t="shared" si="18"/>
        <v>FR2014CSR4</v>
      </c>
    </row>
    <row r="1059" spans="1:20" s="9" customFormat="1" ht="15" customHeight="1">
      <c r="A1059" s="20" t="s">
        <v>12</v>
      </c>
      <c r="B1059" s="20" t="s">
        <v>34</v>
      </c>
      <c r="C1059" s="20">
        <v>2014</v>
      </c>
      <c r="D1059" s="20" t="s">
        <v>8</v>
      </c>
      <c r="E1059" s="18" t="s">
        <v>622</v>
      </c>
      <c r="F1059" s="20" t="s">
        <v>3</v>
      </c>
      <c r="G1059" s="18" t="s">
        <v>623</v>
      </c>
      <c r="H1059" s="18" t="s">
        <v>906</v>
      </c>
      <c r="I1059" s="20">
        <v>0.25</v>
      </c>
      <c r="J1059" s="21" t="s">
        <v>1264</v>
      </c>
      <c r="K1059" s="18" t="s">
        <v>1387</v>
      </c>
      <c r="L1059" s="18" t="s">
        <v>142</v>
      </c>
      <c r="M1059" s="21">
        <v>0.5</v>
      </c>
      <c r="N1059" s="27"/>
      <c r="O1059" s="27"/>
      <c r="P1059" s="9" t="s">
        <v>17</v>
      </c>
      <c r="T1059" s="24" t="str">
        <f t="shared" si="18"/>
        <v>FR2014CSR5</v>
      </c>
    </row>
    <row r="1060" spans="1:20" s="9" customFormat="1" ht="15" customHeight="1">
      <c r="A1060" s="20" t="s">
        <v>12</v>
      </c>
      <c r="B1060" s="20" t="s">
        <v>34</v>
      </c>
      <c r="C1060" s="20">
        <v>2014</v>
      </c>
      <c r="D1060" s="20" t="s">
        <v>8</v>
      </c>
      <c r="E1060" s="18" t="s">
        <v>622</v>
      </c>
      <c r="F1060" s="20" t="s">
        <v>3</v>
      </c>
      <c r="G1060" s="18" t="s">
        <v>623</v>
      </c>
      <c r="H1060" s="18" t="s">
        <v>906</v>
      </c>
      <c r="I1060" s="20">
        <v>0.25</v>
      </c>
      <c r="J1060" s="21" t="s">
        <v>1260</v>
      </c>
      <c r="K1060" s="18" t="s">
        <v>1385</v>
      </c>
      <c r="L1060" s="18" t="s">
        <v>1149</v>
      </c>
      <c r="M1060" s="21">
        <v>0.25</v>
      </c>
      <c r="N1060" s="27"/>
      <c r="O1060" s="27"/>
      <c r="P1060" s="9" t="s">
        <v>17</v>
      </c>
      <c r="T1060" s="24" t="str">
        <f t="shared" si="18"/>
        <v>FR2014CSR5</v>
      </c>
    </row>
    <row r="1061" spans="1:20" s="9" customFormat="1" ht="15" customHeight="1">
      <c r="A1061" s="20" t="s">
        <v>12</v>
      </c>
      <c r="B1061" s="20" t="s">
        <v>34</v>
      </c>
      <c r="C1061" s="20">
        <v>2014</v>
      </c>
      <c r="D1061" s="20" t="s">
        <v>8</v>
      </c>
      <c r="E1061" s="18" t="s">
        <v>622</v>
      </c>
      <c r="F1061" s="20" t="s">
        <v>3</v>
      </c>
      <c r="G1061" s="18" t="s">
        <v>623</v>
      </c>
      <c r="H1061" s="18" t="s">
        <v>906</v>
      </c>
      <c r="I1061" s="20">
        <v>0.25</v>
      </c>
      <c r="J1061" s="21" t="s">
        <v>1261</v>
      </c>
      <c r="K1061" s="18" t="s">
        <v>1384</v>
      </c>
      <c r="L1061" s="18" t="s">
        <v>1164</v>
      </c>
      <c r="M1061" s="21">
        <v>0</v>
      </c>
      <c r="N1061" s="27"/>
      <c r="O1061" s="27"/>
      <c r="P1061" s="9" t="s">
        <v>17</v>
      </c>
      <c r="T1061" s="24" t="str">
        <f t="shared" si="18"/>
        <v>FR2014CSR5</v>
      </c>
    </row>
    <row r="1062" spans="1:20" s="9" customFormat="1" ht="15" customHeight="1">
      <c r="A1062" s="20" t="s">
        <v>12</v>
      </c>
      <c r="B1062" s="20" t="s">
        <v>34</v>
      </c>
      <c r="C1062" s="20">
        <v>2014</v>
      </c>
      <c r="D1062" s="20" t="s">
        <v>8</v>
      </c>
      <c r="E1062" s="18" t="s">
        <v>622</v>
      </c>
      <c r="F1062" s="20" t="s">
        <v>3</v>
      </c>
      <c r="G1062" s="18" t="s">
        <v>623</v>
      </c>
      <c r="H1062" s="18" t="s">
        <v>906</v>
      </c>
      <c r="I1062" s="20">
        <v>0.25</v>
      </c>
      <c r="J1062" s="21" t="s">
        <v>1262</v>
      </c>
      <c r="K1062" s="18" t="s">
        <v>1386</v>
      </c>
      <c r="L1062" s="18" t="s">
        <v>1149</v>
      </c>
      <c r="M1062" s="21">
        <v>0.25</v>
      </c>
      <c r="N1062" s="27"/>
      <c r="O1062" s="27"/>
      <c r="P1062" s="9" t="s">
        <v>17</v>
      </c>
      <c r="T1062" s="24" t="str">
        <f t="shared" si="18"/>
        <v>FR2014CSR5</v>
      </c>
    </row>
    <row r="1063" spans="1:20" s="9" customFormat="1" ht="15" customHeight="1">
      <c r="A1063" s="20" t="s">
        <v>12</v>
      </c>
      <c r="B1063" s="20" t="s">
        <v>34</v>
      </c>
      <c r="C1063" s="20">
        <v>2014</v>
      </c>
      <c r="D1063" s="20" t="s">
        <v>9</v>
      </c>
      <c r="E1063" s="18" t="s">
        <v>624</v>
      </c>
      <c r="F1063" s="20" t="s">
        <v>3</v>
      </c>
      <c r="G1063" s="18" t="s">
        <v>625</v>
      </c>
      <c r="H1063" s="18" t="s">
        <v>906</v>
      </c>
      <c r="I1063" s="20">
        <v>0.25</v>
      </c>
      <c r="J1063" s="21" t="s">
        <v>1264</v>
      </c>
      <c r="K1063" s="18" t="s">
        <v>3065</v>
      </c>
      <c r="L1063" s="18" t="s">
        <v>1149</v>
      </c>
      <c r="M1063" s="21">
        <v>0.25</v>
      </c>
      <c r="N1063" s="27"/>
      <c r="O1063" s="27"/>
      <c r="P1063" s="9" t="s">
        <v>17</v>
      </c>
      <c r="T1063" s="24" t="str">
        <f t="shared" si="18"/>
        <v>FR2014CSR6</v>
      </c>
    </row>
    <row r="1064" spans="1:20" s="9" customFormat="1" ht="15" customHeight="1">
      <c r="A1064" s="20" t="s">
        <v>12</v>
      </c>
      <c r="B1064" s="20" t="s">
        <v>34</v>
      </c>
      <c r="C1064" s="20">
        <v>2014</v>
      </c>
      <c r="D1064" s="20" t="s">
        <v>9</v>
      </c>
      <c r="E1064" s="18" t="s">
        <v>624</v>
      </c>
      <c r="F1064" s="20" t="s">
        <v>3</v>
      </c>
      <c r="G1064" s="18" t="s">
        <v>625</v>
      </c>
      <c r="H1064" s="18" t="s">
        <v>906</v>
      </c>
      <c r="I1064" s="20">
        <v>0.25</v>
      </c>
      <c r="J1064" s="21" t="s">
        <v>1260</v>
      </c>
      <c r="K1064" s="18" t="s">
        <v>1388</v>
      </c>
      <c r="L1064" s="18" t="s">
        <v>1164</v>
      </c>
      <c r="M1064" s="21">
        <v>0</v>
      </c>
      <c r="N1064" s="27"/>
      <c r="O1064" s="27"/>
      <c r="P1064" s="9" t="s">
        <v>17</v>
      </c>
      <c r="T1064" s="24" t="str">
        <f t="shared" si="18"/>
        <v>FR2014CSR6</v>
      </c>
    </row>
    <row r="1065" spans="1:20" s="9" customFormat="1" ht="15" customHeight="1">
      <c r="A1065" s="20" t="s">
        <v>12</v>
      </c>
      <c r="B1065" s="20" t="s">
        <v>34</v>
      </c>
      <c r="C1065" s="20">
        <v>2014</v>
      </c>
      <c r="D1065" s="20" t="s">
        <v>9</v>
      </c>
      <c r="E1065" s="18" t="s">
        <v>624</v>
      </c>
      <c r="F1065" s="20" t="s">
        <v>3</v>
      </c>
      <c r="G1065" s="18" t="s">
        <v>625</v>
      </c>
      <c r="H1065" s="18" t="s">
        <v>906</v>
      </c>
      <c r="I1065" s="20">
        <v>0.25</v>
      </c>
      <c r="J1065" s="21" t="s">
        <v>1261</v>
      </c>
      <c r="K1065" s="18" t="s">
        <v>1389</v>
      </c>
      <c r="L1065" s="18" t="s">
        <v>1149</v>
      </c>
      <c r="M1065" s="21">
        <v>0.25</v>
      </c>
      <c r="N1065" s="27"/>
      <c r="O1065" s="27"/>
      <c r="P1065" s="9" t="s">
        <v>17</v>
      </c>
      <c r="T1065" s="24" t="str">
        <f t="shared" si="18"/>
        <v>FR2014CSR6</v>
      </c>
    </row>
    <row r="1066" spans="1:20" s="9" customFormat="1" ht="15" customHeight="1">
      <c r="A1066" s="20" t="s">
        <v>12</v>
      </c>
      <c r="B1066" s="20" t="s">
        <v>34</v>
      </c>
      <c r="C1066" s="20">
        <v>2014</v>
      </c>
      <c r="D1066" s="20" t="s">
        <v>10</v>
      </c>
      <c r="E1066" s="18" t="s">
        <v>626</v>
      </c>
      <c r="F1066" s="20" t="s">
        <v>2</v>
      </c>
      <c r="G1066" s="18" t="s">
        <v>627</v>
      </c>
      <c r="H1066" s="18" t="s">
        <v>1</v>
      </c>
      <c r="I1066" s="20">
        <v>0.5</v>
      </c>
      <c r="J1066" s="21" t="s">
        <v>1264</v>
      </c>
      <c r="K1066" s="18" t="s">
        <v>1390</v>
      </c>
      <c r="L1066" s="18" t="s">
        <v>142</v>
      </c>
      <c r="M1066" s="21">
        <v>0.5</v>
      </c>
      <c r="N1066" s="27"/>
      <c r="O1066" s="27"/>
      <c r="P1066" s="9" t="s">
        <v>17</v>
      </c>
      <c r="T1066" s="24" t="str">
        <f t="shared" si="18"/>
        <v>FR2014CSR7</v>
      </c>
    </row>
    <row r="1067" spans="1:20" s="9" customFormat="1" ht="15" customHeight="1">
      <c r="A1067" s="20" t="s">
        <v>12</v>
      </c>
      <c r="B1067" s="20" t="s">
        <v>34</v>
      </c>
      <c r="C1067" s="20">
        <v>2014</v>
      </c>
      <c r="D1067" s="20" t="s">
        <v>10</v>
      </c>
      <c r="E1067" s="18" t="s">
        <v>626</v>
      </c>
      <c r="F1067" s="20" t="s">
        <v>2</v>
      </c>
      <c r="G1067" s="18" t="s">
        <v>627</v>
      </c>
      <c r="H1067" s="18" t="s">
        <v>1</v>
      </c>
      <c r="I1067" s="20">
        <v>0.5</v>
      </c>
      <c r="J1067" s="21" t="s">
        <v>1260</v>
      </c>
      <c r="K1067" s="18" t="s">
        <v>1391</v>
      </c>
      <c r="L1067" s="18" t="s">
        <v>142</v>
      </c>
      <c r="M1067" s="21">
        <v>0.5</v>
      </c>
      <c r="N1067" s="27"/>
      <c r="O1067" s="27"/>
      <c r="P1067" s="9" t="s">
        <v>17</v>
      </c>
      <c r="T1067" s="24" t="str">
        <f t="shared" si="18"/>
        <v>FR2014CSR7</v>
      </c>
    </row>
    <row r="1068" spans="1:20" s="9" customFormat="1" ht="15" customHeight="1">
      <c r="A1068" s="20" t="s">
        <v>12</v>
      </c>
      <c r="B1068" s="20" t="s">
        <v>34</v>
      </c>
      <c r="C1068" s="20">
        <v>2014</v>
      </c>
      <c r="D1068" s="20" t="s">
        <v>10</v>
      </c>
      <c r="E1068" s="18" t="s">
        <v>626</v>
      </c>
      <c r="F1068" s="20" t="s">
        <v>2</v>
      </c>
      <c r="G1068" s="18" t="s">
        <v>627</v>
      </c>
      <c r="H1068" s="18" t="s">
        <v>1</v>
      </c>
      <c r="I1068" s="20">
        <v>0.5</v>
      </c>
      <c r="J1068" s="21" t="s">
        <v>1261</v>
      </c>
      <c r="K1068" s="18" t="s">
        <v>1392</v>
      </c>
      <c r="L1068" s="18" t="s">
        <v>142</v>
      </c>
      <c r="M1068" s="21">
        <v>0.5</v>
      </c>
      <c r="N1068" s="27"/>
      <c r="O1068" s="27"/>
      <c r="P1068" s="9" t="s">
        <v>17</v>
      </c>
      <c r="T1068" s="24" t="str">
        <f t="shared" si="18"/>
        <v>FR2014CSR7</v>
      </c>
    </row>
    <row r="1069" spans="1:20" s="9" customFormat="1" ht="15" customHeight="1">
      <c r="A1069" s="20" t="s">
        <v>12</v>
      </c>
      <c r="B1069" s="20" t="s">
        <v>34</v>
      </c>
      <c r="C1069" s="20">
        <v>2014</v>
      </c>
      <c r="D1069" s="20" t="s">
        <v>10</v>
      </c>
      <c r="E1069" s="18" t="s">
        <v>626</v>
      </c>
      <c r="F1069" s="20" t="s">
        <v>2</v>
      </c>
      <c r="G1069" s="18" t="s">
        <v>627</v>
      </c>
      <c r="H1069" s="18" t="s">
        <v>1</v>
      </c>
      <c r="I1069" s="20">
        <v>0.5</v>
      </c>
      <c r="J1069" s="21" t="s">
        <v>1262</v>
      </c>
      <c r="K1069" s="18" t="s">
        <v>1393</v>
      </c>
      <c r="L1069" s="18" t="s">
        <v>142</v>
      </c>
      <c r="M1069" s="21">
        <v>0.5</v>
      </c>
      <c r="N1069" s="27"/>
      <c r="O1069" s="27"/>
      <c r="P1069" s="9" t="s">
        <v>17</v>
      </c>
      <c r="T1069" s="24" t="str">
        <f t="shared" si="18"/>
        <v>FR2014CSR7</v>
      </c>
    </row>
    <row r="1070" spans="1:20" s="9" customFormat="1" ht="15" customHeight="1">
      <c r="A1070" s="20" t="s">
        <v>12</v>
      </c>
      <c r="B1070" s="20" t="s">
        <v>34</v>
      </c>
      <c r="C1070" s="20">
        <v>2014</v>
      </c>
      <c r="D1070" s="20" t="s">
        <v>10</v>
      </c>
      <c r="E1070" s="18" t="s">
        <v>626</v>
      </c>
      <c r="F1070" s="20" t="s">
        <v>2</v>
      </c>
      <c r="G1070" s="18" t="s">
        <v>627</v>
      </c>
      <c r="H1070" s="18" t="s">
        <v>1</v>
      </c>
      <c r="I1070" s="20">
        <v>0.5</v>
      </c>
      <c r="J1070" s="21" t="s">
        <v>1263</v>
      </c>
      <c r="K1070" s="18" t="s">
        <v>1394</v>
      </c>
      <c r="L1070" s="18" t="s">
        <v>1149</v>
      </c>
      <c r="M1070" s="21">
        <v>0.25</v>
      </c>
      <c r="N1070" s="27"/>
      <c r="O1070" s="27"/>
      <c r="P1070" s="9" t="s">
        <v>17</v>
      </c>
      <c r="T1070" s="24" t="str">
        <f t="shared" si="18"/>
        <v>FR2014CSR7</v>
      </c>
    </row>
    <row r="1071" spans="1:20" s="9" customFormat="1" ht="15" customHeight="1">
      <c r="A1071" s="20" t="s">
        <v>12</v>
      </c>
      <c r="B1071" s="20" t="s">
        <v>34</v>
      </c>
      <c r="C1071" s="20">
        <v>2015</v>
      </c>
      <c r="D1071" s="20" t="s">
        <v>4</v>
      </c>
      <c r="E1071" s="18" t="s">
        <v>1037</v>
      </c>
      <c r="F1071" s="20" t="s">
        <v>13</v>
      </c>
      <c r="G1071" s="18" t="s">
        <v>2150</v>
      </c>
      <c r="H1071" s="18" t="s">
        <v>906</v>
      </c>
      <c r="I1071" s="20">
        <v>0.25</v>
      </c>
      <c r="J1071" s="21" t="s">
        <v>1264</v>
      </c>
      <c r="K1071" s="18" t="s">
        <v>2029</v>
      </c>
      <c r="L1071" s="18" t="s">
        <v>906</v>
      </c>
      <c r="M1071" s="21">
        <v>0.25</v>
      </c>
      <c r="N1071" s="27"/>
      <c r="O1071" s="27"/>
      <c r="P1071" s="9" t="s">
        <v>17</v>
      </c>
      <c r="T1071" s="24" t="str">
        <f t="shared" si="18"/>
        <v>FR2015CSR1</v>
      </c>
    </row>
    <row r="1072" spans="1:20" s="3" customFormat="1" ht="15" customHeight="1">
      <c r="A1072" s="20" t="s">
        <v>12</v>
      </c>
      <c r="B1072" s="20" t="s">
        <v>34</v>
      </c>
      <c r="C1072" s="20">
        <v>2015</v>
      </c>
      <c r="D1072" s="20" t="s">
        <v>5</v>
      </c>
      <c r="E1072" s="18" t="s">
        <v>1038</v>
      </c>
      <c r="F1072" s="20" t="s">
        <v>3</v>
      </c>
      <c r="G1072" s="18" t="s">
        <v>2151</v>
      </c>
      <c r="H1072" s="18" t="s">
        <v>1</v>
      </c>
      <c r="I1072" s="20">
        <v>0.5</v>
      </c>
      <c r="J1072" s="21" t="s">
        <v>1264</v>
      </c>
      <c r="K1072" s="18" t="s">
        <v>2030</v>
      </c>
      <c r="L1072" s="18" t="s">
        <v>1</v>
      </c>
      <c r="M1072" s="21">
        <v>0.5</v>
      </c>
      <c r="N1072" s="27"/>
      <c r="O1072" s="27"/>
      <c r="P1072" s="9" t="s">
        <v>17</v>
      </c>
      <c r="T1072" s="24" t="str">
        <f t="shared" si="18"/>
        <v>FR2015CSR2</v>
      </c>
    </row>
    <row r="1073" spans="1:20" s="3" customFormat="1" ht="15" customHeight="1">
      <c r="A1073" s="20" t="s">
        <v>12</v>
      </c>
      <c r="B1073" s="20" t="s">
        <v>34</v>
      </c>
      <c r="C1073" s="20">
        <v>2015</v>
      </c>
      <c r="D1073" s="20" t="s">
        <v>5</v>
      </c>
      <c r="E1073" s="18" t="s">
        <v>1038</v>
      </c>
      <c r="F1073" s="20" t="s">
        <v>3</v>
      </c>
      <c r="G1073" s="18" t="s">
        <v>2151</v>
      </c>
      <c r="H1073" s="18" t="s">
        <v>1</v>
      </c>
      <c r="I1073" s="20">
        <v>0.5</v>
      </c>
      <c r="J1073" s="21" t="s">
        <v>1260</v>
      </c>
      <c r="K1073" s="18" t="s">
        <v>2031</v>
      </c>
      <c r="L1073" s="18" t="s">
        <v>1</v>
      </c>
      <c r="M1073" s="21">
        <v>0.5</v>
      </c>
      <c r="N1073" s="27"/>
      <c r="O1073" s="27"/>
      <c r="P1073" s="9" t="s">
        <v>17</v>
      </c>
      <c r="T1073" s="24" t="str">
        <f t="shared" si="18"/>
        <v>FR2015CSR2</v>
      </c>
    </row>
    <row r="1074" spans="1:20" s="3" customFormat="1" ht="15" customHeight="1">
      <c r="A1074" s="20" t="s">
        <v>12</v>
      </c>
      <c r="B1074" s="20" t="s">
        <v>34</v>
      </c>
      <c r="C1074" s="20">
        <v>2015</v>
      </c>
      <c r="D1074" s="20" t="s">
        <v>5</v>
      </c>
      <c r="E1074" s="18" t="s">
        <v>1038</v>
      </c>
      <c r="F1074" s="20" t="s">
        <v>3</v>
      </c>
      <c r="G1074" s="18" t="s">
        <v>2151</v>
      </c>
      <c r="H1074" s="18" t="s">
        <v>1</v>
      </c>
      <c r="I1074" s="20">
        <v>0.5</v>
      </c>
      <c r="J1074" s="21" t="s">
        <v>1261</v>
      </c>
      <c r="K1074" s="18" t="s">
        <v>2032</v>
      </c>
      <c r="L1074" s="18" t="s">
        <v>1174</v>
      </c>
      <c r="M1074" s="21">
        <v>0.75</v>
      </c>
      <c r="N1074" s="27"/>
      <c r="O1074" s="27"/>
      <c r="P1074" s="9" t="s">
        <v>17</v>
      </c>
      <c r="T1074" s="24" t="str">
        <f t="shared" si="18"/>
        <v>FR2015CSR2</v>
      </c>
    </row>
    <row r="1075" spans="1:20" s="9" customFormat="1" ht="15" customHeight="1">
      <c r="A1075" s="20" t="s">
        <v>12</v>
      </c>
      <c r="B1075" s="20" t="s">
        <v>34</v>
      </c>
      <c r="C1075" s="20">
        <v>2015</v>
      </c>
      <c r="D1075" s="20" t="s">
        <v>6</v>
      </c>
      <c r="E1075" s="18" t="s">
        <v>1039</v>
      </c>
      <c r="F1075" s="20" t="s">
        <v>3</v>
      </c>
      <c r="G1075" s="18" t="s">
        <v>2152</v>
      </c>
      <c r="H1075" s="18" t="s">
        <v>1</v>
      </c>
      <c r="I1075" s="20">
        <v>0.5</v>
      </c>
      <c r="J1075" s="21" t="s">
        <v>1264</v>
      </c>
      <c r="K1075" s="18" t="s">
        <v>2033</v>
      </c>
      <c r="L1075" s="18" t="s">
        <v>1174</v>
      </c>
      <c r="M1075" s="21">
        <v>0.75</v>
      </c>
      <c r="N1075" s="27"/>
      <c r="O1075" s="27"/>
      <c r="T1075" s="24" t="str">
        <f t="shared" si="18"/>
        <v>FR2015CSR3</v>
      </c>
    </row>
    <row r="1076" spans="1:20" s="9" customFormat="1" ht="15" customHeight="1">
      <c r="A1076" s="20" t="s">
        <v>12</v>
      </c>
      <c r="B1076" s="20" t="s">
        <v>34</v>
      </c>
      <c r="C1076" s="20">
        <v>2015</v>
      </c>
      <c r="D1076" s="20" t="s">
        <v>6</v>
      </c>
      <c r="E1076" s="18" t="s">
        <v>1039</v>
      </c>
      <c r="F1076" s="20" t="s">
        <v>3</v>
      </c>
      <c r="G1076" s="18" t="s">
        <v>2152</v>
      </c>
      <c r="H1076" s="18" t="s">
        <v>1</v>
      </c>
      <c r="I1076" s="20">
        <v>0.5</v>
      </c>
      <c r="J1076" s="21" t="s">
        <v>1260</v>
      </c>
      <c r="K1076" s="18" t="s">
        <v>2034</v>
      </c>
      <c r="L1076" s="18" t="s">
        <v>1</v>
      </c>
      <c r="M1076" s="21">
        <v>0.5</v>
      </c>
      <c r="N1076" s="27"/>
      <c r="O1076" s="27"/>
      <c r="T1076" s="24" t="str">
        <f t="shared" si="18"/>
        <v>FR2015CSR3</v>
      </c>
    </row>
    <row r="1077" spans="1:20" s="9" customFormat="1" ht="15" customHeight="1">
      <c r="A1077" s="20" t="s">
        <v>12</v>
      </c>
      <c r="B1077" s="20" t="s">
        <v>34</v>
      </c>
      <c r="C1077" s="20">
        <v>2015</v>
      </c>
      <c r="D1077" s="20" t="s">
        <v>6</v>
      </c>
      <c r="E1077" s="18" t="s">
        <v>1039</v>
      </c>
      <c r="F1077" s="20" t="s">
        <v>3</v>
      </c>
      <c r="G1077" s="18" t="s">
        <v>2152</v>
      </c>
      <c r="H1077" s="18" t="s">
        <v>1</v>
      </c>
      <c r="I1077" s="20">
        <v>0.5</v>
      </c>
      <c r="J1077" s="21" t="s">
        <v>1261</v>
      </c>
      <c r="K1077" s="18" t="s">
        <v>2035</v>
      </c>
      <c r="L1077" s="18" t="s">
        <v>906</v>
      </c>
      <c r="M1077" s="21">
        <v>0.25</v>
      </c>
      <c r="N1077" s="27"/>
      <c r="O1077" s="27"/>
      <c r="T1077" s="24" t="str">
        <f t="shared" si="18"/>
        <v>FR2015CSR3</v>
      </c>
    </row>
    <row r="1078" spans="1:20" s="9" customFormat="1" ht="15" customHeight="1">
      <c r="A1078" s="20" t="s">
        <v>12</v>
      </c>
      <c r="B1078" s="20" t="s">
        <v>34</v>
      </c>
      <c r="C1078" s="20">
        <v>2015</v>
      </c>
      <c r="D1078" s="20" t="s">
        <v>7</v>
      </c>
      <c r="E1078" s="18" t="s">
        <v>1040</v>
      </c>
      <c r="F1078" s="20" t="s">
        <v>3</v>
      </c>
      <c r="G1078" s="18" t="s">
        <v>2153</v>
      </c>
      <c r="H1078" s="18" t="s">
        <v>1</v>
      </c>
      <c r="I1078" s="20">
        <v>0.5</v>
      </c>
      <c r="J1078" s="21" t="s">
        <v>1264</v>
      </c>
      <c r="K1078" s="18" t="s">
        <v>2036</v>
      </c>
      <c r="L1078" s="18" t="s">
        <v>906</v>
      </c>
      <c r="M1078" s="21">
        <v>0.25</v>
      </c>
      <c r="N1078" s="27"/>
      <c r="O1078" s="27"/>
      <c r="T1078" s="24" t="str">
        <f t="shared" si="18"/>
        <v>FR2015CSR4</v>
      </c>
    </row>
    <row r="1079" spans="1:20" s="9" customFormat="1" ht="15" customHeight="1">
      <c r="A1079" s="20" t="s">
        <v>12</v>
      </c>
      <c r="B1079" s="20" t="s">
        <v>34</v>
      </c>
      <c r="C1079" s="20">
        <v>2015</v>
      </c>
      <c r="D1079" s="20" t="s">
        <v>7</v>
      </c>
      <c r="E1079" s="18" t="s">
        <v>1040</v>
      </c>
      <c r="F1079" s="20" t="s">
        <v>3</v>
      </c>
      <c r="G1079" s="18" t="s">
        <v>2153</v>
      </c>
      <c r="H1079" s="18" t="s">
        <v>1</v>
      </c>
      <c r="I1079" s="20">
        <v>0.5</v>
      </c>
      <c r="J1079" s="21" t="s">
        <v>1260</v>
      </c>
      <c r="K1079" s="18" t="s">
        <v>2037</v>
      </c>
      <c r="L1079" s="18" t="s">
        <v>1</v>
      </c>
      <c r="M1079" s="21">
        <v>0.5</v>
      </c>
      <c r="N1079" s="27"/>
      <c r="O1079" s="27"/>
      <c r="T1079" s="24" t="str">
        <f t="shared" si="18"/>
        <v>FR2015CSR4</v>
      </c>
    </row>
    <row r="1080" spans="1:20" s="9" customFormat="1" ht="15" customHeight="1">
      <c r="A1080" s="20" t="s">
        <v>12</v>
      </c>
      <c r="B1080" s="20" t="s">
        <v>34</v>
      </c>
      <c r="C1080" s="20">
        <v>2015</v>
      </c>
      <c r="D1080" s="20" t="s">
        <v>8</v>
      </c>
      <c r="E1080" s="18" t="s">
        <v>1041</v>
      </c>
      <c r="F1080" s="20" t="s">
        <v>3</v>
      </c>
      <c r="G1080" s="18" t="s">
        <v>2154</v>
      </c>
      <c r="H1080" s="18" t="s">
        <v>906</v>
      </c>
      <c r="I1080" s="20">
        <v>0.25</v>
      </c>
      <c r="J1080" s="21" t="s">
        <v>1264</v>
      </c>
      <c r="K1080" s="18" t="s">
        <v>2038</v>
      </c>
      <c r="L1080" s="18" t="s">
        <v>906</v>
      </c>
      <c r="M1080" s="21">
        <v>0.25</v>
      </c>
      <c r="N1080" s="27"/>
      <c r="O1080" s="27"/>
      <c r="T1080" s="24" t="str">
        <f t="shared" si="18"/>
        <v>FR2015CSR5</v>
      </c>
    </row>
    <row r="1081" spans="1:20" s="9" customFormat="1" ht="15" customHeight="1">
      <c r="A1081" s="20" t="s">
        <v>12</v>
      </c>
      <c r="B1081" s="20" t="s">
        <v>34</v>
      </c>
      <c r="C1081" s="20">
        <v>2015</v>
      </c>
      <c r="D1081" s="20" t="s">
        <v>8</v>
      </c>
      <c r="E1081" s="18" t="s">
        <v>1041</v>
      </c>
      <c r="F1081" s="20" t="s">
        <v>3</v>
      </c>
      <c r="G1081" s="18" t="s">
        <v>2154</v>
      </c>
      <c r="H1081" s="18" t="s">
        <v>906</v>
      </c>
      <c r="I1081" s="20">
        <v>0.25</v>
      </c>
      <c r="J1081" s="21" t="s">
        <v>1260</v>
      </c>
      <c r="K1081" s="18" t="s">
        <v>2041</v>
      </c>
      <c r="L1081" s="18" t="s">
        <v>142</v>
      </c>
      <c r="M1081" s="21">
        <v>0.5</v>
      </c>
      <c r="N1081" s="27"/>
      <c r="O1081" s="27"/>
      <c r="T1081" s="24" t="str">
        <f t="shared" si="18"/>
        <v>FR2015CSR5</v>
      </c>
    </row>
    <row r="1082" spans="1:20" s="9" customFormat="1" ht="15" customHeight="1">
      <c r="A1082" s="20" t="s">
        <v>12</v>
      </c>
      <c r="B1082" s="20" t="s">
        <v>34</v>
      </c>
      <c r="C1082" s="20">
        <v>2015</v>
      </c>
      <c r="D1082" s="20" t="s">
        <v>8</v>
      </c>
      <c r="E1082" s="18" t="s">
        <v>1041</v>
      </c>
      <c r="F1082" s="20" t="s">
        <v>3</v>
      </c>
      <c r="G1082" s="18" t="s">
        <v>2154</v>
      </c>
      <c r="H1082" s="18" t="s">
        <v>906</v>
      </c>
      <c r="I1082" s="20">
        <v>0.25</v>
      </c>
      <c r="J1082" s="21" t="s">
        <v>1261</v>
      </c>
      <c r="K1082" s="18" t="s">
        <v>2039</v>
      </c>
      <c r="L1082" s="18" t="s">
        <v>906</v>
      </c>
      <c r="M1082" s="21">
        <v>0.25</v>
      </c>
      <c r="N1082" s="27"/>
      <c r="O1082" s="27"/>
      <c r="T1082" s="24" t="str">
        <f t="shared" si="18"/>
        <v>FR2015CSR5</v>
      </c>
    </row>
    <row r="1083" spans="1:20" s="3" customFormat="1" ht="15" customHeight="1">
      <c r="A1083" s="20" t="s">
        <v>12</v>
      </c>
      <c r="B1083" s="20" t="s">
        <v>34</v>
      </c>
      <c r="C1083" s="20">
        <v>2015</v>
      </c>
      <c r="D1083" s="20" t="s">
        <v>8</v>
      </c>
      <c r="E1083" s="18" t="s">
        <v>1041</v>
      </c>
      <c r="F1083" s="20" t="s">
        <v>3</v>
      </c>
      <c r="G1083" s="18" t="s">
        <v>2154</v>
      </c>
      <c r="H1083" s="18" t="s">
        <v>906</v>
      </c>
      <c r="I1083" s="20">
        <v>0.25</v>
      </c>
      <c r="J1083" s="21" t="s">
        <v>1262</v>
      </c>
      <c r="K1083" s="18" t="s">
        <v>2040</v>
      </c>
      <c r="L1083" s="18" t="s">
        <v>1164</v>
      </c>
      <c r="M1083" s="21">
        <v>0</v>
      </c>
      <c r="N1083" s="27"/>
      <c r="O1083" s="27"/>
      <c r="P1083" s="9" t="s">
        <v>17</v>
      </c>
      <c r="T1083" s="24" t="str">
        <f t="shared" si="18"/>
        <v>FR2015CSR5</v>
      </c>
    </row>
    <row r="1084" spans="1:20" s="3" customFormat="1" ht="15" customHeight="1">
      <c r="A1084" s="20" t="s">
        <v>12</v>
      </c>
      <c r="B1084" s="20" t="s">
        <v>34</v>
      </c>
      <c r="C1084" s="20">
        <v>2015</v>
      </c>
      <c r="D1084" s="20" t="s">
        <v>9</v>
      </c>
      <c r="E1084" s="18" t="s">
        <v>1042</v>
      </c>
      <c r="F1084" s="20" t="s">
        <v>3</v>
      </c>
      <c r="G1084" s="18" t="s">
        <v>2155</v>
      </c>
      <c r="H1084" s="18" t="s">
        <v>906</v>
      </c>
      <c r="I1084" s="20">
        <v>0.25</v>
      </c>
      <c r="J1084" s="21" t="s">
        <v>1264</v>
      </c>
      <c r="K1084" s="18" t="s">
        <v>2042</v>
      </c>
      <c r="L1084" s="18" t="s">
        <v>906</v>
      </c>
      <c r="M1084" s="21">
        <v>0.25</v>
      </c>
      <c r="N1084" s="27"/>
      <c r="O1084" s="27"/>
      <c r="P1084" s="9" t="s">
        <v>17</v>
      </c>
      <c r="T1084" s="24" t="str">
        <f t="shared" si="18"/>
        <v>FR2015CSR6</v>
      </c>
    </row>
    <row r="1085" spans="1:20" s="3" customFormat="1" ht="15" customHeight="1">
      <c r="A1085" s="20" t="s">
        <v>12</v>
      </c>
      <c r="B1085" s="20" t="s">
        <v>34</v>
      </c>
      <c r="C1085" s="20">
        <v>2015</v>
      </c>
      <c r="D1085" s="20" t="s">
        <v>9</v>
      </c>
      <c r="E1085" s="18" t="s">
        <v>1042</v>
      </c>
      <c r="F1085" s="20" t="s">
        <v>3</v>
      </c>
      <c r="G1085" s="18" t="s">
        <v>2155</v>
      </c>
      <c r="H1085" s="18" t="s">
        <v>906</v>
      </c>
      <c r="I1085" s="20">
        <v>0.25</v>
      </c>
      <c r="J1085" s="21" t="s">
        <v>1260</v>
      </c>
      <c r="K1085" s="18" t="s">
        <v>2043</v>
      </c>
      <c r="L1085" s="18" t="s">
        <v>906</v>
      </c>
      <c r="M1085" s="21">
        <v>0.25</v>
      </c>
      <c r="N1085" s="27"/>
      <c r="O1085" s="27"/>
      <c r="P1085" s="9" t="s">
        <v>17</v>
      </c>
      <c r="T1085" s="24" t="str">
        <f t="shared" si="18"/>
        <v>FR2015CSR6</v>
      </c>
    </row>
    <row r="1086" spans="1:20" s="3" customFormat="1" ht="15" customHeight="1">
      <c r="A1086" s="20" t="s">
        <v>12</v>
      </c>
      <c r="B1086" s="20" t="s">
        <v>34</v>
      </c>
      <c r="C1086" s="20">
        <v>2015</v>
      </c>
      <c r="D1086" s="20" t="s">
        <v>9</v>
      </c>
      <c r="E1086" s="18" t="s">
        <v>1042</v>
      </c>
      <c r="F1086" s="20" t="s">
        <v>3</v>
      </c>
      <c r="G1086" s="18" t="s">
        <v>2155</v>
      </c>
      <c r="H1086" s="18" t="s">
        <v>906</v>
      </c>
      <c r="I1086" s="20">
        <v>0.25</v>
      </c>
      <c r="J1086" s="21" t="s">
        <v>1261</v>
      </c>
      <c r="K1086" s="18" t="s">
        <v>2044</v>
      </c>
      <c r="L1086" s="18" t="s">
        <v>1</v>
      </c>
      <c r="M1086" s="21">
        <v>0.5</v>
      </c>
      <c r="N1086" s="27"/>
      <c r="O1086" s="27"/>
      <c r="P1086" s="9" t="s">
        <v>17</v>
      </c>
      <c r="T1086" s="24" t="str">
        <f t="shared" si="18"/>
        <v>FR2015CSR6</v>
      </c>
    </row>
    <row r="1087" spans="1:20" s="3" customFormat="1" ht="15" customHeight="1">
      <c r="A1087" s="20" t="s">
        <v>12</v>
      </c>
      <c r="B1087" s="20" t="s">
        <v>34</v>
      </c>
      <c r="C1087" s="20">
        <v>2015</v>
      </c>
      <c r="D1087" s="20" t="s">
        <v>9</v>
      </c>
      <c r="E1087" s="18" t="s">
        <v>1042</v>
      </c>
      <c r="F1087" s="20" t="s">
        <v>3</v>
      </c>
      <c r="G1087" s="18" t="s">
        <v>2155</v>
      </c>
      <c r="H1087" s="18" t="s">
        <v>906</v>
      </c>
      <c r="I1087" s="20">
        <v>0.25</v>
      </c>
      <c r="J1087" s="21" t="s">
        <v>1262</v>
      </c>
      <c r="K1087" s="18" t="s">
        <v>2045</v>
      </c>
      <c r="L1087" s="18" t="s">
        <v>906</v>
      </c>
      <c r="M1087" s="21">
        <v>0.25</v>
      </c>
      <c r="N1087" s="27"/>
      <c r="O1087" s="27"/>
      <c r="P1087" s="9" t="s">
        <v>17</v>
      </c>
      <c r="T1087" s="24" t="str">
        <f t="shared" si="18"/>
        <v>FR2015CSR6</v>
      </c>
    </row>
    <row r="1088" spans="1:20" s="3" customFormat="1" ht="15" customHeight="1">
      <c r="A1088" s="20" t="s">
        <v>12</v>
      </c>
      <c r="B1088" s="20" t="s">
        <v>34</v>
      </c>
      <c r="C1088" s="20">
        <v>2016</v>
      </c>
      <c r="D1088" s="20" t="s">
        <v>4</v>
      </c>
      <c r="E1088" s="18" t="s">
        <v>2337</v>
      </c>
      <c r="F1088" s="20" t="s">
        <v>13</v>
      </c>
      <c r="G1088" s="18" t="s">
        <v>2336</v>
      </c>
      <c r="H1088" s="18" t="s">
        <v>906</v>
      </c>
      <c r="I1088" s="20">
        <v>0.25</v>
      </c>
      <c r="J1088" s="21" t="s">
        <v>1264</v>
      </c>
      <c r="K1088" s="18" t="s">
        <v>2338</v>
      </c>
      <c r="L1088" s="18" t="s">
        <v>906</v>
      </c>
      <c r="M1088" s="21">
        <v>0.25</v>
      </c>
      <c r="N1088" s="27"/>
      <c r="O1088" s="27"/>
      <c r="P1088" s="9" t="s">
        <v>17</v>
      </c>
      <c r="T1088" s="24" t="str">
        <f t="shared" si="18"/>
        <v>FR2016CSR1</v>
      </c>
    </row>
    <row r="1089" spans="1:20" s="3" customFormat="1" ht="15" customHeight="1">
      <c r="A1089" s="20" t="s">
        <v>12</v>
      </c>
      <c r="B1089" s="20" t="s">
        <v>34</v>
      </c>
      <c r="C1089" s="20">
        <v>2016</v>
      </c>
      <c r="D1089" s="20" t="s">
        <v>5</v>
      </c>
      <c r="E1089" s="18" t="s">
        <v>2339</v>
      </c>
      <c r="F1089" s="20" t="s">
        <v>3</v>
      </c>
      <c r="G1089" s="18" t="s">
        <v>2340</v>
      </c>
      <c r="H1089" s="18" t="s">
        <v>641</v>
      </c>
      <c r="I1089" s="20">
        <v>0.75</v>
      </c>
      <c r="J1089" s="21" t="s">
        <v>1264</v>
      </c>
      <c r="K1089" s="18" t="s">
        <v>2341</v>
      </c>
      <c r="L1089" s="18" t="s">
        <v>1174</v>
      </c>
      <c r="M1089" s="21">
        <v>0.75</v>
      </c>
      <c r="N1089" s="27"/>
      <c r="O1089" s="27"/>
      <c r="P1089" s="9" t="s">
        <v>17</v>
      </c>
      <c r="T1089" s="24" t="str">
        <f t="shared" si="18"/>
        <v>FR2016CSR2</v>
      </c>
    </row>
    <row r="1090" spans="1:20" s="3" customFormat="1" ht="15" customHeight="1">
      <c r="A1090" s="20" t="s">
        <v>12</v>
      </c>
      <c r="B1090" s="20" t="s">
        <v>34</v>
      </c>
      <c r="C1090" s="20">
        <v>2016</v>
      </c>
      <c r="D1090" s="20" t="s">
        <v>5</v>
      </c>
      <c r="E1090" s="18" t="s">
        <v>2339</v>
      </c>
      <c r="F1090" s="20" t="s">
        <v>3</v>
      </c>
      <c r="G1090" s="18" t="s">
        <v>2340</v>
      </c>
      <c r="H1090" s="18" t="s">
        <v>641</v>
      </c>
      <c r="I1090" s="20">
        <v>0.75</v>
      </c>
      <c r="J1090" s="21" t="s">
        <v>1260</v>
      </c>
      <c r="K1090" s="18" t="s">
        <v>2342</v>
      </c>
      <c r="L1090" s="18" t="s">
        <v>1</v>
      </c>
      <c r="M1090" s="21">
        <v>0.5</v>
      </c>
      <c r="N1090" s="27"/>
      <c r="O1090" s="27"/>
      <c r="P1090" s="9" t="s">
        <v>17</v>
      </c>
      <c r="T1090" s="24" t="str">
        <f t="shared" si="18"/>
        <v>FR2016CSR2</v>
      </c>
    </row>
    <row r="1091" spans="1:20" s="3" customFormat="1" ht="15" customHeight="1">
      <c r="A1091" s="20" t="s">
        <v>12</v>
      </c>
      <c r="B1091" s="20" t="s">
        <v>34</v>
      </c>
      <c r="C1091" s="20">
        <v>2016</v>
      </c>
      <c r="D1091" s="20" t="s">
        <v>5</v>
      </c>
      <c r="E1091" s="18" t="s">
        <v>2339</v>
      </c>
      <c r="F1091" s="20" t="s">
        <v>3</v>
      </c>
      <c r="G1091" s="18" t="s">
        <v>2340</v>
      </c>
      <c r="H1091" s="18" t="s">
        <v>641</v>
      </c>
      <c r="I1091" s="20">
        <v>0.75</v>
      </c>
      <c r="J1091" s="21" t="s">
        <v>1261</v>
      </c>
      <c r="K1091" s="18" t="s">
        <v>2343</v>
      </c>
      <c r="L1091" s="18" t="s">
        <v>1174</v>
      </c>
      <c r="M1091" s="21">
        <v>0.75</v>
      </c>
      <c r="N1091" s="27"/>
      <c r="O1091" s="27"/>
      <c r="P1091" s="9" t="s">
        <v>17</v>
      </c>
      <c r="T1091" s="24" t="str">
        <f t="shared" si="18"/>
        <v>FR2016CSR2</v>
      </c>
    </row>
    <row r="1092" spans="1:20" s="3" customFormat="1" ht="15" customHeight="1">
      <c r="A1092" s="20" t="s">
        <v>12</v>
      </c>
      <c r="B1092" s="20" t="s">
        <v>34</v>
      </c>
      <c r="C1092" s="20">
        <v>2016</v>
      </c>
      <c r="D1092" s="20" t="s">
        <v>6</v>
      </c>
      <c r="E1092" s="18" t="s">
        <v>2344</v>
      </c>
      <c r="F1092" s="20" t="s">
        <v>3</v>
      </c>
      <c r="G1092" s="18" t="s">
        <v>2345</v>
      </c>
      <c r="H1092" s="18" t="s">
        <v>906</v>
      </c>
      <c r="I1092" s="20">
        <v>0.25</v>
      </c>
      <c r="J1092" s="21" t="s">
        <v>1264</v>
      </c>
      <c r="K1092" s="18" t="s">
        <v>2346</v>
      </c>
      <c r="L1092" s="18" t="s">
        <v>1</v>
      </c>
      <c r="M1092" s="21">
        <v>0.5</v>
      </c>
      <c r="N1092" s="27"/>
      <c r="O1092" s="27"/>
      <c r="P1092" s="9" t="s">
        <v>17</v>
      </c>
      <c r="T1092" s="24" t="str">
        <f t="shared" si="18"/>
        <v>FR2016CSR3</v>
      </c>
    </row>
    <row r="1093" spans="1:20" s="3" customFormat="1" ht="15" customHeight="1">
      <c r="A1093" s="20" t="s">
        <v>12</v>
      </c>
      <c r="B1093" s="20" t="s">
        <v>34</v>
      </c>
      <c r="C1093" s="20">
        <v>2016</v>
      </c>
      <c r="D1093" s="20" t="s">
        <v>6</v>
      </c>
      <c r="E1093" s="18" t="s">
        <v>2344</v>
      </c>
      <c r="F1093" s="20" t="s">
        <v>3</v>
      </c>
      <c r="G1093" s="18" t="s">
        <v>2345</v>
      </c>
      <c r="H1093" s="18" t="s">
        <v>906</v>
      </c>
      <c r="I1093" s="20">
        <v>0.25</v>
      </c>
      <c r="J1093" s="21" t="s">
        <v>1260</v>
      </c>
      <c r="K1093" s="18" t="s">
        <v>2347</v>
      </c>
      <c r="L1093" s="18" t="s">
        <v>1164</v>
      </c>
      <c r="M1093" s="21">
        <v>0</v>
      </c>
      <c r="N1093" s="27"/>
      <c r="O1093" s="27"/>
      <c r="P1093" s="9" t="s">
        <v>17</v>
      </c>
      <c r="T1093" s="24" t="str">
        <f t="shared" si="18"/>
        <v>FR2016CSR3</v>
      </c>
    </row>
    <row r="1094" spans="1:20" s="3" customFormat="1" ht="15" customHeight="1">
      <c r="A1094" s="20" t="s">
        <v>12</v>
      </c>
      <c r="B1094" s="20" t="s">
        <v>34</v>
      </c>
      <c r="C1094" s="20">
        <v>2016</v>
      </c>
      <c r="D1094" s="20" t="s">
        <v>7</v>
      </c>
      <c r="E1094" s="18" t="s">
        <v>2348</v>
      </c>
      <c r="F1094" s="20" t="s">
        <v>3</v>
      </c>
      <c r="G1094" s="18" t="s">
        <v>2349</v>
      </c>
      <c r="H1094" s="18" t="s">
        <v>1</v>
      </c>
      <c r="I1094" s="20">
        <v>0.5</v>
      </c>
      <c r="J1094" s="21" t="s">
        <v>1264</v>
      </c>
      <c r="K1094" s="18" t="s">
        <v>2350</v>
      </c>
      <c r="L1094" s="18" t="s">
        <v>1</v>
      </c>
      <c r="M1094" s="21">
        <v>0.5</v>
      </c>
      <c r="N1094" s="27"/>
      <c r="O1094" s="27"/>
      <c r="P1094" s="9" t="s">
        <v>17</v>
      </c>
      <c r="T1094" s="24" t="str">
        <f t="shared" si="18"/>
        <v>FR2016CSR4</v>
      </c>
    </row>
    <row r="1095" spans="1:20" s="3" customFormat="1" ht="15" customHeight="1">
      <c r="A1095" s="20" t="s">
        <v>12</v>
      </c>
      <c r="B1095" s="20" t="s">
        <v>34</v>
      </c>
      <c r="C1095" s="20">
        <v>2016</v>
      </c>
      <c r="D1095" s="20" t="s">
        <v>7</v>
      </c>
      <c r="E1095" s="18" t="s">
        <v>2348</v>
      </c>
      <c r="F1095" s="20" t="s">
        <v>3</v>
      </c>
      <c r="G1095" s="18" t="s">
        <v>2349</v>
      </c>
      <c r="H1095" s="18" t="s">
        <v>1</v>
      </c>
      <c r="I1095" s="20">
        <v>0.5</v>
      </c>
      <c r="J1095" s="21" t="s">
        <v>1260</v>
      </c>
      <c r="K1095" s="18" t="s">
        <v>2351</v>
      </c>
      <c r="L1095" s="18" t="s">
        <v>1149</v>
      </c>
      <c r="M1095" s="21">
        <v>0.25</v>
      </c>
      <c r="N1095" s="27"/>
      <c r="O1095" s="27"/>
      <c r="P1095" s="9" t="s">
        <v>17</v>
      </c>
      <c r="T1095" s="24" t="str">
        <f t="shared" si="18"/>
        <v>FR2016CSR4</v>
      </c>
    </row>
    <row r="1096" spans="1:20" s="3" customFormat="1" ht="15" customHeight="1">
      <c r="A1096" s="20" t="s">
        <v>12</v>
      </c>
      <c r="B1096" s="20" t="s">
        <v>34</v>
      </c>
      <c r="C1096" s="20">
        <v>2016</v>
      </c>
      <c r="D1096" s="20" t="s">
        <v>7</v>
      </c>
      <c r="E1096" s="18" t="s">
        <v>2348</v>
      </c>
      <c r="F1096" s="20" t="s">
        <v>3</v>
      </c>
      <c r="G1096" s="18" t="s">
        <v>2349</v>
      </c>
      <c r="H1096" s="18" t="s">
        <v>1</v>
      </c>
      <c r="I1096" s="20">
        <v>0.5</v>
      </c>
      <c r="J1096" s="21" t="s">
        <v>1261</v>
      </c>
      <c r="K1096" s="18" t="s">
        <v>2352</v>
      </c>
      <c r="L1096" s="18" t="s">
        <v>1164</v>
      </c>
      <c r="M1096" s="21">
        <v>0</v>
      </c>
      <c r="N1096" s="27"/>
      <c r="O1096" s="27"/>
      <c r="P1096" s="9" t="s">
        <v>17</v>
      </c>
      <c r="T1096" s="24" t="str">
        <f t="shared" si="18"/>
        <v>FR2016CSR4</v>
      </c>
    </row>
    <row r="1097" spans="1:20" s="3" customFormat="1" ht="15" customHeight="1">
      <c r="A1097" s="20" t="s">
        <v>12</v>
      </c>
      <c r="B1097" s="20" t="s">
        <v>34</v>
      </c>
      <c r="C1097" s="20">
        <v>2016</v>
      </c>
      <c r="D1097" s="20" t="s">
        <v>7</v>
      </c>
      <c r="E1097" s="18" t="s">
        <v>2348</v>
      </c>
      <c r="F1097" s="20" t="s">
        <v>3</v>
      </c>
      <c r="G1097" s="18" t="s">
        <v>2349</v>
      </c>
      <c r="H1097" s="18" t="s">
        <v>1</v>
      </c>
      <c r="I1097" s="20">
        <v>0.5</v>
      </c>
      <c r="J1097" s="21" t="s">
        <v>1262</v>
      </c>
      <c r="K1097" s="18" t="s">
        <v>2353</v>
      </c>
      <c r="L1097" s="18" t="s">
        <v>1</v>
      </c>
      <c r="M1097" s="21">
        <v>0.5</v>
      </c>
      <c r="N1097" s="27"/>
      <c r="O1097" s="27"/>
      <c r="P1097" s="9" t="s">
        <v>17</v>
      </c>
      <c r="T1097" s="24" t="str">
        <f t="shared" si="18"/>
        <v>FR2016CSR4</v>
      </c>
    </row>
    <row r="1098" spans="1:20" s="3" customFormat="1" ht="15" customHeight="1">
      <c r="A1098" s="20" t="s">
        <v>12</v>
      </c>
      <c r="B1098" s="20" t="s">
        <v>34</v>
      </c>
      <c r="C1098" s="20">
        <v>2016</v>
      </c>
      <c r="D1098" s="20" t="s">
        <v>8</v>
      </c>
      <c r="E1098" s="18" t="s">
        <v>2354</v>
      </c>
      <c r="F1098" s="20" t="s">
        <v>3</v>
      </c>
      <c r="G1098" s="18" t="s">
        <v>2355</v>
      </c>
      <c r="H1098" s="18" t="s">
        <v>906</v>
      </c>
      <c r="I1098" s="20">
        <v>0.25</v>
      </c>
      <c r="J1098" s="21" t="s">
        <v>1264</v>
      </c>
      <c r="K1098" s="18" t="s">
        <v>2356</v>
      </c>
      <c r="L1098" s="18" t="s">
        <v>1149</v>
      </c>
      <c r="M1098" s="21">
        <v>0.25</v>
      </c>
      <c r="N1098" s="27"/>
      <c r="O1098" s="27"/>
      <c r="P1098" s="9" t="s">
        <v>17</v>
      </c>
      <c r="T1098" s="24" t="str">
        <f t="shared" si="18"/>
        <v>FR2016CSR5</v>
      </c>
    </row>
    <row r="1099" spans="1:20" s="3" customFormat="1" ht="15" customHeight="1">
      <c r="A1099" s="20" t="s">
        <v>12</v>
      </c>
      <c r="B1099" s="20" t="s">
        <v>34</v>
      </c>
      <c r="C1099" s="20">
        <v>2016</v>
      </c>
      <c r="D1099" s="20" t="s">
        <v>8</v>
      </c>
      <c r="E1099" s="18" t="s">
        <v>2354</v>
      </c>
      <c r="F1099" s="20" t="s">
        <v>3</v>
      </c>
      <c r="G1099" s="18" t="s">
        <v>2355</v>
      </c>
      <c r="H1099" s="18" t="s">
        <v>906</v>
      </c>
      <c r="I1099" s="20">
        <v>0.25</v>
      </c>
      <c r="J1099" s="21" t="s">
        <v>1260</v>
      </c>
      <c r="K1099" s="18" t="s">
        <v>2357</v>
      </c>
      <c r="L1099" s="18" t="s">
        <v>1</v>
      </c>
      <c r="M1099" s="21">
        <v>0.5</v>
      </c>
      <c r="N1099" s="27"/>
      <c r="O1099" s="27"/>
      <c r="P1099" s="9" t="s">
        <v>17</v>
      </c>
      <c r="T1099" s="24" t="str">
        <f t="shared" si="18"/>
        <v>FR2016CSR5</v>
      </c>
    </row>
    <row r="1100" spans="1:20" s="3" customFormat="1" ht="15" customHeight="1">
      <c r="A1100" s="20" t="s">
        <v>12</v>
      </c>
      <c r="B1100" s="20" t="s">
        <v>34</v>
      </c>
      <c r="C1100" s="20">
        <v>2017</v>
      </c>
      <c r="D1100" s="20" t="s">
        <v>4</v>
      </c>
      <c r="E1100" s="18" t="s">
        <v>2660</v>
      </c>
      <c r="F1100" s="20" t="s">
        <v>13</v>
      </c>
      <c r="G1100" s="18" t="s">
        <v>3808</v>
      </c>
      <c r="H1100" s="18" t="s">
        <v>906</v>
      </c>
      <c r="I1100" s="20">
        <v>0.25</v>
      </c>
      <c r="J1100" s="21" t="s">
        <v>1221</v>
      </c>
      <c r="K1100" s="18" t="s">
        <v>2955</v>
      </c>
      <c r="L1100" s="18" t="s">
        <v>906</v>
      </c>
      <c r="M1100" s="21">
        <v>0.25</v>
      </c>
      <c r="N1100" s="27"/>
      <c r="O1100" s="27"/>
      <c r="P1100" s="9" t="s">
        <v>17</v>
      </c>
      <c r="T1100" s="24" t="str">
        <f t="shared" si="18"/>
        <v>FR2017CSR1</v>
      </c>
    </row>
    <row r="1101" spans="1:20" s="3" customFormat="1" ht="15" customHeight="1">
      <c r="A1101" s="20" t="s">
        <v>12</v>
      </c>
      <c r="B1101" s="20" t="s">
        <v>34</v>
      </c>
      <c r="C1101" s="20">
        <v>2017</v>
      </c>
      <c r="D1101" s="20" t="s">
        <v>4</v>
      </c>
      <c r="E1101" s="18" t="s">
        <v>2660</v>
      </c>
      <c r="F1101" s="20" t="s">
        <v>13</v>
      </c>
      <c r="G1101" s="18" t="s">
        <v>3808</v>
      </c>
      <c r="H1101" s="18" t="s">
        <v>906</v>
      </c>
      <c r="I1101" s="20">
        <v>0.25</v>
      </c>
      <c r="J1101" s="21" t="s">
        <v>1222</v>
      </c>
      <c r="K1101" s="18" t="s">
        <v>2956</v>
      </c>
      <c r="L1101" s="18" t="s">
        <v>906</v>
      </c>
      <c r="M1101" s="21">
        <v>0.25</v>
      </c>
      <c r="N1101" s="27"/>
      <c r="O1101" s="27"/>
      <c r="P1101" s="9" t="s">
        <v>17</v>
      </c>
      <c r="T1101" s="24" t="str">
        <f t="shared" si="18"/>
        <v>FR2017CSR1</v>
      </c>
    </row>
    <row r="1102" spans="1:20" s="3" customFormat="1" ht="15" customHeight="1">
      <c r="A1102" s="20" t="s">
        <v>12</v>
      </c>
      <c r="B1102" s="20" t="s">
        <v>34</v>
      </c>
      <c r="C1102" s="20">
        <v>2017</v>
      </c>
      <c r="D1102" s="20" t="s">
        <v>5</v>
      </c>
      <c r="E1102" s="18" t="s">
        <v>2661</v>
      </c>
      <c r="F1102" s="20" t="s">
        <v>3</v>
      </c>
      <c r="G1102" s="18" t="s">
        <v>2957</v>
      </c>
      <c r="H1102" s="18" t="s">
        <v>1</v>
      </c>
      <c r="I1102" s="20">
        <v>0.5</v>
      </c>
      <c r="J1102" s="21" t="s">
        <v>1221</v>
      </c>
      <c r="K1102" s="18" t="s">
        <v>2958</v>
      </c>
      <c r="L1102" s="18" t="s">
        <v>1</v>
      </c>
      <c r="M1102" s="21">
        <v>0.5</v>
      </c>
      <c r="N1102" s="27"/>
      <c r="O1102" s="27"/>
      <c r="P1102" s="9" t="s">
        <v>17</v>
      </c>
      <c r="T1102" s="24" t="str">
        <f t="shared" si="18"/>
        <v>FR2017CSR2</v>
      </c>
    </row>
    <row r="1103" spans="1:20" s="3" customFormat="1" ht="15" customHeight="1">
      <c r="A1103" s="20" t="s">
        <v>12</v>
      </c>
      <c r="B1103" s="20" t="s">
        <v>34</v>
      </c>
      <c r="C1103" s="20">
        <v>2017</v>
      </c>
      <c r="D1103" s="20" t="s">
        <v>5</v>
      </c>
      <c r="E1103" s="18" t="s">
        <v>2661</v>
      </c>
      <c r="F1103" s="20" t="s">
        <v>3</v>
      </c>
      <c r="G1103" s="18" t="s">
        <v>2957</v>
      </c>
      <c r="H1103" s="18" t="s">
        <v>1</v>
      </c>
      <c r="I1103" s="20">
        <v>0.5</v>
      </c>
      <c r="J1103" s="21" t="s">
        <v>1222</v>
      </c>
      <c r="K1103" s="18" t="s">
        <v>2959</v>
      </c>
      <c r="L1103" s="18" t="s">
        <v>1</v>
      </c>
      <c r="M1103" s="21">
        <v>0.5</v>
      </c>
      <c r="N1103" s="27"/>
      <c r="O1103" s="27"/>
      <c r="P1103" s="9" t="s">
        <v>17</v>
      </c>
      <c r="T1103" s="24" t="str">
        <f t="shared" si="18"/>
        <v>FR2017CSR2</v>
      </c>
    </row>
    <row r="1104" spans="1:20" s="3" customFormat="1" ht="15" customHeight="1">
      <c r="A1104" s="20" t="s">
        <v>12</v>
      </c>
      <c r="B1104" s="20" t="s">
        <v>34</v>
      </c>
      <c r="C1104" s="20">
        <v>2017</v>
      </c>
      <c r="D1104" s="20" t="s">
        <v>5</v>
      </c>
      <c r="E1104" s="18" t="s">
        <v>2661</v>
      </c>
      <c r="F1104" s="20" t="s">
        <v>3</v>
      </c>
      <c r="G1104" s="18" t="s">
        <v>2957</v>
      </c>
      <c r="H1104" s="18" t="s">
        <v>1</v>
      </c>
      <c r="I1104" s="20">
        <v>0.5</v>
      </c>
      <c r="J1104" s="21" t="s">
        <v>1223</v>
      </c>
      <c r="K1104" s="18" t="s">
        <v>2960</v>
      </c>
      <c r="L1104" s="18" t="s">
        <v>1</v>
      </c>
      <c r="M1104" s="21">
        <v>0.5</v>
      </c>
      <c r="N1104" s="27"/>
      <c r="O1104" s="27"/>
      <c r="P1104" s="9" t="s">
        <v>17</v>
      </c>
      <c r="T1104" s="24" t="str">
        <f t="shared" si="18"/>
        <v>FR2017CSR2</v>
      </c>
    </row>
    <row r="1105" spans="1:20" s="3" customFormat="1" ht="15" customHeight="1">
      <c r="A1105" s="20" t="s">
        <v>12</v>
      </c>
      <c r="B1105" s="20" t="s">
        <v>34</v>
      </c>
      <c r="C1105" s="20">
        <v>2017</v>
      </c>
      <c r="D1105" s="20" t="s">
        <v>6</v>
      </c>
      <c r="E1105" s="18" t="s">
        <v>2662</v>
      </c>
      <c r="F1105" s="20" t="s">
        <v>3</v>
      </c>
      <c r="G1105" s="19" t="s">
        <v>2961</v>
      </c>
      <c r="H1105" s="18" t="s">
        <v>1</v>
      </c>
      <c r="I1105" s="20">
        <v>0.5</v>
      </c>
      <c r="J1105" s="21" t="s">
        <v>1221</v>
      </c>
      <c r="K1105" s="18" t="s">
        <v>2962</v>
      </c>
      <c r="L1105" s="18" t="s">
        <v>1</v>
      </c>
      <c r="M1105" s="21">
        <v>0.5</v>
      </c>
      <c r="N1105" s="27"/>
      <c r="O1105" s="27"/>
      <c r="P1105" s="9" t="s">
        <v>17</v>
      </c>
      <c r="T1105" s="24" t="str">
        <f t="shared" si="18"/>
        <v>FR2017CSR3</v>
      </c>
    </row>
    <row r="1106" spans="1:20" s="3" customFormat="1" ht="15" customHeight="1">
      <c r="A1106" s="20" t="s">
        <v>12</v>
      </c>
      <c r="B1106" s="20" t="s">
        <v>34</v>
      </c>
      <c r="C1106" s="20">
        <v>2017</v>
      </c>
      <c r="D1106" s="20" t="s">
        <v>6</v>
      </c>
      <c r="E1106" s="18" t="s">
        <v>2662</v>
      </c>
      <c r="F1106" s="20" t="s">
        <v>3</v>
      </c>
      <c r="G1106" s="18" t="s">
        <v>2961</v>
      </c>
      <c r="H1106" s="18" t="s">
        <v>1</v>
      </c>
      <c r="I1106" s="20">
        <v>0.5</v>
      </c>
      <c r="J1106" s="21" t="s">
        <v>1222</v>
      </c>
      <c r="K1106" s="18" t="s">
        <v>2963</v>
      </c>
      <c r="L1106" s="18" t="s">
        <v>906</v>
      </c>
      <c r="M1106" s="21">
        <v>0.25</v>
      </c>
      <c r="N1106" s="27"/>
      <c r="O1106" s="27"/>
      <c r="P1106" s="9" t="s">
        <v>17</v>
      </c>
      <c r="T1106" s="24" t="str">
        <f t="shared" si="18"/>
        <v>FR2017CSR3</v>
      </c>
    </row>
    <row r="1107" spans="1:20" s="3" customFormat="1" ht="15" customHeight="1">
      <c r="A1107" s="20" t="s">
        <v>12</v>
      </c>
      <c r="B1107" s="20" t="s">
        <v>34</v>
      </c>
      <c r="C1107" s="20">
        <v>2017</v>
      </c>
      <c r="D1107" s="20" t="s">
        <v>6</v>
      </c>
      <c r="E1107" s="18" t="s">
        <v>2662</v>
      </c>
      <c r="F1107" s="20" t="s">
        <v>3</v>
      </c>
      <c r="G1107" s="18" t="s">
        <v>2961</v>
      </c>
      <c r="H1107" s="18" t="s">
        <v>1</v>
      </c>
      <c r="I1107" s="20">
        <v>0.5</v>
      </c>
      <c r="J1107" s="21" t="s">
        <v>1223</v>
      </c>
      <c r="K1107" s="18" t="s">
        <v>2964</v>
      </c>
      <c r="L1107" s="18" t="s">
        <v>1</v>
      </c>
      <c r="M1107" s="21">
        <v>0.5</v>
      </c>
      <c r="N1107" s="27"/>
      <c r="O1107" s="27"/>
      <c r="P1107" s="9" t="s">
        <v>17</v>
      </c>
      <c r="T1107" s="24" t="str">
        <f t="shared" si="18"/>
        <v>FR2017CSR3</v>
      </c>
    </row>
    <row r="1108" spans="1:20" s="3" customFormat="1" ht="15" customHeight="1">
      <c r="A1108" s="20" t="s">
        <v>12</v>
      </c>
      <c r="B1108" s="20" t="s">
        <v>34</v>
      </c>
      <c r="C1108" s="20">
        <v>2017</v>
      </c>
      <c r="D1108" s="20" t="s">
        <v>7</v>
      </c>
      <c r="E1108" s="18" t="s">
        <v>2663</v>
      </c>
      <c r="F1108" s="20" t="s">
        <v>3</v>
      </c>
      <c r="G1108" s="18" t="s">
        <v>2965</v>
      </c>
      <c r="H1108" s="18" t="s">
        <v>906</v>
      </c>
      <c r="I1108" s="20">
        <v>0.25</v>
      </c>
      <c r="J1108" s="21" t="s">
        <v>1221</v>
      </c>
      <c r="K1108" s="18" t="s">
        <v>2966</v>
      </c>
      <c r="L1108" s="18" t="s">
        <v>1</v>
      </c>
      <c r="M1108" s="21">
        <v>0.5</v>
      </c>
      <c r="N1108" s="27"/>
      <c r="O1108" s="27"/>
      <c r="P1108" s="9" t="s">
        <v>17</v>
      </c>
      <c r="T1108" s="24" t="str">
        <f t="shared" si="18"/>
        <v>FR2017CSR4</v>
      </c>
    </row>
    <row r="1109" spans="1:20" s="3" customFormat="1" ht="15" customHeight="1">
      <c r="A1109" s="20" t="s">
        <v>12</v>
      </c>
      <c r="B1109" s="20" t="s">
        <v>34</v>
      </c>
      <c r="C1109" s="20">
        <v>2017</v>
      </c>
      <c r="D1109" s="20" t="s">
        <v>7</v>
      </c>
      <c r="E1109" s="18" t="s">
        <v>2663</v>
      </c>
      <c r="F1109" s="20" t="s">
        <v>3</v>
      </c>
      <c r="G1109" s="18" t="s">
        <v>2965</v>
      </c>
      <c r="H1109" s="18" t="s">
        <v>906</v>
      </c>
      <c r="I1109" s="20">
        <v>0.25</v>
      </c>
      <c r="J1109" s="21" t="s">
        <v>1222</v>
      </c>
      <c r="K1109" s="18" t="s">
        <v>2967</v>
      </c>
      <c r="L1109" s="18" t="s">
        <v>907</v>
      </c>
      <c r="M1109" s="21">
        <v>0</v>
      </c>
      <c r="N1109" s="27"/>
      <c r="O1109" s="27"/>
      <c r="P1109" s="9" t="s">
        <v>17</v>
      </c>
      <c r="T1109" s="24" t="str">
        <f t="shared" si="18"/>
        <v>FR2017CSR4</v>
      </c>
    </row>
    <row r="1110" spans="1:20" s="3" customFormat="1" ht="15" customHeight="1">
      <c r="A1110" s="20" t="s">
        <v>12</v>
      </c>
      <c r="B1110" s="20" t="s">
        <v>34</v>
      </c>
      <c r="C1110" s="20">
        <v>2017</v>
      </c>
      <c r="D1110" s="20" t="s">
        <v>7</v>
      </c>
      <c r="E1110" s="18" t="s">
        <v>2663</v>
      </c>
      <c r="F1110" s="20" t="s">
        <v>3</v>
      </c>
      <c r="G1110" s="18" t="s">
        <v>2965</v>
      </c>
      <c r="H1110" s="18" t="s">
        <v>906</v>
      </c>
      <c r="I1110" s="20">
        <v>0.25</v>
      </c>
      <c r="J1110" s="21" t="s">
        <v>1223</v>
      </c>
      <c r="K1110" s="18" t="s">
        <v>2968</v>
      </c>
      <c r="L1110" s="18" t="s">
        <v>906</v>
      </c>
      <c r="M1110" s="21">
        <v>0.25</v>
      </c>
      <c r="N1110" s="27"/>
      <c r="O1110" s="27"/>
      <c r="P1110" s="9" t="s">
        <v>17</v>
      </c>
      <c r="T1110" s="24" t="str">
        <f t="shared" si="18"/>
        <v>FR2017CSR4</v>
      </c>
    </row>
    <row r="1111" spans="1:20" s="3" customFormat="1" ht="15" customHeight="1">
      <c r="A1111" s="20" t="s">
        <v>12</v>
      </c>
      <c r="B1111" s="20" t="s">
        <v>34</v>
      </c>
      <c r="C1111" s="20">
        <v>2018</v>
      </c>
      <c r="D1111" s="20" t="s">
        <v>4</v>
      </c>
      <c r="E1111" s="18" t="s">
        <v>3473</v>
      </c>
      <c r="F1111" s="20" t="s">
        <v>13</v>
      </c>
      <c r="G1111" s="18" t="s">
        <v>3793</v>
      </c>
      <c r="H1111" s="18" t="s">
        <v>906</v>
      </c>
      <c r="I1111" s="20">
        <v>0.25</v>
      </c>
      <c r="J1111" s="21" t="s">
        <v>1264</v>
      </c>
      <c r="K1111" s="18" t="s">
        <v>3605</v>
      </c>
      <c r="L1111" s="18" t="s">
        <v>907</v>
      </c>
      <c r="M1111" s="21">
        <v>0</v>
      </c>
      <c r="N1111" s="27"/>
      <c r="O1111" s="27"/>
      <c r="P1111" s="9" t="s">
        <v>17</v>
      </c>
      <c r="T1111" s="24" t="str">
        <f t="shared" si="18"/>
        <v>FR2018CSR1</v>
      </c>
    </row>
    <row r="1112" spans="1:20" s="3" customFormat="1" ht="15" customHeight="1">
      <c r="A1112" s="20" t="s">
        <v>12</v>
      </c>
      <c r="B1112" s="20" t="s">
        <v>34</v>
      </c>
      <c r="C1112" s="20">
        <v>2018</v>
      </c>
      <c r="D1112" s="20" t="s">
        <v>4</v>
      </c>
      <c r="E1112" s="18" t="s">
        <v>3473</v>
      </c>
      <c r="F1112" s="20" t="s">
        <v>13</v>
      </c>
      <c r="G1112" s="18" t="s">
        <v>3793</v>
      </c>
      <c r="H1112" s="18" t="s">
        <v>906</v>
      </c>
      <c r="I1112" s="20">
        <v>0.25</v>
      </c>
      <c r="J1112" s="21" t="s">
        <v>1260</v>
      </c>
      <c r="K1112" s="18" t="s">
        <v>3606</v>
      </c>
      <c r="L1112" s="18" t="s">
        <v>906</v>
      </c>
      <c r="M1112" s="21">
        <v>0.25</v>
      </c>
      <c r="N1112" s="27"/>
      <c r="O1112" s="27"/>
      <c r="P1112" s="9" t="s">
        <v>17</v>
      </c>
      <c r="T1112" s="24" t="str">
        <f t="shared" si="18"/>
        <v>FR2018CSR1</v>
      </c>
    </row>
    <row r="1113" spans="1:20" s="3" customFormat="1" ht="15" customHeight="1">
      <c r="A1113" s="20" t="s">
        <v>12</v>
      </c>
      <c r="B1113" s="20" t="s">
        <v>34</v>
      </c>
      <c r="C1113" s="20">
        <v>2018</v>
      </c>
      <c r="D1113" s="20" t="s">
        <v>5</v>
      </c>
      <c r="E1113" s="18" t="s">
        <v>3474</v>
      </c>
      <c r="F1113" s="20" t="s">
        <v>3</v>
      </c>
      <c r="G1113" s="18" t="s">
        <v>3607</v>
      </c>
      <c r="H1113" s="18" t="s">
        <v>1</v>
      </c>
      <c r="I1113" s="20">
        <v>0.5</v>
      </c>
      <c r="J1113" s="21" t="s">
        <v>1264</v>
      </c>
      <c r="K1113" s="18" t="s">
        <v>3608</v>
      </c>
      <c r="L1113" s="18" t="s">
        <v>1174</v>
      </c>
      <c r="M1113" s="21">
        <v>0.75</v>
      </c>
      <c r="N1113" s="27"/>
      <c r="O1113" s="27"/>
      <c r="P1113" s="9" t="s">
        <v>17</v>
      </c>
      <c r="T1113" s="24" t="str">
        <f t="shared" si="18"/>
        <v>FR2018CSR2</v>
      </c>
    </row>
    <row r="1114" spans="1:20" s="3" customFormat="1" ht="15" customHeight="1">
      <c r="A1114" s="20" t="s">
        <v>12</v>
      </c>
      <c r="B1114" s="20" t="s">
        <v>34</v>
      </c>
      <c r="C1114" s="20">
        <v>2018</v>
      </c>
      <c r="D1114" s="20" t="s">
        <v>5</v>
      </c>
      <c r="E1114" s="18" t="s">
        <v>3474</v>
      </c>
      <c r="F1114" s="20" t="s">
        <v>3</v>
      </c>
      <c r="G1114" s="18" t="s">
        <v>3607</v>
      </c>
      <c r="H1114" s="18" t="s">
        <v>1</v>
      </c>
      <c r="I1114" s="20">
        <v>0.5</v>
      </c>
      <c r="J1114" s="21" t="s">
        <v>1260</v>
      </c>
      <c r="K1114" s="18" t="s">
        <v>3609</v>
      </c>
      <c r="L1114" s="18" t="s">
        <v>906</v>
      </c>
      <c r="M1114" s="21">
        <v>0.25</v>
      </c>
      <c r="N1114" s="27"/>
      <c r="O1114" s="27"/>
      <c r="P1114" s="9" t="s">
        <v>17</v>
      </c>
      <c r="T1114" s="24" t="str">
        <f t="shared" si="18"/>
        <v>FR2018CSR2</v>
      </c>
    </row>
    <row r="1115" spans="1:20" s="3" customFormat="1" ht="15" customHeight="1">
      <c r="A1115" s="20" t="s">
        <v>12</v>
      </c>
      <c r="B1115" s="20" t="s">
        <v>34</v>
      </c>
      <c r="C1115" s="20">
        <v>2018</v>
      </c>
      <c r="D1115" s="20" t="s">
        <v>5</v>
      </c>
      <c r="E1115" s="18" t="s">
        <v>3474</v>
      </c>
      <c r="F1115" s="20" t="s">
        <v>3</v>
      </c>
      <c r="G1115" s="18" t="s">
        <v>3607</v>
      </c>
      <c r="H1115" s="18" t="s">
        <v>1</v>
      </c>
      <c r="I1115" s="20">
        <v>0.5</v>
      </c>
      <c r="J1115" s="21" t="s">
        <v>1261</v>
      </c>
      <c r="K1115" s="18" t="s">
        <v>3610</v>
      </c>
      <c r="L1115" s="18" t="s">
        <v>1</v>
      </c>
      <c r="M1115" s="21">
        <v>0.5</v>
      </c>
      <c r="N1115" s="27"/>
      <c r="O1115" s="27"/>
      <c r="P1115" s="9" t="s">
        <v>17</v>
      </c>
      <c r="T1115" s="24" t="str">
        <f t="shared" ref="T1115:T1178" si="19">A1115&amp;C1115&amp;D1115</f>
        <v>FR2018CSR2</v>
      </c>
    </row>
    <row r="1116" spans="1:20" s="3" customFormat="1" ht="15" customHeight="1">
      <c r="A1116" s="20" t="s">
        <v>12</v>
      </c>
      <c r="B1116" s="20" t="s">
        <v>34</v>
      </c>
      <c r="C1116" s="20">
        <v>2018</v>
      </c>
      <c r="D1116" s="20" t="s">
        <v>6</v>
      </c>
      <c r="E1116" s="18" t="s">
        <v>3475</v>
      </c>
      <c r="F1116" s="20" t="s">
        <v>3</v>
      </c>
      <c r="G1116" s="18" t="s">
        <v>3611</v>
      </c>
      <c r="H1116" s="18" t="s">
        <v>1</v>
      </c>
      <c r="I1116" s="20">
        <v>0.5</v>
      </c>
      <c r="J1116" s="21" t="s">
        <v>1264</v>
      </c>
      <c r="K1116" s="18" t="s">
        <v>3612</v>
      </c>
      <c r="L1116" s="18" t="s">
        <v>1</v>
      </c>
      <c r="M1116" s="21">
        <v>0.5</v>
      </c>
      <c r="N1116" s="27"/>
      <c r="O1116" s="27"/>
      <c r="P1116" s="9" t="s">
        <v>17</v>
      </c>
      <c r="T1116" s="24" t="str">
        <f t="shared" si="19"/>
        <v>FR2018CSR3</v>
      </c>
    </row>
    <row r="1117" spans="1:20" s="3" customFormat="1" ht="15" customHeight="1">
      <c r="A1117" s="20" t="s">
        <v>12</v>
      </c>
      <c r="B1117" s="20" t="s">
        <v>34</v>
      </c>
      <c r="C1117" s="20">
        <v>2018</v>
      </c>
      <c r="D1117" s="20" t="s">
        <v>6</v>
      </c>
      <c r="E1117" s="18" t="s">
        <v>3475</v>
      </c>
      <c r="F1117" s="20" t="s">
        <v>3</v>
      </c>
      <c r="G1117" s="18" t="s">
        <v>3611</v>
      </c>
      <c r="H1117" s="18" t="s">
        <v>1</v>
      </c>
      <c r="I1117" s="20">
        <v>0.5</v>
      </c>
      <c r="J1117" s="21" t="s">
        <v>1260</v>
      </c>
      <c r="K1117" s="18" t="s">
        <v>3613</v>
      </c>
      <c r="L1117" s="18" t="s">
        <v>1</v>
      </c>
      <c r="M1117" s="21">
        <v>0.5</v>
      </c>
      <c r="N1117" s="27"/>
      <c r="O1117" s="27"/>
      <c r="P1117" s="9" t="s">
        <v>17</v>
      </c>
      <c r="T1117" s="24" t="str">
        <f t="shared" si="19"/>
        <v>FR2018CSR3</v>
      </c>
    </row>
    <row r="1118" spans="1:20" s="3" customFormat="1" ht="15" customHeight="1">
      <c r="A1118" s="20" t="s">
        <v>12</v>
      </c>
      <c r="B1118" s="20" t="s">
        <v>34</v>
      </c>
      <c r="C1118" s="20">
        <v>2018</v>
      </c>
      <c r="D1118" s="20" t="s">
        <v>6</v>
      </c>
      <c r="E1118" s="18" t="s">
        <v>3475</v>
      </c>
      <c r="F1118" s="20" t="s">
        <v>3</v>
      </c>
      <c r="G1118" s="18" t="s">
        <v>3611</v>
      </c>
      <c r="H1118" s="18" t="s">
        <v>1</v>
      </c>
      <c r="I1118" s="20">
        <v>0.5</v>
      </c>
      <c r="J1118" s="21" t="s">
        <v>1261</v>
      </c>
      <c r="K1118" s="18" t="s">
        <v>3614</v>
      </c>
      <c r="L1118" s="18" t="s">
        <v>906</v>
      </c>
      <c r="M1118" s="21">
        <v>0.25</v>
      </c>
      <c r="N1118" s="27"/>
      <c r="O1118" s="27"/>
      <c r="P1118" s="9" t="s">
        <v>17</v>
      </c>
      <c r="T1118" s="24" t="str">
        <f t="shared" si="19"/>
        <v>FR2018CSR3</v>
      </c>
    </row>
    <row r="1119" spans="1:20" s="3" customFormat="1" ht="15" customHeight="1">
      <c r="A1119" s="21" t="s">
        <v>12</v>
      </c>
      <c r="B1119" s="21" t="s">
        <v>34</v>
      </c>
      <c r="C1119" s="21">
        <v>2019</v>
      </c>
      <c r="D1119" s="21" t="s">
        <v>4</v>
      </c>
      <c r="E1119" s="82" t="s">
        <v>3923</v>
      </c>
      <c r="F1119" s="21" t="s">
        <v>13</v>
      </c>
      <c r="G1119" s="82" t="s">
        <v>4140</v>
      </c>
      <c r="H1119" s="82" t="s">
        <v>906</v>
      </c>
      <c r="I1119" s="21">
        <v>0.25</v>
      </c>
      <c r="J1119" s="21" t="s">
        <v>1264</v>
      </c>
      <c r="K1119" s="82" t="s">
        <v>3992</v>
      </c>
      <c r="L1119" s="82" t="s">
        <v>2119</v>
      </c>
      <c r="M1119" s="21" t="s">
        <v>2119</v>
      </c>
      <c r="N1119" s="27"/>
      <c r="O1119" s="27"/>
      <c r="P1119" s="9" t="s">
        <v>17</v>
      </c>
      <c r="T1119" s="24" t="str">
        <f t="shared" si="19"/>
        <v>FR2019CSR1</v>
      </c>
    </row>
    <row r="1120" spans="1:20" s="9" customFormat="1" ht="15" customHeight="1">
      <c r="A1120" s="21" t="s">
        <v>12</v>
      </c>
      <c r="B1120" s="21" t="s">
        <v>34</v>
      </c>
      <c r="C1120" s="21">
        <v>2019</v>
      </c>
      <c r="D1120" s="21" t="s">
        <v>4</v>
      </c>
      <c r="E1120" s="82" t="s">
        <v>3923</v>
      </c>
      <c r="F1120" s="21" t="s">
        <v>13</v>
      </c>
      <c r="G1120" s="82" t="s">
        <v>4140</v>
      </c>
      <c r="H1120" s="82" t="s">
        <v>906</v>
      </c>
      <c r="I1120" s="21">
        <v>0.25</v>
      </c>
      <c r="J1120" s="21" t="s">
        <v>1260</v>
      </c>
      <c r="K1120" s="82" t="s">
        <v>3992</v>
      </c>
      <c r="L1120" s="82" t="s">
        <v>2119</v>
      </c>
      <c r="M1120" s="21" t="s">
        <v>2119</v>
      </c>
      <c r="N1120" s="27"/>
      <c r="O1120" s="27"/>
      <c r="T1120" s="24" t="str">
        <f t="shared" si="19"/>
        <v>FR2019CSR1</v>
      </c>
    </row>
    <row r="1121" spans="1:20" s="9" customFormat="1" ht="15" customHeight="1">
      <c r="A1121" s="21" t="s">
        <v>12</v>
      </c>
      <c r="B1121" s="21" t="s">
        <v>34</v>
      </c>
      <c r="C1121" s="21">
        <v>2019</v>
      </c>
      <c r="D1121" s="21" t="s">
        <v>4</v>
      </c>
      <c r="E1121" s="82" t="s">
        <v>3923</v>
      </c>
      <c r="F1121" s="21" t="s">
        <v>13</v>
      </c>
      <c r="G1121" s="82" t="s">
        <v>4140</v>
      </c>
      <c r="H1121" s="82" t="s">
        <v>906</v>
      </c>
      <c r="I1121" s="21">
        <v>0.25</v>
      </c>
      <c r="J1121" s="21" t="s">
        <v>1261</v>
      </c>
      <c r="K1121" s="82" t="s">
        <v>4138</v>
      </c>
      <c r="L1121" s="82" t="s">
        <v>1164</v>
      </c>
      <c r="M1121" s="21">
        <v>0</v>
      </c>
      <c r="N1121" s="27"/>
      <c r="O1121" s="27"/>
      <c r="T1121" s="24" t="str">
        <f t="shared" si="19"/>
        <v>FR2019CSR1</v>
      </c>
    </row>
    <row r="1122" spans="1:20" s="9" customFormat="1" ht="15" customHeight="1">
      <c r="A1122" s="21" t="s">
        <v>12</v>
      </c>
      <c r="B1122" s="21" t="s">
        <v>34</v>
      </c>
      <c r="C1122" s="21">
        <v>2019</v>
      </c>
      <c r="D1122" s="21" t="s">
        <v>4</v>
      </c>
      <c r="E1122" s="82" t="s">
        <v>3923</v>
      </c>
      <c r="F1122" s="21" t="s">
        <v>13</v>
      </c>
      <c r="G1122" s="82" t="s">
        <v>4140</v>
      </c>
      <c r="H1122" s="82" t="s">
        <v>906</v>
      </c>
      <c r="I1122" s="21">
        <v>0.25</v>
      </c>
      <c r="J1122" s="21" t="s">
        <v>1262</v>
      </c>
      <c r="K1122" s="82" t="s">
        <v>4139</v>
      </c>
      <c r="L1122" s="82" t="s">
        <v>906</v>
      </c>
      <c r="M1122" s="21">
        <v>0.25</v>
      </c>
      <c r="N1122" s="27"/>
      <c r="O1122" s="27"/>
      <c r="T1122" s="24" t="str">
        <f t="shared" si="19"/>
        <v>FR2019CSR1</v>
      </c>
    </row>
    <row r="1123" spans="1:20" s="9" customFormat="1" ht="15" customHeight="1">
      <c r="A1123" s="21" t="s">
        <v>12</v>
      </c>
      <c r="B1123" s="21" t="s">
        <v>34</v>
      </c>
      <c r="C1123" s="21">
        <v>2019</v>
      </c>
      <c r="D1123" s="21" t="s">
        <v>5</v>
      </c>
      <c r="E1123" s="82" t="s">
        <v>3924</v>
      </c>
      <c r="F1123" s="21" t="s">
        <v>3</v>
      </c>
      <c r="G1123" s="82" t="s">
        <v>4143</v>
      </c>
      <c r="H1123" s="82" t="s">
        <v>906</v>
      </c>
      <c r="I1123" s="21">
        <v>0.25</v>
      </c>
      <c r="J1123" s="21" t="s">
        <v>1264</v>
      </c>
      <c r="K1123" s="82" t="s">
        <v>4141</v>
      </c>
      <c r="L1123" s="82" t="s">
        <v>906</v>
      </c>
      <c r="M1123" s="21">
        <v>0.25</v>
      </c>
      <c r="N1123" s="27"/>
      <c r="O1123" s="27"/>
      <c r="T1123" s="24" t="str">
        <f t="shared" si="19"/>
        <v>FR2019CSR2</v>
      </c>
    </row>
    <row r="1124" spans="1:20" s="9" customFormat="1" ht="15" customHeight="1">
      <c r="A1124" s="21" t="s">
        <v>12</v>
      </c>
      <c r="B1124" s="21" t="s">
        <v>34</v>
      </c>
      <c r="C1124" s="21">
        <v>2019</v>
      </c>
      <c r="D1124" s="21" t="s">
        <v>5</v>
      </c>
      <c r="E1124" s="82" t="s">
        <v>3924</v>
      </c>
      <c r="F1124" s="21" t="s">
        <v>3</v>
      </c>
      <c r="G1124" s="82" t="s">
        <v>4143</v>
      </c>
      <c r="H1124" s="82" t="s">
        <v>906</v>
      </c>
      <c r="I1124" s="21">
        <v>0.25</v>
      </c>
      <c r="J1124" s="21" t="s">
        <v>1260</v>
      </c>
      <c r="K1124" s="82" t="s">
        <v>4142</v>
      </c>
      <c r="L1124" s="82" t="s">
        <v>1</v>
      </c>
      <c r="M1124" s="21">
        <v>0.5</v>
      </c>
      <c r="N1124" s="27"/>
      <c r="O1124" s="27"/>
      <c r="T1124" s="24" t="str">
        <f t="shared" si="19"/>
        <v>FR2019CSR2</v>
      </c>
    </row>
    <row r="1125" spans="1:20" s="9" customFormat="1" ht="15" customHeight="1">
      <c r="A1125" s="21" t="s">
        <v>12</v>
      </c>
      <c r="B1125" s="21" t="s">
        <v>34</v>
      </c>
      <c r="C1125" s="21">
        <v>2019</v>
      </c>
      <c r="D1125" s="21" t="s">
        <v>6</v>
      </c>
      <c r="E1125" s="82" t="s">
        <v>3926</v>
      </c>
      <c r="F1125" s="21" t="s">
        <v>3</v>
      </c>
      <c r="G1125" s="82" t="s">
        <v>4147</v>
      </c>
      <c r="H1125" s="82" t="s">
        <v>1</v>
      </c>
      <c r="I1125" s="21">
        <v>0.5</v>
      </c>
      <c r="J1125" s="21" t="s">
        <v>1264</v>
      </c>
      <c r="K1125" s="82" t="s">
        <v>4144</v>
      </c>
      <c r="L1125" s="82" t="s">
        <v>906</v>
      </c>
      <c r="M1125" s="21">
        <v>0.25</v>
      </c>
      <c r="N1125" s="27"/>
      <c r="O1125" s="27"/>
      <c r="T1125" s="24" t="str">
        <f t="shared" si="19"/>
        <v>FR2019CSR3</v>
      </c>
    </row>
    <row r="1126" spans="1:20" s="9" customFormat="1" ht="15" customHeight="1">
      <c r="A1126" s="21" t="s">
        <v>12</v>
      </c>
      <c r="B1126" s="21" t="s">
        <v>34</v>
      </c>
      <c r="C1126" s="21">
        <v>2019</v>
      </c>
      <c r="D1126" s="21" t="s">
        <v>6</v>
      </c>
      <c r="E1126" s="82" t="s">
        <v>3926</v>
      </c>
      <c r="F1126" s="21" t="s">
        <v>3</v>
      </c>
      <c r="G1126" s="82" t="s">
        <v>4147</v>
      </c>
      <c r="H1126" s="82" t="s">
        <v>1</v>
      </c>
      <c r="I1126" s="21">
        <v>0.5</v>
      </c>
      <c r="J1126" s="21" t="s">
        <v>1260</v>
      </c>
      <c r="K1126" s="82" t="s">
        <v>4145</v>
      </c>
      <c r="L1126" s="82" t="s">
        <v>1</v>
      </c>
      <c r="M1126" s="21">
        <v>0.5</v>
      </c>
      <c r="N1126" s="27"/>
      <c r="O1126" s="27"/>
      <c r="T1126" s="24" t="str">
        <f t="shared" si="19"/>
        <v>FR2019CSR3</v>
      </c>
    </row>
    <row r="1127" spans="1:20" s="9" customFormat="1" ht="15" customHeight="1">
      <c r="A1127" s="21" t="s">
        <v>12</v>
      </c>
      <c r="B1127" s="21" t="s">
        <v>34</v>
      </c>
      <c r="C1127" s="21">
        <v>2019</v>
      </c>
      <c r="D1127" s="21" t="s">
        <v>6</v>
      </c>
      <c r="E1127" s="82" t="s">
        <v>3926</v>
      </c>
      <c r="F1127" s="21" t="s">
        <v>3</v>
      </c>
      <c r="G1127" s="82" t="s">
        <v>4147</v>
      </c>
      <c r="H1127" s="82" t="s">
        <v>1</v>
      </c>
      <c r="I1127" s="21">
        <v>0.5</v>
      </c>
      <c r="J1127" s="21" t="s">
        <v>1261</v>
      </c>
      <c r="K1127" s="82" t="s">
        <v>4146</v>
      </c>
      <c r="L1127" s="82" t="s">
        <v>1</v>
      </c>
      <c r="M1127" s="21">
        <v>0.5</v>
      </c>
      <c r="N1127" s="27"/>
      <c r="O1127" s="27"/>
      <c r="T1127" s="24" t="str">
        <f t="shared" si="19"/>
        <v>FR2019CSR3</v>
      </c>
    </row>
    <row r="1128" spans="1:20" s="9" customFormat="1" ht="15" customHeight="1">
      <c r="A1128" s="21" t="s">
        <v>12</v>
      </c>
      <c r="B1128" s="21" t="s">
        <v>34</v>
      </c>
      <c r="C1128" s="21">
        <v>2019</v>
      </c>
      <c r="D1128" s="21" t="s">
        <v>7</v>
      </c>
      <c r="E1128" s="82" t="s">
        <v>3925</v>
      </c>
      <c r="F1128" s="21" t="s">
        <v>3</v>
      </c>
      <c r="G1128" s="82" t="s">
        <v>4151</v>
      </c>
      <c r="H1128" s="82" t="s">
        <v>1</v>
      </c>
      <c r="I1128" s="21">
        <v>0.5</v>
      </c>
      <c r="J1128" s="21" t="s">
        <v>1264</v>
      </c>
      <c r="K1128" s="82" t="s">
        <v>4148</v>
      </c>
      <c r="L1128" s="82" t="s">
        <v>1</v>
      </c>
      <c r="M1128" s="21">
        <v>0.5</v>
      </c>
      <c r="N1128" s="27"/>
      <c r="O1128" s="27"/>
      <c r="T1128" s="24" t="str">
        <f t="shared" si="19"/>
        <v>FR2019CSR4</v>
      </c>
    </row>
    <row r="1129" spans="1:20" s="9" customFormat="1" ht="15" customHeight="1">
      <c r="A1129" s="21" t="s">
        <v>12</v>
      </c>
      <c r="B1129" s="21" t="s">
        <v>34</v>
      </c>
      <c r="C1129" s="21">
        <v>2019</v>
      </c>
      <c r="D1129" s="21" t="s">
        <v>7</v>
      </c>
      <c r="E1129" s="82" t="s">
        <v>3925</v>
      </c>
      <c r="F1129" s="21" t="s">
        <v>3</v>
      </c>
      <c r="G1129" s="82" t="s">
        <v>4151</v>
      </c>
      <c r="H1129" s="82" t="s">
        <v>1</v>
      </c>
      <c r="I1129" s="21">
        <v>0.5</v>
      </c>
      <c r="J1129" s="21" t="s">
        <v>1260</v>
      </c>
      <c r="K1129" s="82" t="s">
        <v>4149</v>
      </c>
      <c r="L1129" s="82" t="s">
        <v>906</v>
      </c>
      <c r="M1129" s="21">
        <v>0.25</v>
      </c>
      <c r="N1129" s="27"/>
      <c r="O1129" s="27"/>
      <c r="T1129" s="24" t="str">
        <f t="shared" si="19"/>
        <v>FR2019CSR4</v>
      </c>
    </row>
    <row r="1130" spans="1:20" s="9" customFormat="1" ht="15" customHeight="1">
      <c r="A1130" s="21" t="s">
        <v>12</v>
      </c>
      <c r="B1130" s="21" t="s">
        <v>34</v>
      </c>
      <c r="C1130" s="21">
        <v>2019</v>
      </c>
      <c r="D1130" s="21" t="s">
        <v>7</v>
      </c>
      <c r="E1130" s="82" t="s">
        <v>3925</v>
      </c>
      <c r="F1130" s="21" t="s">
        <v>3</v>
      </c>
      <c r="G1130" s="82" t="s">
        <v>4151</v>
      </c>
      <c r="H1130" s="82" t="s">
        <v>1</v>
      </c>
      <c r="I1130" s="21">
        <v>0.5</v>
      </c>
      <c r="J1130" s="21" t="s">
        <v>1261</v>
      </c>
      <c r="K1130" s="82" t="s">
        <v>4150</v>
      </c>
      <c r="L1130" s="82" t="s">
        <v>1174</v>
      </c>
      <c r="M1130" s="21">
        <v>0.75</v>
      </c>
      <c r="N1130" s="27"/>
      <c r="O1130" s="27"/>
      <c r="T1130" s="24" t="str">
        <f t="shared" si="19"/>
        <v>FR2019CSR4</v>
      </c>
    </row>
    <row r="1131" spans="1:20" s="9" customFormat="1" ht="15" customHeight="1">
      <c r="A1131" s="88" t="s">
        <v>12</v>
      </c>
      <c r="B1131" s="88" t="s">
        <v>34</v>
      </c>
      <c r="C1131" s="88">
        <v>2020</v>
      </c>
      <c r="D1131" s="88" t="s">
        <v>4</v>
      </c>
      <c r="E1131" s="89" t="s">
        <v>4487</v>
      </c>
      <c r="F1131" s="88" t="s">
        <v>13</v>
      </c>
      <c r="G1131" s="89"/>
      <c r="H1131" s="89"/>
      <c r="I1131" s="88"/>
      <c r="J1131" s="88"/>
      <c r="K1131" s="89"/>
      <c r="L1131" s="89"/>
      <c r="M1131" s="88"/>
      <c r="N1131" s="27"/>
      <c r="O1131" s="27"/>
      <c r="T1131" s="24" t="str">
        <f t="shared" si="19"/>
        <v>FR2020CSR1</v>
      </c>
    </row>
    <row r="1132" spans="1:20" s="9" customFormat="1" ht="15" customHeight="1">
      <c r="A1132" s="88" t="s">
        <v>12</v>
      </c>
      <c r="B1132" s="88" t="s">
        <v>34</v>
      </c>
      <c r="C1132" s="88">
        <v>2020</v>
      </c>
      <c r="D1132" s="88" t="s">
        <v>5</v>
      </c>
      <c r="E1132" s="89" t="s">
        <v>4488</v>
      </c>
      <c r="F1132" s="88" t="s">
        <v>2</v>
      </c>
      <c r="G1132" s="89"/>
      <c r="H1132" s="89"/>
      <c r="I1132" s="88"/>
      <c r="J1132" s="88"/>
      <c r="K1132" s="89"/>
      <c r="L1132" s="89"/>
      <c r="M1132" s="88"/>
      <c r="N1132" s="27"/>
      <c r="O1132" s="27"/>
      <c r="T1132" s="24" t="str">
        <f t="shared" si="19"/>
        <v>FR2020CSR2</v>
      </c>
    </row>
    <row r="1133" spans="1:20" s="9" customFormat="1" ht="15" customHeight="1">
      <c r="A1133" s="88" t="s">
        <v>12</v>
      </c>
      <c r="B1133" s="88" t="s">
        <v>34</v>
      </c>
      <c r="C1133" s="88">
        <v>2020</v>
      </c>
      <c r="D1133" s="88" t="s">
        <v>6</v>
      </c>
      <c r="E1133" s="89" t="s">
        <v>4489</v>
      </c>
      <c r="F1133" s="88" t="s">
        <v>3</v>
      </c>
      <c r="G1133" s="89"/>
      <c r="H1133" s="89"/>
      <c r="I1133" s="88"/>
      <c r="J1133" s="88"/>
      <c r="K1133" s="89"/>
      <c r="L1133" s="89"/>
      <c r="M1133" s="88"/>
      <c r="N1133" s="27"/>
      <c r="O1133" s="27"/>
      <c r="T1133" s="24" t="str">
        <f t="shared" si="19"/>
        <v>FR2020CSR3</v>
      </c>
    </row>
    <row r="1134" spans="1:20" s="9" customFormat="1" ht="15" customHeight="1">
      <c r="A1134" s="88" t="s">
        <v>12</v>
      </c>
      <c r="B1134" s="88" t="s">
        <v>34</v>
      </c>
      <c r="C1134" s="88">
        <v>2020</v>
      </c>
      <c r="D1134" s="88" t="s">
        <v>7</v>
      </c>
      <c r="E1134" s="89" t="s">
        <v>4490</v>
      </c>
      <c r="F1134" s="88" t="s">
        <v>3</v>
      </c>
      <c r="G1134" s="89"/>
      <c r="H1134" s="89"/>
      <c r="I1134" s="88"/>
      <c r="J1134" s="88"/>
      <c r="K1134" s="89"/>
      <c r="L1134" s="89"/>
      <c r="M1134" s="88"/>
      <c r="N1134" s="27"/>
      <c r="O1134" s="27"/>
      <c r="T1134" s="24" t="str">
        <f t="shared" si="19"/>
        <v>FR2020CSR4</v>
      </c>
    </row>
    <row r="1135" spans="1:20" s="3" customFormat="1" ht="15" customHeight="1">
      <c r="A1135" s="20" t="s">
        <v>42</v>
      </c>
      <c r="B1135" s="20" t="s">
        <v>1105</v>
      </c>
      <c r="C1135" s="20">
        <v>2014</v>
      </c>
      <c r="D1135" s="20" t="s">
        <v>4</v>
      </c>
      <c r="E1135" s="18" t="s">
        <v>628</v>
      </c>
      <c r="F1135" s="20" t="s">
        <v>13</v>
      </c>
      <c r="G1135" s="18" t="s">
        <v>629</v>
      </c>
      <c r="H1135" s="18" t="s">
        <v>906</v>
      </c>
      <c r="I1135" s="20">
        <v>0.25</v>
      </c>
      <c r="J1135" s="21" t="s">
        <v>1264</v>
      </c>
      <c r="K1135" s="18" t="s">
        <v>1395</v>
      </c>
      <c r="L1135" s="18" t="s">
        <v>1149</v>
      </c>
      <c r="M1135" s="21">
        <v>0.25</v>
      </c>
      <c r="N1135" s="27"/>
      <c r="O1135" s="27"/>
      <c r="P1135" s="9" t="s">
        <v>17</v>
      </c>
      <c r="T1135" s="24" t="str">
        <f t="shared" si="19"/>
        <v>HR2014CSR1</v>
      </c>
    </row>
    <row r="1136" spans="1:20" s="3" customFormat="1" ht="15" customHeight="1">
      <c r="A1136" s="20" t="s">
        <v>42</v>
      </c>
      <c r="B1136" s="20" t="s">
        <v>1105</v>
      </c>
      <c r="C1136" s="20">
        <v>2014</v>
      </c>
      <c r="D1136" s="20" t="s">
        <v>4</v>
      </c>
      <c r="E1136" s="18" t="s">
        <v>628</v>
      </c>
      <c r="F1136" s="20" t="s">
        <v>13</v>
      </c>
      <c r="G1136" s="18" t="s">
        <v>629</v>
      </c>
      <c r="H1136" s="18" t="s">
        <v>906</v>
      </c>
      <c r="I1136" s="20">
        <v>0.25</v>
      </c>
      <c r="J1136" s="21" t="s">
        <v>1260</v>
      </c>
      <c r="K1136" s="18" t="s">
        <v>1396</v>
      </c>
      <c r="L1136" s="18" t="s">
        <v>1149</v>
      </c>
      <c r="M1136" s="21">
        <v>0.25</v>
      </c>
      <c r="N1136" s="27"/>
      <c r="O1136" s="27"/>
      <c r="P1136" s="9" t="s">
        <v>17</v>
      </c>
      <c r="T1136" s="24" t="str">
        <f t="shared" si="19"/>
        <v>HR2014CSR1</v>
      </c>
    </row>
    <row r="1137" spans="1:20" s="3" customFormat="1" ht="15" customHeight="1">
      <c r="A1137" s="20" t="s">
        <v>42</v>
      </c>
      <c r="B1137" s="20" t="s">
        <v>1105</v>
      </c>
      <c r="C1137" s="20">
        <v>2014</v>
      </c>
      <c r="D1137" s="20" t="s">
        <v>4</v>
      </c>
      <c r="E1137" s="18" t="s">
        <v>628</v>
      </c>
      <c r="F1137" s="20" t="s">
        <v>13</v>
      </c>
      <c r="G1137" s="18" t="s">
        <v>629</v>
      </c>
      <c r="H1137" s="18" t="s">
        <v>906</v>
      </c>
      <c r="I1137" s="20">
        <v>0.25</v>
      </c>
      <c r="J1137" s="21" t="s">
        <v>1261</v>
      </c>
      <c r="K1137" s="18" t="s">
        <v>1397</v>
      </c>
      <c r="L1137" s="18" t="s">
        <v>142</v>
      </c>
      <c r="M1137" s="21">
        <v>0.5</v>
      </c>
      <c r="N1137" s="27"/>
      <c r="O1137" s="27"/>
      <c r="P1137" s="9" t="s">
        <v>17</v>
      </c>
      <c r="T1137" s="24" t="str">
        <f t="shared" si="19"/>
        <v>HR2014CSR1</v>
      </c>
    </row>
    <row r="1138" spans="1:20" s="3" customFormat="1" ht="15" customHeight="1">
      <c r="A1138" s="20" t="s">
        <v>42</v>
      </c>
      <c r="B1138" s="20" t="s">
        <v>1105</v>
      </c>
      <c r="C1138" s="20">
        <v>2014</v>
      </c>
      <c r="D1138" s="20" t="s">
        <v>4</v>
      </c>
      <c r="E1138" s="18" t="s">
        <v>628</v>
      </c>
      <c r="F1138" s="20" t="s">
        <v>13</v>
      </c>
      <c r="G1138" s="18" t="s">
        <v>629</v>
      </c>
      <c r="H1138" s="18" t="s">
        <v>906</v>
      </c>
      <c r="I1138" s="20">
        <v>0.25</v>
      </c>
      <c r="J1138" s="21" t="s">
        <v>1262</v>
      </c>
      <c r="K1138" s="18" t="s">
        <v>1398</v>
      </c>
      <c r="L1138" s="18" t="s">
        <v>142</v>
      </c>
      <c r="M1138" s="21">
        <v>0.5</v>
      </c>
      <c r="N1138" s="27"/>
      <c r="O1138" s="27"/>
      <c r="P1138" s="9" t="s">
        <v>17</v>
      </c>
      <c r="T1138" s="24" t="str">
        <f t="shared" si="19"/>
        <v>HR2014CSR1</v>
      </c>
    </row>
    <row r="1139" spans="1:20" s="3" customFormat="1" ht="15" customHeight="1">
      <c r="A1139" s="20" t="s">
        <v>42</v>
      </c>
      <c r="B1139" s="20" t="s">
        <v>1105</v>
      </c>
      <c r="C1139" s="20">
        <v>2014</v>
      </c>
      <c r="D1139" s="20" t="s">
        <v>4</v>
      </c>
      <c r="E1139" s="18" t="s">
        <v>628</v>
      </c>
      <c r="F1139" s="20" t="s">
        <v>13</v>
      </c>
      <c r="G1139" s="18" t="s">
        <v>629</v>
      </c>
      <c r="H1139" s="18" t="s">
        <v>906</v>
      </c>
      <c r="I1139" s="20">
        <v>0.25</v>
      </c>
      <c r="J1139" s="21" t="s">
        <v>1263</v>
      </c>
      <c r="K1139" s="18" t="s">
        <v>1401</v>
      </c>
      <c r="L1139" s="18" t="s">
        <v>1149</v>
      </c>
      <c r="M1139" s="21">
        <v>0.25</v>
      </c>
      <c r="N1139" s="27"/>
      <c r="O1139" s="27"/>
      <c r="P1139" s="9" t="s">
        <v>17</v>
      </c>
      <c r="T1139" s="24" t="str">
        <f t="shared" si="19"/>
        <v>HR2014CSR1</v>
      </c>
    </row>
    <row r="1140" spans="1:20" s="3" customFormat="1" ht="15" customHeight="1">
      <c r="A1140" s="20" t="s">
        <v>42</v>
      </c>
      <c r="B1140" s="20" t="s">
        <v>1105</v>
      </c>
      <c r="C1140" s="20">
        <v>2014</v>
      </c>
      <c r="D1140" s="20" t="s">
        <v>4</v>
      </c>
      <c r="E1140" s="18" t="s">
        <v>628</v>
      </c>
      <c r="F1140" s="20" t="s">
        <v>13</v>
      </c>
      <c r="G1140" s="18" t="s">
        <v>629</v>
      </c>
      <c r="H1140" s="18" t="s">
        <v>906</v>
      </c>
      <c r="I1140" s="20">
        <v>0.25</v>
      </c>
      <c r="J1140" s="21" t="s">
        <v>1310</v>
      </c>
      <c r="K1140" s="18" t="s">
        <v>1402</v>
      </c>
      <c r="L1140" s="18" t="s">
        <v>1149</v>
      </c>
      <c r="M1140" s="21">
        <v>0.25</v>
      </c>
      <c r="N1140" s="27"/>
      <c r="O1140" s="27"/>
      <c r="P1140" s="9" t="s">
        <v>17</v>
      </c>
      <c r="T1140" s="24" t="str">
        <f t="shared" si="19"/>
        <v>HR2014CSR1</v>
      </c>
    </row>
    <row r="1141" spans="1:20" s="3" customFormat="1" ht="15" customHeight="1">
      <c r="A1141" s="20" t="s">
        <v>42</v>
      </c>
      <c r="B1141" s="20" t="s">
        <v>1105</v>
      </c>
      <c r="C1141" s="20">
        <v>2014</v>
      </c>
      <c r="D1141" s="20" t="s">
        <v>4</v>
      </c>
      <c r="E1141" s="18" t="s">
        <v>628</v>
      </c>
      <c r="F1141" s="20" t="s">
        <v>13</v>
      </c>
      <c r="G1141" s="18" t="s">
        <v>629</v>
      </c>
      <c r="H1141" s="18" t="s">
        <v>906</v>
      </c>
      <c r="I1141" s="20">
        <v>0.25</v>
      </c>
      <c r="J1141" s="21" t="s">
        <v>1311</v>
      </c>
      <c r="K1141" s="18" t="s">
        <v>1399</v>
      </c>
      <c r="L1141" s="18" t="s">
        <v>142</v>
      </c>
      <c r="M1141" s="21">
        <v>0.5</v>
      </c>
      <c r="N1141" s="27"/>
      <c r="O1141" s="27"/>
      <c r="P1141" s="9" t="s">
        <v>17</v>
      </c>
      <c r="T1141" s="24" t="str">
        <f t="shared" si="19"/>
        <v>HR2014CSR1</v>
      </c>
    </row>
    <row r="1142" spans="1:20" s="3" customFormat="1" ht="15" customHeight="1">
      <c r="A1142" s="20" t="s">
        <v>42</v>
      </c>
      <c r="B1142" s="20" t="s">
        <v>1105</v>
      </c>
      <c r="C1142" s="20">
        <v>2014</v>
      </c>
      <c r="D1142" s="20" t="s">
        <v>4</v>
      </c>
      <c r="E1142" s="18" t="s">
        <v>628</v>
      </c>
      <c r="F1142" s="20" t="s">
        <v>13</v>
      </c>
      <c r="G1142" s="18" t="s">
        <v>629</v>
      </c>
      <c r="H1142" s="18" t="s">
        <v>906</v>
      </c>
      <c r="I1142" s="20">
        <v>0.25</v>
      </c>
      <c r="J1142" s="21" t="s">
        <v>1335</v>
      </c>
      <c r="K1142" s="18" t="s">
        <v>1400</v>
      </c>
      <c r="L1142" s="18" t="s">
        <v>142</v>
      </c>
      <c r="M1142" s="21">
        <v>0.5</v>
      </c>
      <c r="N1142" s="27"/>
      <c r="O1142" s="27"/>
      <c r="P1142" s="9" t="s">
        <v>17</v>
      </c>
      <c r="T1142" s="24" t="str">
        <f t="shared" si="19"/>
        <v>HR2014CSR1</v>
      </c>
    </row>
    <row r="1143" spans="1:20" s="3" customFormat="1" ht="15" customHeight="1">
      <c r="A1143" s="20" t="s">
        <v>42</v>
      </c>
      <c r="B1143" s="20" t="s">
        <v>1105</v>
      </c>
      <c r="C1143" s="20">
        <v>2014</v>
      </c>
      <c r="D1143" s="20" t="s">
        <v>5</v>
      </c>
      <c r="E1143" s="18" t="s">
        <v>630</v>
      </c>
      <c r="F1143" s="20" t="s">
        <v>3</v>
      </c>
      <c r="G1143" s="18" t="s">
        <v>631</v>
      </c>
      <c r="H1143" s="18" t="s">
        <v>906</v>
      </c>
      <c r="I1143" s="20">
        <v>0.25</v>
      </c>
      <c r="J1143" s="21" t="s">
        <v>1264</v>
      </c>
      <c r="K1143" s="18" t="s">
        <v>1403</v>
      </c>
      <c r="L1143" s="18" t="s">
        <v>1164</v>
      </c>
      <c r="M1143" s="21">
        <v>0</v>
      </c>
      <c r="N1143" s="27"/>
      <c r="O1143" s="27"/>
      <c r="P1143" s="9" t="s">
        <v>17</v>
      </c>
      <c r="T1143" s="24" t="str">
        <f t="shared" si="19"/>
        <v>HR2014CSR2</v>
      </c>
    </row>
    <row r="1144" spans="1:20" s="3" customFormat="1" ht="15" customHeight="1">
      <c r="A1144" s="20" t="s">
        <v>42</v>
      </c>
      <c r="B1144" s="20" t="s">
        <v>1105</v>
      </c>
      <c r="C1144" s="20">
        <v>2014</v>
      </c>
      <c r="D1144" s="20" t="s">
        <v>5</v>
      </c>
      <c r="E1144" s="18" t="s">
        <v>630</v>
      </c>
      <c r="F1144" s="20" t="s">
        <v>3</v>
      </c>
      <c r="G1144" s="18" t="s">
        <v>631</v>
      </c>
      <c r="H1144" s="18" t="s">
        <v>906</v>
      </c>
      <c r="I1144" s="20">
        <v>0.25</v>
      </c>
      <c r="J1144" s="21" t="s">
        <v>1260</v>
      </c>
      <c r="K1144" s="18" t="s">
        <v>1404</v>
      </c>
      <c r="L1144" s="18" t="s">
        <v>142</v>
      </c>
      <c r="M1144" s="21">
        <v>0.5</v>
      </c>
      <c r="N1144" s="27"/>
      <c r="O1144" s="27"/>
      <c r="P1144" s="9" t="s">
        <v>17</v>
      </c>
      <c r="T1144" s="24" t="str">
        <f t="shared" si="19"/>
        <v>HR2014CSR2</v>
      </c>
    </row>
    <row r="1145" spans="1:20" s="3" customFormat="1" ht="15" customHeight="1">
      <c r="A1145" s="20" t="s">
        <v>42</v>
      </c>
      <c r="B1145" s="20" t="s">
        <v>1105</v>
      </c>
      <c r="C1145" s="20">
        <v>2014</v>
      </c>
      <c r="D1145" s="20" t="s">
        <v>6</v>
      </c>
      <c r="E1145" s="18" t="s">
        <v>632</v>
      </c>
      <c r="F1145" s="20" t="s">
        <v>3</v>
      </c>
      <c r="G1145" s="18" t="s">
        <v>3066</v>
      </c>
      <c r="H1145" s="18" t="s">
        <v>1</v>
      </c>
      <c r="I1145" s="20">
        <v>0.5</v>
      </c>
      <c r="J1145" s="21" t="s">
        <v>1264</v>
      </c>
      <c r="K1145" s="18" t="s">
        <v>1405</v>
      </c>
      <c r="L1145" s="18" t="s">
        <v>1760</v>
      </c>
      <c r="M1145" s="21">
        <v>1</v>
      </c>
      <c r="N1145" s="27"/>
      <c r="O1145" s="27"/>
      <c r="P1145" s="9" t="s">
        <v>17</v>
      </c>
      <c r="T1145" s="24" t="str">
        <f t="shared" si="19"/>
        <v>HR2014CSR3</v>
      </c>
    </row>
    <row r="1146" spans="1:20" s="3" customFormat="1" ht="15" customHeight="1">
      <c r="A1146" s="20" t="s">
        <v>42</v>
      </c>
      <c r="B1146" s="20" t="s">
        <v>1105</v>
      </c>
      <c r="C1146" s="20">
        <v>2014</v>
      </c>
      <c r="D1146" s="20" t="s">
        <v>6</v>
      </c>
      <c r="E1146" s="18" t="s">
        <v>632</v>
      </c>
      <c r="F1146" s="20" t="s">
        <v>3</v>
      </c>
      <c r="G1146" s="18" t="s">
        <v>3066</v>
      </c>
      <c r="H1146" s="18" t="s">
        <v>1</v>
      </c>
      <c r="I1146" s="20">
        <v>0.5</v>
      </c>
      <c r="J1146" s="21" t="s">
        <v>1260</v>
      </c>
      <c r="K1146" s="18" t="s">
        <v>1407</v>
      </c>
      <c r="L1146" s="18" t="s">
        <v>142</v>
      </c>
      <c r="M1146" s="21">
        <v>0.5</v>
      </c>
      <c r="N1146" s="27"/>
      <c r="O1146" s="27"/>
      <c r="P1146" s="9" t="s">
        <v>17</v>
      </c>
      <c r="T1146" s="24" t="str">
        <f t="shared" si="19"/>
        <v>HR2014CSR3</v>
      </c>
    </row>
    <row r="1147" spans="1:20" s="3" customFormat="1" ht="15" customHeight="1">
      <c r="A1147" s="20" t="s">
        <v>42</v>
      </c>
      <c r="B1147" s="20" t="s">
        <v>1105</v>
      </c>
      <c r="C1147" s="20">
        <v>2014</v>
      </c>
      <c r="D1147" s="20" t="s">
        <v>6</v>
      </c>
      <c r="E1147" s="18" t="s">
        <v>632</v>
      </c>
      <c r="F1147" s="20" t="s">
        <v>3</v>
      </c>
      <c r="G1147" s="18" t="s">
        <v>3066</v>
      </c>
      <c r="H1147" s="18" t="s">
        <v>1</v>
      </c>
      <c r="I1147" s="20">
        <v>0.5</v>
      </c>
      <c r="J1147" s="21" t="s">
        <v>1261</v>
      </c>
      <c r="K1147" s="18" t="s">
        <v>1408</v>
      </c>
      <c r="L1147" s="18" t="s">
        <v>142</v>
      </c>
      <c r="M1147" s="21">
        <v>0.5</v>
      </c>
      <c r="N1147" s="27"/>
      <c r="O1147" s="27"/>
      <c r="P1147" s="9" t="s">
        <v>17</v>
      </c>
      <c r="T1147" s="24" t="str">
        <f t="shared" si="19"/>
        <v>HR2014CSR3</v>
      </c>
    </row>
    <row r="1148" spans="1:20" s="3" customFormat="1" ht="15" customHeight="1">
      <c r="A1148" s="20" t="s">
        <v>42</v>
      </c>
      <c r="B1148" s="20" t="s">
        <v>1105</v>
      </c>
      <c r="C1148" s="20">
        <v>2014</v>
      </c>
      <c r="D1148" s="20" t="s">
        <v>6</v>
      </c>
      <c r="E1148" s="18" t="s">
        <v>632</v>
      </c>
      <c r="F1148" s="20" t="s">
        <v>3</v>
      </c>
      <c r="G1148" s="18" t="s">
        <v>3066</v>
      </c>
      <c r="H1148" s="18" t="s">
        <v>1</v>
      </c>
      <c r="I1148" s="20">
        <v>0.5</v>
      </c>
      <c r="J1148" s="21" t="s">
        <v>1262</v>
      </c>
      <c r="K1148" s="18" t="s">
        <v>1409</v>
      </c>
      <c r="L1148" s="18" t="s">
        <v>1174</v>
      </c>
      <c r="M1148" s="21">
        <v>0.75</v>
      </c>
      <c r="N1148" s="27"/>
      <c r="O1148" s="27"/>
      <c r="P1148" s="9" t="s">
        <v>17</v>
      </c>
      <c r="T1148" s="24" t="str">
        <f t="shared" si="19"/>
        <v>HR2014CSR3</v>
      </c>
    </row>
    <row r="1149" spans="1:20" s="3" customFormat="1" ht="15" customHeight="1">
      <c r="A1149" s="20" t="s">
        <v>42</v>
      </c>
      <c r="B1149" s="20" t="s">
        <v>1105</v>
      </c>
      <c r="C1149" s="20">
        <v>2014</v>
      </c>
      <c r="D1149" s="20" t="s">
        <v>6</v>
      </c>
      <c r="E1149" s="18" t="s">
        <v>632</v>
      </c>
      <c r="F1149" s="20" t="s">
        <v>3</v>
      </c>
      <c r="G1149" s="18" t="s">
        <v>3066</v>
      </c>
      <c r="H1149" s="18" t="s">
        <v>1</v>
      </c>
      <c r="I1149" s="20">
        <v>0.5</v>
      </c>
      <c r="J1149" s="21" t="s">
        <v>1263</v>
      </c>
      <c r="K1149" s="18" t="s">
        <v>1406</v>
      </c>
      <c r="L1149" s="18" t="s">
        <v>142</v>
      </c>
      <c r="M1149" s="21">
        <v>0.5</v>
      </c>
      <c r="N1149" s="27"/>
      <c r="O1149" s="27"/>
      <c r="P1149" s="9" t="s">
        <v>17</v>
      </c>
      <c r="T1149" s="24" t="str">
        <f t="shared" si="19"/>
        <v>HR2014CSR3</v>
      </c>
    </row>
    <row r="1150" spans="1:20" s="9" customFormat="1" ht="15" customHeight="1">
      <c r="A1150" s="20" t="s">
        <v>42</v>
      </c>
      <c r="B1150" s="20" t="s">
        <v>1105</v>
      </c>
      <c r="C1150" s="20">
        <v>2014</v>
      </c>
      <c r="D1150" s="20" t="s">
        <v>6</v>
      </c>
      <c r="E1150" s="18" t="s">
        <v>632</v>
      </c>
      <c r="F1150" s="20" t="s">
        <v>3</v>
      </c>
      <c r="G1150" s="18" t="s">
        <v>3066</v>
      </c>
      <c r="H1150" s="18" t="s">
        <v>1</v>
      </c>
      <c r="I1150" s="20">
        <v>0.5</v>
      </c>
      <c r="J1150" s="21" t="s">
        <v>1310</v>
      </c>
      <c r="K1150" s="18" t="s">
        <v>3067</v>
      </c>
      <c r="L1150" s="18" t="s">
        <v>142</v>
      </c>
      <c r="M1150" s="21">
        <v>0.5</v>
      </c>
      <c r="N1150" s="27"/>
      <c r="O1150" s="27"/>
      <c r="P1150" s="9" t="s">
        <v>17</v>
      </c>
      <c r="T1150" s="24" t="str">
        <f t="shared" si="19"/>
        <v>HR2014CSR3</v>
      </c>
    </row>
    <row r="1151" spans="1:20" s="9" customFormat="1" ht="15" customHeight="1">
      <c r="A1151" s="20" t="s">
        <v>42</v>
      </c>
      <c r="B1151" s="20" t="s">
        <v>1105</v>
      </c>
      <c r="C1151" s="20">
        <v>2014</v>
      </c>
      <c r="D1151" s="20" t="s">
        <v>7</v>
      </c>
      <c r="E1151" s="18" t="s">
        <v>633</v>
      </c>
      <c r="F1151" s="20" t="s">
        <v>3</v>
      </c>
      <c r="G1151" s="18" t="s">
        <v>634</v>
      </c>
      <c r="H1151" s="18" t="s">
        <v>1</v>
      </c>
      <c r="I1151" s="20">
        <v>0.5</v>
      </c>
      <c r="J1151" s="21" t="s">
        <v>1264</v>
      </c>
      <c r="K1151" s="18" t="s">
        <v>1410</v>
      </c>
      <c r="L1151" s="18" t="s">
        <v>142</v>
      </c>
      <c r="M1151" s="21">
        <v>0.5</v>
      </c>
      <c r="N1151" s="27"/>
      <c r="O1151" s="27"/>
      <c r="P1151" s="9" t="s">
        <v>17</v>
      </c>
      <c r="T1151" s="24" t="str">
        <f t="shared" si="19"/>
        <v>HR2014CSR4</v>
      </c>
    </row>
    <row r="1152" spans="1:20" s="9" customFormat="1" ht="15" customHeight="1">
      <c r="A1152" s="20" t="s">
        <v>42</v>
      </c>
      <c r="B1152" s="20" t="s">
        <v>1105</v>
      </c>
      <c r="C1152" s="20">
        <v>2014</v>
      </c>
      <c r="D1152" s="20" t="s">
        <v>7</v>
      </c>
      <c r="E1152" s="18" t="s">
        <v>633</v>
      </c>
      <c r="F1152" s="20" t="s">
        <v>3</v>
      </c>
      <c r="G1152" s="18" t="s">
        <v>634</v>
      </c>
      <c r="H1152" s="18" t="s">
        <v>1</v>
      </c>
      <c r="I1152" s="20">
        <v>0.5</v>
      </c>
      <c r="J1152" s="21" t="s">
        <v>1260</v>
      </c>
      <c r="K1152" s="18" t="s">
        <v>1411</v>
      </c>
      <c r="L1152" s="18" t="s">
        <v>1149</v>
      </c>
      <c r="M1152" s="21">
        <v>0.25</v>
      </c>
      <c r="N1152" s="27"/>
      <c r="O1152" s="27"/>
      <c r="P1152" s="9" t="s">
        <v>17</v>
      </c>
      <c r="T1152" s="24" t="str">
        <f t="shared" si="19"/>
        <v>HR2014CSR4</v>
      </c>
    </row>
    <row r="1153" spans="1:20" s="9" customFormat="1" ht="15" customHeight="1">
      <c r="A1153" s="20" t="s">
        <v>42</v>
      </c>
      <c r="B1153" s="20" t="s">
        <v>1105</v>
      </c>
      <c r="C1153" s="20">
        <v>2014</v>
      </c>
      <c r="D1153" s="20" t="s">
        <v>8</v>
      </c>
      <c r="E1153" s="18" t="s">
        <v>635</v>
      </c>
      <c r="F1153" s="20" t="s">
        <v>3</v>
      </c>
      <c r="G1153" s="18" t="s">
        <v>3068</v>
      </c>
      <c r="H1153" s="18" t="s">
        <v>906</v>
      </c>
      <c r="I1153" s="20">
        <v>0.25</v>
      </c>
      <c r="J1153" s="21" t="s">
        <v>1264</v>
      </c>
      <c r="K1153" s="18" t="s">
        <v>1412</v>
      </c>
      <c r="L1153" s="18" t="s">
        <v>1149</v>
      </c>
      <c r="M1153" s="21">
        <v>0.25</v>
      </c>
      <c r="N1153" s="27"/>
      <c r="O1153" s="27"/>
      <c r="P1153" s="9" t="s">
        <v>17</v>
      </c>
      <c r="T1153" s="24" t="str">
        <f t="shared" si="19"/>
        <v>HR2014CSR5</v>
      </c>
    </row>
    <row r="1154" spans="1:20" s="9" customFormat="1" ht="15" customHeight="1">
      <c r="A1154" s="20" t="s">
        <v>42</v>
      </c>
      <c r="B1154" s="20" t="s">
        <v>1105</v>
      </c>
      <c r="C1154" s="20">
        <v>2014</v>
      </c>
      <c r="D1154" s="20" t="s">
        <v>8</v>
      </c>
      <c r="E1154" s="18" t="s">
        <v>635</v>
      </c>
      <c r="F1154" s="20" t="s">
        <v>3</v>
      </c>
      <c r="G1154" s="18" t="s">
        <v>3068</v>
      </c>
      <c r="H1154" s="18" t="s">
        <v>906</v>
      </c>
      <c r="I1154" s="20">
        <v>0.25</v>
      </c>
      <c r="J1154" s="21" t="s">
        <v>1260</v>
      </c>
      <c r="K1154" s="18" t="s">
        <v>1413</v>
      </c>
      <c r="L1154" s="18" t="s">
        <v>1149</v>
      </c>
      <c r="M1154" s="21">
        <v>0.25</v>
      </c>
      <c r="N1154" s="27"/>
      <c r="O1154" s="27"/>
      <c r="P1154" s="9" t="s">
        <v>17</v>
      </c>
      <c r="T1154" s="24" t="str">
        <f t="shared" si="19"/>
        <v>HR2014CSR5</v>
      </c>
    </row>
    <row r="1155" spans="1:20" s="9" customFormat="1" ht="15" customHeight="1">
      <c r="A1155" s="20" t="s">
        <v>42</v>
      </c>
      <c r="B1155" s="20" t="s">
        <v>1105</v>
      </c>
      <c r="C1155" s="20">
        <v>2014</v>
      </c>
      <c r="D1155" s="20" t="s">
        <v>8</v>
      </c>
      <c r="E1155" s="18" t="s">
        <v>635</v>
      </c>
      <c r="F1155" s="20" t="s">
        <v>3</v>
      </c>
      <c r="G1155" s="18" t="s">
        <v>3068</v>
      </c>
      <c r="H1155" s="18" t="s">
        <v>906</v>
      </c>
      <c r="I1155" s="20">
        <v>0.25</v>
      </c>
      <c r="J1155" s="21" t="s">
        <v>1261</v>
      </c>
      <c r="K1155" s="18" t="s">
        <v>1414</v>
      </c>
      <c r="L1155" s="18" t="s">
        <v>142</v>
      </c>
      <c r="M1155" s="21">
        <v>0.5</v>
      </c>
      <c r="N1155" s="27"/>
      <c r="O1155" s="27"/>
      <c r="P1155" s="9" t="s">
        <v>17</v>
      </c>
      <c r="T1155" s="24" t="str">
        <f t="shared" si="19"/>
        <v>HR2014CSR5</v>
      </c>
    </row>
    <row r="1156" spans="1:20" s="9" customFormat="1" ht="15" customHeight="1">
      <c r="A1156" s="20" t="s">
        <v>42</v>
      </c>
      <c r="B1156" s="20" t="s">
        <v>1105</v>
      </c>
      <c r="C1156" s="20">
        <v>2014</v>
      </c>
      <c r="D1156" s="20" t="s">
        <v>9</v>
      </c>
      <c r="E1156" s="18" t="s">
        <v>636</v>
      </c>
      <c r="F1156" s="20" t="s">
        <v>3</v>
      </c>
      <c r="G1156" s="18" t="s">
        <v>637</v>
      </c>
      <c r="H1156" s="18" t="s">
        <v>906</v>
      </c>
      <c r="I1156" s="20">
        <v>0.25</v>
      </c>
      <c r="J1156" s="21" t="s">
        <v>1264</v>
      </c>
      <c r="K1156" s="18" t="s">
        <v>1416</v>
      </c>
      <c r="L1156" s="18" t="s">
        <v>1149</v>
      </c>
      <c r="M1156" s="21">
        <v>0.25</v>
      </c>
      <c r="N1156" s="27"/>
      <c r="O1156" s="27"/>
      <c r="P1156" s="9" t="s">
        <v>17</v>
      </c>
      <c r="T1156" s="24" t="str">
        <f t="shared" si="19"/>
        <v>HR2014CSR6</v>
      </c>
    </row>
    <row r="1157" spans="1:20" s="9" customFormat="1" ht="15" customHeight="1">
      <c r="A1157" s="20" t="s">
        <v>42</v>
      </c>
      <c r="B1157" s="20" t="s">
        <v>1105</v>
      </c>
      <c r="C1157" s="20">
        <v>2014</v>
      </c>
      <c r="D1157" s="20" t="s">
        <v>9</v>
      </c>
      <c r="E1157" s="18" t="s">
        <v>636</v>
      </c>
      <c r="F1157" s="20" t="s">
        <v>3</v>
      </c>
      <c r="G1157" s="18" t="s">
        <v>637</v>
      </c>
      <c r="H1157" s="18" t="s">
        <v>906</v>
      </c>
      <c r="I1157" s="20">
        <v>0.25</v>
      </c>
      <c r="J1157" s="21" t="s">
        <v>1260</v>
      </c>
      <c r="K1157" s="18" t="s">
        <v>1415</v>
      </c>
      <c r="L1157" s="18" t="s">
        <v>1149</v>
      </c>
      <c r="M1157" s="21">
        <v>0.25</v>
      </c>
      <c r="N1157" s="27"/>
      <c r="O1157" s="27"/>
      <c r="P1157" s="9" t="s">
        <v>17</v>
      </c>
      <c r="T1157" s="24" t="str">
        <f t="shared" si="19"/>
        <v>HR2014CSR6</v>
      </c>
    </row>
    <row r="1158" spans="1:20" s="9" customFormat="1" ht="15" customHeight="1">
      <c r="A1158" s="20" t="s">
        <v>42</v>
      </c>
      <c r="B1158" s="20" t="s">
        <v>1105</v>
      </c>
      <c r="C1158" s="20">
        <v>2014</v>
      </c>
      <c r="D1158" s="20" t="s">
        <v>10</v>
      </c>
      <c r="E1158" s="18" t="s">
        <v>638</v>
      </c>
      <c r="F1158" s="20" t="s">
        <v>3</v>
      </c>
      <c r="G1158" s="18" t="s">
        <v>639</v>
      </c>
      <c r="H1158" s="18" t="s">
        <v>906</v>
      </c>
      <c r="I1158" s="20">
        <v>0.25</v>
      </c>
      <c r="J1158" s="21" t="s">
        <v>1264</v>
      </c>
      <c r="K1158" s="18" t="s">
        <v>1418</v>
      </c>
      <c r="L1158" s="18" t="s">
        <v>142</v>
      </c>
      <c r="M1158" s="21">
        <v>0.5</v>
      </c>
      <c r="N1158" s="27"/>
      <c r="O1158" s="27"/>
      <c r="P1158" s="9" t="s">
        <v>17</v>
      </c>
      <c r="T1158" s="24" t="str">
        <f t="shared" si="19"/>
        <v>HR2014CSR7</v>
      </c>
    </row>
    <row r="1159" spans="1:20" s="3" customFormat="1" ht="15" customHeight="1">
      <c r="A1159" s="20" t="s">
        <v>42</v>
      </c>
      <c r="B1159" s="20" t="s">
        <v>1105</v>
      </c>
      <c r="C1159" s="20">
        <v>2014</v>
      </c>
      <c r="D1159" s="20" t="s">
        <v>10</v>
      </c>
      <c r="E1159" s="18" t="s">
        <v>638</v>
      </c>
      <c r="F1159" s="20" t="s">
        <v>3</v>
      </c>
      <c r="G1159" s="18" t="s">
        <v>639</v>
      </c>
      <c r="H1159" s="18" t="s">
        <v>906</v>
      </c>
      <c r="I1159" s="20">
        <v>0.25</v>
      </c>
      <c r="J1159" s="21" t="s">
        <v>1260</v>
      </c>
      <c r="K1159" s="18" t="s">
        <v>1417</v>
      </c>
      <c r="L1159" s="18" t="s">
        <v>1149</v>
      </c>
      <c r="M1159" s="21">
        <v>0.25</v>
      </c>
      <c r="N1159" s="27"/>
      <c r="O1159" s="27"/>
      <c r="P1159" s="9" t="s">
        <v>17</v>
      </c>
      <c r="T1159" s="24" t="str">
        <f t="shared" si="19"/>
        <v>HR2014CSR7</v>
      </c>
    </row>
    <row r="1160" spans="1:20" s="3" customFormat="1" ht="15" customHeight="1">
      <c r="A1160" s="20" t="s">
        <v>42</v>
      </c>
      <c r="B1160" s="20" t="s">
        <v>1105</v>
      </c>
      <c r="C1160" s="20">
        <v>2014</v>
      </c>
      <c r="D1160" s="20" t="s">
        <v>25</v>
      </c>
      <c r="E1160" s="18" t="s">
        <v>640</v>
      </c>
      <c r="F1160" s="20" t="s">
        <v>3</v>
      </c>
      <c r="G1160" s="18" t="s">
        <v>641</v>
      </c>
      <c r="H1160" s="18" t="s">
        <v>641</v>
      </c>
      <c r="I1160" s="20">
        <v>0.75</v>
      </c>
      <c r="J1160" s="21" t="s">
        <v>1264</v>
      </c>
      <c r="K1160" s="18" t="s">
        <v>1419</v>
      </c>
      <c r="L1160" s="18" t="s">
        <v>1174</v>
      </c>
      <c r="M1160" s="21">
        <v>0.75</v>
      </c>
      <c r="N1160" s="27"/>
      <c r="O1160" s="27"/>
      <c r="P1160" s="9" t="s">
        <v>17</v>
      </c>
      <c r="T1160" s="24" t="str">
        <f t="shared" si="19"/>
        <v>HR2014CSR8</v>
      </c>
    </row>
    <row r="1161" spans="1:20" s="3" customFormat="1" ht="15" customHeight="1">
      <c r="A1161" s="20" t="s">
        <v>42</v>
      </c>
      <c r="B1161" s="20" t="s">
        <v>1105</v>
      </c>
      <c r="C1161" s="20">
        <v>2015</v>
      </c>
      <c r="D1161" s="20" t="s">
        <v>4</v>
      </c>
      <c r="E1161" s="18" t="s">
        <v>1043</v>
      </c>
      <c r="F1161" s="20" t="s">
        <v>13</v>
      </c>
      <c r="G1161" s="18" t="s">
        <v>2156</v>
      </c>
      <c r="H1161" s="18" t="s">
        <v>906</v>
      </c>
      <c r="I1161" s="20">
        <v>0.25</v>
      </c>
      <c r="J1161" s="21" t="s">
        <v>1264</v>
      </c>
      <c r="K1161" s="18" t="s">
        <v>2046</v>
      </c>
      <c r="L1161" s="18" t="s">
        <v>1149</v>
      </c>
      <c r="M1161" s="21">
        <v>0.25</v>
      </c>
      <c r="N1161" s="27"/>
      <c r="O1161" s="27"/>
      <c r="P1161" s="9" t="s">
        <v>17</v>
      </c>
      <c r="T1161" s="24" t="str">
        <f t="shared" si="19"/>
        <v>HR2015CSR1</v>
      </c>
    </row>
    <row r="1162" spans="1:20" s="3" customFormat="1" ht="15" customHeight="1">
      <c r="A1162" s="20" t="s">
        <v>42</v>
      </c>
      <c r="B1162" s="20" t="s">
        <v>1105</v>
      </c>
      <c r="C1162" s="20">
        <v>2015</v>
      </c>
      <c r="D1162" s="20" t="s">
        <v>4</v>
      </c>
      <c r="E1162" s="18" t="s">
        <v>1043</v>
      </c>
      <c r="F1162" s="20" t="s">
        <v>13</v>
      </c>
      <c r="G1162" s="18" t="s">
        <v>2156</v>
      </c>
      <c r="H1162" s="18" t="s">
        <v>906</v>
      </c>
      <c r="I1162" s="20">
        <v>0.25</v>
      </c>
      <c r="J1162" s="21" t="s">
        <v>1260</v>
      </c>
      <c r="K1162" s="18" t="s">
        <v>2047</v>
      </c>
      <c r="L1162" s="18" t="s">
        <v>1149</v>
      </c>
      <c r="M1162" s="21">
        <v>0.25</v>
      </c>
      <c r="N1162" s="27"/>
      <c r="O1162" s="27"/>
      <c r="P1162" s="9" t="s">
        <v>17</v>
      </c>
      <c r="T1162" s="24" t="str">
        <f t="shared" si="19"/>
        <v>HR2015CSR1</v>
      </c>
    </row>
    <row r="1163" spans="1:20" s="3" customFormat="1" ht="15" customHeight="1">
      <c r="A1163" s="20" t="s">
        <v>42</v>
      </c>
      <c r="B1163" s="20" t="s">
        <v>1105</v>
      </c>
      <c r="C1163" s="20">
        <v>2015</v>
      </c>
      <c r="D1163" s="20" t="s">
        <v>4</v>
      </c>
      <c r="E1163" s="18" t="s">
        <v>1043</v>
      </c>
      <c r="F1163" s="20" t="s">
        <v>13</v>
      </c>
      <c r="G1163" s="18" t="s">
        <v>2156</v>
      </c>
      <c r="H1163" s="18" t="s">
        <v>906</v>
      </c>
      <c r="I1163" s="20">
        <v>0.25</v>
      </c>
      <c r="J1163" s="21" t="s">
        <v>1261</v>
      </c>
      <c r="K1163" s="18" t="s">
        <v>2048</v>
      </c>
      <c r="L1163" s="18" t="s">
        <v>906</v>
      </c>
      <c r="M1163" s="21">
        <v>0.25</v>
      </c>
      <c r="N1163" s="27"/>
      <c r="O1163" s="27"/>
      <c r="P1163" s="9" t="s">
        <v>17</v>
      </c>
      <c r="T1163" s="24" t="str">
        <f t="shared" si="19"/>
        <v>HR2015CSR1</v>
      </c>
    </row>
    <row r="1164" spans="1:20" s="3" customFormat="1" ht="15" customHeight="1">
      <c r="A1164" s="20" t="s">
        <v>42</v>
      </c>
      <c r="B1164" s="20" t="s">
        <v>1105</v>
      </c>
      <c r="C1164" s="20">
        <v>2015</v>
      </c>
      <c r="D1164" s="20" t="s">
        <v>4</v>
      </c>
      <c r="E1164" s="18" t="s">
        <v>1043</v>
      </c>
      <c r="F1164" s="20" t="s">
        <v>13</v>
      </c>
      <c r="G1164" s="18" t="s">
        <v>2156</v>
      </c>
      <c r="H1164" s="18" t="s">
        <v>906</v>
      </c>
      <c r="I1164" s="20">
        <v>0.25</v>
      </c>
      <c r="J1164" s="21" t="s">
        <v>1262</v>
      </c>
      <c r="K1164" s="18" t="s">
        <v>2049</v>
      </c>
      <c r="L1164" s="18" t="s">
        <v>1164</v>
      </c>
      <c r="M1164" s="21">
        <v>0</v>
      </c>
      <c r="N1164" s="27"/>
      <c r="O1164" s="27"/>
      <c r="P1164" s="9" t="s">
        <v>17</v>
      </c>
      <c r="T1164" s="24" t="str">
        <f t="shared" si="19"/>
        <v>HR2015CSR1</v>
      </c>
    </row>
    <row r="1165" spans="1:20" s="3" customFormat="1" ht="15" customHeight="1">
      <c r="A1165" s="20" t="s">
        <v>42</v>
      </c>
      <c r="B1165" s="20" t="s">
        <v>1105</v>
      </c>
      <c r="C1165" s="20">
        <v>2015</v>
      </c>
      <c r="D1165" s="20" t="s">
        <v>5</v>
      </c>
      <c r="E1165" s="18" t="s">
        <v>1044</v>
      </c>
      <c r="F1165" s="20" t="s">
        <v>3</v>
      </c>
      <c r="G1165" s="18" t="s">
        <v>2157</v>
      </c>
      <c r="H1165" s="18" t="s">
        <v>906</v>
      </c>
      <c r="I1165" s="20">
        <v>0.25</v>
      </c>
      <c r="J1165" s="21" t="s">
        <v>1264</v>
      </c>
      <c r="K1165" s="18" t="s">
        <v>2050</v>
      </c>
      <c r="L1165" s="18" t="s">
        <v>906</v>
      </c>
      <c r="M1165" s="21">
        <v>0.25</v>
      </c>
      <c r="N1165" s="27"/>
      <c r="O1165" s="27"/>
      <c r="P1165" s="9" t="s">
        <v>17</v>
      </c>
      <c r="T1165" s="24" t="str">
        <f t="shared" si="19"/>
        <v>HR2015CSR2</v>
      </c>
    </row>
    <row r="1166" spans="1:20" s="9" customFormat="1" ht="15" customHeight="1">
      <c r="A1166" s="20" t="s">
        <v>42</v>
      </c>
      <c r="B1166" s="20" t="s">
        <v>1105</v>
      </c>
      <c r="C1166" s="20">
        <v>2015</v>
      </c>
      <c r="D1166" s="20" t="s">
        <v>5</v>
      </c>
      <c r="E1166" s="18" t="s">
        <v>1044</v>
      </c>
      <c r="F1166" s="20" t="s">
        <v>3</v>
      </c>
      <c r="G1166" s="18" t="s">
        <v>2157</v>
      </c>
      <c r="H1166" s="18" t="s">
        <v>906</v>
      </c>
      <c r="I1166" s="20">
        <v>0.25</v>
      </c>
      <c r="J1166" s="21" t="s">
        <v>1260</v>
      </c>
      <c r="K1166" s="18" t="s">
        <v>2051</v>
      </c>
      <c r="L1166" s="18" t="s">
        <v>906</v>
      </c>
      <c r="M1166" s="21">
        <v>0.25</v>
      </c>
      <c r="N1166" s="27"/>
      <c r="O1166" s="27"/>
      <c r="T1166" s="24" t="str">
        <f t="shared" si="19"/>
        <v>HR2015CSR2</v>
      </c>
    </row>
    <row r="1167" spans="1:20" s="9" customFormat="1" ht="15" customHeight="1">
      <c r="A1167" s="20" t="s">
        <v>42</v>
      </c>
      <c r="B1167" s="20" t="s">
        <v>1105</v>
      </c>
      <c r="C1167" s="20">
        <v>2015</v>
      </c>
      <c r="D1167" s="20" t="s">
        <v>6</v>
      </c>
      <c r="E1167" s="18" t="s">
        <v>1045</v>
      </c>
      <c r="F1167" s="20" t="s">
        <v>3</v>
      </c>
      <c r="G1167" s="18" t="s">
        <v>2158</v>
      </c>
      <c r="H1167" s="18" t="s">
        <v>906</v>
      </c>
      <c r="I1167" s="20">
        <v>0.25</v>
      </c>
      <c r="J1167" s="21" t="s">
        <v>1264</v>
      </c>
      <c r="K1167" s="18" t="s">
        <v>2053</v>
      </c>
      <c r="L1167" s="18" t="s">
        <v>906</v>
      </c>
      <c r="M1167" s="21">
        <v>0.25</v>
      </c>
      <c r="N1167" s="27"/>
      <c r="O1167" s="27"/>
      <c r="T1167" s="24" t="str">
        <f t="shared" si="19"/>
        <v>HR2015CSR3</v>
      </c>
    </row>
    <row r="1168" spans="1:20" s="9" customFormat="1" ht="15" customHeight="1">
      <c r="A1168" s="20" t="s">
        <v>42</v>
      </c>
      <c r="B1168" s="20" t="s">
        <v>1105</v>
      </c>
      <c r="C1168" s="20">
        <v>2015</v>
      </c>
      <c r="D1168" s="20" t="s">
        <v>6</v>
      </c>
      <c r="E1168" s="18" t="s">
        <v>1045</v>
      </c>
      <c r="F1168" s="20" t="s">
        <v>3</v>
      </c>
      <c r="G1168" s="18" t="s">
        <v>2158</v>
      </c>
      <c r="H1168" s="18" t="s">
        <v>906</v>
      </c>
      <c r="I1168" s="20">
        <v>0.25</v>
      </c>
      <c r="J1168" s="21" t="s">
        <v>1260</v>
      </c>
      <c r="K1168" s="18" t="s">
        <v>2052</v>
      </c>
      <c r="L1168" s="18" t="s">
        <v>906</v>
      </c>
      <c r="M1168" s="21">
        <v>0.25</v>
      </c>
      <c r="N1168" s="27"/>
      <c r="O1168" s="27"/>
      <c r="T1168" s="24" t="str">
        <f t="shared" si="19"/>
        <v>HR2015CSR3</v>
      </c>
    </row>
    <row r="1169" spans="1:20" s="9" customFormat="1" ht="15" customHeight="1">
      <c r="A1169" s="20" t="s">
        <v>42</v>
      </c>
      <c r="B1169" s="20" t="s">
        <v>1105</v>
      </c>
      <c r="C1169" s="20">
        <v>2015</v>
      </c>
      <c r="D1169" s="20" t="s">
        <v>7</v>
      </c>
      <c r="E1169" s="18" t="s">
        <v>1047</v>
      </c>
      <c r="F1169" s="20" t="s">
        <v>3</v>
      </c>
      <c r="G1169" s="18" t="s">
        <v>2211</v>
      </c>
      <c r="H1169" s="18" t="s">
        <v>906</v>
      </c>
      <c r="I1169" s="20">
        <v>0.25</v>
      </c>
      <c r="J1169" s="21" t="s">
        <v>1264</v>
      </c>
      <c r="K1169" s="18" t="s">
        <v>2056</v>
      </c>
      <c r="L1169" s="18" t="s">
        <v>906</v>
      </c>
      <c r="M1169" s="21">
        <v>0.25</v>
      </c>
      <c r="N1169" s="27"/>
      <c r="O1169" s="27"/>
      <c r="T1169" s="24" t="str">
        <f t="shared" si="19"/>
        <v>HR2015CSR4</v>
      </c>
    </row>
    <row r="1170" spans="1:20" s="9" customFormat="1" ht="15" customHeight="1">
      <c r="A1170" s="20" t="s">
        <v>42</v>
      </c>
      <c r="B1170" s="20" t="s">
        <v>1105</v>
      </c>
      <c r="C1170" s="20">
        <v>2015</v>
      </c>
      <c r="D1170" s="20" t="s">
        <v>7</v>
      </c>
      <c r="E1170" s="18" t="s">
        <v>1047</v>
      </c>
      <c r="F1170" s="20" t="s">
        <v>3</v>
      </c>
      <c r="G1170" s="18" t="s">
        <v>2211</v>
      </c>
      <c r="H1170" s="18" t="s">
        <v>906</v>
      </c>
      <c r="I1170" s="20">
        <v>0.25</v>
      </c>
      <c r="J1170" s="21" t="s">
        <v>1260</v>
      </c>
      <c r="K1170" s="18" t="s">
        <v>2057</v>
      </c>
      <c r="L1170" s="18" t="s">
        <v>1</v>
      </c>
      <c r="M1170" s="21">
        <v>0.5</v>
      </c>
      <c r="N1170" s="27"/>
      <c r="O1170" s="27"/>
      <c r="T1170" s="24" t="str">
        <f t="shared" si="19"/>
        <v>HR2015CSR4</v>
      </c>
    </row>
    <row r="1171" spans="1:20" s="9" customFormat="1" ht="15" customHeight="1">
      <c r="A1171" s="20" t="s">
        <v>42</v>
      </c>
      <c r="B1171" s="20" t="s">
        <v>1105</v>
      </c>
      <c r="C1171" s="20">
        <v>2015</v>
      </c>
      <c r="D1171" s="20" t="s">
        <v>7</v>
      </c>
      <c r="E1171" s="18" t="s">
        <v>1047</v>
      </c>
      <c r="F1171" s="20" t="s">
        <v>3</v>
      </c>
      <c r="G1171" s="18" t="s">
        <v>2211</v>
      </c>
      <c r="H1171" s="18" t="s">
        <v>906</v>
      </c>
      <c r="I1171" s="20">
        <v>0.25</v>
      </c>
      <c r="J1171" s="21" t="s">
        <v>1261</v>
      </c>
      <c r="K1171" s="18" t="s">
        <v>2125</v>
      </c>
      <c r="L1171" s="18" t="s">
        <v>906</v>
      </c>
      <c r="M1171" s="21">
        <v>0.25</v>
      </c>
      <c r="N1171" s="27"/>
      <c r="O1171" s="27"/>
      <c r="T1171" s="24" t="str">
        <f t="shared" si="19"/>
        <v>HR2015CSR4</v>
      </c>
    </row>
    <row r="1172" spans="1:20" s="9" customFormat="1" ht="15" customHeight="1">
      <c r="A1172" s="20" t="s">
        <v>42</v>
      </c>
      <c r="B1172" s="20" t="s">
        <v>1105</v>
      </c>
      <c r="C1172" s="20">
        <v>2015</v>
      </c>
      <c r="D1172" s="20" t="s">
        <v>8</v>
      </c>
      <c r="E1172" s="18" t="s">
        <v>1048</v>
      </c>
      <c r="F1172" s="20" t="s">
        <v>3</v>
      </c>
      <c r="G1172" s="18" t="s">
        <v>2159</v>
      </c>
      <c r="H1172" s="18" t="s">
        <v>906</v>
      </c>
      <c r="I1172" s="20">
        <v>0.25</v>
      </c>
      <c r="J1172" s="21" t="s">
        <v>1264</v>
      </c>
      <c r="K1172" s="18" t="s">
        <v>2058</v>
      </c>
      <c r="L1172" s="18" t="s">
        <v>906</v>
      </c>
      <c r="M1172" s="21">
        <v>0.25</v>
      </c>
      <c r="N1172" s="27"/>
      <c r="O1172" s="27"/>
      <c r="T1172" s="24" t="str">
        <f t="shared" si="19"/>
        <v>HR2015CSR5</v>
      </c>
    </row>
    <row r="1173" spans="1:20" s="9" customFormat="1" ht="15" customHeight="1">
      <c r="A1173" s="20" t="s">
        <v>42</v>
      </c>
      <c r="B1173" s="20" t="s">
        <v>1105</v>
      </c>
      <c r="C1173" s="20">
        <v>2015</v>
      </c>
      <c r="D1173" s="20" t="s">
        <v>8</v>
      </c>
      <c r="E1173" s="18" t="s">
        <v>1048</v>
      </c>
      <c r="F1173" s="20" t="s">
        <v>3</v>
      </c>
      <c r="G1173" s="18" t="s">
        <v>2159</v>
      </c>
      <c r="H1173" s="18" t="s">
        <v>906</v>
      </c>
      <c r="I1173" s="20">
        <v>0.25</v>
      </c>
      <c r="J1173" s="21" t="s">
        <v>1260</v>
      </c>
      <c r="K1173" s="18" t="s">
        <v>2059</v>
      </c>
      <c r="L1173" s="18" t="s">
        <v>906</v>
      </c>
      <c r="M1173" s="21">
        <v>0.25</v>
      </c>
      <c r="N1173" s="27"/>
      <c r="O1173" s="27"/>
      <c r="T1173" s="24" t="str">
        <f t="shared" si="19"/>
        <v>HR2015CSR5</v>
      </c>
    </row>
    <row r="1174" spans="1:20" s="9" customFormat="1" ht="15" customHeight="1">
      <c r="A1174" s="20" t="s">
        <v>42</v>
      </c>
      <c r="B1174" s="20" t="s">
        <v>1105</v>
      </c>
      <c r="C1174" s="20">
        <v>2015</v>
      </c>
      <c r="D1174" s="20" t="s">
        <v>9</v>
      </c>
      <c r="E1174" s="18" t="s">
        <v>1046</v>
      </c>
      <c r="F1174" s="20" t="s">
        <v>3</v>
      </c>
      <c r="G1174" s="22" t="s">
        <v>3385</v>
      </c>
      <c r="H1174" s="18" t="s">
        <v>1</v>
      </c>
      <c r="I1174" s="20">
        <v>0.5</v>
      </c>
      <c r="J1174" s="21" t="s">
        <v>1264</v>
      </c>
      <c r="K1174" s="18" t="s">
        <v>2054</v>
      </c>
      <c r="L1174" s="18" t="s">
        <v>1174</v>
      </c>
      <c r="M1174" s="21">
        <v>0.75</v>
      </c>
      <c r="N1174" s="27"/>
      <c r="O1174" s="27"/>
      <c r="T1174" s="24" t="str">
        <f t="shared" si="19"/>
        <v>HR2015CSR6</v>
      </c>
    </row>
    <row r="1175" spans="1:20" s="9" customFormat="1" ht="15" customHeight="1">
      <c r="A1175" s="20" t="s">
        <v>42</v>
      </c>
      <c r="B1175" s="20" t="s">
        <v>1105</v>
      </c>
      <c r="C1175" s="20">
        <v>2015</v>
      </c>
      <c r="D1175" s="20" t="s">
        <v>9</v>
      </c>
      <c r="E1175" s="18" t="s">
        <v>1046</v>
      </c>
      <c r="F1175" s="20" t="s">
        <v>3</v>
      </c>
      <c r="G1175" s="22" t="s">
        <v>3385</v>
      </c>
      <c r="H1175" s="18" t="s">
        <v>1</v>
      </c>
      <c r="I1175" s="20">
        <v>0.5</v>
      </c>
      <c r="J1175" s="21" t="s">
        <v>1260</v>
      </c>
      <c r="K1175" s="18" t="s">
        <v>2126</v>
      </c>
      <c r="L1175" s="18" t="s">
        <v>142</v>
      </c>
      <c r="M1175" s="21">
        <v>0.5</v>
      </c>
      <c r="N1175" s="27"/>
      <c r="O1175" s="27"/>
      <c r="T1175" s="24" t="str">
        <f t="shared" si="19"/>
        <v>HR2015CSR6</v>
      </c>
    </row>
    <row r="1176" spans="1:20" s="9" customFormat="1" ht="15" customHeight="1">
      <c r="A1176" s="20" t="s">
        <v>42</v>
      </c>
      <c r="B1176" s="20" t="s">
        <v>1105</v>
      </c>
      <c r="C1176" s="20">
        <v>2015</v>
      </c>
      <c r="D1176" s="20" t="s">
        <v>9</v>
      </c>
      <c r="E1176" s="18" t="s">
        <v>1046</v>
      </c>
      <c r="F1176" s="20" t="s">
        <v>3</v>
      </c>
      <c r="G1176" s="22" t="s">
        <v>3385</v>
      </c>
      <c r="H1176" s="18" t="s">
        <v>1</v>
      </c>
      <c r="I1176" s="20">
        <v>0.5</v>
      </c>
      <c r="J1176" s="21" t="s">
        <v>1261</v>
      </c>
      <c r="K1176" s="18" t="s">
        <v>3004</v>
      </c>
      <c r="L1176" s="18" t="s">
        <v>906</v>
      </c>
      <c r="M1176" s="21">
        <v>0.25</v>
      </c>
      <c r="N1176" s="27"/>
      <c r="O1176" s="27"/>
      <c r="T1176" s="24" t="str">
        <f t="shared" si="19"/>
        <v>HR2015CSR6</v>
      </c>
    </row>
    <row r="1177" spans="1:20" s="3" customFormat="1" ht="15" customHeight="1">
      <c r="A1177" s="20" t="s">
        <v>42</v>
      </c>
      <c r="B1177" s="20" t="s">
        <v>1105</v>
      </c>
      <c r="C1177" s="20">
        <v>2015</v>
      </c>
      <c r="D1177" s="20" t="s">
        <v>9</v>
      </c>
      <c r="E1177" s="18" t="s">
        <v>1046</v>
      </c>
      <c r="F1177" s="20" t="s">
        <v>3</v>
      </c>
      <c r="G1177" s="22" t="s">
        <v>3385</v>
      </c>
      <c r="H1177" s="18" t="s">
        <v>1</v>
      </c>
      <c r="I1177" s="20">
        <v>0.5</v>
      </c>
      <c r="J1177" s="21" t="s">
        <v>1262</v>
      </c>
      <c r="K1177" s="18" t="s">
        <v>2055</v>
      </c>
      <c r="L1177" s="18" t="s">
        <v>142</v>
      </c>
      <c r="M1177" s="21">
        <v>0.5</v>
      </c>
      <c r="N1177" s="27"/>
      <c r="O1177" s="27"/>
      <c r="P1177" s="9" t="s">
        <v>17</v>
      </c>
      <c r="T1177" s="24" t="str">
        <f t="shared" si="19"/>
        <v>HR2015CSR6</v>
      </c>
    </row>
    <row r="1178" spans="1:20" s="3" customFormat="1" ht="15" customHeight="1">
      <c r="A1178" s="20" t="s">
        <v>42</v>
      </c>
      <c r="B1178" s="20" t="s">
        <v>1105</v>
      </c>
      <c r="C1178" s="20">
        <v>2016</v>
      </c>
      <c r="D1178" s="20" t="s">
        <v>4</v>
      </c>
      <c r="E1178" s="18" t="s">
        <v>2358</v>
      </c>
      <c r="F1178" s="20" t="s">
        <v>13</v>
      </c>
      <c r="G1178" s="18" t="s">
        <v>2359</v>
      </c>
      <c r="H1178" s="18" t="s">
        <v>906</v>
      </c>
      <c r="I1178" s="20">
        <v>0.25</v>
      </c>
      <c r="J1178" s="21" t="s">
        <v>1264</v>
      </c>
      <c r="K1178" s="18" t="s">
        <v>2360</v>
      </c>
      <c r="L1178" s="18" t="s">
        <v>906</v>
      </c>
      <c r="M1178" s="21">
        <v>0.25</v>
      </c>
      <c r="N1178" s="27"/>
      <c r="O1178" s="27"/>
      <c r="P1178" s="9" t="s">
        <v>17</v>
      </c>
      <c r="T1178" s="24" t="str">
        <f t="shared" si="19"/>
        <v>HR2016CSR1</v>
      </c>
    </row>
    <row r="1179" spans="1:20" s="3" customFormat="1" ht="15" customHeight="1">
      <c r="A1179" s="20" t="s">
        <v>42</v>
      </c>
      <c r="B1179" s="20" t="s">
        <v>1105</v>
      </c>
      <c r="C1179" s="20">
        <v>2016</v>
      </c>
      <c r="D1179" s="20" t="s">
        <v>4</v>
      </c>
      <c r="E1179" s="18" t="s">
        <v>2358</v>
      </c>
      <c r="F1179" s="20" t="s">
        <v>13</v>
      </c>
      <c r="G1179" s="18" t="s">
        <v>2359</v>
      </c>
      <c r="H1179" s="18" t="s">
        <v>906</v>
      </c>
      <c r="I1179" s="20">
        <v>0.25</v>
      </c>
      <c r="J1179" s="21" t="s">
        <v>1260</v>
      </c>
      <c r="K1179" s="18" t="s">
        <v>2361</v>
      </c>
      <c r="L1179" s="18" t="s">
        <v>906</v>
      </c>
      <c r="M1179" s="21">
        <v>0.25</v>
      </c>
      <c r="N1179" s="27"/>
      <c r="O1179" s="27"/>
      <c r="P1179" s="9" t="s">
        <v>17</v>
      </c>
      <c r="T1179" s="24" t="str">
        <f t="shared" ref="T1179:T1242" si="20">A1179&amp;C1179&amp;D1179</f>
        <v>HR2016CSR1</v>
      </c>
    </row>
    <row r="1180" spans="1:20" s="3" customFormat="1" ht="15" customHeight="1">
      <c r="A1180" s="20" t="s">
        <v>42</v>
      </c>
      <c r="B1180" s="20" t="s">
        <v>1105</v>
      </c>
      <c r="C1180" s="20">
        <v>2016</v>
      </c>
      <c r="D1180" s="20" t="s">
        <v>4</v>
      </c>
      <c r="E1180" s="18" t="s">
        <v>2358</v>
      </c>
      <c r="F1180" s="20" t="s">
        <v>13</v>
      </c>
      <c r="G1180" s="18" t="s">
        <v>2359</v>
      </c>
      <c r="H1180" s="18" t="s">
        <v>906</v>
      </c>
      <c r="I1180" s="20">
        <v>0.25</v>
      </c>
      <c r="J1180" s="21" t="s">
        <v>1261</v>
      </c>
      <c r="K1180" s="18" t="s">
        <v>2362</v>
      </c>
      <c r="L1180" s="18" t="s">
        <v>142</v>
      </c>
      <c r="M1180" s="21">
        <v>0.5</v>
      </c>
      <c r="N1180" s="27"/>
      <c r="O1180" s="27"/>
      <c r="P1180" s="9" t="s">
        <v>17</v>
      </c>
      <c r="T1180" s="24" t="str">
        <f t="shared" si="20"/>
        <v>HR2016CSR1</v>
      </c>
    </row>
    <row r="1181" spans="1:20" s="3" customFormat="1" ht="15" customHeight="1">
      <c r="A1181" s="20" t="s">
        <v>42</v>
      </c>
      <c r="B1181" s="20" t="s">
        <v>1105</v>
      </c>
      <c r="C1181" s="20">
        <v>2016</v>
      </c>
      <c r="D1181" s="20" t="s">
        <v>4</v>
      </c>
      <c r="E1181" s="18" t="s">
        <v>2358</v>
      </c>
      <c r="F1181" s="20" t="s">
        <v>13</v>
      </c>
      <c r="G1181" s="18" t="s">
        <v>2359</v>
      </c>
      <c r="H1181" s="18" t="s">
        <v>906</v>
      </c>
      <c r="I1181" s="20">
        <v>0.25</v>
      </c>
      <c r="J1181" s="21" t="s">
        <v>1262</v>
      </c>
      <c r="K1181" s="18" t="s">
        <v>2363</v>
      </c>
      <c r="L1181" s="18" t="s">
        <v>142</v>
      </c>
      <c r="M1181" s="21">
        <v>0.5</v>
      </c>
      <c r="N1181" s="27"/>
      <c r="O1181" s="27"/>
      <c r="P1181" s="9" t="s">
        <v>17</v>
      </c>
      <c r="T1181" s="24" t="str">
        <f t="shared" si="20"/>
        <v>HR2016CSR1</v>
      </c>
    </row>
    <row r="1182" spans="1:20" s="3" customFormat="1" ht="15" customHeight="1">
      <c r="A1182" s="20" t="s">
        <v>42</v>
      </c>
      <c r="B1182" s="20" t="s">
        <v>1105</v>
      </c>
      <c r="C1182" s="20">
        <v>2016</v>
      </c>
      <c r="D1182" s="20" t="s">
        <v>5</v>
      </c>
      <c r="E1182" s="18" t="s">
        <v>2364</v>
      </c>
      <c r="F1182" s="20" t="s">
        <v>3</v>
      </c>
      <c r="G1182" s="18" t="s">
        <v>2365</v>
      </c>
      <c r="H1182" s="18" t="s">
        <v>907</v>
      </c>
      <c r="I1182" s="20">
        <v>0</v>
      </c>
      <c r="J1182" s="21" t="s">
        <v>1221</v>
      </c>
      <c r="K1182" s="18" t="s">
        <v>2366</v>
      </c>
      <c r="L1182" s="18" t="s">
        <v>1164</v>
      </c>
      <c r="M1182" s="21">
        <v>0</v>
      </c>
      <c r="N1182" s="27"/>
      <c r="O1182" s="27"/>
      <c r="P1182" s="9" t="s">
        <v>17</v>
      </c>
      <c r="T1182" s="24" t="str">
        <f t="shared" si="20"/>
        <v>HR2016CSR2</v>
      </c>
    </row>
    <row r="1183" spans="1:20" s="3" customFormat="1" ht="15" customHeight="1">
      <c r="A1183" s="20" t="s">
        <v>42</v>
      </c>
      <c r="B1183" s="20" t="s">
        <v>1105</v>
      </c>
      <c r="C1183" s="20">
        <v>2016</v>
      </c>
      <c r="D1183" s="20" t="s">
        <v>5</v>
      </c>
      <c r="E1183" s="18" t="s">
        <v>2364</v>
      </c>
      <c r="F1183" s="20" t="s">
        <v>3</v>
      </c>
      <c r="G1183" s="18" t="s">
        <v>2365</v>
      </c>
      <c r="H1183" s="18" t="s">
        <v>907</v>
      </c>
      <c r="I1183" s="20">
        <v>0</v>
      </c>
      <c r="J1183" s="21" t="s">
        <v>1222</v>
      </c>
      <c r="K1183" s="18" t="s">
        <v>2367</v>
      </c>
      <c r="L1183" s="18" t="s">
        <v>906</v>
      </c>
      <c r="M1183" s="21">
        <v>0.25</v>
      </c>
      <c r="N1183" s="27"/>
      <c r="O1183" s="27"/>
      <c r="P1183" s="9" t="s">
        <v>17</v>
      </c>
      <c r="T1183" s="24" t="str">
        <f t="shared" si="20"/>
        <v>HR2016CSR2</v>
      </c>
    </row>
    <row r="1184" spans="1:20" s="3" customFormat="1" ht="15" customHeight="1">
      <c r="A1184" s="20" t="s">
        <v>42</v>
      </c>
      <c r="B1184" s="20" t="s">
        <v>1105</v>
      </c>
      <c r="C1184" s="20">
        <v>2016</v>
      </c>
      <c r="D1184" s="20" t="s">
        <v>5</v>
      </c>
      <c r="E1184" s="18" t="s">
        <v>2364</v>
      </c>
      <c r="F1184" s="20" t="s">
        <v>3</v>
      </c>
      <c r="G1184" s="18" t="s">
        <v>2365</v>
      </c>
      <c r="H1184" s="18" t="s">
        <v>907</v>
      </c>
      <c r="I1184" s="20">
        <v>0</v>
      </c>
      <c r="J1184" s="21" t="s">
        <v>1223</v>
      </c>
      <c r="K1184" s="18" t="s">
        <v>2368</v>
      </c>
      <c r="L1184" s="18" t="s">
        <v>1164</v>
      </c>
      <c r="M1184" s="21">
        <v>0</v>
      </c>
      <c r="N1184" s="27"/>
      <c r="O1184" s="27"/>
      <c r="P1184" s="9" t="s">
        <v>17</v>
      </c>
      <c r="T1184" s="24" t="str">
        <f t="shared" si="20"/>
        <v>HR2016CSR2</v>
      </c>
    </row>
    <row r="1185" spans="1:20" s="3" customFormat="1" ht="15" customHeight="1">
      <c r="A1185" s="20" t="s">
        <v>42</v>
      </c>
      <c r="B1185" s="20" t="s">
        <v>1105</v>
      </c>
      <c r="C1185" s="20">
        <v>2016</v>
      </c>
      <c r="D1185" s="20" t="s">
        <v>6</v>
      </c>
      <c r="E1185" s="18" t="s">
        <v>2369</v>
      </c>
      <c r="F1185" s="20" t="s">
        <v>3</v>
      </c>
      <c r="G1185" s="18" t="s">
        <v>2370</v>
      </c>
      <c r="H1185" s="18" t="s">
        <v>906</v>
      </c>
      <c r="I1185" s="20">
        <v>0.25</v>
      </c>
      <c r="J1185" s="21" t="s">
        <v>1221</v>
      </c>
      <c r="K1185" s="18" t="s">
        <v>2371</v>
      </c>
      <c r="L1185" s="18" t="s">
        <v>906</v>
      </c>
      <c r="M1185" s="21">
        <v>0.25</v>
      </c>
      <c r="N1185" s="27"/>
      <c r="O1185" s="27"/>
      <c r="P1185" s="9" t="s">
        <v>17</v>
      </c>
      <c r="T1185" s="24" t="str">
        <f t="shared" si="20"/>
        <v>HR2016CSR3</v>
      </c>
    </row>
    <row r="1186" spans="1:20" s="3" customFormat="1" ht="15" customHeight="1">
      <c r="A1186" s="20" t="s">
        <v>42</v>
      </c>
      <c r="B1186" s="20" t="s">
        <v>1105</v>
      </c>
      <c r="C1186" s="20">
        <v>2016</v>
      </c>
      <c r="D1186" s="20" t="s">
        <v>6</v>
      </c>
      <c r="E1186" s="18" t="s">
        <v>2369</v>
      </c>
      <c r="F1186" s="20" t="s">
        <v>3</v>
      </c>
      <c r="G1186" s="18" t="s">
        <v>2370</v>
      </c>
      <c r="H1186" s="18" t="s">
        <v>906</v>
      </c>
      <c r="I1186" s="20">
        <v>0.25</v>
      </c>
      <c r="J1186" s="21" t="s">
        <v>1222</v>
      </c>
      <c r="K1186" s="18" t="s">
        <v>2372</v>
      </c>
      <c r="L1186" s="18" t="s">
        <v>1164</v>
      </c>
      <c r="M1186" s="21">
        <v>0</v>
      </c>
      <c r="N1186" s="27"/>
      <c r="O1186" s="27"/>
      <c r="P1186" s="9" t="s">
        <v>17</v>
      </c>
      <c r="T1186" s="24" t="str">
        <f t="shared" si="20"/>
        <v>HR2016CSR3</v>
      </c>
    </row>
    <row r="1187" spans="1:20" s="3" customFormat="1" ht="15" customHeight="1">
      <c r="A1187" s="20" t="s">
        <v>42</v>
      </c>
      <c r="B1187" s="20" t="s">
        <v>1105</v>
      </c>
      <c r="C1187" s="20">
        <v>2016</v>
      </c>
      <c r="D1187" s="20" t="s">
        <v>6</v>
      </c>
      <c r="E1187" s="18" t="s">
        <v>2369</v>
      </c>
      <c r="F1187" s="20" t="s">
        <v>3</v>
      </c>
      <c r="G1187" s="18" t="s">
        <v>2370</v>
      </c>
      <c r="H1187" s="18" t="s">
        <v>906</v>
      </c>
      <c r="I1187" s="20">
        <v>0.25</v>
      </c>
      <c r="J1187" s="21" t="s">
        <v>1223</v>
      </c>
      <c r="K1187" s="18" t="s">
        <v>2373</v>
      </c>
      <c r="L1187" s="18" t="s">
        <v>906</v>
      </c>
      <c r="M1187" s="21">
        <v>0.25</v>
      </c>
      <c r="N1187" s="27"/>
      <c r="O1187" s="27"/>
      <c r="P1187" s="9" t="s">
        <v>17</v>
      </c>
      <c r="T1187" s="24" t="str">
        <f t="shared" si="20"/>
        <v>HR2016CSR3</v>
      </c>
    </row>
    <row r="1188" spans="1:20" s="3" customFormat="1" ht="15" customHeight="1">
      <c r="A1188" s="20" t="s">
        <v>42</v>
      </c>
      <c r="B1188" s="20" t="s">
        <v>1105</v>
      </c>
      <c r="C1188" s="20">
        <v>2016</v>
      </c>
      <c r="D1188" s="20" t="s">
        <v>7</v>
      </c>
      <c r="E1188" s="18" t="s">
        <v>2374</v>
      </c>
      <c r="F1188" s="20" t="s">
        <v>3</v>
      </c>
      <c r="G1188" s="22" t="s">
        <v>3386</v>
      </c>
      <c r="H1188" s="18" t="s">
        <v>906</v>
      </c>
      <c r="I1188" s="20">
        <v>0.25</v>
      </c>
      <c r="J1188" s="21" t="s">
        <v>1221</v>
      </c>
      <c r="K1188" s="18" t="s">
        <v>2375</v>
      </c>
      <c r="L1188" s="18" t="s">
        <v>906</v>
      </c>
      <c r="M1188" s="21">
        <v>0.25</v>
      </c>
      <c r="N1188" s="27"/>
      <c r="O1188" s="27"/>
      <c r="P1188" s="9" t="s">
        <v>17</v>
      </c>
      <c r="T1188" s="24" t="str">
        <f t="shared" si="20"/>
        <v>HR2016CSR4</v>
      </c>
    </row>
    <row r="1189" spans="1:20" s="3" customFormat="1" ht="15" customHeight="1">
      <c r="A1189" s="20" t="s">
        <v>42</v>
      </c>
      <c r="B1189" s="20" t="s">
        <v>1105</v>
      </c>
      <c r="C1189" s="20">
        <v>2016</v>
      </c>
      <c r="D1189" s="20" t="s">
        <v>7</v>
      </c>
      <c r="E1189" s="18" t="s">
        <v>2374</v>
      </c>
      <c r="F1189" s="20" t="s">
        <v>3</v>
      </c>
      <c r="G1189" s="22" t="s">
        <v>3386</v>
      </c>
      <c r="H1189" s="18" t="s">
        <v>906</v>
      </c>
      <c r="I1189" s="20">
        <v>0.25</v>
      </c>
      <c r="J1189" s="21" t="s">
        <v>1222</v>
      </c>
      <c r="K1189" s="18" t="s">
        <v>2376</v>
      </c>
      <c r="L1189" s="18" t="s">
        <v>906</v>
      </c>
      <c r="M1189" s="21">
        <v>0.25</v>
      </c>
      <c r="N1189" s="27"/>
      <c r="O1189" s="27"/>
      <c r="P1189" s="9" t="s">
        <v>17</v>
      </c>
      <c r="T1189" s="24" t="str">
        <f t="shared" si="20"/>
        <v>HR2016CSR4</v>
      </c>
    </row>
    <row r="1190" spans="1:20" s="3" customFormat="1" ht="15" customHeight="1">
      <c r="A1190" s="20" t="s">
        <v>42</v>
      </c>
      <c r="B1190" s="20" t="s">
        <v>1105</v>
      </c>
      <c r="C1190" s="20">
        <v>2016</v>
      </c>
      <c r="D1190" s="20" t="s">
        <v>7</v>
      </c>
      <c r="E1190" s="18" t="s">
        <v>2374</v>
      </c>
      <c r="F1190" s="20" t="s">
        <v>3</v>
      </c>
      <c r="G1190" s="22" t="s">
        <v>3386</v>
      </c>
      <c r="H1190" s="18" t="s">
        <v>906</v>
      </c>
      <c r="I1190" s="20">
        <v>0.25</v>
      </c>
      <c r="J1190" s="21" t="s">
        <v>1223</v>
      </c>
      <c r="K1190" s="18" t="s">
        <v>2377</v>
      </c>
      <c r="L1190" s="18" t="s">
        <v>906</v>
      </c>
      <c r="M1190" s="21">
        <v>0.25</v>
      </c>
      <c r="N1190" s="27"/>
      <c r="O1190" s="27"/>
      <c r="P1190" s="9" t="s">
        <v>17</v>
      </c>
      <c r="T1190" s="24" t="str">
        <f t="shared" si="20"/>
        <v>HR2016CSR4</v>
      </c>
    </row>
    <row r="1191" spans="1:20" s="3" customFormat="1" ht="15" customHeight="1">
      <c r="A1191" s="20" t="s">
        <v>42</v>
      </c>
      <c r="B1191" s="20" t="s">
        <v>1105</v>
      </c>
      <c r="C1191" s="20">
        <v>2016</v>
      </c>
      <c r="D1191" s="20" t="s">
        <v>8</v>
      </c>
      <c r="E1191" s="18" t="s">
        <v>2379</v>
      </c>
      <c r="F1191" s="20" t="s">
        <v>3</v>
      </c>
      <c r="G1191" s="22" t="s">
        <v>3387</v>
      </c>
      <c r="H1191" s="18" t="s">
        <v>906</v>
      </c>
      <c r="I1191" s="20">
        <v>0.25</v>
      </c>
      <c r="J1191" s="21" t="s">
        <v>1221</v>
      </c>
      <c r="K1191" s="18" t="s">
        <v>2378</v>
      </c>
      <c r="L1191" s="18" t="s">
        <v>906</v>
      </c>
      <c r="M1191" s="21">
        <v>0.25</v>
      </c>
      <c r="N1191" s="27"/>
      <c r="O1191" s="27"/>
      <c r="P1191" s="9" t="s">
        <v>17</v>
      </c>
      <c r="T1191" s="24" t="str">
        <f t="shared" si="20"/>
        <v>HR2016CSR5</v>
      </c>
    </row>
    <row r="1192" spans="1:20" s="3" customFormat="1" ht="15" customHeight="1">
      <c r="A1192" s="20" t="s">
        <v>42</v>
      </c>
      <c r="B1192" s="20" t="s">
        <v>1105</v>
      </c>
      <c r="C1192" s="20">
        <v>2016</v>
      </c>
      <c r="D1192" s="20" t="s">
        <v>8</v>
      </c>
      <c r="E1192" s="18" t="s">
        <v>2379</v>
      </c>
      <c r="F1192" s="20" t="s">
        <v>3</v>
      </c>
      <c r="G1192" s="22" t="s">
        <v>3387</v>
      </c>
      <c r="H1192" s="18" t="s">
        <v>906</v>
      </c>
      <c r="I1192" s="20">
        <v>0.25</v>
      </c>
      <c r="J1192" s="21" t="s">
        <v>1222</v>
      </c>
      <c r="K1192" s="18" t="s">
        <v>2380</v>
      </c>
      <c r="L1192" s="18" t="s">
        <v>142</v>
      </c>
      <c r="M1192" s="21">
        <v>0.5</v>
      </c>
      <c r="N1192" s="27"/>
      <c r="O1192" s="27"/>
      <c r="P1192" s="9" t="s">
        <v>17</v>
      </c>
      <c r="T1192" s="24" t="str">
        <f t="shared" si="20"/>
        <v>HR2016CSR5</v>
      </c>
    </row>
    <row r="1193" spans="1:20" s="3" customFormat="1" ht="15" customHeight="1">
      <c r="A1193" s="20" t="s">
        <v>42</v>
      </c>
      <c r="B1193" s="20" t="s">
        <v>1105</v>
      </c>
      <c r="C1193" s="20">
        <v>2017</v>
      </c>
      <c r="D1193" s="20" t="s">
        <v>4</v>
      </c>
      <c r="E1193" s="18" t="s">
        <v>2768</v>
      </c>
      <c r="F1193" s="20" t="s">
        <v>13</v>
      </c>
      <c r="G1193" s="18" t="s">
        <v>3809</v>
      </c>
      <c r="H1193" s="18" t="s">
        <v>906</v>
      </c>
      <c r="I1193" s="20">
        <v>0.25</v>
      </c>
      <c r="J1193" s="21" t="s">
        <v>1264</v>
      </c>
      <c r="K1193" s="18" t="s">
        <v>2769</v>
      </c>
      <c r="L1193" s="18" t="s">
        <v>1164</v>
      </c>
      <c r="M1193" s="21">
        <v>0</v>
      </c>
      <c r="N1193" s="27"/>
      <c r="O1193" s="27"/>
      <c r="P1193" s="9" t="s">
        <v>17</v>
      </c>
      <c r="T1193" s="24" t="str">
        <f t="shared" si="20"/>
        <v>HR2017CSR1</v>
      </c>
    </row>
    <row r="1194" spans="1:20" s="3" customFormat="1" ht="15" customHeight="1">
      <c r="A1194" s="20" t="s">
        <v>42</v>
      </c>
      <c r="B1194" s="20" t="s">
        <v>1105</v>
      </c>
      <c r="C1194" s="20">
        <v>2017</v>
      </c>
      <c r="D1194" s="20" t="s">
        <v>4</v>
      </c>
      <c r="E1194" s="18" t="s">
        <v>2768</v>
      </c>
      <c r="F1194" s="20" t="s">
        <v>13</v>
      </c>
      <c r="G1194" s="18" t="s">
        <v>3809</v>
      </c>
      <c r="H1194" s="18" t="s">
        <v>906</v>
      </c>
      <c r="I1194" s="20">
        <v>0.25</v>
      </c>
      <c r="J1194" s="21" t="s">
        <v>1260</v>
      </c>
      <c r="K1194" s="18" t="s">
        <v>2770</v>
      </c>
      <c r="L1194" s="18" t="s">
        <v>1164</v>
      </c>
      <c r="M1194" s="21">
        <v>0</v>
      </c>
      <c r="N1194" s="27"/>
      <c r="O1194" s="27"/>
      <c r="P1194" s="9" t="s">
        <v>17</v>
      </c>
      <c r="T1194" s="24" t="str">
        <f t="shared" si="20"/>
        <v>HR2017CSR1</v>
      </c>
    </row>
    <row r="1195" spans="1:20" s="3" customFormat="1" ht="15" customHeight="1">
      <c r="A1195" s="20" t="s">
        <v>42</v>
      </c>
      <c r="B1195" s="20" t="s">
        <v>1105</v>
      </c>
      <c r="C1195" s="20">
        <v>2017</v>
      </c>
      <c r="D1195" s="20" t="s">
        <v>4</v>
      </c>
      <c r="E1195" s="18" t="s">
        <v>2768</v>
      </c>
      <c r="F1195" s="20" t="s">
        <v>13</v>
      </c>
      <c r="G1195" s="18" t="s">
        <v>3809</v>
      </c>
      <c r="H1195" s="18" t="s">
        <v>906</v>
      </c>
      <c r="I1195" s="20">
        <v>0.25</v>
      </c>
      <c r="J1195" s="21" t="s">
        <v>1261</v>
      </c>
      <c r="K1195" s="18" t="s">
        <v>2771</v>
      </c>
      <c r="L1195" s="18" t="s">
        <v>142</v>
      </c>
      <c r="M1195" s="21">
        <v>0.5</v>
      </c>
      <c r="N1195" s="27"/>
      <c r="O1195" s="27"/>
      <c r="P1195" s="9" t="s">
        <v>17</v>
      </c>
      <c r="T1195" s="24" t="str">
        <f t="shared" si="20"/>
        <v>HR2017CSR1</v>
      </c>
    </row>
    <row r="1196" spans="1:20" s="3" customFormat="1" ht="15" customHeight="1">
      <c r="A1196" s="20" t="s">
        <v>42</v>
      </c>
      <c r="B1196" s="20" t="s">
        <v>1105</v>
      </c>
      <c r="C1196" s="20">
        <v>2017</v>
      </c>
      <c r="D1196" s="20" t="s">
        <v>5</v>
      </c>
      <c r="E1196" s="18" t="s">
        <v>2772</v>
      </c>
      <c r="F1196" s="20" t="s">
        <v>3</v>
      </c>
      <c r="G1196" s="18" t="s">
        <v>2773</v>
      </c>
      <c r="H1196" s="18" t="s">
        <v>906</v>
      </c>
      <c r="I1196" s="20">
        <v>0.25</v>
      </c>
      <c r="J1196" s="21" t="s">
        <v>1264</v>
      </c>
      <c r="K1196" s="18" t="s">
        <v>2774</v>
      </c>
      <c r="L1196" s="18" t="s">
        <v>1164</v>
      </c>
      <c r="M1196" s="21">
        <v>0</v>
      </c>
      <c r="N1196" s="27"/>
      <c r="O1196" s="27"/>
      <c r="P1196" s="9" t="s">
        <v>17</v>
      </c>
      <c r="T1196" s="24" t="str">
        <f t="shared" si="20"/>
        <v>HR2017CSR2</v>
      </c>
    </row>
    <row r="1197" spans="1:20" s="3" customFormat="1" ht="15" customHeight="1">
      <c r="A1197" s="20" t="s">
        <v>42</v>
      </c>
      <c r="B1197" s="20" t="s">
        <v>1105</v>
      </c>
      <c r="C1197" s="20">
        <v>2017</v>
      </c>
      <c r="D1197" s="20" t="s">
        <v>5</v>
      </c>
      <c r="E1197" s="18" t="s">
        <v>2772</v>
      </c>
      <c r="F1197" s="20" t="s">
        <v>3</v>
      </c>
      <c r="G1197" s="18" t="s">
        <v>2773</v>
      </c>
      <c r="H1197" s="18" t="s">
        <v>906</v>
      </c>
      <c r="I1197" s="20">
        <v>0.25</v>
      </c>
      <c r="J1197" s="21" t="s">
        <v>1260</v>
      </c>
      <c r="K1197" s="18" t="s">
        <v>2775</v>
      </c>
      <c r="L1197" s="18" t="s">
        <v>1149</v>
      </c>
      <c r="M1197" s="21">
        <v>0.25</v>
      </c>
      <c r="N1197" s="27"/>
      <c r="O1197" s="27"/>
      <c r="P1197" s="9" t="s">
        <v>17</v>
      </c>
      <c r="T1197" s="24" t="str">
        <f t="shared" si="20"/>
        <v>HR2017CSR2</v>
      </c>
    </row>
    <row r="1198" spans="1:20" s="3" customFormat="1" ht="15" customHeight="1">
      <c r="A1198" s="20" t="s">
        <v>42</v>
      </c>
      <c r="B1198" s="20" t="s">
        <v>1105</v>
      </c>
      <c r="C1198" s="20">
        <v>2017</v>
      </c>
      <c r="D1198" s="20" t="s">
        <v>6</v>
      </c>
      <c r="E1198" s="18" t="s">
        <v>2776</v>
      </c>
      <c r="F1198" s="20" t="s">
        <v>3</v>
      </c>
      <c r="G1198" s="18" t="s">
        <v>2777</v>
      </c>
      <c r="H1198" s="18" t="s">
        <v>906</v>
      </c>
      <c r="I1198" s="20">
        <v>0.25</v>
      </c>
      <c r="J1198" s="21" t="s">
        <v>1264</v>
      </c>
      <c r="K1198" s="18" t="s">
        <v>2778</v>
      </c>
      <c r="L1198" s="18" t="s">
        <v>1149</v>
      </c>
      <c r="M1198" s="21">
        <v>0.25</v>
      </c>
      <c r="N1198" s="27"/>
      <c r="O1198" s="27"/>
      <c r="P1198" s="9" t="s">
        <v>17</v>
      </c>
      <c r="T1198" s="24" t="str">
        <f t="shared" si="20"/>
        <v>HR2017CSR3</v>
      </c>
    </row>
    <row r="1199" spans="1:20" s="3" customFormat="1" ht="15" customHeight="1">
      <c r="A1199" s="20" t="s">
        <v>42</v>
      </c>
      <c r="B1199" s="20" t="s">
        <v>1105</v>
      </c>
      <c r="C1199" s="20">
        <v>2017</v>
      </c>
      <c r="D1199" s="20" t="s">
        <v>6</v>
      </c>
      <c r="E1199" s="18" t="s">
        <v>2776</v>
      </c>
      <c r="F1199" s="20" t="s">
        <v>3</v>
      </c>
      <c r="G1199" s="18" t="s">
        <v>2777</v>
      </c>
      <c r="H1199" s="18" t="s">
        <v>906</v>
      </c>
      <c r="I1199" s="20">
        <v>0.25</v>
      </c>
      <c r="J1199" s="21" t="s">
        <v>1260</v>
      </c>
      <c r="K1199" s="18" t="s">
        <v>2779</v>
      </c>
      <c r="L1199" s="18" t="s">
        <v>1149</v>
      </c>
      <c r="M1199" s="21">
        <v>0.25</v>
      </c>
      <c r="N1199" s="27"/>
      <c r="O1199" s="27"/>
      <c r="P1199" s="9" t="s">
        <v>17</v>
      </c>
      <c r="T1199" s="24" t="str">
        <f t="shared" si="20"/>
        <v>HR2017CSR3</v>
      </c>
    </row>
    <row r="1200" spans="1:20" s="3" customFormat="1" ht="15" customHeight="1">
      <c r="A1200" s="20" t="s">
        <v>42</v>
      </c>
      <c r="B1200" s="20" t="s">
        <v>1105</v>
      </c>
      <c r="C1200" s="20">
        <v>2017</v>
      </c>
      <c r="D1200" s="20" t="s">
        <v>7</v>
      </c>
      <c r="E1200" s="18" t="s">
        <v>2780</v>
      </c>
      <c r="F1200" s="20" t="s">
        <v>3</v>
      </c>
      <c r="G1200" s="18" t="s">
        <v>2781</v>
      </c>
      <c r="H1200" s="18" t="s">
        <v>907</v>
      </c>
      <c r="I1200" s="20">
        <v>0</v>
      </c>
      <c r="J1200" s="21" t="s">
        <v>1264</v>
      </c>
      <c r="K1200" s="18" t="s">
        <v>2782</v>
      </c>
      <c r="L1200" s="18" t="s">
        <v>1164</v>
      </c>
      <c r="M1200" s="21">
        <v>0</v>
      </c>
      <c r="N1200" s="27"/>
      <c r="O1200" s="27"/>
      <c r="P1200" s="9" t="s">
        <v>17</v>
      </c>
      <c r="T1200" s="24" t="str">
        <f t="shared" si="20"/>
        <v>HR2017CSR4</v>
      </c>
    </row>
    <row r="1201" spans="1:20" s="3" customFormat="1" ht="15" customHeight="1">
      <c r="A1201" s="20" t="s">
        <v>42</v>
      </c>
      <c r="B1201" s="20" t="s">
        <v>1105</v>
      </c>
      <c r="C1201" s="20">
        <v>2017</v>
      </c>
      <c r="D1201" s="20" t="s">
        <v>7</v>
      </c>
      <c r="E1201" s="18" t="s">
        <v>2780</v>
      </c>
      <c r="F1201" s="20" t="s">
        <v>3</v>
      </c>
      <c r="G1201" s="18" t="s">
        <v>2781</v>
      </c>
      <c r="H1201" s="18" t="s">
        <v>907</v>
      </c>
      <c r="I1201" s="20">
        <v>0</v>
      </c>
      <c r="J1201" s="21" t="s">
        <v>1260</v>
      </c>
      <c r="K1201" s="18" t="s">
        <v>2783</v>
      </c>
      <c r="L1201" s="18" t="s">
        <v>1164</v>
      </c>
      <c r="M1201" s="21">
        <v>0</v>
      </c>
      <c r="N1201" s="27"/>
      <c r="O1201" s="27"/>
      <c r="P1201" s="9" t="s">
        <v>17</v>
      </c>
      <c r="T1201" s="24" t="str">
        <f t="shared" si="20"/>
        <v>HR2017CSR4</v>
      </c>
    </row>
    <row r="1202" spans="1:20" s="3" customFormat="1" ht="15" customHeight="1">
      <c r="A1202" s="20" t="s">
        <v>42</v>
      </c>
      <c r="B1202" s="20" t="s">
        <v>1105</v>
      </c>
      <c r="C1202" s="20">
        <v>2017</v>
      </c>
      <c r="D1202" s="20" t="s">
        <v>8</v>
      </c>
      <c r="E1202" s="18" t="s">
        <v>2784</v>
      </c>
      <c r="F1202" s="20" t="s">
        <v>3</v>
      </c>
      <c r="G1202" s="18" t="s">
        <v>2785</v>
      </c>
      <c r="H1202" s="18" t="s">
        <v>906</v>
      </c>
      <c r="I1202" s="20">
        <v>0.25</v>
      </c>
      <c r="J1202" s="21" t="s">
        <v>1264</v>
      </c>
      <c r="K1202" s="18" t="s">
        <v>2786</v>
      </c>
      <c r="L1202" s="18" t="s">
        <v>1149</v>
      </c>
      <c r="M1202" s="21">
        <v>0.25</v>
      </c>
      <c r="N1202" s="27"/>
      <c r="O1202" s="27"/>
      <c r="P1202" s="9" t="s">
        <v>17</v>
      </c>
      <c r="T1202" s="24" t="str">
        <f t="shared" si="20"/>
        <v>HR2017CSR5</v>
      </c>
    </row>
    <row r="1203" spans="1:20" s="3" customFormat="1" ht="15" customHeight="1">
      <c r="A1203" s="20" t="s">
        <v>42</v>
      </c>
      <c r="B1203" s="20" t="s">
        <v>1105</v>
      </c>
      <c r="C1203" s="20">
        <v>2017</v>
      </c>
      <c r="D1203" s="20" t="s">
        <v>8</v>
      </c>
      <c r="E1203" s="18" t="s">
        <v>2784</v>
      </c>
      <c r="F1203" s="20" t="s">
        <v>3</v>
      </c>
      <c r="G1203" s="18" t="s">
        <v>2785</v>
      </c>
      <c r="H1203" s="18" t="s">
        <v>906</v>
      </c>
      <c r="I1203" s="20">
        <v>0.25</v>
      </c>
      <c r="J1203" s="21" t="s">
        <v>1260</v>
      </c>
      <c r="K1203" s="18" t="s">
        <v>2787</v>
      </c>
      <c r="L1203" s="18" t="s">
        <v>1149</v>
      </c>
      <c r="M1203" s="21">
        <v>0.25</v>
      </c>
      <c r="N1203" s="27"/>
      <c r="O1203" s="27"/>
      <c r="P1203" s="9" t="s">
        <v>17</v>
      </c>
      <c r="T1203" s="24" t="str">
        <f t="shared" si="20"/>
        <v>HR2017CSR5</v>
      </c>
    </row>
    <row r="1204" spans="1:20" s="3" customFormat="1" ht="15" customHeight="1">
      <c r="A1204" s="20" t="s">
        <v>42</v>
      </c>
      <c r="B1204" s="20" t="s">
        <v>1105</v>
      </c>
      <c r="C1204" s="20">
        <v>2017</v>
      </c>
      <c r="D1204" s="20" t="s">
        <v>8</v>
      </c>
      <c r="E1204" s="18" t="s">
        <v>2784</v>
      </c>
      <c r="F1204" s="20" t="s">
        <v>3</v>
      </c>
      <c r="G1204" s="18" t="s">
        <v>2785</v>
      </c>
      <c r="H1204" s="18" t="s">
        <v>906</v>
      </c>
      <c r="I1204" s="20">
        <v>0.25</v>
      </c>
      <c r="J1204" s="21" t="s">
        <v>1261</v>
      </c>
      <c r="K1204" s="18" t="s">
        <v>2788</v>
      </c>
      <c r="L1204" s="18" t="s">
        <v>1149</v>
      </c>
      <c r="M1204" s="21">
        <v>0.25</v>
      </c>
      <c r="N1204" s="27"/>
      <c r="O1204" s="27"/>
      <c r="P1204" s="9" t="s">
        <v>17</v>
      </c>
      <c r="T1204" s="24" t="str">
        <f t="shared" si="20"/>
        <v>HR2017CSR5</v>
      </c>
    </row>
    <row r="1205" spans="1:20" s="3" customFormat="1" ht="15" customHeight="1">
      <c r="A1205" s="20" t="s">
        <v>42</v>
      </c>
      <c r="B1205" s="20" t="s">
        <v>1105</v>
      </c>
      <c r="C1205" s="20">
        <v>2017</v>
      </c>
      <c r="D1205" s="20" t="s">
        <v>8</v>
      </c>
      <c r="E1205" s="18" t="s">
        <v>2784</v>
      </c>
      <c r="F1205" s="20" t="s">
        <v>3</v>
      </c>
      <c r="G1205" s="18" t="s">
        <v>2785</v>
      </c>
      <c r="H1205" s="18" t="s">
        <v>906</v>
      </c>
      <c r="I1205" s="20">
        <v>0.25</v>
      </c>
      <c r="J1205" s="21" t="s">
        <v>1262</v>
      </c>
      <c r="K1205" s="18" t="s">
        <v>2789</v>
      </c>
      <c r="L1205" s="18" t="s">
        <v>1149</v>
      </c>
      <c r="M1205" s="21">
        <v>0.25</v>
      </c>
      <c r="N1205" s="27"/>
      <c r="O1205" s="27"/>
      <c r="P1205" s="9" t="s">
        <v>17</v>
      </c>
      <c r="T1205" s="24" t="str">
        <f t="shared" si="20"/>
        <v>HR2017CSR5</v>
      </c>
    </row>
    <row r="1206" spans="1:20" s="3" customFormat="1" ht="15" customHeight="1">
      <c r="A1206" s="20" t="s">
        <v>42</v>
      </c>
      <c r="B1206" s="20" t="s">
        <v>1105</v>
      </c>
      <c r="C1206" s="20">
        <v>2018</v>
      </c>
      <c r="D1206" s="20" t="s">
        <v>4</v>
      </c>
      <c r="E1206" s="18" t="s">
        <v>3458</v>
      </c>
      <c r="F1206" s="20" t="s">
        <v>3</v>
      </c>
      <c r="G1206" s="18" t="s">
        <v>3615</v>
      </c>
      <c r="H1206" s="18" t="s">
        <v>1</v>
      </c>
      <c r="I1206" s="20">
        <v>0.5</v>
      </c>
      <c r="J1206" s="21" t="s">
        <v>1264</v>
      </c>
      <c r="K1206" s="18" t="s">
        <v>3616</v>
      </c>
      <c r="L1206" s="18" t="s">
        <v>641</v>
      </c>
      <c r="M1206" s="21">
        <v>0.75</v>
      </c>
      <c r="N1206" s="27"/>
      <c r="O1206" s="27"/>
      <c r="P1206" s="9" t="s">
        <v>17</v>
      </c>
      <c r="T1206" s="24" t="str">
        <f t="shared" si="20"/>
        <v>HR2018CSR1</v>
      </c>
    </row>
    <row r="1207" spans="1:20" s="3" customFormat="1" ht="15" customHeight="1">
      <c r="A1207" s="20" t="s">
        <v>42</v>
      </c>
      <c r="B1207" s="20" t="s">
        <v>1105</v>
      </c>
      <c r="C1207" s="20">
        <v>2018</v>
      </c>
      <c r="D1207" s="20" t="s">
        <v>4</v>
      </c>
      <c r="E1207" s="18" t="s">
        <v>3458</v>
      </c>
      <c r="F1207" s="20" t="s">
        <v>3</v>
      </c>
      <c r="G1207" s="18" t="s">
        <v>3615</v>
      </c>
      <c r="H1207" s="18" t="s">
        <v>1</v>
      </c>
      <c r="I1207" s="20">
        <v>0.5</v>
      </c>
      <c r="J1207" s="21" t="s">
        <v>1260</v>
      </c>
      <c r="K1207" s="18" t="s">
        <v>3617</v>
      </c>
      <c r="L1207" s="18" t="s">
        <v>907</v>
      </c>
      <c r="M1207" s="21">
        <v>0</v>
      </c>
      <c r="N1207" s="27"/>
      <c r="O1207" s="27"/>
      <c r="P1207" s="9" t="s">
        <v>17</v>
      </c>
      <c r="T1207" s="24" t="str">
        <f t="shared" si="20"/>
        <v>HR2018CSR1</v>
      </c>
    </row>
    <row r="1208" spans="1:20" s="3" customFormat="1" ht="15" customHeight="1">
      <c r="A1208" s="20" t="s">
        <v>42</v>
      </c>
      <c r="B1208" s="20" t="s">
        <v>1105</v>
      </c>
      <c r="C1208" s="20">
        <v>2018</v>
      </c>
      <c r="D1208" s="20" t="s">
        <v>5</v>
      </c>
      <c r="E1208" s="18" t="s">
        <v>3459</v>
      </c>
      <c r="F1208" s="20" t="s">
        <v>3</v>
      </c>
      <c r="G1208" s="18" t="s">
        <v>3618</v>
      </c>
      <c r="H1208" s="18" t="s">
        <v>1</v>
      </c>
      <c r="I1208" s="20">
        <v>0.5</v>
      </c>
      <c r="J1208" s="21" t="s">
        <v>1264</v>
      </c>
      <c r="K1208" s="18" t="s">
        <v>3619</v>
      </c>
      <c r="L1208" s="18" t="s">
        <v>641</v>
      </c>
      <c r="M1208" s="21">
        <v>0.75</v>
      </c>
      <c r="N1208" s="27"/>
      <c r="O1208" s="27"/>
      <c r="P1208" s="9" t="s">
        <v>17</v>
      </c>
      <c r="T1208" s="24" t="str">
        <f t="shared" si="20"/>
        <v>HR2018CSR2</v>
      </c>
    </row>
    <row r="1209" spans="1:20" s="3" customFormat="1" ht="15" customHeight="1">
      <c r="A1209" s="20" t="s">
        <v>42</v>
      </c>
      <c r="B1209" s="20" t="s">
        <v>1105</v>
      </c>
      <c r="C1209" s="20">
        <v>2018</v>
      </c>
      <c r="D1209" s="20" t="s">
        <v>5</v>
      </c>
      <c r="E1209" s="18" t="s">
        <v>3459</v>
      </c>
      <c r="F1209" s="20" t="s">
        <v>3</v>
      </c>
      <c r="G1209" s="18" t="s">
        <v>3618</v>
      </c>
      <c r="H1209" s="18" t="s">
        <v>1</v>
      </c>
      <c r="I1209" s="20">
        <v>0.5</v>
      </c>
      <c r="J1209" s="21" t="s">
        <v>1260</v>
      </c>
      <c r="K1209" s="18" t="s">
        <v>3620</v>
      </c>
      <c r="L1209" s="18" t="s">
        <v>1</v>
      </c>
      <c r="M1209" s="21">
        <v>0.5</v>
      </c>
      <c r="N1209" s="27"/>
      <c r="O1209" s="27"/>
      <c r="P1209" s="9" t="s">
        <v>17</v>
      </c>
      <c r="T1209" s="24" t="str">
        <f t="shared" si="20"/>
        <v>HR2018CSR2</v>
      </c>
    </row>
    <row r="1210" spans="1:20" s="3" customFormat="1" ht="15" customHeight="1">
      <c r="A1210" s="20" t="s">
        <v>42</v>
      </c>
      <c r="B1210" s="20" t="s">
        <v>1105</v>
      </c>
      <c r="C1210" s="20">
        <v>2018</v>
      </c>
      <c r="D1210" s="20" t="s">
        <v>5</v>
      </c>
      <c r="E1210" s="18" t="s">
        <v>3459</v>
      </c>
      <c r="F1210" s="20" t="s">
        <v>3</v>
      </c>
      <c r="G1210" s="18" t="s">
        <v>3618</v>
      </c>
      <c r="H1210" s="18" t="s">
        <v>1</v>
      </c>
      <c r="I1210" s="20">
        <v>0.5</v>
      </c>
      <c r="J1210" s="21" t="s">
        <v>1261</v>
      </c>
      <c r="K1210" s="18" t="s">
        <v>3621</v>
      </c>
      <c r="L1210" s="18" t="s">
        <v>906</v>
      </c>
      <c r="M1210" s="21">
        <v>0.25</v>
      </c>
      <c r="N1210" s="27"/>
      <c r="O1210" s="27"/>
      <c r="P1210" s="9" t="s">
        <v>17</v>
      </c>
      <c r="T1210" s="24" t="str">
        <f t="shared" si="20"/>
        <v>HR2018CSR2</v>
      </c>
    </row>
    <row r="1211" spans="1:20" s="3" customFormat="1" ht="15" customHeight="1">
      <c r="A1211" s="20" t="s">
        <v>42</v>
      </c>
      <c r="B1211" s="20" t="s">
        <v>1105</v>
      </c>
      <c r="C1211" s="20">
        <v>2018</v>
      </c>
      <c r="D1211" s="20" t="s">
        <v>6</v>
      </c>
      <c r="E1211" s="18" t="s">
        <v>3460</v>
      </c>
      <c r="F1211" s="20" t="s">
        <v>3</v>
      </c>
      <c r="G1211" s="18" t="s">
        <v>3622</v>
      </c>
      <c r="H1211" s="18" t="s">
        <v>906</v>
      </c>
      <c r="I1211" s="20">
        <v>0.25</v>
      </c>
      <c r="J1211" s="21" t="s">
        <v>1264</v>
      </c>
      <c r="K1211" s="18" t="s">
        <v>3623</v>
      </c>
      <c r="L1211" s="18" t="s">
        <v>1</v>
      </c>
      <c r="M1211" s="21">
        <v>0.5</v>
      </c>
      <c r="N1211" s="27"/>
      <c r="O1211" s="27"/>
      <c r="P1211" s="9" t="s">
        <v>17</v>
      </c>
      <c r="T1211" s="24" t="str">
        <f t="shared" si="20"/>
        <v>HR2018CSR3</v>
      </c>
    </row>
    <row r="1212" spans="1:20" s="3" customFormat="1" ht="15" customHeight="1">
      <c r="A1212" s="20" t="s">
        <v>42</v>
      </c>
      <c r="B1212" s="20" t="s">
        <v>1105</v>
      </c>
      <c r="C1212" s="20">
        <v>2018</v>
      </c>
      <c r="D1212" s="20" t="s">
        <v>6</v>
      </c>
      <c r="E1212" s="18" t="s">
        <v>3460</v>
      </c>
      <c r="F1212" s="20" t="s">
        <v>3</v>
      </c>
      <c r="G1212" s="18" t="s">
        <v>3622</v>
      </c>
      <c r="H1212" s="18" t="s">
        <v>906</v>
      </c>
      <c r="I1212" s="20">
        <v>0.25</v>
      </c>
      <c r="J1212" s="21" t="s">
        <v>1260</v>
      </c>
      <c r="K1212" s="18" t="s">
        <v>3624</v>
      </c>
      <c r="L1212" s="18" t="s">
        <v>906</v>
      </c>
      <c r="M1212" s="21">
        <v>0.25</v>
      </c>
      <c r="N1212" s="27"/>
      <c r="O1212" s="27"/>
      <c r="P1212" s="9" t="s">
        <v>17</v>
      </c>
      <c r="T1212" s="24" t="str">
        <f t="shared" si="20"/>
        <v>HR2018CSR3</v>
      </c>
    </row>
    <row r="1213" spans="1:20" s="3" customFormat="1" ht="15" customHeight="1">
      <c r="A1213" s="20" t="s">
        <v>42</v>
      </c>
      <c r="B1213" s="20" t="s">
        <v>1105</v>
      </c>
      <c r="C1213" s="20">
        <v>2018</v>
      </c>
      <c r="D1213" s="20" t="s">
        <v>7</v>
      </c>
      <c r="E1213" s="18" t="s">
        <v>3525</v>
      </c>
      <c r="F1213" s="20" t="s">
        <v>3</v>
      </c>
      <c r="G1213" s="18" t="s">
        <v>3625</v>
      </c>
      <c r="H1213" s="18" t="s">
        <v>1</v>
      </c>
      <c r="I1213" s="20">
        <v>0.5</v>
      </c>
      <c r="J1213" s="21" t="s">
        <v>1264</v>
      </c>
      <c r="K1213" s="18" t="s">
        <v>3626</v>
      </c>
      <c r="L1213" s="18" t="s">
        <v>906</v>
      </c>
      <c r="M1213" s="21">
        <v>0.25</v>
      </c>
      <c r="N1213" s="27"/>
      <c r="O1213" s="27"/>
      <c r="P1213" s="9" t="s">
        <v>17</v>
      </c>
      <c r="T1213" s="24" t="str">
        <f t="shared" si="20"/>
        <v>HR2018CSR4</v>
      </c>
    </row>
    <row r="1214" spans="1:20" s="8" customFormat="1" ht="15" customHeight="1">
      <c r="A1214" s="20" t="s">
        <v>42</v>
      </c>
      <c r="B1214" s="20" t="s">
        <v>1105</v>
      </c>
      <c r="C1214" s="20">
        <v>2018</v>
      </c>
      <c r="D1214" s="20" t="s">
        <v>7</v>
      </c>
      <c r="E1214" s="18" t="s">
        <v>3525</v>
      </c>
      <c r="F1214" s="20" t="s">
        <v>3</v>
      </c>
      <c r="G1214" s="18" t="s">
        <v>3625</v>
      </c>
      <c r="H1214" s="18" t="s">
        <v>1</v>
      </c>
      <c r="I1214" s="20">
        <v>0.5</v>
      </c>
      <c r="J1214" s="21" t="s">
        <v>1260</v>
      </c>
      <c r="K1214" s="18" t="s">
        <v>3627</v>
      </c>
      <c r="L1214" s="18" t="s">
        <v>1</v>
      </c>
      <c r="M1214" s="21">
        <v>0.5</v>
      </c>
      <c r="N1214" s="27"/>
      <c r="O1214" s="27"/>
      <c r="P1214" s="9" t="s">
        <v>17</v>
      </c>
      <c r="T1214" s="24" t="str">
        <f t="shared" si="20"/>
        <v>HR2018CSR4</v>
      </c>
    </row>
    <row r="1215" spans="1:20" s="8" customFormat="1" ht="15" customHeight="1">
      <c r="A1215" s="20" t="s">
        <v>42</v>
      </c>
      <c r="B1215" s="20" t="s">
        <v>1105</v>
      </c>
      <c r="C1215" s="20">
        <v>2018</v>
      </c>
      <c r="D1215" s="20" t="s">
        <v>7</v>
      </c>
      <c r="E1215" s="18" t="s">
        <v>3525</v>
      </c>
      <c r="F1215" s="20" t="s">
        <v>3</v>
      </c>
      <c r="G1215" s="18" t="s">
        <v>3625</v>
      </c>
      <c r="H1215" s="18" t="s">
        <v>1</v>
      </c>
      <c r="I1215" s="20">
        <v>0.5</v>
      </c>
      <c r="J1215" s="21" t="s">
        <v>1261</v>
      </c>
      <c r="K1215" s="18" t="s">
        <v>3628</v>
      </c>
      <c r="L1215" s="18" t="s">
        <v>906</v>
      </c>
      <c r="M1215" s="21">
        <v>0.25</v>
      </c>
      <c r="N1215" s="27"/>
      <c r="O1215" s="27"/>
      <c r="P1215" s="9" t="s">
        <v>17</v>
      </c>
      <c r="T1215" s="24" t="str">
        <f t="shared" si="20"/>
        <v>HR2018CSR4</v>
      </c>
    </row>
    <row r="1216" spans="1:20" s="8" customFormat="1" ht="15" customHeight="1">
      <c r="A1216" s="21" t="s">
        <v>42</v>
      </c>
      <c r="B1216" s="21" t="s">
        <v>1105</v>
      </c>
      <c r="C1216" s="21">
        <v>2018</v>
      </c>
      <c r="D1216" s="21" t="s">
        <v>7</v>
      </c>
      <c r="E1216" s="82" t="s">
        <v>3525</v>
      </c>
      <c r="F1216" s="21" t="s">
        <v>3</v>
      </c>
      <c r="G1216" s="82" t="s">
        <v>3625</v>
      </c>
      <c r="H1216" s="82" t="s">
        <v>1</v>
      </c>
      <c r="I1216" s="21">
        <v>0.5</v>
      </c>
      <c r="J1216" s="21" t="s">
        <v>1262</v>
      </c>
      <c r="K1216" s="82" t="s">
        <v>3629</v>
      </c>
      <c r="L1216" s="82" t="s">
        <v>1</v>
      </c>
      <c r="M1216" s="21">
        <v>0.5</v>
      </c>
      <c r="N1216" s="27"/>
      <c r="O1216" s="27"/>
      <c r="P1216" s="9" t="s">
        <v>17</v>
      </c>
      <c r="T1216" s="24" t="str">
        <f t="shared" si="20"/>
        <v>HR2018CSR4</v>
      </c>
    </row>
    <row r="1217" spans="1:20" s="8" customFormat="1" ht="15" customHeight="1">
      <c r="A1217" s="21" t="s">
        <v>42</v>
      </c>
      <c r="B1217" s="21" t="s">
        <v>1105</v>
      </c>
      <c r="C1217" s="21">
        <v>2019</v>
      </c>
      <c r="D1217" s="21" t="s">
        <v>4</v>
      </c>
      <c r="E1217" s="82" t="s">
        <v>3927</v>
      </c>
      <c r="F1217" s="21" t="s">
        <v>3</v>
      </c>
      <c r="G1217" s="82" t="s">
        <v>4153</v>
      </c>
      <c r="H1217" s="82" t="s">
        <v>906</v>
      </c>
      <c r="I1217" s="21">
        <v>0.25</v>
      </c>
      <c r="J1217" s="21" t="s">
        <v>1264</v>
      </c>
      <c r="K1217" s="82" t="s">
        <v>4154</v>
      </c>
      <c r="L1217" s="82" t="s">
        <v>906</v>
      </c>
      <c r="M1217" s="21">
        <v>0.25</v>
      </c>
      <c r="N1217" s="27"/>
      <c r="O1217" s="27"/>
      <c r="P1217" s="9" t="s">
        <v>17</v>
      </c>
      <c r="T1217" s="24" t="str">
        <f t="shared" si="20"/>
        <v>HR2019CSR1</v>
      </c>
    </row>
    <row r="1218" spans="1:20" s="9" customFormat="1" ht="15" customHeight="1">
      <c r="A1218" s="21" t="s">
        <v>42</v>
      </c>
      <c r="B1218" s="21" t="s">
        <v>1105</v>
      </c>
      <c r="C1218" s="21">
        <v>2019</v>
      </c>
      <c r="D1218" s="21" t="s">
        <v>4</v>
      </c>
      <c r="E1218" s="82" t="s">
        <v>3927</v>
      </c>
      <c r="F1218" s="21" t="s">
        <v>3</v>
      </c>
      <c r="G1218" s="82" t="s">
        <v>4153</v>
      </c>
      <c r="H1218" s="82" t="s">
        <v>906</v>
      </c>
      <c r="I1218" s="21">
        <v>0.25</v>
      </c>
      <c r="J1218" s="21" t="s">
        <v>1260</v>
      </c>
      <c r="K1218" s="82" t="s">
        <v>4152</v>
      </c>
      <c r="L1218" s="82" t="s">
        <v>1</v>
      </c>
      <c r="M1218" s="21">
        <v>0.5</v>
      </c>
      <c r="N1218" s="27"/>
      <c r="O1218" s="27"/>
      <c r="T1218" s="24" t="str">
        <f t="shared" si="20"/>
        <v>HR2019CSR1</v>
      </c>
    </row>
    <row r="1219" spans="1:20" s="9" customFormat="1" ht="15" customHeight="1">
      <c r="A1219" s="21" t="s">
        <v>42</v>
      </c>
      <c r="B1219" s="21" t="s">
        <v>1105</v>
      </c>
      <c r="C1219" s="21">
        <v>2019</v>
      </c>
      <c r="D1219" s="21" t="s">
        <v>5</v>
      </c>
      <c r="E1219" s="82" t="s">
        <v>3928</v>
      </c>
      <c r="F1219" s="21" t="s">
        <v>3</v>
      </c>
      <c r="G1219" s="82" t="s">
        <v>4159</v>
      </c>
      <c r="H1219" s="82" t="s">
        <v>1</v>
      </c>
      <c r="I1219" s="21">
        <v>0.5</v>
      </c>
      <c r="J1219" s="21" t="s">
        <v>1264</v>
      </c>
      <c r="K1219" s="82" t="s">
        <v>4155</v>
      </c>
      <c r="L1219" s="82" t="s">
        <v>1</v>
      </c>
      <c r="M1219" s="21">
        <v>0.5</v>
      </c>
      <c r="N1219" s="27"/>
      <c r="O1219" s="27"/>
      <c r="T1219" s="24" t="str">
        <f t="shared" si="20"/>
        <v>HR2019CSR2</v>
      </c>
    </row>
    <row r="1220" spans="1:20" s="9" customFormat="1" ht="15" customHeight="1">
      <c r="A1220" s="21" t="s">
        <v>42</v>
      </c>
      <c r="B1220" s="21" t="s">
        <v>1105</v>
      </c>
      <c r="C1220" s="21">
        <v>2019</v>
      </c>
      <c r="D1220" s="21" t="s">
        <v>5</v>
      </c>
      <c r="E1220" s="82" t="s">
        <v>3928</v>
      </c>
      <c r="F1220" s="21" t="s">
        <v>3</v>
      </c>
      <c r="G1220" s="82" t="s">
        <v>4159</v>
      </c>
      <c r="H1220" s="82" t="s">
        <v>1</v>
      </c>
      <c r="I1220" s="21">
        <v>0.5</v>
      </c>
      <c r="J1220" s="21" t="s">
        <v>1260</v>
      </c>
      <c r="K1220" s="82" t="s">
        <v>4156</v>
      </c>
      <c r="L1220" s="82" t="s">
        <v>906</v>
      </c>
      <c r="M1220" s="21">
        <v>0.25</v>
      </c>
      <c r="N1220" s="27"/>
      <c r="O1220" s="27"/>
      <c r="T1220" s="24" t="str">
        <f t="shared" si="20"/>
        <v>HR2019CSR2</v>
      </c>
    </row>
    <row r="1221" spans="1:20" s="9" customFormat="1" ht="15" customHeight="1">
      <c r="A1221" s="21" t="s">
        <v>42</v>
      </c>
      <c r="B1221" s="21" t="s">
        <v>1105</v>
      </c>
      <c r="C1221" s="21">
        <v>2019</v>
      </c>
      <c r="D1221" s="21" t="s">
        <v>5</v>
      </c>
      <c r="E1221" s="82" t="s">
        <v>3928</v>
      </c>
      <c r="F1221" s="21" t="s">
        <v>3</v>
      </c>
      <c r="G1221" s="82" t="s">
        <v>4159</v>
      </c>
      <c r="H1221" s="82" t="s">
        <v>1</v>
      </c>
      <c r="I1221" s="21">
        <v>0.5</v>
      </c>
      <c r="J1221" s="21" t="s">
        <v>1261</v>
      </c>
      <c r="K1221" s="82" t="s">
        <v>4157</v>
      </c>
      <c r="L1221" s="82" t="s">
        <v>1</v>
      </c>
      <c r="M1221" s="21">
        <v>0.5</v>
      </c>
      <c r="N1221" s="27"/>
      <c r="O1221" s="27"/>
      <c r="T1221" s="24" t="str">
        <f t="shared" si="20"/>
        <v>HR2019CSR2</v>
      </c>
    </row>
    <row r="1222" spans="1:20" s="9" customFormat="1" ht="15" customHeight="1">
      <c r="A1222" s="21" t="s">
        <v>42</v>
      </c>
      <c r="B1222" s="21" t="s">
        <v>1105</v>
      </c>
      <c r="C1222" s="21">
        <v>2019</v>
      </c>
      <c r="D1222" s="21" t="s">
        <v>5</v>
      </c>
      <c r="E1222" s="82" t="s">
        <v>3928</v>
      </c>
      <c r="F1222" s="21" t="s">
        <v>3</v>
      </c>
      <c r="G1222" s="82" t="s">
        <v>4159</v>
      </c>
      <c r="H1222" s="82" t="s">
        <v>1</v>
      </c>
      <c r="I1222" s="21">
        <v>0.5</v>
      </c>
      <c r="J1222" s="21" t="s">
        <v>1262</v>
      </c>
      <c r="K1222" s="82" t="s">
        <v>4158</v>
      </c>
      <c r="L1222" s="82" t="s">
        <v>906</v>
      </c>
      <c r="M1222" s="21">
        <v>0.25</v>
      </c>
      <c r="N1222" s="27"/>
      <c r="O1222" s="27"/>
      <c r="T1222" s="24" t="str">
        <f t="shared" si="20"/>
        <v>HR2019CSR2</v>
      </c>
    </row>
    <row r="1223" spans="1:20" s="9" customFormat="1" ht="15" customHeight="1">
      <c r="A1223" s="21" t="s">
        <v>42</v>
      </c>
      <c r="B1223" s="21" t="s">
        <v>1105</v>
      </c>
      <c r="C1223" s="21">
        <v>2019</v>
      </c>
      <c r="D1223" s="21" t="s">
        <v>6</v>
      </c>
      <c r="E1223" s="82" t="s">
        <v>3929</v>
      </c>
      <c r="F1223" s="21" t="s">
        <v>3</v>
      </c>
      <c r="G1223" s="82" t="s">
        <v>4164</v>
      </c>
      <c r="H1223" s="82" t="s">
        <v>906</v>
      </c>
      <c r="I1223" s="21">
        <v>0.25</v>
      </c>
      <c r="J1223" s="21" t="s">
        <v>1264</v>
      </c>
      <c r="K1223" s="82" t="s">
        <v>4160</v>
      </c>
      <c r="L1223" s="82" t="s">
        <v>906</v>
      </c>
      <c r="M1223" s="21">
        <v>0.25</v>
      </c>
      <c r="N1223" s="27"/>
      <c r="O1223" s="27"/>
      <c r="T1223" s="24" t="str">
        <f t="shared" si="20"/>
        <v>HR2019CSR3</v>
      </c>
    </row>
    <row r="1224" spans="1:20" s="9" customFormat="1" ht="15" customHeight="1">
      <c r="A1224" s="21" t="s">
        <v>42</v>
      </c>
      <c r="B1224" s="21" t="s">
        <v>1105</v>
      </c>
      <c r="C1224" s="21">
        <v>2019</v>
      </c>
      <c r="D1224" s="21" t="s">
        <v>6</v>
      </c>
      <c r="E1224" s="82" t="s">
        <v>3929</v>
      </c>
      <c r="F1224" s="21" t="s">
        <v>3</v>
      </c>
      <c r="G1224" s="82" t="s">
        <v>4164</v>
      </c>
      <c r="H1224" s="82" t="s">
        <v>906</v>
      </c>
      <c r="I1224" s="21">
        <v>0.25</v>
      </c>
      <c r="J1224" s="21" t="s">
        <v>1260</v>
      </c>
      <c r="K1224" s="82" t="s">
        <v>4161</v>
      </c>
      <c r="L1224" s="82" t="s">
        <v>1</v>
      </c>
      <c r="M1224" s="21">
        <v>0.5</v>
      </c>
      <c r="N1224" s="27"/>
      <c r="O1224" s="27"/>
      <c r="T1224" s="24" t="str">
        <f t="shared" si="20"/>
        <v>HR2019CSR3</v>
      </c>
    </row>
    <row r="1225" spans="1:20" s="9" customFormat="1" ht="15" customHeight="1">
      <c r="A1225" s="21" t="s">
        <v>42</v>
      </c>
      <c r="B1225" s="21" t="s">
        <v>1105</v>
      </c>
      <c r="C1225" s="21">
        <v>2019</v>
      </c>
      <c r="D1225" s="21" t="s">
        <v>6</v>
      </c>
      <c r="E1225" s="82" t="s">
        <v>3929</v>
      </c>
      <c r="F1225" s="21" t="s">
        <v>3</v>
      </c>
      <c r="G1225" s="82" t="s">
        <v>4164</v>
      </c>
      <c r="H1225" s="82" t="s">
        <v>906</v>
      </c>
      <c r="I1225" s="21">
        <v>0.25</v>
      </c>
      <c r="J1225" s="21" t="s">
        <v>1261</v>
      </c>
      <c r="K1225" s="82" t="s">
        <v>4162</v>
      </c>
      <c r="L1225" s="82" t="s">
        <v>906</v>
      </c>
      <c r="M1225" s="21">
        <v>0.25</v>
      </c>
      <c r="N1225" s="27"/>
      <c r="O1225" s="27"/>
      <c r="T1225" s="24" t="str">
        <f t="shared" si="20"/>
        <v>HR2019CSR3</v>
      </c>
    </row>
    <row r="1226" spans="1:20" s="9" customFormat="1" ht="15" customHeight="1">
      <c r="A1226" s="21" t="s">
        <v>42</v>
      </c>
      <c r="B1226" s="21" t="s">
        <v>1105</v>
      </c>
      <c r="C1226" s="21">
        <v>2019</v>
      </c>
      <c r="D1226" s="21" t="s">
        <v>6</v>
      </c>
      <c r="E1226" s="82" t="s">
        <v>3929</v>
      </c>
      <c r="F1226" s="21" t="s">
        <v>3</v>
      </c>
      <c r="G1226" s="82" t="s">
        <v>4164</v>
      </c>
      <c r="H1226" s="82" t="s">
        <v>906</v>
      </c>
      <c r="I1226" s="21">
        <v>0.25</v>
      </c>
      <c r="J1226" s="21" t="s">
        <v>1262</v>
      </c>
      <c r="K1226" s="82" t="s">
        <v>4163</v>
      </c>
      <c r="L1226" s="82" t="s">
        <v>906</v>
      </c>
      <c r="M1226" s="21">
        <v>0.25</v>
      </c>
      <c r="N1226" s="27"/>
      <c r="O1226" s="27"/>
      <c r="T1226" s="24" t="str">
        <f t="shared" si="20"/>
        <v>HR2019CSR3</v>
      </c>
    </row>
    <row r="1227" spans="1:20" s="9" customFormat="1" ht="15" customHeight="1">
      <c r="A1227" s="21" t="s">
        <v>42</v>
      </c>
      <c r="B1227" s="21" t="s">
        <v>1105</v>
      </c>
      <c r="C1227" s="21">
        <v>2019</v>
      </c>
      <c r="D1227" s="21" t="s">
        <v>7</v>
      </c>
      <c r="E1227" s="82" t="s">
        <v>3930</v>
      </c>
      <c r="F1227" s="21" t="s">
        <v>3</v>
      </c>
      <c r="G1227" s="82" t="s">
        <v>4170</v>
      </c>
      <c r="H1227" s="82" t="s">
        <v>906</v>
      </c>
      <c r="I1227" s="21">
        <v>0.25</v>
      </c>
      <c r="J1227" s="21" t="s">
        <v>1264</v>
      </c>
      <c r="K1227" s="82" t="s">
        <v>4165</v>
      </c>
      <c r="L1227" s="82" t="s">
        <v>906</v>
      </c>
      <c r="M1227" s="21">
        <v>0.25</v>
      </c>
      <c r="N1227" s="27"/>
      <c r="O1227" s="27"/>
      <c r="T1227" s="24" t="str">
        <f t="shared" si="20"/>
        <v>HR2019CSR4</v>
      </c>
    </row>
    <row r="1228" spans="1:20" s="9" customFormat="1" ht="15" customHeight="1">
      <c r="A1228" s="21" t="s">
        <v>42</v>
      </c>
      <c r="B1228" s="21" t="s">
        <v>1105</v>
      </c>
      <c r="C1228" s="21">
        <v>2019</v>
      </c>
      <c r="D1228" s="21" t="s">
        <v>7</v>
      </c>
      <c r="E1228" s="82" t="s">
        <v>3930</v>
      </c>
      <c r="F1228" s="21" t="s">
        <v>3</v>
      </c>
      <c r="G1228" s="82" t="s">
        <v>4170</v>
      </c>
      <c r="H1228" s="82" t="s">
        <v>906</v>
      </c>
      <c r="I1228" s="21">
        <v>0.25</v>
      </c>
      <c r="J1228" s="21" t="s">
        <v>1260</v>
      </c>
      <c r="K1228" s="82" t="s">
        <v>4166</v>
      </c>
      <c r="L1228" s="82" t="s">
        <v>906</v>
      </c>
      <c r="M1228" s="21">
        <v>0.25</v>
      </c>
      <c r="N1228" s="27"/>
      <c r="O1228" s="27"/>
      <c r="T1228" s="24" t="str">
        <f t="shared" si="20"/>
        <v>HR2019CSR4</v>
      </c>
    </row>
    <row r="1229" spans="1:20" s="9" customFormat="1" ht="15" customHeight="1">
      <c r="A1229" s="21" t="s">
        <v>42</v>
      </c>
      <c r="B1229" s="21" t="s">
        <v>1105</v>
      </c>
      <c r="C1229" s="21">
        <v>2019</v>
      </c>
      <c r="D1229" s="21" t="s">
        <v>7</v>
      </c>
      <c r="E1229" s="82" t="s">
        <v>3930</v>
      </c>
      <c r="F1229" s="21" t="s">
        <v>3</v>
      </c>
      <c r="G1229" s="82" t="s">
        <v>4170</v>
      </c>
      <c r="H1229" s="82" t="s">
        <v>906</v>
      </c>
      <c r="I1229" s="21">
        <v>0.25</v>
      </c>
      <c r="J1229" s="21" t="s">
        <v>1261</v>
      </c>
      <c r="K1229" s="82" t="s">
        <v>4167</v>
      </c>
      <c r="L1229" s="82" t="s">
        <v>1</v>
      </c>
      <c r="M1229" s="21">
        <v>0.5</v>
      </c>
      <c r="N1229" s="27"/>
      <c r="O1229" s="27"/>
      <c r="T1229" s="24" t="str">
        <f t="shared" si="20"/>
        <v>HR2019CSR4</v>
      </c>
    </row>
    <row r="1230" spans="1:20" s="9" customFormat="1" ht="15" customHeight="1">
      <c r="A1230" s="21" t="s">
        <v>42</v>
      </c>
      <c r="B1230" s="21" t="s">
        <v>1105</v>
      </c>
      <c r="C1230" s="21">
        <v>2019</v>
      </c>
      <c r="D1230" s="21" t="s">
        <v>7</v>
      </c>
      <c r="E1230" s="82" t="s">
        <v>3930</v>
      </c>
      <c r="F1230" s="21" t="s">
        <v>3</v>
      </c>
      <c r="G1230" s="82" t="s">
        <v>4170</v>
      </c>
      <c r="H1230" s="82" t="s">
        <v>906</v>
      </c>
      <c r="I1230" s="21">
        <v>0.25</v>
      </c>
      <c r="J1230" s="21" t="s">
        <v>1262</v>
      </c>
      <c r="K1230" s="82" t="s">
        <v>4168</v>
      </c>
      <c r="L1230" s="82" t="s">
        <v>906</v>
      </c>
      <c r="M1230" s="21">
        <v>0.25</v>
      </c>
      <c r="N1230" s="27"/>
      <c r="O1230" s="27"/>
      <c r="T1230" s="24" t="str">
        <f t="shared" si="20"/>
        <v>HR2019CSR4</v>
      </c>
    </row>
    <row r="1231" spans="1:20" s="9" customFormat="1" ht="15" customHeight="1">
      <c r="A1231" s="21" t="s">
        <v>42</v>
      </c>
      <c r="B1231" s="21" t="s">
        <v>1105</v>
      </c>
      <c r="C1231" s="21">
        <v>2019</v>
      </c>
      <c r="D1231" s="21" t="s">
        <v>7</v>
      </c>
      <c r="E1231" s="82" t="s">
        <v>3930</v>
      </c>
      <c r="F1231" s="21" t="s">
        <v>3</v>
      </c>
      <c r="G1231" s="82" t="s">
        <v>4170</v>
      </c>
      <c r="H1231" s="82" t="s">
        <v>906</v>
      </c>
      <c r="I1231" s="21">
        <v>0.25</v>
      </c>
      <c r="J1231" s="21" t="s">
        <v>1263</v>
      </c>
      <c r="K1231" s="82" t="s">
        <v>4169</v>
      </c>
      <c r="L1231" s="82" t="s">
        <v>1</v>
      </c>
      <c r="M1231" s="21">
        <v>0.5</v>
      </c>
      <c r="N1231" s="27"/>
      <c r="O1231" s="27"/>
      <c r="T1231" s="24" t="str">
        <f t="shared" si="20"/>
        <v>HR2019CSR4</v>
      </c>
    </row>
    <row r="1232" spans="1:20" s="9" customFormat="1" ht="15" customHeight="1">
      <c r="A1232" s="88" t="s">
        <v>42</v>
      </c>
      <c r="B1232" s="88" t="s">
        <v>1105</v>
      </c>
      <c r="C1232" s="88">
        <v>2020</v>
      </c>
      <c r="D1232" s="88" t="s">
        <v>4</v>
      </c>
      <c r="E1232" s="89" t="s">
        <v>4491</v>
      </c>
      <c r="F1232" s="88" t="s">
        <v>13</v>
      </c>
      <c r="G1232" s="89"/>
      <c r="H1232" s="89"/>
      <c r="I1232" s="88"/>
      <c r="J1232" s="88"/>
      <c r="K1232" s="89"/>
      <c r="L1232" s="89"/>
      <c r="M1232" s="88"/>
      <c r="N1232" s="27"/>
      <c r="O1232" s="27"/>
      <c r="T1232" s="24" t="str">
        <f t="shared" si="20"/>
        <v>HR2020CSR1</v>
      </c>
    </row>
    <row r="1233" spans="1:20" s="9" customFormat="1" ht="15" customHeight="1">
      <c r="A1233" s="88" t="s">
        <v>42</v>
      </c>
      <c r="B1233" s="88" t="s">
        <v>1105</v>
      </c>
      <c r="C1233" s="88">
        <v>2020</v>
      </c>
      <c r="D1233" s="88" t="s">
        <v>5</v>
      </c>
      <c r="E1233" s="89" t="s">
        <v>4492</v>
      </c>
      <c r="F1233" s="88" t="s">
        <v>3</v>
      </c>
      <c r="G1233" s="89"/>
      <c r="H1233" s="89"/>
      <c r="I1233" s="88"/>
      <c r="J1233" s="88"/>
      <c r="K1233" s="89"/>
      <c r="L1233" s="89"/>
      <c r="M1233" s="88"/>
      <c r="N1233" s="27"/>
      <c r="O1233" s="27"/>
      <c r="T1233" s="24" t="str">
        <f t="shared" si="20"/>
        <v>HR2020CSR2</v>
      </c>
    </row>
    <row r="1234" spans="1:20" s="9" customFormat="1" ht="15" customHeight="1">
      <c r="A1234" s="88" t="s">
        <v>42</v>
      </c>
      <c r="B1234" s="88" t="s">
        <v>1105</v>
      </c>
      <c r="C1234" s="88">
        <v>2020</v>
      </c>
      <c r="D1234" s="88" t="s">
        <v>6</v>
      </c>
      <c r="E1234" s="89" t="s">
        <v>4493</v>
      </c>
      <c r="F1234" s="88" t="s">
        <v>3</v>
      </c>
      <c r="G1234" s="89"/>
      <c r="H1234" s="89"/>
      <c r="I1234" s="88"/>
      <c r="J1234" s="88"/>
      <c r="K1234" s="89"/>
      <c r="L1234" s="89"/>
      <c r="M1234" s="88"/>
      <c r="N1234" s="27"/>
      <c r="O1234" s="27"/>
      <c r="T1234" s="24" t="str">
        <f t="shared" si="20"/>
        <v>HR2020CSR3</v>
      </c>
    </row>
    <row r="1235" spans="1:20" s="9" customFormat="1" ht="15" customHeight="1">
      <c r="A1235" s="88" t="s">
        <v>42</v>
      </c>
      <c r="B1235" s="88" t="s">
        <v>1105</v>
      </c>
      <c r="C1235" s="88">
        <v>2020</v>
      </c>
      <c r="D1235" s="88" t="s">
        <v>7</v>
      </c>
      <c r="E1235" s="89" t="s">
        <v>4494</v>
      </c>
      <c r="F1235" s="88" t="s">
        <v>3</v>
      </c>
      <c r="G1235" s="89"/>
      <c r="H1235" s="89"/>
      <c r="I1235" s="88"/>
      <c r="J1235" s="88"/>
      <c r="K1235" s="89"/>
      <c r="L1235" s="89"/>
      <c r="M1235" s="88"/>
      <c r="N1235" s="27"/>
      <c r="O1235" s="27"/>
      <c r="T1235" s="24" t="str">
        <f t="shared" si="20"/>
        <v>HR2020CSR4</v>
      </c>
    </row>
    <row r="1236" spans="1:20" s="8" customFormat="1" ht="15" customHeight="1">
      <c r="A1236" s="20" t="s">
        <v>47</v>
      </c>
      <c r="B1236" s="20" t="s">
        <v>1105</v>
      </c>
      <c r="C1236" s="20">
        <v>2011</v>
      </c>
      <c r="D1236" s="20" t="s">
        <v>4</v>
      </c>
      <c r="E1236" s="18" t="s">
        <v>804</v>
      </c>
      <c r="F1236" s="20" t="s">
        <v>2</v>
      </c>
      <c r="G1236" s="19" t="s">
        <v>805</v>
      </c>
      <c r="H1236" s="82" t="s">
        <v>3879</v>
      </c>
      <c r="I1236" s="20" t="s">
        <v>2119</v>
      </c>
      <c r="J1236" s="21" t="s">
        <v>1221</v>
      </c>
      <c r="K1236" s="18" t="s">
        <v>805</v>
      </c>
      <c r="L1236" s="18" t="s">
        <v>2118</v>
      </c>
      <c r="M1236" s="21" t="s">
        <v>2119</v>
      </c>
      <c r="N1236" s="27"/>
      <c r="O1236" s="27"/>
      <c r="P1236" s="9" t="s">
        <v>17</v>
      </c>
      <c r="T1236" s="24" t="str">
        <f t="shared" si="20"/>
        <v>HU2011CSR1</v>
      </c>
    </row>
    <row r="1237" spans="1:20" s="8" customFormat="1" ht="15" customHeight="1">
      <c r="A1237" s="20" t="s">
        <v>47</v>
      </c>
      <c r="B1237" s="20" t="s">
        <v>1105</v>
      </c>
      <c r="C1237" s="20">
        <v>2011</v>
      </c>
      <c r="D1237" s="20" t="s">
        <v>5</v>
      </c>
      <c r="E1237" s="18" t="s">
        <v>806</v>
      </c>
      <c r="F1237" s="20" t="s">
        <v>2</v>
      </c>
      <c r="G1237" s="18" t="s">
        <v>807</v>
      </c>
      <c r="H1237" s="82" t="s">
        <v>3879</v>
      </c>
      <c r="I1237" s="20" t="s">
        <v>2119</v>
      </c>
      <c r="J1237" s="21" t="s">
        <v>1221</v>
      </c>
      <c r="K1237" s="18" t="s">
        <v>807</v>
      </c>
      <c r="L1237" s="18" t="s">
        <v>2118</v>
      </c>
      <c r="M1237" s="21" t="s">
        <v>2119</v>
      </c>
      <c r="N1237" s="27"/>
      <c r="O1237" s="27"/>
      <c r="P1237" s="9" t="s">
        <v>17</v>
      </c>
      <c r="T1237" s="24" t="str">
        <f t="shared" si="20"/>
        <v>HU2011CSR2</v>
      </c>
    </row>
    <row r="1238" spans="1:20" s="9" customFormat="1" ht="15" customHeight="1">
      <c r="A1238" s="20" t="s">
        <v>47</v>
      </c>
      <c r="B1238" s="20" t="s">
        <v>1105</v>
      </c>
      <c r="C1238" s="20">
        <v>2011</v>
      </c>
      <c r="D1238" s="20" t="s">
        <v>6</v>
      </c>
      <c r="E1238" s="18" t="s">
        <v>808</v>
      </c>
      <c r="F1238" s="20" t="s">
        <v>2</v>
      </c>
      <c r="G1238" s="18" t="s">
        <v>809</v>
      </c>
      <c r="H1238" s="82" t="s">
        <v>3879</v>
      </c>
      <c r="I1238" s="20" t="s">
        <v>2119</v>
      </c>
      <c r="J1238" s="21" t="s">
        <v>1221</v>
      </c>
      <c r="K1238" s="18" t="s">
        <v>809</v>
      </c>
      <c r="L1238" s="18" t="s">
        <v>2118</v>
      </c>
      <c r="M1238" s="21" t="s">
        <v>2119</v>
      </c>
      <c r="N1238" s="27"/>
      <c r="O1238" s="27"/>
      <c r="P1238" s="9" t="s">
        <v>17</v>
      </c>
      <c r="T1238" s="24" t="str">
        <f t="shared" si="20"/>
        <v>HU2011CSR3</v>
      </c>
    </row>
    <row r="1239" spans="1:20" s="9" customFormat="1" ht="15" customHeight="1">
      <c r="A1239" s="20" t="s">
        <v>47</v>
      </c>
      <c r="B1239" s="20" t="s">
        <v>1105</v>
      </c>
      <c r="C1239" s="20">
        <v>2011</v>
      </c>
      <c r="D1239" s="20" t="s">
        <v>7</v>
      </c>
      <c r="E1239" s="18" t="s">
        <v>810</v>
      </c>
      <c r="F1239" s="20" t="s">
        <v>2</v>
      </c>
      <c r="G1239" s="18" t="s">
        <v>811</v>
      </c>
      <c r="H1239" s="18" t="s">
        <v>907</v>
      </c>
      <c r="I1239" s="20" t="s">
        <v>2119</v>
      </c>
      <c r="J1239" s="21" t="s">
        <v>1221</v>
      </c>
      <c r="K1239" s="18" t="s">
        <v>811</v>
      </c>
      <c r="L1239" s="18" t="s">
        <v>2118</v>
      </c>
      <c r="M1239" s="21" t="s">
        <v>2119</v>
      </c>
      <c r="N1239" s="27"/>
      <c r="O1239" s="27"/>
      <c r="P1239" s="9" t="s">
        <v>17</v>
      </c>
      <c r="T1239" s="24" t="str">
        <f t="shared" si="20"/>
        <v>HU2011CSR4</v>
      </c>
    </row>
    <row r="1240" spans="1:20" s="9" customFormat="1" ht="15" customHeight="1">
      <c r="A1240" s="20" t="s">
        <v>47</v>
      </c>
      <c r="B1240" s="20" t="s">
        <v>1105</v>
      </c>
      <c r="C1240" s="20">
        <v>2011</v>
      </c>
      <c r="D1240" s="20" t="s">
        <v>8</v>
      </c>
      <c r="E1240" s="18" t="s">
        <v>812</v>
      </c>
      <c r="F1240" s="20" t="s">
        <v>2</v>
      </c>
      <c r="G1240" s="18" t="s">
        <v>813</v>
      </c>
      <c r="H1240" s="82" t="s">
        <v>3879</v>
      </c>
      <c r="I1240" s="20" t="s">
        <v>2119</v>
      </c>
      <c r="J1240" s="21" t="s">
        <v>1221</v>
      </c>
      <c r="K1240" s="18" t="s">
        <v>813</v>
      </c>
      <c r="L1240" s="18" t="s">
        <v>2118</v>
      </c>
      <c r="M1240" s="21" t="s">
        <v>2119</v>
      </c>
      <c r="N1240" s="27"/>
      <c r="O1240" s="27"/>
      <c r="P1240" s="9" t="s">
        <v>17</v>
      </c>
      <c r="T1240" s="24" t="str">
        <f t="shared" si="20"/>
        <v>HU2011CSR5</v>
      </c>
    </row>
    <row r="1241" spans="1:20" s="9" customFormat="1" ht="15" customHeight="1">
      <c r="A1241" s="20" t="s">
        <v>47</v>
      </c>
      <c r="B1241" s="20" t="s">
        <v>1105</v>
      </c>
      <c r="C1241" s="20">
        <v>2012</v>
      </c>
      <c r="D1241" s="20" t="s">
        <v>4</v>
      </c>
      <c r="E1241" s="18" t="s">
        <v>122</v>
      </c>
      <c r="F1241" s="20" t="s">
        <v>13</v>
      </c>
      <c r="G1241" s="18" t="s">
        <v>3858</v>
      </c>
      <c r="H1241" s="18" t="s">
        <v>903</v>
      </c>
      <c r="I1241" s="20">
        <v>0.75</v>
      </c>
      <c r="J1241" s="21" t="s">
        <v>1221</v>
      </c>
      <c r="K1241" s="18" t="s">
        <v>947</v>
      </c>
      <c r="L1241" s="18" t="s">
        <v>903</v>
      </c>
      <c r="M1241" s="21">
        <v>0.75</v>
      </c>
      <c r="N1241" s="27"/>
      <c r="O1241" s="27"/>
      <c r="P1241" s="9" t="s">
        <v>17</v>
      </c>
      <c r="T1241" s="24" t="str">
        <f t="shared" si="20"/>
        <v>HU2012CSR1</v>
      </c>
    </row>
    <row r="1242" spans="1:20" s="9" customFormat="1" ht="15" customHeight="1">
      <c r="A1242" s="20" t="s">
        <v>47</v>
      </c>
      <c r="B1242" s="20" t="s">
        <v>1105</v>
      </c>
      <c r="C1242" s="20">
        <v>2012</v>
      </c>
      <c r="D1242" s="20" t="s">
        <v>5</v>
      </c>
      <c r="E1242" s="18" t="s">
        <v>123</v>
      </c>
      <c r="F1242" s="20" t="s">
        <v>2</v>
      </c>
      <c r="G1242" s="18" t="s">
        <v>948</v>
      </c>
      <c r="H1242" s="18" t="s">
        <v>904</v>
      </c>
      <c r="I1242" s="20">
        <v>0.5</v>
      </c>
      <c r="J1242" s="21" t="s">
        <v>1221</v>
      </c>
      <c r="K1242" s="19" t="s">
        <v>3361</v>
      </c>
      <c r="L1242" s="18" t="s">
        <v>904</v>
      </c>
      <c r="M1242" s="21">
        <v>0.5</v>
      </c>
      <c r="N1242" s="27"/>
      <c r="O1242" s="27"/>
      <c r="P1242" s="9" t="s">
        <v>17</v>
      </c>
      <c r="T1242" s="24" t="str">
        <f t="shared" si="20"/>
        <v>HU2012CSR2</v>
      </c>
    </row>
    <row r="1243" spans="1:20" s="9" customFormat="1" ht="15" customHeight="1">
      <c r="A1243" s="20" t="s">
        <v>47</v>
      </c>
      <c r="B1243" s="20" t="s">
        <v>1105</v>
      </c>
      <c r="C1243" s="20">
        <v>2012</v>
      </c>
      <c r="D1243" s="20" t="s">
        <v>6</v>
      </c>
      <c r="E1243" s="18" t="s">
        <v>124</v>
      </c>
      <c r="F1243" s="20" t="s">
        <v>3</v>
      </c>
      <c r="G1243" s="18" t="s">
        <v>949</v>
      </c>
      <c r="H1243" s="18" t="s">
        <v>904</v>
      </c>
      <c r="I1243" s="20">
        <v>0.5</v>
      </c>
      <c r="J1243" s="21" t="s">
        <v>1221</v>
      </c>
      <c r="K1243" s="18" t="s">
        <v>949</v>
      </c>
      <c r="L1243" s="18" t="s">
        <v>904</v>
      </c>
      <c r="M1243" s="21">
        <v>0.5</v>
      </c>
      <c r="N1243" s="27"/>
      <c r="O1243" s="27"/>
      <c r="P1243" s="9" t="s">
        <v>17</v>
      </c>
      <c r="T1243" s="24" t="str">
        <f t="shared" ref="T1243:T1306" si="21">A1243&amp;C1243&amp;D1243</f>
        <v>HU2012CSR3</v>
      </c>
    </row>
    <row r="1244" spans="1:20" s="9" customFormat="1" ht="15" customHeight="1">
      <c r="A1244" s="20" t="s">
        <v>47</v>
      </c>
      <c r="B1244" s="20" t="s">
        <v>1105</v>
      </c>
      <c r="C1244" s="20">
        <v>2012</v>
      </c>
      <c r="D1244" s="20" t="s">
        <v>7</v>
      </c>
      <c r="E1244" s="18" t="s">
        <v>125</v>
      </c>
      <c r="F1244" s="20" t="s">
        <v>3</v>
      </c>
      <c r="G1244" s="18" t="s">
        <v>950</v>
      </c>
      <c r="H1244" s="18" t="s">
        <v>904</v>
      </c>
      <c r="I1244" s="20">
        <v>0.5</v>
      </c>
      <c r="J1244" s="21" t="s">
        <v>1221</v>
      </c>
      <c r="K1244" s="18" t="s">
        <v>950</v>
      </c>
      <c r="L1244" s="18" t="s">
        <v>904</v>
      </c>
      <c r="M1244" s="21">
        <v>0.5</v>
      </c>
      <c r="N1244" s="27"/>
      <c r="O1244" s="27"/>
      <c r="P1244" s="9" t="s">
        <v>17</v>
      </c>
      <c r="T1244" s="24" t="str">
        <f t="shared" si="21"/>
        <v>HU2012CSR4</v>
      </c>
    </row>
    <row r="1245" spans="1:20" s="9" customFormat="1" ht="15" customHeight="1">
      <c r="A1245" s="20" t="s">
        <v>47</v>
      </c>
      <c r="B1245" s="20" t="s">
        <v>1105</v>
      </c>
      <c r="C1245" s="20">
        <v>2012</v>
      </c>
      <c r="D1245" s="20" t="s">
        <v>8</v>
      </c>
      <c r="E1245" s="18" t="s">
        <v>126</v>
      </c>
      <c r="F1245" s="20" t="s">
        <v>3</v>
      </c>
      <c r="G1245" s="18" t="s">
        <v>951</v>
      </c>
      <c r="H1245" s="18" t="s">
        <v>904</v>
      </c>
      <c r="I1245" s="20">
        <v>0.5</v>
      </c>
      <c r="J1245" s="21" t="s">
        <v>1221</v>
      </c>
      <c r="K1245" s="18" t="s">
        <v>951</v>
      </c>
      <c r="L1245" s="18" t="s">
        <v>904</v>
      </c>
      <c r="M1245" s="21">
        <v>0.5</v>
      </c>
      <c r="N1245" s="27"/>
      <c r="O1245" s="27"/>
      <c r="P1245" s="9" t="s">
        <v>17</v>
      </c>
      <c r="T1245" s="24" t="str">
        <f t="shared" si="21"/>
        <v>HU2012CSR5</v>
      </c>
    </row>
    <row r="1246" spans="1:20" s="9" customFormat="1" ht="15" customHeight="1">
      <c r="A1246" s="20" t="s">
        <v>47</v>
      </c>
      <c r="B1246" s="20" t="s">
        <v>1105</v>
      </c>
      <c r="C1246" s="20">
        <v>2012</v>
      </c>
      <c r="D1246" s="20" t="s">
        <v>9</v>
      </c>
      <c r="E1246" s="18" t="s">
        <v>127</v>
      </c>
      <c r="F1246" s="20" t="s">
        <v>2</v>
      </c>
      <c r="G1246" s="18" t="s">
        <v>952</v>
      </c>
      <c r="H1246" s="18" t="s">
        <v>906</v>
      </c>
      <c r="I1246" s="20">
        <v>0.25</v>
      </c>
      <c r="J1246" s="21" t="s">
        <v>1221</v>
      </c>
      <c r="K1246" s="18" t="s">
        <v>952</v>
      </c>
      <c r="L1246" s="18" t="s">
        <v>906</v>
      </c>
      <c r="M1246" s="21">
        <v>0.25</v>
      </c>
      <c r="N1246" s="27"/>
      <c r="O1246" s="27"/>
      <c r="P1246" s="9" t="s">
        <v>17</v>
      </c>
      <c r="T1246" s="24" t="str">
        <f t="shared" si="21"/>
        <v>HU2012CSR6</v>
      </c>
    </row>
    <row r="1247" spans="1:20" s="9" customFormat="1" ht="15" customHeight="1">
      <c r="A1247" s="20" t="s">
        <v>47</v>
      </c>
      <c r="B1247" s="20" t="s">
        <v>1105</v>
      </c>
      <c r="C1247" s="20">
        <v>2012</v>
      </c>
      <c r="D1247" s="20" t="s">
        <v>10</v>
      </c>
      <c r="E1247" s="18" t="s">
        <v>128</v>
      </c>
      <c r="F1247" s="20" t="s">
        <v>2</v>
      </c>
      <c r="G1247" s="18" t="s">
        <v>953</v>
      </c>
      <c r="H1247" s="18" t="s">
        <v>906</v>
      </c>
      <c r="I1247" s="20">
        <v>0.25</v>
      </c>
      <c r="J1247" s="21" t="s">
        <v>1221</v>
      </c>
      <c r="K1247" s="18" t="s">
        <v>953</v>
      </c>
      <c r="L1247" s="18" t="s">
        <v>906</v>
      </c>
      <c r="M1247" s="21">
        <v>0.25</v>
      </c>
      <c r="N1247" s="27"/>
      <c r="O1247" s="27"/>
      <c r="P1247" s="9" t="s">
        <v>17</v>
      </c>
      <c r="T1247" s="24" t="str">
        <f t="shared" si="21"/>
        <v>HU2012CSR7</v>
      </c>
    </row>
    <row r="1248" spans="1:20" s="9" customFormat="1" ht="15" customHeight="1">
      <c r="A1248" s="20" t="s">
        <v>47</v>
      </c>
      <c r="B1248" s="20" t="s">
        <v>1105</v>
      </c>
      <c r="C1248" s="20">
        <v>2013</v>
      </c>
      <c r="D1248" s="20" t="s">
        <v>4</v>
      </c>
      <c r="E1248" s="18" t="s">
        <v>216</v>
      </c>
      <c r="F1248" s="20" t="s">
        <v>13</v>
      </c>
      <c r="G1248" s="18" t="s">
        <v>3835</v>
      </c>
      <c r="H1248" s="18" t="s">
        <v>1</v>
      </c>
      <c r="I1248" s="20">
        <v>0.5</v>
      </c>
      <c r="J1248" s="21" t="s">
        <v>1221</v>
      </c>
      <c r="K1248" s="18" t="s">
        <v>1674</v>
      </c>
      <c r="L1248" s="18" t="s">
        <v>1</v>
      </c>
      <c r="M1248" s="21">
        <v>0.5</v>
      </c>
      <c r="N1248" s="27"/>
      <c r="O1248" s="27"/>
      <c r="P1248" s="9" t="s">
        <v>17</v>
      </c>
      <c r="T1248" s="24" t="str">
        <f t="shared" si="21"/>
        <v>HU2013CSR1</v>
      </c>
    </row>
    <row r="1249" spans="1:20" s="3" customFormat="1" ht="15" customHeight="1">
      <c r="A1249" s="20" t="s">
        <v>47</v>
      </c>
      <c r="B1249" s="20" t="s">
        <v>1105</v>
      </c>
      <c r="C1249" s="20">
        <v>2013</v>
      </c>
      <c r="D1249" s="20" t="s">
        <v>4</v>
      </c>
      <c r="E1249" s="18" t="s">
        <v>216</v>
      </c>
      <c r="F1249" s="20" t="s">
        <v>13</v>
      </c>
      <c r="G1249" s="18" t="s">
        <v>3835</v>
      </c>
      <c r="H1249" s="18" t="s">
        <v>1</v>
      </c>
      <c r="I1249" s="20">
        <v>0.5</v>
      </c>
      <c r="J1249" s="21" t="s">
        <v>1222</v>
      </c>
      <c r="K1249" s="18" t="s">
        <v>1675</v>
      </c>
      <c r="L1249" s="18" t="s">
        <v>1</v>
      </c>
      <c r="M1249" s="21">
        <v>0.5</v>
      </c>
      <c r="N1249" s="27"/>
      <c r="O1249" s="27"/>
      <c r="P1249" s="9" t="s">
        <v>17</v>
      </c>
      <c r="T1249" s="24" t="str">
        <f t="shared" si="21"/>
        <v>HU2013CSR1</v>
      </c>
    </row>
    <row r="1250" spans="1:20" s="3" customFormat="1" ht="15" customHeight="1">
      <c r="A1250" s="20" t="s">
        <v>47</v>
      </c>
      <c r="B1250" s="20" t="s">
        <v>1105</v>
      </c>
      <c r="C1250" s="20">
        <v>2013</v>
      </c>
      <c r="D1250" s="20" t="s">
        <v>5</v>
      </c>
      <c r="E1250" s="18" t="s">
        <v>217</v>
      </c>
      <c r="F1250" s="20" t="s">
        <v>3</v>
      </c>
      <c r="G1250" s="18" t="s">
        <v>218</v>
      </c>
      <c r="H1250" s="18" t="s">
        <v>906</v>
      </c>
      <c r="I1250" s="20">
        <v>0.25</v>
      </c>
      <c r="J1250" s="21" t="s">
        <v>1221</v>
      </c>
      <c r="K1250" s="18" t="s">
        <v>3328</v>
      </c>
      <c r="L1250" s="18" t="s">
        <v>906</v>
      </c>
      <c r="M1250" s="21">
        <v>0.25</v>
      </c>
      <c r="N1250" s="27"/>
      <c r="O1250" s="27"/>
      <c r="P1250" s="9" t="s">
        <v>17</v>
      </c>
      <c r="T1250" s="24" t="str">
        <f t="shared" si="21"/>
        <v>HU2013CSR2</v>
      </c>
    </row>
    <row r="1251" spans="1:20" s="3" customFormat="1" ht="15" customHeight="1">
      <c r="A1251" s="20" t="s">
        <v>47</v>
      </c>
      <c r="B1251" s="20" t="s">
        <v>1105</v>
      </c>
      <c r="C1251" s="20">
        <v>2013</v>
      </c>
      <c r="D1251" s="20" t="s">
        <v>5</v>
      </c>
      <c r="E1251" s="18" t="s">
        <v>217</v>
      </c>
      <c r="F1251" s="20" t="s">
        <v>3</v>
      </c>
      <c r="G1251" s="18" t="s">
        <v>218</v>
      </c>
      <c r="H1251" s="18" t="s">
        <v>906</v>
      </c>
      <c r="I1251" s="20">
        <v>0.25</v>
      </c>
      <c r="J1251" s="21" t="s">
        <v>1222</v>
      </c>
      <c r="K1251" s="18" t="s">
        <v>3330</v>
      </c>
      <c r="L1251" s="18" t="s">
        <v>907</v>
      </c>
      <c r="M1251" s="21">
        <v>0</v>
      </c>
      <c r="N1251" s="27"/>
      <c r="O1251" s="27"/>
      <c r="P1251" s="9" t="s">
        <v>17</v>
      </c>
      <c r="T1251" s="24" t="str">
        <f t="shared" si="21"/>
        <v>HU2013CSR2</v>
      </c>
    </row>
    <row r="1252" spans="1:20" s="3" customFormat="1" ht="15" customHeight="1">
      <c r="A1252" s="20" t="s">
        <v>47</v>
      </c>
      <c r="B1252" s="20" t="s">
        <v>1105</v>
      </c>
      <c r="C1252" s="20">
        <v>2013</v>
      </c>
      <c r="D1252" s="20" t="s">
        <v>5</v>
      </c>
      <c r="E1252" s="18" t="s">
        <v>217</v>
      </c>
      <c r="F1252" s="20" t="s">
        <v>3</v>
      </c>
      <c r="G1252" s="18" t="s">
        <v>218</v>
      </c>
      <c r="H1252" s="18" t="s">
        <v>906</v>
      </c>
      <c r="I1252" s="20">
        <v>0.25</v>
      </c>
      <c r="J1252" s="21" t="s">
        <v>1223</v>
      </c>
      <c r="K1252" s="18" t="s">
        <v>3331</v>
      </c>
      <c r="L1252" s="18" t="s">
        <v>906</v>
      </c>
      <c r="M1252" s="21">
        <v>0.25</v>
      </c>
      <c r="N1252" s="27"/>
      <c r="O1252" s="27"/>
      <c r="P1252" s="9" t="s">
        <v>17</v>
      </c>
      <c r="T1252" s="24" t="str">
        <f t="shared" si="21"/>
        <v>HU2013CSR2</v>
      </c>
    </row>
    <row r="1253" spans="1:20" s="3" customFormat="1" ht="15" customHeight="1">
      <c r="A1253" s="20" t="s">
        <v>47</v>
      </c>
      <c r="B1253" s="20" t="s">
        <v>1105</v>
      </c>
      <c r="C1253" s="20">
        <v>2013</v>
      </c>
      <c r="D1253" s="20" t="s">
        <v>5</v>
      </c>
      <c r="E1253" s="18" t="s">
        <v>217</v>
      </c>
      <c r="F1253" s="20" t="s">
        <v>3</v>
      </c>
      <c r="G1253" s="18" t="s">
        <v>218</v>
      </c>
      <c r="H1253" s="18" t="s">
        <v>906</v>
      </c>
      <c r="I1253" s="20">
        <v>0.25</v>
      </c>
      <c r="J1253" s="21" t="s">
        <v>1224</v>
      </c>
      <c r="K1253" s="18" t="s">
        <v>3329</v>
      </c>
      <c r="L1253" s="18" t="s">
        <v>907</v>
      </c>
      <c r="M1253" s="21">
        <v>0</v>
      </c>
      <c r="N1253" s="27"/>
      <c r="O1253" s="27"/>
      <c r="P1253" s="9" t="s">
        <v>17</v>
      </c>
      <c r="T1253" s="24" t="str">
        <f t="shared" si="21"/>
        <v>HU2013CSR2</v>
      </c>
    </row>
    <row r="1254" spans="1:20" s="3" customFormat="1" ht="15" customHeight="1">
      <c r="A1254" s="20" t="s">
        <v>47</v>
      </c>
      <c r="B1254" s="20" t="s">
        <v>1105</v>
      </c>
      <c r="C1254" s="20">
        <v>2013</v>
      </c>
      <c r="D1254" s="20" t="s">
        <v>5</v>
      </c>
      <c r="E1254" s="18" t="s">
        <v>217</v>
      </c>
      <c r="F1254" s="20" t="s">
        <v>3</v>
      </c>
      <c r="G1254" s="18" t="s">
        <v>218</v>
      </c>
      <c r="H1254" s="18" t="s">
        <v>906</v>
      </c>
      <c r="I1254" s="20">
        <v>0.25</v>
      </c>
      <c r="J1254" s="21" t="s">
        <v>1225</v>
      </c>
      <c r="K1254" s="18" t="s">
        <v>1676</v>
      </c>
      <c r="L1254" s="18" t="s">
        <v>1174</v>
      </c>
      <c r="M1254" s="21">
        <v>0.75</v>
      </c>
      <c r="N1254" s="27"/>
      <c r="O1254" s="27"/>
      <c r="P1254" s="9" t="s">
        <v>17</v>
      </c>
      <c r="T1254" s="24" t="str">
        <f t="shared" si="21"/>
        <v>HU2013CSR2</v>
      </c>
    </row>
    <row r="1255" spans="1:20" s="3" customFormat="1" ht="15" customHeight="1">
      <c r="A1255" s="20" t="s">
        <v>47</v>
      </c>
      <c r="B1255" s="20" t="s">
        <v>1105</v>
      </c>
      <c r="C1255" s="20">
        <v>2013</v>
      </c>
      <c r="D1255" s="20" t="s">
        <v>6</v>
      </c>
      <c r="E1255" s="18" t="s">
        <v>219</v>
      </c>
      <c r="F1255" s="20" t="s">
        <v>3</v>
      </c>
      <c r="G1255" s="18" t="s">
        <v>220</v>
      </c>
      <c r="H1255" s="18" t="s">
        <v>906</v>
      </c>
      <c r="I1255" s="20">
        <v>0.25</v>
      </c>
      <c r="J1255" s="21" t="s">
        <v>1221</v>
      </c>
      <c r="K1255" s="18" t="s">
        <v>1677</v>
      </c>
      <c r="L1255" s="18" t="s">
        <v>907</v>
      </c>
      <c r="M1255" s="21">
        <v>0</v>
      </c>
      <c r="N1255" s="27"/>
      <c r="O1255" s="27"/>
      <c r="P1255" s="9" t="s">
        <v>17</v>
      </c>
      <c r="T1255" s="24" t="str">
        <f t="shared" si="21"/>
        <v>HU2013CSR3</v>
      </c>
    </row>
    <row r="1256" spans="1:20" s="3" customFormat="1" ht="15" customHeight="1">
      <c r="A1256" s="20" t="s">
        <v>47</v>
      </c>
      <c r="B1256" s="20" t="s">
        <v>1105</v>
      </c>
      <c r="C1256" s="20">
        <v>2013</v>
      </c>
      <c r="D1256" s="20" t="s">
        <v>6</v>
      </c>
      <c r="E1256" s="18" t="s">
        <v>219</v>
      </c>
      <c r="F1256" s="20" t="s">
        <v>3</v>
      </c>
      <c r="G1256" s="18" t="s">
        <v>220</v>
      </c>
      <c r="H1256" s="18" t="s">
        <v>906</v>
      </c>
      <c r="I1256" s="20">
        <v>0.25</v>
      </c>
      <c r="J1256" s="21" t="s">
        <v>1222</v>
      </c>
      <c r="K1256" s="18" t="s">
        <v>1678</v>
      </c>
      <c r="L1256" s="18" t="s">
        <v>906</v>
      </c>
      <c r="M1256" s="21">
        <v>0.25</v>
      </c>
      <c r="N1256" s="27"/>
      <c r="O1256" s="27"/>
      <c r="P1256" s="9" t="s">
        <v>17</v>
      </c>
      <c r="T1256" s="24" t="str">
        <f t="shared" si="21"/>
        <v>HU2013CSR3</v>
      </c>
    </row>
    <row r="1257" spans="1:20" s="3" customFormat="1" ht="15" customHeight="1">
      <c r="A1257" s="20" t="s">
        <v>47</v>
      </c>
      <c r="B1257" s="20" t="s">
        <v>1105</v>
      </c>
      <c r="C1257" s="20">
        <v>2013</v>
      </c>
      <c r="D1257" s="20" t="s">
        <v>6</v>
      </c>
      <c r="E1257" s="18" t="s">
        <v>219</v>
      </c>
      <c r="F1257" s="20" t="s">
        <v>3</v>
      </c>
      <c r="G1257" s="18" t="s">
        <v>220</v>
      </c>
      <c r="H1257" s="18" t="s">
        <v>906</v>
      </c>
      <c r="I1257" s="20">
        <v>0.25</v>
      </c>
      <c r="J1257" s="21" t="s">
        <v>1223</v>
      </c>
      <c r="K1257" s="18" t="s">
        <v>1679</v>
      </c>
      <c r="L1257" s="18" t="s">
        <v>1</v>
      </c>
      <c r="M1257" s="21">
        <v>0.5</v>
      </c>
      <c r="N1257" s="27"/>
      <c r="O1257" s="27"/>
      <c r="P1257" s="9" t="s">
        <v>17</v>
      </c>
      <c r="T1257" s="24" t="str">
        <f t="shared" si="21"/>
        <v>HU2013CSR3</v>
      </c>
    </row>
    <row r="1258" spans="1:20" s="3" customFormat="1" ht="15" customHeight="1">
      <c r="A1258" s="20" t="s">
        <v>47</v>
      </c>
      <c r="B1258" s="20" t="s">
        <v>1105</v>
      </c>
      <c r="C1258" s="20">
        <v>2013</v>
      </c>
      <c r="D1258" s="20" t="s">
        <v>7</v>
      </c>
      <c r="E1258" s="18" t="s">
        <v>221</v>
      </c>
      <c r="F1258" s="20" t="s">
        <v>3</v>
      </c>
      <c r="G1258" s="18" t="s">
        <v>222</v>
      </c>
      <c r="H1258" s="18" t="s">
        <v>1</v>
      </c>
      <c r="I1258" s="20">
        <v>0.5</v>
      </c>
      <c r="J1258" s="21" t="s">
        <v>1221</v>
      </c>
      <c r="K1258" s="18" t="s">
        <v>1680</v>
      </c>
      <c r="L1258" s="18" t="s">
        <v>1</v>
      </c>
      <c r="M1258" s="21">
        <v>0.5</v>
      </c>
      <c r="N1258" s="27"/>
      <c r="O1258" s="27"/>
      <c r="P1258" s="9" t="s">
        <v>17</v>
      </c>
      <c r="T1258" s="24" t="str">
        <f t="shared" si="21"/>
        <v>HU2013CSR4</v>
      </c>
    </row>
    <row r="1259" spans="1:20" s="3" customFormat="1" ht="15" customHeight="1">
      <c r="A1259" s="20" t="s">
        <v>47</v>
      </c>
      <c r="B1259" s="20" t="s">
        <v>1105</v>
      </c>
      <c r="C1259" s="20">
        <v>2013</v>
      </c>
      <c r="D1259" s="20" t="s">
        <v>7</v>
      </c>
      <c r="E1259" s="18" t="s">
        <v>221</v>
      </c>
      <c r="F1259" s="20" t="s">
        <v>3</v>
      </c>
      <c r="G1259" s="18" t="s">
        <v>222</v>
      </c>
      <c r="H1259" s="18" t="s">
        <v>1</v>
      </c>
      <c r="I1259" s="20">
        <v>0.5</v>
      </c>
      <c r="J1259" s="21" t="s">
        <v>1222</v>
      </c>
      <c r="K1259" s="18" t="s">
        <v>1681</v>
      </c>
      <c r="L1259" s="18" t="s">
        <v>1</v>
      </c>
      <c r="M1259" s="21">
        <v>0.5</v>
      </c>
      <c r="N1259" s="27"/>
      <c r="O1259" s="27"/>
      <c r="P1259" s="9" t="s">
        <v>17</v>
      </c>
      <c r="T1259" s="24" t="str">
        <f t="shared" si="21"/>
        <v>HU2013CSR4</v>
      </c>
    </row>
    <row r="1260" spans="1:20" s="3" customFormat="1" ht="15" customHeight="1">
      <c r="A1260" s="20" t="s">
        <v>47</v>
      </c>
      <c r="B1260" s="20" t="s">
        <v>1105</v>
      </c>
      <c r="C1260" s="20">
        <v>2013</v>
      </c>
      <c r="D1260" s="20" t="s">
        <v>7</v>
      </c>
      <c r="E1260" s="18" t="s">
        <v>221</v>
      </c>
      <c r="F1260" s="20" t="s">
        <v>3</v>
      </c>
      <c r="G1260" s="18" t="s">
        <v>222</v>
      </c>
      <c r="H1260" s="18" t="s">
        <v>1</v>
      </c>
      <c r="I1260" s="20">
        <v>0.5</v>
      </c>
      <c r="J1260" s="21" t="s">
        <v>1223</v>
      </c>
      <c r="K1260" s="18" t="s">
        <v>1682</v>
      </c>
      <c r="L1260" s="18" t="s">
        <v>906</v>
      </c>
      <c r="M1260" s="21">
        <v>0.25</v>
      </c>
      <c r="N1260" s="27"/>
      <c r="O1260" s="27"/>
      <c r="P1260" s="9" t="s">
        <v>17</v>
      </c>
      <c r="T1260" s="24" t="str">
        <f t="shared" si="21"/>
        <v>HU2013CSR4</v>
      </c>
    </row>
    <row r="1261" spans="1:20" s="3" customFormat="1" ht="15" customHeight="1">
      <c r="A1261" s="20" t="s">
        <v>47</v>
      </c>
      <c r="B1261" s="20" t="s">
        <v>1105</v>
      </c>
      <c r="C1261" s="20">
        <v>2013</v>
      </c>
      <c r="D1261" s="20" t="s">
        <v>7</v>
      </c>
      <c r="E1261" s="18" t="s">
        <v>221</v>
      </c>
      <c r="F1261" s="20" t="s">
        <v>3</v>
      </c>
      <c r="G1261" s="18" t="s">
        <v>222</v>
      </c>
      <c r="H1261" s="18" t="s">
        <v>1</v>
      </c>
      <c r="I1261" s="20">
        <v>0.5</v>
      </c>
      <c r="J1261" s="21" t="s">
        <v>1224</v>
      </c>
      <c r="K1261" s="18" t="s">
        <v>1683</v>
      </c>
      <c r="L1261" s="18" t="s">
        <v>907</v>
      </c>
      <c r="M1261" s="21">
        <v>0</v>
      </c>
      <c r="N1261" s="27"/>
      <c r="O1261" s="27"/>
      <c r="P1261" s="9" t="s">
        <v>17</v>
      </c>
      <c r="T1261" s="24" t="str">
        <f t="shared" si="21"/>
        <v>HU2013CSR4</v>
      </c>
    </row>
    <row r="1262" spans="1:20" s="3" customFormat="1" ht="15" customHeight="1">
      <c r="A1262" s="20" t="s">
        <v>47</v>
      </c>
      <c r="B1262" s="20" t="s">
        <v>1105</v>
      </c>
      <c r="C1262" s="20">
        <v>2013</v>
      </c>
      <c r="D1262" s="20" t="s">
        <v>7</v>
      </c>
      <c r="E1262" s="18" t="s">
        <v>221</v>
      </c>
      <c r="F1262" s="20" t="s">
        <v>3</v>
      </c>
      <c r="G1262" s="18" t="s">
        <v>222</v>
      </c>
      <c r="H1262" s="18" t="s">
        <v>1</v>
      </c>
      <c r="I1262" s="20">
        <v>0.5</v>
      </c>
      <c r="J1262" s="21" t="s">
        <v>1225</v>
      </c>
      <c r="K1262" s="18" t="s">
        <v>1684</v>
      </c>
      <c r="L1262" s="18" t="s">
        <v>1174</v>
      </c>
      <c r="M1262" s="21">
        <v>0.75</v>
      </c>
      <c r="N1262" s="27"/>
      <c r="O1262" s="27"/>
      <c r="P1262" s="9" t="s">
        <v>17</v>
      </c>
      <c r="T1262" s="24" t="str">
        <f t="shared" si="21"/>
        <v>HU2013CSR4</v>
      </c>
    </row>
    <row r="1263" spans="1:20" s="3" customFormat="1" ht="15" customHeight="1">
      <c r="A1263" s="20" t="s">
        <v>47</v>
      </c>
      <c r="B1263" s="20" t="s">
        <v>1105</v>
      </c>
      <c r="C1263" s="20">
        <v>2013</v>
      </c>
      <c r="D1263" s="20" t="s">
        <v>7</v>
      </c>
      <c r="E1263" s="18" t="s">
        <v>221</v>
      </c>
      <c r="F1263" s="20" t="s">
        <v>3</v>
      </c>
      <c r="G1263" s="18" t="s">
        <v>222</v>
      </c>
      <c r="H1263" s="18" t="s">
        <v>1</v>
      </c>
      <c r="I1263" s="20">
        <v>0.5</v>
      </c>
      <c r="J1263" s="21" t="s">
        <v>1226</v>
      </c>
      <c r="K1263" s="18" t="s">
        <v>1685</v>
      </c>
      <c r="L1263" s="18" t="s">
        <v>906</v>
      </c>
      <c r="M1263" s="21">
        <v>0.25</v>
      </c>
      <c r="N1263" s="27"/>
      <c r="O1263" s="27"/>
      <c r="P1263" s="9" t="s">
        <v>17</v>
      </c>
      <c r="T1263" s="24" t="str">
        <f t="shared" si="21"/>
        <v>HU2013CSR4</v>
      </c>
    </row>
    <row r="1264" spans="1:20" s="3" customFormat="1" ht="15" customHeight="1">
      <c r="A1264" s="20" t="s">
        <v>47</v>
      </c>
      <c r="B1264" s="20" t="s">
        <v>1105</v>
      </c>
      <c r="C1264" s="20">
        <v>2013</v>
      </c>
      <c r="D1264" s="20" t="s">
        <v>8</v>
      </c>
      <c r="E1264" s="18" t="s">
        <v>223</v>
      </c>
      <c r="F1264" s="20" t="s">
        <v>3</v>
      </c>
      <c r="G1264" s="18" t="s">
        <v>224</v>
      </c>
      <c r="H1264" s="18" t="s">
        <v>906</v>
      </c>
      <c r="I1264" s="20">
        <v>0.25</v>
      </c>
      <c r="J1264" s="21" t="s">
        <v>1221</v>
      </c>
      <c r="K1264" s="18" t="s">
        <v>1686</v>
      </c>
      <c r="L1264" s="18" t="s">
        <v>907</v>
      </c>
      <c r="M1264" s="21">
        <v>0</v>
      </c>
      <c r="N1264" s="27"/>
      <c r="O1264" s="27"/>
      <c r="P1264" s="9" t="s">
        <v>17</v>
      </c>
      <c r="T1264" s="24" t="str">
        <f t="shared" si="21"/>
        <v>HU2013CSR5</v>
      </c>
    </row>
    <row r="1265" spans="1:20" s="3" customFormat="1" ht="15" customHeight="1">
      <c r="A1265" s="20" t="s">
        <v>47</v>
      </c>
      <c r="B1265" s="20" t="s">
        <v>1105</v>
      </c>
      <c r="C1265" s="20">
        <v>2013</v>
      </c>
      <c r="D1265" s="20" t="s">
        <v>8</v>
      </c>
      <c r="E1265" s="18" t="s">
        <v>223</v>
      </c>
      <c r="F1265" s="20" t="s">
        <v>3</v>
      </c>
      <c r="G1265" s="18" t="s">
        <v>224</v>
      </c>
      <c r="H1265" s="18" t="s">
        <v>906</v>
      </c>
      <c r="I1265" s="20">
        <v>0.25</v>
      </c>
      <c r="J1265" s="21" t="s">
        <v>1222</v>
      </c>
      <c r="K1265" s="18" t="s">
        <v>1687</v>
      </c>
      <c r="L1265" s="18" t="s">
        <v>907</v>
      </c>
      <c r="M1265" s="21">
        <v>0</v>
      </c>
      <c r="N1265" s="27"/>
      <c r="O1265" s="27"/>
      <c r="P1265" s="9" t="s">
        <v>17</v>
      </c>
      <c r="T1265" s="24" t="str">
        <f t="shared" si="21"/>
        <v>HU2013CSR5</v>
      </c>
    </row>
    <row r="1266" spans="1:20" s="3" customFormat="1" ht="15" customHeight="1">
      <c r="A1266" s="20" t="s">
        <v>47</v>
      </c>
      <c r="B1266" s="20" t="s">
        <v>1105</v>
      </c>
      <c r="C1266" s="20">
        <v>2013</v>
      </c>
      <c r="D1266" s="20" t="s">
        <v>8</v>
      </c>
      <c r="E1266" s="18" t="s">
        <v>223</v>
      </c>
      <c r="F1266" s="20" t="s">
        <v>3</v>
      </c>
      <c r="G1266" s="18" t="s">
        <v>224</v>
      </c>
      <c r="H1266" s="18" t="s">
        <v>906</v>
      </c>
      <c r="I1266" s="20">
        <v>0.25</v>
      </c>
      <c r="J1266" s="21" t="s">
        <v>1223</v>
      </c>
      <c r="K1266" s="18" t="s">
        <v>1688</v>
      </c>
      <c r="L1266" s="18" t="s">
        <v>1</v>
      </c>
      <c r="M1266" s="21">
        <v>0.5</v>
      </c>
      <c r="N1266" s="27"/>
      <c r="O1266" s="27"/>
      <c r="P1266" s="9" t="s">
        <v>17</v>
      </c>
      <c r="T1266" s="24" t="str">
        <f t="shared" si="21"/>
        <v>HU2013CSR5</v>
      </c>
    </row>
    <row r="1267" spans="1:20" s="3" customFormat="1" ht="15" customHeight="1">
      <c r="A1267" s="20" t="s">
        <v>47</v>
      </c>
      <c r="B1267" s="20" t="s">
        <v>1105</v>
      </c>
      <c r="C1267" s="20">
        <v>2013</v>
      </c>
      <c r="D1267" s="20" t="s">
        <v>8</v>
      </c>
      <c r="E1267" s="18" t="s">
        <v>223</v>
      </c>
      <c r="F1267" s="20" t="s">
        <v>3</v>
      </c>
      <c r="G1267" s="18" t="s">
        <v>224</v>
      </c>
      <c r="H1267" s="18" t="s">
        <v>906</v>
      </c>
      <c r="I1267" s="20">
        <v>0.25</v>
      </c>
      <c r="J1267" s="21" t="s">
        <v>1224</v>
      </c>
      <c r="K1267" s="18" t="s">
        <v>1689</v>
      </c>
      <c r="L1267" s="18" t="s">
        <v>906</v>
      </c>
      <c r="M1267" s="21">
        <v>0.25</v>
      </c>
      <c r="N1267" s="27"/>
      <c r="O1267" s="27"/>
      <c r="P1267" s="9" t="s">
        <v>17</v>
      </c>
      <c r="T1267" s="24" t="str">
        <f t="shared" si="21"/>
        <v>HU2013CSR5</v>
      </c>
    </row>
    <row r="1268" spans="1:20" s="3" customFormat="1" ht="15" customHeight="1">
      <c r="A1268" s="20" t="s">
        <v>47</v>
      </c>
      <c r="B1268" s="20" t="s">
        <v>1105</v>
      </c>
      <c r="C1268" s="20">
        <v>2013</v>
      </c>
      <c r="D1268" s="20" t="s">
        <v>8</v>
      </c>
      <c r="E1268" s="18" t="s">
        <v>223</v>
      </c>
      <c r="F1268" s="20" t="s">
        <v>3</v>
      </c>
      <c r="G1268" s="18" t="s">
        <v>224</v>
      </c>
      <c r="H1268" s="18" t="s">
        <v>906</v>
      </c>
      <c r="I1268" s="20">
        <v>0.25</v>
      </c>
      <c r="J1268" s="21" t="s">
        <v>1225</v>
      </c>
      <c r="K1268" s="18" t="s">
        <v>1690</v>
      </c>
      <c r="L1268" s="18" t="s">
        <v>1</v>
      </c>
      <c r="M1268" s="21">
        <v>0.5</v>
      </c>
      <c r="N1268" s="27"/>
      <c r="O1268" s="27"/>
      <c r="P1268" s="9" t="s">
        <v>17</v>
      </c>
      <c r="T1268" s="24" t="str">
        <f t="shared" si="21"/>
        <v>HU2013CSR5</v>
      </c>
    </row>
    <row r="1269" spans="1:20" s="3" customFormat="1" ht="15" customHeight="1">
      <c r="A1269" s="20" t="s">
        <v>47</v>
      </c>
      <c r="B1269" s="20" t="s">
        <v>1105</v>
      </c>
      <c r="C1269" s="20">
        <v>2013</v>
      </c>
      <c r="D1269" s="20" t="s">
        <v>8</v>
      </c>
      <c r="E1269" s="18" t="s">
        <v>223</v>
      </c>
      <c r="F1269" s="20" t="s">
        <v>3</v>
      </c>
      <c r="G1269" s="18" t="s">
        <v>224</v>
      </c>
      <c r="H1269" s="18" t="s">
        <v>906</v>
      </c>
      <c r="I1269" s="20">
        <v>0.25</v>
      </c>
      <c r="J1269" s="21" t="s">
        <v>1226</v>
      </c>
      <c r="K1269" s="18" t="s">
        <v>1691</v>
      </c>
      <c r="L1269" s="18" t="s">
        <v>1</v>
      </c>
      <c r="M1269" s="21">
        <v>0.5</v>
      </c>
      <c r="N1269" s="27"/>
      <c r="O1269" s="27"/>
      <c r="P1269" s="9" t="s">
        <v>17</v>
      </c>
      <c r="T1269" s="24" t="str">
        <f t="shared" si="21"/>
        <v>HU2013CSR5</v>
      </c>
    </row>
    <row r="1270" spans="1:20" s="3" customFormat="1" ht="15" customHeight="1">
      <c r="A1270" s="20" t="s">
        <v>47</v>
      </c>
      <c r="B1270" s="20" t="s">
        <v>1105</v>
      </c>
      <c r="C1270" s="20">
        <v>2013</v>
      </c>
      <c r="D1270" s="20" t="s">
        <v>8</v>
      </c>
      <c r="E1270" s="18" t="s">
        <v>223</v>
      </c>
      <c r="F1270" s="20" t="s">
        <v>3</v>
      </c>
      <c r="G1270" s="18" t="s">
        <v>224</v>
      </c>
      <c r="H1270" s="18" t="s">
        <v>906</v>
      </c>
      <c r="I1270" s="20">
        <v>0.25</v>
      </c>
      <c r="J1270" s="21" t="s">
        <v>1227</v>
      </c>
      <c r="K1270" s="18" t="s">
        <v>2121</v>
      </c>
      <c r="L1270" s="18" t="s">
        <v>1760</v>
      </c>
      <c r="M1270" s="21">
        <v>1</v>
      </c>
      <c r="N1270" s="27"/>
      <c r="O1270" s="27"/>
      <c r="P1270" s="9" t="s">
        <v>17</v>
      </c>
      <c r="T1270" s="24" t="str">
        <f t="shared" si="21"/>
        <v>HU2013CSR5</v>
      </c>
    </row>
    <row r="1271" spans="1:20" s="3" customFormat="1" ht="15" customHeight="1">
      <c r="A1271" s="20" t="s">
        <v>47</v>
      </c>
      <c r="B1271" s="20" t="s">
        <v>1105</v>
      </c>
      <c r="C1271" s="20">
        <v>2013</v>
      </c>
      <c r="D1271" s="20" t="s">
        <v>9</v>
      </c>
      <c r="E1271" s="18" t="s">
        <v>225</v>
      </c>
      <c r="F1271" s="20" t="s">
        <v>2</v>
      </c>
      <c r="G1271" s="18" t="s">
        <v>226</v>
      </c>
      <c r="H1271" s="18" t="s">
        <v>906</v>
      </c>
      <c r="I1271" s="20">
        <v>0.25</v>
      </c>
      <c r="J1271" s="21" t="s">
        <v>1221</v>
      </c>
      <c r="K1271" s="18" t="s">
        <v>1692</v>
      </c>
      <c r="L1271" s="18" t="s">
        <v>907</v>
      </c>
      <c r="M1271" s="21">
        <v>0</v>
      </c>
      <c r="N1271" s="27"/>
      <c r="O1271" s="27"/>
      <c r="P1271" s="9" t="s">
        <v>17</v>
      </c>
      <c r="T1271" s="24" t="str">
        <f t="shared" si="21"/>
        <v>HU2013CSR6</v>
      </c>
    </row>
    <row r="1272" spans="1:20" s="3" customFormat="1" ht="15" customHeight="1">
      <c r="A1272" s="20" t="s">
        <v>47</v>
      </c>
      <c r="B1272" s="20" t="s">
        <v>1105</v>
      </c>
      <c r="C1272" s="20">
        <v>2013</v>
      </c>
      <c r="D1272" s="20" t="s">
        <v>9</v>
      </c>
      <c r="E1272" s="18" t="s">
        <v>225</v>
      </c>
      <c r="F1272" s="20" t="s">
        <v>2</v>
      </c>
      <c r="G1272" s="18" t="s">
        <v>226</v>
      </c>
      <c r="H1272" s="18" t="s">
        <v>906</v>
      </c>
      <c r="I1272" s="20">
        <v>0.25</v>
      </c>
      <c r="J1272" s="21" t="s">
        <v>1222</v>
      </c>
      <c r="K1272" s="18" t="s">
        <v>1693</v>
      </c>
      <c r="L1272" s="18" t="s">
        <v>1</v>
      </c>
      <c r="M1272" s="21">
        <v>0.5</v>
      </c>
      <c r="N1272" s="27"/>
      <c r="O1272" s="27"/>
      <c r="P1272" s="9" t="s">
        <v>17</v>
      </c>
      <c r="T1272" s="24" t="str">
        <f t="shared" si="21"/>
        <v>HU2013CSR6</v>
      </c>
    </row>
    <row r="1273" spans="1:20" s="3" customFormat="1" ht="15" customHeight="1">
      <c r="A1273" s="20" t="s">
        <v>47</v>
      </c>
      <c r="B1273" s="20" t="s">
        <v>1105</v>
      </c>
      <c r="C1273" s="20">
        <v>2013</v>
      </c>
      <c r="D1273" s="20" t="s">
        <v>9</v>
      </c>
      <c r="E1273" s="18" t="s">
        <v>225</v>
      </c>
      <c r="F1273" s="20" t="s">
        <v>2</v>
      </c>
      <c r="G1273" s="18" t="s">
        <v>226</v>
      </c>
      <c r="H1273" s="18" t="s">
        <v>906</v>
      </c>
      <c r="I1273" s="20">
        <v>0.25</v>
      </c>
      <c r="J1273" s="21" t="s">
        <v>1223</v>
      </c>
      <c r="K1273" s="18" t="s">
        <v>1694</v>
      </c>
      <c r="L1273" s="18" t="s">
        <v>907</v>
      </c>
      <c r="M1273" s="21">
        <v>0</v>
      </c>
      <c r="N1273" s="27"/>
      <c r="O1273" s="27"/>
      <c r="P1273" s="9" t="s">
        <v>17</v>
      </c>
      <c r="T1273" s="24" t="str">
        <f t="shared" si="21"/>
        <v>HU2013CSR6</v>
      </c>
    </row>
    <row r="1274" spans="1:20" s="3" customFormat="1" ht="15" customHeight="1">
      <c r="A1274" s="20" t="s">
        <v>47</v>
      </c>
      <c r="B1274" s="20" t="s">
        <v>1105</v>
      </c>
      <c r="C1274" s="20">
        <v>2013</v>
      </c>
      <c r="D1274" s="20" t="s">
        <v>9</v>
      </c>
      <c r="E1274" s="18" t="s">
        <v>225</v>
      </c>
      <c r="F1274" s="20" t="s">
        <v>2</v>
      </c>
      <c r="G1274" s="84" t="s">
        <v>226</v>
      </c>
      <c r="H1274" s="18" t="s">
        <v>906</v>
      </c>
      <c r="I1274" s="20">
        <v>0.25</v>
      </c>
      <c r="J1274" s="21" t="s">
        <v>1224</v>
      </c>
      <c r="K1274" s="18" t="s">
        <v>1695</v>
      </c>
      <c r="L1274" s="18" t="s">
        <v>906</v>
      </c>
      <c r="M1274" s="21">
        <v>0.25</v>
      </c>
      <c r="N1274" s="27"/>
      <c r="O1274" s="27"/>
      <c r="P1274" s="9" t="s">
        <v>17</v>
      </c>
      <c r="T1274" s="24" t="str">
        <f t="shared" si="21"/>
        <v>HU2013CSR6</v>
      </c>
    </row>
    <row r="1275" spans="1:20" s="3" customFormat="1" ht="15" customHeight="1">
      <c r="A1275" s="20" t="s">
        <v>47</v>
      </c>
      <c r="B1275" s="20" t="s">
        <v>1105</v>
      </c>
      <c r="C1275" s="20">
        <v>2013</v>
      </c>
      <c r="D1275" s="20" t="s">
        <v>10</v>
      </c>
      <c r="E1275" s="18" t="s">
        <v>227</v>
      </c>
      <c r="F1275" s="20" t="s">
        <v>3</v>
      </c>
      <c r="G1275" s="18" t="s">
        <v>228</v>
      </c>
      <c r="H1275" s="18" t="s">
        <v>906</v>
      </c>
      <c r="I1275" s="20">
        <v>0.25</v>
      </c>
      <c r="J1275" s="21" t="s">
        <v>1221</v>
      </c>
      <c r="K1275" s="18" t="s">
        <v>1696</v>
      </c>
      <c r="L1275" s="18" t="s">
        <v>907</v>
      </c>
      <c r="M1275" s="21">
        <v>0</v>
      </c>
      <c r="N1275" s="27"/>
      <c r="O1275" s="27"/>
      <c r="P1275" s="9" t="s">
        <v>17</v>
      </c>
      <c r="T1275" s="24" t="str">
        <f t="shared" si="21"/>
        <v>HU2013CSR7</v>
      </c>
    </row>
    <row r="1276" spans="1:20" s="3" customFormat="1" ht="15" customHeight="1">
      <c r="A1276" s="20" t="s">
        <v>47</v>
      </c>
      <c r="B1276" s="20" t="s">
        <v>1105</v>
      </c>
      <c r="C1276" s="20">
        <v>2013</v>
      </c>
      <c r="D1276" s="20" t="s">
        <v>10</v>
      </c>
      <c r="E1276" s="18" t="s">
        <v>227</v>
      </c>
      <c r="F1276" s="20" t="s">
        <v>3</v>
      </c>
      <c r="G1276" s="18" t="s">
        <v>228</v>
      </c>
      <c r="H1276" s="18" t="s">
        <v>906</v>
      </c>
      <c r="I1276" s="20">
        <v>0.25</v>
      </c>
      <c r="J1276" s="21" t="s">
        <v>1222</v>
      </c>
      <c r="K1276" s="18" t="s">
        <v>1697</v>
      </c>
      <c r="L1276" s="18" t="s">
        <v>906</v>
      </c>
      <c r="M1276" s="21">
        <v>0.25</v>
      </c>
      <c r="N1276" s="27"/>
      <c r="O1276" s="27"/>
      <c r="P1276" s="9" t="s">
        <v>17</v>
      </c>
      <c r="T1276" s="24" t="str">
        <f t="shared" si="21"/>
        <v>HU2013CSR7</v>
      </c>
    </row>
    <row r="1277" spans="1:20" s="3" customFormat="1" ht="15" customHeight="1">
      <c r="A1277" s="20" t="s">
        <v>47</v>
      </c>
      <c r="B1277" s="20" t="s">
        <v>1105</v>
      </c>
      <c r="C1277" s="20">
        <v>2014</v>
      </c>
      <c r="D1277" s="20" t="s">
        <v>4</v>
      </c>
      <c r="E1277" s="18" t="s">
        <v>3094</v>
      </c>
      <c r="F1277" s="20" t="s">
        <v>13</v>
      </c>
      <c r="G1277" s="18" t="s">
        <v>229</v>
      </c>
      <c r="H1277" s="18" t="s">
        <v>906</v>
      </c>
      <c r="I1277" s="20">
        <v>0.25</v>
      </c>
      <c r="J1277" s="21" t="s">
        <v>1221</v>
      </c>
      <c r="K1277" s="18" t="s">
        <v>3096</v>
      </c>
      <c r="L1277" s="18" t="s">
        <v>907</v>
      </c>
      <c r="M1277" s="21">
        <v>0</v>
      </c>
      <c r="N1277" s="27"/>
      <c r="O1277" s="27"/>
      <c r="P1277" s="9" t="s">
        <v>17</v>
      </c>
      <c r="T1277" s="24" t="str">
        <f t="shared" si="21"/>
        <v>HU2014CSR1</v>
      </c>
    </row>
    <row r="1278" spans="1:20" s="3" customFormat="1" ht="15" customHeight="1">
      <c r="A1278" s="20" t="s">
        <v>47</v>
      </c>
      <c r="B1278" s="20" t="s">
        <v>1105</v>
      </c>
      <c r="C1278" s="20">
        <v>2014</v>
      </c>
      <c r="D1278" s="20" t="s">
        <v>4</v>
      </c>
      <c r="E1278" s="18" t="s">
        <v>3094</v>
      </c>
      <c r="F1278" s="20" t="s">
        <v>13</v>
      </c>
      <c r="G1278" s="18" t="s">
        <v>229</v>
      </c>
      <c r="H1278" s="18" t="s">
        <v>906</v>
      </c>
      <c r="I1278" s="20">
        <v>0.25</v>
      </c>
      <c r="J1278" s="21" t="s">
        <v>1222</v>
      </c>
      <c r="K1278" s="18" t="s">
        <v>3097</v>
      </c>
      <c r="L1278" s="18" t="s">
        <v>906</v>
      </c>
      <c r="M1278" s="21">
        <v>0.25</v>
      </c>
      <c r="N1278" s="27"/>
      <c r="O1278" s="27"/>
      <c r="P1278" s="9" t="s">
        <v>17</v>
      </c>
      <c r="T1278" s="24" t="str">
        <f t="shared" si="21"/>
        <v>HU2014CSR1</v>
      </c>
    </row>
    <row r="1279" spans="1:20" s="3" customFormat="1" ht="15" customHeight="1">
      <c r="A1279" s="20" t="s">
        <v>47</v>
      </c>
      <c r="B1279" s="20" t="s">
        <v>1105</v>
      </c>
      <c r="C1279" s="20">
        <v>2014</v>
      </c>
      <c r="D1279" s="20" t="s">
        <v>5</v>
      </c>
      <c r="E1279" s="18" t="s">
        <v>230</v>
      </c>
      <c r="F1279" s="20" t="s">
        <v>3</v>
      </c>
      <c r="G1279" s="18" t="s">
        <v>231</v>
      </c>
      <c r="H1279" s="18" t="s">
        <v>906</v>
      </c>
      <c r="I1279" s="20">
        <v>0.25</v>
      </c>
      <c r="J1279" s="21" t="s">
        <v>1221</v>
      </c>
      <c r="K1279" s="18" t="s">
        <v>3098</v>
      </c>
      <c r="L1279" s="18" t="s">
        <v>906</v>
      </c>
      <c r="M1279" s="21">
        <v>0.25</v>
      </c>
      <c r="N1279" s="27"/>
      <c r="O1279" s="27"/>
      <c r="P1279" s="9" t="s">
        <v>17</v>
      </c>
      <c r="T1279" s="24" t="str">
        <f t="shared" si="21"/>
        <v>HU2014CSR2</v>
      </c>
    </row>
    <row r="1280" spans="1:20" s="3" customFormat="1" ht="15" customHeight="1">
      <c r="A1280" s="20" t="s">
        <v>47</v>
      </c>
      <c r="B1280" s="20" t="s">
        <v>1105</v>
      </c>
      <c r="C1280" s="20">
        <v>2014</v>
      </c>
      <c r="D1280" s="20" t="s">
        <v>5</v>
      </c>
      <c r="E1280" s="18" t="s">
        <v>230</v>
      </c>
      <c r="F1280" s="20" t="s">
        <v>3</v>
      </c>
      <c r="G1280" s="18" t="s">
        <v>231</v>
      </c>
      <c r="H1280" s="18" t="s">
        <v>906</v>
      </c>
      <c r="I1280" s="20">
        <v>0.25</v>
      </c>
      <c r="J1280" s="21" t="s">
        <v>1222</v>
      </c>
      <c r="K1280" s="18" t="s">
        <v>3099</v>
      </c>
      <c r="L1280" s="18" t="s">
        <v>1</v>
      </c>
      <c r="M1280" s="21">
        <v>0.5</v>
      </c>
      <c r="N1280" s="27"/>
      <c r="O1280" s="27"/>
      <c r="P1280" s="9" t="s">
        <v>17</v>
      </c>
      <c r="T1280" s="24" t="str">
        <f t="shared" si="21"/>
        <v>HU2014CSR2</v>
      </c>
    </row>
    <row r="1281" spans="1:20" s="3" customFormat="1" ht="15" customHeight="1">
      <c r="A1281" s="20" t="s">
        <v>47</v>
      </c>
      <c r="B1281" s="20" t="s">
        <v>1105</v>
      </c>
      <c r="C1281" s="20">
        <v>2014</v>
      </c>
      <c r="D1281" s="20" t="s">
        <v>5</v>
      </c>
      <c r="E1281" s="18" t="s">
        <v>230</v>
      </c>
      <c r="F1281" s="20" t="s">
        <v>3</v>
      </c>
      <c r="G1281" s="18" t="s">
        <v>231</v>
      </c>
      <c r="H1281" s="18" t="s">
        <v>906</v>
      </c>
      <c r="I1281" s="20">
        <v>0.25</v>
      </c>
      <c r="J1281" s="21" t="s">
        <v>1223</v>
      </c>
      <c r="K1281" s="18" t="s">
        <v>3100</v>
      </c>
      <c r="L1281" s="18" t="s">
        <v>906</v>
      </c>
      <c r="M1281" s="21">
        <v>0.25</v>
      </c>
      <c r="N1281" s="27"/>
      <c r="O1281" s="27"/>
      <c r="P1281" s="9" t="s">
        <v>17</v>
      </c>
      <c r="T1281" s="24" t="str">
        <f t="shared" si="21"/>
        <v>HU2014CSR2</v>
      </c>
    </row>
    <row r="1282" spans="1:20" s="3" customFormat="1" ht="15" customHeight="1">
      <c r="A1282" s="20" t="s">
        <v>47</v>
      </c>
      <c r="B1282" s="20" t="s">
        <v>1105</v>
      </c>
      <c r="C1282" s="20">
        <v>2014</v>
      </c>
      <c r="D1282" s="20" t="s">
        <v>5</v>
      </c>
      <c r="E1282" s="18" t="s">
        <v>230</v>
      </c>
      <c r="F1282" s="20" t="s">
        <v>3</v>
      </c>
      <c r="G1282" s="84" t="s">
        <v>231</v>
      </c>
      <c r="H1282" s="18" t="s">
        <v>906</v>
      </c>
      <c r="I1282" s="20">
        <v>0.25</v>
      </c>
      <c r="J1282" s="21" t="s">
        <v>1224</v>
      </c>
      <c r="K1282" s="18" t="s">
        <v>3101</v>
      </c>
      <c r="L1282" s="18" t="s">
        <v>1174</v>
      </c>
      <c r="M1282" s="21">
        <v>0.75</v>
      </c>
      <c r="N1282" s="27"/>
      <c r="O1282" s="27"/>
      <c r="P1282" s="9" t="s">
        <v>17</v>
      </c>
      <c r="T1282" s="24" t="str">
        <f t="shared" si="21"/>
        <v>HU2014CSR2</v>
      </c>
    </row>
    <row r="1283" spans="1:20" s="3" customFormat="1" ht="15" customHeight="1">
      <c r="A1283" s="20" t="s">
        <v>47</v>
      </c>
      <c r="B1283" s="20" t="s">
        <v>1105</v>
      </c>
      <c r="C1283" s="20">
        <v>2014</v>
      </c>
      <c r="D1283" s="20" t="s">
        <v>6</v>
      </c>
      <c r="E1283" s="18" t="s">
        <v>3095</v>
      </c>
      <c r="F1283" s="20" t="s">
        <v>3</v>
      </c>
      <c r="G1283" s="18" t="s">
        <v>232</v>
      </c>
      <c r="H1283" s="18" t="s">
        <v>906</v>
      </c>
      <c r="I1283" s="20">
        <v>0.25</v>
      </c>
      <c r="J1283" s="21" t="s">
        <v>1221</v>
      </c>
      <c r="K1283" s="18" t="s">
        <v>3102</v>
      </c>
      <c r="L1283" s="18" t="s">
        <v>907</v>
      </c>
      <c r="M1283" s="21">
        <v>0</v>
      </c>
      <c r="N1283" s="27"/>
      <c r="O1283" s="27"/>
      <c r="P1283" s="9" t="s">
        <v>17</v>
      </c>
      <c r="T1283" s="24" t="str">
        <f t="shared" si="21"/>
        <v>HU2014CSR3</v>
      </c>
    </row>
    <row r="1284" spans="1:20" s="3" customFormat="1" ht="15" customHeight="1">
      <c r="A1284" s="20" t="s">
        <v>47</v>
      </c>
      <c r="B1284" s="20" t="s">
        <v>1105</v>
      </c>
      <c r="C1284" s="20">
        <v>2014</v>
      </c>
      <c r="D1284" s="20" t="s">
        <v>6</v>
      </c>
      <c r="E1284" s="18" t="s">
        <v>3095</v>
      </c>
      <c r="F1284" s="20" t="s">
        <v>3</v>
      </c>
      <c r="G1284" s="18" t="s">
        <v>232</v>
      </c>
      <c r="H1284" s="18" t="s">
        <v>906</v>
      </c>
      <c r="I1284" s="20">
        <v>0.25</v>
      </c>
      <c r="J1284" s="21" t="s">
        <v>1222</v>
      </c>
      <c r="K1284" s="18" t="s">
        <v>3103</v>
      </c>
      <c r="L1284" s="18" t="s">
        <v>906</v>
      </c>
      <c r="M1284" s="21">
        <v>0.25</v>
      </c>
      <c r="N1284" s="27"/>
      <c r="O1284" s="27"/>
      <c r="P1284" s="9" t="s">
        <v>17</v>
      </c>
      <c r="T1284" s="24" t="str">
        <f t="shared" si="21"/>
        <v>HU2014CSR3</v>
      </c>
    </row>
    <row r="1285" spans="1:20" s="3" customFormat="1" ht="15" customHeight="1">
      <c r="A1285" s="20" t="s">
        <v>47</v>
      </c>
      <c r="B1285" s="20" t="s">
        <v>1105</v>
      </c>
      <c r="C1285" s="20">
        <v>2014</v>
      </c>
      <c r="D1285" s="20" t="s">
        <v>6</v>
      </c>
      <c r="E1285" s="18" t="s">
        <v>3095</v>
      </c>
      <c r="F1285" s="20" t="s">
        <v>3</v>
      </c>
      <c r="G1285" s="18" t="s">
        <v>232</v>
      </c>
      <c r="H1285" s="18" t="s">
        <v>906</v>
      </c>
      <c r="I1285" s="20">
        <v>0.25</v>
      </c>
      <c r="J1285" s="21" t="s">
        <v>1223</v>
      </c>
      <c r="K1285" s="18" t="s">
        <v>3104</v>
      </c>
      <c r="L1285" s="18" t="s">
        <v>1</v>
      </c>
      <c r="M1285" s="21">
        <v>0.5</v>
      </c>
      <c r="N1285" s="27"/>
      <c r="O1285" s="27"/>
      <c r="P1285" s="9" t="s">
        <v>17</v>
      </c>
      <c r="T1285" s="24" t="str">
        <f t="shared" si="21"/>
        <v>HU2014CSR3</v>
      </c>
    </row>
    <row r="1286" spans="1:20" s="3" customFormat="1" ht="15" customHeight="1">
      <c r="A1286" s="20" t="s">
        <v>47</v>
      </c>
      <c r="B1286" s="20" t="s">
        <v>1105</v>
      </c>
      <c r="C1286" s="20">
        <v>2014</v>
      </c>
      <c r="D1286" s="20" t="s">
        <v>6</v>
      </c>
      <c r="E1286" s="18" t="s">
        <v>3095</v>
      </c>
      <c r="F1286" s="20" t="s">
        <v>3</v>
      </c>
      <c r="G1286" s="18" t="s">
        <v>232</v>
      </c>
      <c r="H1286" s="18" t="s">
        <v>906</v>
      </c>
      <c r="I1286" s="20">
        <v>0.25</v>
      </c>
      <c r="J1286" s="21" t="s">
        <v>1224</v>
      </c>
      <c r="K1286" s="18" t="s">
        <v>3105</v>
      </c>
      <c r="L1286" s="18" t="s">
        <v>907</v>
      </c>
      <c r="M1286" s="21">
        <v>0</v>
      </c>
      <c r="N1286" s="27"/>
      <c r="O1286" s="27"/>
      <c r="P1286" s="9" t="s">
        <v>17</v>
      </c>
      <c r="T1286" s="24" t="str">
        <f t="shared" si="21"/>
        <v>HU2014CSR3</v>
      </c>
    </row>
    <row r="1287" spans="1:20" s="3" customFormat="1" ht="15" customHeight="1">
      <c r="A1287" s="20" t="s">
        <v>47</v>
      </c>
      <c r="B1287" s="20" t="s">
        <v>1105</v>
      </c>
      <c r="C1287" s="20">
        <v>2014</v>
      </c>
      <c r="D1287" s="20" t="s">
        <v>7</v>
      </c>
      <c r="E1287" s="18" t="s">
        <v>233</v>
      </c>
      <c r="F1287" s="20" t="s">
        <v>2</v>
      </c>
      <c r="G1287" s="18" t="s">
        <v>234</v>
      </c>
      <c r="H1287" s="18" t="s">
        <v>906</v>
      </c>
      <c r="I1287" s="20">
        <v>0.25</v>
      </c>
      <c r="J1287" s="21" t="s">
        <v>1221</v>
      </c>
      <c r="K1287" s="18" t="s">
        <v>3106</v>
      </c>
      <c r="L1287" s="18" t="s">
        <v>1</v>
      </c>
      <c r="M1287" s="21">
        <v>0.5</v>
      </c>
      <c r="N1287" s="27"/>
      <c r="O1287" s="27"/>
      <c r="P1287" s="9" t="s">
        <v>17</v>
      </c>
      <c r="T1287" s="24" t="str">
        <f t="shared" si="21"/>
        <v>HU2014CSR4</v>
      </c>
    </row>
    <row r="1288" spans="1:20" s="3" customFormat="1" ht="15" customHeight="1">
      <c r="A1288" s="20" t="s">
        <v>47</v>
      </c>
      <c r="B1288" s="20" t="s">
        <v>1105</v>
      </c>
      <c r="C1288" s="20">
        <v>2014</v>
      </c>
      <c r="D1288" s="20" t="s">
        <v>7</v>
      </c>
      <c r="E1288" s="18" t="s">
        <v>233</v>
      </c>
      <c r="F1288" s="20" t="s">
        <v>2</v>
      </c>
      <c r="G1288" s="18" t="s">
        <v>234</v>
      </c>
      <c r="H1288" s="18" t="s">
        <v>906</v>
      </c>
      <c r="I1288" s="20">
        <v>0.25</v>
      </c>
      <c r="J1288" s="21" t="s">
        <v>1222</v>
      </c>
      <c r="K1288" s="18" t="s">
        <v>3107</v>
      </c>
      <c r="L1288" s="18" t="s">
        <v>1</v>
      </c>
      <c r="M1288" s="21">
        <v>0.5</v>
      </c>
      <c r="N1288" s="27"/>
      <c r="O1288" s="27"/>
      <c r="P1288" s="9" t="s">
        <v>17</v>
      </c>
      <c r="T1288" s="24" t="str">
        <f t="shared" si="21"/>
        <v>HU2014CSR4</v>
      </c>
    </row>
    <row r="1289" spans="1:20" s="3" customFormat="1" ht="15" customHeight="1">
      <c r="A1289" s="20" t="s">
        <v>47</v>
      </c>
      <c r="B1289" s="20" t="s">
        <v>1105</v>
      </c>
      <c r="C1289" s="20">
        <v>2014</v>
      </c>
      <c r="D1289" s="20" t="s">
        <v>7</v>
      </c>
      <c r="E1289" s="18" t="s">
        <v>233</v>
      </c>
      <c r="F1289" s="20" t="s">
        <v>2</v>
      </c>
      <c r="G1289" s="18" t="s">
        <v>234</v>
      </c>
      <c r="H1289" s="18" t="s">
        <v>906</v>
      </c>
      <c r="I1289" s="20">
        <v>0.25</v>
      </c>
      <c r="J1289" s="21" t="s">
        <v>1223</v>
      </c>
      <c r="K1289" s="18" t="s">
        <v>3108</v>
      </c>
      <c r="L1289" s="18" t="s">
        <v>907</v>
      </c>
      <c r="M1289" s="21">
        <v>0</v>
      </c>
      <c r="N1289" s="27"/>
      <c r="O1289" s="27"/>
      <c r="P1289" s="9" t="s">
        <v>17</v>
      </c>
      <c r="T1289" s="24" t="str">
        <f t="shared" si="21"/>
        <v>HU2014CSR4</v>
      </c>
    </row>
    <row r="1290" spans="1:20" s="9" customFormat="1" ht="15" customHeight="1">
      <c r="A1290" s="20" t="s">
        <v>47</v>
      </c>
      <c r="B1290" s="20" t="s">
        <v>1105</v>
      </c>
      <c r="C1290" s="20">
        <v>2014</v>
      </c>
      <c r="D1290" s="20" t="s">
        <v>7</v>
      </c>
      <c r="E1290" s="18" t="s">
        <v>233</v>
      </c>
      <c r="F1290" s="20" t="s">
        <v>2</v>
      </c>
      <c r="G1290" s="18" t="s">
        <v>234</v>
      </c>
      <c r="H1290" s="18" t="s">
        <v>906</v>
      </c>
      <c r="I1290" s="20">
        <v>0.25</v>
      </c>
      <c r="J1290" s="21" t="s">
        <v>1224</v>
      </c>
      <c r="K1290" s="18" t="s">
        <v>3109</v>
      </c>
      <c r="L1290" s="18" t="s">
        <v>907</v>
      </c>
      <c r="M1290" s="21">
        <v>0</v>
      </c>
      <c r="N1290" s="27"/>
      <c r="O1290" s="27"/>
      <c r="P1290" s="9" t="s">
        <v>17</v>
      </c>
      <c r="T1290" s="24" t="str">
        <f t="shared" si="21"/>
        <v>HU2014CSR4</v>
      </c>
    </row>
    <row r="1291" spans="1:20" s="9" customFormat="1" ht="15" customHeight="1">
      <c r="A1291" s="20" t="s">
        <v>47</v>
      </c>
      <c r="B1291" s="20" t="s">
        <v>1105</v>
      </c>
      <c r="C1291" s="20">
        <v>2014</v>
      </c>
      <c r="D1291" s="20" t="s">
        <v>7</v>
      </c>
      <c r="E1291" s="18" t="s">
        <v>233</v>
      </c>
      <c r="F1291" s="20" t="s">
        <v>2</v>
      </c>
      <c r="G1291" s="84" t="s">
        <v>234</v>
      </c>
      <c r="H1291" s="18" t="s">
        <v>906</v>
      </c>
      <c r="I1291" s="20">
        <v>0.25</v>
      </c>
      <c r="J1291" s="21" t="s">
        <v>1225</v>
      </c>
      <c r="K1291" s="18" t="s">
        <v>3110</v>
      </c>
      <c r="L1291" s="18" t="s">
        <v>1</v>
      </c>
      <c r="M1291" s="21">
        <v>0.5</v>
      </c>
      <c r="N1291" s="27"/>
      <c r="O1291" s="27"/>
      <c r="T1291" s="24" t="str">
        <f t="shared" si="21"/>
        <v>HU2014CSR4</v>
      </c>
    </row>
    <row r="1292" spans="1:20" s="9" customFormat="1" ht="15" customHeight="1">
      <c r="A1292" s="20" t="s">
        <v>47</v>
      </c>
      <c r="B1292" s="20" t="s">
        <v>1105</v>
      </c>
      <c r="C1292" s="20">
        <v>2014</v>
      </c>
      <c r="D1292" s="20" t="s">
        <v>7</v>
      </c>
      <c r="E1292" s="18" t="s">
        <v>233</v>
      </c>
      <c r="F1292" s="20" t="s">
        <v>2</v>
      </c>
      <c r="G1292" s="18" t="s">
        <v>234</v>
      </c>
      <c r="H1292" s="18" t="s">
        <v>906</v>
      </c>
      <c r="I1292" s="20">
        <v>0.25</v>
      </c>
      <c r="J1292" s="21" t="s">
        <v>1226</v>
      </c>
      <c r="K1292" s="18" t="s">
        <v>3111</v>
      </c>
      <c r="L1292" s="18" t="s">
        <v>1</v>
      </c>
      <c r="M1292" s="21">
        <v>0.5</v>
      </c>
      <c r="N1292" s="27"/>
      <c r="O1292" s="27"/>
      <c r="T1292" s="24" t="str">
        <f t="shared" si="21"/>
        <v>HU2014CSR4</v>
      </c>
    </row>
    <row r="1293" spans="1:20" s="9" customFormat="1" ht="15" customHeight="1">
      <c r="A1293" s="20" t="s">
        <v>47</v>
      </c>
      <c r="B1293" s="20" t="s">
        <v>1105</v>
      </c>
      <c r="C1293" s="20">
        <v>2014</v>
      </c>
      <c r="D1293" s="20" t="s">
        <v>8</v>
      </c>
      <c r="E1293" s="18" t="s">
        <v>235</v>
      </c>
      <c r="F1293" s="20" t="s">
        <v>3</v>
      </c>
      <c r="G1293" s="18" t="s">
        <v>236</v>
      </c>
      <c r="H1293" s="18" t="s">
        <v>906</v>
      </c>
      <c r="I1293" s="20">
        <v>0.25</v>
      </c>
      <c r="J1293" s="21" t="s">
        <v>1221</v>
      </c>
      <c r="K1293" s="18" t="s">
        <v>3317</v>
      </c>
      <c r="L1293" s="18" t="s">
        <v>907</v>
      </c>
      <c r="M1293" s="21">
        <v>0</v>
      </c>
      <c r="N1293" s="27"/>
      <c r="O1293" s="27"/>
      <c r="T1293" s="24" t="str">
        <f t="shared" si="21"/>
        <v>HU2014CSR5</v>
      </c>
    </row>
    <row r="1294" spans="1:20" s="9" customFormat="1" ht="15" customHeight="1">
      <c r="A1294" s="20" t="s">
        <v>47</v>
      </c>
      <c r="B1294" s="20" t="s">
        <v>1105</v>
      </c>
      <c r="C1294" s="20">
        <v>2014</v>
      </c>
      <c r="D1294" s="20" t="s">
        <v>8</v>
      </c>
      <c r="E1294" s="18" t="s">
        <v>235</v>
      </c>
      <c r="F1294" s="20" t="s">
        <v>3</v>
      </c>
      <c r="G1294" s="18" t="s">
        <v>236</v>
      </c>
      <c r="H1294" s="18" t="s">
        <v>906</v>
      </c>
      <c r="I1294" s="20">
        <v>0.25</v>
      </c>
      <c r="J1294" s="21" t="s">
        <v>1222</v>
      </c>
      <c r="K1294" s="18" t="s">
        <v>3318</v>
      </c>
      <c r="L1294" s="18" t="s">
        <v>1</v>
      </c>
      <c r="M1294" s="21">
        <v>0.5</v>
      </c>
      <c r="N1294" s="27"/>
      <c r="O1294" s="27"/>
      <c r="T1294" s="24" t="str">
        <f t="shared" si="21"/>
        <v>HU2014CSR5</v>
      </c>
    </row>
    <row r="1295" spans="1:20" s="9" customFormat="1" ht="15" customHeight="1">
      <c r="A1295" s="20" t="s">
        <v>47</v>
      </c>
      <c r="B1295" s="20" t="s">
        <v>1105</v>
      </c>
      <c r="C1295" s="20">
        <v>2014</v>
      </c>
      <c r="D1295" s="20" t="s">
        <v>9</v>
      </c>
      <c r="E1295" s="18" t="s">
        <v>237</v>
      </c>
      <c r="F1295" s="20" t="s">
        <v>2</v>
      </c>
      <c r="G1295" s="18" t="s">
        <v>238</v>
      </c>
      <c r="H1295" s="18" t="s">
        <v>906</v>
      </c>
      <c r="I1295" s="20">
        <v>0.25</v>
      </c>
      <c r="J1295" s="21" t="s">
        <v>1221</v>
      </c>
      <c r="K1295" s="18" t="s">
        <v>3112</v>
      </c>
      <c r="L1295" s="18" t="s">
        <v>906</v>
      </c>
      <c r="M1295" s="21">
        <v>0.25</v>
      </c>
      <c r="N1295" s="27"/>
      <c r="O1295" s="27"/>
      <c r="T1295" s="24" t="str">
        <f t="shared" si="21"/>
        <v>HU2014CSR6</v>
      </c>
    </row>
    <row r="1296" spans="1:20" s="9" customFormat="1" ht="15" customHeight="1">
      <c r="A1296" s="20" t="s">
        <v>47</v>
      </c>
      <c r="B1296" s="20" t="s">
        <v>1105</v>
      </c>
      <c r="C1296" s="20">
        <v>2014</v>
      </c>
      <c r="D1296" s="20" t="s">
        <v>9</v>
      </c>
      <c r="E1296" s="18" t="s">
        <v>237</v>
      </c>
      <c r="F1296" s="20" t="s">
        <v>2</v>
      </c>
      <c r="G1296" s="18" t="s">
        <v>238</v>
      </c>
      <c r="H1296" s="18" t="s">
        <v>906</v>
      </c>
      <c r="I1296" s="20">
        <v>0.25</v>
      </c>
      <c r="J1296" s="21" t="s">
        <v>1222</v>
      </c>
      <c r="K1296" s="18" t="s">
        <v>3113</v>
      </c>
      <c r="L1296" s="18" t="s">
        <v>906</v>
      </c>
      <c r="M1296" s="21">
        <v>0.25</v>
      </c>
      <c r="N1296" s="27"/>
      <c r="O1296" s="27"/>
      <c r="T1296" s="24" t="str">
        <f t="shared" si="21"/>
        <v>HU2014CSR6</v>
      </c>
    </row>
    <row r="1297" spans="1:20" s="9" customFormat="1" ht="15" customHeight="1">
      <c r="A1297" s="20" t="s">
        <v>47</v>
      </c>
      <c r="B1297" s="20" t="s">
        <v>1105</v>
      </c>
      <c r="C1297" s="20">
        <v>2014</v>
      </c>
      <c r="D1297" s="20" t="s">
        <v>9</v>
      </c>
      <c r="E1297" s="18" t="s">
        <v>237</v>
      </c>
      <c r="F1297" s="20" t="s">
        <v>2</v>
      </c>
      <c r="G1297" s="18" t="s">
        <v>238</v>
      </c>
      <c r="H1297" s="18" t="s">
        <v>906</v>
      </c>
      <c r="I1297" s="20">
        <v>0.25</v>
      </c>
      <c r="J1297" s="21" t="s">
        <v>1223</v>
      </c>
      <c r="K1297" s="18" t="s">
        <v>3114</v>
      </c>
      <c r="L1297" s="18" t="s">
        <v>906</v>
      </c>
      <c r="M1297" s="21">
        <v>0.25</v>
      </c>
      <c r="N1297" s="27"/>
      <c r="O1297" s="27"/>
      <c r="T1297" s="24" t="str">
        <f t="shared" si="21"/>
        <v>HU2014CSR6</v>
      </c>
    </row>
    <row r="1298" spans="1:20" s="9" customFormat="1" ht="15" customHeight="1">
      <c r="A1298" s="20" t="s">
        <v>47</v>
      </c>
      <c r="B1298" s="20" t="s">
        <v>1105</v>
      </c>
      <c r="C1298" s="20">
        <v>2014</v>
      </c>
      <c r="D1298" s="20" t="s">
        <v>9</v>
      </c>
      <c r="E1298" s="18" t="s">
        <v>237</v>
      </c>
      <c r="F1298" s="20" t="s">
        <v>2</v>
      </c>
      <c r="G1298" s="18" t="s">
        <v>238</v>
      </c>
      <c r="H1298" s="18" t="s">
        <v>906</v>
      </c>
      <c r="I1298" s="20">
        <v>0.25</v>
      </c>
      <c r="J1298" s="21" t="s">
        <v>1224</v>
      </c>
      <c r="K1298" s="18" t="s">
        <v>3115</v>
      </c>
      <c r="L1298" s="18" t="s">
        <v>906</v>
      </c>
      <c r="M1298" s="21">
        <v>0.25</v>
      </c>
      <c r="N1298" s="27"/>
      <c r="O1298" s="27"/>
      <c r="T1298" s="24" t="str">
        <f t="shared" si="21"/>
        <v>HU2014CSR6</v>
      </c>
    </row>
    <row r="1299" spans="1:20" s="9" customFormat="1" ht="15" customHeight="1">
      <c r="A1299" s="20" t="s">
        <v>47</v>
      </c>
      <c r="B1299" s="20" t="s">
        <v>1105</v>
      </c>
      <c r="C1299" s="20">
        <v>2014</v>
      </c>
      <c r="D1299" s="20" t="s">
        <v>10</v>
      </c>
      <c r="E1299" s="18" t="s">
        <v>239</v>
      </c>
      <c r="F1299" s="20" t="s">
        <v>2</v>
      </c>
      <c r="G1299" s="18" t="s">
        <v>240</v>
      </c>
      <c r="H1299" s="18" t="s">
        <v>906</v>
      </c>
      <c r="I1299" s="20">
        <v>0.25</v>
      </c>
      <c r="J1299" s="21" t="s">
        <v>1221</v>
      </c>
      <c r="K1299" s="18" t="s">
        <v>3319</v>
      </c>
      <c r="L1299" s="18" t="s">
        <v>906</v>
      </c>
      <c r="M1299" s="21">
        <v>0.25</v>
      </c>
      <c r="N1299" s="27"/>
      <c r="O1299" s="27"/>
      <c r="T1299" s="24" t="str">
        <f t="shared" si="21"/>
        <v>HU2014CSR7</v>
      </c>
    </row>
    <row r="1300" spans="1:20" s="9" customFormat="1" ht="15" customHeight="1">
      <c r="A1300" s="20" t="s">
        <v>47</v>
      </c>
      <c r="B1300" s="20" t="s">
        <v>1105</v>
      </c>
      <c r="C1300" s="20">
        <v>2014</v>
      </c>
      <c r="D1300" s="20" t="s">
        <v>10</v>
      </c>
      <c r="E1300" s="18" t="s">
        <v>239</v>
      </c>
      <c r="F1300" s="20" t="s">
        <v>2</v>
      </c>
      <c r="G1300" s="18" t="s">
        <v>240</v>
      </c>
      <c r="H1300" s="18" t="s">
        <v>906</v>
      </c>
      <c r="I1300" s="20">
        <v>0.25</v>
      </c>
      <c r="J1300" s="21" t="s">
        <v>1222</v>
      </c>
      <c r="K1300" s="18" t="s">
        <v>3320</v>
      </c>
      <c r="L1300" s="18" t="s">
        <v>906</v>
      </c>
      <c r="M1300" s="21">
        <v>0.25</v>
      </c>
      <c r="N1300" s="27"/>
      <c r="O1300" s="27"/>
      <c r="P1300" s="9" t="s">
        <v>17</v>
      </c>
      <c r="T1300" s="24" t="str">
        <f t="shared" si="21"/>
        <v>HU2014CSR7</v>
      </c>
    </row>
    <row r="1301" spans="1:20" s="9" customFormat="1" ht="15" customHeight="1">
      <c r="A1301" s="20" t="s">
        <v>47</v>
      </c>
      <c r="B1301" s="20" t="s">
        <v>1105</v>
      </c>
      <c r="C1301" s="20">
        <v>2014</v>
      </c>
      <c r="D1301" s="20" t="s">
        <v>10</v>
      </c>
      <c r="E1301" s="18" t="s">
        <v>239</v>
      </c>
      <c r="F1301" s="20" t="s">
        <v>2</v>
      </c>
      <c r="G1301" s="18" t="s">
        <v>240</v>
      </c>
      <c r="H1301" s="18" t="s">
        <v>906</v>
      </c>
      <c r="I1301" s="20">
        <v>0.25</v>
      </c>
      <c r="J1301" s="21" t="s">
        <v>1261</v>
      </c>
      <c r="K1301" s="18" t="s">
        <v>3116</v>
      </c>
      <c r="L1301" s="18" t="s">
        <v>1</v>
      </c>
      <c r="M1301" s="21">
        <v>0.5</v>
      </c>
      <c r="N1301" s="27"/>
      <c r="O1301" s="27"/>
      <c r="P1301" s="9" t="s">
        <v>17</v>
      </c>
      <c r="T1301" s="24" t="str">
        <f t="shared" si="21"/>
        <v>HU2014CSR7</v>
      </c>
    </row>
    <row r="1302" spans="1:20" s="9" customFormat="1" ht="15" customHeight="1">
      <c r="A1302" s="20" t="s">
        <v>47</v>
      </c>
      <c r="B1302" s="20" t="s">
        <v>1105</v>
      </c>
      <c r="C1302" s="20">
        <v>2015</v>
      </c>
      <c r="D1302" s="20" t="s">
        <v>4</v>
      </c>
      <c r="E1302" s="18" t="s">
        <v>1062</v>
      </c>
      <c r="F1302" s="20" t="s">
        <v>13</v>
      </c>
      <c r="G1302" s="18" t="s">
        <v>1914</v>
      </c>
      <c r="H1302" s="18" t="s">
        <v>3874</v>
      </c>
      <c r="I1302" s="20" t="s">
        <v>2119</v>
      </c>
      <c r="J1302" s="21" t="s">
        <v>1221</v>
      </c>
      <c r="K1302" s="18" t="s">
        <v>2015</v>
      </c>
      <c r="L1302" s="18" t="s">
        <v>2119</v>
      </c>
      <c r="M1302" s="21" t="s">
        <v>2119</v>
      </c>
      <c r="N1302" s="27"/>
      <c r="O1302" s="27"/>
      <c r="P1302" s="9" t="s">
        <v>17</v>
      </c>
      <c r="T1302" s="24" t="str">
        <f t="shared" si="21"/>
        <v>HU2015CSR1</v>
      </c>
    </row>
    <row r="1303" spans="1:20" s="9" customFormat="1" ht="15" customHeight="1">
      <c r="A1303" s="20" t="s">
        <v>47</v>
      </c>
      <c r="B1303" s="20" t="s">
        <v>1105</v>
      </c>
      <c r="C1303" s="20">
        <v>2015</v>
      </c>
      <c r="D1303" s="20" t="s">
        <v>5</v>
      </c>
      <c r="E1303" s="18" t="s">
        <v>1063</v>
      </c>
      <c r="F1303" s="20" t="s">
        <v>3</v>
      </c>
      <c r="G1303" s="18" t="s">
        <v>2175</v>
      </c>
      <c r="H1303" s="18" t="s">
        <v>1</v>
      </c>
      <c r="I1303" s="20">
        <v>0.5</v>
      </c>
      <c r="J1303" s="21" t="s">
        <v>1221</v>
      </c>
      <c r="K1303" s="18" t="s">
        <v>2131</v>
      </c>
      <c r="L1303" s="18" t="s">
        <v>1</v>
      </c>
      <c r="M1303" s="21">
        <v>0.5</v>
      </c>
      <c r="N1303" s="27"/>
      <c r="O1303" s="27"/>
      <c r="P1303" s="9" t="s">
        <v>17</v>
      </c>
      <c r="T1303" s="24" t="str">
        <f t="shared" si="21"/>
        <v>HU2015CSR2</v>
      </c>
    </row>
    <row r="1304" spans="1:20" s="9" customFormat="1" ht="15" customHeight="1">
      <c r="A1304" s="20" t="s">
        <v>47</v>
      </c>
      <c r="B1304" s="20" t="s">
        <v>1105</v>
      </c>
      <c r="C1304" s="20">
        <v>2015</v>
      </c>
      <c r="D1304" s="20" t="s">
        <v>5</v>
      </c>
      <c r="E1304" s="18" t="s">
        <v>1063</v>
      </c>
      <c r="F1304" s="20" t="s">
        <v>3</v>
      </c>
      <c r="G1304" s="18" t="s">
        <v>2175</v>
      </c>
      <c r="H1304" s="18" t="s">
        <v>1</v>
      </c>
      <c r="I1304" s="20">
        <v>0.5</v>
      </c>
      <c r="J1304" s="21" t="s">
        <v>1222</v>
      </c>
      <c r="K1304" s="18" t="s">
        <v>2101</v>
      </c>
      <c r="L1304" s="18" t="s">
        <v>907</v>
      </c>
      <c r="M1304" s="21">
        <v>0</v>
      </c>
      <c r="N1304" s="27"/>
      <c r="O1304" s="27"/>
      <c r="P1304" s="9" t="s">
        <v>17</v>
      </c>
      <c r="T1304" s="24" t="str">
        <f t="shared" si="21"/>
        <v>HU2015CSR2</v>
      </c>
    </row>
    <row r="1305" spans="1:20" s="9" customFormat="1" ht="15" customHeight="1">
      <c r="A1305" s="20" t="s">
        <v>47</v>
      </c>
      <c r="B1305" s="20" t="s">
        <v>1105</v>
      </c>
      <c r="C1305" s="20">
        <v>2015</v>
      </c>
      <c r="D1305" s="20" t="s">
        <v>6</v>
      </c>
      <c r="E1305" s="18" t="s">
        <v>1064</v>
      </c>
      <c r="F1305" s="20" t="s">
        <v>3</v>
      </c>
      <c r="G1305" s="18" t="s">
        <v>2176</v>
      </c>
      <c r="H1305" s="18" t="s">
        <v>906</v>
      </c>
      <c r="I1305" s="20">
        <v>0.25</v>
      </c>
      <c r="J1305" s="21" t="s">
        <v>1264</v>
      </c>
      <c r="K1305" s="18" t="s">
        <v>2102</v>
      </c>
      <c r="L1305" s="18" t="s">
        <v>1</v>
      </c>
      <c r="M1305" s="21">
        <v>0.5</v>
      </c>
      <c r="N1305" s="27"/>
      <c r="O1305" s="27"/>
      <c r="P1305" s="9" t="s">
        <v>17</v>
      </c>
      <c r="T1305" s="24" t="str">
        <f t="shared" si="21"/>
        <v>HU2015CSR3</v>
      </c>
    </row>
    <row r="1306" spans="1:20" s="3" customFormat="1" ht="15" customHeight="1">
      <c r="A1306" s="20" t="s">
        <v>47</v>
      </c>
      <c r="B1306" s="20" t="s">
        <v>1105</v>
      </c>
      <c r="C1306" s="20">
        <v>2015</v>
      </c>
      <c r="D1306" s="20" t="s">
        <v>6</v>
      </c>
      <c r="E1306" s="18" t="s">
        <v>1064</v>
      </c>
      <c r="F1306" s="20" t="s">
        <v>3</v>
      </c>
      <c r="G1306" s="18" t="s">
        <v>2176</v>
      </c>
      <c r="H1306" s="18" t="s">
        <v>906</v>
      </c>
      <c r="I1306" s="20">
        <v>0.25</v>
      </c>
      <c r="J1306" s="21" t="s">
        <v>1260</v>
      </c>
      <c r="K1306" s="18" t="s">
        <v>2103</v>
      </c>
      <c r="L1306" s="18" t="s">
        <v>906</v>
      </c>
      <c r="M1306" s="21">
        <v>0.25</v>
      </c>
      <c r="N1306" s="27"/>
      <c r="O1306" s="27"/>
      <c r="P1306" s="9" t="s">
        <v>17</v>
      </c>
      <c r="T1306" s="24" t="str">
        <f t="shared" si="21"/>
        <v>HU2015CSR3</v>
      </c>
    </row>
    <row r="1307" spans="1:20" s="3" customFormat="1" ht="15" customHeight="1">
      <c r="A1307" s="20" t="s">
        <v>47</v>
      </c>
      <c r="B1307" s="20" t="s">
        <v>1105</v>
      </c>
      <c r="C1307" s="20">
        <v>2015</v>
      </c>
      <c r="D1307" s="20" t="s">
        <v>6</v>
      </c>
      <c r="E1307" s="18" t="s">
        <v>1064</v>
      </c>
      <c r="F1307" s="20" t="s">
        <v>3</v>
      </c>
      <c r="G1307" s="18" t="s">
        <v>2176</v>
      </c>
      <c r="H1307" s="18" t="s">
        <v>906</v>
      </c>
      <c r="I1307" s="20">
        <v>0.25</v>
      </c>
      <c r="J1307" s="21" t="s">
        <v>1261</v>
      </c>
      <c r="K1307" s="18" t="s">
        <v>2104</v>
      </c>
      <c r="L1307" s="18" t="s">
        <v>906</v>
      </c>
      <c r="M1307" s="21">
        <v>0.25</v>
      </c>
      <c r="N1307" s="27"/>
      <c r="O1307" s="27"/>
      <c r="P1307" s="9" t="s">
        <v>17</v>
      </c>
      <c r="T1307" s="24" t="str">
        <f t="shared" ref="T1307:T1370" si="22">A1307&amp;C1307&amp;D1307</f>
        <v>HU2015CSR3</v>
      </c>
    </row>
    <row r="1308" spans="1:20" s="3" customFormat="1" ht="15" customHeight="1">
      <c r="A1308" s="20" t="s">
        <v>47</v>
      </c>
      <c r="B1308" s="20" t="s">
        <v>1105</v>
      </c>
      <c r="C1308" s="20">
        <v>2015</v>
      </c>
      <c r="D1308" s="20" t="s">
        <v>6</v>
      </c>
      <c r="E1308" s="18" t="s">
        <v>1064</v>
      </c>
      <c r="F1308" s="20" t="s">
        <v>3</v>
      </c>
      <c r="G1308" s="18" t="s">
        <v>2176</v>
      </c>
      <c r="H1308" s="18" t="s">
        <v>906</v>
      </c>
      <c r="I1308" s="20">
        <v>0.25</v>
      </c>
      <c r="J1308" s="21" t="s">
        <v>1262</v>
      </c>
      <c r="K1308" s="18" t="s">
        <v>2105</v>
      </c>
      <c r="L1308" s="18" t="s">
        <v>1174</v>
      </c>
      <c r="M1308" s="21">
        <v>0.75</v>
      </c>
      <c r="N1308" s="27"/>
      <c r="O1308" s="27"/>
      <c r="P1308" s="9" t="s">
        <v>17</v>
      </c>
      <c r="T1308" s="24" t="str">
        <f t="shared" si="22"/>
        <v>HU2015CSR3</v>
      </c>
    </row>
    <row r="1309" spans="1:20" s="3" customFormat="1" ht="15" customHeight="1">
      <c r="A1309" s="20" t="s">
        <v>47</v>
      </c>
      <c r="B1309" s="20" t="s">
        <v>1105</v>
      </c>
      <c r="C1309" s="20">
        <v>2015</v>
      </c>
      <c r="D1309" s="20" t="s">
        <v>6</v>
      </c>
      <c r="E1309" s="18" t="s">
        <v>1064</v>
      </c>
      <c r="F1309" s="20" t="s">
        <v>3</v>
      </c>
      <c r="G1309" s="18" t="s">
        <v>2176</v>
      </c>
      <c r="H1309" s="18" t="s">
        <v>906</v>
      </c>
      <c r="I1309" s="20">
        <v>0.25</v>
      </c>
      <c r="J1309" s="21" t="s">
        <v>1263</v>
      </c>
      <c r="K1309" s="18" t="s">
        <v>2106</v>
      </c>
      <c r="L1309" s="18" t="s">
        <v>906</v>
      </c>
      <c r="M1309" s="21">
        <v>0.25</v>
      </c>
      <c r="N1309" s="27"/>
      <c r="O1309" s="27"/>
      <c r="P1309" s="9" t="s">
        <v>17</v>
      </c>
      <c r="T1309" s="24" t="str">
        <f t="shared" si="22"/>
        <v>HU2015CSR3</v>
      </c>
    </row>
    <row r="1310" spans="1:20" s="3" customFormat="1" ht="15" customHeight="1">
      <c r="A1310" s="20" t="s">
        <v>47</v>
      </c>
      <c r="B1310" s="20" t="s">
        <v>1105</v>
      </c>
      <c r="C1310" s="20">
        <v>2015</v>
      </c>
      <c r="D1310" s="20" t="s">
        <v>6</v>
      </c>
      <c r="E1310" s="18" t="s">
        <v>1064</v>
      </c>
      <c r="F1310" s="20" t="s">
        <v>3</v>
      </c>
      <c r="G1310" s="18" t="s">
        <v>2176</v>
      </c>
      <c r="H1310" s="18" t="s">
        <v>906</v>
      </c>
      <c r="I1310" s="20">
        <v>0.25</v>
      </c>
      <c r="J1310" s="21" t="s">
        <v>1310</v>
      </c>
      <c r="K1310" s="18" t="s">
        <v>2107</v>
      </c>
      <c r="L1310" s="18" t="s">
        <v>906</v>
      </c>
      <c r="M1310" s="21">
        <v>0.25</v>
      </c>
      <c r="N1310" s="27"/>
      <c r="O1310" s="27"/>
      <c r="P1310" s="9" t="s">
        <v>17</v>
      </c>
      <c r="T1310" s="24" t="str">
        <f t="shared" si="22"/>
        <v>HU2015CSR3</v>
      </c>
    </row>
    <row r="1311" spans="1:20" s="3" customFormat="1" ht="15" customHeight="1">
      <c r="A1311" s="20" t="s">
        <v>47</v>
      </c>
      <c r="B1311" s="20" t="s">
        <v>1105</v>
      </c>
      <c r="C1311" s="20">
        <v>2015</v>
      </c>
      <c r="D1311" s="20" t="s">
        <v>6</v>
      </c>
      <c r="E1311" s="18" t="s">
        <v>1064</v>
      </c>
      <c r="F1311" s="20" t="s">
        <v>3</v>
      </c>
      <c r="G1311" s="18" t="s">
        <v>2176</v>
      </c>
      <c r="H1311" s="18" t="s">
        <v>906</v>
      </c>
      <c r="I1311" s="20">
        <v>0.25</v>
      </c>
      <c r="J1311" s="21" t="s">
        <v>1311</v>
      </c>
      <c r="K1311" s="18" t="s">
        <v>2108</v>
      </c>
      <c r="L1311" s="18" t="s">
        <v>907</v>
      </c>
      <c r="M1311" s="21">
        <v>0</v>
      </c>
      <c r="N1311" s="27"/>
      <c r="O1311" s="27"/>
      <c r="P1311" s="9" t="s">
        <v>17</v>
      </c>
      <c r="T1311" s="24" t="str">
        <f t="shared" si="22"/>
        <v>HU2015CSR3</v>
      </c>
    </row>
    <row r="1312" spans="1:20" s="3" customFormat="1" ht="15" customHeight="1">
      <c r="A1312" s="20" t="s">
        <v>47</v>
      </c>
      <c r="B1312" s="20" t="s">
        <v>1105</v>
      </c>
      <c r="C1312" s="20">
        <v>2015</v>
      </c>
      <c r="D1312" s="20" t="s">
        <v>7</v>
      </c>
      <c r="E1312" s="18" t="s">
        <v>1065</v>
      </c>
      <c r="F1312" s="20" t="s">
        <v>2</v>
      </c>
      <c r="G1312" s="18" t="s">
        <v>2177</v>
      </c>
      <c r="H1312" s="18" t="s">
        <v>907</v>
      </c>
      <c r="I1312" s="20">
        <v>0</v>
      </c>
      <c r="J1312" s="21" t="s">
        <v>1264</v>
      </c>
      <c r="K1312" s="18" t="s">
        <v>2109</v>
      </c>
      <c r="L1312" s="18" t="s">
        <v>907</v>
      </c>
      <c r="M1312" s="21">
        <v>0</v>
      </c>
      <c r="N1312" s="27"/>
      <c r="O1312" s="27"/>
      <c r="P1312" s="9" t="s">
        <v>17</v>
      </c>
      <c r="T1312" s="24" t="str">
        <f t="shared" si="22"/>
        <v>HU2015CSR4</v>
      </c>
    </row>
    <row r="1313" spans="1:20" s="3" customFormat="1" ht="15" customHeight="1">
      <c r="A1313" s="20" t="s">
        <v>47</v>
      </c>
      <c r="B1313" s="20" t="s">
        <v>1105</v>
      </c>
      <c r="C1313" s="20">
        <v>2015</v>
      </c>
      <c r="D1313" s="20" t="s">
        <v>7</v>
      </c>
      <c r="E1313" s="18" t="s">
        <v>1065</v>
      </c>
      <c r="F1313" s="20" t="s">
        <v>2</v>
      </c>
      <c r="G1313" s="18" t="s">
        <v>2177</v>
      </c>
      <c r="H1313" s="18" t="s">
        <v>907</v>
      </c>
      <c r="I1313" s="20">
        <v>0</v>
      </c>
      <c r="J1313" s="21" t="s">
        <v>1260</v>
      </c>
      <c r="K1313" s="18" t="s">
        <v>2110</v>
      </c>
      <c r="L1313" s="18" t="s">
        <v>907</v>
      </c>
      <c r="M1313" s="21">
        <v>0</v>
      </c>
      <c r="N1313" s="27"/>
      <c r="O1313" s="27"/>
      <c r="P1313" s="9" t="s">
        <v>17</v>
      </c>
      <c r="T1313" s="24" t="str">
        <f t="shared" si="22"/>
        <v>HU2015CSR4</v>
      </c>
    </row>
    <row r="1314" spans="1:20" s="3" customFormat="1" ht="15" customHeight="1">
      <c r="A1314" s="20" t="s">
        <v>47</v>
      </c>
      <c r="B1314" s="20" t="s">
        <v>1105</v>
      </c>
      <c r="C1314" s="20">
        <v>2015</v>
      </c>
      <c r="D1314" s="20" t="s">
        <v>8</v>
      </c>
      <c r="E1314" s="18" t="s">
        <v>1066</v>
      </c>
      <c r="F1314" s="20" t="s">
        <v>2</v>
      </c>
      <c r="G1314" s="18" t="s">
        <v>2178</v>
      </c>
      <c r="H1314" s="18" t="s">
        <v>906</v>
      </c>
      <c r="I1314" s="20">
        <v>0.25</v>
      </c>
      <c r="J1314" s="21" t="s">
        <v>1264</v>
      </c>
      <c r="K1314" s="18" t="s">
        <v>2111</v>
      </c>
      <c r="L1314" s="18" t="s">
        <v>906</v>
      </c>
      <c r="M1314" s="21">
        <v>0.25</v>
      </c>
      <c r="N1314" s="27"/>
      <c r="O1314" s="27"/>
      <c r="P1314" s="9" t="s">
        <v>17</v>
      </c>
      <c r="T1314" s="24" t="str">
        <f t="shared" si="22"/>
        <v>HU2015CSR5</v>
      </c>
    </row>
    <row r="1315" spans="1:20" s="3" customFormat="1" ht="15" customHeight="1">
      <c r="A1315" s="20" t="s">
        <v>47</v>
      </c>
      <c r="B1315" s="20" t="s">
        <v>1105</v>
      </c>
      <c r="C1315" s="20">
        <v>2015</v>
      </c>
      <c r="D1315" s="20" t="s">
        <v>8</v>
      </c>
      <c r="E1315" s="18" t="s">
        <v>1066</v>
      </c>
      <c r="F1315" s="20" t="s">
        <v>2</v>
      </c>
      <c r="G1315" s="18" t="s">
        <v>2178</v>
      </c>
      <c r="H1315" s="18" t="s">
        <v>906</v>
      </c>
      <c r="I1315" s="20">
        <v>0.25</v>
      </c>
      <c r="J1315" s="21" t="s">
        <v>1260</v>
      </c>
      <c r="K1315" s="18" t="s">
        <v>2112</v>
      </c>
      <c r="L1315" s="18" t="s">
        <v>907</v>
      </c>
      <c r="M1315" s="21">
        <v>0</v>
      </c>
      <c r="N1315" s="27"/>
      <c r="O1315" s="27"/>
      <c r="P1315" s="9" t="s">
        <v>17</v>
      </c>
      <c r="T1315" s="24" t="str">
        <f t="shared" si="22"/>
        <v>HU2015CSR5</v>
      </c>
    </row>
    <row r="1316" spans="1:20" s="3" customFormat="1" ht="15" customHeight="1">
      <c r="A1316" s="20" t="s">
        <v>47</v>
      </c>
      <c r="B1316" s="20" t="s">
        <v>1105</v>
      </c>
      <c r="C1316" s="20">
        <v>2015</v>
      </c>
      <c r="D1316" s="20" t="s">
        <v>8</v>
      </c>
      <c r="E1316" s="18" t="s">
        <v>1066</v>
      </c>
      <c r="F1316" s="20" t="s">
        <v>2</v>
      </c>
      <c r="G1316" s="18" t="s">
        <v>2178</v>
      </c>
      <c r="H1316" s="18" t="s">
        <v>906</v>
      </c>
      <c r="I1316" s="20">
        <v>0.25</v>
      </c>
      <c r="J1316" s="21" t="s">
        <v>1261</v>
      </c>
      <c r="K1316" s="18" t="s">
        <v>2113</v>
      </c>
      <c r="L1316" s="18" t="s">
        <v>1</v>
      </c>
      <c r="M1316" s="21">
        <v>0.5</v>
      </c>
      <c r="N1316" s="27"/>
      <c r="O1316" s="27"/>
      <c r="P1316" s="9" t="s">
        <v>17</v>
      </c>
      <c r="T1316" s="24" t="str">
        <f t="shared" si="22"/>
        <v>HU2015CSR5</v>
      </c>
    </row>
    <row r="1317" spans="1:20" s="3" customFormat="1" ht="15" customHeight="1">
      <c r="A1317" s="20" t="s">
        <v>47</v>
      </c>
      <c r="B1317" s="20" t="s">
        <v>1105</v>
      </c>
      <c r="C1317" s="20">
        <v>2015</v>
      </c>
      <c r="D1317" s="20" t="s">
        <v>8</v>
      </c>
      <c r="E1317" s="18" t="s">
        <v>1066</v>
      </c>
      <c r="F1317" s="20" t="s">
        <v>2</v>
      </c>
      <c r="G1317" s="18" t="s">
        <v>2178</v>
      </c>
      <c r="H1317" s="18" t="s">
        <v>906</v>
      </c>
      <c r="I1317" s="20">
        <v>0.25</v>
      </c>
      <c r="J1317" s="21" t="s">
        <v>1262</v>
      </c>
      <c r="K1317" s="18" t="s">
        <v>2114</v>
      </c>
      <c r="L1317" s="18" t="s">
        <v>1</v>
      </c>
      <c r="M1317" s="21">
        <v>0.5</v>
      </c>
      <c r="N1317" s="27"/>
      <c r="O1317" s="27"/>
      <c r="P1317" s="9" t="s">
        <v>17</v>
      </c>
      <c r="T1317" s="24" t="str">
        <f t="shared" si="22"/>
        <v>HU2015CSR5</v>
      </c>
    </row>
    <row r="1318" spans="1:20" s="3" customFormat="1" ht="15" customHeight="1">
      <c r="A1318" s="20" t="s">
        <v>47</v>
      </c>
      <c r="B1318" s="20" t="s">
        <v>1105</v>
      </c>
      <c r="C1318" s="20">
        <v>2016</v>
      </c>
      <c r="D1318" s="20" t="s">
        <v>4</v>
      </c>
      <c r="E1318" s="18" t="s">
        <v>2474</v>
      </c>
      <c r="F1318" s="20" t="s">
        <v>11</v>
      </c>
      <c r="G1318" s="18" t="s">
        <v>3873</v>
      </c>
      <c r="H1318" s="18" t="s">
        <v>2475</v>
      </c>
      <c r="I1318" s="20" t="s">
        <v>2119</v>
      </c>
      <c r="J1318" s="21" t="s">
        <v>1221</v>
      </c>
      <c r="K1318" s="18"/>
      <c r="L1318" s="18" t="s">
        <v>2475</v>
      </c>
      <c r="M1318" s="21" t="s">
        <v>2119</v>
      </c>
      <c r="N1318" s="27"/>
      <c r="O1318" s="27"/>
      <c r="P1318" s="9" t="s">
        <v>17</v>
      </c>
      <c r="T1318" s="24" t="str">
        <f t="shared" si="22"/>
        <v>HU2016CSR1</v>
      </c>
    </row>
    <row r="1319" spans="1:20" s="3" customFormat="1" ht="15" customHeight="1">
      <c r="A1319" s="20" t="s">
        <v>47</v>
      </c>
      <c r="B1319" s="20" t="s">
        <v>1105</v>
      </c>
      <c r="C1319" s="20">
        <v>2016</v>
      </c>
      <c r="D1319" s="20" t="s">
        <v>5</v>
      </c>
      <c r="E1319" s="18" t="s">
        <v>2476</v>
      </c>
      <c r="F1319" s="20" t="s">
        <v>2</v>
      </c>
      <c r="G1319" s="18" t="s">
        <v>2477</v>
      </c>
      <c r="H1319" s="18" t="s">
        <v>906</v>
      </c>
      <c r="I1319" s="20">
        <v>0.25</v>
      </c>
      <c r="J1319" s="21" t="s">
        <v>1221</v>
      </c>
      <c r="K1319" s="18" t="s">
        <v>2478</v>
      </c>
      <c r="L1319" s="18" t="s">
        <v>906</v>
      </c>
      <c r="M1319" s="21">
        <v>0.25</v>
      </c>
      <c r="N1319" s="27"/>
      <c r="O1319" s="27"/>
      <c r="P1319" s="9" t="s">
        <v>17</v>
      </c>
      <c r="T1319" s="24" t="str">
        <f t="shared" si="22"/>
        <v>HU2016CSR2</v>
      </c>
    </row>
    <row r="1320" spans="1:20" s="3" customFormat="1" ht="15" customHeight="1">
      <c r="A1320" s="20" t="s">
        <v>47</v>
      </c>
      <c r="B1320" s="20" t="s">
        <v>1105</v>
      </c>
      <c r="C1320" s="20">
        <v>2016</v>
      </c>
      <c r="D1320" s="20" t="s">
        <v>5</v>
      </c>
      <c r="E1320" s="18" t="s">
        <v>2476</v>
      </c>
      <c r="F1320" s="20" t="s">
        <v>2</v>
      </c>
      <c r="G1320" s="18" t="s">
        <v>2477</v>
      </c>
      <c r="H1320" s="18" t="s">
        <v>906</v>
      </c>
      <c r="I1320" s="20">
        <v>0.25</v>
      </c>
      <c r="J1320" s="21" t="s">
        <v>1222</v>
      </c>
      <c r="K1320" s="18" t="s">
        <v>2479</v>
      </c>
      <c r="L1320" s="18" t="s">
        <v>1</v>
      </c>
      <c r="M1320" s="21">
        <v>0.5</v>
      </c>
      <c r="N1320" s="27"/>
      <c r="O1320" s="27"/>
      <c r="P1320" s="9" t="s">
        <v>17</v>
      </c>
      <c r="T1320" s="24" t="str">
        <f t="shared" si="22"/>
        <v>HU2016CSR2</v>
      </c>
    </row>
    <row r="1321" spans="1:20" s="3" customFormat="1" ht="15" customHeight="1">
      <c r="A1321" s="20" t="s">
        <v>47</v>
      </c>
      <c r="B1321" s="20" t="s">
        <v>1105</v>
      </c>
      <c r="C1321" s="20">
        <v>2016</v>
      </c>
      <c r="D1321" s="20" t="s">
        <v>5</v>
      </c>
      <c r="E1321" s="18" t="s">
        <v>2476</v>
      </c>
      <c r="F1321" s="20" t="s">
        <v>2</v>
      </c>
      <c r="G1321" s="18" t="s">
        <v>2477</v>
      </c>
      <c r="H1321" s="18" t="s">
        <v>906</v>
      </c>
      <c r="I1321" s="20">
        <v>0.25</v>
      </c>
      <c r="J1321" s="21" t="s">
        <v>1223</v>
      </c>
      <c r="K1321" s="18" t="s">
        <v>2480</v>
      </c>
      <c r="L1321" s="18" t="s">
        <v>906</v>
      </c>
      <c r="M1321" s="21">
        <v>0.25</v>
      </c>
      <c r="N1321" s="27"/>
      <c r="O1321" s="27"/>
      <c r="P1321" s="9" t="s">
        <v>17</v>
      </c>
      <c r="T1321" s="24" t="str">
        <f t="shared" si="22"/>
        <v>HU2016CSR2</v>
      </c>
    </row>
    <row r="1322" spans="1:20" s="3" customFormat="1" ht="15" customHeight="1">
      <c r="A1322" s="20" t="s">
        <v>47</v>
      </c>
      <c r="B1322" s="20" t="s">
        <v>1105</v>
      </c>
      <c r="C1322" s="20">
        <v>2016</v>
      </c>
      <c r="D1322" s="20" t="s">
        <v>5</v>
      </c>
      <c r="E1322" s="18" t="s">
        <v>2476</v>
      </c>
      <c r="F1322" s="20" t="s">
        <v>2</v>
      </c>
      <c r="G1322" s="18" t="s">
        <v>2477</v>
      </c>
      <c r="H1322" s="18" t="s">
        <v>906</v>
      </c>
      <c r="I1322" s="20">
        <v>0.25</v>
      </c>
      <c r="J1322" s="21" t="s">
        <v>1224</v>
      </c>
      <c r="K1322" s="18" t="s">
        <v>2481</v>
      </c>
      <c r="L1322" s="18" t="s">
        <v>907</v>
      </c>
      <c r="M1322" s="21">
        <v>0</v>
      </c>
      <c r="N1322" s="27"/>
      <c r="O1322" s="27"/>
      <c r="P1322" s="9" t="s">
        <v>17</v>
      </c>
      <c r="T1322" s="24" t="str">
        <f t="shared" si="22"/>
        <v>HU2016CSR2</v>
      </c>
    </row>
    <row r="1323" spans="1:20" s="3" customFormat="1" ht="15" customHeight="1">
      <c r="A1323" s="20" t="s">
        <v>47</v>
      </c>
      <c r="B1323" s="20" t="s">
        <v>1105</v>
      </c>
      <c r="C1323" s="20">
        <v>2016</v>
      </c>
      <c r="D1323" s="20" t="s">
        <v>6</v>
      </c>
      <c r="E1323" s="18" t="s">
        <v>2482</v>
      </c>
      <c r="F1323" s="20" t="s">
        <v>2</v>
      </c>
      <c r="G1323" s="18" t="s">
        <v>2483</v>
      </c>
      <c r="H1323" s="18" t="s">
        <v>906</v>
      </c>
      <c r="I1323" s="20">
        <v>0.25</v>
      </c>
      <c r="J1323" s="21" t="s">
        <v>1221</v>
      </c>
      <c r="K1323" s="18" t="s">
        <v>2484</v>
      </c>
      <c r="L1323" s="18" t="s">
        <v>1</v>
      </c>
      <c r="M1323" s="21">
        <v>0.5</v>
      </c>
      <c r="N1323" s="27"/>
      <c r="O1323" s="27"/>
      <c r="P1323" s="9" t="s">
        <v>17</v>
      </c>
      <c r="T1323" s="24" t="str">
        <f t="shared" si="22"/>
        <v>HU2016CSR3</v>
      </c>
    </row>
    <row r="1324" spans="1:20" s="3" customFormat="1" ht="15" customHeight="1">
      <c r="A1324" s="20" t="s">
        <v>47</v>
      </c>
      <c r="B1324" s="20" t="s">
        <v>1105</v>
      </c>
      <c r="C1324" s="20">
        <v>2016</v>
      </c>
      <c r="D1324" s="20" t="s">
        <v>6</v>
      </c>
      <c r="E1324" s="18" t="s">
        <v>2482</v>
      </c>
      <c r="F1324" s="20" t="s">
        <v>2</v>
      </c>
      <c r="G1324" s="18" t="s">
        <v>2483</v>
      </c>
      <c r="H1324" s="18" t="s">
        <v>906</v>
      </c>
      <c r="I1324" s="20">
        <v>0.25</v>
      </c>
      <c r="J1324" s="21" t="s">
        <v>1222</v>
      </c>
      <c r="K1324" s="18" t="s">
        <v>2485</v>
      </c>
      <c r="L1324" s="18" t="s">
        <v>906</v>
      </c>
      <c r="M1324" s="21">
        <v>0.25</v>
      </c>
      <c r="N1324" s="27"/>
      <c r="O1324" s="27"/>
      <c r="P1324" s="9" t="s">
        <v>17</v>
      </c>
      <c r="T1324" s="24" t="str">
        <f t="shared" si="22"/>
        <v>HU2016CSR3</v>
      </c>
    </row>
    <row r="1325" spans="1:20" s="3" customFormat="1" ht="15" customHeight="1">
      <c r="A1325" s="20" t="s">
        <v>47</v>
      </c>
      <c r="B1325" s="20" t="s">
        <v>1105</v>
      </c>
      <c r="C1325" s="20">
        <v>2016</v>
      </c>
      <c r="D1325" s="20" t="s">
        <v>6</v>
      </c>
      <c r="E1325" s="18" t="s">
        <v>2482</v>
      </c>
      <c r="F1325" s="20" t="s">
        <v>2</v>
      </c>
      <c r="G1325" s="18" t="s">
        <v>2483</v>
      </c>
      <c r="H1325" s="18" t="s">
        <v>906</v>
      </c>
      <c r="I1325" s="20">
        <v>0.25</v>
      </c>
      <c r="J1325" s="21" t="s">
        <v>1223</v>
      </c>
      <c r="K1325" s="18" t="s">
        <v>2486</v>
      </c>
      <c r="L1325" s="18" t="s">
        <v>906</v>
      </c>
      <c r="M1325" s="21">
        <v>0.25</v>
      </c>
      <c r="N1325" s="27"/>
      <c r="O1325" s="27"/>
      <c r="P1325" s="9" t="s">
        <v>17</v>
      </c>
      <c r="T1325" s="24" t="str">
        <f t="shared" si="22"/>
        <v>HU2016CSR3</v>
      </c>
    </row>
    <row r="1326" spans="1:20" s="3" customFormat="1" ht="15" customHeight="1">
      <c r="A1326" s="20" t="s">
        <v>47</v>
      </c>
      <c r="B1326" s="20" t="s">
        <v>1105</v>
      </c>
      <c r="C1326" s="20">
        <v>2017</v>
      </c>
      <c r="D1326" s="20" t="s">
        <v>4</v>
      </c>
      <c r="E1326" s="18" t="s">
        <v>2859</v>
      </c>
      <c r="F1326" s="20" t="s">
        <v>11</v>
      </c>
      <c r="G1326" s="87" t="s">
        <v>3872</v>
      </c>
      <c r="H1326" s="18" t="s">
        <v>2766</v>
      </c>
      <c r="I1326" s="20" t="s">
        <v>2119</v>
      </c>
      <c r="J1326" s="21" t="s">
        <v>1264</v>
      </c>
      <c r="K1326" s="18" t="s">
        <v>2119</v>
      </c>
      <c r="L1326" s="18" t="s">
        <v>2119</v>
      </c>
      <c r="M1326" s="21" t="s">
        <v>2119</v>
      </c>
      <c r="N1326" s="27"/>
      <c r="O1326" s="27"/>
      <c r="P1326" s="9" t="s">
        <v>17</v>
      </c>
      <c r="T1326" s="24" t="str">
        <f t="shared" si="22"/>
        <v>HU2017CSR1</v>
      </c>
    </row>
    <row r="1327" spans="1:20" s="3" customFormat="1" ht="15" customHeight="1">
      <c r="A1327" s="20" t="s">
        <v>47</v>
      </c>
      <c r="B1327" s="20" t="s">
        <v>1105</v>
      </c>
      <c r="C1327" s="20">
        <v>2017</v>
      </c>
      <c r="D1327" s="20" t="s">
        <v>5</v>
      </c>
      <c r="E1327" s="18" t="s">
        <v>2860</v>
      </c>
      <c r="F1327" s="20" t="s">
        <v>2</v>
      </c>
      <c r="G1327" s="18" t="s">
        <v>2861</v>
      </c>
      <c r="H1327" s="18" t="s">
        <v>906</v>
      </c>
      <c r="I1327" s="20">
        <v>0.25</v>
      </c>
      <c r="J1327" s="21" t="s">
        <v>1264</v>
      </c>
      <c r="K1327" s="18" t="s">
        <v>2862</v>
      </c>
      <c r="L1327" s="18" t="s">
        <v>1</v>
      </c>
      <c r="M1327" s="21">
        <v>0.5</v>
      </c>
      <c r="N1327" s="27"/>
      <c r="O1327" s="27"/>
      <c r="P1327" s="9" t="s">
        <v>17</v>
      </c>
      <c r="T1327" s="24" t="str">
        <f t="shared" si="22"/>
        <v>HU2017CSR2</v>
      </c>
    </row>
    <row r="1328" spans="1:20" s="3" customFormat="1" ht="15" customHeight="1">
      <c r="A1328" s="20" t="s">
        <v>47</v>
      </c>
      <c r="B1328" s="20" t="s">
        <v>1105</v>
      </c>
      <c r="C1328" s="20">
        <v>2017</v>
      </c>
      <c r="D1328" s="20" t="s">
        <v>5</v>
      </c>
      <c r="E1328" s="18" t="s">
        <v>2860</v>
      </c>
      <c r="F1328" s="20" t="s">
        <v>2</v>
      </c>
      <c r="G1328" s="18" t="s">
        <v>2861</v>
      </c>
      <c r="H1328" s="18" t="s">
        <v>906</v>
      </c>
      <c r="I1328" s="20">
        <v>0.25</v>
      </c>
      <c r="J1328" s="21" t="s">
        <v>1260</v>
      </c>
      <c r="K1328" s="18" t="s">
        <v>2863</v>
      </c>
      <c r="L1328" s="18" t="s">
        <v>906</v>
      </c>
      <c r="M1328" s="21">
        <v>0.25</v>
      </c>
      <c r="N1328" s="27"/>
      <c r="O1328" s="27"/>
      <c r="P1328" s="9" t="s">
        <v>17</v>
      </c>
      <c r="T1328" s="24" t="str">
        <f t="shared" si="22"/>
        <v>HU2017CSR2</v>
      </c>
    </row>
    <row r="1329" spans="1:20" s="3" customFormat="1" ht="15" customHeight="1">
      <c r="A1329" s="20" t="s">
        <v>47</v>
      </c>
      <c r="B1329" s="20" t="s">
        <v>1105</v>
      </c>
      <c r="C1329" s="20">
        <v>2017</v>
      </c>
      <c r="D1329" s="20" t="s">
        <v>5</v>
      </c>
      <c r="E1329" s="18" t="s">
        <v>2860</v>
      </c>
      <c r="F1329" s="20" t="s">
        <v>2</v>
      </c>
      <c r="G1329" s="18" t="s">
        <v>2861</v>
      </c>
      <c r="H1329" s="18" t="s">
        <v>906</v>
      </c>
      <c r="I1329" s="20">
        <v>0.25</v>
      </c>
      <c r="J1329" s="21" t="s">
        <v>1261</v>
      </c>
      <c r="K1329" s="18" t="s">
        <v>2864</v>
      </c>
      <c r="L1329" s="18" t="s">
        <v>1</v>
      </c>
      <c r="M1329" s="21">
        <v>0.5</v>
      </c>
      <c r="N1329" s="27"/>
      <c r="O1329" s="27"/>
      <c r="P1329" s="9" t="s">
        <v>17</v>
      </c>
      <c r="T1329" s="24" t="str">
        <f t="shared" si="22"/>
        <v>HU2017CSR2</v>
      </c>
    </row>
    <row r="1330" spans="1:20" s="3" customFormat="1" ht="15" customHeight="1">
      <c r="A1330" s="20" t="s">
        <v>47</v>
      </c>
      <c r="B1330" s="20" t="s">
        <v>1105</v>
      </c>
      <c r="C1330" s="20">
        <v>2017</v>
      </c>
      <c r="D1330" s="20" t="s">
        <v>5</v>
      </c>
      <c r="E1330" s="18" t="s">
        <v>2860</v>
      </c>
      <c r="F1330" s="20" t="s">
        <v>2</v>
      </c>
      <c r="G1330" s="18" t="s">
        <v>2861</v>
      </c>
      <c r="H1330" s="18" t="s">
        <v>906</v>
      </c>
      <c r="I1330" s="20">
        <v>0.25</v>
      </c>
      <c r="J1330" s="21" t="s">
        <v>1262</v>
      </c>
      <c r="K1330" s="18" t="s">
        <v>2865</v>
      </c>
      <c r="L1330" s="18" t="s">
        <v>906</v>
      </c>
      <c r="M1330" s="21">
        <v>0.25</v>
      </c>
      <c r="N1330" s="27"/>
      <c r="O1330" s="27"/>
      <c r="P1330" s="9" t="s">
        <v>17</v>
      </c>
      <c r="T1330" s="24" t="str">
        <f t="shared" si="22"/>
        <v>HU2017CSR2</v>
      </c>
    </row>
    <row r="1331" spans="1:20" s="3" customFormat="1" ht="15" customHeight="1">
      <c r="A1331" s="20" t="s">
        <v>47</v>
      </c>
      <c r="B1331" s="20" t="s">
        <v>1105</v>
      </c>
      <c r="C1331" s="20">
        <v>2017</v>
      </c>
      <c r="D1331" s="20" t="s">
        <v>5</v>
      </c>
      <c r="E1331" s="18" t="s">
        <v>2860</v>
      </c>
      <c r="F1331" s="20" t="s">
        <v>2</v>
      </c>
      <c r="G1331" s="18" t="s">
        <v>2861</v>
      </c>
      <c r="H1331" s="18" t="s">
        <v>906</v>
      </c>
      <c r="I1331" s="20">
        <v>0.25</v>
      </c>
      <c r="J1331" s="21" t="s">
        <v>1263</v>
      </c>
      <c r="K1331" s="18" t="s">
        <v>2866</v>
      </c>
      <c r="L1331" s="18" t="s">
        <v>906</v>
      </c>
      <c r="M1331" s="21">
        <v>0.25</v>
      </c>
      <c r="N1331" s="27"/>
      <c r="O1331" s="27"/>
      <c r="P1331" s="9" t="s">
        <v>17</v>
      </c>
      <c r="T1331" s="24" t="str">
        <f t="shared" si="22"/>
        <v>HU2017CSR2</v>
      </c>
    </row>
    <row r="1332" spans="1:20" s="3" customFormat="1" ht="15" customHeight="1">
      <c r="A1332" s="20" t="s">
        <v>47</v>
      </c>
      <c r="B1332" s="20" t="s">
        <v>1105</v>
      </c>
      <c r="C1332" s="20">
        <v>2017</v>
      </c>
      <c r="D1332" s="20" t="s">
        <v>6</v>
      </c>
      <c r="E1332" s="18" t="s">
        <v>2982</v>
      </c>
      <c r="F1332" s="20" t="s">
        <v>2</v>
      </c>
      <c r="G1332" s="18" t="s">
        <v>2983</v>
      </c>
      <c r="H1332" s="18" t="s">
        <v>906</v>
      </c>
      <c r="I1332" s="20">
        <v>0.25</v>
      </c>
      <c r="J1332" s="21" t="s">
        <v>1264</v>
      </c>
      <c r="K1332" s="18" t="s">
        <v>2984</v>
      </c>
      <c r="L1332" s="18" t="s">
        <v>1</v>
      </c>
      <c r="M1332" s="21">
        <v>0.5</v>
      </c>
      <c r="N1332" s="27"/>
      <c r="O1332" s="27"/>
      <c r="P1332" s="9" t="s">
        <v>17</v>
      </c>
      <c r="T1332" s="24" t="str">
        <f t="shared" si="22"/>
        <v>HU2017CSR3</v>
      </c>
    </row>
    <row r="1333" spans="1:20" s="3" customFormat="1" ht="15" customHeight="1">
      <c r="A1333" s="21" t="s">
        <v>47</v>
      </c>
      <c r="B1333" s="21" t="s">
        <v>1105</v>
      </c>
      <c r="C1333" s="21">
        <v>2017</v>
      </c>
      <c r="D1333" s="21" t="s">
        <v>6</v>
      </c>
      <c r="E1333" s="82" t="s">
        <v>2982</v>
      </c>
      <c r="F1333" s="21" t="s">
        <v>2</v>
      </c>
      <c r="G1333" s="82" t="s">
        <v>2983</v>
      </c>
      <c r="H1333" s="82" t="s">
        <v>906</v>
      </c>
      <c r="I1333" s="21">
        <v>0.25</v>
      </c>
      <c r="J1333" s="21" t="s">
        <v>1260</v>
      </c>
      <c r="K1333" s="82" t="s">
        <v>2985</v>
      </c>
      <c r="L1333" s="82" t="s">
        <v>906</v>
      </c>
      <c r="M1333" s="21">
        <v>0.25</v>
      </c>
      <c r="N1333" s="27"/>
      <c r="O1333" s="27"/>
      <c r="P1333" s="9" t="s">
        <v>17</v>
      </c>
      <c r="T1333" s="24" t="str">
        <f t="shared" si="22"/>
        <v>HU2017CSR3</v>
      </c>
    </row>
    <row r="1334" spans="1:20" s="3" customFormat="1" ht="15" customHeight="1">
      <c r="A1334" s="21" t="s">
        <v>47</v>
      </c>
      <c r="B1334" s="21" t="s">
        <v>1105</v>
      </c>
      <c r="C1334" s="21">
        <v>2017</v>
      </c>
      <c r="D1334" s="21" t="s">
        <v>6</v>
      </c>
      <c r="E1334" s="82" t="s">
        <v>2982</v>
      </c>
      <c r="F1334" s="21" t="s">
        <v>2</v>
      </c>
      <c r="G1334" s="82" t="s">
        <v>2983</v>
      </c>
      <c r="H1334" s="82" t="s">
        <v>906</v>
      </c>
      <c r="I1334" s="21">
        <v>0.25</v>
      </c>
      <c r="J1334" s="21" t="s">
        <v>1261</v>
      </c>
      <c r="K1334" s="82" t="s">
        <v>2986</v>
      </c>
      <c r="L1334" s="82" t="s">
        <v>906</v>
      </c>
      <c r="M1334" s="21">
        <v>0.25</v>
      </c>
      <c r="N1334" s="27"/>
      <c r="O1334" s="27"/>
      <c r="P1334" s="9" t="s">
        <v>17</v>
      </c>
      <c r="T1334" s="24" t="str">
        <f t="shared" si="22"/>
        <v>HU2017CSR3</v>
      </c>
    </row>
    <row r="1335" spans="1:20" s="3" customFormat="1" ht="15" customHeight="1">
      <c r="A1335" s="21" t="s">
        <v>47</v>
      </c>
      <c r="B1335" s="21" t="s">
        <v>1105</v>
      </c>
      <c r="C1335" s="21">
        <v>2018</v>
      </c>
      <c r="D1335" s="21" t="s">
        <v>4</v>
      </c>
      <c r="E1335" s="82" t="s">
        <v>3477</v>
      </c>
      <c r="F1335" s="21" t="s">
        <v>11</v>
      </c>
      <c r="G1335" s="93" t="s">
        <v>3785</v>
      </c>
      <c r="H1335" s="82" t="s">
        <v>3690</v>
      </c>
      <c r="I1335" s="21" t="s">
        <v>2119</v>
      </c>
      <c r="J1335" s="21" t="s">
        <v>1264</v>
      </c>
      <c r="K1335" s="82" t="s">
        <v>2119</v>
      </c>
      <c r="L1335" s="82" t="s">
        <v>2119</v>
      </c>
      <c r="M1335" s="21" t="s">
        <v>2119</v>
      </c>
      <c r="N1335" s="27"/>
      <c r="O1335" s="27"/>
      <c r="P1335" s="9" t="s">
        <v>17</v>
      </c>
      <c r="T1335" s="24" t="str">
        <f t="shared" si="22"/>
        <v>HU2018CSR1</v>
      </c>
    </row>
    <row r="1336" spans="1:20" s="3" customFormat="1" ht="15" customHeight="1">
      <c r="A1336" s="21" t="s">
        <v>47</v>
      </c>
      <c r="B1336" s="21" t="s">
        <v>1105</v>
      </c>
      <c r="C1336" s="21">
        <v>2018</v>
      </c>
      <c r="D1336" s="21" t="s">
        <v>5</v>
      </c>
      <c r="E1336" s="82" t="s">
        <v>3478</v>
      </c>
      <c r="F1336" s="21" t="s">
        <v>2</v>
      </c>
      <c r="G1336" s="82" t="s">
        <v>3691</v>
      </c>
      <c r="H1336" s="82" t="s">
        <v>906</v>
      </c>
      <c r="I1336" s="21">
        <v>0.25</v>
      </c>
      <c r="J1336" s="21" t="s">
        <v>1264</v>
      </c>
      <c r="K1336" s="82" t="s">
        <v>3692</v>
      </c>
      <c r="L1336" s="82" t="s">
        <v>1</v>
      </c>
      <c r="M1336" s="21">
        <v>0.5</v>
      </c>
      <c r="N1336" s="27"/>
      <c r="O1336" s="27"/>
      <c r="P1336" s="9" t="s">
        <v>17</v>
      </c>
      <c r="T1336" s="24" t="str">
        <f t="shared" si="22"/>
        <v>HU2018CSR2</v>
      </c>
    </row>
    <row r="1337" spans="1:20" s="3" customFormat="1" ht="15" customHeight="1">
      <c r="A1337" s="21" t="s">
        <v>47</v>
      </c>
      <c r="B1337" s="21" t="s">
        <v>1105</v>
      </c>
      <c r="C1337" s="21">
        <v>2018</v>
      </c>
      <c r="D1337" s="21" t="s">
        <v>5</v>
      </c>
      <c r="E1337" s="82" t="s">
        <v>3478</v>
      </c>
      <c r="F1337" s="21" t="s">
        <v>2</v>
      </c>
      <c r="G1337" s="82" t="s">
        <v>3691</v>
      </c>
      <c r="H1337" s="82" t="s">
        <v>906</v>
      </c>
      <c r="I1337" s="21">
        <v>0.25</v>
      </c>
      <c r="J1337" s="21" t="s">
        <v>1260</v>
      </c>
      <c r="K1337" s="82" t="s">
        <v>3693</v>
      </c>
      <c r="L1337" s="82" t="s">
        <v>907</v>
      </c>
      <c r="M1337" s="21">
        <v>0</v>
      </c>
      <c r="N1337" s="27"/>
      <c r="O1337" s="27"/>
      <c r="P1337" s="9" t="s">
        <v>17</v>
      </c>
      <c r="T1337" s="24" t="str">
        <f t="shared" si="22"/>
        <v>HU2018CSR2</v>
      </c>
    </row>
    <row r="1338" spans="1:20" s="3" customFormat="1" ht="15" customHeight="1">
      <c r="A1338" s="21" t="s">
        <v>47</v>
      </c>
      <c r="B1338" s="21" t="s">
        <v>1105</v>
      </c>
      <c r="C1338" s="21">
        <v>2018</v>
      </c>
      <c r="D1338" s="21" t="s">
        <v>5</v>
      </c>
      <c r="E1338" s="82" t="s">
        <v>3478</v>
      </c>
      <c r="F1338" s="21" t="s">
        <v>2</v>
      </c>
      <c r="G1338" s="82" t="s">
        <v>3691</v>
      </c>
      <c r="H1338" s="82" t="s">
        <v>906</v>
      </c>
      <c r="I1338" s="21">
        <v>0.25</v>
      </c>
      <c r="J1338" s="21" t="s">
        <v>1261</v>
      </c>
      <c r="K1338" s="82" t="s">
        <v>3694</v>
      </c>
      <c r="L1338" s="82" t="s">
        <v>907</v>
      </c>
      <c r="M1338" s="21">
        <v>0</v>
      </c>
      <c r="N1338" s="27"/>
      <c r="O1338" s="27"/>
      <c r="P1338" s="9" t="s">
        <v>17</v>
      </c>
      <c r="T1338" s="24" t="str">
        <f t="shared" si="22"/>
        <v>HU2018CSR2</v>
      </c>
    </row>
    <row r="1339" spans="1:20" s="3" customFormat="1" ht="15" customHeight="1">
      <c r="A1339" s="21" t="s">
        <v>47</v>
      </c>
      <c r="B1339" s="21" t="s">
        <v>1105</v>
      </c>
      <c r="C1339" s="21">
        <v>2018</v>
      </c>
      <c r="D1339" s="21" t="s">
        <v>5</v>
      </c>
      <c r="E1339" s="82" t="s">
        <v>3478</v>
      </c>
      <c r="F1339" s="21" t="s">
        <v>2</v>
      </c>
      <c r="G1339" s="82" t="s">
        <v>3691</v>
      </c>
      <c r="H1339" s="82" t="s">
        <v>906</v>
      </c>
      <c r="I1339" s="21">
        <v>0.25</v>
      </c>
      <c r="J1339" s="21" t="s">
        <v>1262</v>
      </c>
      <c r="K1339" s="82" t="s">
        <v>3695</v>
      </c>
      <c r="L1339" s="82" t="s">
        <v>906</v>
      </c>
      <c r="M1339" s="21">
        <v>0.25</v>
      </c>
      <c r="N1339" s="27"/>
      <c r="O1339" s="27"/>
      <c r="P1339" s="9" t="s">
        <v>17</v>
      </c>
      <c r="T1339" s="24" t="str">
        <f t="shared" si="22"/>
        <v>HU2018CSR2</v>
      </c>
    </row>
    <row r="1340" spans="1:20" s="3" customFormat="1" ht="15" customHeight="1">
      <c r="A1340" s="21" t="s">
        <v>47</v>
      </c>
      <c r="B1340" s="21" t="s">
        <v>1105</v>
      </c>
      <c r="C1340" s="21">
        <v>2018</v>
      </c>
      <c r="D1340" s="21" t="s">
        <v>5</v>
      </c>
      <c r="E1340" s="82" t="s">
        <v>3478</v>
      </c>
      <c r="F1340" s="21" t="s">
        <v>2</v>
      </c>
      <c r="G1340" s="82" t="s">
        <v>3691</v>
      </c>
      <c r="H1340" s="82" t="s">
        <v>906</v>
      </c>
      <c r="I1340" s="21">
        <v>0.25</v>
      </c>
      <c r="J1340" s="21" t="s">
        <v>1263</v>
      </c>
      <c r="K1340" s="82" t="s">
        <v>3696</v>
      </c>
      <c r="L1340" s="82" t="s">
        <v>907</v>
      </c>
      <c r="M1340" s="21">
        <v>0</v>
      </c>
      <c r="N1340" s="27"/>
      <c r="O1340" s="27"/>
      <c r="P1340" s="9" t="s">
        <v>17</v>
      </c>
      <c r="T1340" s="24" t="str">
        <f t="shared" si="22"/>
        <v>HU2018CSR2</v>
      </c>
    </row>
    <row r="1341" spans="1:20" s="3" customFormat="1" ht="15" customHeight="1">
      <c r="A1341" s="21" t="s">
        <v>47</v>
      </c>
      <c r="B1341" s="21" t="s">
        <v>1105</v>
      </c>
      <c r="C1341" s="21">
        <v>2018</v>
      </c>
      <c r="D1341" s="21" t="s">
        <v>6</v>
      </c>
      <c r="E1341" s="82" t="s">
        <v>3479</v>
      </c>
      <c r="F1341" s="21" t="s">
        <v>2</v>
      </c>
      <c r="G1341" s="82" t="s">
        <v>3697</v>
      </c>
      <c r="H1341" s="82" t="s">
        <v>906</v>
      </c>
      <c r="I1341" s="21">
        <v>0.25</v>
      </c>
      <c r="J1341" s="21" t="s">
        <v>1264</v>
      </c>
      <c r="K1341" s="82" t="s">
        <v>3698</v>
      </c>
      <c r="L1341" s="82" t="s">
        <v>1</v>
      </c>
      <c r="M1341" s="21">
        <v>0.5</v>
      </c>
      <c r="N1341" s="27"/>
      <c r="O1341" s="27"/>
      <c r="P1341" s="9" t="s">
        <v>17</v>
      </c>
      <c r="T1341" s="24" t="str">
        <f t="shared" si="22"/>
        <v>HU2018CSR3</v>
      </c>
    </row>
    <row r="1342" spans="1:20" s="3" customFormat="1" ht="15" customHeight="1">
      <c r="A1342" s="21" t="s">
        <v>47</v>
      </c>
      <c r="B1342" s="21" t="s">
        <v>1105</v>
      </c>
      <c r="C1342" s="21">
        <v>2018</v>
      </c>
      <c r="D1342" s="21" t="s">
        <v>6</v>
      </c>
      <c r="E1342" s="82" t="s">
        <v>3479</v>
      </c>
      <c r="F1342" s="21" t="s">
        <v>2</v>
      </c>
      <c r="G1342" s="82" t="s">
        <v>3697</v>
      </c>
      <c r="H1342" s="82" t="s">
        <v>906</v>
      </c>
      <c r="I1342" s="21">
        <v>0.25</v>
      </c>
      <c r="J1342" s="21" t="s">
        <v>1260</v>
      </c>
      <c r="K1342" s="82" t="s">
        <v>3699</v>
      </c>
      <c r="L1342" s="82" t="s">
        <v>906</v>
      </c>
      <c r="M1342" s="21">
        <v>0.25</v>
      </c>
      <c r="N1342" s="27"/>
      <c r="O1342" s="27"/>
      <c r="P1342" s="9" t="s">
        <v>17</v>
      </c>
      <c r="T1342" s="24" t="str">
        <f t="shared" si="22"/>
        <v>HU2018CSR3</v>
      </c>
    </row>
    <row r="1343" spans="1:20" s="3" customFormat="1" ht="15" customHeight="1">
      <c r="A1343" s="21" t="s">
        <v>47</v>
      </c>
      <c r="B1343" s="21" t="s">
        <v>1105</v>
      </c>
      <c r="C1343" s="21">
        <v>2018</v>
      </c>
      <c r="D1343" s="21" t="s">
        <v>6</v>
      </c>
      <c r="E1343" s="82" t="s">
        <v>3479</v>
      </c>
      <c r="F1343" s="21" t="s">
        <v>2</v>
      </c>
      <c r="G1343" s="82" t="s">
        <v>3697</v>
      </c>
      <c r="H1343" s="82" t="s">
        <v>906</v>
      </c>
      <c r="I1343" s="21">
        <v>0.25</v>
      </c>
      <c r="J1343" s="21" t="s">
        <v>1261</v>
      </c>
      <c r="K1343" s="82" t="s">
        <v>3700</v>
      </c>
      <c r="L1343" s="82" t="s">
        <v>906</v>
      </c>
      <c r="M1343" s="21">
        <v>0.25</v>
      </c>
      <c r="N1343" s="27"/>
      <c r="O1343" s="27"/>
      <c r="P1343" s="9" t="s">
        <v>17</v>
      </c>
      <c r="T1343" s="24" t="str">
        <f t="shared" si="22"/>
        <v>HU2018CSR3</v>
      </c>
    </row>
    <row r="1344" spans="1:20" s="3" customFormat="1" ht="15" customHeight="1">
      <c r="A1344" s="21" t="s">
        <v>47</v>
      </c>
      <c r="B1344" s="21" t="s">
        <v>1105</v>
      </c>
      <c r="C1344" s="21">
        <v>2019</v>
      </c>
      <c r="D1344" s="21" t="s">
        <v>4</v>
      </c>
      <c r="E1344" s="82" t="s">
        <v>3952</v>
      </c>
      <c r="F1344" s="21" t="s">
        <v>11</v>
      </c>
      <c r="G1344" s="82" t="s">
        <v>3992</v>
      </c>
      <c r="H1344" s="82" t="s">
        <v>2119</v>
      </c>
      <c r="I1344" s="21" t="s">
        <v>2119</v>
      </c>
      <c r="J1344" s="21" t="s">
        <v>1264</v>
      </c>
      <c r="K1344" s="82" t="s">
        <v>4264</v>
      </c>
      <c r="L1344" s="82" t="s">
        <v>2119</v>
      </c>
      <c r="M1344" s="21" t="s">
        <v>2119</v>
      </c>
      <c r="N1344" s="27"/>
      <c r="O1344" s="27"/>
      <c r="P1344" s="9" t="s">
        <v>17</v>
      </c>
      <c r="T1344" s="24" t="str">
        <f t="shared" si="22"/>
        <v>HU2019CSR1</v>
      </c>
    </row>
    <row r="1345" spans="1:20" s="3" customFormat="1" ht="15" customHeight="1">
      <c r="A1345" s="21" t="s">
        <v>47</v>
      </c>
      <c r="B1345" s="21" t="s">
        <v>1105</v>
      </c>
      <c r="C1345" s="21">
        <v>2019</v>
      </c>
      <c r="D1345" s="21" t="s">
        <v>5</v>
      </c>
      <c r="E1345" s="82" t="s">
        <v>3953</v>
      </c>
      <c r="F1345" s="21" t="s">
        <v>2</v>
      </c>
      <c r="G1345" s="82" t="s">
        <v>4269</v>
      </c>
      <c r="H1345" s="82" t="s">
        <v>906</v>
      </c>
      <c r="I1345" s="21">
        <v>0.25</v>
      </c>
      <c r="J1345" s="21" t="s">
        <v>1264</v>
      </c>
      <c r="K1345" s="82" t="s">
        <v>4265</v>
      </c>
      <c r="L1345" s="82" t="s">
        <v>906</v>
      </c>
      <c r="M1345" s="21">
        <v>0.25</v>
      </c>
      <c r="N1345" s="27"/>
      <c r="O1345" s="27"/>
      <c r="P1345" s="9" t="s">
        <v>17</v>
      </c>
      <c r="T1345" s="24" t="str">
        <f t="shared" si="22"/>
        <v>HU2019CSR2</v>
      </c>
    </row>
    <row r="1346" spans="1:20" s="9" customFormat="1" ht="15" customHeight="1">
      <c r="A1346" s="21" t="s">
        <v>47</v>
      </c>
      <c r="B1346" s="21" t="s">
        <v>1105</v>
      </c>
      <c r="C1346" s="21">
        <v>2019</v>
      </c>
      <c r="D1346" s="21" t="s">
        <v>5</v>
      </c>
      <c r="E1346" s="82" t="s">
        <v>3953</v>
      </c>
      <c r="F1346" s="21" t="s">
        <v>2</v>
      </c>
      <c r="G1346" s="82" t="s">
        <v>4269</v>
      </c>
      <c r="H1346" s="82" t="s">
        <v>906</v>
      </c>
      <c r="I1346" s="21">
        <v>0.25</v>
      </c>
      <c r="J1346" s="21" t="s">
        <v>1260</v>
      </c>
      <c r="K1346" s="82" t="s">
        <v>4266</v>
      </c>
      <c r="L1346" s="82" t="s">
        <v>907</v>
      </c>
      <c r="M1346" s="21">
        <v>0</v>
      </c>
      <c r="N1346" s="27"/>
      <c r="O1346" s="27"/>
      <c r="T1346" s="24" t="str">
        <f t="shared" si="22"/>
        <v>HU2019CSR2</v>
      </c>
    </row>
    <row r="1347" spans="1:20" s="9" customFormat="1" ht="15" customHeight="1">
      <c r="A1347" s="21" t="s">
        <v>47</v>
      </c>
      <c r="B1347" s="21" t="s">
        <v>1105</v>
      </c>
      <c r="C1347" s="21">
        <v>2019</v>
      </c>
      <c r="D1347" s="21" t="s">
        <v>5</v>
      </c>
      <c r="E1347" s="82" t="s">
        <v>3953</v>
      </c>
      <c r="F1347" s="21" t="s">
        <v>2</v>
      </c>
      <c r="G1347" s="82" t="s">
        <v>4269</v>
      </c>
      <c r="H1347" s="82" t="s">
        <v>906</v>
      </c>
      <c r="I1347" s="21">
        <v>0.25</v>
      </c>
      <c r="J1347" s="21" t="s">
        <v>1261</v>
      </c>
      <c r="K1347" s="82" t="s">
        <v>4267</v>
      </c>
      <c r="L1347" s="82" t="s">
        <v>906</v>
      </c>
      <c r="M1347" s="21">
        <v>0.25</v>
      </c>
      <c r="N1347" s="27"/>
      <c r="O1347" s="27"/>
      <c r="T1347" s="24" t="str">
        <f t="shared" si="22"/>
        <v>HU2019CSR2</v>
      </c>
    </row>
    <row r="1348" spans="1:20" s="9" customFormat="1" ht="15" customHeight="1">
      <c r="A1348" s="21" t="s">
        <v>47</v>
      </c>
      <c r="B1348" s="21" t="s">
        <v>1105</v>
      </c>
      <c r="C1348" s="21">
        <v>2019</v>
      </c>
      <c r="D1348" s="21" t="s">
        <v>5</v>
      </c>
      <c r="E1348" s="82" t="s">
        <v>3953</v>
      </c>
      <c r="F1348" s="21" t="s">
        <v>2</v>
      </c>
      <c r="G1348" s="82" t="s">
        <v>4269</v>
      </c>
      <c r="H1348" s="82" t="s">
        <v>906</v>
      </c>
      <c r="I1348" s="21">
        <v>0.25</v>
      </c>
      <c r="J1348" s="21" t="s">
        <v>1262</v>
      </c>
      <c r="K1348" s="82" t="s">
        <v>4268</v>
      </c>
      <c r="L1348" s="82" t="s">
        <v>906</v>
      </c>
      <c r="M1348" s="21">
        <v>0.25</v>
      </c>
      <c r="N1348" s="27"/>
      <c r="O1348" s="27"/>
      <c r="T1348" s="24" t="str">
        <f t="shared" si="22"/>
        <v>HU2019CSR2</v>
      </c>
    </row>
    <row r="1349" spans="1:20" s="9" customFormat="1" ht="15" customHeight="1">
      <c r="A1349" s="21" t="s">
        <v>47</v>
      </c>
      <c r="B1349" s="21" t="s">
        <v>1105</v>
      </c>
      <c r="C1349" s="21">
        <v>2019</v>
      </c>
      <c r="D1349" s="21" t="s">
        <v>6</v>
      </c>
      <c r="E1349" s="82" t="s">
        <v>3954</v>
      </c>
      <c r="F1349" s="21" t="s">
        <v>2</v>
      </c>
      <c r="G1349" s="82" t="s">
        <v>4276</v>
      </c>
      <c r="H1349" s="82" t="s">
        <v>906</v>
      </c>
      <c r="I1349" s="21">
        <v>0.25</v>
      </c>
      <c r="J1349" s="21" t="s">
        <v>1264</v>
      </c>
      <c r="K1349" s="82" t="s">
        <v>4270</v>
      </c>
      <c r="L1349" s="82" t="s">
        <v>906</v>
      </c>
      <c r="M1349" s="21">
        <v>0.25</v>
      </c>
      <c r="N1349" s="27"/>
      <c r="O1349" s="27"/>
      <c r="T1349" s="24" t="str">
        <f t="shared" si="22"/>
        <v>HU2019CSR3</v>
      </c>
    </row>
    <row r="1350" spans="1:20" s="9" customFormat="1" ht="15" customHeight="1">
      <c r="A1350" s="21" t="s">
        <v>47</v>
      </c>
      <c r="B1350" s="21" t="s">
        <v>1105</v>
      </c>
      <c r="C1350" s="21">
        <v>2019</v>
      </c>
      <c r="D1350" s="21" t="s">
        <v>6</v>
      </c>
      <c r="E1350" s="82" t="s">
        <v>3954</v>
      </c>
      <c r="F1350" s="21" t="s">
        <v>2</v>
      </c>
      <c r="G1350" s="82" t="s">
        <v>4276</v>
      </c>
      <c r="H1350" s="82" t="s">
        <v>906</v>
      </c>
      <c r="I1350" s="21">
        <v>0.25</v>
      </c>
      <c r="J1350" s="21" t="s">
        <v>1260</v>
      </c>
      <c r="K1350" s="82" t="s">
        <v>4271</v>
      </c>
      <c r="L1350" s="82" t="s">
        <v>906</v>
      </c>
      <c r="M1350" s="21">
        <v>0.25</v>
      </c>
      <c r="N1350" s="27"/>
      <c r="O1350" s="27"/>
      <c r="T1350" s="24" t="str">
        <f t="shared" si="22"/>
        <v>HU2019CSR3</v>
      </c>
    </row>
    <row r="1351" spans="1:20" s="9" customFormat="1" ht="15" customHeight="1">
      <c r="A1351" s="21" t="s">
        <v>47</v>
      </c>
      <c r="B1351" s="21" t="s">
        <v>1105</v>
      </c>
      <c r="C1351" s="21">
        <v>2019</v>
      </c>
      <c r="D1351" s="21" t="s">
        <v>6</v>
      </c>
      <c r="E1351" s="82" t="s">
        <v>3954</v>
      </c>
      <c r="F1351" s="21" t="s">
        <v>2</v>
      </c>
      <c r="G1351" s="82" t="s">
        <v>4276</v>
      </c>
      <c r="H1351" s="82" t="s">
        <v>906</v>
      </c>
      <c r="I1351" s="21">
        <v>0.25</v>
      </c>
      <c r="J1351" s="21" t="s">
        <v>1261</v>
      </c>
      <c r="K1351" s="82" t="s">
        <v>4272</v>
      </c>
      <c r="L1351" s="82" t="s">
        <v>1</v>
      </c>
      <c r="M1351" s="21">
        <v>0.5</v>
      </c>
      <c r="N1351" s="27"/>
      <c r="O1351" s="27"/>
      <c r="T1351" s="24" t="str">
        <f t="shared" si="22"/>
        <v>HU2019CSR3</v>
      </c>
    </row>
    <row r="1352" spans="1:20" s="9" customFormat="1" ht="15" customHeight="1">
      <c r="A1352" s="21" t="s">
        <v>47</v>
      </c>
      <c r="B1352" s="21" t="s">
        <v>1105</v>
      </c>
      <c r="C1352" s="21">
        <v>2019</v>
      </c>
      <c r="D1352" s="21" t="s">
        <v>6</v>
      </c>
      <c r="E1352" s="82" t="s">
        <v>3954</v>
      </c>
      <c r="F1352" s="21" t="s">
        <v>2</v>
      </c>
      <c r="G1352" s="82" t="s">
        <v>4276</v>
      </c>
      <c r="H1352" s="82" t="s">
        <v>906</v>
      </c>
      <c r="I1352" s="21">
        <v>0.25</v>
      </c>
      <c r="J1352" s="21" t="s">
        <v>1262</v>
      </c>
      <c r="K1352" s="82" t="s">
        <v>4273</v>
      </c>
      <c r="L1352" s="82" t="s">
        <v>906</v>
      </c>
      <c r="M1352" s="21">
        <v>0.25</v>
      </c>
      <c r="N1352" s="27"/>
      <c r="O1352" s="27"/>
      <c r="T1352" s="24" t="str">
        <f t="shared" si="22"/>
        <v>HU2019CSR3</v>
      </c>
    </row>
    <row r="1353" spans="1:20" s="9" customFormat="1" ht="15" customHeight="1">
      <c r="A1353" s="21" t="s">
        <v>47</v>
      </c>
      <c r="B1353" s="21" t="s">
        <v>1105</v>
      </c>
      <c r="C1353" s="21">
        <v>2019</v>
      </c>
      <c r="D1353" s="21" t="s">
        <v>6</v>
      </c>
      <c r="E1353" s="82" t="s">
        <v>3954</v>
      </c>
      <c r="F1353" s="21" t="s">
        <v>2</v>
      </c>
      <c r="G1353" s="82" t="s">
        <v>4276</v>
      </c>
      <c r="H1353" s="82" t="s">
        <v>906</v>
      </c>
      <c r="I1353" s="21">
        <v>0.25</v>
      </c>
      <c r="J1353" s="21" t="s">
        <v>1263</v>
      </c>
      <c r="K1353" s="82" t="s">
        <v>4274</v>
      </c>
      <c r="L1353" s="82" t="s">
        <v>906</v>
      </c>
      <c r="M1353" s="21">
        <v>0.25</v>
      </c>
      <c r="N1353" s="27"/>
      <c r="O1353" s="27"/>
      <c r="T1353" s="24" t="str">
        <f t="shared" si="22"/>
        <v>HU2019CSR3</v>
      </c>
    </row>
    <row r="1354" spans="1:20" s="9" customFormat="1" ht="15" customHeight="1">
      <c r="A1354" s="21" t="s">
        <v>47</v>
      </c>
      <c r="B1354" s="21" t="s">
        <v>1105</v>
      </c>
      <c r="C1354" s="21">
        <v>2019</v>
      </c>
      <c r="D1354" s="21" t="s">
        <v>6</v>
      </c>
      <c r="E1354" s="82" t="s">
        <v>3954</v>
      </c>
      <c r="F1354" s="21" t="s">
        <v>2</v>
      </c>
      <c r="G1354" s="82" t="s">
        <v>4276</v>
      </c>
      <c r="H1354" s="82" t="s">
        <v>906</v>
      </c>
      <c r="I1354" s="21">
        <v>0.25</v>
      </c>
      <c r="J1354" s="21" t="s">
        <v>1310</v>
      </c>
      <c r="K1354" s="82" t="s">
        <v>4275</v>
      </c>
      <c r="L1354" s="82" t="s">
        <v>906</v>
      </c>
      <c r="M1354" s="21">
        <v>0.25</v>
      </c>
      <c r="N1354" s="27"/>
      <c r="O1354" s="27"/>
      <c r="T1354" s="24" t="str">
        <f t="shared" si="22"/>
        <v>HU2019CSR3</v>
      </c>
    </row>
    <row r="1355" spans="1:20" s="9" customFormat="1" ht="15" customHeight="1">
      <c r="A1355" s="21" t="s">
        <v>47</v>
      </c>
      <c r="B1355" s="21" t="s">
        <v>1105</v>
      </c>
      <c r="C1355" s="21">
        <v>2019</v>
      </c>
      <c r="D1355" s="21" t="s">
        <v>7</v>
      </c>
      <c r="E1355" s="82" t="s">
        <v>3955</v>
      </c>
      <c r="F1355" s="21" t="s">
        <v>2</v>
      </c>
      <c r="G1355" s="82" t="s">
        <v>4282</v>
      </c>
      <c r="H1355" s="82" t="s">
        <v>906</v>
      </c>
      <c r="I1355" s="21">
        <v>0.25</v>
      </c>
      <c r="J1355" s="21" t="s">
        <v>1264</v>
      </c>
      <c r="K1355" s="82" t="s">
        <v>4277</v>
      </c>
      <c r="L1355" s="82" t="s">
        <v>907</v>
      </c>
      <c r="M1355" s="21">
        <v>0</v>
      </c>
      <c r="N1355" s="27"/>
      <c r="O1355" s="27"/>
      <c r="T1355" s="24" t="str">
        <f t="shared" si="22"/>
        <v>HU2019CSR4</v>
      </c>
    </row>
    <row r="1356" spans="1:20" s="9" customFormat="1" ht="15" customHeight="1">
      <c r="A1356" s="21" t="s">
        <v>47</v>
      </c>
      <c r="B1356" s="21" t="s">
        <v>1105</v>
      </c>
      <c r="C1356" s="21">
        <v>2019</v>
      </c>
      <c r="D1356" s="21" t="s">
        <v>7</v>
      </c>
      <c r="E1356" s="82" t="s">
        <v>3955</v>
      </c>
      <c r="F1356" s="21" t="s">
        <v>2</v>
      </c>
      <c r="G1356" s="82" t="s">
        <v>4282</v>
      </c>
      <c r="H1356" s="82" t="s">
        <v>906</v>
      </c>
      <c r="I1356" s="21">
        <v>0.25</v>
      </c>
      <c r="J1356" s="21" t="s">
        <v>1260</v>
      </c>
      <c r="K1356" s="82" t="s">
        <v>4278</v>
      </c>
      <c r="L1356" s="82" t="s">
        <v>907</v>
      </c>
      <c r="M1356" s="21">
        <v>0</v>
      </c>
      <c r="N1356" s="27"/>
      <c r="O1356" s="27"/>
      <c r="T1356" s="24" t="str">
        <f t="shared" si="22"/>
        <v>HU2019CSR4</v>
      </c>
    </row>
    <row r="1357" spans="1:20" s="9" customFormat="1" ht="15" customHeight="1">
      <c r="A1357" s="21" t="s">
        <v>47</v>
      </c>
      <c r="B1357" s="21" t="s">
        <v>1105</v>
      </c>
      <c r="C1357" s="21">
        <v>2019</v>
      </c>
      <c r="D1357" s="21" t="s">
        <v>7</v>
      </c>
      <c r="E1357" s="82" t="s">
        <v>3955</v>
      </c>
      <c r="F1357" s="21" t="s">
        <v>2</v>
      </c>
      <c r="G1357" s="82" t="s">
        <v>4282</v>
      </c>
      <c r="H1357" s="82" t="s">
        <v>906</v>
      </c>
      <c r="I1357" s="21">
        <v>0.25</v>
      </c>
      <c r="J1357" s="21" t="s">
        <v>1261</v>
      </c>
      <c r="K1357" s="82" t="s">
        <v>4279</v>
      </c>
      <c r="L1357" s="82" t="s">
        <v>907</v>
      </c>
      <c r="M1357" s="21">
        <v>0</v>
      </c>
      <c r="N1357" s="27"/>
      <c r="O1357" s="27"/>
      <c r="T1357" s="24" t="str">
        <f t="shared" si="22"/>
        <v>HU2019CSR4</v>
      </c>
    </row>
    <row r="1358" spans="1:20" s="9" customFormat="1" ht="15" customHeight="1">
      <c r="A1358" s="21" t="s">
        <v>47</v>
      </c>
      <c r="B1358" s="21" t="s">
        <v>1105</v>
      </c>
      <c r="C1358" s="21">
        <v>2019</v>
      </c>
      <c r="D1358" s="21" t="s">
        <v>7</v>
      </c>
      <c r="E1358" s="82" t="s">
        <v>3955</v>
      </c>
      <c r="F1358" s="21" t="s">
        <v>2</v>
      </c>
      <c r="G1358" s="82" t="s">
        <v>4282</v>
      </c>
      <c r="H1358" s="82" t="s">
        <v>906</v>
      </c>
      <c r="I1358" s="21">
        <v>0.25</v>
      </c>
      <c r="J1358" s="21" t="s">
        <v>1262</v>
      </c>
      <c r="K1358" s="82" t="s">
        <v>4280</v>
      </c>
      <c r="L1358" s="82" t="s">
        <v>906</v>
      </c>
      <c r="M1358" s="21">
        <v>0.25</v>
      </c>
      <c r="N1358" s="27"/>
      <c r="O1358" s="27"/>
      <c r="T1358" s="24" t="str">
        <f t="shared" si="22"/>
        <v>HU2019CSR4</v>
      </c>
    </row>
    <row r="1359" spans="1:20" s="9" customFormat="1" ht="15" customHeight="1">
      <c r="A1359" s="21" t="s">
        <v>47</v>
      </c>
      <c r="B1359" s="21" t="s">
        <v>1105</v>
      </c>
      <c r="C1359" s="21">
        <v>2019</v>
      </c>
      <c r="D1359" s="21" t="s">
        <v>7</v>
      </c>
      <c r="E1359" s="82" t="s">
        <v>3955</v>
      </c>
      <c r="F1359" s="21" t="s">
        <v>2</v>
      </c>
      <c r="G1359" s="82" t="s">
        <v>4282</v>
      </c>
      <c r="H1359" s="82" t="s">
        <v>906</v>
      </c>
      <c r="I1359" s="21">
        <v>0.25</v>
      </c>
      <c r="J1359" s="21" t="s">
        <v>1263</v>
      </c>
      <c r="K1359" s="82" t="s">
        <v>4281</v>
      </c>
      <c r="L1359" s="82" t="s">
        <v>907</v>
      </c>
      <c r="M1359" s="21">
        <v>0</v>
      </c>
      <c r="N1359" s="27"/>
      <c r="O1359" s="27"/>
      <c r="T1359" s="24" t="str">
        <f t="shared" si="22"/>
        <v>HU2019CSR4</v>
      </c>
    </row>
    <row r="1360" spans="1:20" s="9" customFormat="1" ht="15" customHeight="1">
      <c r="A1360" s="88" t="s">
        <v>47</v>
      </c>
      <c r="B1360" s="88" t="s">
        <v>1105</v>
      </c>
      <c r="C1360" s="88">
        <v>2020</v>
      </c>
      <c r="D1360" s="88" t="s">
        <v>4</v>
      </c>
      <c r="E1360" s="89" t="s">
        <v>4495</v>
      </c>
      <c r="F1360" s="88" t="s">
        <v>11</v>
      </c>
      <c r="G1360" s="89"/>
      <c r="H1360" s="89"/>
      <c r="I1360" s="88"/>
      <c r="J1360" s="88"/>
      <c r="K1360" s="89"/>
      <c r="L1360" s="89"/>
      <c r="M1360" s="88"/>
      <c r="N1360" s="27"/>
      <c r="O1360" s="27"/>
      <c r="T1360" s="24" t="str">
        <f t="shared" si="22"/>
        <v>HU2020CSR1</v>
      </c>
    </row>
    <row r="1361" spans="1:20" s="9" customFormat="1" ht="15" customHeight="1">
      <c r="A1361" s="88" t="s">
        <v>47</v>
      </c>
      <c r="B1361" s="88" t="s">
        <v>1105</v>
      </c>
      <c r="C1361" s="88">
        <v>2020</v>
      </c>
      <c r="D1361" s="88" t="s">
        <v>5</v>
      </c>
      <c r="E1361" s="89" t="s">
        <v>4496</v>
      </c>
      <c r="F1361" s="88" t="s">
        <v>2</v>
      </c>
      <c r="G1361" s="89"/>
      <c r="H1361" s="89"/>
      <c r="I1361" s="88"/>
      <c r="J1361" s="88"/>
      <c r="K1361" s="89"/>
      <c r="L1361" s="89"/>
      <c r="M1361" s="88"/>
      <c r="N1361" s="27"/>
      <c r="O1361" s="27"/>
      <c r="T1361" s="24" t="str">
        <f t="shared" si="22"/>
        <v>HU2020CSR2</v>
      </c>
    </row>
    <row r="1362" spans="1:20" s="9" customFormat="1" ht="15" customHeight="1">
      <c r="A1362" s="88" t="s">
        <v>47</v>
      </c>
      <c r="B1362" s="88" t="s">
        <v>1105</v>
      </c>
      <c r="C1362" s="88">
        <v>2020</v>
      </c>
      <c r="D1362" s="88" t="s">
        <v>6</v>
      </c>
      <c r="E1362" s="89" t="s">
        <v>4497</v>
      </c>
      <c r="F1362" s="88" t="s">
        <v>2</v>
      </c>
      <c r="G1362" s="89"/>
      <c r="H1362" s="89"/>
      <c r="I1362" s="88"/>
      <c r="J1362" s="88"/>
      <c r="K1362" s="89"/>
      <c r="L1362" s="89"/>
      <c r="M1362" s="88"/>
      <c r="N1362" s="27"/>
      <c r="O1362" s="27"/>
      <c r="T1362" s="24" t="str">
        <f t="shared" si="22"/>
        <v>HU2020CSR3</v>
      </c>
    </row>
    <row r="1363" spans="1:20" s="9" customFormat="1" ht="15" customHeight="1">
      <c r="A1363" s="88" t="s">
        <v>47</v>
      </c>
      <c r="B1363" s="88" t="s">
        <v>1105</v>
      </c>
      <c r="C1363" s="88">
        <v>2020</v>
      </c>
      <c r="D1363" s="88" t="s">
        <v>7</v>
      </c>
      <c r="E1363" s="89" t="s">
        <v>4499</v>
      </c>
      <c r="F1363" s="88" t="s">
        <v>2</v>
      </c>
      <c r="G1363" s="89"/>
      <c r="H1363" s="89"/>
      <c r="I1363" s="88"/>
      <c r="J1363" s="88"/>
      <c r="K1363" s="89"/>
      <c r="L1363" s="89"/>
      <c r="M1363" s="88"/>
      <c r="N1363" s="27"/>
      <c r="O1363" s="27"/>
      <c r="T1363" s="24" t="str">
        <f t="shared" si="22"/>
        <v>HU2020CSR4</v>
      </c>
    </row>
    <row r="1364" spans="1:20" s="9" customFormat="1" ht="15" customHeight="1">
      <c r="A1364" s="88" t="s">
        <v>47</v>
      </c>
      <c r="B1364" s="88" t="s">
        <v>1105</v>
      </c>
      <c r="C1364" s="88">
        <v>2020</v>
      </c>
      <c r="D1364" s="88" t="s">
        <v>8</v>
      </c>
      <c r="E1364" s="89" t="s">
        <v>4498</v>
      </c>
      <c r="F1364" s="88" t="s">
        <v>2</v>
      </c>
      <c r="G1364" s="89"/>
      <c r="H1364" s="89"/>
      <c r="I1364" s="88"/>
      <c r="J1364" s="88"/>
      <c r="K1364" s="89"/>
      <c r="L1364" s="89"/>
      <c r="M1364" s="88"/>
      <c r="N1364" s="27"/>
      <c r="O1364" s="27"/>
      <c r="T1364" s="24" t="str">
        <f t="shared" si="22"/>
        <v>HU2020CSR5</v>
      </c>
    </row>
    <row r="1365" spans="1:20" s="3" customFormat="1" ht="15" customHeight="1">
      <c r="A1365" s="20" t="s">
        <v>39</v>
      </c>
      <c r="B1365" s="20" t="s">
        <v>34</v>
      </c>
      <c r="C1365" s="20">
        <v>2014</v>
      </c>
      <c r="D1365" s="20" t="s">
        <v>4</v>
      </c>
      <c r="E1365" s="18" t="s">
        <v>3044</v>
      </c>
      <c r="F1365" s="20" t="s">
        <v>13</v>
      </c>
      <c r="G1365" s="18" t="s">
        <v>572</v>
      </c>
      <c r="H1365" s="18" t="s">
        <v>1</v>
      </c>
      <c r="I1365" s="20">
        <v>0.5</v>
      </c>
      <c r="J1365" s="21" t="s">
        <v>1264</v>
      </c>
      <c r="K1365" s="18" t="s">
        <v>1300</v>
      </c>
      <c r="L1365" s="18" t="s">
        <v>1164</v>
      </c>
      <c r="M1365" s="21">
        <v>0</v>
      </c>
      <c r="N1365" s="27"/>
      <c r="O1365" s="27"/>
      <c r="P1365" s="9" t="s">
        <v>17</v>
      </c>
      <c r="T1365" s="24" t="str">
        <f t="shared" si="22"/>
        <v>IE2014CSR1</v>
      </c>
    </row>
    <row r="1366" spans="1:20" s="3" customFormat="1" ht="15" customHeight="1">
      <c r="A1366" s="20" t="s">
        <v>39</v>
      </c>
      <c r="B1366" s="20" t="s">
        <v>34</v>
      </c>
      <c r="C1366" s="20">
        <v>2014</v>
      </c>
      <c r="D1366" s="20" t="s">
        <v>4</v>
      </c>
      <c r="E1366" s="18" t="s">
        <v>3044</v>
      </c>
      <c r="F1366" s="20" t="s">
        <v>13</v>
      </c>
      <c r="G1366" s="18" t="s">
        <v>572</v>
      </c>
      <c r="H1366" s="18" t="s">
        <v>1</v>
      </c>
      <c r="I1366" s="20">
        <v>0.5</v>
      </c>
      <c r="J1366" s="21" t="s">
        <v>1260</v>
      </c>
      <c r="K1366" s="18" t="s">
        <v>1301</v>
      </c>
      <c r="L1366" s="18" t="s">
        <v>142</v>
      </c>
      <c r="M1366" s="21">
        <v>0.5</v>
      </c>
      <c r="N1366" s="27"/>
      <c r="O1366" s="27"/>
      <c r="P1366" s="9" t="s">
        <v>17</v>
      </c>
      <c r="T1366" s="24" t="str">
        <f t="shared" si="22"/>
        <v>IE2014CSR1</v>
      </c>
    </row>
    <row r="1367" spans="1:20" s="3" customFormat="1" ht="15" customHeight="1">
      <c r="A1367" s="20" t="s">
        <v>39</v>
      </c>
      <c r="B1367" s="20" t="s">
        <v>34</v>
      </c>
      <c r="C1367" s="20">
        <v>2014</v>
      </c>
      <c r="D1367" s="20" t="s">
        <v>5</v>
      </c>
      <c r="E1367" s="18" t="s">
        <v>3045</v>
      </c>
      <c r="F1367" s="20" t="s">
        <v>11</v>
      </c>
      <c r="G1367" s="18" t="s">
        <v>573</v>
      </c>
      <c r="H1367" s="18" t="s">
        <v>1</v>
      </c>
      <c r="I1367" s="20">
        <v>0.5</v>
      </c>
      <c r="J1367" s="21" t="s">
        <v>1264</v>
      </c>
      <c r="K1367" s="18" t="s">
        <v>1302</v>
      </c>
      <c r="L1367" s="18" t="s">
        <v>142</v>
      </c>
      <c r="M1367" s="21">
        <v>0.5</v>
      </c>
      <c r="N1367" s="27"/>
      <c r="O1367" s="27"/>
      <c r="P1367" s="9" t="s">
        <v>17</v>
      </c>
      <c r="T1367" s="24" t="str">
        <f t="shared" si="22"/>
        <v>IE2014CSR2</v>
      </c>
    </row>
    <row r="1368" spans="1:20" s="3" customFormat="1" ht="15" customHeight="1">
      <c r="A1368" s="20" t="s">
        <v>39</v>
      </c>
      <c r="B1368" s="20" t="s">
        <v>34</v>
      </c>
      <c r="C1368" s="20">
        <v>2014</v>
      </c>
      <c r="D1368" s="20" t="s">
        <v>5</v>
      </c>
      <c r="E1368" s="18" t="s">
        <v>3045</v>
      </c>
      <c r="F1368" s="20" t="s">
        <v>11</v>
      </c>
      <c r="G1368" s="18" t="s">
        <v>573</v>
      </c>
      <c r="H1368" s="18" t="s">
        <v>1</v>
      </c>
      <c r="I1368" s="20">
        <v>0.5</v>
      </c>
      <c r="J1368" s="21" t="s">
        <v>1260</v>
      </c>
      <c r="K1368" s="18" t="s">
        <v>1315</v>
      </c>
      <c r="L1368" s="18" t="s">
        <v>142</v>
      </c>
      <c r="M1368" s="21">
        <v>0.5</v>
      </c>
      <c r="N1368" s="27"/>
      <c r="O1368" s="27"/>
      <c r="P1368" s="9" t="s">
        <v>17</v>
      </c>
      <c r="T1368" s="24" t="str">
        <f t="shared" si="22"/>
        <v>IE2014CSR2</v>
      </c>
    </row>
    <row r="1369" spans="1:20" s="3" customFormat="1" ht="15" customHeight="1">
      <c r="A1369" s="20" t="s">
        <v>39</v>
      </c>
      <c r="B1369" s="20" t="s">
        <v>34</v>
      </c>
      <c r="C1369" s="20">
        <v>2014</v>
      </c>
      <c r="D1369" s="20" t="s">
        <v>5</v>
      </c>
      <c r="E1369" s="18" t="s">
        <v>3045</v>
      </c>
      <c r="F1369" s="20" t="s">
        <v>11</v>
      </c>
      <c r="G1369" s="18" t="s">
        <v>573</v>
      </c>
      <c r="H1369" s="18" t="s">
        <v>1</v>
      </c>
      <c r="I1369" s="20">
        <v>0.5</v>
      </c>
      <c r="J1369" s="21" t="s">
        <v>1261</v>
      </c>
      <c r="K1369" s="18" t="s">
        <v>1303</v>
      </c>
      <c r="L1369" s="18" t="s">
        <v>142</v>
      </c>
      <c r="M1369" s="21">
        <v>0.5</v>
      </c>
      <c r="N1369" s="27"/>
      <c r="O1369" s="27"/>
      <c r="P1369" s="9" t="s">
        <v>17</v>
      </c>
      <c r="T1369" s="24" t="str">
        <f t="shared" si="22"/>
        <v>IE2014CSR2</v>
      </c>
    </row>
    <row r="1370" spans="1:20" s="9" customFormat="1" ht="15" customHeight="1">
      <c r="A1370" s="20" t="s">
        <v>39</v>
      </c>
      <c r="B1370" s="20" t="s">
        <v>34</v>
      </c>
      <c r="C1370" s="20">
        <v>2014</v>
      </c>
      <c r="D1370" s="20" t="s">
        <v>6</v>
      </c>
      <c r="E1370" s="18" t="s">
        <v>3046</v>
      </c>
      <c r="F1370" s="20" t="s">
        <v>3</v>
      </c>
      <c r="G1370" s="18" t="s">
        <v>574</v>
      </c>
      <c r="H1370" s="18" t="s">
        <v>1</v>
      </c>
      <c r="I1370" s="20">
        <v>0.5</v>
      </c>
      <c r="J1370" s="21" t="s">
        <v>1264</v>
      </c>
      <c r="K1370" s="18" t="s">
        <v>1306</v>
      </c>
      <c r="L1370" s="18" t="s">
        <v>142</v>
      </c>
      <c r="M1370" s="21">
        <v>0.5</v>
      </c>
      <c r="N1370" s="27"/>
      <c r="O1370" s="27"/>
      <c r="T1370" s="24" t="str">
        <f t="shared" si="22"/>
        <v>IE2014CSR3</v>
      </c>
    </row>
    <row r="1371" spans="1:20" s="9" customFormat="1" ht="15" customHeight="1">
      <c r="A1371" s="20" t="s">
        <v>39</v>
      </c>
      <c r="B1371" s="20" t="s">
        <v>34</v>
      </c>
      <c r="C1371" s="20">
        <v>2014</v>
      </c>
      <c r="D1371" s="20" t="s">
        <v>6</v>
      </c>
      <c r="E1371" s="18" t="s">
        <v>3046</v>
      </c>
      <c r="F1371" s="20" t="s">
        <v>3</v>
      </c>
      <c r="G1371" s="18" t="s">
        <v>574</v>
      </c>
      <c r="H1371" s="18" t="s">
        <v>1</v>
      </c>
      <c r="I1371" s="20">
        <v>0.5</v>
      </c>
      <c r="J1371" s="21" t="s">
        <v>1260</v>
      </c>
      <c r="K1371" s="18" t="s">
        <v>1319</v>
      </c>
      <c r="L1371" s="18" t="s">
        <v>142</v>
      </c>
      <c r="M1371" s="21">
        <v>0.5</v>
      </c>
      <c r="N1371" s="27"/>
      <c r="O1371" s="27"/>
      <c r="T1371" s="24" t="str">
        <f t="shared" ref="T1371:T1434" si="23">A1371&amp;C1371&amp;D1371</f>
        <v>IE2014CSR3</v>
      </c>
    </row>
    <row r="1372" spans="1:20" s="9" customFormat="1" ht="15" customHeight="1">
      <c r="A1372" s="20" t="s">
        <v>39</v>
      </c>
      <c r="B1372" s="20" t="s">
        <v>34</v>
      </c>
      <c r="C1372" s="20">
        <v>2014</v>
      </c>
      <c r="D1372" s="20" t="s">
        <v>6</v>
      </c>
      <c r="E1372" s="18" t="s">
        <v>3046</v>
      </c>
      <c r="F1372" s="20" t="s">
        <v>3</v>
      </c>
      <c r="G1372" s="18" t="s">
        <v>574</v>
      </c>
      <c r="H1372" s="18" t="s">
        <v>1</v>
      </c>
      <c r="I1372" s="20">
        <v>0.5</v>
      </c>
      <c r="J1372" s="21" t="s">
        <v>1261</v>
      </c>
      <c r="K1372" s="18" t="s">
        <v>1304</v>
      </c>
      <c r="L1372" s="18" t="s">
        <v>142</v>
      </c>
      <c r="M1372" s="21">
        <v>0.5</v>
      </c>
      <c r="N1372" s="27"/>
      <c r="O1372" s="27"/>
      <c r="T1372" s="24" t="str">
        <f t="shared" si="23"/>
        <v>IE2014CSR3</v>
      </c>
    </row>
    <row r="1373" spans="1:20" s="9" customFormat="1" ht="15" customHeight="1">
      <c r="A1373" s="20" t="s">
        <v>39</v>
      </c>
      <c r="B1373" s="20" t="s">
        <v>34</v>
      </c>
      <c r="C1373" s="20">
        <v>2014</v>
      </c>
      <c r="D1373" s="20" t="s">
        <v>6</v>
      </c>
      <c r="E1373" s="18" t="s">
        <v>3046</v>
      </c>
      <c r="F1373" s="20" t="s">
        <v>3</v>
      </c>
      <c r="G1373" s="18" t="s">
        <v>574</v>
      </c>
      <c r="H1373" s="18" t="s">
        <v>1</v>
      </c>
      <c r="I1373" s="20">
        <v>0.5</v>
      </c>
      <c r="J1373" s="21" t="s">
        <v>1262</v>
      </c>
      <c r="K1373" s="18" t="s">
        <v>1305</v>
      </c>
      <c r="L1373" s="18" t="s">
        <v>142</v>
      </c>
      <c r="M1373" s="21">
        <v>0.5</v>
      </c>
      <c r="N1373" s="27"/>
      <c r="O1373" s="27"/>
      <c r="T1373" s="24" t="str">
        <f t="shared" si="23"/>
        <v>IE2014CSR3</v>
      </c>
    </row>
    <row r="1374" spans="1:20" s="9" customFormat="1" ht="15" customHeight="1">
      <c r="A1374" s="20" t="s">
        <v>39</v>
      </c>
      <c r="B1374" s="20" t="s">
        <v>34</v>
      </c>
      <c r="C1374" s="20">
        <v>2014</v>
      </c>
      <c r="D1374" s="20" t="s">
        <v>7</v>
      </c>
      <c r="E1374" s="18" t="s">
        <v>3047</v>
      </c>
      <c r="F1374" s="20" t="s">
        <v>2</v>
      </c>
      <c r="G1374" s="18" t="s">
        <v>575</v>
      </c>
      <c r="H1374" s="18" t="s">
        <v>906</v>
      </c>
      <c r="I1374" s="20">
        <v>0.25</v>
      </c>
      <c r="J1374" s="21" t="s">
        <v>1264</v>
      </c>
      <c r="K1374" s="18" t="s">
        <v>3051</v>
      </c>
      <c r="L1374" s="18" t="s">
        <v>1149</v>
      </c>
      <c r="M1374" s="21">
        <v>0.25</v>
      </c>
      <c r="N1374" s="27"/>
      <c r="O1374" s="27"/>
      <c r="T1374" s="24" t="str">
        <f t="shared" si="23"/>
        <v>IE2014CSR4</v>
      </c>
    </row>
    <row r="1375" spans="1:20" s="9" customFormat="1" ht="15" customHeight="1">
      <c r="A1375" s="20" t="s">
        <v>39</v>
      </c>
      <c r="B1375" s="20" t="s">
        <v>34</v>
      </c>
      <c r="C1375" s="20">
        <v>2014</v>
      </c>
      <c r="D1375" s="20" t="s">
        <v>7</v>
      </c>
      <c r="E1375" s="18" t="s">
        <v>3047</v>
      </c>
      <c r="F1375" s="20" t="s">
        <v>2</v>
      </c>
      <c r="G1375" s="18" t="s">
        <v>575</v>
      </c>
      <c r="H1375" s="18" t="s">
        <v>906</v>
      </c>
      <c r="I1375" s="20">
        <v>0.25</v>
      </c>
      <c r="J1375" s="21" t="s">
        <v>1260</v>
      </c>
      <c r="K1375" s="18" t="s">
        <v>1307</v>
      </c>
      <c r="L1375" s="18" t="s">
        <v>1164</v>
      </c>
      <c r="M1375" s="21">
        <v>0</v>
      </c>
      <c r="N1375" s="27"/>
      <c r="O1375" s="27"/>
      <c r="T1375" s="24" t="str">
        <f t="shared" si="23"/>
        <v>IE2014CSR4</v>
      </c>
    </row>
    <row r="1376" spans="1:20" s="9" customFormat="1" ht="15" customHeight="1">
      <c r="A1376" s="20" t="s">
        <v>39</v>
      </c>
      <c r="B1376" s="20" t="s">
        <v>34</v>
      </c>
      <c r="C1376" s="20">
        <v>2014</v>
      </c>
      <c r="D1376" s="20" t="s">
        <v>8</v>
      </c>
      <c r="E1376" s="18" t="s">
        <v>3048</v>
      </c>
      <c r="F1376" s="20" t="s">
        <v>3</v>
      </c>
      <c r="G1376" s="18" t="s">
        <v>576</v>
      </c>
      <c r="H1376" s="18" t="s">
        <v>1</v>
      </c>
      <c r="I1376" s="20">
        <v>0.5</v>
      </c>
      <c r="J1376" s="21" t="s">
        <v>1264</v>
      </c>
      <c r="K1376" s="18" t="s">
        <v>1308</v>
      </c>
      <c r="L1376" s="18" t="s">
        <v>142</v>
      </c>
      <c r="M1376" s="21">
        <v>0.5</v>
      </c>
      <c r="N1376" s="27"/>
      <c r="O1376" s="27"/>
      <c r="T1376" s="24" t="str">
        <f t="shared" si="23"/>
        <v>IE2014CSR5</v>
      </c>
    </row>
    <row r="1377" spans="1:20" s="3" customFormat="1" ht="15" customHeight="1">
      <c r="A1377" s="20" t="s">
        <v>39</v>
      </c>
      <c r="B1377" s="20" t="s">
        <v>34</v>
      </c>
      <c r="C1377" s="20">
        <v>2014</v>
      </c>
      <c r="D1377" s="20" t="s">
        <v>8</v>
      </c>
      <c r="E1377" s="18" t="s">
        <v>3048</v>
      </c>
      <c r="F1377" s="20" t="s">
        <v>3</v>
      </c>
      <c r="G1377" s="18" t="s">
        <v>576</v>
      </c>
      <c r="H1377" s="18" t="s">
        <v>1</v>
      </c>
      <c r="I1377" s="20">
        <v>0.5</v>
      </c>
      <c r="J1377" s="21" t="s">
        <v>1260</v>
      </c>
      <c r="K1377" s="18" t="s">
        <v>1309</v>
      </c>
      <c r="L1377" s="18" t="s">
        <v>1174</v>
      </c>
      <c r="M1377" s="21">
        <v>0.75</v>
      </c>
      <c r="N1377" s="27"/>
      <c r="O1377" s="27"/>
      <c r="P1377" s="9" t="s">
        <v>17</v>
      </c>
      <c r="T1377" s="24" t="str">
        <f t="shared" si="23"/>
        <v>IE2014CSR5</v>
      </c>
    </row>
    <row r="1378" spans="1:20" s="3" customFormat="1" ht="15" customHeight="1">
      <c r="A1378" s="20" t="s">
        <v>39</v>
      </c>
      <c r="B1378" s="20" t="s">
        <v>34</v>
      </c>
      <c r="C1378" s="20">
        <v>2014</v>
      </c>
      <c r="D1378" s="20" t="s">
        <v>8</v>
      </c>
      <c r="E1378" s="18" t="s">
        <v>3048</v>
      </c>
      <c r="F1378" s="20" t="s">
        <v>3</v>
      </c>
      <c r="G1378" s="18" t="s">
        <v>576</v>
      </c>
      <c r="H1378" s="18" t="s">
        <v>1</v>
      </c>
      <c r="I1378" s="20">
        <v>0.5</v>
      </c>
      <c r="J1378" s="21" t="s">
        <v>1261</v>
      </c>
      <c r="K1378" s="18" t="s">
        <v>3052</v>
      </c>
      <c r="L1378" s="18" t="s">
        <v>142</v>
      </c>
      <c r="M1378" s="21">
        <v>0.5</v>
      </c>
      <c r="N1378" s="27"/>
      <c r="O1378" s="27"/>
      <c r="P1378" s="9" t="s">
        <v>17</v>
      </c>
      <c r="T1378" s="24" t="str">
        <f t="shared" si="23"/>
        <v>IE2014CSR5</v>
      </c>
    </row>
    <row r="1379" spans="1:20" s="3" customFormat="1" ht="15" customHeight="1">
      <c r="A1379" s="20" t="s">
        <v>39</v>
      </c>
      <c r="B1379" s="20" t="s">
        <v>34</v>
      </c>
      <c r="C1379" s="20">
        <v>2014</v>
      </c>
      <c r="D1379" s="20" t="s">
        <v>8</v>
      </c>
      <c r="E1379" s="19" t="s">
        <v>3048</v>
      </c>
      <c r="F1379" s="20" t="s">
        <v>3</v>
      </c>
      <c r="G1379" s="18" t="s">
        <v>576</v>
      </c>
      <c r="H1379" s="18" t="s">
        <v>1</v>
      </c>
      <c r="I1379" s="20">
        <v>0.5</v>
      </c>
      <c r="J1379" s="21" t="s">
        <v>1262</v>
      </c>
      <c r="K1379" s="18" t="s">
        <v>3053</v>
      </c>
      <c r="L1379" s="18" t="s">
        <v>142</v>
      </c>
      <c r="M1379" s="21">
        <v>0.5</v>
      </c>
      <c r="N1379" s="27"/>
      <c r="O1379" s="27"/>
      <c r="P1379" s="9" t="s">
        <v>17</v>
      </c>
      <c r="T1379" s="24" t="str">
        <f t="shared" si="23"/>
        <v>IE2014CSR5</v>
      </c>
    </row>
    <row r="1380" spans="1:20" s="3" customFormat="1" ht="15" customHeight="1">
      <c r="A1380" s="20" t="s">
        <v>39</v>
      </c>
      <c r="B1380" s="20" t="s">
        <v>34</v>
      </c>
      <c r="C1380" s="20">
        <v>2014</v>
      </c>
      <c r="D1380" s="20" t="s">
        <v>9</v>
      </c>
      <c r="E1380" s="18" t="s">
        <v>3049</v>
      </c>
      <c r="F1380" s="20" t="s">
        <v>3</v>
      </c>
      <c r="G1380" s="18" t="s">
        <v>3054</v>
      </c>
      <c r="H1380" s="18" t="s">
        <v>1</v>
      </c>
      <c r="I1380" s="20">
        <v>0.5</v>
      </c>
      <c r="J1380" s="21" t="s">
        <v>1264</v>
      </c>
      <c r="K1380" s="18" t="s">
        <v>1312</v>
      </c>
      <c r="L1380" s="18" t="s">
        <v>1760</v>
      </c>
      <c r="M1380" s="21">
        <v>1</v>
      </c>
      <c r="N1380" s="27"/>
      <c r="O1380" s="27"/>
      <c r="P1380" s="9" t="s">
        <v>17</v>
      </c>
      <c r="T1380" s="24" t="str">
        <f t="shared" si="23"/>
        <v>IE2014CSR6</v>
      </c>
    </row>
    <row r="1381" spans="1:20" s="3" customFormat="1" ht="15" customHeight="1">
      <c r="A1381" s="20" t="s">
        <v>39</v>
      </c>
      <c r="B1381" s="20" t="s">
        <v>34</v>
      </c>
      <c r="C1381" s="20">
        <v>2014</v>
      </c>
      <c r="D1381" s="20" t="s">
        <v>9</v>
      </c>
      <c r="E1381" s="18" t="s">
        <v>3049</v>
      </c>
      <c r="F1381" s="20" t="s">
        <v>3</v>
      </c>
      <c r="G1381" s="18" t="s">
        <v>3054</v>
      </c>
      <c r="H1381" s="18" t="s">
        <v>1</v>
      </c>
      <c r="I1381" s="20">
        <v>0.5</v>
      </c>
      <c r="J1381" s="21" t="s">
        <v>1260</v>
      </c>
      <c r="K1381" s="18" t="s">
        <v>1316</v>
      </c>
      <c r="L1381" s="18" t="s">
        <v>1760</v>
      </c>
      <c r="M1381" s="21">
        <v>1</v>
      </c>
      <c r="N1381" s="27"/>
      <c r="O1381" s="27"/>
      <c r="P1381" s="9" t="s">
        <v>17</v>
      </c>
      <c r="T1381" s="24" t="str">
        <f t="shared" si="23"/>
        <v>IE2014CSR6</v>
      </c>
    </row>
    <row r="1382" spans="1:20" s="3" customFormat="1" ht="15" customHeight="1">
      <c r="A1382" s="20" t="s">
        <v>39</v>
      </c>
      <c r="B1382" s="20" t="s">
        <v>34</v>
      </c>
      <c r="C1382" s="20">
        <v>2014</v>
      </c>
      <c r="D1382" s="20" t="s">
        <v>9</v>
      </c>
      <c r="E1382" s="18" t="s">
        <v>3049</v>
      </c>
      <c r="F1382" s="20" t="s">
        <v>3</v>
      </c>
      <c r="G1382" s="18" t="s">
        <v>3054</v>
      </c>
      <c r="H1382" s="18" t="s">
        <v>1</v>
      </c>
      <c r="I1382" s="20">
        <v>0.5</v>
      </c>
      <c r="J1382" s="21" t="s">
        <v>1261</v>
      </c>
      <c r="K1382" s="18" t="s">
        <v>3055</v>
      </c>
      <c r="L1382" s="18" t="s">
        <v>1174</v>
      </c>
      <c r="M1382" s="21">
        <v>0.75</v>
      </c>
      <c r="N1382" s="27"/>
      <c r="O1382" s="27"/>
      <c r="P1382" s="9" t="s">
        <v>17</v>
      </c>
      <c r="T1382" s="24" t="str">
        <f t="shared" si="23"/>
        <v>IE2014CSR6</v>
      </c>
    </row>
    <row r="1383" spans="1:20" s="3" customFormat="1" ht="15" customHeight="1">
      <c r="A1383" s="20" t="s">
        <v>39</v>
      </c>
      <c r="B1383" s="20" t="s">
        <v>34</v>
      </c>
      <c r="C1383" s="20">
        <v>2014</v>
      </c>
      <c r="D1383" s="20" t="s">
        <v>9</v>
      </c>
      <c r="E1383" s="18" t="s">
        <v>3049</v>
      </c>
      <c r="F1383" s="20" t="s">
        <v>3</v>
      </c>
      <c r="G1383" s="18" t="s">
        <v>3054</v>
      </c>
      <c r="H1383" s="18" t="s">
        <v>1</v>
      </c>
      <c r="I1383" s="20">
        <v>0.5</v>
      </c>
      <c r="J1383" s="21" t="s">
        <v>1262</v>
      </c>
      <c r="K1383" s="18" t="s">
        <v>1313</v>
      </c>
      <c r="L1383" s="18" t="s">
        <v>1164</v>
      </c>
      <c r="M1383" s="21">
        <v>0</v>
      </c>
      <c r="N1383" s="27"/>
      <c r="O1383" s="27"/>
      <c r="P1383" s="9" t="s">
        <v>17</v>
      </c>
      <c r="T1383" s="24" t="str">
        <f t="shared" si="23"/>
        <v>IE2014CSR6</v>
      </c>
    </row>
    <row r="1384" spans="1:20" s="3" customFormat="1" ht="15" customHeight="1">
      <c r="A1384" s="20" t="s">
        <v>39</v>
      </c>
      <c r="B1384" s="20" t="s">
        <v>34</v>
      </c>
      <c r="C1384" s="20">
        <v>2014</v>
      </c>
      <c r="D1384" s="20" t="s">
        <v>9</v>
      </c>
      <c r="E1384" s="18" t="s">
        <v>3049</v>
      </c>
      <c r="F1384" s="20" t="s">
        <v>3</v>
      </c>
      <c r="G1384" s="18" t="s">
        <v>3054</v>
      </c>
      <c r="H1384" s="18" t="s">
        <v>1</v>
      </c>
      <c r="I1384" s="20">
        <v>0.5</v>
      </c>
      <c r="J1384" s="21" t="s">
        <v>1263</v>
      </c>
      <c r="K1384" s="18" t="s">
        <v>1317</v>
      </c>
      <c r="L1384" s="18" t="s">
        <v>1164</v>
      </c>
      <c r="M1384" s="21">
        <v>0</v>
      </c>
      <c r="N1384" s="27"/>
      <c r="O1384" s="27"/>
      <c r="P1384" s="9" t="s">
        <v>17</v>
      </c>
      <c r="T1384" s="24" t="str">
        <f t="shared" si="23"/>
        <v>IE2014CSR6</v>
      </c>
    </row>
    <row r="1385" spans="1:20" s="3" customFormat="1" ht="15" customHeight="1">
      <c r="A1385" s="20" t="s">
        <v>39</v>
      </c>
      <c r="B1385" s="20" t="s">
        <v>34</v>
      </c>
      <c r="C1385" s="20">
        <v>2014</v>
      </c>
      <c r="D1385" s="20" t="s">
        <v>9</v>
      </c>
      <c r="E1385" s="18" t="s">
        <v>3049</v>
      </c>
      <c r="F1385" s="20" t="s">
        <v>3</v>
      </c>
      <c r="G1385" s="18" t="s">
        <v>3054</v>
      </c>
      <c r="H1385" s="18" t="s">
        <v>1</v>
      </c>
      <c r="I1385" s="20">
        <v>0.5</v>
      </c>
      <c r="J1385" s="21" t="s">
        <v>1310</v>
      </c>
      <c r="K1385" s="18" t="s">
        <v>1314</v>
      </c>
      <c r="L1385" s="18" t="s">
        <v>1149</v>
      </c>
      <c r="M1385" s="21">
        <v>0.25</v>
      </c>
      <c r="N1385" s="27"/>
      <c r="O1385" s="27"/>
      <c r="P1385" s="9" t="s">
        <v>17</v>
      </c>
      <c r="T1385" s="24" t="str">
        <f t="shared" si="23"/>
        <v>IE2014CSR6</v>
      </c>
    </row>
    <row r="1386" spans="1:20" s="3" customFormat="1" ht="15" customHeight="1">
      <c r="A1386" s="20" t="s">
        <v>39</v>
      </c>
      <c r="B1386" s="20" t="s">
        <v>34</v>
      </c>
      <c r="C1386" s="20">
        <v>2014</v>
      </c>
      <c r="D1386" s="20" t="s">
        <v>9</v>
      </c>
      <c r="E1386" s="18" t="s">
        <v>3049</v>
      </c>
      <c r="F1386" s="20" t="s">
        <v>3</v>
      </c>
      <c r="G1386" s="18" t="s">
        <v>3054</v>
      </c>
      <c r="H1386" s="18" t="s">
        <v>1</v>
      </c>
      <c r="I1386" s="20">
        <v>0.5</v>
      </c>
      <c r="J1386" s="21" t="s">
        <v>1311</v>
      </c>
      <c r="K1386" s="18" t="s">
        <v>1318</v>
      </c>
      <c r="L1386" s="18" t="s">
        <v>1149</v>
      </c>
      <c r="M1386" s="21">
        <v>0.25</v>
      </c>
      <c r="N1386" s="27"/>
      <c r="O1386" s="27"/>
      <c r="P1386" s="9" t="s">
        <v>17</v>
      </c>
      <c r="T1386" s="24" t="str">
        <f t="shared" si="23"/>
        <v>IE2014CSR6</v>
      </c>
    </row>
    <row r="1387" spans="1:20" s="3" customFormat="1" ht="15" customHeight="1">
      <c r="A1387" s="20" t="s">
        <v>39</v>
      </c>
      <c r="B1387" s="20" t="s">
        <v>34</v>
      </c>
      <c r="C1387" s="20">
        <v>2014</v>
      </c>
      <c r="D1387" s="20" t="s">
        <v>10</v>
      </c>
      <c r="E1387" s="18" t="s">
        <v>3050</v>
      </c>
      <c r="F1387" s="20" t="s">
        <v>2</v>
      </c>
      <c r="G1387" s="18" t="s">
        <v>3056</v>
      </c>
      <c r="H1387" s="18" t="s">
        <v>906</v>
      </c>
      <c r="I1387" s="20">
        <v>0.25</v>
      </c>
      <c r="J1387" s="21" t="s">
        <v>1264</v>
      </c>
      <c r="K1387" s="18" t="s">
        <v>1325</v>
      </c>
      <c r="L1387" s="18" t="s">
        <v>1149</v>
      </c>
      <c r="M1387" s="21">
        <v>0.25</v>
      </c>
      <c r="N1387" s="27"/>
      <c r="O1387" s="27"/>
      <c r="P1387" s="9" t="s">
        <v>17</v>
      </c>
      <c r="T1387" s="24" t="str">
        <f t="shared" si="23"/>
        <v>IE2014CSR7</v>
      </c>
    </row>
    <row r="1388" spans="1:20" s="9" customFormat="1" ht="15.75" customHeight="1">
      <c r="A1388" s="20" t="s">
        <v>39</v>
      </c>
      <c r="B1388" s="20" t="s">
        <v>34</v>
      </c>
      <c r="C1388" s="20">
        <v>2014</v>
      </c>
      <c r="D1388" s="20" t="s">
        <v>10</v>
      </c>
      <c r="E1388" s="18" t="s">
        <v>3050</v>
      </c>
      <c r="F1388" s="20" t="s">
        <v>2</v>
      </c>
      <c r="G1388" s="18" t="s">
        <v>3056</v>
      </c>
      <c r="H1388" s="18" t="s">
        <v>906</v>
      </c>
      <c r="I1388" s="20">
        <v>0.25</v>
      </c>
      <c r="J1388" s="21" t="s">
        <v>1260</v>
      </c>
      <c r="K1388" s="18" t="s">
        <v>1322</v>
      </c>
      <c r="L1388" s="18" t="s">
        <v>1164</v>
      </c>
      <c r="M1388" s="21">
        <v>0</v>
      </c>
      <c r="N1388" s="27"/>
      <c r="O1388" s="27"/>
      <c r="P1388" s="9" t="s">
        <v>17</v>
      </c>
      <c r="T1388" s="24" t="str">
        <f t="shared" si="23"/>
        <v>IE2014CSR7</v>
      </c>
    </row>
    <row r="1389" spans="1:20" s="3" customFormat="1" ht="15" customHeight="1">
      <c r="A1389" s="20" t="s">
        <v>39</v>
      </c>
      <c r="B1389" s="20" t="s">
        <v>34</v>
      </c>
      <c r="C1389" s="20">
        <v>2014</v>
      </c>
      <c r="D1389" s="20" t="s">
        <v>10</v>
      </c>
      <c r="E1389" s="18" t="s">
        <v>3050</v>
      </c>
      <c r="F1389" s="20" t="s">
        <v>2</v>
      </c>
      <c r="G1389" s="18" t="s">
        <v>3056</v>
      </c>
      <c r="H1389" s="18" t="s">
        <v>906</v>
      </c>
      <c r="I1389" s="20">
        <v>0.25</v>
      </c>
      <c r="J1389" s="21" t="s">
        <v>1261</v>
      </c>
      <c r="K1389" s="18" t="s">
        <v>1320</v>
      </c>
      <c r="L1389" s="18" t="s">
        <v>1164</v>
      </c>
      <c r="M1389" s="21">
        <v>0</v>
      </c>
      <c r="N1389" s="27"/>
      <c r="O1389" s="27"/>
      <c r="P1389" s="9" t="s">
        <v>17</v>
      </c>
      <c r="T1389" s="24" t="str">
        <f t="shared" si="23"/>
        <v>IE2014CSR7</v>
      </c>
    </row>
    <row r="1390" spans="1:20" s="3" customFormat="1" ht="15" customHeight="1">
      <c r="A1390" s="20" t="s">
        <v>39</v>
      </c>
      <c r="B1390" s="20" t="s">
        <v>34</v>
      </c>
      <c r="C1390" s="20">
        <v>2014</v>
      </c>
      <c r="D1390" s="20" t="s">
        <v>10</v>
      </c>
      <c r="E1390" s="18" t="s">
        <v>3050</v>
      </c>
      <c r="F1390" s="20" t="s">
        <v>2</v>
      </c>
      <c r="G1390" s="18" t="s">
        <v>3056</v>
      </c>
      <c r="H1390" s="18" t="s">
        <v>906</v>
      </c>
      <c r="I1390" s="20">
        <v>0.25</v>
      </c>
      <c r="J1390" s="21" t="s">
        <v>1262</v>
      </c>
      <c r="K1390" s="18" t="s">
        <v>3057</v>
      </c>
      <c r="L1390" s="18" t="s">
        <v>1149</v>
      </c>
      <c r="M1390" s="21">
        <v>0.25</v>
      </c>
      <c r="N1390" s="27"/>
      <c r="O1390" s="27"/>
      <c r="P1390" s="9" t="s">
        <v>17</v>
      </c>
      <c r="T1390" s="24" t="str">
        <f t="shared" si="23"/>
        <v>IE2014CSR7</v>
      </c>
    </row>
    <row r="1391" spans="1:20" s="3" customFormat="1" ht="15" customHeight="1">
      <c r="A1391" s="20" t="s">
        <v>39</v>
      </c>
      <c r="B1391" s="20" t="s">
        <v>34</v>
      </c>
      <c r="C1391" s="20">
        <v>2014</v>
      </c>
      <c r="D1391" s="20" t="s">
        <v>10</v>
      </c>
      <c r="E1391" s="18" t="s">
        <v>3050</v>
      </c>
      <c r="F1391" s="20" t="s">
        <v>2</v>
      </c>
      <c r="G1391" s="18" t="s">
        <v>3056</v>
      </c>
      <c r="H1391" s="18" t="s">
        <v>906</v>
      </c>
      <c r="I1391" s="20">
        <v>0.25</v>
      </c>
      <c r="J1391" s="21" t="s">
        <v>1263</v>
      </c>
      <c r="K1391" s="18" t="s">
        <v>1323</v>
      </c>
      <c r="L1391" s="18" t="s">
        <v>142</v>
      </c>
      <c r="M1391" s="21">
        <v>0.5</v>
      </c>
      <c r="N1391" s="27"/>
      <c r="O1391" s="27"/>
      <c r="P1391" s="9" t="s">
        <v>17</v>
      </c>
      <c r="T1391" s="24" t="str">
        <f t="shared" si="23"/>
        <v>IE2014CSR7</v>
      </c>
    </row>
    <row r="1392" spans="1:20" s="3" customFormat="1" ht="15" customHeight="1">
      <c r="A1392" s="20" t="s">
        <v>39</v>
      </c>
      <c r="B1392" s="20" t="s">
        <v>34</v>
      </c>
      <c r="C1392" s="20">
        <v>2015</v>
      </c>
      <c r="D1392" s="20" t="s">
        <v>4</v>
      </c>
      <c r="E1392" s="18" t="s">
        <v>1029</v>
      </c>
      <c r="F1392" s="20" t="s">
        <v>13</v>
      </c>
      <c r="G1392" s="18" t="s">
        <v>3823</v>
      </c>
      <c r="H1392" s="18" t="s">
        <v>906</v>
      </c>
      <c r="I1392" s="20">
        <v>0.25</v>
      </c>
      <c r="J1392" s="21" t="s">
        <v>1264</v>
      </c>
      <c r="K1392" s="18" t="s">
        <v>1933</v>
      </c>
      <c r="L1392" s="18" t="s">
        <v>1164</v>
      </c>
      <c r="M1392" s="21">
        <v>0</v>
      </c>
      <c r="N1392" s="27"/>
      <c r="O1392" s="27"/>
      <c r="P1392" s="9" t="s">
        <v>17</v>
      </c>
      <c r="T1392" s="24" t="str">
        <f t="shared" si="23"/>
        <v>IE2015CSR1</v>
      </c>
    </row>
    <row r="1393" spans="1:20" s="3" customFormat="1" ht="15" customHeight="1">
      <c r="A1393" s="20" t="s">
        <v>39</v>
      </c>
      <c r="B1393" s="20" t="s">
        <v>34</v>
      </c>
      <c r="C1393" s="20">
        <v>2015</v>
      </c>
      <c r="D1393" s="20" t="s">
        <v>4</v>
      </c>
      <c r="E1393" s="18" t="s">
        <v>1029</v>
      </c>
      <c r="F1393" s="20" t="s">
        <v>13</v>
      </c>
      <c r="G1393" s="18" t="s">
        <v>3823</v>
      </c>
      <c r="H1393" s="18" t="s">
        <v>906</v>
      </c>
      <c r="I1393" s="20">
        <v>0.25</v>
      </c>
      <c r="J1393" s="21" t="s">
        <v>1260</v>
      </c>
      <c r="K1393" s="18" t="s">
        <v>1934</v>
      </c>
      <c r="L1393" s="18" t="s">
        <v>1149</v>
      </c>
      <c r="M1393" s="21">
        <v>0.25</v>
      </c>
      <c r="N1393" s="27"/>
      <c r="O1393" s="27"/>
      <c r="P1393" s="9" t="s">
        <v>17</v>
      </c>
      <c r="T1393" s="24" t="str">
        <f t="shared" si="23"/>
        <v>IE2015CSR1</v>
      </c>
    </row>
    <row r="1394" spans="1:20" s="3" customFormat="1" ht="15" customHeight="1">
      <c r="A1394" s="20" t="s">
        <v>39</v>
      </c>
      <c r="B1394" s="20" t="s">
        <v>34</v>
      </c>
      <c r="C1394" s="20">
        <v>2015</v>
      </c>
      <c r="D1394" s="20" t="s">
        <v>5</v>
      </c>
      <c r="E1394" s="18" t="s">
        <v>1030</v>
      </c>
      <c r="F1394" s="20" t="s">
        <v>11</v>
      </c>
      <c r="G1394" s="18" t="s">
        <v>1935</v>
      </c>
      <c r="H1394" s="18" t="s">
        <v>1</v>
      </c>
      <c r="I1394" s="20">
        <v>0.5</v>
      </c>
      <c r="J1394" s="21" t="s">
        <v>1264</v>
      </c>
      <c r="K1394" s="18" t="s">
        <v>1935</v>
      </c>
      <c r="L1394" s="18" t="s">
        <v>142</v>
      </c>
      <c r="M1394" s="21">
        <v>0.5</v>
      </c>
      <c r="N1394" s="27"/>
      <c r="O1394" s="27"/>
      <c r="P1394" s="9" t="s">
        <v>17</v>
      </c>
      <c r="T1394" s="24" t="str">
        <f t="shared" si="23"/>
        <v>IE2015CSR2</v>
      </c>
    </row>
    <row r="1395" spans="1:20" s="9" customFormat="1" ht="15.75" customHeight="1">
      <c r="A1395" s="20" t="s">
        <v>39</v>
      </c>
      <c r="B1395" s="20" t="s">
        <v>34</v>
      </c>
      <c r="C1395" s="20">
        <v>2015</v>
      </c>
      <c r="D1395" s="20" t="s">
        <v>6</v>
      </c>
      <c r="E1395" s="18" t="s">
        <v>1031</v>
      </c>
      <c r="F1395" s="20" t="s">
        <v>2</v>
      </c>
      <c r="G1395" s="18" t="s">
        <v>2145</v>
      </c>
      <c r="H1395" s="18" t="s">
        <v>1</v>
      </c>
      <c r="I1395" s="20">
        <v>0.5</v>
      </c>
      <c r="J1395" s="21" t="s">
        <v>1264</v>
      </c>
      <c r="K1395" s="18" t="s">
        <v>1936</v>
      </c>
      <c r="L1395" s="18" t="s">
        <v>142</v>
      </c>
      <c r="M1395" s="21">
        <v>0.5</v>
      </c>
      <c r="N1395" s="27"/>
      <c r="O1395" s="27"/>
      <c r="P1395" s="9" t="s">
        <v>17</v>
      </c>
      <c r="T1395" s="24" t="str">
        <f t="shared" si="23"/>
        <v>IE2015CSR3</v>
      </c>
    </row>
    <row r="1396" spans="1:20" s="3" customFormat="1" ht="15" customHeight="1">
      <c r="A1396" s="20" t="s">
        <v>39</v>
      </c>
      <c r="B1396" s="20" t="s">
        <v>34</v>
      </c>
      <c r="C1396" s="20">
        <v>2015</v>
      </c>
      <c r="D1396" s="20" t="s">
        <v>6</v>
      </c>
      <c r="E1396" s="18" t="s">
        <v>1031</v>
      </c>
      <c r="F1396" s="20" t="s">
        <v>2</v>
      </c>
      <c r="G1396" s="18" t="s">
        <v>2145</v>
      </c>
      <c r="H1396" s="18" t="s">
        <v>1</v>
      </c>
      <c r="I1396" s="20">
        <v>0.5</v>
      </c>
      <c r="J1396" s="21" t="s">
        <v>1260</v>
      </c>
      <c r="K1396" s="18" t="s">
        <v>1937</v>
      </c>
      <c r="L1396" s="18" t="s">
        <v>142</v>
      </c>
      <c r="M1396" s="21">
        <v>0.5</v>
      </c>
      <c r="N1396" s="27"/>
      <c r="O1396" s="27"/>
      <c r="P1396" s="9" t="s">
        <v>17</v>
      </c>
      <c r="T1396" s="24" t="str">
        <f t="shared" si="23"/>
        <v>IE2015CSR3</v>
      </c>
    </row>
    <row r="1397" spans="1:20" s="3" customFormat="1" ht="15" customHeight="1">
      <c r="A1397" s="20" t="s">
        <v>39</v>
      </c>
      <c r="B1397" s="20" t="s">
        <v>34</v>
      </c>
      <c r="C1397" s="20">
        <v>2015</v>
      </c>
      <c r="D1397" s="20" t="s">
        <v>6</v>
      </c>
      <c r="E1397" s="18" t="s">
        <v>1031</v>
      </c>
      <c r="F1397" s="20" t="s">
        <v>2</v>
      </c>
      <c r="G1397" s="18" t="s">
        <v>2145</v>
      </c>
      <c r="H1397" s="18" t="s">
        <v>1</v>
      </c>
      <c r="I1397" s="20">
        <v>0.5</v>
      </c>
      <c r="J1397" s="21" t="s">
        <v>1261</v>
      </c>
      <c r="K1397" s="18" t="s">
        <v>1938</v>
      </c>
      <c r="L1397" s="18" t="s">
        <v>142</v>
      </c>
      <c r="M1397" s="21">
        <v>0.5</v>
      </c>
      <c r="N1397" s="27"/>
      <c r="O1397" s="27"/>
      <c r="P1397" s="9" t="s">
        <v>17</v>
      </c>
      <c r="T1397" s="24" t="str">
        <f t="shared" si="23"/>
        <v>IE2015CSR3</v>
      </c>
    </row>
    <row r="1398" spans="1:20" s="3" customFormat="1" ht="15" customHeight="1">
      <c r="A1398" s="20" t="s">
        <v>39</v>
      </c>
      <c r="B1398" s="20" t="s">
        <v>34</v>
      </c>
      <c r="C1398" s="20">
        <v>2015</v>
      </c>
      <c r="D1398" s="20" t="s">
        <v>6</v>
      </c>
      <c r="E1398" s="18" t="s">
        <v>1031</v>
      </c>
      <c r="F1398" s="20" t="s">
        <v>2</v>
      </c>
      <c r="G1398" s="18" t="s">
        <v>2145</v>
      </c>
      <c r="H1398" s="18" t="s">
        <v>1</v>
      </c>
      <c r="I1398" s="20">
        <v>0.5</v>
      </c>
      <c r="J1398" s="21" t="s">
        <v>1262</v>
      </c>
      <c r="K1398" s="18" t="s">
        <v>1939</v>
      </c>
      <c r="L1398" s="18" t="s">
        <v>142</v>
      </c>
      <c r="M1398" s="21">
        <v>0.5</v>
      </c>
      <c r="N1398" s="27"/>
      <c r="O1398" s="27"/>
      <c r="P1398" s="9" t="s">
        <v>17</v>
      </c>
      <c r="T1398" s="24" t="str">
        <f t="shared" si="23"/>
        <v>IE2015CSR3</v>
      </c>
    </row>
    <row r="1399" spans="1:20" s="3" customFormat="1" ht="15" customHeight="1">
      <c r="A1399" s="20" t="s">
        <v>39</v>
      </c>
      <c r="B1399" s="20" t="s">
        <v>34</v>
      </c>
      <c r="C1399" s="20">
        <v>2015</v>
      </c>
      <c r="D1399" s="20" t="s">
        <v>7</v>
      </c>
      <c r="E1399" s="18" t="s">
        <v>1032</v>
      </c>
      <c r="F1399" s="20" t="s">
        <v>3</v>
      </c>
      <c r="G1399" s="18" t="s">
        <v>2146</v>
      </c>
      <c r="H1399" s="18" t="s">
        <v>1</v>
      </c>
      <c r="I1399" s="20">
        <v>0.5</v>
      </c>
      <c r="J1399" s="21" t="s">
        <v>1264</v>
      </c>
      <c r="K1399" s="18" t="s">
        <v>1940</v>
      </c>
      <c r="L1399" s="18" t="s">
        <v>142</v>
      </c>
      <c r="M1399" s="21">
        <v>0.5</v>
      </c>
      <c r="N1399" s="27"/>
      <c r="O1399" s="27"/>
      <c r="P1399" s="9" t="s">
        <v>17</v>
      </c>
      <c r="T1399" s="24" t="str">
        <f t="shared" si="23"/>
        <v>IE2015CSR4</v>
      </c>
    </row>
    <row r="1400" spans="1:20" s="3" customFormat="1" ht="15" customHeight="1">
      <c r="A1400" s="20" t="s">
        <v>39</v>
      </c>
      <c r="B1400" s="20" t="s">
        <v>34</v>
      </c>
      <c r="C1400" s="20">
        <v>2015</v>
      </c>
      <c r="D1400" s="20" t="s">
        <v>7</v>
      </c>
      <c r="E1400" s="18" t="s">
        <v>1032</v>
      </c>
      <c r="F1400" s="20" t="s">
        <v>3</v>
      </c>
      <c r="G1400" s="18" t="s">
        <v>2146</v>
      </c>
      <c r="H1400" s="18" t="s">
        <v>1</v>
      </c>
      <c r="I1400" s="20">
        <v>0.5</v>
      </c>
      <c r="J1400" s="21" t="s">
        <v>1260</v>
      </c>
      <c r="K1400" s="18" t="s">
        <v>1941</v>
      </c>
      <c r="L1400" s="18" t="s">
        <v>1174</v>
      </c>
      <c r="M1400" s="21">
        <v>0.75</v>
      </c>
      <c r="N1400" s="27"/>
      <c r="O1400" s="27"/>
      <c r="P1400" s="9" t="s">
        <v>17</v>
      </c>
      <c r="T1400" s="24" t="str">
        <f t="shared" si="23"/>
        <v>IE2015CSR4</v>
      </c>
    </row>
    <row r="1401" spans="1:20" s="3" customFormat="1" ht="15" customHeight="1">
      <c r="A1401" s="20" t="s">
        <v>39</v>
      </c>
      <c r="B1401" s="20" t="s">
        <v>34</v>
      </c>
      <c r="C1401" s="20">
        <v>2015</v>
      </c>
      <c r="D1401" s="20" t="s">
        <v>7</v>
      </c>
      <c r="E1401" s="18" t="s">
        <v>1032</v>
      </c>
      <c r="F1401" s="20" t="s">
        <v>3</v>
      </c>
      <c r="G1401" s="18" t="s">
        <v>2146</v>
      </c>
      <c r="H1401" s="18" t="s">
        <v>1</v>
      </c>
      <c r="I1401" s="20">
        <v>0.5</v>
      </c>
      <c r="J1401" s="21" t="s">
        <v>1261</v>
      </c>
      <c r="K1401" s="18" t="s">
        <v>1942</v>
      </c>
      <c r="L1401" s="18" t="s">
        <v>142</v>
      </c>
      <c r="M1401" s="21">
        <v>0.5</v>
      </c>
      <c r="N1401" s="27"/>
      <c r="O1401" s="27"/>
      <c r="P1401" s="9" t="s">
        <v>17</v>
      </c>
      <c r="T1401" s="24" t="str">
        <f t="shared" si="23"/>
        <v>IE2015CSR4</v>
      </c>
    </row>
    <row r="1402" spans="1:20" s="3" customFormat="1" ht="15" customHeight="1">
      <c r="A1402" s="20" t="s">
        <v>39</v>
      </c>
      <c r="B1402" s="20" t="s">
        <v>34</v>
      </c>
      <c r="C1402" s="20">
        <v>2015</v>
      </c>
      <c r="D1402" s="20" t="s">
        <v>7</v>
      </c>
      <c r="E1402" s="18" t="s">
        <v>1032</v>
      </c>
      <c r="F1402" s="20" t="s">
        <v>3</v>
      </c>
      <c r="G1402" s="18" t="s">
        <v>2146</v>
      </c>
      <c r="H1402" s="18" t="s">
        <v>1</v>
      </c>
      <c r="I1402" s="20">
        <v>0.5</v>
      </c>
      <c r="J1402" s="21" t="s">
        <v>1262</v>
      </c>
      <c r="K1402" s="18" t="s">
        <v>1943</v>
      </c>
      <c r="L1402" s="18" t="s">
        <v>142</v>
      </c>
      <c r="M1402" s="21">
        <v>0.5</v>
      </c>
      <c r="N1402" s="27"/>
      <c r="O1402" s="27"/>
      <c r="P1402" s="9" t="s">
        <v>17</v>
      </c>
      <c r="T1402" s="24" t="str">
        <f t="shared" si="23"/>
        <v>IE2015CSR4</v>
      </c>
    </row>
    <row r="1403" spans="1:20" s="3" customFormat="1" ht="15" customHeight="1">
      <c r="A1403" s="20" t="s">
        <v>39</v>
      </c>
      <c r="B1403" s="20" t="s">
        <v>34</v>
      </c>
      <c r="C1403" s="20">
        <v>2016</v>
      </c>
      <c r="D1403" s="20" t="s">
        <v>4</v>
      </c>
      <c r="E1403" s="18" t="s">
        <v>2303</v>
      </c>
      <c r="F1403" s="20" t="s">
        <v>13</v>
      </c>
      <c r="G1403" s="18" t="s">
        <v>2304</v>
      </c>
      <c r="H1403" s="18" t="s">
        <v>1</v>
      </c>
      <c r="I1403" s="20">
        <v>0.5</v>
      </c>
      <c r="J1403" s="21" t="s">
        <v>1264</v>
      </c>
      <c r="K1403" s="18" t="s">
        <v>2305</v>
      </c>
      <c r="L1403" s="18" t="s">
        <v>1149</v>
      </c>
      <c r="M1403" s="21">
        <v>0.25</v>
      </c>
      <c r="N1403" s="27"/>
      <c r="O1403" s="27"/>
      <c r="P1403" s="9" t="s">
        <v>17</v>
      </c>
      <c r="T1403" s="24" t="str">
        <f t="shared" si="23"/>
        <v>IE2016CSR1</v>
      </c>
    </row>
    <row r="1404" spans="1:20" s="3" customFormat="1" ht="15" customHeight="1">
      <c r="A1404" s="20" t="s">
        <v>39</v>
      </c>
      <c r="B1404" s="20" t="s">
        <v>34</v>
      </c>
      <c r="C1404" s="20">
        <v>2016</v>
      </c>
      <c r="D1404" s="20" t="s">
        <v>4</v>
      </c>
      <c r="E1404" s="18" t="s">
        <v>2303</v>
      </c>
      <c r="F1404" s="20" t="s">
        <v>13</v>
      </c>
      <c r="G1404" s="18" t="s">
        <v>2304</v>
      </c>
      <c r="H1404" s="18" t="s">
        <v>1</v>
      </c>
      <c r="I1404" s="20">
        <v>0.5</v>
      </c>
      <c r="J1404" s="21" t="s">
        <v>1260</v>
      </c>
      <c r="K1404" s="18" t="s">
        <v>2306</v>
      </c>
      <c r="L1404" s="18" t="s">
        <v>142</v>
      </c>
      <c r="M1404" s="21">
        <v>0.5</v>
      </c>
      <c r="N1404" s="27"/>
      <c r="O1404" s="27"/>
      <c r="P1404" s="9" t="s">
        <v>17</v>
      </c>
      <c r="T1404" s="24" t="str">
        <f t="shared" si="23"/>
        <v>IE2016CSR1</v>
      </c>
    </row>
    <row r="1405" spans="1:20" s="3" customFormat="1" ht="15" customHeight="1">
      <c r="A1405" s="20" t="s">
        <v>39</v>
      </c>
      <c r="B1405" s="20" t="s">
        <v>34</v>
      </c>
      <c r="C1405" s="20">
        <v>2016</v>
      </c>
      <c r="D1405" s="20" t="s">
        <v>4</v>
      </c>
      <c r="E1405" s="18" t="s">
        <v>2303</v>
      </c>
      <c r="F1405" s="20" t="s">
        <v>13</v>
      </c>
      <c r="G1405" s="18" t="s">
        <v>2304</v>
      </c>
      <c r="H1405" s="18" t="s">
        <v>1</v>
      </c>
      <c r="I1405" s="20">
        <v>0.5</v>
      </c>
      <c r="J1405" s="21" t="s">
        <v>1261</v>
      </c>
      <c r="K1405" s="18" t="s">
        <v>2307</v>
      </c>
      <c r="L1405" s="18" t="s">
        <v>142</v>
      </c>
      <c r="M1405" s="21">
        <v>0.5</v>
      </c>
      <c r="N1405" s="27"/>
      <c r="O1405" s="27"/>
      <c r="P1405" s="9" t="s">
        <v>17</v>
      </c>
      <c r="T1405" s="24" t="str">
        <f t="shared" si="23"/>
        <v>IE2016CSR1</v>
      </c>
    </row>
    <row r="1406" spans="1:20" s="3" customFormat="1" ht="15" customHeight="1">
      <c r="A1406" s="20" t="s">
        <v>39</v>
      </c>
      <c r="B1406" s="20" t="s">
        <v>34</v>
      </c>
      <c r="C1406" s="20">
        <v>2016</v>
      </c>
      <c r="D1406" s="20" t="s">
        <v>5</v>
      </c>
      <c r="E1406" s="18" t="s">
        <v>2308</v>
      </c>
      <c r="F1406" s="20" t="s">
        <v>2</v>
      </c>
      <c r="G1406" s="18" t="s">
        <v>2309</v>
      </c>
      <c r="H1406" s="18" t="s">
        <v>1</v>
      </c>
      <c r="I1406" s="20">
        <v>0.5</v>
      </c>
      <c r="J1406" s="21" t="s">
        <v>1264</v>
      </c>
      <c r="K1406" s="18" t="s">
        <v>2310</v>
      </c>
      <c r="L1406" s="18" t="s">
        <v>142</v>
      </c>
      <c r="M1406" s="21">
        <v>0.5</v>
      </c>
      <c r="N1406" s="27"/>
      <c r="O1406" s="27"/>
      <c r="P1406" s="9" t="s">
        <v>17</v>
      </c>
      <c r="T1406" s="24" t="str">
        <f t="shared" si="23"/>
        <v>IE2016CSR2</v>
      </c>
    </row>
    <row r="1407" spans="1:20" s="3" customFormat="1" ht="15" customHeight="1">
      <c r="A1407" s="21" t="s">
        <v>39</v>
      </c>
      <c r="B1407" s="21" t="s">
        <v>34</v>
      </c>
      <c r="C1407" s="21">
        <v>2016</v>
      </c>
      <c r="D1407" s="21" t="s">
        <v>5</v>
      </c>
      <c r="E1407" s="82" t="s">
        <v>2308</v>
      </c>
      <c r="F1407" s="21" t="s">
        <v>2</v>
      </c>
      <c r="G1407" s="82" t="s">
        <v>2309</v>
      </c>
      <c r="H1407" s="82" t="s">
        <v>1</v>
      </c>
      <c r="I1407" s="21">
        <v>0.5</v>
      </c>
      <c r="J1407" s="21" t="s">
        <v>1260</v>
      </c>
      <c r="K1407" s="82" t="s">
        <v>2311</v>
      </c>
      <c r="L1407" s="82" t="s">
        <v>142</v>
      </c>
      <c r="M1407" s="21">
        <v>0.5</v>
      </c>
      <c r="N1407" s="27"/>
      <c r="O1407" s="27"/>
      <c r="P1407" s="9" t="s">
        <v>17</v>
      </c>
      <c r="T1407" s="24" t="str">
        <f t="shared" si="23"/>
        <v>IE2016CSR2</v>
      </c>
    </row>
    <row r="1408" spans="1:20" s="3" customFormat="1" ht="15" customHeight="1">
      <c r="A1408" s="21" t="s">
        <v>39</v>
      </c>
      <c r="B1408" s="21" t="s">
        <v>34</v>
      </c>
      <c r="C1408" s="21">
        <v>2016</v>
      </c>
      <c r="D1408" s="21" t="s">
        <v>5</v>
      </c>
      <c r="E1408" s="82" t="s">
        <v>2308</v>
      </c>
      <c r="F1408" s="21" t="s">
        <v>2</v>
      </c>
      <c r="G1408" s="82" t="s">
        <v>2309</v>
      </c>
      <c r="H1408" s="82" t="s">
        <v>1</v>
      </c>
      <c r="I1408" s="21">
        <v>0.5</v>
      </c>
      <c r="J1408" s="21" t="s">
        <v>1261</v>
      </c>
      <c r="K1408" s="82" t="s">
        <v>2313</v>
      </c>
      <c r="L1408" s="82" t="s">
        <v>142</v>
      </c>
      <c r="M1408" s="21">
        <v>0.5</v>
      </c>
      <c r="N1408" s="27"/>
      <c r="O1408" s="27"/>
      <c r="P1408" s="9" t="s">
        <v>17</v>
      </c>
      <c r="T1408" s="24" t="str">
        <f t="shared" si="23"/>
        <v>IE2016CSR2</v>
      </c>
    </row>
    <row r="1409" spans="1:20" s="3" customFormat="1" ht="15" customHeight="1">
      <c r="A1409" s="21" t="s">
        <v>39</v>
      </c>
      <c r="B1409" s="21" t="s">
        <v>34</v>
      </c>
      <c r="C1409" s="21">
        <v>2016</v>
      </c>
      <c r="D1409" s="21" t="s">
        <v>5</v>
      </c>
      <c r="E1409" s="82" t="s">
        <v>2308</v>
      </c>
      <c r="F1409" s="21" t="s">
        <v>2</v>
      </c>
      <c r="G1409" s="82" t="s">
        <v>2309</v>
      </c>
      <c r="H1409" s="82" t="s">
        <v>1</v>
      </c>
      <c r="I1409" s="21">
        <v>0.5</v>
      </c>
      <c r="J1409" s="21" t="s">
        <v>1262</v>
      </c>
      <c r="K1409" s="82" t="s">
        <v>2312</v>
      </c>
      <c r="L1409" s="82" t="s">
        <v>142</v>
      </c>
      <c r="M1409" s="21">
        <v>0.5</v>
      </c>
      <c r="N1409" s="27"/>
      <c r="O1409" s="27"/>
      <c r="P1409" s="9" t="s">
        <v>17</v>
      </c>
      <c r="T1409" s="24" t="str">
        <f t="shared" si="23"/>
        <v>IE2016CSR2</v>
      </c>
    </row>
    <row r="1410" spans="1:20" s="3" customFormat="1" ht="15" customHeight="1">
      <c r="A1410" s="21" t="s">
        <v>39</v>
      </c>
      <c r="B1410" s="21" t="s">
        <v>34</v>
      </c>
      <c r="C1410" s="21">
        <v>2016</v>
      </c>
      <c r="D1410" s="21" t="s">
        <v>6</v>
      </c>
      <c r="E1410" s="82" t="s">
        <v>2314</v>
      </c>
      <c r="F1410" s="21" t="s">
        <v>3</v>
      </c>
      <c r="G1410" s="82" t="s">
        <v>2315</v>
      </c>
      <c r="H1410" s="82" t="s">
        <v>1</v>
      </c>
      <c r="I1410" s="21">
        <v>0.5</v>
      </c>
      <c r="J1410" s="21" t="s">
        <v>1264</v>
      </c>
      <c r="K1410" s="82" t="s">
        <v>2316</v>
      </c>
      <c r="L1410" s="82" t="s">
        <v>142</v>
      </c>
      <c r="M1410" s="21">
        <v>0.5</v>
      </c>
      <c r="N1410" s="27"/>
      <c r="O1410" s="27"/>
      <c r="P1410" s="9" t="s">
        <v>17</v>
      </c>
      <c r="T1410" s="24" t="str">
        <f t="shared" si="23"/>
        <v>IE2016CSR3</v>
      </c>
    </row>
    <row r="1411" spans="1:20" s="3" customFormat="1" ht="15" customHeight="1">
      <c r="A1411" s="21" t="s">
        <v>39</v>
      </c>
      <c r="B1411" s="21" t="s">
        <v>34</v>
      </c>
      <c r="C1411" s="21">
        <v>2016</v>
      </c>
      <c r="D1411" s="21" t="s">
        <v>6</v>
      </c>
      <c r="E1411" s="82" t="s">
        <v>2314</v>
      </c>
      <c r="F1411" s="21" t="s">
        <v>3</v>
      </c>
      <c r="G1411" s="82" t="s">
        <v>2315</v>
      </c>
      <c r="H1411" s="82" t="s">
        <v>1</v>
      </c>
      <c r="I1411" s="21">
        <v>0.5</v>
      </c>
      <c r="J1411" s="21" t="s">
        <v>1260</v>
      </c>
      <c r="K1411" s="82" t="s">
        <v>2317</v>
      </c>
      <c r="L1411" s="82" t="s">
        <v>142</v>
      </c>
      <c r="M1411" s="21">
        <v>0.5</v>
      </c>
      <c r="N1411" s="27"/>
      <c r="O1411" s="27"/>
      <c r="P1411" s="9" t="s">
        <v>17</v>
      </c>
      <c r="T1411" s="24" t="str">
        <f t="shared" si="23"/>
        <v>IE2016CSR3</v>
      </c>
    </row>
    <row r="1412" spans="1:20" s="9" customFormat="1" ht="15" customHeight="1">
      <c r="A1412" s="21" t="s">
        <v>39</v>
      </c>
      <c r="B1412" s="21" t="s">
        <v>34</v>
      </c>
      <c r="C1412" s="21">
        <v>2017</v>
      </c>
      <c r="D1412" s="21" t="s">
        <v>4</v>
      </c>
      <c r="E1412" s="82" t="s">
        <v>2655</v>
      </c>
      <c r="F1412" s="21" t="s">
        <v>13</v>
      </c>
      <c r="G1412" s="82" t="s">
        <v>3806</v>
      </c>
      <c r="H1412" s="82" t="s">
        <v>1</v>
      </c>
      <c r="I1412" s="21">
        <v>0.5</v>
      </c>
      <c r="J1412" s="21" t="s">
        <v>1221</v>
      </c>
      <c r="K1412" s="82" t="s">
        <v>2936</v>
      </c>
      <c r="L1412" s="82" t="s">
        <v>1</v>
      </c>
      <c r="M1412" s="21">
        <v>0.5</v>
      </c>
      <c r="N1412" s="27"/>
      <c r="O1412" s="27"/>
      <c r="P1412" s="9" t="s">
        <v>17</v>
      </c>
      <c r="T1412" s="24" t="str">
        <f t="shared" si="23"/>
        <v>IE2017CSR1</v>
      </c>
    </row>
    <row r="1413" spans="1:20" s="9" customFormat="1" ht="15" customHeight="1">
      <c r="A1413" s="21" t="s">
        <v>39</v>
      </c>
      <c r="B1413" s="21" t="s">
        <v>34</v>
      </c>
      <c r="C1413" s="21">
        <v>2017</v>
      </c>
      <c r="D1413" s="21" t="s">
        <v>4</v>
      </c>
      <c r="E1413" s="82" t="s">
        <v>2655</v>
      </c>
      <c r="F1413" s="21" t="s">
        <v>13</v>
      </c>
      <c r="G1413" s="82" t="s">
        <v>3806</v>
      </c>
      <c r="H1413" s="82" t="s">
        <v>1</v>
      </c>
      <c r="I1413" s="21">
        <v>0.5</v>
      </c>
      <c r="J1413" s="21" t="s">
        <v>1222</v>
      </c>
      <c r="K1413" s="82" t="s">
        <v>2937</v>
      </c>
      <c r="L1413" s="82" t="s">
        <v>906</v>
      </c>
      <c r="M1413" s="21">
        <v>0.25</v>
      </c>
      <c r="N1413" s="27"/>
      <c r="O1413" s="27"/>
      <c r="P1413" s="9" t="s">
        <v>17</v>
      </c>
      <c r="T1413" s="24" t="str">
        <f t="shared" si="23"/>
        <v>IE2017CSR1</v>
      </c>
    </row>
    <row r="1414" spans="1:20" s="9" customFormat="1" ht="15" customHeight="1">
      <c r="A1414" s="21" t="s">
        <v>39</v>
      </c>
      <c r="B1414" s="21" t="s">
        <v>34</v>
      </c>
      <c r="C1414" s="21">
        <v>2017</v>
      </c>
      <c r="D1414" s="21" t="s">
        <v>5</v>
      </c>
      <c r="E1414" s="82" t="s">
        <v>2656</v>
      </c>
      <c r="F1414" s="21" t="s">
        <v>2</v>
      </c>
      <c r="G1414" s="82" t="s">
        <v>2938</v>
      </c>
      <c r="H1414" s="82" t="s">
        <v>1</v>
      </c>
      <c r="I1414" s="21">
        <v>0.5</v>
      </c>
      <c r="J1414" s="21" t="s">
        <v>1221</v>
      </c>
      <c r="K1414" s="82" t="s">
        <v>2939</v>
      </c>
      <c r="L1414" s="82" t="s">
        <v>1</v>
      </c>
      <c r="M1414" s="21">
        <v>0.5</v>
      </c>
      <c r="N1414" s="27"/>
      <c r="O1414" s="27"/>
      <c r="P1414" s="9" t="s">
        <v>17</v>
      </c>
      <c r="T1414" s="24" t="str">
        <f t="shared" si="23"/>
        <v>IE2017CSR2</v>
      </c>
    </row>
    <row r="1415" spans="1:20" s="9" customFormat="1" ht="15" customHeight="1">
      <c r="A1415" s="21" t="s">
        <v>39</v>
      </c>
      <c r="B1415" s="21" t="s">
        <v>34</v>
      </c>
      <c r="C1415" s="21">
        <v>2017</v>
      </c>
      <c r="D1415" s="21" t="s">
        <v>5</v>
      </c>
      <c r="E1415" s="82" t="s">
        <v>2656</v>
      </c>
      <c r="F1415" s="21" t="s">
        <v>2</v>
      </c>
      <c r="G1415" s="82" t="s">
        <v>2938</v>
      </c>
      <c r="H1415" s="82" t="s">
        <v>1</v>
      </c>
      <c r="I1415" s="21">
        <v>0.5</v>
      </c>
      <c r="J1415" s="21" t="s">
        <v>1222</v>
      </c>
      <c r="K1415" s="82" t="s">
        <v>2940</v>
      </c>
      <c r="L1415" s="82" t="s">
        <v>1</v>
      </c>
      <c r="M1415" s="21">
        <v>0.5</v>
      </c>
      <c r="N1415" s="27"/>
      <c r="O1415" s="27"/>
      <c r="P1415" s="9" t="s">
        <v>17</v>
      </c>
      <c r="T1415" s="24" t="str">
        <f t="shared" si="23"/>
        <v>IE2017CSR2</v>
      </c>
    </row>
    <row r="1416" spans="1:20" s="9" customFormat="1" ht="15" customHeight="1">
      <c r="A1416" s="21" t="s">
        <v>39</v>
      </c>
      <c r="B1416" s="21" t="s">
        <v>34</v>
      </c>
      <c r="C1416" s="21">
        <v>2017</v>
      </c>
      <c r="D1416" s="21" t="s">
        <v>5</v>
      </c>
      <c r="E1416" s="82" t="s">
        <v>2656</v>
      </c>
      <c r="F1416" s="21" t="s">
        <v>2</v>
      </c>
      <c r="G1416" s="82" t="s">
        <v>2938</v>
      </c>
      <c r="H1416" s="82" t="s">
        <v>1</v>
      </c>
      <c r="I1416" s="21">
        <v>0.5</v>
      </c>
      <c r="J1416" s="21" t="s">
        <v>1223</v>
      </c>
      <c r="K1416" s="82" t="s">
        <v>2941</v>
      </c>
      <c r="L1416" s="82" t="s">
        <v>1</v>
      </c>
      <c r="M1416" s="21">
        <v>0.5</v>
      </c>
      <c r="N1416" s="27"/>
      <c r="O1416" s="27"/>
      <c r="P1416" s="9" t="s">
        <v>17</v>
      </c>
      <c r="T1416" s="24" t="str">
        <f t="shared" si="23"/>
        <v>IE2017CSR2</v>
      </c>
    </row>
    <row r="1417" spans="1:20" s="9" customFormat="1" ht="15" customHeight="1">
      <c r="A1417" s="21" t="s">
        <v>39</v>
      </c>
      <c r="B1417" s="21" t="s">
        <v>34</v>
      </c>
      <c r="C1417" s="21">
        <v>2017</v>
      </c>
      <c r="D1417" s="21" t="s">
        <v>6</v>
      </c>
      <c r="E1417" s="82" t="s">
        <v>2657</v>
      </c>
      <c r="F1417" s="21" t="s">
        <v>3</v>
      </c>
      <c r="G1417" s="82" t="s">
        <v>2942</v>
      </c>
      <c r="H1417" s="82" t="s">
        <v>1</v>
      </c>
      <c r="I1417" s="21">
        <v>0.5</v>
      </c>
      <c r="J1417" s="21" t="s">
        <v>1221</v>
      </c>
      <c r="K1417" s="82" t="s">
        <v>2942</v>
      </c>
      <c r="L1417" s="82" t="s">
        <v>1</v>
      </c>
      <c r="M1417" s="21">
        <v>0.5</v>
      </c>
      <c r="N1417" s="27"/>
      <c r="O1417" s="27"/>
      <c r="P1417" s="9" t="s">
        <v>17</v>
      </c>
      <c r="T1417" s="24" t="str">
        <f t="shared" si="23"/>
        <v>IE2017CSR3</v>
      </c>
    </row>
    <row r="1418" spans="1:20" s="9" customFormat="1" ht="15" customHeight="1">
      <c r="A1418" s="21" t="s">
        <v>39</v>
      </c>
      <c r="B1418" s="21" t="s">
        <v>34</v>
      </c>
      <c r="C1418" s="21">
        <v>2018</v>
      </c>
      <c r="D1418" s="21" t="s">
        <v>4</v>
      </c>
      <c r="E1418" s="82" t="s">
        <v>3480</v>
      </c>
      <c r="F1418" s="21" t="s">
        <v>13</v>
      </c>
      <c r="G1418" s="82" t="s">
        <v>3791</v>
      </c>
      <c r="H1418" s="82" t="s">
        <v>906</v>
      </c>
      <c r="I1418" s="21">
        <v>0.25</v>
      </c>
      <c r="J1418" s="21" t="s">
        <v>1221</v>
      </c>
      <c r="K1418" s="82" t="s">
        <v>3585</v>
      </c>
      <c r="L1418" s="82" t="s">
        <v>1149</v>
      </c>
      <c r="M1418" s="21">
        <v>0.25</v>
      </c>
      <c r="N1418" s="27"/>
      <c r="O1418" s="27"/>
      <c r="P1418" s="9" t="s">
        <v>17</v>
      </c>
      <c r="T1418" s="24" t="str">
        <f t="shared" si="23"/>
        <v>IE2018CSR1</v>
      </c>
    </row>
    <row r="1419" spans="1:20" s="9" customFormat="1" ht="15" customHeight="1">
      <c r="A1419" s="21" t="s">
        <v>39</v>
      </c>
      <c r="B1419" s="21" t="s">
        <v>34</v>
      </c>
      <c r="C1419" s="21">
        <v>2018</v>
      </c>
      <c r="D1419" s="21" t="s">
        <v>4</v>
      </c>
      <c r="E1419" s="82" t="s">
        <v>3480</v>
      </c>
      <c r="F1419" s="21" t="s">
        <v>13</v>
      </c>
      <c r="G1419" s="82" t="s">
        <v>3791</v>
      </c>
      <c r="H1419" s="82" t="s">
        <v>906</v>
      </c>
      <c r="I1419" s="21">
        <v>0.25</v>
      </c>
      <c r="J1419" s="21" t="s">
        <v>1222</v>
      </c>
      <c r="K1419" s="82" t="s">
        <v>3586</v>
      </c>
      <c r="L1419" s="82" t="s">
        <v>1</v>
      </c>
      <c r="M1419" s="21">
        <v>0.5</v>
      </c>
      <c r="N1419" s="27"/>
      <c r="O1419" s="27"/>
      <c r="P1419" s="9" t="s">
        <v>17</v>
      </c>
      <c r="T1419" s="24" t="str">
        <f t="shared" si="23"/>
        <v>IE2018CSR1</v>
      </c>
    </row>
    <row r="1420" spans="1:20" s="3" customFormat="1" ht="15" customHeight="1">
      <c r="A1420" s="21" t="s">
        <v>39</v>
      </c>
      <c r="B1420" s="21" t="s">
        <v>34</v>
      </c>
      <c r="C1420" s="21">
        <v>2018</v>
      </c>
      <c r="D1420" s="21" t="s">
        <v>4</v>
      </c>
      <c r="E1420" s="82" t="s">
        <v>3480</v>
      </c>
      <c r="F1420" s="21" t="s">
        <v>13</v>
      </c>
      <c r="G1420" s="82" t="s">
        <v>3791</v>
      </c>
      <c r="H1420" s="82" t="s">
        <v>906</v>
      </c>
      <c r="I1420" s="21">
        <v>0.25</v>
      </c>
      <c r="J1420" s="21" t="s">
        <v>1223</v>
      </c>
      <c r="K1420" s="82" t="s">
        <v>3587</v>
      </c>
      <c r="L1420" s="82" t="s">
        <v>1149</v>
      </c>
      <c r="M1420" s="21">
        <v>0.25</v>
      </c>
      <c r="N1420" s="27"/>
      <c r="O1420" s="27"/>
      <c r="P1420" s="9" t="s">
        <v>17</v>
      </c>
      <c r="T1420" s="24" t="str">
        <f t="shared" si="23"/>
        <v>IE2018CSR1</v>
      </c>
    </row>
    <row r="1421" spans="1:20" s="3" customFormat="1" ht="15" customHeight="1">
      <c r="A1421" s="21" t="s">
        <v>39</v>
      </c>
      <c r="B1421" s="21" t="s">
        <v>34</v>
      </c>
      <c r="C1421" s="21">
        <v>2018</v>
      </c>
      <c r="D1421" s="21" t="s">
        <v>5</v>
      </c>
      <c r="E1421" s="82" t="s">
        <v>3481</v>
      </c>
      <c r="F1421" s="21" t="s">
        <v>3</v>
      </c>
      <c r="G1421" s="82" t="s">
        <v>3588</v>
      </c>
      <c r="H1421" s="82" t="s">
        <v>1</v>
      </c>
      <c r="I1421" s="21">
        <v>0.5</v>
      </c>
      <c r="J1421" s="21" t="s">
        <v>1221</v>
      </c>
      <c r="K1421" s="82" t="s">
        <v>3589</v>
      </c>
      <c r="L1421" s="82" t="s">
        <v>1</v>
      </c>
      <c r="M1421" s="21">
        <v>0.5</v>
      </c>
      <c r="N1421" s="27"/>
      <c r="O1421" s="27"/>
      <c r="P1421" s="9" t="s">
        <v>17</v>
      </c>
      <c r="T1421" s="24" t="str">
        <f t="shared" si="23"/>
        <v>IE2018CSR2</v>
      </c>
    </row>
    <row r="1422" spans="1:20" s="3" customFormat="1" ht="15" customHeight="1">
      <c r="A1422" s="21" t="s">
        <v>39</v>
      </c>
      <c r="B1422" s="21" t="s">
        <v>34</v>
      </c>
      <c r="C1422" s="21">
        <v>2018</v>
      </c>
      <c r="D1422" s="21" t="s">
        <v>5</v>
      </c>
      <c r="E1422" s="82" t="s">
        <v>3481</v>
      </c>
      <c r="F1422" s="21" t="s">
        <v>3</v>
      </c>
      <c r="G1422" s="82" t="s">
        <v>3588</v>
      </c>
      <c r="H1422" s="82" t="s">
        <v>1</v>
      </c>
      <c r="I1422" s="21">
        <v>0.5</v>
      </c>
      <c r="J1422" s="21" t="s">
        <v>1222</v>
      </c>
      <c r="K1422" s="82" t="s">
        <v>3590</v>
      </c>
      <c r="L1422" s="82" t="s">
        <v>1</v>
      </c>
      <c r="M1422" s="21">
        <v>0.5</v>
      </c>
      <c r="N1422" s="27"/>
      <c r="O1422" s="27"/>
      <c r="P1422" s="9" t="s">
        <v>17</v>
      </c>
      <c r="T1422" s="24" t="str">
        <f t="shared" si="23"/>
        <v>IE2018CSR2</v>
      </c>
    </row>
    <row r="1423" spans="1:20" s="3" customFormat="1" ht="15" customHeight="1">
      <c r="A1423" s="21" t="s">
        <v>39</v>
      </c>
      <c r="B1423" s="21" t="s">
        <v>34</v>
      </c>
      <c r="C1423" s="21">
        <v>2018</v>
      </c>
      <c r="D1423" s="21" t="s">
        <v>6</v>
      </c>
      <c r="E1423" s="82" t="s">
        <v>3482</v>
      </c>
      <c r="F1423" s="21" t="s">
        <v>3</v>
      </c>
      <c r="G1423" s="82" t="s">
        <v>3591</v>
      </c>
      <c r="H1423" s="82" t="s">
        <v>1</v>
      </c>
      <c r="I1423" s="21">
        <v>0.5</v>
      </c>
      <c r="J1423" s="21" t="s">
        <v>1221</v>
      </c>
      <c r="K1423" s="82" t="s">
        <v>3592</v>
      </c>
      <c r="L1423" s="82" t="s">
        <v>1149</v>
      </c>
      <c r="M1423" s="21">
        <v>0.25</v>
      </c>
      <c r="N1423" s="27"/>
      <c r="O1423" s="27"/>
      <c r="P1423" s="9" t="s">
        <v>17</v>
      </c>
      <c r="T1423" s="24" t="str">
        <f t="shared" si="23"/>
        <v>IE2018CSR3</v>
      </c>
    </row>
    <row r="1424" spans="1:20" s="3" customFormat="1" ht="15" customHeight="1">
      <c r="A1424" s="21" t="s">
        <v>39</v>
      </c>
      <c r="B1424" s="21" t="s">
        <v>34</v>
      </c>
      <c r="C1424" s="21">
        <v>2018</v>
      </c>
      <c r="D1424" s="21" t="s">
        <v>6</v>
      </c>
      <c r="E1424" s="82" t="s">
        <v>3482</v>
      </c>
      <c r="F1424" s="21" t="s">
        <v>3</v>
      </c>
      <c r="G1424" s="82" t="s">
        <v>3591</v>
      </c>
      <c r="H1424" s="82" t="s">
        <v>1</v>
      </c>
      <c r="I1424" s="21">
        <v>0.5</v>
      </c>
      <c r="J1424" s="21" t="s">
        <v>1222</v>
      </c>
      <c r="K1424" s="82" t="s">
        <v>3593</v>
      </c>
      <c r="L1424" s="82" t="s">
        <v>1174</v>
      </c>
      <c r="M1424" s="21">
        <v>0.75</v>
      </c>
      <c r="N1424" s="27"/>
      <c r="O1424" s="27"/>
      <c r="P1424" s="9" t="s">
        <v>17</v>
      </c>
      <c r="T1424" s="24" t="str">
        <f t="shared" si="23"/>
        <v>IE2018CSR3</v>
      </c>
    </row>
    <row r="1425" spans="1:20" s="3" customFormat="1" ht="15" customHeight="1">
      <c r="A1425" s="21" t="s">
        <v>39</v>
      </c>
      <c r="B1425" s="21" t="s">
        <v>34</v>
      </c>
      <c r="C1425" s="21">
        <v>2019</v>
      </c>
      <c r="D1425" s="21" t="s">
        <v>4</v>
      </c>
      <c r="E1425" s="82" t="s">
        <v>3913</v>
      </c>
      <c r="F1425" s="21" t="s">
        <v>3</v>
      </c>
      <c r="G1425" s="82" t="s">
        <v>4083</v>
      </c>
      <c r="H1425" s="82" t="s">
        <v>906</v>
      </c>
      <c r="I1425" s="21">
        <v>0.25</v>
      </c>
      <c r="J1425" s="21" t="s">
        <v>1264</v>
      </c>
      <c r="K1425" s="82" t="s">
        <v>3992</v>
      </c>
      <c r="L1425" s="82" t="s">
        <v>2119</v>
      </c>
      <c r="M1425" s="21" t="s">
        <v>2119</v>
      </c>
      <c r="N1425" s="27"/>
      <c r="O1425" s="27"/>
      <c r="P1425" s="9" t="s">
        <v>17</v>
      </c>
      <c r="T1425" s="24" t="str">
        <f t="shared" si="23"/>
        <v>IE2019CSR1</v>
      </c>
    </row>
    <row r="1426" spans="1:20" s="9" customFormat="1" ht="15" customHeight="1">
      <c r="A1426" s="21" t="s">
        <v>39</v>
      </c>
      <c r="B1426" s="21" t="s">
        <v>34</v>
      </c>
      <c r="C1426" s="21">
        <v>2019</v>
      </c>
      <c r="D1426" s="21" t="s">
        <v>4</v>
      </c>
      <c r="E1426" s="82" t="s">
        <v>3913</v>
      </c>
      <c r="F1426" s="21" t="s">
        <v>3</v>
      </c>
      <c r="G1426" s="82" t="s">
        <v>4083</v>
      </c>
      <c r="H1426" s="82" t="s">
        <v>906</v>
      </c>
      <c r="I1426" s="21">
        <v>0.25</v>
      </c>
      <c r="J1426" s="21" t="s">
        <v>1260</v>
      </c>
      <c r="K1426" s="82" t="s">
        <v>4080</v>
      </c>
      <c r="L1426" s="82" t="s">
        <v>906</v>
      </c>
      <c r="M1426" s="21">
        <v>0.25</v>
      </c>
      <c r="N1426" s="27"/>
      <c r="O1426" s="27"/>
      <c r="T1426" s="24" t="str">
        <f t="shared" si="23"/>
        <v>IE2019CSR1</v>
      </c>
    </row>
    <row r="1427" spans="1:20" s="9" customFormat="1" ht="15" customHeight="1">
      <c r="A1427" s="21" t="s">
        <v>39</v>
      </c>
      <c r="B1427" s="21" t="s">
        <v>34</v>
      </c>
      <c r="C1427" s="21">
        <v>2019</v>
      </c>
      <c r="D1427" s="21" t="s">
        <v>4</v>
      </c>
      <c r="E1427" s="82" t="s">
        <v>3913</v>
      </c>
      <c r="F1427" s="21" t="s">
        <v>3</v>
      </c>
      <c r="G1427" s="82" t="s">
        <v>4083</v>
      </c>
      <c r="H1427" s="82" t="s">
        <v>906</v>
      </c>
      <c r="I1427" s="21">
        <v>0.25</v>
      </c>
      <c r="J1427" s="21" t="s">
        <v>1261</v>
      </c>
      <c r="K1427" s="82" t="s">
        <v>4081</v>
      </c>
      <c r="L1427" s="82" t="s">
        <v>906</v>
      </c>
      <c r="M1427" s="21">
        <v>0.25</v>
      </c>
      <c r="N1427" s="27"/>
      <c r="O1427" s="27"/>
      <c r="T1427" s="24" t="str">
        <f t="shared" si="23"/>
        <v>IE2019CSR1</v>
      </c>
    </row>
    <row r="1428" spans="1:20" s="9" customFormat="1" ht="15" customHeight="1">
      <c r="A1428" s="21" t="s">
        <v>39</v>
      </c>
      <c r="B1428" s="21" t="s">
        <v>34</v>
      </c>
      <c r="C1428" s="21">
        <v>2019</v>
      </c>
      <c r="D1428" s="21" t="s">
        <v>4</v>
      </c>
      <c r="E1428" s="82" t="s">
        <v>3913</v>
      </c>
      <c r="F1428" s="21" t="s">
        <v>3</v>
      </c>
      <c r="G1428" s="82" t="s">
        <v>4083</v>
      </c>
      <c r="H1428" s="82" t="s">
        <v>906</v>
      </c>
      <c r="I1428" s="21">
        <v>0.25</v>
      </c>
      <c r="J1428" s="21" t="s">
        <v>1262</v>
      </c>
      <c r="K1428" s="82" t="s">
        <v>4082</v>
      </c>
      <c r="L1428" s="82" t="s">
        <v>906</v>
      </c>
      <c r="M1428" s="21">
        <v>0.25</v>
      </c>
      <c r="N1428" s="27"/>
      <c r="O1428" s="27"/>
      <c r="T1428" s="24" t="str">
        <f t="shared" si="23"/>
        <v>IE2019CSR1</v>
      </c>
    </row>
    <row r="1429" spans="1:20" s="9" customFormat="1" ht="15" customHeight="1">
      <c r="A1429" s="21" t="s">
        <v>39</v>
      </c>
      <c r="B1429" s="21" t="s">
        <v>34</v>
      </c>
      <c r="C1429" s="21">
        <v>2019</v>
      </c>
      <c r="D1429" s="21" t="s">
        <v>5</v>
      </c>
      <c r="E1429" s="82" t="s">
        <v>3914</v>
      </c>
      <c r="F1429" s="21" t="s">
        <v>2</v>
      </c>
      <c r="G1429" s="82" t="s">
        <v>4086</v>
      </c>
      <c r="H1429" s="82" t="s">
        <v>1</v>
      </c>
      <c r="I1429" s="21">
        <v>0.5</v>
      </c>
      <c r="J1429" s="21" t="s">
        <v>1264</v>
      </c>
      <c r="K1429" s="82" t="s">
        <v>4084</v>
      </c>
      <c r="L1429" s="82" t="s">
        <v>1</v>
      </c>
      <c r="M1429" s="21">
        <v>0.5</v>
      </c>
      <c r="N1429" s="27"/>
      <c r="O1429" s="27"/>
      <c r="T1429" s="24" t="str">
        <f t="shared" si="23"/>
        <v>IE2019CSR2</v>
      </c>
    </row>
    <row r="1430" spans="1:20" s="9" customFormat="1" ht="15" customHeight="1">
      <c r="A1430" s="21" t="s">
        <v>39</v>
      </c>
      <c r="B1430" s="21" t="s">
        <v>34</v>
      </c>
      <c r="C1430" s="21">
        <v>2019</v>
      </c>
      <c r="D1430" s="21" t="s">
        <v>5</v>
      </c>
      <c r="E1430" s="82" t="s">
        <v>3914</v>
      </c>
      <c r="F1430" s="21" t="s">
        <v>2</v>
      </c>
      <c r="G1430" s="82" t="s">
        <v>4086</v>
      </c>
      <c r="H1430" s="82" t="s">
        <v>1</v>
      </c>
      <c r="I1430" s="21">
        <v>0.5</v>
      </c>
      <c r="J1430" s="21" t="s">
        <v>1260</v>
      </c>
      <c r="K1430" s="82" t="s">
        <v>4085</v>
      </c>
      <c r="L1430" s="82" t="s">
        <v>1174</v>
      </c>
      <c r="M1430" s="21">
        <v>0.75</v>
      </c>
      <c r="N1430" s="27"/>
      <c r="O1430" s="27"/>
      <c r="T1430" s="24" t="str">
        <f t="shared" si="23"/>
        <v>IE2019CSR2</v>
      </c>
    </row>
    <row r="1431" spans="1:20" s="9" customFormat="1" ht="15" customHeight="1">
      <c r="A1431" s="21" t="s">
        <v>39</v>
      </c>
      <c r="B1431" s="21" t="s">
        <v>34</v>
      </c>
      <c r="C1431" s="21">
        <v>2019</v>
      </c>
      <c r="D1431" s="21" t="s">
        <v>6</v>
      </c>
      <c r="E1431" s="82" t="s">
        <v>3915</v>
      </c>
      <c r="F1431" s="21" t="s">
        <v>3</v>
      </c>
      <c r="G1431" s="82" t="s">
        <v>4094</v>
      </c>
      <c r="H1431" s="82" t="s">
        <v>1</v>
      </c>
      <c r="I1431" s="21">
        <v>0.5</v>
      </c>
      <c r="J1431" s="21" t="s">
        <v>1264</v>
      </c>
      <c r="K1431" s="82" t="s">
        <v>4087</v>
      </c>
      <c r="L1431" s="82" t="s">
        <v>1</v>
      </c>
      <c r="M1431" s="21">
        <v>0.5</v>
      </c>
      <c r="N1431" s="27"/>
      <c r="O1431" s="27"/>
      <c r="T1431" s="24" t="str">
        <f t="shared" si="23"/>
        <v>IE2019CSR3</v>
      </c>
    </row>
    <row r="1432" spans="1:20" s="9" customFormat="1" ht="15" customHeight="1">
      <c r="A1432" s="21" t="s">
        <v>39</v>
      </c>
      <c r="B1432" s="21" t="s">
        <v>34</v>
      </c>
      <c r="C1432" s="21">
        <v>2019</v>
      </c>
      <c r="D1432" s="21" t="s">
        <v>6</v>
      </c>
      <c r="E1432" s="82" t="s">
        <v>3915</v>
      </c>
      <c r="F1432" s="21" t="s">
        <v>3</v>
      </c>
      <c r="G1432" s="82" t="s">
        <v>4094</v>
      </c>
      <c r="H1432" s="82" t="s">
        <v>1</v>
      </c>
      <c r="I1432" s="21">
        <v>0.5</v>
      </c>
      <c r="J1432" s="21" t="s">
        <v>1260</v>
      </c>
      <c r="K1432" s="82" t="s">
        <v>4088</v>
      </c>
      <c r="L1432" s="82" t="s">
        <v>1</v>
      </c>
      <c r="M1432" s="21">
        <v>0.5</v>
      </c>
      <c r="N1432" s="27"/>
      <c r="O1432" s="27"/>
      <c r="T1432" s="24" t="str">
        <f t="shared" si="23"/>
        <v>IE2019CSR3</v>
      </c>
    </row>
    <row r="1433" spans="1:20" s="9" customFormat="1" ht="15" customHeight="1">
      <c r="A1433" s="21" t="s">
        <v>39</v>
      </c>
      <c r="B1433" s="21" t="s">
        <v>34</v>
      </c>
      <c r="C1433" s="21">
        <v>2019</v>
      </c>
      <c r="D1433" s="21" t="s">
        <v>6</v>
      </c>
      <c r="E1433" s="82" t="s">
        <v>3915</v>
      </c>
      <c r="F1433" s="21" t="s">
        <v>3</v>
      </c>
      <c r="G1433" s="82" t="s">
        <v>4094</v>
      </c>
      <c r="H1433" s="82" t="s">
        <v>1</v>
      </c>
      <c r="I1433" s="21">
        <v>0.5</v>
      </c>
      <c r="J1433" s="21" t="s">
        <v>1261</v>
      </c>
      <c r="K1433" s="82" t="s">
        <v>4089</v>
      </c>
      <c r="L1433" s="82" t="s">
        <v>1</v>
      </c>
      <c r="M1433" s="21">
        <v>0.5</v>
      </c>
      <c r="N1433" s="27"/>
      <c r="O1433" s="27"/>
      <c r="T1433" s="24" t="str">
        <f t="shared" si="23"/>
        <v>IE2019CSR3</v>
      </c>
    </row>
    <row r="1434" spans="1:20" s="9" customFormat="1" ht="15" customHeight="1">
      <c r="A1434" s="21" t="s">
        <v>39</v>
      </c>
      <c r="B1434" s="21" t="s">
        <v>34</v>
      </c>
      <c r="C1434" s="21">
        <v>2019</v>
      </c>
      <c r="D1434" s="21" t="s">
        <v>6</v>
      </c>
      <c r="E1434" s="82" t="s">
        <v>3915</v>
      </c>
      <c r="F1434" s="21" t="s">
        <v>3</v>
      </c>
      <c r="G1434" s="82" t="s">
        <v>4094</v>
      </c>
      <c r="H1434" s="82" t="s">
        <v>1</v>
      </c>
      <c r="I1434" s="21">
        <v>0.5</v>
      </c>
      <c r="J1434" s="21" t="s">
        <v>1262</v>
      </c>
      <c r="K1434" s="82" t="s">
        <v>4090</v>
      </c>
      <c r="L1434" s="82" t="s">
        <v>1</v>
      </c>
      <c r="M1434" s="21">
        <v>0.5</v>
      </c>
      <c r="N1434" s="27"/>
      <c r="O1434" s="27"/>
      <c r="T1434" s="24" t="str">
        <f t="shared" si="23"/>
        <v>IE2019CSR3</v>
      </c>
    </row>
    <row r="1435" spans="1:20" s="9" customFormat="1" ht="15" customHeight="1">
      <c r="A1435" s="21" t="s">
        <v>39</v>
      </c>
      <c r="B1435" s="21" t="s">
        <v>34</v>
      </c>
      <c r="C1435" s="21">
        <v>2019</v>
      </c>
      <c r="D1435" s="21" t="s">
        <v>6</v>
      </c>
      <c r="E1435" s="82" t="s">
        <v>3915</v>
      </c>
      <c r="F1435" s="21" t="s">
        <v>3</v>
      </c>
      <c r="G1435" s="82" t="s">
        <v>4094</v>
      </c>
      <c r="H1435" s="82" t="s">
        <v>1</v>
      </c>
      <c r="I1435" s="21">
        <v>0.5</v>
      </c>
      <c r="J1435" s="21" t="s">
        <v>1263</v>
      </c>
      <c r="K1435" s="82" t="s">
        <v>4091</v>
      </c>
      <c r="L1435" s="82" t="s">
        <v>1</v>
      </c>
      <c r="M1435" s="21">
        <v>0.5</v>
      </c>
      <c r="N1435" s="27"/>
      <c r="O1435" s="27"/>
      <c r="T1435" s="24" t="str">
        <f t="shared" ref="T1435:T1498" si="24">A1435&amp;C1435&amp;D1435</f>
        <v>IE2019CSR3</v>
      </c>
    </row>
    <row r="1436" spans="1:20" s="9" customFormat="1" ht="15" customHeight="1">
      <c r="A1436" s="21" t="s">
        <v>39</v>
      </c>
      <c r="B1436" s="21" t="s">
        <v>34</v>
      </c>
      <c r="C1436" s="21">
        <v>2019</v>
      </c>
      <c r="D1436" s="21" t="s">
        <v>6</v>
      </c>
      <c r="E1436" s="82" t="s">
        <v>3915</v>
      </c>
      <c r="F1436" s="21" t="s">
        <v>3</v>
      </c>
      <c r="G1436" s="82" t="s">
        <v>4094</v>
      </c>
      <c r="H1436" s="82" t="s">
        <v>1</v>
      </c>
      <c r="I1436" s="21">
        <v>0.5</v>
      </c>
      <c r="J1436" s="21" t="s">
        <v>1310</v>
      </c>
      <c r="K1436" s="82" t="s">
        <v>4092</v>
      </c>
      <c r="L1436" s="82" t="s">
        <v>1</v>
      </c>
      <c r="M1436" s="21">
        <v>0.5</v>
      </c>
      <c r="N1436" s="27"/>
      <c r="O1436" s="27"/>
      <c r="T1436" s="24" t="str">
        <f t="shared" si="24"/>
        <v>IE2019CSR3</v>
      </c>
    </row>
    <row r="1437" spans="1:20" s="9" customFormat="1" ht="15" customHeight="1">
      <c r="A1437" s="21" t="s">
        <v>39</v>
      </c>
      <c r="B1437" s="21" t="s">
        <v>34</v>
      </c>
      <c r="C1437" s="21">
        <v>2019</v>
      </c>
      <c r="D1437" s="21" t="s">
        <v>6</v>
      </c>
      <c r="E1437" s="82" t="s">
        <v>3915</v>
      </c>
      <c r="F1437" s="21" t="s">
        <v>3</v>
      </c>
      <c r="G1437" s="82" t="s">
        <v>4094</v>
      </c>
      <c r="H1437" s="82" t="s">
        <v>1</v>
      </c>
      <c r="I1437" s="21">
        <v>0.5</v>
      </c>
      <c r="J1437" s="21" t="s">
        <v>1311</v>
      </c>
      <c r="K1437" s="82" t="s">
        <v>4093</v>
      </c>
      <c r="L1437" s="82" t="s">
        <v>1</v>
      </c>
      <c r="M1437" s="21">
        <v>0.5</v>
      </c>
      <c r="N1437" s="27"/>
      <c r="O1437" s="27"/>
      <c r="T1437" s="24" t="str">
        <f t="shared" si="24"/>
        <v>IE2019CSR3</v>
      </c>
    </row>
    <row r="1438" spans="1:20" s="9" customFormat="1" ht="15" customHeight="1">
      <c r="A1438" s="88" t="s">
        <v>39</v>
      </c>
      <c r="B1438" s="88" t="s">
        <v>34</v>
      </c>
      <c r="C1438" s="88">
        <v>2020</v>
      </c>
      <c r="D1438" s="88" t="s">
        <v>4</v>
      </c>
      <c r="E1438" s="89" t="s">
        <v>4500</v>
      </c>
      <c r="F1438" s="88" t="s">
        <v>13</v>
      </c>
      <c r="G1438" s="89"/>
      <c r="H1438" s="89"/>
      <c r="I1438" s="88"/>
      <c r="J1438" s="88"/>
      <c r="K1438" s="89"/>
      <c r="L1438" s="89"/>
      <c r="M1438" s="88"/>
      <c r="N1438" s="27"/>
      <c r="O1438" s="27"/>
      <c r="T1438" s="24" t="str">
        <f t="shared" si="24"/>
        <v>IE2020CSR1</v>
      </c>
    </row>
    <row r="1439" spans="1:20" s="9" customFormat="1" ht="15" customHeight="1">
      <c r="A1439" s="88" t="s">
        <v>39</v>
      </c>
      <c r="B1439" s="88" t="s">
        <v>34</v>
      </c>
      <c r="C1439" s="88">
        <v>2020</v>
      </c>
      <c r="D1439" s="88" t="s">
        <v>5</v>
      </c>
      <c r="E1439" s="89" t="s">
        <v>4501</v>
      </c>
      <c r="F1439" s="88" t="s">
        <v>3</v>
      </c>
      <c r="G1439" s="89"/>
      <c r="H1439" s="89"/>
      <c r="I1439" s="88"/>
      <c r="J1439" s="88"/>
      <c r="K1439" s="89"/>
      <c r="L1439" s="89"/>
      <c r="M1439" s="88"/>
      <c r="N1439" s="27"/>
      <c r="O1439" s="27"/>
      <c r="T1439" s="24" t="str">
        <f t="shared" si="24"/>
        <v>IE2020CSR2</v>
      </c>
    </row>
    <row r="1440" spans="1:20" s="9" customFormat="1" ht="15" customHeight="1">
      <c r="A1440" s="88" t="s">
        <v>39</v>
      </c>
      <c r="B1440" s="88" t="s">
        <v>34</v>
      </c>
      <c r="C1440" s="88">
        <v>2020</v>
      </c>
      <c r="D1440" s="88" t="s">
        <v>6</v>
      </c>
      <c r="E1440" s="89" t="s">
        <v>4502</v>
      </c>
      <c r="F1440" s="88" t="s">
        <v>2</v>
      </c>
      <c r="G1440" s="89"/>
      <c r="H1440" s="89"/>
      <c r="I1440" s="88"/>
      <c r="J1440" s="88"/>
      <c r="K1440" s="89"/>
      <c r="L1440" s="89"/>
      <c r="M1440" s="88"/>
      <c r="N1440" s="27"/>
      <c r="O1440" s="27"/>
      <c r="T1440" s="24" t="str">
        <f t="shared" si="24"/>
        <v>IE2020CSR3</v>
      </c>
    </row>
    <row r="1441" spans="1:20" s="9" customFormat="1" ht="15" customHeight="1">
      <c r="A1441" s="88" t="s">
        <v>39</v>
      </c>
      <c r="B1441" s="88" t="s">
        <v>34</v>
      </c>
      <c r="C1441" s="88">
        <v>2020</v>
      </c>
      <c r="D1441" s="88" t="s">
        <v>7</v>
      </c>
      <c r="E1441" s="89" t="s">
        <v>4503</v>
      </c>
      <c r="F1441" s="88" t="s">
        <v>3</v>
      </c>
      <c r="G1441" s="89"/>
      <c r="H1441" s="89"/>
      <c r="I1441" s="88"/>
      <c r="J1441" s="88"/>
      <c r="K1441" s="89"/>
      <c r="L1441" s="89"/>
      <c r="M1441" s="88"/>
      <c r="N1441" s="27"/>
      <c r="O1441" s="27"/>
      <c r="T1441" s="24" t="str">
        <f t="shared" si="24"/>
        <v>IE2020CSR4</v>
      </c>
    </row>
    <row r="1442" spans="1:20" s="3" customFormat="1" ht="15" customHeight="1">
      <c r="A1442" s="20" t="s">
        <v>15</v>
      </c>
      <c r="B1442" s="20" t="s">
        <v>34</v>
      </c>
      <c r="C1442" s="20">
        <v>2011</v>
      </c>
      <c r="D1442" s="20" t="s">
        <v>4</v>
      </c>
      <c r="E1442" s="18" t="s">
        <v>761</v>
      </c>
      <c r="F1442" s="20" t="s">
        <v>3</v>
      </c>
      <c r="G1442" s="18" t="s">
        <v>762</v>
      </c>
      <c r="H1442" s="18" t="s">
        <v>904</v>
      </c>
      <c r="I1442" s="20" t="s">
        <v>2119</v>
      </c>
      <c r="J1442" s="21" t="s">
        <v>1221</v>
      </c>
      <c r="K1442" s="18" t="s">
        <v>2127</v>
      </c>
      <c r="L1442" s="18" t="s">
        <v>2118</v>
      </c>
      <c r="M1442" s="21" t="s">
        <v>2119</v>
      </c>
      <c r="N1442" s="27"/>
      <c r="O1442" s="27"/>
      <c r="P1442" s="9" t="s">
        <v>17</v>
      </c>
      <c r="T1442" s="24" t="str">
        <f t="shared" si="24"/>
        <v>IT2011CSR1</v>
      </c>
    </row>
    <row r="1443" spans="1:20" s="3" customFormat="1" ht="15" customHeight="1">
      <c r="A1443" s="20" t="s">
        <v>15</v>
      </c>
      <c r="B1443" s="20" t="s">
        <v>34</v>
      </c>
      <c r="C1443" s="20">
        <v>2011</v>
      </c>
      <c r="D1443" s="20" t="s">
        <v>5</v>
      </c>
      <c r="E1443" s="18" t="s">
        <v>763</v>
      </c>
      <c r="F1443" s="20" t="s">
        <v>3</v>
      </c>
      <c r="G1443" s="18" t="s">
        <v>764</v>
      </c>
      <c r="H1443" s="18" t="s">
        <v>904</v>
      </c>
      <c r="I1443" s="20" t="s">
        <v>2119</v>
      </c>
      <c r="J1443" s="21" t="s">
        <v>1221</v>
      </c>
      <c r="K1443" s="18" t="s">
        <v>764</v>
      </c>
      <c r="L1443" s="18" t="s">
        <v>2118</v>
      </c>
      <c r="M1443" s="21" t="s">
        <v>2119</v>
      </c>
      <c r="N1443" s="27"/>
      <c r="O1443" s="27"/>
      <c r="P1443" s="9" t="s">
        <v>17</v>
      </c>
      <c r="T1443" s="24" t="str">
        <f t="shared" si="24"/>
        <v>IT2011CSR2</v>
      </c>
    </row>
    <row r="1444" spans="1:20" s="3" customFormat="1" ht="15" customHeight="1">
      <c r="A1444" s="20" t="s">
        <v>15</v>
      </c>
      <c r="B1444" s="20" t="s">
        <v>34</v>
      </c>
      <c r="C1444" s="20">
        <v>2011</v>
      </c>
      <c r="D1444" s="20" t="s">
        <v>6</v>
      </c>
      <c r="E1444" s="18" t="s">
        <v>765</v>
      </c>
      <c r="F1444" s="20" t="s">
        <v>3</v>
      </c>
      <c r="G1444" s="18" t="s">
        <v>766</v>
      </c>
      <c r="H1444" s="18" t="s">
        <v>904</v>
      </c>
      <c r="I1444" s="20" t="s">
        <v>2119</v>
      </c>
      <c r="J1444" s="21" t="s">
        <v>1221</v>
      </c>
      <c r="K1444" s="18" t="s">
        <v>2128</v>
      </c>
      <c r="L1444" s="18" t="s">
        <v>2118</v>
      </c>
      <c r="M1444" s="21" t="s">
        <v>2119</v>
      </c>
      <c r="N1444" s="27"/>
      <c r="O1444" s="27"/>
      <c r="P1444" s="9" t="s">
        <v>17</v>
      </c>
      <c r="T1444" s="24" t="str">
        <f t="shared" si="24"/>
        <v>IT2011CSR3</v>
      </c>
    </row>
    <row r="1445" spans="1:20" s="3" customFormat="1" ht="15" customHeight="1">
      <c r="A1445" s="20" t="s">
        <v>15</v>
      </c>
      <c r="B1445" s="20" t="s">
        <v>34</v>
      </c>
      <c r="C1445" s="20">
        <v>2011</v>
      </c>
      <c r="D1445" s="20" t="s">
        <v>7</v>
      </c>
      <c r="E1445" s="18" t="s">
        <v>767</v>
      </c>
      <c r="F1445" s="20" t="s">
        <v>3</v>
      </c>
      <c r="G1445" s="18" t="s">
        <v>1131</v>
      </c>
      <c r="H1445" s="18" t="s">
        <v>904</v>
      </c>
      <c r="I1445" s="20" t="s">
        <v>2119</v>
      </c>
      <c r="J1445" s="21" t="s">
        <v>1221</v>
      </c>
      <c r="K1445" s="18" t="s">
        <v>1131</v>
      </c>
      <c r="L1445" s="18" t="s">
        <v>2118</v>
      </c>
      <c r="M1445" s="21" t="s">
        <v>2119</v>
      </c>
      <c r="N1445" s="27"/>
      <c r="O1445" s="27"/>
      <c r="P1445" s="9" t="s">
        <v>17</v>
      </c>
      <c r="T1445" s="24" t="str">
        <f t="shared" si="24"/>
        <v>IT2011CSR4</v>
      </c>
    </row>
    <row r="1446" spans="1:20" s="3" customFormat="1" ht="15" customHeight="1">
      <c r="A1446" s="20" t="s">
        <v>15</v>
      </c>
      <c r="B1446" s="20" t="s">
        <v>34</v>
      </c>
      <c r="C1446" s="20">
        <v>2011</v>
      </c>
      <c r="D1446" s="20" t="s">
        <v>8</v>
      </c>
      <c r="E1446" s="18" t="s">
        <v>768</v>
      </c>
      <c r="F1446" s="20" t="s">
        <v>3</v>
      </c>
      <c r="G1446" s="18" t="s">
        <v>769</v>
      </c>
      <c r="H1446" s="18" t="s">
        <v>904</v>
      </c>
      <c r="I1446" s="20" t="s">
        <v>2119</v>
      </c>
      <c r="J1446" s="21" t="s">
        <v>1221</v>
      </c>
      <c r="K1446" s="18" t="s">
        <v>769</v>
      </c>
      <c r="L1446" s="18" t="s">
        <v>2118</v>
      </c>
      <c r="M1446" s="21" t="s">
        <v>2119</v>
      </c>
      <c r="N1446" s="27"/>
      <c r="O1446" s="27"/>
      <c r="P1446" s="9" t="s">
        <v>17</v>
      </c>
      <c r="T1446" s="24" t="str">
        <f t="shared" si="24"/>
        <v>IT2011CSR5</v>
      </c>
    </row>
    <row r="1447" spans="1:20" s="3" customFormat="1" ht="15" customHeight="1">
      <c r="A1447" s="20" t="s">
        <v>15</v>
      </c>
      <c r="B1447" s="20" t="s">
        <v>34</v>
      </c>
      <c r="C1447" s="20">
        <v>2011</v>
      </c>
      <c r="D1447" s="20" t="s">
        <v>9</v>
      </c>
      <c r="E1447" s="18" t="s">
        <v>770</v>
      </c>
      <c r="F1447" s="20" t="s">
        <v>3</v>
      </c>
      <c r="G1447" s="18" t="s">
        <v>771</v>
      </c>
      <c r="H1447" s="18" t="s">
        <v>904</v>
      </c>
      <c r="I1447" s="20" t="s">
        <v>2119</v>
      </c>
      <c r="J1447" s="21" t="s">
        <v>1221</v>
      </c>
      <c r="K1447" s="18" t="s">
        <v>771</v>
      </c>
      <c r="L1447" s="18" t="s">
        <v>2118</v>
      </c>
      <c r="M1447" s="21" t="s">
        <v>2119</v>
      </c>
      <c r="N1447" s="27"/>
      <c r="O1447" s="27"/>
      <c r="P1447" s="9" t="s">
        <v>17</v>
      </c>
      <c r="T1447" s="24" t="str">
        <f t="shared" si="24"/>
        <v>IT2011CSR6</v>
      </c>
    </row>
    <row r="1448" spans="1:20" s="3" customFormat="1" ht="15" customHeight="1">
      <c r="A1448" s="20" t="s">
        <v>15</v>
      </c>
      <c r="B1448" s="20" t="s">
        <v>34</v>
      </c>
      <c r="C1448" s="20">
        <v>2012</v>
      </c>
      <c r="D1448" s="20" t="s">
        <v>4</v>
      </c>
      <c r="E1448" s="18" t="s">
        <v>26</v>
      </c>
      <c r="F1448" s="20" t="s">
        <v>13</v>
      </c>
      <c r="G1448" s="18" t="s">
        <v>3859</v>
      </c>
      <c r="H1448" s="18" t="s">
        <v>1</v>
      </c>
      <c r="I1448" s="20">
        <v>0.5</v>
      </c>
      <c r="J1448" s="21" t="s">
        <v>1221</v>
      </c>
      <c r="K1448" s="18" t="s">
        <v>926</v>
      </c>
      <c r="L1448" s="18" t="s">
        <v>1</v>
      </c>
      <c r="M1448" s="21">
        <v>0.5</v>
      </c>
      <c r="N1448" s="27"/>
      <c r="O1448" s="27"/>
      <c r="P1448" s="9" t="s">
        <v>17</v>
      </c>
      <c r="T1448" s="24" t="str">
        <f t="shared" si="24"/>
        <v>IT2012CSR1</v>
      </c>
    </row>
    <row r="1449" spans="1:20" s="3" customFormat="1" ht="15" customHeight="1">
      <c r="A1449" s="20" t="s">
        <v>15</v>
      </c>
      <c r="B1449" s="20" t="s">
        <v>34</v>
      </c>
      <c r="C1449" s="20">
        <v>2012</v>
      </c>
      <c r="D1449" s="20" t="s">
        <v>5</v>
      </c>
      <c r="E1449" s="18" t="s">
        <v>27</v>
      </c>
      <c r="F1449" s="20" t="s">
        <v>2</v>
      </c>
      <c r="G1449" s="18" t="s">
        <v>28</v>
      </c>
      <c r="H1449" s="18" t="s">
        <v>1</v>
      </c>
      <c r="I1449" s="20">
        <v>0.5</v>
      </c>
      <c r="J1449" s="21" t="s">
        <v>1221</v>
      </c>
      <c r="K1449" s="18" t="s">
        <v>28</v>
      </c>
      <c r="L1449" s="18" t="s">
        <v>1</v>
      </c>
      <c r="M1449" s="21">
        <v>0.5</v>
      </c>
      <c r="N1449" s="27"/>
      <c r="O1449" s="27"/>
      <c r="P1449" s="9" t="s">
        <v>17</v>
      </c>
      <c r="T1449" s="24" t="str">
        <f t="shared" si="24"/>
        <v>IT2012CSR2</v>
      </c>
    </row>
    <row r="1450" spans="1:20" s="3" customFormat="1" ht="15" customHeight="1">
      <c r="A1450" s="20" t="s">
        <v>15</v>
      </c>
      <c r="B1450" s="20" t="s">
        <v>34</v>
      </c>
      <c r="C1450" s="20">
        <v>2012</v>
      </c>
      <c r="D1450" s="20" t="s">
        <v>6</v>
      </c>
      <c r="E1450" s="18" t="s">
        <v>29</v>
      </c>
      <c r="F1450" s="20" t="s">
        <v>2</v>
      </c>
      <c r="G1450" s="18" t="s">
        <v>683</v>
      </c>
      <c r="H1450" s="18" t="s">
        <v>1</v>
      </c>
      <c r="I1450" s="20">
        <v>0.5</v>
      </c>
      <c r="J1450" s="21" t="s">
        <v>1221</v>
      </c>
      <c r="K1450" s="18" t="s">
        <v>683</v>
      </c>
      <c r="L1450" s="18" t="s">
        <v>1</v>
      </c>
      <c r="M1450" s="21">
        <v>0.5</v>
      </c>
      <c r="N1450" s="27"/>
      <c r="O1450" s="27"/>
      <c r="P1450" s="9" t="s">
        <v>17</v>
      </c>
      <c r="T1450" s="24" t="str">
        <f t="shared" si="24"/>
        <v>IT2012CSR3</v>
      </c>
    </row>
    <row r="1451" spans="1:20" s="3" customFormat="1" ht="15" customHeight="1">
      <c r="A1451" s="20" t="s">
        <v>15</v>
      </c>
      <c r="B1451" s="20" t="s">
        <v>34</v>
      </c>
      <c r="C1451" s="20">
        <v>2012</v>
      </c>
      <c r="D1451" s="20" t="s">
        <v>7</v>
      </c>
      <c r="E1451" s="18" t="s">
        <v>30</v>
      </c>
      <c r="F1451" s="20" t="s">
        <v>3</v>
      </c>
      <c r="G1451" s="18" t="s">
        <v>927</v>
      </c>
      <c r="H1451" s="18" t="s">
        <v>1</v>
      </c>
      <c r="I1451" s="20">
        <v>0.5</v>
      </c>
      <c r="J1451" s="21" t="s">
        <v>1221</v>
      </c>
      <c r="K1451" s="18" t="s">
        <v>927</v>
      </c>
      <c r="L1451" s="18" t="s">
        <v>1</v>
      </c>
      <c r="M1451" s="21">
        <v>0.5</v>
      </c>
      <c r="N1451" s="27"/>
      <c r="O1451" s="27"/>
      <c r="P1451" s="9" t="s">
        <v>17</v>
      </c>
      <c r="T1451" s="24" t="str">
        <f t="shared" si="24"/>
        <v>IT2012CSR4</v>
      </c>
    </row>
    <row r="1452" spans="1:20" s="3" customFormat="1" ht="15" customHeight="1">
      <c r="A1452" s="20" t="s">
        <v>15</v>
      </c>
      <c r="B1452" s="20" t="s">
        <v>34</v>
      </c>
      <c r="C1452" s="20">
        <v>2012</v>
      </c>
      <c r="D1452" s="20" t="s">
        <v>8</v>
      </c>
      <c r="E1452" s="18" t="s">
        <v>31</v>
      </c>
      <c r="F1452" s="20" t="s">
        <v>3</v>
      </c>
      <c r="G1452" s="18" t="s">
        <v>928</v>
      </c>
      <c r="H1452" s="18" t="s">
        <v>906</v>
      </c>
      <c r="I1452" s="20">
        <v>0.25</v>
      </c>
      <c r="J1452" s="21" t="s">
        <v>1221</v>
      </c>
      <c r="K1452" s="18" t="s">
        <v>928</v>
      </c>
      <c r="L1452" s="18" t="s">
        <v>906</v>
      </c>
      <c r="M1452" s="21">
        <v>0.25</v>
      </c>
      <c r="N1452" s="27"/>
      <c r="O1452" s="27"/>
      <c r="P1452" s="9" t="s">
        <v>17</v>
      </c>
      <c r="T1452" s="24" t="str">
        <f t="shared" si="24"/>
        <v>IT2012CSR5</v>
      </c>
    </row>
    <row r="1453" spans="1:20" s="3" customFormat="1" ht="15" customHeight="1">
      <c r="A1453" s="20" t="s">
        <v>15</v>
      </c>
      <c r="B1453" s="20" t="s">
        <v>34</v>
      </c>
      <c r="C1453" s="20">
        <v>2012</v>
      </c>
      <c r="D1453" s="20" t="s">
        <v>9</v>
      </c>
      <c r="E1453" s="18" t="s">
        <v>32</v>
      </c>
      <c r="F1453" s="20" t="s">
        <v>3</v>
      </c>
      <c r="G1453" s="18" t="s">
        <v>929</v>
      </c>
      <c r="H1453" s="18" t="s">
        <v>1</v>
      </c>
      <c r="I1453" s="20">
        <v>0.5</v>
      </c>
      <c r="J1453" s="21" t="s">
        <v>1221</v>
      </c>
      <c r="K1453" s="18" t="s">
        <v>929</v>
      </c>
      <c r="L1453" s="18" t="s">
        <v>1</v>
      </c>
      <c r="M1453" s="21">
        <v>0.5</v>
      </c>
      <c r="N1453" s="27"/>
      <c r="O1453" s="27"/>
      <c r="P1453" s="9" t="s">
        <v>17</v>
      </c>
      <c r="T1453" s="24" t="str">
        <f t="shared" si="24"/>
        <v>IT2012CSR6</v>
      </c>
    </row>
    <row r="1454" spans="1:20" s="3" customFormat="1" ht="15" customHeight="1">
      <c r="A1454" s="20" t="s">
        <v>15</v>
      </c>
      <c r="B1454" s="20" t="s">
        <v>34</v>
      </c>
      <c r="C1454" s="20">
        <v>2013</v>
      </c>
      <c r="D1454" s="20" t="s">
        <v>4</v>
      </c>
      <c r="E1454" s="18" t="s">
        <v>642</v>
      </c>
      <c r="F1454" s="20" t="s">
        <v>13</v>
      </c>
      <c r="G1454" s="18" t="s">
        <v>3836</v>
      </c>
      <c r="H1454" s="18" t="s">
        <v>906</v>
      </c>
      <c r="I1454" s="20">
        <v>0.25</v>
      </c>
      <c r="J1454" s="21" t="s">
        <v>1264</v>
      </c>
      <c r="K1454" s="18" t="s">
        <v>3391</v>
      </c>
      <c r="L1454" s="18" t="s">
        <v>1149</v>
      </c>
      <c r="M1454" s="21">
        <v>0.25</v>
      </c>
      <c r="N1454" s="27"/>
      <c r="O1454" s="27"/>
      <c r="P1454" s="9" t="s">
        <v>17</v>
      </c>
      <c r="T1454" s="24" t="str">
        <f t="shared" si="24"/>
        <v>IT2013CSR1</v>
      </c>
    </row>
    <row r="1455" spans="1:20" s="3" customFormat="1" ht="15" customHeight="1">
      <c r="A1455" s="20" t="s">
        <v>15</v>
      </c>
      <c r="B1455" s="20" t="s">
        <v>34</v>
      </c>
      <c r="C1455" s="20">
        <v>2013</v>
      </c>
      <c r="D1455" s="20" t="s">
        <v>4</v>
      </c>
      <c r="E1455" s="18" t="s">
        <v>642</v>
      </c>
      <c r="F1455" s="20" t="s">
        <v>13</v>
      </c>
      <c r="G1455" s="18" t="s">
        <v>3836</v>
      </c>
      <c r="H1455" s="18" t="s">
        <v>906</v>
      </c>
      <c r="I1455" s="20">
        <v>0.25</v>
      </c>
      <c r="J1455" s="21" t="s">
        <v>1260</v>
      </c>
      <c r="K1455" s="18" t="s">
        <v>1558</v>
      </c>
      <c r="L1455" s="18" t="s">
        <v>1149</v>
      </c>
      <c r="M1455" s="21">
        <v>0.25</v>
      </c>
      <c r="N1455" s="27"/>
      <c r="O1455" s="27"/>
      <c r="P1455" s="9" t="s">
        <v>17</v>
      </c>
      <c r="T1455" s="24" t="str">
        <f t="shared" si="24"/>
        <v>IT2013CSR1</v>
      </c>
    </row>
    <row r="1456" spans="1:20" s="3" customFormat="1" ht="15" customHeight="1">
      <c r="A1456" s="20" t="s">
        <v>15</v>
      </c>
      <c r="B1456" s="20" t="s">
        <v>34</v>
      </c>
      <c r="C1456" s="20">
        <v>2013</v>
      </c>
      <c r="D1456" s="20" t="s">
        <v>4</v>
      </c>
      <c r="E1456" s="18" t="s">
        <v>642</v>
      </c>
      <c r="F1456" s="20" t="s">
        <v>13</v>
      </c>
      <c r="G1456" s="18" t="s">
        <v>3836</v>
      </c>
      <c r="H1456" s="18" t="s">
        <v>906</v>
      </c>
      <c r="I1456" s="20">
        <v>0.25</v>
      </c>
      <c r="J1456" s="21" t="s">
        <v>1261</v>
      </c>
      <c r="K1456" s="18" t="s">
        <v>1559</v>
      </c>
      <c r="L1456" s="18" t="s">
        <v>1149</v>
      </c>
      <c r="M1456" s="21">
        <v>0.25</v>
      </c>
      <c r="N1456" s="27"/>
      <c r="O1456" s="27"/>
      <c r="P1456" s="9" t="s">
        <v>17</v>
      </c>
      <c r="T1456" s="24" t="str">
        <f t="shared" si="24"/>
        <v>IT2013CSR1</v>
      </c>
    </row>
    <row r="1457" spans="1:20" s="3" customFormat="1" ht="15" customHeight="1">
      <c r="A1457" s="20" t="s">
        <v>15</v>
      </c>
      <c r="B1457" s="20" t="s">
        <v>34</v>
      </c>
      <c r="C1457" s="20">
        <v>2013</v>
      </c>
      <c r="D1457" s="20" t="s">
        <v>5</v>
      </c>
      <c r="E1457" s="18" t="s">
        <v>643</v>
      </c>
      <c r="F1457" s="20" t="s">
        <v>3</v>
      </c>
      <c r="G1457" s="18" t="s">
        <v>644</v>
      </c>
      <c r="H1457" s="18" t="s">
        <v>906</v>
      </c>
      <c r="I1457" s="20">
        <v>0.25</v>
      </c>
      <c r="J1457" s="21" t="s">
        <v>1264</v>
      </c>
      <c r="K1457" s="18" t="s">
        <v>1560</v>
      </c>
      <c r="L1457" s="18" t="s">
        <v>142</v>
      </c>
      <c r="M1457" s="21">
        <v>0.5</v>
      </c>
      <c r="N1457" s="27"/>
      <c r="O1457" s="27"/>
      <c r="P1457" s="9" t="s">
        <v>17</v>
      </c>
      <c r="T1457" s="24" t="str">
        <f t="shared" si="24"/>
        <v>IT2013CSR2</v>
      </c>
    </row>
    <row r="1458" spans="1:20" s="3" customFormat="1" ht="15" customHeight="1">
      <c r="A1458" s="20" t="s">
        <v>15</v>
      </c>
      <c r="B1458" s="20" t="s">
        <v>34</v>
      </c>
      <c r="C1458" s="20">
        <v>2013</v>
      </c>
      <c r="D1458" s="20" t="s">
        <v>5</v>
      </c>
      <c r="E1458" s="18" t="s">
        <v>643</v>
      </c>
      <c r="F1458" s="20" t="s">
        <v>3</v>
      </c>
      <c r="G1458" s="18" t="s">
        <v>644</v>
      </c>
      <c r="H1458" s="18" t="s">
        <v>906</v>
      </c>
      <c r="I1458" s="20">
        <v>0.25</v>
      </c>
      <c r="J1458" s="21" t="s">
        <v>1260</v>
      </c>
      <c r="K1458" s="18" t="s">
        <v>1561</v>
      </c>
      <c r="L1458" s="18" t="s">
        <v>1149</v>
      </c>
      <c r="M1458" s="21">
        <v>0.25</v>
      </c>
      <c r="N1458" s="27"/>
      <c r="O1458" s="27"/>
      <c r="P1458" s="9" t="s">
        <v>17</v>
      </c>
      <c r="T1458" s="24" t="str">
        <f t="shared" si="24"/>
        <v>IT2013CSR2</v>
      </c>
    </row>
    <row r="1459" spans="1:20" s="3" customFormat="1" ht="15" customHeight="1">
      <c r="A1459" s="20" t="s">
        <v>15</v>
      </c>
      <c r="B1459" s="20" t="s">
        <v>34</v>
      </c>
      <c r="C1459" s="20">
        <v>2013</v>
      </c>
      <c r="D1459" s="20" t="s">
        <v>5</v>
      </c>
      <c r="E1459" s="18" t="s">
        <v>643</v>
      </c>
      <c r="F1459" s="20" t="s">
        <v>3</v>
      </c>
      <c r="G1459" s="18" t="s">
        <v>644</v>
      </c>
      <c r="H1459" s="18" t="s">
        <v>906</v>
      </c>
      <c r="I1459" s="20">
        <v>0.25</v>
      </c>
      <c r="J1459" s="21" t="s">
        <v>1261</v>
      </c>
      <c r="K1459" s="18" t="s">
        <v>1562</v>
      </c>
      <c r="L1459" s="18" t="s">
        <v>1149</v>
      </c>
      <c r="M1459" s="21">
        <v>0.25</v>
      </c>
      <c r="N1459" s="27"/>
      <c r="O1459" s="27"/>
      <c r="P1459" s="9" t="s">
        <v>17</v>
      </c>
      <c r="T1459" s="24" t="str">
        <f t="shared" si="24"/>
        <v>IT2013CSR2</v>
      </c>
    </row>
    <row r="1460" spans="1:20" s="3" customFormat="1" ht="15" customHeight="1">
      <c r="A1460" s="20" t="s">
        <v>15</v>
      </c>
      <c r="B1460" s="20" t="s">
        <v>34</v>
      </c>
      <c r="C1460" s="20">
        <v>2013</v>
      </c>
      <c r="D1460" s="20" t="s">
        <v>5</v>
      </c>
      <c r="E1460" s="18" t="s">
        <v>643</v>
      </c>
      <c r="F1460" s="20" t="s">
        <v>3</v>
      </c>
      <c r="G1460" s="18" t="s">
        <v>644</v>
      </c>
      <c r="H1460" s="18" t="s">
        <v>906</v>
      </c>
      <c r="I1460" s="20">
        <v>0.25</v>
      </c>
      <c r="J1460" s="21" t="s">
        <v>1262</v>
      </c>
      <c r="K1460" s="18" t="s">
        <v>1563</v>
      </c>
      <c r="L1460" s="18" t="s">
        <v>1149</v>
      </c>
      <c r="M1460" s="21">
        <v>0.25</v>
      </c>
      <c r="N1460" s="27"/>
      <c r="O1460" s="27"/>
      <c r="P1460" s="9" t="s">
        <v>17</v>
      </c>
      <c r="T1460" s="24" t="str">
        <f t="shared" si="24"/>
        <v>IT2013CSR2</v>
      </c>
    </row>
    <row r="1461" spans="1:20" s="3" customFormat="1" ht="15" customHeight="1">
      <c r="A1461" s="20" t="s">
        <v>15</v>
      </c>
      <c r="B1461" s="20" t="s">
        <v>34</v>
      </c>
      <c r="C1461" s="20">
        <v>2013</v>
      </c>
      <c r="D1461" s="20" t="s">
        <v>5</v>
      </c>
      <c r="E1461" s="18" t="s">
        <v>643</v>
      </c>
      <c r="F1461" s="20" t="s">
        <v>3</v>
      </c>
      <c r="G1461" s="18" t="s">
        <v>644</v>
      </c>
      <c r="H1461" s="18" t="s">
        <v>906</v>
      </c>
      <c r="I1461" s="20">
        <v>0.25</v>
      </c>
      <c r="J1461" s="21" t="s">
        <v>1263</v>
      </c>
      <c r="K1461" s="18" t="s">
        <v>1564</v>
      </c>
      <c r="L1461" s="18" t="s">
        <v>1149</v>
      </c>
      <c r="M1461" s="21">
        <v>0.25</v>
      </c>
      <c r="N1461" s="27"/>
      <c r="O1461" s="27"/>
      <c r="P1461" s="9" t="s">
        <v>17</v>
      </c>
      <c r="T1461" s="24" t="str">
        <f t="shared" si="24"/>
        <v>IT2013CSR2</v>
      </c>
    </row>
    <row r="1462" spans="1:20" s="3" customFormat="1" ht="15" customHeight="1">
      <c r="A1462" s="20" t="s">
        <v>15</v>
      </c>
      <c r="B1462" s="20" t="s">
        <v>34</v>
      </c>
      <c r="C1462" s="20">
        <v>2013</v>
      </c>
      <c r="D1462" s="20" t="s">
        <v>6</v>
      </c>
      <c r="E1462" s="18" t="s">
        <v>645</v>
      </c>
      <c r="F1462" s="20" t="s">
        <v>3</v>
      </c>
      <c r="G1462" s="18" t="s">
        <v>646</v>
      </c>
      <c r="H1462" s="18" t="s">
        <v>1</v>
      </c>
      <c r="I1462" s="20">
        <v>0.5</v>
      </c>
      <c r="J1462" s="21" t="s">
        <v>1264</v>
      </c>
      <c r="K1462" s="18" t="s">
        <v>1565</v>
      </c>
      <c r="L1462" s="18" t="s">
        <v>142</v>
      </c>
      <c r="M1462" s="21">
        <v>0.5</v>
      </c>
      <c r="N1462" s="27"/>
      <c r="O1462" s="27"/>
      <c r="P1462" s="9" t="s">
        <v>17</v>
      </c>
      <c r="T1462" s="24" t="str">
        <f t="shared" si="24"/>
        <v>IT2013CSR3</v>
      </c>
    </row>
    <row r="1463" spans="1:20" s="3" customFormat="1" ht="15" customHeight="1">
      <c r="A1463" s="20" t="s">
        <v>15</v>
      </c>
      <c r="B1463" s="20" t="s">
        <v>34</v>
      </c>
      <c r="C1463" s="20">
        <v>2013</v>
      </c>
      <c r="D1463" s="20" t="s">
        <v>6</v>
      </c>
      <c r="E1463" s="18" t="s">
        <v>645</v>
      </c>
      <c r="F1463" s="20" t="s">
        <v>3</v>
      </c>
      <c r="G1463" s="18" t="s">
        <v>646</v>
      </c>
      <c r="H1463" s="18" t="s">
        <v>1</v>
      </c>
      <c r="I1463" s="20">
        <v>0.5</v>
      </c>
      <c r="J1463" s="21" t="s">
        <v>1260</v>
      </c>
      <c r="K1463" s="18" t="s">
        <v>1566</v>
      </c>
      <c r="L1463" s="18" t="s">
        <v>142</v>
      </c>
      <c r="M1463" s="21">
        <v>0.5</v>
      </c>
      <c r="N1463" s="27"/>
      <c r="O1463" s="27"/>
      <c r="P1463" s="9" t="s">
        <v>17</v>
      </c>
      <c r="T1463" s="24" t="str">
        <f t="shared" si="24"/>
        <v>IT2013CSR3</v>
      </c>
    </row>
    <row r="1464" spans="1:20" s="3" customFormat="1" ht="15" customHeight="1">
      <c r="A1464" s="20" t="s">
        <v>15</v>
      </c>
      <c r="B1464" s="20" t="s">
        <v>34</v>
      </c>
      <c r="C1464" s="20">
        <v>2013</v>
      </c>
      <c r="D1464" s="20" t="s">
        <v>6</v>
      </c>
      <c r="E1464" s="18" t="s">
        <v>645</v>
      </c>
      <c r="F1464" s="20" t="s">
        <v>3</v>
      </c>
      <c r="G1464" s="18" t="s">
        <v>646</v>
      </c>
      <c r="H1464" s="18" t="s">
        <v>1</v>
      </c>
      <c r="I1464" s="20">
        <v>0.5</v>
      </c>
      <c r="J1464" s="21" t="s">
        <v>1261</v>
      </c>
      <c r="K1464" s="18" t="s">
        <v>1567</v>
      </c>
      <c r="L1464" s="18" t="s">
        <v>142</v>
      </c>
      <c r="M1464" s="21">
        <v>0.5</v>
      </c>
      <c r="N1464" s="27"/>
      <c r="O1464" s="27"/>
      <c r="P1464" s="9" t="s">
        <v>17</v>
      </c>
      <c r="T1464" s="24" t="str">
        <f t="shared" si="24"/>
        <v>IT2013CSR3</v>
      </c>
    </row>
    <row r="1465" spans="1:20" s="3" customFormat="1" ht="15" customHeight="1">
      <c r="A1465" s="20" t="s">
        <v>15</v>
      </c>
      <c r="B1465" s="20" t="s">
        <v>34</v>
      </c>
      <c r="C1465" s="20">
        <v>2013</v>
      </c>
      <c r="D1465" s="20" t="s">
        <v>6</v>
      </c>
      <c r="E1465" s="18" t="s">
        <v>645</v>
      </c>
      <c r="F1465" s="20" t="s">
        <v>3</v>
      </c>
      <c r="G1465" s="18" t="s">
        <v>646</v>
      </c>
      <c r="H1465" s="18" t="s">
        <v>1</v>
      </c>
      <c r="I1465" s="20">
        <v>0.5</v>
      </c>
      <c r="J1465" s="21" t="s">
        <v>1262</v>
      </c>
      <c r="K1465" s="18" t="s">
        <v>1568</v>
      </c>
      <c r="L1465" s="18" t="s">
        <v>142</v>
      </c>
      <c r="M1465" s="21">
        <v>0.5</v>
      </c>
      <c r="N1465" s="27"/>
      <c r="O1465" s="27"/>
      <c r="P1465" s="9" t="s">
        <v>17</v>
      </c>
      <c r="T1465" s="24" t="str">
        <f t="shared" si="24"/>
        <v>IT2013CSR3</v>
      </c>
    </row>
    <row r="1466" spans="1:20" s="3" customFormat="1" ht="15" customHeight="1">
      <c r="A1466" s="20" t="s">
        <v>15</v>
      </c>
      <c r="B1466" s="20" t="s">
        <v>34</v>
      </c>
      <c r="C1466" s="20">
        <v>2013</v>
      </c>
      <c r="D1466" s="20" t="s">
        <v>7</v>
      </c>
      <c r="E1466" s="18" t="s">
        <v>647</v>
      </c>
      <c r="F1466" s="20" t="s">
        <v>3</v>
      </c>
      <c r="G1466" s="18" t="s">
        <v>648</v>
      </c>
      <c r="H1466" s="18" t="s">
        <v>906</v>
      </c>
      <c r="I1466" s="20">
        <v>0.25</v>
      </c>
      <c r="J1466" s="21" t="s">
        <v>1264</v>
      </c>
      <c r="K1466" s="18" t="s">
        <v>1569</v>
      </c>
      <c r="L1466" s="18" t="s">
        <v>142</v>
      </c>
      <c r="M1466" s="21">
        <v>0.5</v>
      </c>
      <c r="N1466" s="27"/>
      <c r="O1466" s="27"/>
      <c r="P1466" s="9" t="s">
        <v>17</v>
      </c>
      <c r="T1466" s="24" t="str">
        <f t="shared" si="24"/>
        <v>IT2013CSR4</v>
      </c>
    </row>
    <row r="1467" spans="1:20" s="3" customFormat="1" ht="15" customHeight="1">
      <c r="A1467" s="20" t="s">
        <v>15</v>
      </c>
      <c r="B1467" s="20" t="s">
        <v>34</v>
      </c>
      <c r="C1467" s="20">
        <v>2013</v>
      </c>
      <c r="D1467" s="20" t="s">
        <v>7</v>
      </c>
      <c r="E1467" s="18" t="s">
        <v>647</v>
      </c>
      <c r="F1467" s="20" t="s">
        <v>3</v>
      </c>
      <c r="G1467" s="18" t="s">
        <v>648</v>
      </c>
      <c r="H1467" s="18" t="s">
        <v>906</v>
      </c>
      <c r="I1467" s="20">
        <v>0.25</v>
      </c>
      <c r="J1467" s="21" t="s">
        <v>1260</v>
      </c>
      <c r="K1467" s="18" t="s">
        <v>1570</v>
      </c>
      <c r="L1467" s="18" t="s">
        <v>1149</v>
      </c>
      <c r="M1467" s="21">
        <v>0.25</v>
      </c>
      <c r="N1467" s="27"/>
      <c r="O1467" s="27"/>
      <c r="P1467" s="9" t="s">
        <v>17</v>
      </c>
      <c r="T1467" s="24" t="str">
        <f t="shared" si="24"/>
        <v>IT2013CSR4</v>
      </c>
    </row>
    <row r="1468" spans="1:20" s="3" customFormat="1" ht="15" customHeight="1">
      <c r="A1468" s="20" t="s">
        <v>15</v>
      </c>
      <c r="B1468" s="20" t="s">
        <v>34</v>
      </c>
      <c r="C1468" s="20">
        <v>2013</v>
      </c>
      <c r="D1468" s="20" t="s">
        <v>7</v>
      </c>
      <c r="E1468" s="18" t="s">
        <v>647</v>
      </c>
      <c r="F1468" s="20" t="s">
        <v>3</v>
      </c>
      <c r="G1468" s="18" t="s">
        <v>648</v>
      </c>
      <c r="H1468" s="18" t="s">
        <v>906</v>
      </c>
      <c r="I1468" s="20">
        <v>0.25</v>
      </c>
      <c r="J1468" s="21" t="s">
        <v>1261</v>
      </c>
      <c r="K1468" s="18" t="s">
        <v>1571</v>
      </c>
      <c r="L1468" s="18" t="s">
        <v>1149</v>
      </c>
      <c r="M1468" s="21">
        <v>0.25</v>
      </c>
      <c r="N1468" s="27"/>
      <c r="O1468" s="27"/>
      <c r="P1468" s="9" t="s">
        <v>17</v>
      </c>
      <c r="T1468" s="24" t="str">
        <f t="shared" si="24"/>
        <v>IT2013CSR4</v>
      </c>
    </row>
    <row r="1469" spans="1:20" s="3" customFormat="1" ht="15" customHeight="1">
      <c r="A1469" s="20" t="s">
        <v>15</v>
      </c>
      <c r="B1469" s="20" t="s">
        <v>34</v>
      </c>
      <c r="C1469" s="20">
        <v>2013</v>
      </c>
      <c r="D1469" s="20" t="s">
        <v>7</v>
      </c>
      <c r="E1469" s="18" t="s">
        <v>647</v>
      </c>
      <c r="F1469" s="20" t="s">
        <v>3</v>
      </c>
      <c r="G1469" s="18" t="s">
        <v>648</v>
      </c>
      <c r="H1469" s="18" t="s">
        <v>906</v>
      </c>
      <c r="I1469" s="20">
        <v>0.25</v>
      </c>
      <c r="J1469" s="21" t="s">
        <v>1262</v>
      </c>
      <c r="K1469" s="18" t="s">
        <v>1572</v>
      </c>
      <c r="L1469" s="18" t="s">
        <v>142</v>
      </c>
      <c r="M1469" s="21">
        <v>0.5</v>
      </c>
      <c r="N1469" s="27"/>
      <c r="O1469" s="27"/>
      <c r="P1469" s="9" t="s">
        <v>17</v>
      </c>
      <c r="T1469" s="24" t="str">
        <f t="shared" si="24"/>
        <v>IT2013CSR4</v>
      </c>
    </row>
    <row r="1470" spans="1:20" s="3" customFormat="1" ht="15" customHeight="1">
      <c r="A1470" s="20" t="s">
        <v>15</v>
      </c>
      <c r="B1470" s="20" t="s">
        <v>34</v>
      </c>
      <c r="C1470" s="20">
        <v>2013</v>
      </c>
      <c r="D1470" s="20" t="s">
        <v>7</v>
      </c>
      <c r="E1470" s="18" t="s">
        <v>647</v>
      </c>
      <c r="F1470" s="20" t="s">
        <v>3</v>
      </c>
      <c r="G1470" s="18" t="s">
        <v>648</v>
      </c>
      <c r="H1470" s="18" t="s">
        <v>906</v>
      </c>
      <c r="I1470" s="20">
        <v>0.25</v>
      </c>
      <c r="J1470" s="21" t="s">
        <v>1263</v>
      </c>
      <c r="K1470" s="18" t="s">
        <v>1573</v>
      </c>
      <c r="L1470" s="18" t="s">
        <v>1149</v>
      </c>
      <c r="M1470" s="21">
        <v>0.25</v>
      </c>
      <c r="N1470" s="27"/>
      <c r="O1470" s="27"/>
      <c r="P1470" s="9" t="s">
        <v>17</v>
      </c>
      <c r="T1470" s="24" t="str">
        <f t="shared" si="24"/>
        <v>IT2013CSR4</v>
      </c>
    </row>
    <row r="1471" spans="1:20" s="3" customFormat="1" ht="15" customHeight="1">
      <c r="A1471" s="20" t="s">
        <v>15</v>
      </c>
      <c r="B1471" s="20" t="s">
        <v>34</v>
      </c>
      <c r="C1471" s="20">
        <v>2013</v>
      </c>
      <c r="D1471" s="20" t="s">
        <v>8</v>
      </c>
      <c r="E1471" s="18" t="s">
        <v>649</v>
      </c>
      <c r="F1471" s="20" t="s">
        <v>3</v>
      </c>
      <c r="G1471" s="18" t="s">
        <v>650</v>
      </c>
      <c r="H1471" s="18" t="s">
        <v>906</v>
      </c>
      <c r="I1471" s="20">
        <v>0.25</v>
      </c>
      <c r="J1471" s="21" t="s">
        <v>1264</v>
      </c>
      <c r="K1471" s="18" t="s">
        <v>1574</v>
      </c>
      <c r="L1471" s="18" t="s">
        <v>142</v>
      </c>
      <c r="M1471" s="21">
        <v>0.5</v>
      </c>
      <c r="N1471" s="27"/>
      <c r="O1471" s="27"/>
      <c r="P1471" s="9" t="s">
        <v>17</v>
      </c>
      <c r="T1471" s="24" t="str">
        <f t="shared" si="24"/>
        <v>IT2013CSR5</v>
      </c>
    </row>
    <row r="1472" spans="1:20" s="3" customFormat="1" ht="15" customHeight="1">
      <c r="A1472" s="20" t="s">
        <v>15</v>
      </c>
      <c r="B1472" s="20" t="s">
        <v>34</v>
      </c>
      <c r="C1472" s="20">
        <v>2013</v>
      </c>
      <c r="D1472" s="20" t="s">
        <v>8</v>
      </c>
      <c r="E1472" s="18" t="s">
        <v>649</v>
      </c>
      <c r="F1472" s="20" t="s">
        <v>3</v>
      </c>
      <c r="G1472" s="18" t="s">
        <v>650</v>
      </c>
      <c r="H1472" s="18" t="s">
        <v>906</v>
      </c>
      <c r="I1472" s="20">
        <v>0.25</v>
      </c>
      <c r="J1472" s="21" t="s">
        <v>1260</v>
      </c>
      <c r="K1472" s="18" t="s">
        <v>1575</v>
      </c>
      <c r="L1472" s="18" t="s">
        <v>1149</v>
      </c>
      <c r="M1472" s="21">
        <v>0.25</v>
      </c>
      <c r="N1472" s="27"/>
      <c r="O1472" s="27"/>
      <c r="P1472" s="9" t="s">
        <v>17</v>
      </c>
      <c r="T1472" s="24" t="str">
        <f t="shared" si="24"/>
        <v>IT2013CSR5</v>
      </c>
    </row>
    <row r="1473" spans="1:20" s="3" customFormat="1" ht="15" customHeight="1">
      <c r="A1473" s="20" t="s">
        <v>15</v>
      </c>
      <c r="B1473" s="20" t="s">
        <v>34</v>
      </c>
      <c r="C1473" s="20">
        <v>2013</v>
      </c>
      <c r="D1473" s="20" t="s">
        <v>9</v>
      </c>
      <c r="E1473" s="18" t="s">
        <v>651</v>
      </c>
      <c r="F1473" s="20" t="s">
        <v>3</v>
      </c>
      <c r="G1473" s="18" t="s">
        <v>652</v>
      </c>
      <c r="H1473" s="18" t="s">
        <v>906</v>
      </c>
      <c r="I1473" s="20">
        <v>0.25</v>
      </c>
      <c r="J1473" s="21" t="s">
        <v>1264</v>
      </c>
      <c r="K1473" s="18" t="s">
        <v>1576</v>
      </c>
      <c r="L1473" s="18" t="s">
        <v>1149</v>
      </c>
      <c r="M1473" s="21">
        <v>0.25</v>
      </c>
      <c r="N1473" s="27"/>
      <c r="O1473" s="27"/>
      <c r="P1473" s="9" t="s">
        <v>17</v>
      </c>
      <c r="T1473" s="24" t="str">
        <f t="shared" si="24"/>
        <v>IT2013CSR6</v>
      </c>
    </row>
    <row r="1474" spans="1:20" s="3" customFormat="1" ht="15" customHeight="1">
      <c r="A1474" s="20" t="s">
        <v>15</v>
      </c>
      <c r="B1474" s="20" t="s">
        <v>34</v>
      </c>
      <c r="C1474" s="20">
        <v>2013</v>
      </c>
      <c r="D1474" s="20" t="s">
        <v>9</v>
      </c>
      <c r="E1474" s="18" t="s">
        <v>651</v>
      </c>
      <c r="F1474" s="20" t="s">
        <v>3</v>
      </c>
      <c r="G1474" s="18" t="s">
        <v>652</v>
      </c>
      <c r="H1474" s="18" t="s">
        <v>906</v>
      </c>
      <c r="I1474" s="20">
        <v>0.25</v>
      </c>
      <c r="J1474" s="21" t="s">
        <v>1260</v>
      </c>
      <c r="K1474" s="18" t="s">
        <v>1577</v>
      </c>
      <c r="L1474" s="18" t="s">
        <v>1174</v>
      </c>
      <c r="M1474" s="21">
        <v>0.75</v>
      </c>
      <c r="N1474" s="27"/>
      <c r="O1474" s="27"/>
      <c r="P1474" s="9" t="s">
        <v>17</v>
      </c>
      <c r="T1474" s="24" t="str">
        <f t="shared" si="24"/>
        <v>IT2013CSR6</v>
      </c>
    </row>
    <row r="1475" spans="1:20" s="3" customFormat="1" ht="15" customHeight="1">
      <c r="A1475" s="20" t="s">
        <v>15</v>
      </c>
      <c r="B1475" s="20" t="s">
        <v>34</v>
      </c>
      <c r="C1475" s="20">
        <v>2013</v>
      </c>
      <c r="D1475" s="20" t="s">
        <v>9</v>
      </c>
      <c r="E1475" s="18" t="s">
        <v>651</v>
      </c>
      <c r="F1475" s="20" t="s">
        <v>3</v>
      </c>
      <c r="G1475" s="18" t="s">
        <v>652</v>
      </c>
      <c r="H1475" s="18" t="s">
        <v>906</v>
      </c>
      <c r="I1475" s="20">
        <v>0.25</v>
      </c>
      <c r="J1475" s="21" t="s">
        <v>1261</v>
      </c>
      <c r="K1475" s="18" t="s">
        <v>1578</v>
      </c>
      <c r="L1475" s="18" t="s">
        <v>1149</v>
      </c>
      <c r="M1475" s="21">
        <v>0.25</v>
      </c>
      <c r="N1475" s="27"/>
      <c r="O1475" s="27"/>
      <c r="P1475" s="9" t="s">
        <v>17</v>
      </c>
      <c r="T1475" s="24" t="str">
        <f t="shared" si="24"/>
        <v>IT2013CSR6</v>
      </c>
    </row>
    <row r="1476" spans="1:20" s="3" customFormat="1" ht="15" customHeight="1">
      <c r="A1476" s="20" t="s">
        <v>15</v>
      </c>
      <c r="B1476" s="20" t="s">
        <v>34</v>
      </c>
      <c r="C1476" s="20">
        <v>2014</v>
      </c>
      <c r="D1476" s="20" t="s">
        <v>4</v>
      </c>
      <c r="E1476" s="18" t="s">
        <v>653</v>
      </c>
      <c r="F1476" s="20" t="s">
        <v>13</v>
      </c>
      <c r="G1476" s="18" t="s">
        <v>654</v>
      </c>
      <c r="H1476" s="18" t="s">
        <v>906</v>
      </c>
      <c r="I1476" s="20">
        <v>0.25</v>
      </c>
      <c r="J1476" s="21" t="s">
        <v>1264</v>
      </c>
      <c r="K1476" s="18" t="s">
        <v>1421</v>
      </c>
      <c r="L1476" s="18" t="s">
        <v>1149</v>
      </c>
      <c r="M1476" s="21">
        <v>0.25</v>
      </c>
      <c r="N1476" s="27"/>
      <c r="O1476" s="27"/>
      <c r="P1476" s="9" t="s">
        <v>17</v>
      </c>
      <c r="T1476" s="24" t="str">
        <f t="shared" si="24"/>
        <v>IT2014CSR1</v>
      </c>
    </row>
    <row r="1477" spans="1:20" s="3" customFormat="1" ht="15" customHeight="1">
      <c r="A1477" s="20" t="s">
        <v>15</v>
      </c>
      <c r="B1477" s="20" t="s">
        <v>34</v>
      </c>
      <c r="C1477" s="20">
        <v>2014</v>
      </c>
      <c r="D1477" s="20" t="s">
        <v>4</v>
      </c>
      <c r="E1477" s="18" t="s">
        <v>653</v>
      </c>
      <c r="F1477" s="20" t="s">
        <v>13</v>
      </c>
      <c r="G1477" s="18" t="s">
        <v>654</v>
      </c>
      <c r="H1477" s="18" t="s">
        <v>906</v>
      </c>
      <c r="I1477" s="20">
        <v>0.25</v>
      </c>
      <c r="J1477" s="21" t="s">
        <v>1260</v>
      </c>
      <c r="K1477" s="18" t="s">
        <v>1422</v>
      </c>
      <c r="L1477" s="18" t="s">
        <v>1149</v>
      </c>
      <c r="M1477" s="21">
        <v>0.25</v>
      </c>
      <c r="N1477" s="27"/>
      <c r="O1477" s="27"/>
      <c r="P1477" s="9" t="s">
        <v>17</v>
      </c>
      <c r="T1477" s="24" t="str">
        <f t="shared" si="24"/>
        <v>IT2014CSR1</v>
      </c>
    </row>
    <row r="1478" spans="1:20" s="9" customFormat="1" ht="15" customHeight="1">
      <c r="A1478" s="20" t="s">
        <v>15</v>
      </c>
      <c r="B1478" s="20" t="s">
        <v>34</v>
      </c>
      <c r="C1478" s="20">
        <v>2014</v>
      </c>
      <c r="D1478" s="20" t="s">
        <v>4</v>
      </c>
      <c r="E1478" s="18" t="s">
        <v>653</v>
      </c>
      <c r="F1478" s="20" t="s">
        <v>13</v>
      </c>
      <c r="G1478" s="18" t="s">
        <v>654</v>
      </c>
      <c r="H1478" s="18" t="s">
        <v>906</v>
      </c>
      <c r="I1478" s="20">
        <v>0.25</v>
      </c>
      <c r="J1478" s="21" t="s">
        <v>1261</v>
      </c>
      <c r="K1478" s="18" t="s">
        <v>1420</v>
      </c>
      <c r="L1478" s="18" t="s">
        <v>1174</v>
      </c>
      <c r="M1478" s="21">
        <v>0.75</v>
      </c>
      <c r="N1478" s="27"/>
      <c r="O1478" s="27"/>
      <c r="P1478" s="9" t="s">
        <v>17</v>
      </c>
      <c r="T1478" s="24" t="str">
        <f t="shared" si="24"/>
        <v>IT2014CSR1</v>
      </c>
    </row>
    <row r="1479" spans="1:20" s="9" customFormat="1" ht="15" customHeight="1">
      <c r="A1479" s="20" t="s">
        <v>15</v>
      </c>
      <c r="B1479" s="20" t="s">
        <v>34</v>
      </c>
      <c r="C1479" s="20">
        <v>2014</v>
      </c>
      <c r="D1479" s="20" t="s">
        <v>5</v>
      </c>
      <c r="E1479" s="18" t="s">
        <v>662</v>
      </c>
      <c r="F1479" s="20" t="s">
        <v>3</v>
      </c>
      <c r="G1479" s="18" t="s">
        <v>663</v>
      </c>
      <c r="H1479" s="18" t="s">
        <v>1</v>
      </c>
      <c r="I1479" s="20">
        <v>0.5</v>
      </c>
      <c r="J1479" s="21" t="s">
        <v>1264</v>
      </c>
      <c r="K1479" s="18" t="s">
        <v>1426</v>
      </c>
      <c r="L1479" s="18" t="s">
        <v>142</v>
      </c>
      <c r="M1479" s="21">
        <v>0.5</v>
      </c>
      <c r="N1479" s="27"/>
      <c r="O1479" s="27"/>
      <c r="P1479" s="9" t="s">
        <v>17</v>
      </c>
      <c r="T1479" s="24" t="str">
        <f t="shared" si="24"/>
        <v>IT2014CSR2</v>
      </c>
    </row>
    <row r="1480" spans="1:20" s="3" customFormat="1" ht="15" customHeight="1">
      <c r="A1480" s="20" t="s">
        <v>15</v>
      </c>
      <c r="B1480" s="20" t="s">
        <v>34</v>
      </c>
      <c r="C1480" s="20">
        <v>2014</v>
      </c>
      <c r="D1480" s="20" t="s">
        <v>5</v>
      </c>
      <c r="E1480" s="18" t="s">
        <v>662</v>
      </c>
      <c r="F1480" s="20" t="s">
        <v>3</v>
      </c>
      <c r="G1480" s="18" t="s">
        <v>663</v>
      </c>
      <c r="H1480" s="18" t="s">
        <v>1</v>
      </c>
      <c r="I1480" s="20">
        <v>0.5</v>
      </c>
      <c r="J1480" s="21" t="s">
        <v>1260</v>
      </c>
      <c r="K1480" s="18" t="s">
        <v>1423</v>
      </c>
      <c r="L1480" s="18" t="s">
        <v>1149</v>
      </c>
      <c r="M1480" s="21">
        <v>0.25</v>
      </c>
      <c r="N1480" s="27"/>
      <c r="O1480" s="27"/>
      <c r="P1480" s="9" t="s">
        <v>17</v>
      </c>
      <c r="T1480" s="24" t="str">
        <f t="shared" si="24"/>
        <v>IT2014CSR2</v>
      </c>
    </row>
    <row r="1481" spans="1:20" s="3" customFormat="1" ht="15" customHeight="1">
      <c r="A1481" s="20" t="s">
        <v>15</v>
      </c>
      <c r="B1481" s="20" t="s">
        <v>34</v>
      </c>
      <c r="C1481" s="20">
        <v>2014</v>
      </c>
      <c r="D1481" s="20" t="s">
        <v>5</v>
      </c>
      <c r="E1481" s="18" t="s">
        <v>662</v>
      </c>
      <c r="F1481" s="20" t="s">
        <v>3</v>
      </c>
      <c r="G1481" s="18" t="s">
        <v>663</v>
      </c>
      <c r="H1481" s="18" t="s">
        <v>1</v>
      </c>
      <c r="I1481" s="20">
        <v>0.5</v>
      </c>
      <c r="J1481" s="21" t="s">
        <v>1261</v>
      </c>
      <c r="K1481" s="18" t="s">
        <v>1424</v>
      </c>
      <c r="L1481" s="18" t="s">
        <v>142</v>
      </c>
      <c r="M1481" s="21">
        <v>0.5</v>
      </c>
      <c r="N1481" s="27"/>
      <c r="O1481" s="27"/>
      <c r="P1481" s="9" t="s">
        <v>17</v>
      </c>
      <c r="T1481" s="24" t="str">
        <f t="shared" si="24"/>
        <v>IT2014CSR2</v>
      </c>
    </row>
    <row r="1482" spans="1:20" s="3" customFormat="1" ht="15" customHeight="1">
      <c r="A1482" s="20" t="s">
        <v>15</v>
      </c>
      <c r="B1482" s="20" t="s">
        <v>34</v>
      </c>
      <c r="C1482" s="20">
        <v>2014</v>
      </c>
      <c r="D1482" s="20" t="s">
        <v>6</v>
      </c>
      <c r="E1482" s="18" t="s">
        <v>655</v>
      </c>
      <c r="F1482" s="20" t="s">
        <v>3</v>
      </c>
      <c r="G1482" s="18" t="s">
        <v>656</v>
      </c>
      <c r="H1482" s="18" t="s">
        <v>906</v>
      </c>
      <c r="I1482" s="20">
        <v>0.25</v>
      </c>
      <c r="J1482" s="21" t="s">
        <v>1264</v>
      </c>
      <c r="K1482" s="18" t="s">
        <v>1425</v>
      </c>
      <c r="L1482" s="18" t="s">
        <v>1149</v>
      </c>
      <c r="M1482" s="21">
        <v>0.25</v>
      </c>
      <c r="N1482" s="27"/>
      <c r="O1482" s="27"/>
      <c r="P1482" s="9" t="s">
        <v>17</v>
      </c>
      <c r="T1482" s="24" t="str">
        <f t="shared" si="24"/>
        <v>IT2014CSR3</v>
      </c>
    </row>
    <row r="1483" spans="1:20" s="3" customFormat="1" ht="15" customHeight="1">
      <c r="A1483" s="20" t="s">
        <v>15</v>
      </c>
      <c r="B1483" s="20" t="s">
        <v>34</v>
      </c>
      <c r="C1483" s="20">
        <v>2014</v>
      </c>
      <c r="D1483" s="20" t="s">
        <v>6</v>
      </c>
      <c r="E1483" s="18" t="s">
        <v>655</v>
      </c>
      <c r="F1483" s="20" t="s">
        <v>3</v>
      </c>
      <c r="G1483" s="18" t="s">
        <v>656</v>
      </c>
      <c r="H1483" s="18" t="s">
        <v>906</v>
      </c>
      <c r="I1483" s="20">
        <v>0.25</v>
      </c>
      <c r="J1483" s="21" t="s">
        <v>1260</v>
      </c>
      <c r="K1483" s="18" t="s">
        <v>1427</v>
      </c>
      <c r="L1483" s="18" t="s">
        <v>1149</v>
      </c>
      <c r="M1483" s="21">
        <v>0.25</v>
      </c>
      <c r="N1483" s="27"/>
      <c r="O1483" s="27"/>
      <c r="P1483" s="9" t="s">
        <v>17</v>
      </c>
      <c r="T1483" s="24" t="str">
        <f t="shared" si="24"/>
        <v>IT2014CSR3</v>
      </c>
    </row>
    <row r="1484" spans="1:20" s="3" customFormat="1" ht="15" customHeight="1">
      <c r="A1484" s="20" t="s">
        <v>15</v>
      </c>
      <c r="B1484" s="20" t="s">
        <v>34</v>
      </c>
      <c r="C1484" s="20">
        <v>2014</v>
      </c>
      <c r="D1484" s="20" t="s">
        <v>6</v>
      </c>
      <c r="E1484" s="18" t="s">
        <v>655</v>
      </c>
      <c r="F1484" s="20" t="s">
        <v>3</v>
      </c>
      <c r="G1484" s="18" t="s">
        <v>656</v>
      </c>
      <c r="H1484" s="18" t="s">
        <v>906</v>
      </c>
      <c r="I1484" s="20">
        <v>0.25</v>
      </c>
      <c r="J1484" s="21" t="s">
        <v>1261</v>
      </c>
      <c r="K1484" s="18" t="s">
        <v>1428</v>
      </c>
      <c r="L1484" s="18" t="s">
        <v>142</v>
      </c>
      <c r="M1484" s="21">
        <v>0.5</v>
      </c>
      <c r="N1484" s="27"/>
      <c r="O1484" s="27"/>
      <c r="P1484" s="9" t="s">
        <v>17</v>
      </c>
      <c r="T1484" s="24" t="str">
        <f t="shared" si="24"/>
        <v>IT2014CSR3</v>
      </c>
    </row>
    <row r="1485" spans="1:20" s="3" customFormat="1" ht="15" customHeight="1">
      <c r="A1485" s="20" t="s">
        <v>15</v>
      </c>
      <c r="B1485" s="20" t="s">
        <v>34</v>
      </c>
      <c r="C1485" s="20">
        <v>2014</v>
      </c>
      <c r="D1485" s="20" t="s">
        <v>7</v>
      </c>
      <c r="E1485" s="18" t="s">
        <v>657</v>
      </c>
      <c r="F1485" s="20" t="s">
        <v>3</v>
      </c>
      <c r="G1485" s="18" t="s">
        <v>658</v>
      </c>
      <c r="H1485" s="18" t="s">
        <v>1</v>
      </c>
      <c r="I1485" s="20">
        <v>0.5</v>
      </c>
      <c r="J1485" s="21" t="s">
        <v>1264</v>
      </c>
      <c r="K1485" s="18" t="s">
        <v>1429</v>
      </c>
      <c r="L1485" s="18" t="s">
        <v>142</v>
      </c>
      <c r="M1485" s="21">
        <v>0.5</v>
      </c>
      <c r="N1485" s="27"/>
      <c r="O1485" s="27"/>
      <c r="P1485" s="9" t="s">
        <v>17</v>
      </c>
      <c r="T1485" s="24" t="str">
        <f t="shared" si="24"/>
        <v>IT2014CSR4</v>
      </c>
    </row>
    <row r="1486" spans="1:20" s="3" customFormat="1" ht="15" customHeight="1">
      <c r="A1486" s="20" t="s">
        <v>15</v>
      </c>
      <c r="B1486" s="20" t="s">
        <v>34</v>
      </c>
      <c r="C1486" s="20">
        <v>2014</v>
      </c>
      <c r="D1486" s="20" t="s">
        <v>7</v>
      </c>
      <c r="E1486" s="18" t="s">
        <v>657</v>
      </c>
      <c r="F1486" s="20" t="s">
        <v>3</v>
      </c>
      <c r="G1486" s="18" t="s">
        <v>658</v>
      </c>
      <c r="H1486" s="18" t="s">
        <v>1</v>
      </c>
      <c r="I1486" s="20">
        <v>0.5</v>
      </c>
      <c r="J1486" s="21" t="s">
        <v>1260</v>
      </c>
      <c r="K1486" s="18" t="s">
        <v>1438</v>
      </c>
      <c r="L1486" s="18" t="s">
        <v>142</v>
      </c>
      <c r="M1486" s="21">
        <v>0.5</v>
      </c>
      <c r="N1486" s="27"/>
      <c r="O1486" s="27"/>
      <c r="P1486" s="9" t="s">
        <v>17</v>
      </c>
      <c r="T1486" s="24" t="str">
        <f t="shared" si="24"/>
        <v>IT2014CSR4</v>
      </c>
    </row>
    <row r="1487" spans="1:20" s="3" customFormat="1" ht="15" customHeight="1">
      <c r="A1487" s="20" t="s">
        <v>15</v>
      </c>
      <c r="B1487" s="20" t="s">
        <v>34</v>
      </c>
      <c r="C1487" s="20">
        <v>2014</v>
      </c>
      <c r="D1487" s="20" t="s">
        <v>7</v>
      </c>
      <c r="E1487" s="18" t="s">
        <v>657</v>
      </c>
      <c r="F1487" s="20" t="s">
        <v>3</v>
      </c>
      <c r="G1487" s="18" t="s">
        <v>658</v>
      </c>
      <c r="H1487" s="18" t="s">
        <v>1</v>
      </c>
      <c r="I1487" s="20">
        <v>0.5</v>
      </c>
      <c r="J1487" s="21" t="s">
        <v>1261</v>
      </c>
      <c r="K1487" s="18" t="s">
        <v>1433</v>
      </c>
      <c r="L1487" s="18" t="s">
        <v>1174</v>
      </c>
      <c r="M1487" s="21">
        <v>0.75</v>
      </c>
      <c r="N1487" s="27"/>
      <c r="O1487" s="27"/>
      <c r="P1487" s="9" t="s">
        <v>17</v>
      </c>
      <c r="T1487" s="24" t="str">
        <f t="shared" si="24"/>
        <v>IT2014CSR4</v>
      </c>
    </row>
    <row r="1488" spans="1:20" s="3" customFormat="1" ht="15" customHeight="1">
      <c r="A1488" s="20" t="s">
        <v>15</v>
      </c>
      <c r="B1488" s="20" t="s">
        <v>34</v>
      </c>
      <c r="C1488" s="20">
        <v>2014</v>
      </c>
      <c r="D1488" s="20" t="s">
        <v>8</v>
      </c>
      <c r="E1488" s="18" t="s">
        <v>659</v>
      </c>
      <c r="F1488" s="20" t="s">
        <v>3</v>
      </c>
      <c r="G1488" s="18" t="s">
        <v>3070</v>
      </c>
      <c r="H1488" s="18" t="s">
        <v>1</v>
      </c>
      <c r="I1488" s="20">
        <v>0.5</v>
      </c>
      <c r="J1488" s="21" t="s">
        <v>1264</v>
      </c>
      <c r="K1488" s="18" t="s">
        <v>1434</v>
      </c>
      <c r="L1488" s="18" t="s">
        <v>142</v>
      </c>
      <c r="M1488" s="21">
        <v>0.5</v>
      </c>
      <c r="N1488" s="27"/>
      <c r="O1488" s="27"/>
      <c r="P1488" s="9" t="s">
        <v>17</v>
      </c>
      <c r="T1488" s="24" t="str">
        <f t="shared" si="24"/>
        <v>IT2014CSR5</v>
      </c>
    </row>
    <row r="1489" spans="1:20" s="3" customFormat="1" ht="15" customHeight="1">
      <c r="A1489" s="20" t="s">
        <v>15</v>
      </c>
      <c r="B1489" s="20" t="s">
        <v>34</v>
      </c>
      <c r="C1489" s="20">
        <v>2014</v>
      </c>
      <c r="D1489" s="20" t="s">
        <v>8</v>
      </c>
      <c r="E1489" s="18" t="s">
        <v>659</v>
      </c>
      <c r="F1489" s="20" t="s">
        <v>3</v>
      </c>
      <c r="G1489" s="18" t="s">
        <v>3070</v>
      </c>
      <c r="H1489" s="18" t="s">
        <v>1</v>
      </c>
      <c r="I1489" s="20">
        <v>0.5</v>
      </c>
      <c r="J1489" s="21" t="s">
        <v>1260</v>
      </c>
      <c r="K1489" s="18" t="s">
        <v>1430</v>
      </c>
      <c r="L1489" s="18" t="s">
        <v>1149</v>
      </c>
      <c r="M1489" s="21">
        <v>0.25</v>
      </c>
      <c r="N1489" s="27"/>
      <c r="O1489" s="27"/>
      <c r="P1489" s="9" t="s">
        <v>17</v>
      </c>
      <c r="T1489" s="24" t="str">
        <f t="shared" si="24"/>
        <v>IT2014CSR5</v>
      </c>
    </row>
    <row r="1490" spans="1:20" s="3" customFormat="1" ht="15" customHeight="1">
      <c r="A1490" s="20" t="s">
        <v>15</v>
      </c>
      <c r="B1490" s="20" t="s">
        <v>34</v>
      </c>
      <c r="C1490" s="20">
        <v>2014</v>
      </c>
      <c r="D1490" s="20" t="s">
        <v>8</v>
      </c>
      <c r="E1490" s="18" t="s">
        <v>659</v>
      </c>
      <c r="F1490" s="20" t="s">
        <v>3</v>
      </c>
      <c r="G1490" s="18" t="s">
        <v>3070</v>
      </c>
      <c r="H1490" s="18" t="s">
        <v>1</v>
      </c>
      <c r="I1490" s="20">
        <v>0.5</v>
      </c>
      <c r="J1490" s="21" t="s">
        <v>1261</v>
      </c>
      <c r="K1490" s="18" t="s">
        <v>1439</v>
      </c>
      <c r="L1490" s="18" t="s">
        <v>1149</v>
      </c>
      <c r="M1490" s="21">
        <v>0.25</v>
      </c>
      <c r="N1490" s="27"/>
      <c r="O1490" s="27"/>
      <c r="P1490" s="9" t="s">
        <v>17</v>
      </c>
      <c r="T1490" s="24" t="str">
        <f t="shared" si="24"/>
        <v>IT2014CSR5</v>
      </c>
    </row>
    <row r="1491" spans="1:20" s="3" customFormat="1" ht="15" customHeight="1">
      <c r="A1491" s="20" t="s">
        <v>15</v>
      </c>
      <c r="B1491" s="20" t="s">
        <v>34</v>
      </c>
      <c r="C1491" s="20">
        <v>2014</v>
      </c>
      <c r="D1491" s="20" t="s">
        <v>9</v>
      </c>
      <c r="E1491" s="18" t="s">
        <v>660</v>
      </c>
      <c r="F1491" s="20" t="s">
        <v>3</v>
      </c>
      <c r="G1491" s="18" t="s">
        <v>661</v>
      </c>
      <c r="H1491" s="18" t="s">
        <v>1</v>
      </c>
      <c r="I1491" s="20">
        <v>0.5</v>
      </c>
      <c r="J1491" s="21" t="s">
        <v>1264</v>
      </c>
      <c r="K1491" s="18" t="s">
        <v>1431</v>
      </c>
      <c r="L1491" s="18" t="s">
        <v>142</v>
      </c>
      <c r="M1491" s="21">
        <v>0.5</v>
      </c>
      <c r="N1491" s="27"/>
      <c r="O1491" s="27"/>
      <c r="P1491" s="9" t="s">
        <v>17</v>
      </c>
      <c r="T1491" s="24" t="str">
        <f t="shared" si="24"/>
        <v>IT2014CSR6</v>
      </c>
    </row>
    <row r="1492" spans="1:20" s="3" customFormat="1" ht="15" customHeight="1">
      <c r="A1492" s="20" t="s">
        <v>15</v>
      </c>
      <c r="B1492" s="20" t="s">
        <v>34</v>
      </c>
      <c r="C1492" s="20">
        <v>2014</v>
      </c>
      <c r="D1492" s="20" t="s">
        <v>9</v>
      </c>
      <c r="E1492" s="18" t="s">
        <v>660</v>
      </c>
      <c r="F1492" s="20" t="s">
        <v>3</v>
      </c>
      <c r="G1492" s="18" t="s">
        <v>661</v>
      </c>
      <c r="H1492" s="18" t="s">
        <v>1</v>
      </c>
      <c r="I1492" s="20">
        <v>0.5</v>
      </c>
      <c r="J1492" s="21" t="s">
        <v>1260</v>
      </c>
      <c r="K1492" s="18" t="s">
        <v>1443</v>
      </c>
      <c r="L1492" s="18" t="s">
        <v>142</v>
      </c>
      <c r="M1492" s="21">
        <v>0.5</v>
      </c>
      <c r="N1492" s="27"/>
      <c r="O1492" s="27"/>
      <c r="P1492" s="9" t="s">
        <v>17</v>
      </c>
      <c r="T1492" s="24" t="str">
        <f t="shared" si="24"/>
        <v>IT2014CSR6</v>
      </c>
    </row>
    <row r="1493" spans="1:20" s="3" customFormat="1" ht="15" customHeight="1">
      <c r="A1493" s="20" t="s">
        <v>15</v>
      </c>
      <c r="B1493" s="20" t="s">
        <v>34</v>
      </c>
      <c r="C1493" s="20">
        <v>2014</v>
      </c>
      <c r="D1493" s="20" t="s">
        <v>9</v>
      </c>
      <c r="E1493" s="18" t="s">
        <v>660</v>
      </c>
      <c r="F1493" s="20" t="s">
        <v>3</v>
      </c>
      <c r="G1493" s="18" t="s">
        <v>661</v>
      </c>
      <c r="H1493" s="18" t="s">
        <v>1</v>
      </c>
      <c r="I1493" s="20">
        <v>0.5</v>
      </c>
      <c r="J1493" s="21" t="s">
        <v>1261</v>
      </c>
      <c r="K1493" s="18" t="s">
        <v>1432</v>
      </c>
      <c r="L1493" s="18" t="s">
        <v>1149</v>
      </c>
      <c r="M1493" s="21">
        <v>0.25</v>
      </c>
      <c r="N1493" s="27"/>
      <c r="O1493" s="27"/>
      <c r="P1493" s="9" t="s">
        <v>17</v>
      </c>
      <c r="T1493" s="24" t="str">
        <f t="shared" si="24"/>
        <v>IT2014CSR6</v>
      </c>
    </row>
    <row r="1494" spans="1:20" s="3" customFormat="1" ht="15" customHeight="1">
      <c r="A1494" s="20" t="s">
        <v>15</v>
      </c>
      <c r="B1494" s="20" t="s">
        <v>34</v>
      </c>
      <c r="C1494" s="20">
        <v>2014</v>
      </c>
      <c r="D1494" s="20" t="s">
        <v>10</v>
      </c>
      <c r="E1494" s="18" t="s">
        <v>664</v>
      </c>
      <c r="F1494" s="20" t="s">
        <v>3</v>
      </c>
      <c r="G1494" s="18" t="s">
        <v>665</v>
      </c>
      <c r="H1494" s="18" t="s">
        <v>906</v>
      </c>
      <c r="I1494" s="20">
        <v>0.25</v>
      </c>
      <c r="J1494" s="21" t="s">
        <v>1264</v>
      </c>
      <c r="K1494" s="18" t="s">
        <v>1440</v>
      </c>
      <c r="L1494" s="18" t="s">
        <v>142</v>
      </c>
      <c r="M1494" s="21">
        <v>0.5</v>
      </c>
      <c r="N1494" s="27"/>
      <c r="O1494" s="27"/>
      <c r="P1494" s="9" t="s">
        <v>17</v>
      </c>
      <c r="T1494" s="24" t="str">
        <f t="shared" si="24"/>
        <v>IT2014CSR7</v>
      </c>
    </row>
    <row r="1495" spans="1:20" s="9" customFormat="1" ht="15" customHeight="1">
      <c r="A1495" s="20" t="s">
        <v>15</v>
      </c>
      <c r="B1495" s="20" t="s">
        <v>34</v>
      </c>
      <c r="C1495" s="20">
        <v>2014</v>
      </c>
      <c r="D1495" s="20" t="s">
        <v>10</v>
      </c>
      <c r="E1495" s="18" t="s">
        <v>664</v>
      </c>
      <c r="F1495" s="20" t="s">
        <v>3</v>
      </c>
      <c r="G1495" s="18" t="s">
        <v>665</v>
      </c>
      <c r="H1495" s="18" t="s">
        <v>906</v>
      </c>
      <c r="I1495" s="20">
        <v>0.25</v>
      </c>
      <c r="J1495" s="21" t="s">
        <v>1260</v>
      </c>
      <c r="K1495" s="18" t="s">
        <v>1435</v>
      </c>
      <c r="L1495" s="18" t="s">
        <v>1149</v>
      </c>
      <c r="M1495" s="21">
        <v>0.25</v>
      </c>
      <c r="N1495" s="27"/>
      <c r="O1495" s="27"/>
      <c r="T1495" s="24" t="str">
        <f t="shared" si="24"/>
        <v>IT2014CSR7</v>
      </c>
    </row>
    <row r="1496" spans="1:20" s="9" customFormat="1" ht="15" customHeight="1">
      <c r="A1496" s="20" t="s">
        <v>15</v>
      </c>
      <c r="B1496" s="20" t="s">
        <v>34</v>
      </c>
      <c r="C1496" s="20">
        <v>2014</v>
      </c>
      <c r="D1496" s="20" t="s">
        <v>10</v>
      </c>
      <c r="E1496" s="18" t="s">
        <v>664</v>
      </c>
      <c r="F1496" s="20" t="s">
        <v>3</v>
      </c>
      <c r="G1496" s="18" t="s">
        <v>665</v>
      </c>
      <c r="H1496" s="18" t="s">
        <v>906</v>
      </c>
      <c r="I1496" s="20">
        <v>0.25</v>
      </c>
      <c r="J1496" s="21" t="s">
        <v>1261</v>
      </c>
      <c r="K1496" s="18" t="s">
        <v>1436</v>
      </c>
      <c r="L1496" s="18" t="s">
        <v>1164</v>
      </c>
      <c r="M1496" s="21">
        <v>0</v>
      </c>
      <c r="N1496" s="27"/>
      <c r="O1496" s="27"/>
      <c r="T1496" s="24" t="str">
        <f t="shared" si="24"/>
        <v>IT2014CSR7</v>
      </c>
    </row>
    <row r="1497" spans="1:20" s="9" customFormat="1" ht="15" customHeight="1">
      <c r="A1497" s="20" t="s">
        <v>15</v>
      </c>
      <c r="B1497" s="20" t="s">
        <v>34</v>
      </c>
      <c r="C1497" s="20">
        <v>2014</v>
      </c>
      <c r="D1497" s="20" t="s">
        <v>10</v>
      </c>
      <c r="E1497" s="18" t="s">
        <v>664</v>
      </c>
      <c r="F1497" s="20" t="s">
        <v>3</v>
      </c>
      <c r="G1497" s="18" t="s">
        <v>665</v>
      </c>
      <c r="H1497" s="18" t="s">
        <v>906</v>
      </c>
      <c r="I1497" s="20">
        <v>0.25</v>
      </c>
      <c r="J1497" s="21" t="s">
        <v>1262</v>
      </c>
      <c r="K1497" s="18" t="s">
        <v>1441</v>
      </c>
      <c r="L1497" s="18" t="s">
        <v>1149</v>
      </c>
      <c r="M1497" s="21">
        <v>0.25</v>
      </c>
      <c r="N1497" s="27"/>
      <c r="O1497" s="27"/>
      <c r="T1497" s="24" t="str">
        <f t="shared" si="24"/>
        <v>IT2014CSR7</v>
      </c>
    </row>
    <row r="1498" spans="1:20" s="9" customFormat="1" ht="15" customHeight="1">
      <c r="A1498" s="20" t="s">
        <v>15</v>
      </c>
      <c r="B1498" s="20" t="s">
        <v>34</v>
      </c>
      <c r="C1498" s="20">
        <v>2014</v>
      </c>
      <c r="D1498" s="20" t="s">
        <v>25</v>
      </c>
      <c r="E1498" s="18" t="s">
        <v>666</v>
      </c>
      <c r="F1498" s="20" t="s">
        <v>3</v>
      </c>
      <c r="G1498" s="18" t="s">
        <v>3069</v>
      </c>
      <c r="H1498" s="18" t="s">
        <v>906</v>
      </c>
      <c r="I1498" s="20">
        <v>0.25</v>
      </c>
      <c r="J1498" s="21" t="s">
        <v>1264</v>
      </c>
      <c r="K1498" s="18" t="s">
        <v>1442</v>
      </c>
      <c r="L1498" s="18" t="s">
        <v>1174</v>
      </c>
      <c r="M1498" s="21">
        <v>0.75</v>
      </c>
      <c r="N1498" s="27"/>
      <c r="O1498" s="27"/>
      <c r="T1498" s="24" t="str">
        <f t="shared" si="24"/>
        <v>IT2014CSR8</v>
      </c>
    </row>
    <row r="1499" spans="1:20" s="9" customFormat="1" ht="15" customHeight="1">
      <c r="A1499" s="20" t="s">
        <v>15</v>
      </c>
      <c r="B1499" s="20" t="s">
        <v>34</v>
      </c>
      <c r="C1499" s="20">
        <v>2014</v>
      </c>
      <c r="D1499" s="20" t="s">
        <v>25</v>
      </c>
      <c r="E1499" s="18" t="s">
        <v>666</v>
      </c>
      <c r="F1499" s="20" t="s">
        <v>3</v>
      </c>
      <c r="G1499" s="18" t="s">
        <v>3069</v>
      </c>
      <c r="H1499" s="18" t="s">
        <v>906</v>
      </c>
      <c r="I1499" s="20">
        <v>0.25</v>
      </c>
      <c r="J1499" s="21" t="s">
        <v>1260</v>
      </c>
      <c r="K1499" s="18" t="s">
        <v>1437</v>
      </c>
      <c r="L1499" s="18" t="s">
        <v>1149</v>
      </c>
      <c r="M1499" s="21">
        <v>0.25</v>
      </c>
      <c r="N1499" s="27"/>
      <c r="O1499" s="27"/>
      <c r="T1499" s="24" t="str">
        <f t="shared" ref="T1499:T1562" si="25">A1499&amp;C1499&amp;D1499</f>
        <v>IT2014CSR8</v>
      </c>
    </row>
    <row r="1500" spans="1:20" s="9" customFormat="1" ht="15" customHeight="1">
      <c r="A1500" s="20" t="s">
        <v>15</v>
      </c>
      <c r="B1500" s="20" t="s">
        <v>34</v>
      </c>
      <c r="C1500" s="20">
        <v>2015</v>
      </c>
      <c r="D1500" s="20" t="s">
        <v>4</v>
      </c>
      <c r="E1500" s="18" t="s">
        <v>1049</v>
      </c>
      <c r="F1500" s="20" t="s">
        <v>13</v>
      </c>
      <c r="G1500" s="18" t="s">
        <v>2160</v>
      </c>
      <c r="H1500" s="18" t="s">
        <v>906</v>
      </c>
      <c r="I1500" s="20">
        <v>0.25</v>
      </c>
      <c r="J1500" s="21" t="s">
        <v>1264</v>
      </c>
      <c r="K1500" s="18" t="s">
        <v>2060</v>
      </c>
      <c r="L1500" s="18" t="s">
        <v>1149</v>
      </c>
      <c r="M1500" s="21">
        <v>0.25</v>
      </c>
      <c r="N1500" s="27"/>
      <c r="O1500" s="27"/>
      <c r="T1500" s="24" t="str">
        <f t="shared" si="25"/>
        <v>IT2015CSR1</v>
      </c>
    </row>
    <row r="1501" spans="1:20" s="9" customFormat="1" ht="15" customHeight="1">
      <c r="A1501" s="20" t="s">
        <v>15</v>
      </c>
      <c r="B1501" s="20" t="s">
        <v>34</v>
      </c>
      <c r="C1501" s="20">
        <v>2015</v>
      </c>
      <c r="D1501" s="20" t="s">
        <v>4</v>
      </c>
      <c r="E1501" s="18" t="s">
        <v>1049</v>
      </c>
      <c r="F1501" s="20" t="s">
        <v>13</v>
      </c>
      <c r="G1501" s="18" t="s">
        <v>2160</v>
      </c>
      <c r="H1501" s="18" t="s">
        <v>906</v>
      </c>
      <c r="I1501" s="20">
        <v>0.25</v>
      </c>
      <c r="J1501" s="21" t="s">
        <v>1260</v>
      </c>
      <c r="K1501" s="18" t="s">
        <v>2061</v>
      </c>
      <c r="L1501" s="18" t="s">
        <v>142</v>
      </c>
      <c r="M1501" s="21">
        <v>0.5</v>
      </c>
      <c r="N1501" s="27"/>
      <c r="O1501" s="27"/>
      <c r="T1501" s="24" t="str">
        <f t="shared" si="25"/>
        <v>IT2015CSR1</v>
      </c>
    </row>
    <row r="1502" spans="1:20" s="9" customFormat="1" ht="15" customHeight="1">
      <c r="A1502" s="20" t="s">
        <v>15</v>
      </c>
      <c r="B1502" s="20" t="s">
        <v>34</v>
      </c>
      <c r="C1502" s="20">
        <v>2015</v>
      </c>
      <c r="D1502" s="20" t="s">
        <v>4</v>
      </c>
      <c r="E1502" s="18" t="s">
        <v>1049</v>
      </c>
      <c r="F1502" s="20" t="s">
        <v>13</v>
      </c>
      <c r="G1502" s="18" t="s">
        <v>2160</v>
      </c>
      <c r="H1502" s="18" t="s">
        <v>906</v>
      </c>
      <c r="I1502" s="20">
        <v>0.25</v>
      </c>
      <c r="J1502" s="21" t="s">
        <v>1261</v>
      </c>
      <c r="K1502" s="18" t="s">
        <v>2062</v>
      </c>
      <c r="L1502" s="18" t="s">
        <v>1149</v>
      </c>
      <c r="M1502" s="21">
        <v>0.25</v>
      </c>
      <c r="N1502" s="27"/>
      <c r="O1502" s="27"/>
      <c r="T1502" s="24" t="str">
        <f t="shared" si="25"/>
        <v>IT2015CSR1</v>
      </c>
    </row>
    <row r="1503" spans="1:20" s="9" customFormat="1" ht="15" customHeight="1">
      <c r="A1503" s="20" t="s">
        <v>15</v>
      </c>
      <c r="B1503" s="20" t="s">
        <v>34</v>
      </c>
      <c r="C1503" s="20">
        <v>2015</v>
      </c>
      <c r="D1503" s="20" t="s">
        <v>5</v>
      </c>
      <c r="E1503" s="18" t="s">
        <v>1054</v>
      </c>
      <c r="F1503" s="20" t="s">
        <v>3</v>
      </c>
      <c r="G1503" s="18" t="s">
        <v>2161</v>
      </c>
      <c r="H1503" s="18" t="s">
        <v>1</v>
      </c>
      <c r="I1503" s="20">
        <v>0.5</v>
      </c>
      <c r="J1503" s="21" t="s">
        <v>1264</v>
      </c>
      <c r="K1503" s="18" t="s">
        <v>2063</v>
      </c>
      <c r="L1503" s="18" t="s">
        <v>1149</v>
      </c>
      <c r="M1503" s="21">
        <v>0.25</v>
      </c>
      <c r="N1503" s="27"/>
      <c r="O1503" s="27"/>
      <c r="T1503" s="24" t="str">
        <f t="shared" si="25"/>
        <v>IT2015CSR2</v>
      </c>
    </row>
    <row r="1504" spans="1:20" s="9" customFormat="1" ht="15" customHeight="1">
      <c r="A1504" s="20" t="s">
        <v>15</v>
      </c>
      <c r="B1504" s="20" t="s">
        <v>34</v>
      </c>
      <c r="C1504" s="20">
        <v>2015</v>
      </c>
      <c r="D1504" s="20" t="s">
        <v>5</v>
      </c>
      <c r="E1504" s="18" t="s">
        <v>1054</v>
      </c>
      <c r="F1504" s="20" t="s">
        <v>3</v>
      </c>
      <c r="G1504" s="18" t="s">
        <v>2161</v>
      </c>
      <c r="H1504" s="18" t="s">
        <v>1</v>
      </c>
      <c r="I1504" s="20">
        <v>0.5</v>
      </c>
      <c r="J1504" s="21" t="s">
        <v>1260</v>
      </c>
      <c r="K1504" s="18" t="s">
        <v>2064</v>
      </c>
      <c r="L1504" s="18" t="s">
        <v>142</v>
      </c>
      <c r="M1504" s="21">
        <v>0.5</v>
      </c>
      <c r="N1504" s="27"/>
      <c r="O1504" s="27"/>
      <c r="T1504" s="24" t="str">
        <f t="shared" si="25"/>
        <v>IT2015CSR2</v>
      </c>
    </row>
    <row r="1505" spans="1:20" s="9" customFormat="1" ht="15" customHeight="1">
      <c r="A1505" s="20" t="s">
        <v>15</v>
      </c>
      <c r="B1505" s="20" t="s">
        <v>34</v>
      </c>
      <c r="C1505" s="20">
        <v>2015</v>
      </c>
      <c r="D1505" s="20" t="s">
        <v>6</v>
      </c>
      <c r="E1505" s="18" t="s">
        <v>1050</v>
      </c>
      <c r="F1505" s="20" t="s">
        <v>3</v>
      </c>
      <c r="G1505" s="18" t="s">
        <v>2162</v>
      </c>
      <c r="H1505" s="18" t="s">
        <v>1</v>
      </c>
      <c r="I1505" s="20">
        <v>0.5</v>
      </c>
      <c r="J1505" s="21" t="s">
        <v>1264</v>
      </c>
      <c r="K1505" s="18" t="s">
        <v>2067</v>
      </c>
      <c r="L1505" s="18" t="s">
        <v>142</v>
      </c>
      <c r="M1505" s="21">
        <v>0.5</v>
      </c>
      <c r="N1505" s="27"/>
      <c r="O1505" s="27"/>
      <c r="T1505" s="24" t="str">
        <f t="shared" si="25"/>
        <v>IT2015CSR3</v>
      </c>
    </row>
    <row r="1506" spans="1:20" s="9" customFormat="1" ht="15" customHeight="1">
      <c r="A1506" s="20" t="s">
        <v>15</v>
      </c>
      <c r="B1506" s="20" t="s">
        <v>34</v>
      </c>
      <c r="C1506" s="20">
        <v>2015</v>
      </c>
      <c r="D1506" s="20" t="s">
        <v>6</v>
      </c>
      <c r="E1506" s="18" t="s">
        <v>1050</v>
      </c>
      <c r="F1506" s="20" t="s">
        <v>3</v>
      </c>
      <c r="G1506" s="18" t="s">
        <v>2162</v>
      </c>
      <c r="H1506" s="18" t="s">
        <v>1</v>
      </c>
      <c r="I1506" s="20">
        <v>0.5</v>
      </c>
      <c r="J1506" s="21" t="s">
        <v>1260</v>
      </c>
      <c r="K1506" s="18" t="s">
        <v>2065</v>
      </c>
      <c r="L1506" s="18" t="s">
        <v>1149</v>
      </c>
      <c r="M1506" s="21">
        <v>0.25</v>
      </c>
      <c r="N1506" s="27"/>
      <c r="O1506" s="27"/>
      <c r="T1506" s="24" t="str">
        <f t="shared" si="25"/>
        <v>IT2015CSR3</v>
      </c>
    </row>
    <row r="1507" spans="1:20" s="3" customFormat="1" ht="15" customHeight="1">
      <c r="A1507" s="20" t="s">
        <v>15</v>
      </c>
      <c r="B1507" s="20" t="s">
        <v>34</v>
      </c>
      <c r="C1507" s="20">
        <v>2015</v>
      </c>
      <c r="D1507" s="20" t="s">
        <v>6</v>
      </c>
      <c r="E1507" s="18" t="s">
        <v>1050</v>
      </c>
      <c r="F1507" s="20" t="s">
        <v>3</v>
      </c>
      <c r="G1507" s="18" t="s">
        <v>2162</v>
      </c>
      <c r="H1507" s="18" t="s">
        <v>1</v>
      </c>
      <c r="I1507" s="20">
        <v>0.5</v>
      </c>
      <c r="J1507" s="21" t="s">
        <v>1261</v>
      </c>
      <c r="K1507" s="18" t="s">
        <v>2066</v>
      </c>
      <c r="L1507" s="18" t="s">
        <v>142</v>
      </c>
      <c r="M1507" s="21">
        <v>0.5</v>
      </c>
      <c r="N1507" s="27"/>
      <c r="O1507" s="27"/>
      <c r="P1507" s="9" t="s">
        <v>17</v>
      </c>
      <c r="T1507" s="24" t="str">
        <f t="shared" si="25"/>
        <v>IT2015CSR3</v>
      </c>
    </row>
    <row r="1508" spans="1:20" s="3" customFormat="1" ht="15" customHeight="1">
      <c r="A1508" s="20" t="s">
        <v>15</v>
      </c>
      <c r="B1508" s="20" t="s">
        <v>34</v>
      </c>
      <c r="C1508" s="20">
        <v>2015</v>
      </c>
      <c r="D1508" s="20" t="s">
        <v>7</v>
      </c>
      <c r="E1508" s="18" t="s">
        <v>1051</v>
      </c>
      <c r="F1508" s="20" t="s">
        <v>3</v>
      </c>
      <c r="G1508" s="18" t="s">
        <v>2163</v>
      </c>
      <c r="H1508" s="18" t="s">
        <v>641</v>
      </c>
      <c r="I1508" s="20">
        <v>0.75</v>
      </c>
      <c r="J1508" s="21" t="s">
        <v>1264</v>
      </c>
      <c r="K1508" s="18" t="s">
        <v>2068</v>
      </c>
      <c r="L1508" s="18" t="s">
        <v>1174</v>
      </c>
      <c r="M1508" s="21">
        <v>0.75</v>
      </c>
      <c r="N1508" s="27"/>
      <c r="O1508" s="27"/>
      <c r="P1508" s="9" t="s">
        <v>17</v>
      </c>
      <c r="T1508" s="24" t="str">
        <f t="shared" si="25"/>
        <v>IT2015CSR4</v>
      </c>
    </row>
    <row r="1509" spans="1:20" s="3" customFormat="1" ht="15" customHeight="1">
      <c r="A1509" s="20" t="s">
        <v>15</v>
      </c>
      <c r="B1509" s="20" t="s">
        <v>34</v>
      </c>
      <c r="C1509" s="20">
        <v>2015</v>
      </c>
      <c r="D1509" s="20" t="s">
        <v>7</v>
      </c>
      <c r="E1509" s="18" t="s">
        <v>1051</v>
      </c>
      <c r="F1509" s="20" t="s">
        <v>3</v>
      </c>
      <c r="G1509" s="18" t="s">
        <v>2163</v>
      </c>
      <c r="H1509" s="18" t="s">
        <v>641</v>
      </c>
      <c r="I1509" s="20">
        <v>0.75</v>
      </c>
      <c r="J1509" s="21" t="s">
        <v>1260</v>
      </c>
      <c r="K1509" s="18" t="s">
        <v>2069</v>
      </c>
      <c r="L1509" s="18" t="s">
        <v>142</v>
      </c>
      <c r="M1509" s="21">
        <v>0.5</v>
      </c>
      <c r="N1509" s="27"/>
      <c r="O1509" s="27"/>
      <c r="P1509" s="9" t="s">
        <v>17</v>
      </c>
      <c r="T1509" s="24" t="str">
        <f t="shared" si="25"/>
        <v>IT2015CSR4</v>
      </c>
    </row>
    <row r="1510" spans="1:20" s="3" customFormat="1" ht="15" customHeight="1">
      <c r="A1510" s="20" t="s">
        <v>15</v>
      </c>
      <c r="B1510" s="20" t="s">
        <v>34</v>
      </c>
      <c r="C1510" s="20">
        <v>2015</v>
      </c>
      <c r="D1510" s="20" t="s">
        <v>8</v>
      </c>
      <c r="E1510" s="18" t="s">
        <v>1052</v>
      </c>
      <c r="F1510" s="20" t="s">
        <v>3</v>
      </c>
      <c r="G1510" s="18" t="s">
        <v>2164</v>
      </c>
      <c r="H1510" s="18" t="s">
        <v>641</v>
      </c>
      <c r="I1510" s="20">
        <v>0.75</v>
      </c>
      <c r="J1510" s="21" t="s">
        <v>1264</v>
      </c>
      <c r="K1510" s="18" t="s">
        <v>2070</v>
      </c>
      <c r="L1510" s="18" t="s">
        <v>1760</v>
      </c>
      <c r="M1510" s="21">
        <v>1</v>
      </c>
      <c r="N1510" s="27"/>
      <c r="O1510" s="27"/>
      <c r="P1510" s="9" t="s">
        <v>17</v>
      </c>
      <c r="T1510" s="24" t="str">
        <f t="shared" si="25"/>
        <v>IT2015CSR5</v>
      </c>
    </row>
    <row r="1511" spans="1:20" s="3" customFormat="1" ht="15" customHeight="1">
      <c r="A1511" s="20" t="s">
        <v>15</v>
      </c>
      <c r="B1511" s="20" t="s">
        <v>34</v>
      </c>
      <c r="C1511" s="20">
        <v>2015</v>
      </c>
      <c r="D1511" s="20" t="s">
        <v>8</v>
      </c>
      <c r="E1511" s="18" t="s">
        <v>1052</v>
      </c>
      <c r="F1511" s="20" t="s">
        <v>3</v>
      </c>
      <c r="G1511" s="18" t="s">
        <v>2164</v>
      </c>
      <c r="H1511" s="18" t="s">
        <v>641</v>
      </c>
      <c r="I1511" s="20">
        <v>0.75</v>
      </c>
      <c r="J1511" s="21" t="s">
        <v>1260</v>
      </c>
      <c r="K1511" s="18" t="s">
        <v>2071</v>
      </c>
      <c r="L1511" s="18" t="s">
        <v>1174</v>
      </c>
      <c r="M1511" s="21">
        <v>0.75</v>
      </c>
      <c r="N1511" s="27"/>
      <c r="O1511" s="27"/>
      <c r="P1511" s="9" t="s">
        <v>17</v>
      </c>
      <c r="T1511" s="24" t="str">
        <f t="shared" si="25"/>
        <v>IT2015CSR5</v>
      </c>
    </row>
    <row r="1512" spans="1:20" s="3" customFormat="1" ht="15" customHeight="1">
      <c r="A1512" s="20" t="s">
        <v>15</v>
      </c>
      <c r="B1512" s="20" t="s">
        <v>34</v>
      </c>
      <c r="C1512" s="20">
        <v>2015</v>
      </c>
      <c r="D1512" s="20" t="s">
        <v>8</v>
      </c>
      <c r="E1512" s="18" t="s">
        <v>1052</v>
      </c>
      <c r="F1512" s="20" t="s">
        <v>3</v>
      </c>
      <c r="G1512" s="18" t="s">
        <v>2164</v>
      </c>
      <c r="H1512" s="18" t="s">
        <v>641</v>
      </c>
      <c r="I1512" s="20">
        <v>0.75</v>
      </c>
      <c r="J1512" s="21" t="s">
        <v>1261</v>
      </c>
      <c r="K1512" s="18" t="s">
        <v>2072</v>
      </c>
      <c r="L1512" s="18" t="s">
        <v>1149</v>
      </c>
      <c r="M1512" s="21">
        <v>0.25</v>
      </c>
      <c r="N1512" s="27"/>
      <c r="O1512" s="27"/>
      <c r="P1512" s="9" t="s">
        <v>17</v>
      </c>
      <c r="T1512" s="24" t="str">
        <f t="shared" si="25"/>
        <v>IT2015CSR5</v>
      </c>
    </row>
    <row r="1513" spans="1:20" s="3" customFormat="1" ht="15" customHeight="1">
      <c r="A1513" s="20" t="s">
        <v>15</v>
      </c>
      <c r="B1513" s="20" t="s">
        <v>34</v>
      </c>
      <c r="C1513" s="20">
        <v>2015</v>
      </c>
      <c r="D1513" s="20" t="s">
        <v>8</v>
      </c>
      <c r="E1513" s="18" t="s">
        <v>1052</v>
      </c>
      <c r="F1513" s="20" t="s">
        <v>3</v>
      </c>
      <c r="G1513" s="18" t="s">
        <v>2164</v>
      </c>
      <c r="H1513" s="18" t="s">
        <v>641</v>
      </c>
      <c r="I1513" s="20">
        <v>0.75</v>
      </c>
      <c r="J1513" s="21" t="s">
        <v>1262</v>
      </c>
      <c r="K1513" s="18" t="s">
        <v>2073</v>
      </c>
      <c r="L1513" s="18" t="s">
        <v>1174</v>
      </c>
      <c r="M1513" s="21">
        <v>0.75</v>
      </c>
      <c r="N1513" s="27"/>
      <c r="O1513" s="27"/>
      <c r="P1513" s="9" t="s">
        <v>17</v>
      </c>
      <c r="T1513" s="24" t="str">
        <f t="shared" si="25"/>
        <v>IT2015CSR5</v>
      </c>
    </row>
    <row r="1514" spans="1:20" s="3" customFormat="1" ht="15" customHeight="1">
      <c r="A1514" s="20" t="s">
        <v>15</v>
      </c>
      <c r="B1514" s="20" t="s">
        <v>34</v>
      </c>
      <c r="C1514" s="20">
        <v>2015</v>
      </c>
      <c r="D1514" s="20" t="s">
        <v>9</v>
      </c>
      <c r="E1514" s="18" t="s">
        <v>1053</v>
      </c>
      <c r="F1514" s="20" t="s">
        <v>3</v>
      </c>
      <c r="G1514" s="18" t="s">
        <v>2165</v>
      </c>
      <c r="H1514" s="18" t="s">
        <v>906</v>
      </c>
      <c r="I1514" s="20">
        <v>0.25</v>
      </c>
      <c r="J1514" s="21" t="s">
        <v>1264</v>
      </c>
      <c r="K1514" s="18" t="s">
        <v>2074</v>
      </c>
      <c r="L1514" s="18" t="s">
        <v>142</v>
      </c>
      <c r="M1514" s="21">
        <v>0.5</v>
      </c>
      <c r="N1514" s="27"/>
      <c r="O1514" s="27"/>
      <c r="P1514" s="9" t="s">
        <v>17</v>
      </c>
      <c r="T1514" s="24" t="str">
        <f t="shared" si="25"/>
        <v>IT2015CSR6</v>
      </c>
    </row>
    <row r="1515" spans="1:20" s="3" customFormat="1" ht="15" customHeight="1">
      <c r="A1515" s="20" t="s">
        <v>15</v>
      </c>
      <c r="B1515" s="20" t="s">
        <v>34</v>
      </c>
      <c r="C1515" s="20">
        <v>2015</v>
      </c>
      <c r="D1515" s="20" t="s">
        <v>9</v>
      </c>
      <c r="E1515" s="18" t="s">
        <v>1053</v>
      </c>
      <c r="F1515" s="20" t="s">
        <v>3</v>
      </c>
      <c r="G1515" s="18" t="s">
        <v>2165</v>
      </c>
      <c r="H1515" s="18" t="s">
        <v>906</v>
      </c>
      <c r="I1515" s="20">
        <v>0.25</v>
      </c>
      <c r="J1515" s="21" t="s">
        <v>1260</v>
      </c>
      <c r="K1515" s="18" t="s">
        <v>2075</v>
      </c>
      <c r="L1515" s="18" t="s">
        <v>1149</v>
      </c>
      <c r="M1515" s="21">
        <v>0.25</v>
      </c>
      <c r="N1515" s="27"/>
      <c r="O1515" s="27"/>
      <c r="P1515" s="9" t="s">
        <v>17</v>
      </c>
      <c r="T1515" s="24" t="str">
        <f t="shared" si="25"/>
        <v>IT2015CSR6</v>
      </c>
    </row>
    <row r="1516" spans="1:20" s="3" customFormat="1" ht="15" customHeight="1">
      <c r="A1516" s="20" t="s">
        <v>15</v>
      </c>
      <c r="B1516" s="20" t="s">
        <v>34</v>
      </c>
      <c r="C1516" s="20">
        <v>2015</v>
      </c>
      <c r="D1516" s="20" t="s">
        <v>9</v>
      </c>
      <c r="E1516" s="18" t="s">
        <v>1053</v>
      </c>
      <c r="F1516" s="20" t="s">
        <v>3</v>
      </c>
      <c r="G1516" s="18" t="s">
        <v>2165</v>
      </c>
      <c r="H1516" s="18" t="s">
        <v>906</v>
      </c>
      <c r="I1516" s="20">
        <v>0.25</v>
      </c>
      <c r="J1516" s="21" t="s">
        <v>1261</v>
      </c>
      <c r="K1516" s="18" t="s">
        <v>2076</v>
      </c>
      <c r="L1516" s="18" t="s">
        <v>1164</v>
      </c>
      <c r="M1516" s="21">
        <v>0</v>
      </c>
      <c r="N1516" s="27"/>
      <c r="O1516" s="27"/>
      <c r="P1516" s="9" t="s">
        <v>17</v>
      </c>
      <c r="T1516" s="24" t="str">
        <f t="shared" si="25"/>
        <v>IT2015CSR6</v>
      </c>
    </row>
    <row r="1517" spans="1:20" s="3" customFormat="1" ht="15" customHeight="1">
      <c r="A1517" s="20" t="s">
        <v>15</v>
      </c>
      <c r="B1517" s="20" t="s">
        <v>34</v>
      </c>
      <c r="C1517" s="20">
        <v>2016</v>
      </c>
      <c r="D1517" s="20" t="s">
        <v>4</v>
      </c>
      <c r="E1517" s="18" t="s">
        <v>2381</v>
      </c>
      <c r="F1517" s="20" t="s">
        <v>13</v>
      </c>
      <c r="G1517" s="18" t="s">
        <v>2382</v>
      </c>
      <c r="H1517" s="18" t="s">
        <v>1</v>
      </c>
      <c r="I1517" s="20">
        <v>0.5</v>
      </c>
      <c r="J1517" s="21" t="s">
        <v>1264</v>
      </c>
      <c r="K1517" s="18" t="s">
        <v>2383</v>
      </c>
      <c r="L1517" s="18" t="s">
        <v>1174</v>
      </c>
      <c r="M1517" s="21">
        <v>0.75</v>
      </c>
      <c r="N1517" s="27"/>
      <c r="O1517" s="27"/>
      <c r="P1517" s="9" t="s">
        <v>17</v>
      </c>
      <c r="T1517" s="24" t="str">
        <f t="shared" si="25"/>
        <v>IT2016CSR1</v>
      </c>
    </row>
    <row r="1518" spans="1:20" s="3" customFormat="1" ht="15" customHeight="1">
      <c r="A1518" s="20" t="s">
        <v>15</v>
      </c>
      <c r="B1518" s="20" t="s">
        <v>34</v>
      </c>
      <c r="C1518" s="20">
        <v>2016</v>
      </c>
      <c r="D1518" s="20" t="s">
        <v>4</v>
      </c>
      <c r="E1518" s="18" t="s">
        <v>2381</v>
      </c>
      <c r="F1518" s="20" t="s">
        <v>13</v>
      </c>
      <c r="G1518" s="18" t="s">
        <v>2382</v>
      </c>
      <c r="H1518" s="18" t="s">
        <v>1</v>
      </c>
      <c r="I1518" s="20">
        <v>0.5</v>
      </c>
      <c r="J1518" s="21" t="s">
        <v>1260</v>
      </c>
      <c r="K1518" s="18" t="s">
        <v>2384</v>
      </c>
      <c r="L1518" s="18" t="s">
        <v>1149</v>
      </c>
      <c r="M1518" s="21">
        <v>0.25</v>
      </c>
      <c r="N1518" s="27"/>
      <c r="O1518" s="27"/>
      <c r="P1518" s="9" t="s">
        <v>17</v>
      </c>
      <c r="T1518" s="24" t="str">
        <f t="shared" si="25"/>
        <v>IT2016CSR1</v>
      </c>
    </row>
    <row r="1519" spans="1:20" s="3" customFormat="1" ht="15" customHeight="1">
      <c r="A1519" s="20" t="s">
        <v>15</v>
      </c>
      <c r="B1519" s="20" t="s">
        <v>34</v>
      </c>
      <c r="C1519" s="20">
        <v>2016</v>
      </c>
      <c r="D1519" s="20" t="s">
        <v>4</v>
      </c>
      <c r="E1519" s="18" t="s">
        <v>2381</v>
      </c>
      <c r="F1519" s="20" t="s">
        <v>13</v>
      </c>
      <c r="G1519" s="18" t="s">
        <v>2382</v>
      </c>
      <c r="H1519" s="18" t="s">
        <v>1</v>
      </c>
      <c r="I1519" s="20">
        <v>0.5</v>
      </c>
      <c r="J1519" s="21" t="s">
        <v>1261</v>
      </c>
      <c r="K1519" s="18" t="s">
        <v>2385</v>
      </c>
      <c r="L1519" s="18" t="s">
        <v>142</v>
      </c>
      <c r="M1519" s="21">
        <v>0.5</v>
      </c>
      <c r="N1519" s="27"/>
      <c r="O1519" s="27"/>
      <c r="P1519" s="9" t="s">
        <v>17</v>
      </c>
      <c r="T1519" s="24" t="str">
        <f t="shared" si="25"/>
        <v>IT2016CSR1</v>
      </c>
    </row>
    <row r="1520" spans="1:20" s="3" customFormat="1" ht="15" customHeight="1">
      <c r="A1520" s="20" t="s">
        <v>15</v>
      </c>
      <c r="B1520" s="20" t="s">
        <v>34</v>
      </c>
      <c r="C1520" s="20">
        <v>2016</v>
      </c>
      <c r="D1520" s="20" t="s">
        <v>4</v>
      </c>
      <c r="E1520" s="18" t="s">
        <v>2381</v>
      </c>
      <c r="F1520" s="20" t="s">
        <v>13</v>
      </c>
      <c r="G1520" s="18" t="s">
        <v>2382</v>
      </c>
      <c r="H1520" s="18" t="s">
        <v>1</v>
      </c>
      <c r="I1520" s="20">
        <v>0.5</v>
      </c>
      <c r="J1520" s="21" t="s">
        <v>1262</v>
      </c>
      <c r="K1520" s="18" t="s">
        <v>2386</v>
      </c>
      <c r="L1520" s="18" t="s">
        <v>1149</v>
      </c>
      <c r="M1520" s="21">
        <v>0.25</v>
      </c>
      <c r="N1520" s="27"/>
      <c r="O1520" s="27"/>
      <c r="P1520" s="9" t="s">
        <v>17</v>
      </c>
      <c r="T1520" s="24" t="str">
        <f t="shared" si="25"/>
        <v>IT2016CSR1</v>
      </c>
    </row>
    <row r="1521" spans="1:20" s="9" customFormat="1" ht="15" customHeight="1">
      <c r="A1521" s="20" t="s">
        <v>15</v>
      </c>
      <c r="B1521" s="20" t="s">
        <v>34</v>
      </c>
      <c r="C1521" s="20">
        <v>2016</v>
      </c>
      <c r="D1521" s="20" t="s">
        <v>4</v>
      </c>
      <c r="E1521" s="18" t="s">
        <v>2381</v>
      </c>
      <c r="F1521" s="20" t="s">
        <v>13</v>
      </c>
      <c r="G1521" s="18" t="s">
        <v>2382</v>
      </c>
      <c r="H1521" s="18" t="s">
        <v>1</v>
      </c>
      <c r="I1521" s="20">
        <v>0.5</v>
      </c>
      <c r="J1521" s="21" t="s">
        <v>1263</v>
      </c>
      <c r="K1521" s="18" t="s">
        <v>2387</v>
      </c>
      <c r="L1521" s="18" t="s">
        <v>1149</v>
      </c>
      <c r="M1521" s="21">
        <v>0.25</v>
      </c>
      <c r="N1521" s="27"/>
      <c r="O1521" s="27"/>
      <c r="P1521" s="9" t="s">
        <v>17</v>
      </c>
      <c r="T1521" s="24" t="str">
        <f t="shared" si="25"/>
        <v>IT2016CSR1</v>
      </c>
    </row>
    <row r="1522" spans="1:20" s="9" customFormat="1" ht="15" customHeight="1">
      <c r="A1522" s="20" t="s">
        <v>15</v>
      </c>
      <c r="B1522" s="20" t="s">
        <v>34</v>
      </c>
      <c r="C1522" s="20">
        <v>2016</v>
      </c>
      <c r="D1522" s="20" t="s">
        <v>5</v>
      </c>
      <c r="E1522" s="18" t="s">
        <v>2388</v>
      </c>
      <c r="F1522" s="20" t="s">
        <v>3</v>
      </c>
      <c r="G1522" s="18" t="s">
        <v>2389</v>
      </c>
      <c r="H1522" s="18" t="s">
        <v>906</v>
      </c>
      <c r="I1522" s="20">
        <v>0.25</v>
      </c>
      <c r="J1522" s="21" t="s">
        <v>1221</v>
      </c>
      <c r="K1522" s="18" t="s">
        <v>2390</v>
      </c>
      <c r="L1522" s="18" t="s">
        <v>1149</v>
      </c>
      <c r="M1522" s="21">
        <v>0.25</v>
      </c>
      <c r="N1522" s="27"/>
      <c r="O1522" s="27"/>
      <c r="P1522" s="9" t="s">
        <v>17</v>
      </c>
      <c r="T1522" s="24" t="str">
        <f t="shared" si="25"/>
        <v>IT2016CSR2</v>
      </c>
    </row>
    <row r="1523" spans="1:20" s="9" customFormat="1" ht="15" customHeight="1">
      <c r="A1523" s="20" t="s">
        <v>15</v>
      </c>
      <c r="B1523" s="20" t="s">
        <v>34</v>
      </c>
      <c r="C1523" s="20">
        <v>2016</v>
      </c>
      <c r="D1523" s="20" t="s">
        <v>5</v>
      </c>
      <c r="E1523" s="18" t="s">
        <v>2388</v>
      </c>
      <c r="F1523" s="20" t="s">
        <v>3</v>
      </c>
      <c r="G1523" s="18" t="s">
        <v>2389</v>
      </c>
      <c r="H1523" s="18" t="s">
        <v>906</v>
      </c>
      <c r="I1523" s="20">
        <v>0.25</v>
      </c>
      <c r="J1523" s="21" t="s">
        <v>1222</v>
      </c>
      <c r="K1523" s="18" t="s">
        <v>2391</v>
      </c>
      <c r="L1523" s="18" t="s">
        <v>1164</v>
      </c>
      <c r="M1523" s="21">
        <v>0</v>
      </c>
      <c r="N1523" s="27"/>
      <c r="O1523" s="27"/>
      <c r="P1523" s="9" t="s">
        <v>17</v>
      </c>
      <c r="T1523" s="24" t="str">
        <f t="shared" si="25"/>
        <v>IT2016CSR2</v>
      </c>
    </row>
    <row r="1524" spans="1:20" s="9" customFormat="1" ht="15" customHeight="1">
      <c r="A1524" s="20" t="s">
        <v>15</v>
      </c>
      <c r="B1524" s="20" t="s">
        <v>34</v>
      </c>
      <c r="C1524" s="20">
        <v>2016</v>
      </c>
      <c r="D1524" s="20" t="s">
        <v>5</v>
      </c>
      <c r="E1524" s="18" t="s">
        <v>2388</v>
      </c>
      <c r="F1524" s="20" t="s">
        <v>3</v>
      </c>
      <c r="G1524" s="18" t="s">
        <v>2389</v>
      </c>
      <c r="H1524" s="18" t="s">
        <v>906</v>
      </c>
      <c r="I1524" s="20">
        <v>0.25</v>
      </c>
      <c r="J1524" s="21" t="s">
        <v>1223</v>
      </c>
      <c r="K1524" s="18" t="s">
        <v>2392</v>
      </c>
      <c r="L1524" s="18" t="s">
        <v>142</v>
      </c>
      <c r="M1524" s="21">
        <v>0.5</v>
      </c>
      <c r="N1524" s="27"/>
      <c r="O1524" s="27"/>
      <c r="P1524" s="9" t="s">
        <v>17</v>
      </c>
      <c r="T1524" s="24" t="str">
        <f t="shared" si="25"/>
        <v>IT2016CSR2</v>
      </c>
    </row>
    <row r="1525" spans="1:20" s="9" customFormat="1" ht="15" customHeight="1">
      <c r="A1525" s="20" t="s">
        <v>15</v>
      </c>
      <c r="B1525" s="20" t="s">
        <v>34</v>
      </c>
      <c r="C1525" s="20">
        <v>2016</v>
      </c>
      <c r="D1525" s="20" t="s">
        <v>6</v>
      </c>
      <c r="E1525" s="18" t="s">
        <v>2393</v>
      </c>
      <c r="F1525" s="20" t="s">
        <v>3</v>
      </c>
      <c r="G1525" s="18" t="s">
        <v>2394</v>
      </c>
      <c r="H1525" s="18" t="s">
        <v>1</v>
      </c>
      <c r="I1525" s="20">
        <v>0.5</v>
      </c>
      <c r="J1525" s="21" t="s">
        <v>1221</v>
      </c>
      <c r="K1525" s="18" t="s">
        <v>2395</v>
      </c>
      <c r="L1525" s="18" t="s">
        <v>1149</v>
      </c>
      <c r="M1525" s="21">
        <v>0.25</v>
      </c>
      <c r="N1525" s="27"/>
      <c r="O1525" s="27"/>
      <c r="P1525" s="9" t="s">
        <v>17</v>
      </c>
      <c r="T1525" s="24" t="str">
        <f t="shared" si="25"/>
        <v>IT2016CSR3</v>
      </c>
    </row>
    <row r="1526" spans="1:20" s="9" customFormat="1" ht="15" customHeight="1">
      <c r="A1526" s="20" t="s">
        <v>15</v>
      </c>
      <c r="B1526" s="20" t="s">
        <v>34</v>
      </c>
      <c r="C1526" s="20">
        <v>2016</v>
      </c>
      <c r="D1526" s="20" t="s">
        <v>6</v>
      </c>
      <c r="E1526" s="18" t="s">
        <v>2393</v>
      </c>
      <c r="F1526" s="20" t="s">
        <v>3</v>
      </c>
      <c r="G1526" s="18" t="s">
        <v>2394</v>
      </c>
      <c r="H1526" s="18" t="s">
        <v>1</v>
      </c>
      <c r="I1526" s="20">
        <v>0.5</v>
      </c>
      <c r="J1526" s="21" t="s">
        <v>1222</v>
      </c>
      <c r="K1526" s="18" t="s">
        <v>2396</v>
      </c>
      <c r="L1526" s="18" t="s">
        <v>142</v>
      </c>
      <c r="M1526" s="21">
        <v>0.5</v>
      </c>
      <c r="N1526" s="27"/>
      <c r="O1526" s="27"/>
      <c r="P1526" s="9" t="s">
        <v>17</v>
      </c>
      <c r="T1526" s="24" t="str">
        <f t="shared" si="25"/>
        <v>IT2016CSR3</v>
      </c>
    </row>
    <row r="1527" spans="1:20" s="9" customFormat="1" ht="15" customHeight="1">
      <c r="A1527" s="20" t="s">
        <v>15</v>
      </c>
      <c r="B1527" s="20" t="s">
        <v>34</v>
      </c>
      <c r="C1527" s="20">
        <v>2016</v>
      </c>
      <c r="D1527" s="20" t="s">
        <v>6</v>
      </c>
      <c r="E1527" s="18" t="s">
        <v>2393</v>
      </c>
      <c r="F1527" s="20" t="s">
        <v>3</v>
      </c>
      <c r="G1527" s="18" t="s">
        <v>2394</v>
      </c>
      <c r="H1527" s="18" t="s">
        <v>1</v>
      </c>
      <c r="I1527" s="20">
        <v>0.5</v>
      </c>
      <c r="J1527" s="21" t="s">
        <v>1223</v>
      </c>
      <c r="K1527" s="18" t="s">
        <v>2397</v>
      </c>
      <c r="L1527" s="18" t="s">
        <v>142</v>
      </c>
      <c r="M1527" s="21">
        <v>0.5</v>
      </c>
      <c r="N1527" s="27"/>
      <c r="O1527" s="27"/>
      <c r="P1527" s="9" t="s">
        <v>17</v>
      </c>
      <c r="T1527" s="24" t="str">
        <f t="shared" si="25"/>
        <v>IT2016CSR3</v>
      </c>
    </row>
    <row r="1528" spans="1:20" s="3" customFormat="1" ht="15" customHeight="1">
      <c r="A1528" s="20" t="s">
        <v>15</v>
      </c>
      <c r="B1528" s="20" t="s">
        <v>34</v>
      </c>
      <c r="C1528" s="20">
        <v>2016</v>
      </c>
      <c r="D1528" s="20" t="s">
        <v>7</v>
      </c>
      <c r="E1528" s="18" t="s">
        <v>2398</v>
      </c>
      <c r="F1528" s="20" t="s">
        <v>3</v>
      </c>
      <c r="G1528" s="18" t="s">
        <v>2399</v>
      </c>
      <c r="H1528" s="18" t="s">
        <v>1</v>
      </c>
      <c r="I1528" s="20">
        <v>0.5</v>
      </c>
      <c r="J1528" s="21" t="s">
        <v>1221</v>
      </c>
      <c r="K1528" s="18" t="s">
        <v>2400</v>
      </c>
      <c r="L1528" s="18" t="s">
        <v>142</v>
      </c>
      <c r="M1528" s="21">
        <v>0.5</v>
      </c>
      <c r="N1528" s="27"/>
      <c r="O1528" s="27"/>
      <c r="P1528" s="9" t="s">
        <v>17</v>
      </c>
      <c r="T1528" s="24" t="str">
        <f t="shared" si="25"/>
        <v>IT2016CSR4</v>
      </c>
    </row>
    <row r="1529" spans="1:20" s="3" customFormat="1" ht="15" customHeight="1">
      <c r="A1529" s="20" t="s">
        <v>15</v>
      </c>
      <c r="B1529" s="20" t="s">
        <v>34</v>
      </c>
      <c r="C1529" s="20">
        <v>2016</v>
      </c>
      <c r="D1529" s="20" t="s">
        <v>7</v>
      </c>
      <c r="E1529" s="18" t="s">
        <v>2398</v>
      </c>
      <c r="F1529" s="20" t="s">
        <v>3</v>
      </c>
      <c r="G1529" s="18" t="s">
        <v>2399</v>
      </c>
      <c r="H1529" s="18" t="s">
        <v>1</v>
      </c>
      <c r="I1529" s="20">
        <v>0.5</v>
      </c>
      <c r="J1529" s="21" t="s">
        <v>1222</v>
      </c>
      <c r="K1529" s="18" t="s">
        <v>2401</v>
      </c>
      <c r="L1529" s="18" t="s">
        <v>1149</v>
      </c>
      <c r="M1529" s="21">
        <v>0.25</v>
      </c>
      <c r="N1529" s="27"/>
      <c r="O1529" s="27"/>
      <c r="P1529" s="9" t="s">
        <v>17</v>
      </c>
      <c r="T1529" s="24" t="str">
        <f t="shared" si="25"/>
        <v>IT2016CSR4</v>
      </c>
    </row>
    <row r="1530" spans="1:20" s="3" customFormat="1" ht="15" customHeight="1">
      <c r="A1530" s="20" t="s">
        <v>15</v>
      </c>
      <c r="B1530" s="20" t="s">
        <v>34</v>
      </c>
      <c r="C1530" s="20">
        <v>2016</v>
      </c>
      <c r="D1530" s="20" t="s">
        <v>7</v>
      </c>
      <c r="E1530" s="18" t="s">
        <v>2398</v>
      </c>
      <c r="F1530" s="20" t="s">
        <v>3</v>
      </c>
      <c r="G1530" s="18" t="s">
        <v>2399</v>
      </c>
      <c r="H1530" s="18" t="s">
        <v>1</v>
      </c>
      <c r="I1530" s="20">
        <v>0.5</v>
      </c>
      <c r="J1530" s="21" t="s">
        <v>1223</v>
      </c>
      <c r="K1530" s="18" t="s">
        <v>2402</v>
      </c>
      <c r="L1530" s="18" t="s">
        <v>142</v>
      </c>
      <c r="M1530" s="21">
        <v>0.5</v>
      </c>
      <c r="N1530" s="27"/>
      <c r="O1530" s="27"/>
      <c r="P1530" s="9" t="s">
        <v>17</v>
      </c>
      <c r="T1530" s="24" t="str">
        <f t="shared" si="25"/>
        <v>IT2016CSR4</v>
      </c>
    </row>
    <row r="1531" spans="1:20" s="3" customFormat="1" ht="15" customHeight="1">
      <c r="A1531" s="20" t="s">
        <v>15</v>
      </c>
      <c r="B1531" s="20" t="s">
        <v>34</v>
      </c>
      <c r="C1531" s="20">
        <v>2016</v>
      </c>
      <c r="D1531" s="20" t="s">
        <v>8</v>
      </c>
      <c r="E1531" s="18" t="s">
        <v>2403</v>
      </c>
      <c r="F1531" s="20" t="s">
        <v>3</v>
      </c>
      <c r="G1531" s="18" t="s">
        <v>2404</v>
      </c>
      <c r="H1531" s="18" t="s">
        <v>906</v>
      </c>
      <c r="I1531" s="20">
        <v>0.25</v>
      </c>
      <c r="J1531" s="21" t="s">
        <v>1221</v>
      </c>
      <c r="K1531" s="18" t="s">
        <v>2405</v>
      </c>
      <c r="L1531" s="18" t="s">
        <v>1164</v>
      </c>
      <c r="M1531" s="21">
        <v>0</v>
      </c>
      <c r="N1531" s="27"/>
      <c r="O1531" s="27"/>
      <c r="P1531" s="9" t="s">
        <v>17</v>
      </c>
      <c r="T1531" s="24" t="str">
        <f t="shared" si="25"/>
        <v>IT2016CSR5</v>
      </c>
    </row>
    <row r="1532" spans="1:20" s="3" customFormat="1" ht="15" customHeight="1">
      <c r="A1532" s="20" t="s">
        <v>15</v>
      </c>
      <c r="B1532" s="20" t="s">
        <v>34</v>
      </c>
      <c r="C1532" s="20">
        <v>2016</v>
      </c>
      <c r="D1532" s="20" t="s">
        <v>8</v>
      </c>
      <c r="E1532" s="18" t="s">
        <v>2403</v>
      </c>
      <c r="F1532" s="20" t="s">
        <v>3</v>
      </c>
      <c r="G1532" s="18" t="s">
        <v>2404</v>
      </c>
      <c r="H1532" s="18" t="s">
        <v>906</v>
      </c>
      <c r="I1532" s="20">
        <v>0.25</v>
      </c>
      <c r="J1532" s="21" t="s">
        <v>1222</v>
      </c>
      <c r="K1532" s="18" t="s">
        <v>2406</v>
      </c>
      <c r="L1532" s="18" t="s">
        <v>1149</v>
      </c>
      <c r="M1532" s="21">
        <v>0.25</v>
      </c>
      <c r="N1532" s="27"/>
      <c r="O1532" s="27"/>
      <c r="P1532" s="9" t="s">
        <v>17</v>
      </c>
      <c r="T1532" s="24" t="str">
        <f t="shared" si="25"/>
        <v>IT2016CSR5</v>
      </c>
    </row>
    <row r="1533" spans="1:20" s="3" customFormat="1" ht="15" customHeight="1">
      <c r="A1533" s="20" t="s">
        <v>15</v>
      </c>
      <c r="B1533" s="20" t="s">
        <v>34</v>
      </c>
      <c r="C1533" s="20">
        <v>2017</v>
      </c>
      <c r="D1533" s="20" t="s">
        <v>4</v>
      </c>
      <c r="E1533" s="18" t="s">
        <v>2790</v>
      </c>
      <c r="F1533" s="20" t="s">
        <v>13</v>
      </c>
      <c r="G1533" s="18" t="s">
        <v>2791</v>
      </c>
      <c r="H1533" s="18" t="s">
        <v>1</v>
      </c>
      <c r="I1533" s="20">
        <v>0.5</v>
      </c>
      <c r="J1533" s="21" t="s">
        <v>1264</v>
      </c>
      <c r="K1533" s="18" t="s">
        <v>2792</v>
      </c>
      <c r="L1533" s="18" t="s">
        <v>1149</v>
      </c>
      <c r="M1533" s="21">
        <v>0.25</v>
      </c>
      <c r="N1533" s="27"/>
      <c r="O1533" s="27"/>
      <c r="P1533" s="9" t="s">
        <v>17</v>
      </c>
      <c r="T1533" s="24" t="str">
        <f t="shared" si="25"/>
        <v>IT2017CSR1</v>
      </c>
    </row>
    <row r="1534" spans="1:20" s="3" customFormat="1" ht="15" customHeight="1">
      <c r="A1534" s="20" t="s">
        <v>15</v>
      </c>
      <c r="B1534" s="20" t="s">
        <v>34</v>
      </c>
      <c r="C1534" s="20">
        <v>2017</v>
      </c>
      <c r="D1534" s="20" t="s">
        <v>4</v>
      </c>
      <c r="E1534" s="18" t="s">
        <v>2790</v>
      </c>
      <c r="F1534" s="20" t="s">
        <v>13</v>
      </c>
      <c r="G1534" s="18" t="s">
        <v>2791</v>
      </c>
      <c r="H1534" s="18" t="s">
        <v>1</v>
      </c>
      <c r="I1534" s="20">
        <v>0.5</v>
      </c>
      <c r="J1534" s="21" t="s">
        <v>1260</v>
      </c>
      <c r="K1534" s="18" t="s">
        <v>2793</v>
      </c>
      <c r="L1534" s="18" t="s">
        <v>1149</v>
      </c>
      <c r="M1534" s="21">
        <v>0.25</v>
      </c>
      <c r="N1534" s="27"/>
      <c r="O1534" s="27"/>
      <c r="P1534" s="9" t="s">
        <v>17</v>
      </c>
      <c r="T1534" s="24" t="str">
        <f t="shared" si="25"/>
        <v>IT2017CSR1</v>
      </c>
    </row>
    <row r="1535" spans="1:20" s="3" customFormat="1" ht="15" customHeight="1">
      <c r="A1535" s="20" t="s">
        <v>15</v>
      </c>
      <c r="B1535" s="20" t="s">
        <v>34</v>
      </c>
      <c r="C1535" s="20">
        <v>2017</v>
      </c>
      <c r="D1535" s="20" t="s">
        <v>4</v>
      </c>
      <c r="E1535" s="18" t="s">
        <v>2790</v>
      </c>
      <c r="F1535" s="20" t="s">
        <v>13</v>
      </c>
      <c r="G1535" s="18" t="s">
        <v>2791</v>
      </c>
      <c r="H1535" s="18" t="s">
        <v>1</v>
      </c>
      <c r="I1535" s="20">
        <v>0.5</v>
      </c>
      <c r="J1535" s="21" t="s">
        <v>1261</v>
      </c>
      <c r="K1535" s="18" t="s">
        <v>2794</v>
      </c>
      <c r="L1535" s="18" t="s">
        <v>1174</v>
      </c>
      <c r="M1535" s="21">
        <v>0.75</v>
      </c>
      <c r="N1535" s="27"/>
      <c r="O1535" s="27"/>
      <c r="P1535" s="9" t="s">
        <v>17</v>
      </c>
      <c r="T1535" s="24" t="str">
        <f t="shared" si="25"/>
        <v>IT2017CSR1</v>
      </c>
    </row>
    <row r="1536" spans="1:20" s="3" customFormat="1" ht="15" customHeight="1">
      <c r="A1536" s="20" t="s">
        <v>15</v>
      </c>
      <c r="B1536" s="20" t="s">
        <v>34</v>
      </c>
      <c r="C1536" s="20">
        <v>2017</v>
      </c>
      <c r="D1536" s="20" t="s">
        <v>5</v>
      </c>
      <c r="E1536" s="18" t="s">
        <v>2795</v>
      </c>
      <c r="F1536" s="20" t="s">
        <v>3</v>
      </c>
      <c r="G1536" s="18" t="s">
        <v>2796</v>
      </c>
      <c r="H1536" s="18" t="s">
        <v>1</v>
      </c>
      <c r="I1536" s="20">
        <v>0.5</v>
      </c>
      <c r="J1536" s="21" t="s">
        <v>1264</v>
      </c>
      <c r="K1536" s="18" t="s">
        <v>2797</v>
      </c>
      <c r="L1536" s="18" t="s">
        <v>1149</v>
      </c>
      <c r="M1536" s="21">
        <v>0.25</v>
      </c>
      <c r="N1536" s="27"/>
      <c r="O1536" s="27"/>
      <c r="P1536" s="9" t="s">
        <v>17</v>
      </c>
      <c r="T1536" s="24" t="str">
        <f t="shared" si="25"/>
        <v>IT2017CSR2</v>
      </c>
    </row>
    <row r="1537" spans="1:20" s="3" customFormat="1" ht="15" customHeight="1">
      <c r="A1537" s="20" t="s">
        <v>15</v>
      </c>
      <c r="B1537" s="20" t="s">
        <v>34</v>
      </c>
      <c r="C1537" s="20">
        <v>2017</v>
      </c>
      <c r="D1537" s="20" t="s">
        <v>5</v>
      </c>
      <c r="E1537" s="18" t="s">
        <v>2795</v>
      </c>
      <c r="F1537" s="20" t="s">
        <v>3</v>
      </c>
      <c r="G1537" s="18" t="s">
        <v>2796</v>
      </c>
      <c r="H1537" s="18" t="s">
        <v>1</v>
      </c>
      <c r="I1537" s="20">
        <v>0.5</v>
      </c>
      <c r="J1537" s="21" t="s">
        <v>1260</v>
      </c>
      <c r="K1537" s="18" t="s">
        <v>2798</v>
      </c>
      <c r="L1537" s="18" t="s">
        <v>1174</v>
      </c>
      <c r="M1537" s="21">
        <v>0.75</v>
      </c>
      <c r="N1537" s="27"/>
      <c r="O1537" s="27"/>
      <c r="P1537" s="9" t="s">
        <v>17</v>
      </c>
      <c r="T1537" s="24" t="str">
        <f t="shared" si="25"/>
        <v>IT2017CSR2</v>
      </c>
    </row>
    <row r="1538" spans="1:20" s="3" customFormat="1" ht="15" customHeight="1">
      <c r="A1538" s="20" t="s">
        <v>15</v>
      </c>
      <c r="B1538" s="20" t="s">
        <v>34</v>
      </c>
      <c r="C1538" s="20">
        <v>2017</v>
      </c>
      <c r="D1538" s="20" t="s">
        <v>5</v>
      </c>
      <c r="E1538" s="18" t="s">
        <v>2795</v>
      </c>
      <c r="F1538" s="20" t="s">
        <v>3</v>
      </c>
      <c r="G1538" s="18" t="s">
        <v>2796</v>
      </c>
      <c r="H1538" s="18" t="s">
        <v>1</v>
      </c>
      <c r="I1538" s="20">
        <v>0.5</v>
      </c>
      <c r="J1538" s="21" t="s">
        <v>1261</v>
      </c>
      <c r="K1538" s="18" t="s">
        <v>2799</v>
      </c>
      <c r="L1538" s="18" t="s">
        <v>142</v>
      </c>
      <c r="M1538" s="21">
        <v>0.5</v>
      </c>
      <c r="N1538" s="27"/>
      <c r="O1538" s="27"/>
      <c r="P1538" s="9" t="s">
        <v>17</v>
      </c>
      <c r="T1538" s="24" t="str">
        <f t="shared" si="25"/>
        <v>IT2017CSR2</v>
      </c>
    </row>
    <row r="1539" spans="1:20" s="3" customFormat="1" ht="15" customHeight="1">
      <c r="A1539" s="20" t="s">
        <v>15</v>
      </c>
      <c r="B1539" s="20" t="s">
        <v>34</v>
      </c>
      <c r="C1539" s="20">
        <v>2017</v>
      </c>
      <c r="D1539" s="20" t="s">
        <v>5</v>
      </c>
      <c r="E1539" s="18" t="s">
        <v>2795</v>
      </c>
      <c r="F1539" s="20" t="s">
        <v>3</v>
      </c>
      <c r="G1539" s="18" t="s">
        <v>2796</v>
      </c>
      <c r="H1539" s="18" t="s">
        <v>1</v>
      </c>
      <c r="I1539" s="20">
        <v>0.5</v>
      </c>
      <c r="J1539" s="21" t="s">
        <v>1262</v>
      </c>
      <c r="K1539" s="18" t="s">
        <v>2800</v>
      </c>
      <c r="L1539" s="18" t="s">
        <v>142</v>
      </c>
      <c r="M1539" s="21">
        <v>0.5</v>
      </c>
      <c r="N1539" s="27"/>
      <c r="O1539" s="27"/>
      <c r="P1539" s="9" t="s">
        <v>17</v>
      </c>
      <c r="T1539" s="24" t="str">
        <f t="shared" si="25"/>
        <v>IT2017CSR2</v>
      </c>
    </row>
    <row r="1540" spans="1:20" s="3" customFormat="1" ht="15" customHeight="1">
      <c r="A1540" s="20" t="s">
        <v>15</v>
      </c>
      <c r="B1540" s="20" t="s">
        <v>34</v>
      </c>
      <c r="C1540" s="20">
        <v>2017</v>
      </c>
      <c r="D1540" s="20" t="s">
        <v>6</v>
      </c>
      <c r="E1540" s="18" t="s">
        <v>2801</v>
      </c>
      <c r="F1540" s="20" t="s">
        <v>3</v>
      </c>
      <c r="G1540" s="18" t="s">
        <v>2802</v>
      </c>
      <c r="H1540" s="18" t="s">
        <v>1</v>
      </c>
      <c r="I1540" s="20">
        <v>0.5</v>
      </c>
      <c r="J1540" s="21" t="s">
        <v>1264</v>
      </c>
      <c r="K1540" s="18" t="s">
        <v>2803</v>
      </c>
      <c r="L1540" s="18" t="s">
        <v>142</v>
      </c>
      <c r="M1540" s="21">
        <v>0.5</v>
      </c>
      <c r="N1540" s="27"/>
      <c r="O1540" s="27"/>
      <c r="P1540" s="9" t="s">
        <v>17</v>
      </c>
      <c r="T1540" s="24" t="str">
        <f t="shared" si="25"/>
        <v>IT2017CSR3</v>
      </c>
    </row>
    <row r="1541" spans="1:20" s="3" customFormat="1" ht="15" customHeight="1">
      <c r="A1541" s="20" t="s">
        <v>15</v>
      </c>
      <c r="B1541" s="20" t="s">
        <v>34</v>
      </c>
      <c r="C1541" s="20">
        <v>2017</v>
      </c>
      <c r="D1541" s="20" t="s">
        <v>6</v>
      </c>
      <c r="E1541" s="18" t="s">
        <v>2801</v>
      </c>
      <c r="F1541" s="20" t="s">
        <v>3</v>
      </c>
      <c r="G1541" s="18" t="s">
        <v>2802</v>
      </c>
      <c r="H1541" s="18" t="s">
        <v>1</v>
      </c>
      <c r="I1541" s="20">
        <v>0.5</v>
      </c>
      <c r="J1541" s="21" t="s">
        <v>1260</v>
      </c>
      <c r="K1541" s="18" t="s">
        <v>2804</v>
      </c>
      <c r="L1541" s="18" t="s">
        <v>1149</v>
      </c>
      <c r="M1541" s="21">
        <v>0.25</v>
      </c>
      <c r="N1541" s="27"/>
      <c r="O1541" s="27"/>
      <c r="P1541" s="9" t="s">
        <v>17</v>
      </c>
      <c r="T1541" s="24" t="str">
        <f t="shared" si="25"/>
        <v>IT2017CSR3</v>
      </c>
    </row>
    <row r="1542" spans="1:20" s="3" customFormat="1" ht="15" customHeight="1">
      <c r="A1542" s="20" t="s">
        <v>15</v>
      </c>
      <c r="B1542" s="20" t="s">
        <v>34</v>
      </c>
      <c r="C1542" s="20">
        <v>2017</v>
      </c>
      <c r="D1542" s="20" t="s">
        <v>7</v>
      </c>
      <c r="E1542" s="18" t="s">
        <v>2805</v>
      </c>
      <c r="F1542" s="20" t="s">
        <v>3</v>
      </c>
      <c r="G1542" s="18" t="s">
        <v>2806</v>
      </c>
      <c r="H1542" s="18" t="s">
        <v>906</v>
      </c>
      <c r="I1542" s="20">
        <v>0.25</v>
      </c>
      <c r="J1542" s="21" t="s">
        <v>1264</v>
      </c>
      <c r="K1542" s="18" t="s">
        <v>2807</v>
      </c>
      <c r="L1542" s="18" t="s">
        <v>1149</v>
      </c>
      <c r="M1542" s="21">
        <v>0.25</v>
      </c>
      <c r="N1542" s="27"/>
      <c r="O1542" s="27"/>
      <c r="P1542" s="9" t="s">
        <v>17</v>
      </c>
      <c r="T1542" s="24" t="str">
        <f t="shared" si="25"/>
        <v>IT2017CSR4</v>
      </c>
    </row>
    <row r="1543" spans="1:20" s="3" customFormat="1" ht="15" customHeight="1">
      <c r="A1543" s="20" t="s">
        <v>15</v>
      </c>
      <c r="B1543" s="20" t="s">
        <v>34</v>
      </c>
      <c r="C1543" s="20">
        <v>2017</v>
      </c>
      <c r="D1543" s="20" t="s">
        <v>7</v>
      </c>
      <c r="E1543" s="18" t="s">
        <v>2805</v>
      </c>
      <c r="F1543" s="20" t="s">
        <v>3</v>
      </c>
      <c r="G1543" s="18" t="s">
        <v>2806</v>
      </c>
      <c r="H1543" s="18" t="s">
        <v>906</v>
      </c>
      <c r="I1543" s="20">
        <v>0.25</v>
      </c>
      <c r="J1543" s="21" t="s">
        <v>1260</v>
      </c>
      <c r="K1543" s="18" t="s">
        <v>2808</v>
      </c>
      <c r="L1543" s="18" t="s">
        <v>1149</v>
      </c>
      <c r="M1543" s="21">
        <v>0.25</v>
      </c>
      <c r="N1543" s="27"/>
      <c r="O1543" s="27"/>
      <c r="P1543" s="9" t="s">
        <v>17</v>
      </c>
      <c r="T1543" s="24" t="str">
        <f t="shared" si="25"/>
        <v>IT2017CSR4</v>
      </c>
    </row>
    <row r="1544" spans="1:20" s="3" customFormat="1" ht="15" customHeight="1">
      <c r="A1544" s="20" t="s">
        <v>15</v>
      </c>
      <c r="B1544" s="20" t="s">
        <v>34</v>
      </c>
      <c r="C1544" s="20">
        <v>2017</v>
      </c>
      <c r="D1544" s="20" t="s">
        <v>7</v>
      </c>
      <c r="E1544" s="18" t="s">
        <v>2805</v>
      </c>
      <c r="F1544" s="20" t="s">
        <v>3</v>
      </c>
      <c r="G1544" s="18" t="s">
        <v>2806</v>
      </c>
      <c r="H1544" s="18" t="s">
        <v>906</v>
      </c>
      <c r="I1544" s="20">
        <v>0.25</v>
      </c>
      <c r="J1544" s="21" t="s">
        <v>1261</v>
      </c>
      <c r="K1544" s="18" t="s">
        <v>2809</v>
      </c>
      <c r="L1544" s="18" t="s">
        <v>1149</v>
      </c>
      <c r="M1544" s="21">
        <v>0.25</v>
      </c>
      <c r="N1544" s="27"/>
      <c r="O1544" s="27"/>
      <c r="P1544" s="9" t="s">
        <v>17</v>
      </c>
      <c r="T1544" s="24" t="str">
        <f t="shared" si="25"/>
        <v>IT2017CSR4</v>
      </c>
    </row>
    <row r="1545" spans="1:20" s="3" customFormat="1" ht="15" customHeight="1">
      <c r="A1545" s="20" t="s">
        <v>15</v>
      </c>
      <c r="B1545" s="20" t="s">
        <v>34</v>
      </c>
      <c r="C1545" s="20">
        <v>2017</v>
      </c>
      <c r="D1545" s="20" t="s">
        <v>7</v>
      </c>
      <c r="E1545" s="18" t="s">
        <v>2805</v>
      </c>
      <c r="F1545" s="20" t="s">
        <v>3</v>
      </c>
      <c r="G1545" s="18" t="s">
        <v>2806</v>
      </c>
      <c r="H1545" s="18" t="s">
        <v>906</v>
      </c>
      <c r="I1545" s="20">
        <v>0.25</v>
      </c>
      <c r="J1545" s="21" t="s">
        <v>1262</v>
      </c>
      <c r="K1545" s="18" t="s">
        <v>2810</v>
      </c>
      <c r="L1545" s="18" t="s">
        <v>142</v>
      </c>
      <c r="M1545" s="21">
        <v>0.5</v>
      </c>
      <c r="N1545" s="27"/>
      <c r="O1545" s="27"/>
      <c r="P1545" s="9" t="s">
        <v>17</v>
      </c>
      <c r="T1545" s="24" t="str">
        <f t="shared" si="25"/>
        <v>IT2017CSR4</v>
      </c>
    </row>
    <row r="1546" spans="1:20" s="3" customFormat="1" ht="15" customHeight="1">
      <c r="A1546" s="20" t="s">
        <v>15</v>
      </c>
      <c r="B1546" s="20" t="s">
        <v>34</v>
      </c>
      <c r="C1546" s="20">
        <v>2018</v>
      </c>
      <c r="D1546" s="20" t="s">
        <v>4</v>
      </c>
      <c r="E1546" s="18" t="s">
        <v>3483</v>
      </c>
      <c r="F1546" s="20" t="s">
        <v>13</v>
      </c>
      <c r="G1546" s="18" t="s">
        <v>3803</v>
      </c>
      <c r="H1546" s="18" t="s">
        <v>907</v>
      </c>
      <c r="I1546" s="21">
        <v>0</v>
      </c>
      <c r="J1546" s="21" t="s">
        <v>1264</v>
      </c>
      <c r="K1546" s="18" t="s">
        <v>3630</v>
      </c>
      <c r="L1546" s="18" t="s">
        <v>907</v>
      </c>
      <c r="M1546" s="20">
        <v>0</v>
      </c>
      <c r="N1546" s="27"/>
      <c r="O1546" s="27"/>
      <c r="P1546" s="9" t="s">
        <v>17</v>
      </c>
      <c r="T1546" s="24" t="str">
        <f t="shared" si="25"/>
        <v>IT2018CSR1</v>
      </c>
    </row>
    <row r="1547" spans="1:20" s="3" customFormat="1" ht="15" customHeight="1">
      <c r="A1547" s="20" t="s">
        <v>15</v>
      </c>
      <c r="B1547" s="20" t="s">
        <v>34</v>
      </c>
      <c r="C1547" s="20">
        <v>2018</v>
      </c>
      <c r="D1547" s="20" t="s">
        <v>4</v>
      </c>
      <c r="E1547" s="18" t="s">
        <v>3483</v>
      </c>
      <c r="F1547" s="20" t="s">
        <v>13</v>
      </c>
      <c r="G1547" s="18" t="s">
        <v>3803</v>
      </c>
      <c r="H1547" s="18" t="s">
        <v>907</v>
      </c>
      <c r="I1547" s="21">
        <v>0</v>
      </c>
      <c r="J1547" s="21" t="s">
        <v>1260</v>
      </c>
      <c r="K1547" s="18" t="s">
        <v>3631</v>
      </c>
      <c r="L1547" s="18" t="s">
        <v>1149</v>
      </c>
      <c r="M1547" s="21">
        <v>0.25</v>
      </c>
      <c r="N1547" s="27"/>
      <c r="O1547" s="27"/>
      <c r="P1547" s="9" t="s">
        <v>17</v>
      </c>
      <c r="T1547" s="24" t="str">
        <f t="shared" si="25"/>
        <v>IT2018CSR1</v>
      </c>
    </row>
    <row r="1548" spans="1:20" s="3" customFormat="1" ht="15" customHeight="1">
      <c r="A1548" s="20" t="s">
        <v>15</v>
      </c>
      <c r="B1548" s="20" t="s">
        <v>34</v>
      </c>
      <c r="C1548" s="20">
        <v>2018</v>
      </c>
      <c r="D1548" s="20" t="s">
        <v>4</v>
      </c>
      <c r="E1548" s="18" t="s">
        <v>3483</v>
      </c>
      <c r="F1548" s="20" t="s">
        <v>13</v>
      </c>
      <c r="G1548" s="18" t="s">
        <v>3803</v>
      </c>
      <c r="H1548" s="18" t="s">
        <v>907</v>
      </c>
      <c r="I1548" s="21">
        <v>0</v>
      </c>
      <c r="J1548" s="21" t="s">
        <v>1261</v>
      </c>
      <c r="K1548" s="18" t="s">
        <v>3632</v>
      </c>
      <c r="L1548" s="18" t="s">
        <v>907</v>
      </c>
      <c r="M1548" s="20">
        <v>0</v>
      </c>
      <c r="N1548" s="27"/>
      <c r="O1548" s="27"/>
      <c r="P1548" s="9" t="s">
        <v>17</v>
      </c>
      <c r="T1548" s="24" t="str">
        <f t="shared" si="25"/>
        <v>IT2018CSR1</v>
      </c>
    </row>
    <row r="1549" spans="1:20" s="3" customFormat="1" ht="15" customHeight="1">
      <c r="A1549" s="20" t="s">
        <v>15</v>
      </c>
      <c r="B1549" s="20" t="s">
        <v>34</v>
      </c>
      <c r="C1549" s="20">
        <v>2018</v>
      </c>
      <c r="D1549" s="20" t="s">
        <v>5</v>
      </c>
      <c r="E1549" s="18" t="s">
        <v>3484</v>
      </c>
      <c r="F1549" s="20" t="s">
        <v>3</v>
      </c>
      <c r="G1549" s="18" t="s">
        <v>3633</v>
      </c>
      <c r="H1549" s="18" t="s">
        <v>906</v>
      </c>
      <c r="I1549" s="20">
        <v>0.25</v>
      </c>
      <c r="J1549" s="21" t="s">
        <v>1264</v>
      </c>
      <c r="K1549" s="18" t="s">
        <v>3634</v>
      </c>
      <c r="L1549" s="18" t="s">
        <v>907</v>
      </c>
      <c r="M1549" s="20">
        <v>0</v>
      </c>
      <c r="N1549" s="27"/>
      <c r="O1549" s="27"/>
      <c r="P1549" s="9" t="s">
        <v>17</v>
      </c>
      <c r="T1549" s="24" t="str">
        <f t="shared" si="25"/>
        <v>IT2018CSR2</v>
      </c>
    </row>
    <row r="1550" spans="1:20" s="3" customFormat="1" ht="15" customHeight="1">
      <c r="A1550" s="20" t="s">
        <v>15</v>
      </c>
      <c r="B1550" s="20" t="s">
        <v>34</v>
      </c>
      <c r="C1550" s="20">
        <v>2018</v>
      </c>
      <c r="D1550" s="20" t="s">
        <v>5</v>
      </c>
      <c r="E1550" s="18" t="s">
        <v>3484</v>
      </c>
      <c r="F1550" s="20" t="s">
        <v>3</v>
      </c>
      <c r="G1550" s="18" t="s">
        <v>3633</v>
      </c>
      <c r="H1550" s="18" t="s">
        <v>906</v>
      </c>
      <c r="I1550" s="20">
        <v>0.25</v>
      </c>
      <c r="J1550" s="21" t="s">
        <v>1260</v>
      </c>
      <c r="K1550" s="18" t="s">
        <v>3635</v>
      </c>
      <c r="L1550" s="18" t="s">
        <v>142</v>
      </c>
      <c r="M1550" s="21">
        <v>0.5</v>
      </c>
      <c r="N1550" s="27"/>
      <c r="O1550" s="27"/>
      <c r="P1550" s="9" t="s">
        <v>17</v>
      </c>
      <c r="T1550" s="24" t="str">
        <f t="shared" si="25"/>
        <v>IT2018CSR2</v>
      </c>
    </row>
    <row r="1551" spans="1:20" s="3" customFormat="1" ht="15" customHeight="1">
      <c r="A1551" s="20" t="s">
        <v>15</v>
      </c>
      <c r="B1551" s="20" t="s">
        <v>34</v>
      </c>
      <c r="C1551" s="20">
        <v>2018</v>
      </c>
      <c r="D1551" s="20" t="s">
        <v>5</v>
      </c>
      <c r="E1551" s="18" t="s">
        <v>3484</v>
      </c>
      <c r="F1551" s="20" t="s">
        <v>3</v>
      </c>
      <c r="G1551" s="18" t="s">
        <v>3633</v>
      </c>
      <c r="H1551" s="18" t="s">
        <v>906</v>
      </c>
      <c r="I1551" s="20">
        <v>0.25</v>
      </c>
      <c r="J1551" s="21" t="s">
        <v>1261</v>
      </c>
      <c r="K1551" s="18" t="s">
        <v>3636</v>
      </c>
      <c r="L1551" s="18" t="s">
        <v>1149</v>
      </c>
      <c r="M1551" s="21">
        <v>0.25</v>
      </c>
      <c r="N1551" s="27"/>
      <c r="O1551" s="27"/>
      <c r="P1551" s="9" t="s">
        <v>17</v>
      </c>
      <c r="T1551" s="24" t="str">
        <f t="shared" si="25"/>
        <v>IT2018CSR2</v>
      </c>
    </row>
    <row r="1552" spans="1:20" s="3" customFormat="1" ht="15" customHeight="1">
      <c r="A1552" s="20" t="s">
        <v>15</v>
      </c>
      <c r="B1552" s="20" t="s">
        <v>34</v>
      </c>
      <c r="C1552" s="20">
        <v>2018</v>
      </c>
      <c r="D1552" s="20" t="s">
        <v>5</v>
      </c>
      <c r="E1552" s="18" t="s">
        <v>3484</v>
      </c>
      <c r="F1552" s="20" t="s">
        <v>3</v>
      </c>
      <c r="G1552" s="18" t="s">
        <v>3633</v>
      </c>
      <c r="H1552" s="18" t="s">
        <v>906</v>
      </c>
      <c r="I1552" s="20">
        <v>0.25</v>
      </c>
      <c r="J1552" s="21" t="s">
        <v>1262</v>
      </c>
      <c r="K1552" s="18" t="s">
        <v>3637</v>
      </c>
      <c r="L1552" s="18" t="s">
        <v>907</v>
      </c>
      <c r="M1552" s="20">
        <v>0</v>
      </c>
      <c r="N1552" s="27"/>
      <c r="O1552" s="27"/>
      <c r="P1552" s="9" t="s">
        <v>17</v>
      </c>
      <c r="T1552" s="24" t="str">
        <f t="shared" si="25"/>
        <v>IT2018CSR2</v>
      </c>
    </row>
    <row r="1553" spans="1:20" s="3" customFormat="1" ht="15" customHeight="1">
      <c r="A1553" s="20" t="s">
        <v>15</v>
      </c>
      <c r="B1553" s="20" t="s">
        <v>34</v>
      </c>
      <c r="C1553" s="20">
        <v>2018</v>
      </c>
      <c r="D1553" s="20" t="s">
        <v>6</v>
      </c>
      <c r="E1553" s="18" t="s">
        <v>3485</v>
      </c>
      <c r="F1553" s="20" t="s">
        <v>3</v>
      </c>
      <c r="G1553" s="18" t="s">
        <v>3638</v>
      </c>
      <c r="H1553" s="18" t="s">
        <v>1</v>
      </c>
      <c r="I1553" s="20">
        <v>0.5</v>
      </c>
      <c r="J1553" s="21" t="s">
        <v>1264</v>
      </c>
      <c r="K1553" s="18" t="s">
        <v>3639</v>
      </c>
      <c r="L1553" s="18" t="s">
        <v>142</v>
      </c>
      <c r="M1553" s="21">
        <v>0.5</v>
      </c>
      <c r="N1553" s="27"/>
      <c r="O1553" s="27"/>
      <c r="P1553" s="9" t="s">
        <v>17</v>
      </c>
      <c r="T1553" s="24" t="str">
        <f t="shared" si="25"/>
        <v>IT2018CSR3</v>
      </c>
    </row>
    <row r="1554" spans="1:20" s="3" customFormat="1" ht="15" customHeight="1">
      <c r="A1554" s="20" t="s">
        <v>15</v>
      </c>
      <c r="B1554" s="20" t="s">
        <v>34</v>
      </c>
      <c r="C1554" s="20">
        <v>2018</v>
      </c>
      <c r="D1554" s="20" t="s">
        <v>6</v>
      </c>
      <c r="E1554" s="18" t="s">
        <v>3485</v>
      </c>
      <c r="F1554" s="20" t="s">
        <v>3</v>
      </c>
      <c r="G1554" s="18" t="s">
        <v>3638</v>
      </c>
      <c r="H1554" s="18" t="s">
        <v>1</v>
      </c>
      <c r="I1554" s="20">
        <v>0.5</v>
      </c>
      <c r="J1554" s="21" t="s">
        <v>1260</v>
      </c>
      <c r="K1554" s="18" t="s">
        <v>3640</v>
      </c>
      <c r="L1554" s="18" t="s">
        <v>1149</v>
      </c>
      <c r="M1554" s="21">
        <v>0.25</v>
      </c>
      <c r="N1554" s="27"/>
      <c r="O1554" s="27"/>
      <c r="P1554" s="9" t="s">
        <v>17</v>
      </c>
      <c r="T1554" s="24" t="str">
        <f t="shared" si="25"/>
        <v>IT2018CSR3</v>
      </c>
    </row>
    <row r="1555" spans="1:20" s="3" customFormat="1" ht="15" customHeight="1">
      <c r="A1555" s="20" t="s">
        <v>15</v>
      </c>
      <c r="B1555" s="20" t="s">
        <v>34</v>
      </c>
      <c r="C1555" s="20">
        <v>2018</v>
      </c>
      <c r="D1555" s="20" t="s">
        <v>7</v>
      </c>
      <c r="E1555" s="18" t="s">
        <v>3526</v>
      </c>
      <c r="F1555" s="20" t="s">
        <v>3</v>
      </c>
      <c r="G1555" s="18" t="s">
        <v>3641</v>
      </c>
      <c r="H1555" s="18" t="s">
        <v>906</v>
      </c>
      <c r="I1555" s="20">
        <v>0.25</v>
      </c>
      <c r="J1555" s="21" t="s">
        <v>1264</v>
      </c>
      <c r="K1555" s="18" t="s">
        <v>3642</v>
      </c>
      <c r="L1555" s="18" t="s">
        <v>142</v>
      </c>
      <c r="M1555" s="21">
        <v>0.5</v>
      </c>
      <c r="N1555" s="27"/>
      <c r="O1555" s="27"/>
      <c r="P1555" s="9" t="s">
        <v>17</v>
      </c>
      <c r="T1555" s="24" t="str">
        <f t="shared" si="25"/>
        <v>IT2018CSR4</v>
      </c>
    </row>
    <row r="1556" spans="1:20" s="3" customFormat="1" ht="15" customHeight="1">
      <c r="A1556" s="20" t="s">
        <v>15</v>
      </c>
      <c r="B1556" s="20" t="s">
        <v>34</v>
      </c>
      <c r="C1556" s="20">
        <v>2018</v>
      </c>
      <c r="D1556" s="20" t="s">
        <v>7</v>
      </c>
      <c r="E1556" s="18" t="s">
        <v>3526</v>
      </c>
      <c r="F1556" s="20" t="s">
        <v>3</v>
      </c>
      <c r="G1556" s="18" t="s">
        <v>3641</v>
      </c>
      <c r="H1556" s="18" t="s">
        <v>906</v>
      </c>
      <c r="I1556" s="20">
        <v>0.25</v>
      </c>
      <c r="J1556" s="21" t="s">
        <v>1260</v>
      </c>
      <c r="K1556" s="18" t="s">
        <v>3643</v>
      </c>
      <c r="L1556" s="18" t="s">
        <v>1149</v>
      </c>
      <c r="M1556" s="21">
        <v>0.25</v>
      </c>
      <c r="N1556" s="27"/>
      <c r="O1556" s="27"/>
      <c r="P1556" s="9" t="s">
        <v>17</v>
      </c>
      <c r="T1556" s="24" t="str">
        <f t="shared" si="25"/>
        <v>IT2018CSR4</v>
      </c>
    </row>
    <row r="1557" spans="1:20" s="3" customFormat="1" ht="15" customHeight="1">
      <c r="A1557" s="20" t="s">
        <v>15</v>
      </c>
      <c r="B1557" s="20" t="s">
        <v>34</v>
      </c>
      <c r="C1557" s="20">
        <v>2018</v>
      </c>
      <c r="D1557" s="20" t="s">
        <v>7</v>
      </c>
      <c r="E1557" s="18" t="s">
        <v>3526</v>
      </c>
      <c r="F1557" s="20" t="s">
        <v>3</v>
      </c>
      <c r="G1557" s="18" t="s">
        <v>3641</v>
      </c>
      <c r="H1557" s="18" t="s">
        <v>906</v>
      </c>
      <c r="I1557" s="20">
        <v>0.25</v>
      </c>
      <c r="J1557" s="21" t="s">
        <v>1261</v>
      </c>
      <c r="K1557" s="18" t="s">
        <v>3644</v>
      </c>
      <c r="L1557" s="18" t="s">
        <v>1149</v>
      </c>
      <c r="M1557" s="21">
        <v>0.25</v>
      </c>
      <c r="N1557" s="27"/>
      <c r="O1557" s="27"/>
      <c r="P1557" s="9" t="s">
        <v>17</v>
      </c>
      <c r="T1557" s="24" t="str">
        <f t="shared" si="25"/>
        <v>IT2018CSR4</v>
      </c>
    </row>
    <row r="1558" spans="1:20" s="3" customFormat="1" ht="15" customHeight="1">
      <c r="A1558" s="21" t="s">
        <v>15</v>
      </c>
      <c r="B1558" s="21" t="s">
        <v>34</v>
      </c>
      <c r="C1558" s="21">
        <v>2019</v>
      </c>
      <c r="D1558" s="21" t="s">
        <v>4</v>
      </c>
      <c r="E1558" s="82" t="s">
        <v>3931</v>
      </c>
      <c r="F1558" s="21" t="s">
        <v>13</v>
      </c>
      <c r="G1558" s="82" t="s">
        <v>4174</v>
      </c>
      <c r="H1558" s="82" t="s">
        <v>1</v>
      </c>
      <c r="I1558" s="21">
        <v>0.5</v>
      </c>
      <c r="J1558" s="21" t="s">
        <v>1264</v>
      </c>
      <c r="K1558" s="82" t="s">
        <v>3992</v>
      </c>
      <c r="L1558" s="82" t="s">
        <v>2119</v>
      </c>
      <c r="M1558" s="21" t="s">
        <v>2119</v>
      </c>
      <c r="N1558" s="27"/>
      <c r="O1558" s="27"/>
      <c r="P1558" s="9" t="s">
        <v>17</v>
      </c>
      <c r="T1558" s="24" t="str">
        <f t="shared" si="25"/>
        <v>IT2019CSR1</v>
      </c>
    </row>
    <row r="1559" spans="1:20" s="9" customFormat="1" ht="15" customHeight="1">
      <c r="A1559" s="21" t="s">
        <v>15</v>
      </c>
      <c r="B1559" s="21" t="s">
        <v>34</v>
      </c>
      <c r="C1559" s="21">
        <v>2019</v>
      </c>
      <c r="D1559" s="21" t="s">
        <v>4</v>
      </c>
      <c r="E1559" s="82" t="s">
        <v>3931</v>
      </c>
      <c r="F1559" s="21" t="s">
        <v>13</v>
      </c>
      <c r="G1559" s="82" t="s">
        <v>4174</v>
      </c>
      <c r="H1559" s="82" t="s">
        <v>1</v>
      </c>
      <c r="I1559" s="21">
        <v>0.5</v>
      </c>
      <c r="J1559" s="21" t="s">
        <v>1260</v>
      </c>
      <c r="K1559" s="82" t="s">
        <v>4171</v>
      </c>
      <c r="L1559" s="82" t="s">
        <v>1149</v>
      </c>
      <c r="M1559" s="21">
        <v>0.25</v>
      </c>
      <c r="N1559" s="27"/>
      <c r="O1559" s="27"/>
      <c r="T1559" s="24" t="str">
        <f t="shared" si="25"/>
        <v>IT2019CSR1</v>
      </c>
    </row>
    <row r="1560" spans="1:20" s="9" customFormat="1" ht="15" customHeight="1">
      <c r="A1560" s="21" t="s">
        <v>15</v>
      </c>
      <c r="B1560" s="21" t="s">
        <v>34</v>
      </c>
      <c r="C1560" s="21">
        <v>2019</v>
      </c>
      <c r="D1560" s="21" t="s">
        <v>4</v>
      </c>
      <c r="E1560" s="82" t="s">
        <v>3931</v>
      </c>
      <c r="F1560" s="21" t="s">
        <v>13</v>
      </c>
      <c r="G1560" s="82" t="s">
        <v>4174</v>
      </c>
      <c r="H1560" s="82" t="s">
        <v>1</v>
      </c>
      <c r="I1560" s="21">
        <v>0.5</v>
      </c>
      <c r="J1560" s="21" t="s">
        <v>1261</v>
      </c>
      <c r="K1560" s="82" t="s">
        <v>4172</v>
      </c>
      <c r="L1560" s="82" t="s">
        <v>1174</v>
      </c>
      <c r="M1560" s="21">
        <v>0.75</v>
      </c>
      <c r="N1560" s="27"/>
      <c r="O1560" s="27"/>
      <c r="T1560" s="24" t="str">
        <f t="shared" si="25"/>
        <v>IT2019CSR1</v>
      </c>
    </row>
    <row r="1561" spans="1:20" s="9" customFormat="1" ht="15" customHeight="1">
      <c r="A1561" s="21" t="s">
        <v>15</v>
      </c>
      <c r="B1561" s="21" t="s">
        <v>34</v>
      </c>
      <c r="C1561" s="21">
        <v>2019</v>
      </c>
      <c r="D1561" s="21" t="s">
        <v>4</v>
      </c>
      <c r="E1561" s="82" t="s">
        <v>3931</v>
      </c>
      <c r="F1561" s="21" t="s">
        <v>13</v>
      </c>
      <c r="G1561" s="82" t="s">
        <v>4174</v>
      </c>
      <c r="H1561" s="82" t="s">
        <v>1</v>
      </c>
      <c r="I1561" s="21">
        <v>0.5</v>
      </c>
      <c r="J1561" s="21" t="s">
        <v>1262</v>
      </c>
      <c r="K1561" s="82" t="s">
        <v>4173</v>
      </c>
      <c r="L1561" s="82" t="s">
        <v>1164</v>
      </c>
      <c r="M1561" s="21">
        <v>0</v>
      </c>
      <c r="N1561" s="27"/>
      <c r="O1561" s="27"/>
      <c r="T1561" s="24" t="str">
        <f t="shared" si="25"/>
        <v>IT2019CSR1</v>
      </c>
    </row>
    <row r="1562" spans="1:20" s="9" customFormat="1" ht="15" customHeight="1">
      <c r="A1562" s="21" t="s">
        <v>15</v>
      </c>
      <c r="B1562" s="21" t="s">
        <v>34</v>
      </c>
      <c r="C1562" s="21">
        <v>2019</v>
      </c>
      <c r="D1562" s="21" t="s">
        <v>5</v>
      </c>
      <c r="E1562" s="82" t="s">
        <v>3934</v>
      </c>
      <c r="F1562" s="21" t="s">
        <v>3</v>
      </c>
      <c r="G1562" s="82" t="s">
        <v>4179</v>
      </c>
      <c r="H1562" s="82" t="s">
        <v>906</v>
      </c>
      <c r="I1562" s="21">
        <v>0.25</v>
      </c>
      <c r="J1562" s="21" t="s">
        <v>1264</v>
      </c>
      <c r="K1562" s="82" t="s">
        <v>4175</v>
      </c>
      <c r="L1562" s="82" t="s">
        <v>1149</v>
      </c>
      <c r="M1562" s="21">
        <v>0.25</v>
      </c>
      <c r="N1562" s="27"/>
      <c r="O1562" s="27"/>
      <c r="T1562" s="24" t="str">
        <f t="shared" si="25"/>
        <v>IT2019CSR2</v>
      </c>
    </row>
    <row r="1563" spans="1:20" s="9" customFormat="1" ht="15" customHeight="1">
      <c r="A1563" s="21" t="s">
        <v>15</v>
      </c>
      <c r="B1563" s="21" t="s">
        <v>34</v>
      </c>
      <c r="C1563" s="21">
        <v>2019</v>
      </c>
      <c r="D1563" s="21" t="s">
        <v>5</v>
      </c>
      <c r="E1563" s="82" t="s">
        <v>3934</v>
      </c>
      <c r="F1563" s="21" t="s">
        <v>3</v>
      </c>
      <c r="G1563" s="82" t="s">
        <v>4179</v>
      </c>
      <c r="H1563" s="82" t="s">
        <v>906</v>
      </c>
      <c r="I1563" s="21">
        <v>0.25</v>
      </c>
      <c r="J1563" s="21" t="s">
        <v>1260</v>
      </c>
      <c r="K1563" s="82" t="s">
        <v>4176</v>
      </c>
      <c r="L1563" s="82" t="s">
        <v>142</v>
      </c>
      <c r="M1563" s="21">
        <v>0.5</v>
      </c>
      <c r="N1563" s="27"/>
      <c r="O1563" s="27"/>
      <c r="T1563" s="24" t="str">
        <f t="shared" ref="T1563:T1626" si="26">A1563&amp;C1563&amp;D1563</f>
        <v>IT2019CSR2</v>
      </c>
    </row>
    <row r="1564" spans="1:20" s="9" customFormat="1" ht="15" customHeight="1">
      <c r="A1564" s="21" t="s">
        <v>15</v>
      </c>
      <c r="B1564" s="21" t="s">
        <v>34</v>
      </c>
      <c r="C1564" s="21">
        <v>2019</v>
      </c>
      <c r="D1564" s="21" t="s">
        <v>5</v>
      </c>
      <c r="E1564" s="82" t="s">
        <v>3934</v>
      </c>
      <c r="F1564" s="21" t="s">
        <v>3</v>
      </c>
      <c r="G1564" s="82" t="s">
        <v>4179</v>
      </c>
      <c r="H1564" s="82" t="s">
        <v>906</v>
      </c>
      <c r="I1564" s="21">
        <v>0.25</v>
      </c>
      <c r="J1564" s="21" t="s">
        <v>1261</v>
      </c>
      <c r="K1564" s="82" t="s">
        <v>4177</v>
      </c>
      <c r="L1564" s="82" t="s">
        <v>1149</v>
      </c>
      <c r="M1564" s="21">
        <v>0.25</v>
      </c>
      <c r="N1564" s="27"/>
      <c r="O1564" s="27"/>
      <c r="T1564" s="24" t="str">
        <f t="shared" si="26"/>
        <v>IT2019CSR2</v>
      </c>
    </row>
    <row r="1565" spans="1:20" s="9" customFormat="1" ht="15" customHeight="1">
      <c r="A1565" s="21" t="s">
        <v>15</v>
      </c>
      <c r="B1565" s="21" t="s">
        <v>34</v>
      </c>
      <c r="C1565" s="21">
        <v>2019</v>
      </c>
      <c r="D1565" s="21" t="s">
        <v>5</v>
      </c>
      <c r="E1565" s="82" t="s">
        <v>3934</v>
      </c>
      <c r="F1565" s="21" t="s">
        <v>3</v>
      </c>
      <c r="G1565" s="82" t="s">
        <v>4179</v>
      </c>
      <c r="H1565" s="82" t="s">
        <v>906</v>
      </c>
      <c r="I1565" s="21">
        <v>0.25</v>
      </c>
      <c r="J1565" s="21" t="s">
        <v>1262</v>
      </c>
      <c r="K1565" s="82" t="s">
        <v>4178</v>
      </c>
      <c r="L1565" s="82" t="s">
        <v>1149</v>
      </c>
      <c r="M1565" s="21">
        <v>0.25</v>
      </c>
      <c r="N1565" s="27"/>
      <c r="O1565" s="27"/>
      <c r="T1565" s="24" t="str">
        <f t="shared" si="26"/>
        <v>IT2019CSR2</v>
      </c>
    </row>
    <row r="1566" spans="1:20" s="9" customFormat="1" ht="15" customHeight="1">
      <c r="A1566" s="21" t="s">
        <v>15</v>
      </c>
      <c r="B1566" s="21" t="s">
        <v>34</v>
      </c>
      <c r="C1566" s="21">
        <v>2019</v>
      </c>
      <c r="D1566" s="21" t="s">
        <v>6</v>
      </c>
      <c r="E1566" s="82" t="s">
        <v>3932</v>
      </c>
      <c r="F1566" s="21" t="s">
        <v>3</v>
      </c>
      <c r="G1566" s="82" t="s">
        <v>4183</v>
      </c>
      <c r="H1566" s="82" t="s">
        <v>1</v>
      </c>
      <c r="I1566" s="21">
        <v>0.5</v>
      </c>
      <c r="J1566" s="21" t="s">
        <v>1264</v>
      </c>
      <c r="K1566" s="82" t="s">
        <v>4180</v>
      </c>
      <c r="L1566" s="82" t="s">
        <v>142</v>
      </c>
      <c r="M1566" s="21">
        <v>0.5</v>
      </c>
      <c r="N1566" s="27"/>
      <c r="O1566" s="27"/>
      <c r="T1566" s="24" t="str">
        <f t="shared" si="26"/>
        <v>IT2019CSR3</v>
      </c>
    </row>
    <row r="1567" spans="1:20" s="9" customFormat="1" ht="15" customHeight="1">
      <c r="A1567" s="21" t="s">
        <v>15</v>
      </c>
      <c r="B1567" s="21" t="s">
        <v>34</v>
      </c>
      <c r="C1567" s="21">
        <v>2019</v>
      </c>
      <c r="D1567" s="21" t="s">
        <v>6</v>
      </c>
      <c r="E1567" s="82" t="s">
        <v>3932</v>
      </c>
      <c r="F1567" s="21" t="s">
        <v>3</v>
      </c>
      <c r="G1567" s="82" t="s">
        <v>4183</v>
      </c>
      <c r="H1567" s="82" t="s">
        <v>1</v>
      </c>
      <c r="I1567" s="21">
        <v>0.5</v>
      </c>
      <c r="J1567" s="21" t="s">
        <v>1260</v>
      </c>
      <c r="K1567" s="82" t="s">
        <v>4181</v>
      </c>
      <c r="L1567" s="82" t="s">
        <v>142</v>
      </c>
      <c r="M1567" s="21">
        <v>0.5</v>
      </c>
      <c r="N1567" s="27"/>
      <c r="O1567" s="27"/>
      <c r="T1567" s="24" t="str">
        <f t="shared" si="26"/>
        <v>IT2019CSR3</v>
      </c>
    </row>
    <row r="1568" spans="1:20" s="9" customFormat="1" ht="15" customHeight="1">
      <c r="A1568" s="21" t="s">
        <v>15</v>
      </c>
      <c r="B1568" s="21" t="s">
        <v>34</v>
      </c>
      <c r="C1568" s="21">
        <v>2019</v>
      </c>
      <c r="D1568" s="21" t="s">
        <v>6</v>
      </c>
      <c r="E1568" s="82" t="s">
        <v>3932</v>
      </c>
      <c r="F1568" s="21" t="s">
        <v>3</v>
      </c>
      <c r="G1568" s="82" t="s">
        <v>4183</v>
      </c>
      <c r="H1568" s="82" t="s">
        <v>1</v>
      </c>
      <c r="I1568" s="21">
        <v>0.5</v>
      </c>
      <c r="J1568" s="21" t="s">
        <v>1261</v>
      </c>
      <c r="K1568" s="82" t="s">
        <v>4182</v>
      </c>
      <c r="L1568" s="82" t="s">
        <v>1164</v>
      </c>
      <c r="M1568" s="21">
        <v>0</v>
      </c>
      <c r="N1568" s="27"/>
      <c r="O1568" s="27"/>
      <c r="T1568" s="24" t="str">
        <f t="shared" si="26"/>
        <v>IT2019CSR3</v>
      </c>
    </row>
    <row r="1569" spans="1:20" s="9" customFormat="1" ht="15" customHeight="1">
      <c r="A1569" s="21" t="s">
        <v>15</v>
      </c>
      <c r="B1569" s="21" t="s">
        <v>34</v>
      </c>
      <c r="C1569" s="21">
        <v>2019</v>
      </c>
      <c r="D1569" s="21" t="s">
        <v>7</v>
      </c>
      <c r="E1569" s="82" t="s">
        <v>3933</v>
      </c>
      <c r="F1569" s="21" t="s">
        <v>3</v>
      </c>
      <c r="G1569" s="82" t="s">
        <v>4186</v>
      </c>
      <c r="H1569" s="82" t="s">
        <v>906</v>
      </c>
      <c r="I1569" s="21">
        <v>0.25</v>
      </c>
      <c r="J1569" s="21" t="s">
        <v>1264</v>
      </c>
      <c r="K1569" s="82" t="s">
        <v>4184</v>
      </c>
      <c r="L1569" s="82" t="s">
        <v>1149</v>
      </c>
      <c r="M1569" s="21">
        <v>0.25</v>
      </c>
      <c r="N1569" s="27"/>
      <c r="O1569" s="27"/>
      <c r="T1569" s="24" t="str">
        <f t="shared" si="26"/>
        <v>IT2019CSR4</v>
      </c>
    </row>
    <row r="1570" spans="1:20" s="9" customFormat="1" ht="15" customHeight="1">
      <c r="A1570" s="21" t="s">
        <v>15</v>
      </c>
      <c r="B1570" s="21" t="s">
        <v>34</v>
      </c>
      <c r="C1570" s="21">
        <v>2019</v>
      </c>
      <c r="D1570" s="21" t="s">
        <v>7</v>
      </c>
      <c r="E1570" s="82" t="s">
        <v>3933</v>
      </c>
      <c r="F1570" s="21" t="s">
        <v>3</v>
      </c>
      <c r="G1570" s="82" t="s">
        <v>4186</v>
      </c>
      <c r="H1570" s="82" t="s">
        <v>906</v>
      </c>
      <c r="I1570" s="21">
        <v>0.25</v>
      </c>
      <c r="J1570" s="21" t="s">
        <v>1260</v>
      </c>
      <c r="K1570" s="82" t="s">
        <v>4185</v>
      </c>
      <c r="L1570" s="82" t="s">
        <v>1149</v>
      </c>
      <c r="M1570" s="21">
        <v>0.25</v>
      </c>
      <c r="N1570" s="27"/>
      <c r="O1570" s="27"/>
      <c r="T1570" s="24" t="str">
        <f t="shared" si="26"/>
        <v>IT2019CSR4</v>
      </c>
    </row>
    <row r="1571" spans="1:20" s="9" customFormat="1" ht="15" customHeight="1">
      <c r="A1571" s="21" t="s">
        <v>15</v>
      </c>
      <c r="B1571" s="21" t="s">
        <v>34</v>
      </c>
      <c r="C1571" s="21">
        <v>2019</v>
      </c>
      <c r="D1571" s="21" t="s">
        <v>8</v>
      </c>
      <c r="E1571" s="82" t="s">
        <v>3935</v>
      </c>
      <c r="F1571" s="21" t="s">
        <v>3</v>
      </c>
      <c r="G1571" s="82" t="s">
        <v>4189</v>
      </c>
      <c r="H1571" s="82" t="s">
        <v>1</v>
      </c>
      <c r="I1571" s="21">
        <v>0.5</v>
      </c>
      <c r="J1571" s="21" t="s">
        <v>1264</v>
      </c>
      <c r="K1571" s="82" t="s">
        <v>4187</v>
      </c>
      <c r="L1571" s="82" t="s">
        <v>142</v>
      </c>
      <c r="M1571" s="21">
        <v>0.5</v>
      </c>
      <c r="N1571" s="27"/>
      <c r="O1571" s="27"/>
      <c r="T1571" s="24" t="str">
        <f t="shared" si="26"/>
        <v>IT2019CSR5</v>
      </c>
    </row>
    <row r="1572" spans="1:20" s="9" customFormat="1" ht="15" customHeight="1">
      <c r="A1572" s="21" t="s">
        <v>15</v>
      </c>
      <c r="B1572" s="21" t="s">
        <v>34</v>
      </c>
      <c r="C1572" s="21">
        <v>2019</v>
      </c>
      <c r="D1572" s="21" t="s">
        <v>8</v>
      </c>
      <c r="E1572" s="82" t="s">
        <v>3935</v>
      </c>
      <c r="F1572" s="21" t="s">
        <v>3</v>
      </c>
      <c r="G1572" s="82" t="s">
        <v>4189</v>
      </c>
      <c r="H1572" s="82" t="s">
        <v>1</v>
      </c>
      <c r="I1572" s="21">
        <v>0.5</v>
      </c>
      <c r="J1572" s="21" t="s">
        <v>1260</v>
      </c>
      <c r="K1572" s="82" t="s">
        <v>4188</v>
      </c>
      <c r="L1572" s="82" t="s">
        <v>142</v>
      </c>
      <c r="M1572" s="21">
        <v>0.5</v>
      </c>
      <c r="N1572" s="27"/>
      <c r="O1572" s="27"/>
      <c r="T1572" s="24" t="str">
        <f t="shared" si="26"/>
        <v>IT2019CSR5</v>
      </c>
    </row>
    <row r="1573" spans="1:20" s="9" customFormat="1" ht="15" customHeight="1">
      <c r="A1573" s="88" t="s">
        <v>15</v>
      </c>
      <c r="B1573" s="88" t="s">
        <v>34</v>
      </c>
      <c r="C1573" s="88">
        <v>2020</v>
      </c>
      <c r="D1573" s="88" t="s">
        <v>4</v>
      </c>
      <c r="E1573" s="89" t="s">
        <v>4504</v>
      </c>
      <c r="F1573" s="88" t="s">
        <v>13</v>
      </c>
      <c r="G1573" s="89"/>
      <c r="H1573" s="89"/>
      <c r="I1573" s="88"/>
      <c r="J1573" s="88"/>
      <c r="K1573" s="89"/>
      <c r="L1573" s="89"/>
      <c r="M1573" s="88"/>
      <c r="N1573" s="27"/>
      <c r="O1573" s="27"/>
      <c r="T1573" s="24" t="str">
        <f t="shared" si="26"/>
        <v>IT2020CSR1</v>
      </c>
    </row>
    <row r="1574" spans="1:20" s="9" customFormat="1" ht="15" customHeight="1">
      <c r="A1574" s="88" t="s">
        <v>15</v>
      </c>
      <c r="B1574" s="88" t="s">
        <v>34</v>
      </c>
      <c r="C1574" s="88">
        <v>2020</v>
      </c>
      <c r="D1574" s="88" t="s">
        <v>5</v>
      </c>
      <c r="E1574" s="89" t="s">
        <v>4505</v>
      </c>
      <c r="F1574" s="88" t="s">
        <v>3</v>
      </c>
      <c r="G1574" s="89"/>
      <c r="H1574" s="89"/>
      <c r="I1574" s="88"/>
      <c r="J1574" s="88"/>
      <c r="K1574" s="89"/>
      <c r="L1574" s="89"/>
      <c r="M1574" s="88"/>
      <c r="N1574" s="27"/>
      <c r="O1574" s="27"/>
      <c r="T1574" s="24" t="str">
        <f t="shared" si="26"/>
        <v>IT2020CSR2</v>
      </c>
    </row>
    <row r="1575" spans="1:20" s="9" customFormat="1" ht="15" customHeight="1">
      <c r="A1575" s="88" t="s">
        <v>15</v>
      </c>
      <c r="B1575" s="88" t="s">
        <v>34</v>
      </c>
      <c r="C1575" s="88">
        <v>2020</v>
      </c>
      <c r="D1575" s="88" t="s">
        <v>6</v>
      </c>
      <c r="E1575" s="89" t="s">
        <v>4506</v>
      </c>
      <c r="F1575" s="88" t="s">
        <v>3</v>
      </c>
      <c r="G1575" s="89"/>
      <c r="H1575" s="89"/>
      <c r="I1575" s="88"/>
      <c r="J1575" s="88"/>
      <c r="K1575" s="89"/>
      <c r="L1575" s="89"/>
      <c r="M1575" s="88"/>
      <c r="N1575" s="27"/>
      <c r="O1575" s="27"/>
      <c r="T1575" s="24" t="str">
        <f t="shared" si="26"/>
        <v>IT2020CSR3</v>
      </c>
    </row>
    <row r="1576" spans="1:20" s="9" customFormat="1" ht="15" customHeight="1">
      <c r="A1576" s="88" t="s">
        <v>15</v>
      </c>
      <c r="B1576" s="88" t="s">
        <v>34</v>
      </c>
      <c r="C1576" s="88">
        <v>2020</v>
      </c>
      <c r="D1576" s="88" t="s">
        <v>7</v>
      </c>
      <c r="E1576" s="89" t="s">
        <v>4507</v>
      </c>
      <c r="F1576" s="88" t="s">
        <v>3</v>
      </c>
      <c r="G1576" s="89"/>
      <c r="H1576" s="89"/>
      <c r="I1576" s="88"/>
      <c r="J1576" s="88"/>
      <c r="K1576" s="89"/>
      <c r="L1576" s="89"/>
      <c r="M1576" s="88"/>
      <c r="N1576" s="27"/>
      <c r="O1576" s="27"/>
      <c r="T1576" s="24" t="str">
        <f t="shared" si="26"/>
        <v>IT2020CSR4</v>
      </c>
    </row>
    <row r="1577" spans="1:20" s="3" customFormat="1" ht="15" customHeight="1">
      <c r="A1577" s="20" t="s">
        <v>45</v>
      </c>
      <c r="B1577" s="20" t="s">
        <v>1105</v>
      </c>
      <c r="C1577" s="20">
        <v>2011</v>
      </c>
      <c r="D1577" s="20" t="s">
        <v>4</v>
      </c>
      <c r="E1577" s="18" t="s">
        <v>785</v>
      </c>
      <c r="F1577" s="20" t="s">
        <v>2</v>
      </c>
      <c r="G1577" s="18" t="s">
        <v>786</v>
      </c>
      <c r="H1577" s="18" t="s">
        <v>904</v>
      </c>
      <c r="I1577" s="20" t="s">
        <v>2119</v>
      </c>
      <c r="J1577" s="21" t="s">
        <v>1221</v>
      </c>
      <c r="K1577" s="18" t="s">
        <v>786</v>
      </c>
      <c r="L1577" s="18" t="s">
        <v>2118</v>
      </c>
      <c r="M1577" s="21" t="s">
        <v>2119</v>
      </c>
      <c r="N1577" s="27"/>
      <c r="O1577" s="27"/>
      <c r="P1577" s="9" t="s">
        <v>17</v>
      </c>
      <c r="T1577" s="24" t="str">
        <f t="shared" si="26"/>
        <v>LT2011CSR1</v>
      </c>
    </row>
    <row r="1578" spans="1:20" s="3" customFormat="1" ht="15" customHeight="1">
      <c r="A1578" s="20" t="s">
        <v>45</v>
      </c>
      <c r="B1578" s="20" t="s">
        <v>1105</v>
      </c>
      <c r="C1578" s="20">
        <v>2011</v>
      </c>
      <c r="D1578" s="20" t="s">
        <v>5</v>
      </c>
      <c r="E1578" s="18" t="s">
        <v>787</v>
      </c>
      <c r="F1578" s="20" t="s">
        <v>2</v>
      </c>
      <c r="G1578" s="18" t="s">
        <v>788</v>
      </c>
      <c r="H1578" s="18" t="s">
        <v>904</v>
      </c>
      <c r="I1578" s="20" t="s">
        <v>2119</v>
      </c>
      <c r="J1578" s="21" t="s">
        <v>1221</v>
      </c>
      <c r="K1578" s="18" t="s">
        <v>788</v>
      </c>
      <c r="L1578" s="18" t="s">
        <v>2118</v>
      </c>
      <c r="M1578" s="21" t="s">
        <v>2119</v>
      </c>
      <c r="N1578" s="27"/>
      <c r="O1578" s="27"/>
      <c r="P1578" s="9" t="s">
        <v>17</v>
      </c>
      <c r="T1578" s="24" t="str">
        <f t="shared" si="26"/>
        <v>LT2011CSR2</v>
      </c>
    </row>
    <row r="1579" spans="1:20" s="3" customFormat="1" ht="15" customHeight="1">
      <c r="A1579" s="20" t="s">
        <v>45</v>
      </c>
      <c r="B1579" s="20" t="s">
        <v>1105</v>
      </c>
      <c r="C1579" s="20">
        <v>2011</v>
      </c>
      <c r="D1579" s="20" t="s">
        <v>6</v>
      </c>
      <c r="E1579" s="18" t="s">
        <v>789</v>
      </c>
      <c r="F1579" s="20" t="s">
        <v>2</v>
      </c>
      <c r="G1579" s="18" t="s">
        <v>790</v>
      </c>
      <c r="H1579" s="18" t="s">
        <v>904</v>
      </c>
      <c r="I1579" s="20" t="s">
        <v>2119</v>
      </c>
      <c r="J1579" s="21" t="s">
        <v>1221</v>
      </c>
      <c r="K1579" s="18" t="s">
        <v>790</v>
      </c>
      <c r="L1579" s="18" t="s">
        <v>2118</v>
      </c>
      <c r="M1579" s="21" t="s">
        <v>2119</v>
      </c>
      <c r="N1579" s="27"/>
      <c r="O1579" s="27"/>
      <c r="P1579" s="9" t="s">
        <v>17</v>
      </c>
      <c r="T1579" s="24" t="str">
        <f t="shared" si="26"/>
        <v>LT2011CSR3</v>
      </c>
    </row>
    <row r="1580" spans="1:20" s="3" customFormat="1" ht="15" customHeight="1">
      <c r="A1580" s="20" t="s">
        <v>45</v>
      </c>
      <c r="B1580" s="20" t="s">
        <v>1105</v>
      </c>
      <c r="C1580" s="20">
        <v>2011</v>
      </c>
      <c r="D1580" s="20" t="s">
        <v>7</v>
      </c>
      <c r="E1580" s="18" t="s">
        <v>791</v>
      </c>
      <c r="F1580" s="20" t="s">
        <v>2</v>
      </c>
      <c r="G1580" s="18" t="s">
        <v>792</v>
      </c>
      <c r="H1580" s="18" t="s">
        <v>904</v>
      </c>
      <c r="I1580" s="20" t="s">
        <v>2119</v>
      </c>
      <c r="J1580" s="21" t="s">
        <v>1221</v>
      </c>
      <c r="K1580" s="18" t="s">
        <v>792</v>
      </c>
      <c r="L1580" s="18" t="s">
        <v>2118</v>
      </c>
      <c r="M1580" s="21" t="s">
        <v>2119</v>
      </c>
      <c r="N1580" s="27"/>
      <c r="O1580" s="27"/>
      <c r="P1580" s="9" t="s">
        <v>17</v>
      </c>
      <c r="T1580" s="24" t="str">
        <f t="shared" si="26"/>
        <v>LT2011CSR4</v>
      </c>
    </row>
    <row r="1581" spans="1:20" s="3" customFormat="1" ht="15" customHeight="1">
      <c r="A1581" s="20" t="s">
        <v>45</v>
      </c>
      <c r="B1581" s="20" t="s">
        <v>1105</v>
      </c>
      <c r="C1581" s="20">
        <v>2011</v>
      </c>
      <c r="D1581" s="20" t="s">
        <v>8</v>
      </c>
      <c r="E1581" s="18" t="s">
        <v>793</v>
      </c>
      <c r="F1581" s="20" t="s">
        <v>2</v>
      </c>
      <c r="G1581" s="18" t="s">
        <v>794</v>
      </c>
      <c r="H1581" s="18" t="s">
        <v>904</v>
      </c>
      <c r="I1581" s="20" t="s">
        <v>2119</v>
      </c>
      <c r="J1581" s="21" t="s">
        <v>1221</v>
      </c>
      <c r="K1581" s="18" t="s">
        <v>794</v>
      </c>
      <c r="L1581" s="18" t="s">
        <v>2118</v>
      </c>
      <c r="M1581" s="21" t="s">
        <v>2119</v>
      </c>
      <c r="N1581" s="27"/>
      <c r="O1581" s="27"/>
      <c r="P1581" s="9" t="s">
        <v>17</v>
      </c>
      <c r="T1581" s="24" t="str">
        <f t="shared" si="26"/>
        <v>LT2011CSR5</v>
      </c>
    </row>
    <row r="1582" spans="1:20" s="3" customFormat="1" ht="15" customHeight="1">
      <c r="A1582" s="20" t="s">
        <v>45</v>
      </c>
      <c r="B1582" s="20" t="s">
        <v>1105</v>
      </c>
      <c r="C1582" s="20">
        <v>2011</v>
      </c>
      <c r="D1582" s="20" t="s">
        <v>9</v>
      </c>
      <c r="E1582" s="18" t="s">
        <v>795</v>
      </c>
      <c r="F1582" s="20" t="s">
        <v>2</v>
      </c>
      <c r="G1582" s="18" t="s">
        <v>796</v>
      </c>
      <c r="H1582" s="82" t="s">
        <v>3879</v>
      </c>
      <c r="I1582" s="20" t="s">
        <v>2119</v>
      </c>
      <c r="J1582" s="21" t="s">
        <v>1221</v>
      </c>
      <c r="K1582" s="18" t="s">
        <v>796</v>
      </c>
      <c r="L1582" s="18" t="s">
        <v>2118</v>
      </c>
      <c r="M1582" s="21" t="s">
        <v>2119</v>
      </c>
      <c r="N1582" s="27"/>
      <c r="O1582" s="27"/>
      <c r="P1582" s="9" t="s">
        <v>17</v>
      </c>
      <c r="T1582" s="24" t="str">
        <f t="shared" si="26"/>
        <v>LT2011CSR6</v>
      </c>
    </row>
    <row r="1583" spans="1:20" s="3" customFormat="1" ht="15" customHeight="1">
      <c r="A1583" s="20" t="s">
        <v>45</v>
      </c>
      <c r="B1583" s="20" t="s">
        <v>1105</v>
      </c>
      <c r="C1583" s="20">
        <v>2012</v>
      </c>
      <c r="D1583" s="20" t="s">
        <v>4</v>
      </c>
      <c r="E1583" s="18" t="s">
        <v>111</v>
      </c>
      <c r="F1583" s="20" t="s">
        <v>11</v>
      </c>
      <c r="G1583" s="18" t="s">
        <v>3860</v>
      </c>
      <c r="H1583" s="18" t="s">
        <v>1</v>
      </c>
      <c r="I1583" s="20">
        <v>0.5</v>
      </c>
      <c r="J1583" s="21" t="s">
        <v>1221</v>
      </c>
      <c r="K1583" s="18" t="s">
        <v>938</v>
      </c>
      <c r="L1583" s="18" t="s">
        <v>1</v>
      </c>
      <c r="M1583" s="21">
        <v>0.5</v>
      </c>
      <c r="N1583" s="27"/>
      <c r="O1583" s="27"/>
      <c r="P1583" s="9" t="s">
        <v>17</v>
      </c>
      <c r="T1583" s="24" t="str">
        <f t="shared" si="26"/>
        <v>LT2012CSR1</v>
      </c>
    </row>
    <row r="1584" spans="1:20" s="3" customFormat="1" ht="15" customHeight="1">
      <c r="A1584" s="20" t="s">
        <v>45</v>
      </c>
      <c r="B1584" s="20" t="s">
        <v>1105</v>
      </c>
      <c r="C1584" s="20">
        <v>2012</v>
      </c>
      <c r="D1584" s="20" t="s">
        <v>5</v>
      </c>
      <c r="E1584" s="18" t="s">
        <v>112</v>
      </c>
      <c r="F1584" s="20" t="s">
        <v>2</v>
      </c>
      <c r="G1584" s="18" t="s">
        <v>939</v>
      </c>
      <c r="H1584" s="18" t="s">
        <v>906</v>
      </c>
      <c r="I1584" s="20">
        <v>0.25</v>
      </c>
      <c r="J1584" s="21" t="s">
        <v>1221</v>
      </c>
      <c r="K1584" s="18" t="s">
        <v>939</v>
      </c>
      <c r="L1584" s="18" t="s">
        <v>906</v>
      </c>
      <c r="M1584" s="21">
        <v>0.25</v>
      </c>
      <c r="N1584" s="27"/>
      <c r="O1584" s="27"/>
      <c r="P1584" s="9" t="s">
        <v>17</v>
      </c>
      <c r="T1584" s="24" t="str">
        <f t="shared" si="26"/>
        <v>LT2012CSR2</v>
      </c>
    </row>
    <row r="1585" spans="1:20" s="3" customFormat="1" ht="15" customHeight="1">
      <c r="A1585" s="20" t="s">
        <v>45</v>
      </c>
      <c r="B1585" s="20" t="s">
        <v>1105</v>
      </c>
      <c r="C1585" s="20">
        <v>2012</v>
      </c>
      <c r="D1585" s="20" t="s">
        <v>6</v>
      </c>
      <c r="E1585" s="18" t="s">
        <v>113</v>
      </c>
      <c r="F1585" s="20" t="s">
        <v>2</v>
      </c>
      <c r="G1585" s="18" t="s">
        <v>940</v>
      </c>
      <c r="H1585" s="18" t="s">
        <v>906</v>
      </c>
      <c r="I1585" s="20">
        <v>0.25</v>
      </c>
      <c r="J1585" s="21" t="s">
        <v>1221</v>
      </c>
      <c r="K1585" s="18" t="s">
        <v>940</v>
      </c>
      <c r="L1585" s="18" t="s">
        <v>906</v>
      </c>
      <c r="M1585" s="21">
        <v>0.25</v>
      </c>
      <c r="N1585" s="27"/>
      <c r="O1585" s="27"/>
      <c r="P1585" s="9" t="s">
        <v>17</v>
      </c>
      <c r="T1585" s="24" t="str">
        <f t="shared" si="26"/>
        <v>LT2012CSR3</v>
      </c>
    </row>
    <row r="1586" spans="1:20" s="3" customFormat="1" ht="15" customHeight="1">
      <c r="A1586" s="20" t="s">
        <v>45</v>
      </c>
      <c r="B1586" s="20" t="s">
        <v>1105</v>
      </c>
      <c r="C1586" s="20">
        <v>2012</v>
      </c>
      <c r="D1586" s="20" t="s">
        <v>7</v>
      </c>
      <c r="E1586" s="18" t="s">
        <v>114</v>
      </c>
      <c r="F1586" s="20" t="s">
        <v>2</v>
      </c>
      <c r="G1586" s="18" t="s">
        <v>942</v>
      </c>
      <c r="H1586" s="18" t="s">
        <v>906</v>
      </c>
      <c r="I1586" s="20">
        <v>0.25</v>
      </c>
      <c r="J1586" s="21" t="s">
        <v>1221</v>
      </c>
      <c r="K1586" s="18" t="s">
        <v>942</v>
      </c>
      <c r="L1586" s="18" t="s">
        <v>906</v>
      </c>
      <c r="M1586" s="21">
        <v>0.25</v>
      </c>
      <c r="N1586" s="27"/>
      <c r="O1586" s="27"/>
      <c r="P1586" s="9" t="s">
        <v>17</v>
      </c>
      <c r="T1586" s="24" t="str">
        <f t="shared" si="26"/>
        <v>LT2012CSR4</v>
      </c>
    </row>
    <row r="1587" spans="1:20" s="3" customFormat="1" ht="15" customHeight="1">
      <c r="A1587" s="20" t="s">
        <v>45</v>
      </c>
      <c r="B1587" s="20" t="s">
        <v>1105</v>
      </c>
      <c r="C1587" s="20">
        <v>2012</v>
      </c>
      <c r="D1587" s="20" t="s">
        <v>8</v>
      </c>
      <c r="E1587" s="18" t="s">
        <v>115</v>
      </c>
      <c r="F1587" s="20" t="s">
        <v>2</v>
      </c>
      <c r="G1587" s="18" t="s">
        <v>941</v>
      </c>
      <c r="H1587" s="18" t="s">
        <v>641</v>
      </c>
      <c r="I1587" s="20">
        <v>0.75</v>
      </c>
      <c r="J1587" s="21" t="s">
        <v>1221</v>
      </c>
      <c r="K1587" s="18" t="s">
        <v>941</v>
      </c>
      <c r="L1587" s="18" t="s">
        <v>641</v>
      </c>
      <c r="M1587" s="21">
        <v>0.75</v>
      </c>
      <c r="N1587" s="27"/>
      <c r="O1587" s="27"/>
      <c r="P1587" s="9" t="s">
        <v>17</v>
      </c>
      <c r="T1587" s="24" t="str">
        <f t="shared" si="26"/>
        <v>LT2012CSR5</v>
      </c>
    </row>
    <row r="1588" spans="1:20" s="3" customFormat="1" ht="15" customHeight="1">
      <c r="A1588" s="20" t="s">
        <v>45</v>
      </c>
      <c r="B1588" s="20" t="s">
        <v>1105</v>
      </c>
      <c r="C1588" s="20">
        <v>2012</v>
      </c>
      <c r="D1588" s="20" t="s">
        <v>9</v>
      </c>
      <c r="E1588" s="18" t="s">
        <v>116</v>
      </c>
      <c r="F1588" s="20" t="s">
        <v>2</v>
      </c>
      <c r="G1588" s="18" t="s">
        <v>943</v>
      </c>
      <c r="H1588" s="18" t="s">
        <v>906</v>
      </c>
      <c r="I1588" s="20">
        <v>0.25</v>
      </c>
      <c r="J1588" s="21" t="s">
        <v>1221</v>
      </c>
      <c r="K1588" s="18" t="s">
        <v>943</v>
      </c>
      <c r="L1588" s="18" t="s">
        <v>906</v>
      </c>
      <c r="M1588" s="21">
        <v>0.25</v>
      </c>
      <c r="N1588" s="27"/>
      <c r="O1588" s="27"/>
      <c r="P1588" s="9" t="s">
        <v>17</v>
      </c>
      <c r="T1588" s="24" t="str">
        <f t="shared" si="26"/>
        <v>LT2012CSR6</v>
      </c>
    </row>
    <row r="1589" spans="1:20" s="3" customFormat="1" ht="15" customHeight="1">
      <c r="A1589" s="20" t="s">
        <v>45</v>
      </c>
      <c r="B1589" s="20" t="s">
        <v>1105</v>
      </c>
      <c r="C1589" s="20">
        <v>2013</v>
      </c>
      <c r="D1589" s="20" t="s">
        <v>4</v>
      </c>
      <c r="E1589" s="18" t="s">
        <v>175</v>
      </c>
      <c r="F1589" s="20" t="s">
        <v>11</v>
      </c>
      <c r="G1589" s="18" t="s">
        <v>3837</v>
      </c>
      <c r="H1589" s="18" t="s">
        <v>1</v>
      </c>
      <c r="I1589" s="20">
        <v>0.5</v>
      </c>
      <c r="J1589" s="21" t="s">
        <v>1264</v>
      </c>
      <c r="K1589" s="18" t="s">
        <v>1647</v>
      </c>
      <c r="L1589" s="18" t="s">
        <v>142</v>
      </c>
      <c r="M1589" s="21">
        <v>0.5</v>
      </c>
      <c r="N1589" s="27"/>
      <c r="O1589" s="27"/>
      <c r="P1589" s="9" t="s">
        <v>17</v>
      </c>
      <c r="T1589" s="24" t="str">
        <f t="shared" si="26"/>
        <v>LT2013CSR1</v>
      </c>
    </row>
    <row r="1590" spans="1:20" s="3" customFormat="1" ht="15" customHeight="1">
      <c r="A1590" s="20" t="s">
        <v>45</v>
      </c>
      <c r="B1590" s="20" t="s">
        <v>1105</v>
      </c>
      <c r="C1590" s="20">
        <v>2013</v>
      </c>
      <c r="D1590" s="20" t="s">
        <v>4</v>
      </c>
      <c r="E1590" s="18" t="s">
        <v>175</v>
      </c>
      <c r="F1590" s="20" t="s">
        <v>11</v>
      </c>
      <c r="G1590" s="18" t="s">
        <v>3837</v>
      </c>
      <c r="H1590" s="18" t="s">
        <v>1</v>
      </c>
      <c r="I1590" s="20">
        <v>0.5</v>
      </c>
      <c r="J1590" s="21" t="s">
        <v>1260</v>
      </c>
      <c r="K1590" s="18" t="s">
        <v>1645</v>
      </c>
      <c r="L1590" s="18" t="s">
        <v>906</v>
      </c>
      <c r="M1590" s="21">
        <v>0.25</v>
      </c>
      <c r="N1590" s="27"/>
      <c r="O1590" s="27"/>
      <c r="P1590" s="9" t="s">
        <v>17</v>
      </c>
      <c r="T1590" s="24" t="str">
        <f t="shared" si="26"/>
        <v>LT2013CSR1</v>
      </c>
    </row>
    <row r="1591" spans="1:20" s="3" customFormat="1" ht="15" customHeight="1">
      <c r="A1591" s="20" t="s">
        <v>45</v>
      </c>
      <c r="B1591" s="20" t="s">
        <v>1105</v>
      </c>
      <c r="C1591" s="20">
        <v>2013</v>
      </c>
      <c r="D1591" s="20" t="s">
        <v>4</v>
      </c>
      <c r="E1591" s="18" t="s">
        <v>175</v>
      </c>
      <c r="F1591" s="20" t="s">
        <v>11</v>
      </c>
      <c r="G1591" s="18" t="s">
        <v>3837</v>
      </c>
      <c r="H1591" s="18" t="s">
        <v>1</v>
      </c>
      <c r="I1591" s="20">
        <v>0.5</v>
      </c>
      <c r="J1591" s="21" t="s">
        <v>1261</v>
      </c>
      <c r="K1591" s="18" t="s">
        <v>1648</v>
      </c>
      <c r="L1591" s="18" t="s">
        <v>1</v>
      </c>
      <c r="M1591" s="21">
        <v>0.5</v>
      </c>
      <c r="N1591" s="27"/>
      <c r="O1591" s="27"/>
      <c r="P1591" s="9" t="s">
        <v>17</v>
      </c>
      <c r="T1591" s="24" t="str">
        <f t="shared" si="26"/>
        <v>LT2013CSR1</v>
      </c>
    </row>
    <row r="1592" spans="1:20" s="3" customFormat="1" ht="15" customHeight="1">
      <c r="A1592" s="20" t="s">
        <v>45</v>
      </c>
      <c r="B1592" s="20" t="s">
        <v>1105</v>
      </c>
      <c r="C1592" s="20">
        <v>2013</v>
      </c>
      <c r="D1592" s="20" t="s">
        <v>5</v>
      </c>
      <c r="E1592" s="18" t="s">
        <v>176</v>
      </c>
      <c r="F1592" s="20" t="s">
        <v>2</v>
      </c>
      <c r="G1592" s="18" t="s">
        <v>177</v>
      </c>
      <c r="H1592" s="18" t="s">
        <v>906</v>
      </c>
      <c r="I1592" s="20">
        <v>0.25</v>
      </c>
      <c r="J1592" s="21" t="s">
        <v>1264</v>
      </c>
      <c r="K1592" s="18" t="s">
        <v>1657</v>
      </c>
      <c r="L1592" s="18" t="s">
        <v>1164</v>
      </c>
      <c r="M1592" s="21">
        <v>0</v>
      </c>
      <c r="N1592" s="27"/>
      <c r="O1592" s="27"/>
      <c r="P1592" s="9" t="s">
        <v>17</v>
      </c>
      <c r="T1592" s="24" t="str">
        <f t="shared" si="26"/>
        <v>LT2013CSR2</v>
      </c>
    </row>
    <row r="1593" spans="1:20" s="9" customFormat="1" ht="15" customHeight="1">
      <c r="A1593" s="20" t="s">
        <v>45</v>
      </c>
      <c r="B1593" s="20" t="s">
        <v>1105</v>
      </c>
      <c r="C1593" s="20">
        <v>2013</v>
      </c>
      <c r="D1593" s="20" t="s">
        <v>5</v>
      </c>
      <c r="E1593" s="18" t="s">
        <v>176</v>
      </c>
      <c r="F1593" s="20" t="s">
        <v>2</v>
      </c>
      <c r="G1593" s="18" t="s">
        <v>177</v>
      </c>
      <c r="H1593" s="18" t="s">
        <v>906</v>
      </c>
      <c r="I1593" s="20">
        <v>0.25</v>
      </c>
      <c r="J1593" s="21" t="s">
        <v>1260</v>
      </c>
      <c r="K1593" s="18" t="s">
        <v>1654</v>
      </c>
      <c r="L1593" s="18" t="s">
        <v>1174</v>
      </c>
      <c r="M1593" s="21">
        <v>0.75</v>
      </c>
      <c r="N1593" s="27"/>
      <c r="O1593" s="27"/>
      <c r="T1593" s="24" t="str">
        <f t="shared" si="26"/>
        <v>LT2013CSR2</v>
      </c>
    </row>
    <row r="1594" spans="1:20" s="9" customFormat="1" ht="15" customHeight="1">
      <c r="A1594" s="20" t="s">
        <v>45</v>
      </c>
      <c r="B1594" s="20" t="s">
        <v>1105</v>
      </c>
      <c r="C1594" s="20">
        <v>2013</v>
      </c>
      <c r="D1594" s="20" t="s">
        <v>5</v>
      </c>
      <c r="E1594" s="18" t="s">
        <v>176</v>
      </c>
      <c r="F1594" s="20" t="s">
        <v>2</v>
      </c>
      <c r="G1594" s="18" t="s">
        <v>177</v>
      </c>
      <c r="H1594" s="18" t="s">
        <v>906</v>
      </c>
      <c r="I1594" s="20">
        <v>0.25</v>
      </c>
      <c r="J1594" s="21" t="s">
        <v>1261</v>
      </c>
      <c r="K1594" s="18" t="s">
        <v>1655</v>
      </c>
      <c r="L1594" s="18" t="s">
        <v>906</v>
      </c>
      <c r="M1594" s="21">
        <v>0.25</v>
      </c>
      <c r="N1594" s="27"/>
      <c r="O1594" s="27"/>
      <c r="T1594" s="24" t="str">
        <f t="shared" si="26"/>
        <v>LT2013CSR2</v>
      </c>
    </row>
    <row r="1595" spans="1:20" s="9" customFormat="1" ht="15" customHeight="1">
      <c r="A1595" s="20" t="s">
        <v>45</v>
      </c>
      <c r="B1595" s="20" t="s">
        <v>1105</v>
      </c>
      <c r="C1595" s="20">
        <v>2013</v>
      </c>
      <c r="D1595" s="20" t="s">
        <v>6</v>
      </c>
      <c r="E1595" s="18" t="s">
        <v>178</v>
      </c>
      <c r="F1595" s="20" t="s">
        <v>2</v>
      </c>
      <c r="G1595" s="18" t="s">
        <v>179</v>
      </c>
      <c r="H1595" s="18" t="s">
        <v>1</v>
      </c>
      <c r="I1595" s="20">
        <v>0.5</v>
      </c>
      <c r="J1595" s="21" t="s">
        <v>1264</v>
      </c>
      <c r="K1595" s="18" t="s">
        <v>1660</v>
      </c>
      <c r="L1595" s="18" t="s">
        <v>1</v>
      </c>
      <c r="M1595" s="21">
        <v>0.5</v>
      </c>
      <c r="N1595" s="27"/>
      <c r="O1595" s="27"/>
      <c r="T1595" s="24" t="str">
        <f t="shared" si="26"/>
        <v>LT2013CSR3</v>
      </c>
    </row>
    <row r="1596" spans="1:20" s="9" customFormat="1" ht="15" customHeight="1">
      <c r="A1596" s="20" t="s">
        <v>45</v>
      </c>
      <c r="B1596" s="20" t="s">
        <v>1105</v>
      </c>
      <c r="C1596" s="20">
        <v>2013</v>
      </c>
      <c r="D1596" s="20" t="s">
        <v>6</v>
      </c>
      <c r="E1596" s="18" t="s">
        <v>178</v>
      </c>
      <c r="F1596" s="20" t="s">
        <v>2</v>
      </c>
      <c r="G1596" s="18" t="s">
        <v>179</v>
      </c>
      <c r="H1596" s="18" t="s">
        <v>1</v>
      </c>
      <c r="I1596" s="20">
        <v>0.5</v>
      </c>
      <c r="J1596" s="21" t="s">
        <v>1260</v>
      </c>
      <c r="K1596" s="18" t="s">
        <v>1649</v>
      </c>
      <c r="L1596" s="18" t="s">
        <v>1174</v>
      </c>
      <c r="M1596" s="21">
        <v>0.75</v>
      </c>
      <c r="N1596" s="27"/>
      <c r="O1596" s="27"/>
      <c r="T1596" s="24" t="str">
        <f t="shared" si="26"/>
        <v>LT2013CSR3</v>
      </c>
    </row>
    <row r="1597" spans="1:20" s="9" customFormat="1" ht="15" customHeight="1">
      <c r="A1597" s="20" t="s">
        <v>45</v>
      </c>
      <c r="B1597" s="20" t="s">
        <v>1105</v>
      </c>
      <c r="C1597" s="20">
        <v>2013</v>
      </c>
      <c r="D1597" s="20" t="s">
        <v>6</v>
      </c>
      <c r="E1597" s="18" t="s">
        <v>178</v>
      </c>
      <c r="F1597" s="20" t="s">
        <v>2</v>
      </c>
      <c r="G1597" s="18" t="s">
        <v>179</v>
      </c>
      <c r="H1597" s="18" t="s">
        <v>1</v>
      </c>
      <c r="I1597" s="20">
        <v>0.5</v>
      </c>
      <c r="J1597" s="21" t="s">
        <v>1261</v>
      </c>
      <c r="K1597" s="18" t="s">
        <v>1646</v>
      </c>
      <c r="L1597" s="18" t="s">
        <v>1</v>
      </c>
      <c r="M1597" s="21">
        <v>0.5</v>
      </c>
      <c r="N1597" s="27"/>
      <c r="O1597" s="27"/>
      <c r="T1597" s="24" t="str">
        <f t="shared" si="26"/>
        <v>LT2013CSR3</v>
      </c>
    </row>
    <row r="1598" spans="1:20" s="9" customFormat="1" ht="15" customHeight="1">
      <c r="A1598" s="20" t="s">
        <v>45</v>
      </c>
      <c r="B1598" s="20" t="s">
        <v>1105</v>
      </c>
      <c r="C1598" s="20">
        <v>2013</v>
      </c>
      <c r="D1598" s="20" t="s">
        <v>6</v>
      </c>
      <c r="E1598" s="18" t="s">
        <v>178</v>
      </c>
      <c r="F1598" s="20" t="s">
        <v>2</v>
      </c>
      <c r="G1598" s="18" t="s">
        <v>179</v>
      </c>
      <c r="H1598" s="18" t="s">
        <v>1</v>
      </c>
      <c r="I1598" s="20">
        <v>0.5</v>
      </c>
      <c r="J1598" s="21" t="s">
        <v>1262</v>
      </c>
      <c r="K1598" s="18" t="s">
        <v>1658</v>
      </c>
      <c r="L1598" s="18" t="s">
        <v>1164</v>
      </c>
      <c r="M1598" s="21">
        <v>0</v>
      </c>
      <c r="N1598" s="27"/>
      <c r="O1598" s="27"/>
      <c r="T1598" s="24" t="str">
        <f t="shared" si="26"/>
        <v>LT2013CSR3</v>
      </c>
    </row>
    <row r="1599" spans="1:20" s="9" customFormat="1" ht="15" customHeight="1">
      <c r="A1599" s="20" t="s">
        <v>45</v>
      </c>
      <c r="B1599" s="20" t="s">
        <v>1105</v>
      </c>
      <c r="C1599" s="20">
        <v>2013</v>
      </c>
      <c r="D1599" s="20" t="s">
        <v>7</v>
      </c>
      <c r="E1599" s="18" t="s">
        <v>180</v>
      </c>
      <c r="F1599" s="20" t="s">
        <v>2</v>
      </c>
      <c r="G1599" s="18" t="s">
        <v>181</v>
      </c>
      <c r="H1599" s="18" t="s">
        <v>906</v>
      </c>
      <c r="I1599" s="20">
        <v>0.25</v>
      </c>
      <c r="J1599" s="21" t="s">
        <v>1264</v>
      </c>
      <c r="K1599" s="18" t="s">
        <v>1650</v>
      </c>
      <c r="L1599" s="18" t="s">
        <v>906</v>
      </c>
      <c r="M1599" s="21">
        <v>0.25</v>
      </c>
      <c r="N1599" s="27"/>
      <c r="O1599" s="27"/>
      <c r="T1599" s="24" t="str">
        <f t="shared" si="26"/>
        <v>LT2013CSR4</v>
      </c>
    </row>
    <row r="1600" spans="1:20" s="9" customFormat="1" ht="15" customHeight="1">
      <c r="A1600" s="20" t="s">
        <v>45</v>
      </c>
      <c r="B1600" s="20" t="s">
        <v>1105</v>
      </c>
      <c r="C1600" s="20">
        <v>2013</v>
      </c>
      <c r="D1600" s="20" t="s">
        <v>7</v>
      </c>
      <c r="E1600" s="18" t="s">
        <v>180</v>
      </c>
      <c r="F1600" s="20" t="s">
        <v>2</v>
      </c>
      <c r="G1600" s="18" t="s">
        <v>181</v>
      </c>
      <c r="H1600" s="18" t="s">
        <v>906</v>
      </c>
      <c r="I1600" s="20">
        <v>0.25</v>
      </c>
      <c r="J1600" s="21" t="s">
        <v>1260</v>
      </c>
      <c r="K1600" s="18" t="s">
        <v>1656</v>
      </c>
      <c r="L1600" s="18" t="s">
        <v>906</v>
      </c>
      <c r="M1600" s="21">
        <v>0.25</v>
      </c>
      <c r="N1600" s="27"/>
      <c r="O1600" s="27"/>
      <c r="T1600" s="24" t="str">
        <f t="shared" si="26"/>
        <v>LT2013CSR4</v>
      </c>
    </row>
    <row r="1601" spans="1:20" s="3" customFormat="1" ht="15" customHeight="1">
      <c r="A1601" s="20" t="s">
        <v>45</v>
      </c>
      <c r="B1601" s="20" t="s">
        <v>1105</v>
      </c>
      <c r="C1601" s="20">
        <v>2013</v>
      </c>
      <c r="D1601" s="20" t="s">
        <v>8</v>
      </c>
      <c r="E1601" s="18" t="s">
        <v>182</v>
      </c>
      <c r="F1601" s="20" t="s">
        <v>2</v>
      </c>
      <c r="G1601" s="18" t="s">
        <v>1138</v>
      </c>
      <c r="H1601" s="18" t="s">
        <v>641</v>
      </c>
      <c r="I1601" s="20">
        <v>0.75</v>
      </c>
      <c r="J1601" s="21" t="s">
        <v>1264</v>
      </c>
      <c r="K1601" s="18" t="s">
        <v>2120</v>
      </c>
      <c r="L1601" s="18" t="s">
        <v>2119</v>
      </c>
      <c r="M1601" s="21" t="s">
        <v>2119</v>
      </c>
      <c r="N1601" s="27"/>
      <c r="O1601" s="27"/>
      <c r="P1601" s="9" t="s">
        <v>17</v>
      </c>
      <c r="T1601" s="24" t="str">
        <f t="shared" si="26"/>
        <v>LT2013CSR5</v>
      </c>
    </row>
    <row r="1602" spans="1:20" s="3" customFormat="1" ht="15" customHeight="1">
      <c r="A1602" s="20" t="s">
        <v>45</v>
      </c>
      <c r="B1602" s="20" t="s">
        <v>1105</v>
      </c>
      <c r="C1602" s="20">
        <v>2013</v>
      </c>
      <c r="D1602" s="20" t="s">
        <v>8</v>
      </c>
      <c r="E1602" s="18" t="s">
        <v>182</v>
      </c>
      <c r="F1602" s="20" t="s">
        <v>2</v>
      </c>
      <c r="G1602" s="18" t="s">
        <v>1138</v>
      </c>
      <c r="H1602" s="18" t="s">
        <v>641</v>
      </c>
      <c r="I1602" s="20">
        <v>0.75</v>
      </c>
      <c r="J1602" s="21" t="s">
        <v>1260</v>
      </c>
      <c r="K1602" s="18" t="s">
        <v>1659</v>
      </c>
      <c r="L1602" s="18" t="s">
        <v>1760</v>
      </c>
      <c r="M1602" s="21">
        <v>1</v>
      </c>
      <c r="N1602" s="27"/>
      <c r="O1602" s="27"/>
      <c r="P1602" s="9" t="s">
        <v>17</v>
      </c>
      <c r="T1602" s="24" t="str">
        <f t="shared" si="26"/>
        <v>LT2013CSR5</v>
      </c>
    </row>
    <row r="1603" spans="1:20" s="3" customFormat="1" ht="15" customHeight="1">
      <c r="A1603" s="20" t="s">
        <v>45</v>
      </c>
      <c r="B1603" s="20" t="s">
        <v>1105</v>
      </c>
      <c r="C1603" s="20">
        <v>2013</v>
      </c>
      <c r="D1603" s="20" t="s">
        <v>8</v>
      </c>
      <c r="E1603" s="18" t="s">
        <v>182</v>
      </c>
      <c r="F1603" s="20" t="s">
        <v>2</v>
      </c>
      <c r="G1603" s="18" t="s">
        <v>1138</v>
      </c>
      <c r="H1603" s="18" t="s">
        <v>641</v>
      </c>
      <c r="I1603" s="20">
        <v>0.75</v>
      </c>
      <c r="J1603" s="21" t="s">
        <v>1261</v>
      </c>
      <c r="K1603" s="18" t="s">
        <v>1651</v>
      </c>
      <c r="L1603" s="18" t="s">
        <v>2119</v>
      </c>
      <c r="M1603" s="21" t="s">
        <v>2119</v>
      </c>
      <c r="N1603" s="27"/>
      <c r="O1603" s="27"/>
      <c r="P1603" s="9" t="s">
        <v>17</v>
      </c>
      <c r="T1603" s="24" t="str">
        <f t="shared" si="26"/>
        <v>LT2013CSR5</v>
      </c>
    </row>
    <row r="1604" spans="1:20" s="3" customFormat="1" ht="15" customHeight="1">
      <c r="A1604" s="20" t="s">
        <v>45</v>
      </c>
      <c r="B1604" s="20" t="s">
        <v>1105</v>
      </c>
      <c r="C1604" s="20">
        <v>2013</v>
      </c>
      <c r="D1604" s="20" t="s">
        <v>9</v>
      </c>
      <c r="E1604" s="18" t="s">
        <v>183</v>
      </c>
      <c r="F1604" s="20" t="s">
        <v>2</v>
      </c>
      <c r="G1604" s="18" t="s">
        <v>184</v>
      </c>
      <c r="H1604" s="18" t="s">
        <v>1</v>
      </c>
      <c r="I1604" s="20">
        <v>0.5</v>
      </c>
      <c r="J1604" s="21" t="s">
        <v>1264</v>
      </c>
      <c r="K1604" s="18" t="s">
        <v>1652</v>
      </c>
      <c r="L1604" s="18" t="s">
        <v>1</v>
      </c>
      <c r="M1604" s="21">
        <v>0.5</v>
      </c>
      <c r="N1604" s="27"/>
      <c r="O1604" s="27"/>
      <c r="P1604" s="9" t="s">
        <v>17</v>
      </c>
      <c r="T1604" s="24" t="str">
        <f t="shared" si="26"/>
        <v>LT2013CSR6</v>
      </c>
    </row>
    <row r="1605" spans="1:20" s="9" customFormat="1" ht="15" customHeight="1">
      <c r="A1605" s="20" t="s">
        <v>45</v>
      </c>
      <c r="B1605" s="20" t="s">
        <v>1105</v>
      </c>
      <c r="C1605" s="20">
        <v>2013</v>
      </c>
      <c r="D1605" s="20" t="s">
        <v>9</v>
      </c>
      <c r="E1605" s="18" t="s">
        <v>183</v>
      </c>
      <c r="F1605" s="20" t="s">
        <v>2</v>
      </c>
      <c r="G1605" s="18" t="s">
        <v>184</v>
      </c>
      <c r="H1605" s="18" t="s">
        <v>1</v>
      </c>
      <c r="I1605" s="20">
        <v>0.5</v>
      </c>
      <c r="J1605" s="21" t="s">
        <v>1260</v>
      </c>
      <c r="K1605" s="18" t="s">
        <v>1653</v>
      </c>
      <c r="L1605" s="18" t="s">
        <v>1</v>
      </c>
      <c r="M1605" s="21">
        <v>0.5</v>
      </c>
      <c r="N1605" s="27"/>
      <c r="O1605" s="27"/>
      <c r="P1605" s="9" t="s">
        <v>17</v>
      </c>
      <c r="T1605" s="24" t="str">
        <f t="shared" si="26"/>
        <v>LT2013CSR6</v>
      </c>
    </row>
    <row r="1606" spans="1:20" s="9" customFormat="1" ht="15" customHeight="1">
      <c r="A1606" s="20" t="s">
        <v>45</v>
      </c>
      <c r="B1606" s="20" t="s">
        <v>1105</v>
      </c>
      <c r="C1606" s="20">
        <v>2014</v>
      </c>
      <c r="D1606" s="20" t="s">
        <v>4</v>
      </c>
      <c r="E1606" s="18" t="s">
        <v>185</v>
      </c>
      <c r="F1606" s="20" t="s">
        <v>11</v>
      </c>
      <c r="G1606" s="18" t="s">
        <v>186</v>
      </c>
      <c r="H1606" s="18" t="s">
        <v>1</v>
      </c>
      <c r="I1606" s="20">
        <v>0.5</v>
      </c>
      <c r="J1606" s="21" t="s">
        <v>1264</v>
      </c>
      <c r="K1606" s="18" t="s">
        <v>3078</v>
      </c>
      <c r="L1606" s="18" t="s">
        <v>142</v>
      </c>
      <c r="M1606" s="21">
        <v>0.5</v>
      </c>
      <c r="N1606" s="27"/>
      <c r="O1606" s="27"/>
      <c r="P1606" s="9" t="s">
        <v>17</v>
      </c>
      <c r="T1606" s="24" t="str">
        <f t="shared" si="26"/>
        <v>LT2014CSR1</v>
      </c>
    </row>
    <row r="1607" spans="1:20" s="9" customFormat="1" ht="15" customHeight="1">
      <c r="A1607" s="20" t="s">
        <v>45</v>
      </c>
      <c r="B1607" s="20" t="s">
        <v>1105</v>
      </c>
      <c r="C1607" s="20">
        <v>2014</v>
      </c>
      <c r="D1607" s="20" t="s">
        <v>4</v>
      </c>
      <c r="E1607" s="18" t="s">
        <v>185</v>
      </c>
      <c r="F1607" s="20" t="s">
        <v>11</v>
      </c>
      <c r="G1607" s="18" t="s">
        <v>186</v>
      </c>
      <c r="H1607" s="18" t="s">
        <v>1</v>
      </c>
      <c r="I1607" s="20">
        <v>0.5</v>
      </c>
      <c r="J1607" s="21" t="s">
        <v>1260</v>
      </c>
      <c r="K1607" s="18" t="s">
        <v>1644</v>
      </c>
      <c r="L1607" s="18" t="s">
        <v>1149</v>
      </c>
      <c r="M1607" s="21">
        <v>0.25</v>
      </c>
      <c r="N1607" s="27"/>
      <c r="O1607" s="27"/>
      <c r="P1607" s="9" t="s">
        <v>17</v>
      </c>
      <c r="T1607" s="24" t="str">
        <f t="shared" si="26"/>
        <v>LT2014CSR1</v>
      </c>
    </row>
    <row r="1608" spans="1:20" s="9" customFormat="1" ht="15" customHeight="1">
      <c r="A1608" s="20" t="s">
        <v>45</v>
      </c>
      <c r="B1608" s="20" t="s">
        <v>1105</v>
      </c>
      <c r="C1608" s="20">
        <v>2014</v>
      </c>
      <c r="D1608" s="20" t="s">
        <v>5</v>
      </c>
      <c r="E1608" s="18" t="s">
        <v>187</v>
      </c>
      <c r="F1608" s="20" t="s">
        <v>2</v>
      </c>
      <c r="G1608" s="18" t="s">
        <v>188</v>
      </c>
      <c r="H1608" s="18" t="s">
        <v>906</v>
      </c>
      <c r="I1608" s="20">
        <v>0.25</v>
      </c>
      <c r="J1608" s="21" t="s">
        <v>1264</v>
      </c>
      <c r="K1608" s="18" t="s">
        <v>1637</v>
      </c>
      <c r="L1608" s="18" t="s">
        <v>1149</v>
      </c>
      <c r="M1608" s="21">
        <v>0.25</v>
      </c>
      <c r="N1608" s="27"/>
      <c r="O1608" s="27"/>
      <c r="P1608" s="9" t="s">
        <v>17</v>
      </c>
      <c r="T1608" s="24" t="str">
        <f t="shared" si="26"/>
        <v>LT2014CSR2</v>
      </c>
    </row>
    <row r="1609" spans="1:20" s="9" customFormat="1" ht="15" customHeight="1">
      <c r="A1609" s="20" t="s">
        <v>45</v>
      </c>
      <c r="B1609" s="20" t="s">
        <v>1105</v>
      </c>
      <c r="C1609" s="20">
        <v>2014</v>
      </c>
      <c r="D1609" s="20" t="s">
        <v>5</v>
      </c>
      <c r="E1609" s="18" t="s">
        <v>187</v>
      </c>
      <c r="F1609" s="20" t="s">
        <v>2</v>
      </c>
      <c r="G1609" s="18" t="s">
        <v>188</v>
      </c>
      <c r="H1609" s="18" t="s">
        <v>906</v>
      </c>
      <c r="I1609" s="20">
        <v>0.25</v>
      </c>
      <c r="J1609" s="21" t="s">
        <v>1260</v>
      </c>
      <c r="K1609" s="18" t="s">
        <v>1632</v>
      </c>
      <c r="L1609" s="18" t="s">
        <v>142</v>
      </c>
      <c r="M1609" s="21">
        <v>0.5</v>
      </c>
      <c r="N1609" s="27"/>
      <c r="O1609" s="27"/>
      <c r="P1609" s="9" t="s">
        <v>17</v>
      </c>
      <c r="T1609" s="24" t="str">
        <f t="shared" si="26"/>
        <v>LT2014CSR2</v>
      </c>
    </row>
    <row r="1610" spans="1:20" s="9" customFormat="1" ht="15" customHeight="1">
      <c r="A1610" s="20" t="s">
        <v>45</v>
      </c>
      <c r="B1610" s="20" t="s">
        <v>1105</v>
      </c>
      <c r="C1610" s="20">
        <v>2014</v>
      </c>
      <c r="D1610" s="20" t="s">
        <v>5</v>
      </c>
      <c r="E1610" s="18" t="s">
        <v>187</v>
      </c>
      <c r="F1610" s="20" t="s">
        <v>2</v>
      </c>
      <c r="G1610" s="18" t="s">
        <v>188</v>
      </c>
      <c r="H1610" s="18" t="s">
        <v>906</v>
      </c>
      <c r="I1610" s="20">
        <v>0.25</v>
      </c>
      <c r="J1610" s="21" t="s">
        <v>1261</v>
      </c>
      <c r="K1610" s="18" t="s">
        <v>1638</v>
      </c>
      <c r="L1610" s="18" t="s">
        <v>1760</v>
      </c>
      <c r="M1610" s="21">
        <v>1</v>
      </c>
      <c r="N1610" s="27"/>
      <c r="O1610" s="27"/>
      <c r="P1610" s="9" t="s">
        <v>17</v>
      </c>
      <c r="T1610" s="24" t="str">
        <f t="shared" si="26"/>
        <v>LT2014CSR2</v>
      </c>
    </row>
    <row r="1611" spans="1:20" s="9" customFormat="1" ht="15" customHeight="1">
      <c r="A1611" s="20" t="s">
        <v>45</v>
      </c>
      <c r="B1611" s="20" t="s">
        <v>1105</v>
      </c>
      <c r="C1611" s="20">
        <v>2014</v>
      </c>
      <c r="D1611" s="20" t="s">
        <v>6</v>
      </c>
      <c r="E1611" s="18" t="s">
        <v>189</v>
      </c>
      <c r="F1611" s="20" t="s">
        <v>2</v>
      </c>
      <c r="G1611" s="18" t="s">
        <v>3079</v>
      </c>
      <c r="H1611" s="18" t="s">
        <v>906</v>
      </c>
      <c r="I1611" s="20">
        <v>0.25</v>
      </c>
      <c r="J1611" s="21" t="s">
        <v>1264</v>
      </c>
      <c r="K1611" s="18" t="s">
        <v>1640</v>
      </c>
      <c r="L1611" s="18" t="s">
        <v>1149</v>
      </c>
      <c r="M1611" s="21">
        <v>0.25</v>
      </c>
      <c r="N1611" s="27"/>
      <c r="O1611" s="27"/>
      <c r="P1611" s="9" t="s">
        <v>17</v>
      </c>
      <c r="T1611" s="24" t="str">
        <f t="shared" si="26"/>
        <v>LT2014CSR3</v>
      </c>
    </row>
    <row r="1612" spans="1:20" s="9" customFormat="1" ht="15" customHeight="1">
      <c r="A1612" s="20" t="s">
        <v>45</v>
      </c>
      <c r="B1612" s="20" t="s">
        <v>1105</v>
      </c>
      <c r="C1612" s="20">
        <v>2014</v>
      </c>
      <c r="D1612" s="20" t="s">
        <v>6</v>
      </c>
      <c r="E1612" s="18" t="s">
        <v>189</v>
      </c>
      <c r="F1612" s="20" t="s">
        <v>2</v>
      </c>
      <c r="G1612" s="18" t="s">
        <v>3079</v>
      </c>
      <c r="H1612" s="18" t="s">
        <v>906</v>
      </c>
      <c r="I1612" s="20">
        <v>0.25</v>
      </c>
      <c r="J1612" s="21" t="s">
        <v>1260</v>
      </c>
      <c r="K1612" s="18" t="s">
        <v>1633</v>
      </c>
      <c r="L1612" s="18" t="s">
        <v>1149</v>
      </c>
      <c r="M1612" s="21">
        <v>0.25</v>
      </c>
      <c r="N1612" s="27"/>
      <c r="O1612" s="27"/>
      <c r="P1612" s="9" t="s">
        <v>17</v>
      </c>
      <c r="T1612" s="24" t="str">
        <f t="shared" si="26"/>
        <v>LT2014CSR3</v>
      </c>
    </row>
    <row r="1613" spans="1:20" s="3" customFormat="1" ht="15" customHeight="1">
      <c r="A1613" s="20" t="s">
        <v>45</v>
      </c>
      <c r="B1613" s="20" t="s">
        <v>1105</v>
      </c>
      <c r="C1613" s="20">
        <v>2014</v>
      </c>
      <c r="D1613" s="20" t="s">
        <v>6</v>
      </c>
      <c r="E1613" s="18" t="s">
        <v>189</v>
      </c>
      <c r="F1613" s="20" t="s">
        <v>2</v>
      </c>
      <c r="G1613" s="18" t="s">
        <v>3079</v>
      </c>
      <c r="H1613" s="18" t="s">
        <v>906</v>
      </c>
      <c r="I1613" s="20">
        <v>0.25</v>
      </c>
      <c r="J1613" s="21" t="s">
        <v>1261</v>
      </c>
      <c r="K1613" s="18" t="s">
        <v>1634</v>
      </c>
      <c r="L1613" s="18" t="s">
        <v>142</v>
      </c>
      <c r="M1613" s="21">
        <v>0.5</v>
      </c>
      <c r="N1613" s="27"/>
      <c r="O1613" s="27"/>
      <c r="P1613" s="9" t="s">
        <v>17</v>
      </c>
      <c r="T1613" s="24" t="str">
        <f t="shared" si="26"/>
        <v>LT2014CSR3</v>
      </c>
    </row>
    <row r="1614" spans="1:20" s="3" customFormat="1" ht="15" customHeight="1">
      <c r="A1614" s="20" t="s">
        <v>45</v>
      </c>
      <c r="B1614" s="20" t="s">
        <v>1105</v>
      </c>
      <c r="C1614" s="20">
        <v>2014</v>
      </c>
      <c r="D1614" s="20" t="s">
        <v>6</v>
      </c>
      <c r="E1614" s="18" t="s">
        <v>189</v>
      </c>
      <c r="F1614" s="20" t="s">
        <v>2</v>
      </c>
      <c r="G1614" s="18" t="s">
        <v>3079</v>
      </c>
      <c r="H1614" s="18" t="s">
        <v>906</v>
      </c>
      <c r="I1614" s="20">
        <v>0.25</v>
      </c>
      <c r="J1614" s="21" t="s">
        <v>1262</v>
      </c>
      <c r="K1614" s="18" t="s">
        <v>1639</v>
      </c>
      <c r="L1614" s="18" t="s">
        <v>142</v>
      </c>
      <c r="M1614" s="21">
        <v>0.5</v>
      </c>
      <c r="N1614" s="27"/>
      <c r="O1614" s="27"/>
      <c r="P1614" s="9" t="s">
        <v>17</v>
      </c>
      <c r="T1614" s="24" t="str">
        <f t="shared" si="26"/>
        <v>LT2014CSR3</v>
      </c>
    </row>
    <row r="1615" spans="1:20" s="3" customFormat="1" ht="15" customHeight="1">
      <c r="A1615" s="20" t="s">
        <v>45</v>
      </c>
      <c r="B1615" s="20" t="s">
        <v>1105</v>
      </c>
      <c r="C1615" s="20">
        <v>2014</v>
      </c>
      <c r="D1615" s="20" t="s">
        <v>6</v>
      </c>
      <c r="E1615" s="18" t="s">
        <v>189</v>
      </c>
      <c r="F1615" s="20" t="s">
        <v>2</v>
      </c>
      <c r="G1615" s="18" t="s">
        <v>3079</v>
      </c>
      <c r="H1615" s="18" t="s">
        <v>906</v>
      </c>
      <c r="I1615" s="20">
        <v>0.25</v>
      </c>
      <c r="J1615" s="21" t="s">
        <v>1263</v>
      </c>
      <c r="K1615" s="18" t="s">
        <v>1641</v>
      </c>
      <c r="L1615" s="18" t="s">
        <v>1149</v>
      </c>
      <c r="M1615" s="21">
        <v>0.25</v>
      </c>
      <c r="N1615" s="27"/>
      <c r="O1615" s="27"/>
      <c r="P1615" s="9" t="s">
        <v>17</v>
      </c>
      <c r="T1615" s="24" t="str">
        <f t="shared" si="26"/>
        <v>LT2014CSR3</v>
      </c>
    </row>
    <row r="1616" spans="1:20" s="3" customFormat="1" ht="15" customHeight="1">
      <c r="A1616" s="20" t="s">
        <v>45</v>
      </c>
      <c r="B1616" s="20" t="s">
        <v>1105</v>
      </c>
      <c r="C1616" s="20">
        <v>2014</v>
      </c>
      <c r="D1616" s="20" t="s">
        <v>7</v>
      </c>
      <c r="E1616" s="18" t="s">
        <v>190</v>
      </c>
      <c r="F1616" s="20" t="s">
        <v>2</v>
      </c>
      <c r="G1616" s="18" t="s">
        <v>191</v>
      </c>
      <c r="H1616" s="18" t="s">
        <v>907</v>
      </c>
      <c r="I1616" s="20">
        <v>0</v>
      </c>
      <c r="J1616" s="21" t="s">
        <v>1264</v>
      </c>
      <c r="K1616" s="18" t="s">
        <v>1642</v>
      </c>
      <c r="L1616" s="18" t="s">
        <v>2119</v>
      </c>
      <c r="M1616" s="21" t="s">
        <v>2119</v>
      </c>
      <c r="N1616" s="27"/>
      <c r="O1616" s="27"/>
      <c r="P1616" s="9" t="s">
        <v>17</v>
      </c>
      <c r="T1616" s="24" t="str">
        <f t="shared" si="26"/>
        <v>LT2014CSR4</v>
      </c>
    </row>
    <row r="1617" spans="1:20" s="3" customFormat="1" ht="15" customHeight="1">
      <c r="A1617" s="20" t="s">
        <v>45</v>
      </c>
      <c r="B1617" s="20" t="s">
        <v>1105</v>
      </c>
      <c r="C1617" s="20">
        <v>2014</v>
      </c>
      <c r="D1617" s="20" t="s">
        <v>7</v>
      </c>
      <c r="E1617" s="18" t="s">
        <v>190</v>
      </c>
      <c r="F1617" s="20" t="s">
        <v>2</v>
      </c>
      <c r="G1617" s="18" t="s">
        <v>191</v>
      </c>
      <c r="H1617" s="18" t="s">
        <v>907</v>
      </c>
      <c r="I1617" s="20">
        <v>0</v>
      </c>
      <c r="J1617" s="21" t="s">
        <v>1260</v>
      </c>
      <c r="K1617" s="18" t="s">
        <v>1635</v>
      </c>
      <c r="L1617" s="18" t="s">
        <v>2119</v>
      </c>
      <c r="M1617" s="21" t="s">
        <v>2119</v>
      </c>
      <c r="N1617" s="27"/>
      <c r="O1617" s="27"/>
      <c r="P1617" s="9" t="s">
        <v>17</v>
      </c>
      <c r="T1617" s="24" t="str">
        <f t="shared" si="26"/>
        <v>LT2014CSR4</v>
      </c>
    </row>
    <row r="1618" spans="1:20" s="3" customFormat="1" ht="15" customHeight="1">
      <c r="A1618" s="20" t="s">
        <v>45</v>
      </c>
      <c r="B1618" s="20" t="s">
        <v>1105</v>
      </c>
      <c r="C1618" s="20">
        <v>2014</v>
      </c>
      <c r="D1618" s="20" t="s">
        <v>8</v>
      </c>
      <c r="E1618" s="18" t="s">
        <v>192</v>
      </c>
      <c r="F1618" s="20" t="s">
        <v>2</v>
      </c>
      <c r="G1618" s="18" t="s">
        <v>193</v>
      </c>
      <c r="H1618" s="18" t="s">
        <v>641</v>
      </c>
      <c r="I1618" s="20">
        <v>0.75</v>
      </c>
      <c r="J1618" s="21" t="s">
        <v>1264</v>
      </c>
      <c r="K1618" s="18" t="s">
        <v>193</v>
      </c>
      <c r="L1618" s="18" t="s">
        <v>641</v>
      </c>
      <c r="M1618" s="21">
        <v>0.75</v>
      </c>
      <c r="N1618" s="27"/>
      <c r="O1618" s="27"/>
      <c r="P1618" s="9" t="s">
        <v>17</v>
      </c>
      <c r="T1618" s="24" t="str">
        <f t="shared" si="26"/>
        <v>LT2014CSR5</v>
      </c>
    </row>
    <row r="1619" spans="1:20" s="3" customFormat="1" ht="15" customHeight="1">
      <c r="A1619" s="20" t="s">
        <v>45</v>
      </c>
      <c r="B1619" s="20" t="s">
        <v>1105</v>
      </c>
      <c r="C1619" s="20">
        <v>2014</v>
      </c>
      <c r="D1619" s="20" t="s">
        <v>9</v>
      </c>
      <c r="E1619" s="18" t="s">
        <v>194</v>
      </c>
      <c r="F1619" s="20" t="s">
        <v>2</v>
      </c>
      <c r="G1619" s="18" t="s">
        <v>195</v>
      </c>
      <c r="H1619" s="18" t="s">
        <v>1</v>
      </c>
      <c r="I1619" s="20">
        <v>0.5</v>
      </c>
      <c r="J1619" s="21" t="s">
        <v>1264</v>
      </c>
      <c r="K1619" s="18" t="s">
        <v>1643</v>
      </c>
      <c r="L1619" s="18" t="s">
        <v>142</v>
      </c>
      <c r="M1619" s="21">
        <v>0.5</v>
      </c>
      <c r="N1619" s="27"/>
      <c r="O1619" s="27"/>
      <c r="P1619" s="9" t="s">
        <v>17</v>
      </c>
      <c r="T1619" s="24" t="str">
        <f t="shared" si="26"/>
        <v>LT2014CSR6</v>
      </c>
    </row>
    <row r="1620" spans="1:20" s="3" customFormat="1" ht="15" customHeight="1">
      <c r="A1620" s="20" t="s">
        <v>45</v>
      </c>
      <c r="B1620" s="20" t="s">
        <v>1105</v>
      </c>
      <c r="C1620" s="20">
        <v>2014</v>
      </c>
      <c r="D1620" s="20" t="s">
        <v>9</v>
      </c>
      <c r="E1620" s="18" t="s">
        <v>194</v>
      </c>
      <c r="F1620" s="20" t="s">
        <v>2</v>
      </c>
      <c r="G1620" s="18" t="s">
        <v>195</v>
      </c>
      <c r="H1620" s="18" t="s">
        <v>1</v>
      </c>
      <c r="I1620" s="20">
        <v>0.5</v>
      </c>
      <c r="J1620" s="21" t="s">
        <v>1260</v>
      </c>
      <c r="K1620" s="18" t="s">
        <v>1636</v>
      </c>
      <c r="L1620" s="18" t="s">
        <v>142</v>
      </c>
      <c r="M1620" s="21">
        <v>0.5</v>
      </c>
      <c r="N1620" s="27"/>
      <c r="O1620" s="27"/>
      <c r="P1620" s="9" t="s">
        <v>17</v>
      </c>
      <c r="T1620" s="24" t="str">
        <f t="shared" si="26"/>
        <v>LT2014CSR6</v>
      </c>
    </row>
    <row r="1621" spans="1:20" s="3" customFormat="1" ht="15" customHeight="1">
      <c r="A1621" s="20" t="s">
        <v>45</v>
      </c>
      <c r="B1621" s="20" t="s">
        <v>34</v>
      </c>
      <c r="C1621" s="20">
        <v>2015</v>
      </c>
      <c r="D1621" s="20" t="s">
        <v>4</v>
      </c>
      <c r="E1621" s="18" t="s">
        <v>1056</v>
      </c>
      <c r="F1621" s="20" t="s">
        <v>11</v>
      </c>
      <c r="G1621" s="18" t="s">
        <v>2169</v>
      </c>
      <c r="H1621" s="18" t="s">
        <v>1149</v>
      </c>
      <c r="I1621" s="20">
        <v>0.25</v>
      </c>
      <c r="J1621" s="21" t="s">
        <v>1264</v>
      </c>
      <c r="K1621" s="18" t="s">
        <v>2088</v>
      </c>
      <c r="L1621" s="18" t="s">
        <v>1149</v>
      </c>
      <c r="M1621" s="21">
        <v>0.25</v>
      </c>
      <c r="N1621" s="27"/>
      <c r="O1621" s="27"/>
      <c r="P1621" s="9" t="s">
        <v>17</v>
      </c>
      <c r="T1621" s="24" t="str">
        <f t="shared" si="26"/>
        <v>LT2015CSR1</v>
      </c>
    </row>
    <row r="1622" spans="1:20" s="3" customFormat="1" ht="15" customHeight="1">
      <c r="A1622" s="20" t="s">
        <v>45</v>
      </c>
      <c r="B1622" s="20" t="s">
        <v>34</v>
      </c>
      <c r="C1622" s="20">
        <v>2015</v>
      </c>
      <c r="D1622" s="20" t="s">
        <v>4</v>
      </c>
      <c r="E1622" s="18" t="s">
        <v>1056</v>
      </c>
      <c r="F1622" s="20" t="s">
        <v>11</v>
      </c>
      <c r="G1622" s="18" t="s">
        <v>2169</v>
      </c>
      <c r="H1622" s="18" t="s">
        <v>1149</v>
      </c>
      <c r="I1622" s="20">
        <v>0.25</v>
      </c>
      <c r="J1622" s="21" t="s">
        <v>1260</v>
      </c>
      <c r="K1622" s="18" t="s">
        <v>2089</v>
      </c>
      <c r="L1622" s="18" t="s">
        <v>142</v>
      </c>
      <c r="M1622" s="21">
        <v>0.5</v>
      </c>
      <c r="N1622" s="27"/>
      <c r="O1622" s="27"/>
      <c r="P1622" s="9" t="s">
        <v>17</v>
      </c>
      <c r="T1622" s="24" t="str">
        <f t="shared" si="26"/>
        <v>LT2015CSR1</v>
      </c>
    </row>
    <row r="1623" spans="1:20" s="3" customFormat="1" ht="15" customHeight="1">
      <c r="A1623" s="20" t="s">
        <v>45</v>
      </c>
      <c r="B1623" s="20" t="s">
        <v>34</v>
      </c>
      <c r="C1623" s="20">
        <v>2015</v>
      </c>
      <c r="D1623" s="20" t="s">
        <v>5</v>
      </c>
      <c r="E1623" s="18" t="s">
        <v>1058</v>
      </c>
      <c r="F1623" s="20" t="s">
        <v>2</v>
      </c>
      <c r="G1623" s="18" t="s">
        <v>2171</v>
      </c>
      <c r="H1623" s="18" t="s">
        <v>1149</v>
      </c>
      <c r="I1623" s="20">
        <v>0.25</v>
      </c>
      <c r="J1623" s="21" t="s">
        <v>1264</v>
      </c>
      <c r="K1623" s="18" t="s">
        <v>2129</v>
      </c>
      <c r="L1623" s="18" t="s">
        <v>142</v>
      </c>
      <c r="M1623" s="21">
        <v>0.5</v>
      </c>
      <c r="N1623" s="27"/>
      <c r="O1623" s="27"/>
      <c r="P1623" s="9" t="s">
        <v>17</v>
      </c>
      <c r="T1623" s="24" t="str">
        <f t="shared" si="26"/>
        <v>LT2015CSR2</v>
      </c>
    </row>
    <row r="1624" spans="1:20" s="3" customFormat="1" ht="15" customHeight="1">
      <c r="A1624" s="20" t="s">
        <v>45</v>
      </c>
      <c r="B1624" s="20" t="s">
        <v>34</v>
      </c>
      <c r="C1624" s="20">
        <v>2015</v>
      </c>
      <c r="D1624" s="20" t="s">
        <v>5</v>
      </c>
      <c r="E1624" s="18" t="s">
        <v>1058</v>
      </c>
      <c r="F1624" s="20" t="s">
        <v>2</v>
      </c>
      <c r="G1624" s="18" t="s">
        <v>2171</v>
      </c>
      <c r="H1624" s="18" t="s">
        <v>1149</v>
      </c>
      <c r="I1624" s="20">
        <v>0.25</v>
      </c>
      <c r="J1624" s="21" t="s">
        <v>1260</v>
      </c>
      <c r="K1624" s="18" t="s">
        <v>2130</v>
      </c>
      <c r="L1624" s="18" t="s">
        <v>1149</v>
      </c>
      <c r="M1624" s="21">
        <v>0.25</v>
      </c>
      <c r="N1624" s="27"/>
      <c r="O1624" s="27"/>
      <c r="P1624" s="9" t="s">
        <v>17</v>
      </c>
      <c r="T1624" s="24" t="str">
        <f t="shared" si="26"/>
        <v>LT2015CSR2</v>
      </c>
    </row>
    <row r="1625" spans="1:20" s="3" customFormat="1" ht="15" customHeight="1">
      <c r="A1625" s="20" t="s">
        <v>45</v>
      </c>
      <c r="B1625" s="20" t="s">
        <v>34</v>
      </c>
      <c r="C1625" s="20">
        <v>2015</v>
      </c>
      <c r="D1625" s="20" t="s">
        <v>5</v>
      </c>
      <c r="E1625" s="18" t="s">
        <v>1058</v>
      </c>
      <c r="F1625" s="20" t="s">
        <v>2</v>
      </c>
      <c r="G1625" s="18" t="s">
        <v>2171</v>
      </c>
      <c r="H1625" s="18" t="s">
        <v>1149</v>
      </c>
      <c r="I1625" s="20">
        <v>0.25</v>
      </c>
      <c r="J1625" s="21" t="s">
        <v>1261</v>
      </c>
      <c r="K1625" s="18" t="s">
        <v>2093</v>
      </c>
      <c r="L1625" s="18" t="s">
        <v>1149</v>
      </c>
      <c r="M1625" s="21">
        <v>0.25</v>
      </c>
      <c r="N1625" s="27"/>
      <c r="O1625" s="27"/>
      <c r="P1625" s="9" t="s">
        <v>17</v>
      </c>
      <c r="T1625" s="24" t="str">
        <f t="shared" si="26"/>
        <v>LT2015CSR2</v>
      </c>
    </row>
    <row r="1626" spans="1:20" s="3" customFormat="1" ht="15" customHeight="1">
      <c r="A1626" s="20" t="s">
        <v>45</v>
      </c>
      <c r="B1626" s="20" t="s">
        <v>34</v>
      </c>
      <c r="C1626" s="20">
        <v>2015</v>
      </c>
      <c r="D1626" s="20" t="s">
        <v>5</v>
      </c>
      <c r="E1626" s="18" t="s">
        <v>1058</v>
      </c>
      <c r="F1626" s="20" t="s">
        <v>2</v>
      </c>
      <c r="G1626" s="18" t="s">
        <v>2171</v>
      </c>
      <c r="H1626" s="18" t="s">
        <v>1149</v>
      </c>
      <c r="I1626" s="20">
        <v>0.25</v>
      </c>
      <c r="J1626" s="21" t="s">
        <v>1262</v>
      </c>
      <c r="K1626" s="18" t="s">
        <v>2094</v>
      </c>
      <c r="L1626" s="18" t="s">
        <v>1149</v>
      </c>
      <c r="M1626" s="21">
        <v>0.25</v>
      </c>
      <c r="N1626" s="27"/>
      <c r="O1626" s="27"/>
      <c r="P1626" s="9" t="s">
        <v>17</v>
      </c>
      <c r="T1626" s="24" t="str">
        <f t="shared" si="26"/>
        <v>LT2015CSR2</v>
      </c>
    </row>
    <row r="1627" spans="1:20" s="3" customFormat="1" ht="15" customHeight="1">
      <c r="A1627" s="20" t="s">
        <v>45</v>
      </c>
      <c r="B1627" s="20" t="s">
        <v>34</v>
      </c>
      <c r="C1627" s="20">
        <v>2015</v>
      </c>
      <c r="D1627" s="20" t="s">
        <v>6</v>
      </c>
      <c r="E1627" s="18" t="s">
        <v>1057</v>
      </c>
      <c r="F1627" s="20" t="s">
        <v>2</v>
      </c>
      <c r="G1627" s="18" t="s">
        <v>2170</v>
      </c>
      <c r="H1627" s="18" t="s">
        <v>1149</v>
      </c>
      <c r="I1627" s="20">
        <v>0.25</v>
      </c>
      <c r="J1627" s="21" t="s">
        <v>1264</v>
      </c>
      <c r="K1627" s="18" t="s">
        <v>2090</v>
      </c>
      <c r="L1627" s="18" t="s">
        <v>1149</v>
      </c>
      <c r="M1627" s="21">
        <v>0.25</v>
      </c>
      <c r="N1627" s="27"/>
      <c r="O1627" s="27"/>
      <c r="P1627" s="9" t="s">
        <v>17</v>
      </c>
      <c r="T1627" s="24" t="str">
        <f t="shared" ref="T1627:T1690" si="27">A1627&amp;C1627&amp;D1627</f>
        <v>LT2015CSR3</v>
      </c>
    </row>
    <row r="1628" spans="1:20" s="3" customFormat="1" ht="15" customHeight="1">
      <c r="A1628" s="20" t="s">
        <v>45</v>
      </c>
      <c r="B1628" s="20" t="s">
        <v>34</v>
      </c>
      <c r="C1628" s="20">
        <v>2015</v>
      </c>
      <c r="D1628" s="20" t="s">
        <v>6</v>
      </c>
      <c r="E1628" s="18" t="s">
        <v>1057</v>
      </c>
      <c r="F1628" s="20" t="s">
        <v>2</v>
      </c>
      <c r="G1628" s="18" t="s">
        <v>2170</v>
      </c>
      <c r="H1628" s="18" t="s">
        <v>1149</v>
      </c>
      <c r="I1628" s="20">
        <v>0.25</v>
      </c>
      <c r="J1628" s="21" t="s">
        <v>1260</v>
      </c>
      <c r="K1628" s="18" t="s">
        <v>2091</v>
      </c>
      <c r="L1628" s="18" t="s">
        <v>1149</v>
      </c>
      <c r="M1628" s="21">
        <v>0.25</v>
      </c>
      <c r="N1628" s="27"/>
      <c r="O1628" s="27"/>
      <c r="P1628" s="9" t="s">
        <v>17</v>
      </c>
      <c r="T1628" s="24" t="str">
        <f t="shared" si="27"/>
        <v>LT2015CSR3</v>
      </c>
    </row>
    <row r="1629" spans="1:20" s="3" customFormat="1" ht="15" customHeight="1">
      <c r="A1629" s="20" t="s">
        <v>45</v>
      </c>
      <c r="B1629" s="20" t="s">
        <v>34</v>
      </c>
      <c r="C1629" s="20">
        <v>2015</v>
      </c>
      <c r="D1629" s="20" t="s">
        <v>6</v>
      </c>
      <c r="E1629" s="18" t="s">
        <v>1057</v>
      </c>
      <c r="F1629" s="20" t="s">
        <v>2</v>
      </c>
      <c r="G1629" s="18" t="s">
        <v>2170</v>
      </c>
      <c r="H1629" s="18" t="s">
        <v>1149</v>
      </c>
      <c r="I1629" s="20">
        <v>0.25</v>
      </c>
      <c r="J1629" s="21" t="s">
        <v>1261</v>
      </c>
      <c r="K1629" s="18" t="s">
        <v>2092</v>
      </c>
      <c r="L1629" s="18" t="s">
        <v>142</v>
      </c>
      <c r="M1629" s="21">
        <v>0.5</v>
      </c>
      <c r="N1629" s="27"/>
      <c r="O1629" s="27"/>
      <c r="P1629" s="9" t="s">
        <v>17</v>
      </c>
      <c r="T1629" s="24" t="str">
        <f t="shared" si="27"/>
        <v>LT2015CSR3</v>
      </c>
    </row>
    <row r="1630" spans="1:20" s="3" customFormat="1" ht="15" customHeight="1">
      <c r="A1630" s="20" t="s">
        <v>45</v>
      </c>
      <c r="B1630" s="20" t="s">
        <v>34</v>
      </c>
      <c r="C1630" s="20">
        <v>2016</v>
      </c>
      <c r="D1630" s="20" t="s">
        <v>4</v>
      </c>
      <c r="E1630" s="18" t="s">
        <v>2446</v>
      </c>
      <c r="F1630" s="20" t="s">
        <v>11</v>
      </c>
      <c r="G1630" s="18" t="s">
        <v>2447</v>
      </c>
      <c r="H1630" s="18" t="s">
        <v>1</v>
      </c>
      <c r="I1630" s="20">
        <v>0.5</v>
      </c>
      <c r="J1630" s="21" t="s">
        <v>1221</v>
      </c>
      <c r="K1630" s="18" t="s">
        <v>2448</v>
      </c>
      <c r="L1630" s="18" t="s">
        <v>641</v>
      </c>
      <c r="M1630" s="21">
        <v>0.75</v>
      </c>
      <c r="N1630" s="27"/>
      <c r="O1630" s="27"/>
      <c r="P1630" s="9" t="s">
        <v>17</v>
      </c>
      <c r="T1630" s="24" t="str">
        <f t="shared" si="27"/>
        <v>LT2016CSR1</v>
      </c>
    </row>
    <row r="1631" spans="1:20" s="3" customFormat="1" ht="15" customHeight="1">
      <c r="A1631" s="20" t="s">
        <v>45</v>
      </c>
      <c r="B1631" s="20" t="s">
        <v>34</v>
      </c>
      <c r="C1631" s="20">
        <v>2016</v>
      </c>
      <c r="D1631" s="20" t="s">
        <v>4</v>
      </c>
      <c r="E1631" s="18" t="s">
        <v>2446</v>
      </c>
      <c r="F1631" s="20" t="s">
        <v>11</v>
      </c>
      <c r="G1631" s="18" t="s">
        <v>2447</v>
      </c>
      <c r="H1631" s="18" t="s">
        <v>1</v>
      </c>
      <c r="I1631" s="20">
        <v>0.5</v>
      </c>
      <c r="J1631" s="21" t="s">
        <v>1222</v>
      </c>
      <c r="K1631" s="18" t="s">
        <v>2449</v>
      </c>
      <c r="L1631" s="18" t="s">
        <v>142</v>
      </c>
      <c r="M1631" s="21">
        <v>0.5</v>
      </c>
      <c r="N1631" s="27"/>
      <c r="O1631" s="27"/>
      <c r="P1631" s="9" t="s">
        <v>17</v>
      </c>
      <c r="T1631" s="24" t="str">
        <f t="shared" si="27"/>
        <v>LT2016CSR1</v>
      </c>
    </row>
    <row r="1632" spans="1:20" s="3" customFormat="1" ht="15" customHeight="1">
      <c r="A1632" s="20" t="s">
        <v>45</v>
      </c>
      <c r="B1632" s="20" t="s">
        <v>34</v>
      </c>
      <c r="C1632" s="20">
        <v>2016</v>
      </c>
      <c r="D1632" s="20" t="s">
        <v>4</v>
      </c>
      <c r="E1632" s="18" t="s">
        <v>2446</v>
      </c>
      <c r="F1632" s="20" t="s">
        <v>11</v>
      </c>
      <c r="G1632" s="18" t="s">
        <v>2447</v>
      </c>
      <c r="H1632" s="18" t="s">
        <v>1</v>
      </c>
      <c r="I1632" s="20">
        <v>0.5</v>
      </c>
      <c r="J1632" s="21" t="s">
        <v>1223</v>
      </c>
      <c r="K1632" s="18" t="s">
        <v>2450</v>
      </c>
      <c r="L1632" s="18" t="s">
        <v>142</v>
      </c>
      <c r="M1632" s="21">
        <v>0.5</v>
      </c>
      <c r="N1632" s="27"/>
      <c r="O1632" s="27"/>
      <c r="P1632" s="9" t="s">
        <v>17</v>
      </c>
      <c r="T1632" s="24" t="str">
        <f t="shared" si="27"/>
        <v>LT2016CSR1</v>
      </c>
    </row>
    <row r="1633" spans="1:20" s="3" customFormat="1" ht="15" customHeight="1">
      <c r="A1633" s="20" t="s">
        <v>45</v>
      </c>
      <c r="B1633" s="20" t="s">
        <v>34</v>
      </c>
      <c r="C1633" s="20">
        <v>2016</v>
      </c>
      <c r="D1633" s="20" t="s">
        <v>5</v>
      </c>
      <c r="E1633" s="18" t="s">
        <v>2451</v>
      </c>
      <c r="F1633" s="20" t="s">
        <v>2</v>
      </c>
      <c r="G1633" s="18" t="s">
        <v>2452</v>
      </c>
      <c r="H1633" s="18" t="s">
        <v>1</v>
      </c>
      <c r="I1633" s="20">
        <v>0.5</v>
      </c>
      <c r="J1633" s="21" t="s">
        <v>1221</v>
      </c>
      <c r="K1633" s="18" t="s">
        <v>2453</v>
      </c>
      <c r="L1633" s="18" t="s">
        <v>1149</v>
      </c>
      <c r="M1633" s="21">
        <v>0.25</v>
      </c>
      <c r="N1633" s="27"/>
      <c r="O1633" s="27"/>
      <c r="P1633" s="9" t="s">
        <v>17</v>
      </c>
      <c r="T1633" s="24" t="str">
        <f t="shared" si="27"/>
        <v>LT2016CSR2</v>
      </c>
    </row>
    <row r="1634" spans="1:20" s="3" customFormat="1" ht="15" customHeight="1">
      <c r="A1634" s="20" t="s">
        <v>45</v>
      </c>
      <c r="B1634" s="20" t="s">
        <v>34</v>
      </c>
      <c r="C1634" s="20">
        <v>2016</v>
      </c>
      <c r="D1634" s="20" t="s">
        <v>5</v>
      </c>
      <c r="E1634" s="18" t="s">
        <v>2451</v>
      </c>
      <c r="F1634" s="20" t="s">
        <v>2</v>
      </c>
      <c r="G1634" s="18" t="s">
        <v>2452</v>
      </c>
      <c r="H1634" s="18" t="s">
        <v>1</v>
      </c>
      <c r="I1634" s="20">
        <v>0.5</v>
      </c>
      <c r="J1634" s="21" t="s">
        <v>1222</v>
      </c>
      <c r="K1634" s="18" t="s">
        <v>2454</v>
      </c>
      <c r="L1634" s="18" t="s">
        <v>142</v>
      </c>
      <c r="M1634" s="21">
        <v>0.5</v>
      </c>
      <c r="N1634" s="27"/>
      <c r="O1634" s="27"/>
      <c r="P1634" s="9" t="s">
        <v>17</v>
      </c>
      <c r="T1634" s="24" t="str">
        <f t="shared" si="27"/>
        <v>LT2016CSR2</v>
      </c>
    </row>
    <row r="1635" spans="1:20" s="3" customFormat="1" ht="15" customHeight="1">
      <c r="A1635" s="20" t="s">
        <v>45</v>
      </c>
      <c r="B1635" s="20" t="s">
        <v>34</v>
      </c>
      <c r="C1635" s="20">
        <v>2016</v>
      </c>
      <c r="D1635" s="20" t="s">
        <v>5</v>
      </c>
      <c r="E1635" s="18" t="s">
        <v>2451</v>
      </c>
      <c r="F1635" s="20" t="s">
        <v>2</v>
      </c>
      <c r="G1635" s="18" t="s">
        <v>2452</v>
      </c>
      <c r="H1635" s="18" t="s">
        <v>1</v>
      </c>
      <c r="I1635" s="20">
        <v>0.5</v>
      </c>
      <c r="J1635" s="21" t="s">
        <v>1223</v>
      </c>
      <c r="K1635" s="18" t="s">
        <v>2455</v>
      </c>
      <c r="L1635" s="18" t="s">
        <v>142</v>
      </c>
      <c r="M1635" s="21">
        <v>0.5</v>
      </c>
      <c r="N1635" s="27"/>
      <c r="O1635" s="27"/>
      <c r="P1635" s="9" t="s">
        <v>17</v>
      </c>
      <c r="T1635" s="24" t="str">
        <f t="shared" si="27"/>
        <v>LT2016CSR2</v>
      </c>
    </row>
    <row r="1636" spans="1:20" s="3" customFormat="1" ht="15" customHeight="1">
      <c r="A1636" s="20" t="s">
        <v>45</v>
      </c>
      <c r="B1636" s="20" t="s">
        <v>34</v>
      </c>
      <c r="C1636" s="20">
        <v>2016</v>
      </c>
      <c r="D1636" s="20" t="s">
        <v>5</v>
      </c>
      <c r="E1636" s="18" t="s">
        <v>2451</v>
      </c>
      <c r="F1636" s="20" t="s">
        <v>2</v>
      </c>
      <c r="G1636" s="18" t="s">
        <v>2452</v>
      </c>
      <c r="H1636" s="18" t="s">
        <v>1</v>
      </c>
      <c r="I1636" s="20">
        <v>0.5</v>
      </c>
      <c r="J1636" s="21" t="s">
        <v>1224</v>
      </c>
      <c r="K1636" s="18" t="s">
        <v>2456</v>
      </c>
      <c r="L1636" s="18" t="s">
        <v>142</v>
      </c>
      <c r="M1636" s="21">
        <v>0.5</v>
      </c>
      <c r="N1636" s="27"/>
      <c r="O1636" s="27"/>
      <c r="P1636" s="9" t="s">
        <v>17</v>
      </c>
      <c r="T1636" s="24" t="str">
        <f t="shared" si="27"/>
        <v>LT2016CSR2</v>
      </c>
    </row>
    <row r="1637" spans="1:20" s="3" customFormat="1" ht="15" customHeight="1">
      <c r="A1637" s="20" t="s">
        <v>45</v>
      </c>
      <c r="B1637" s="20" t="s">
        <v>34</v>
      </c>
      <c r="C1637" s="20">
        <v>2016</v>
      </c>
      <c r="D1637" s="20" t="s">
        <v>5</v>
      </c>
      <c r="E1637" s="18" t="s">
        <v>2451</v>
      </c>
      <c r="F1637" s="20" t="s">
        <v>2</v>
      </c>
      <c r="G1637" s="18" t="s">
        <v>2452</v>
      </c>
      <c r="H1637" s="18" t="s">
        <v>1</v>
      </c>
      <c r="I1637" s="20">
        <v>0.5</v>
      </c>
      <c r="J1637" s="21" t="s">
        <v>1225</v>
      </c>
      <c r="K1637" s="18" t="s">
        <v>2457</v>
      </c>
      <c r="L1637" s="18" t="s">
        <v>142</v>
      </c>
      <c r="M1637" s="21">
        <v>0.5</v>
      </c>
      <c r="N1637" s="27"/>
      <c r="O1637" s="27"/>
      <c r="P1637" s="9" t="s">
        <v>17</v>
      </c>
      <c r="T1637" s="24" t="str">
        <f t="shared" si="27"/>
        <v>LT2016CSR2</v>
      </c>
    </row>
    <row r="1638" spans="1:20" s="3" customFormat="1" ht="15" customHeight="1">
      <c r="A1638" s="20" t="s">
        <v>45</v>
      </c>
      <c r="B1638" s="20" t="s">
        <v>34</v>
      </c>
      <c r="C1638" s="20">
        <v>2016</v>
      </c>
      <c r="D1638" s="20" t="s">
        <v>6</v>
      </c>
      <c r="E1638" s="18" t="s">
        <v>2458</v>
      </c>
      <c r="F1638" s="20" t="s">
        <v>2</v>
      </c>
      <c r="G1638" s="18" t="s">
        <v>2459</v>
      </c>
      <c r="H1638" s="18" t="s">
        <v>1149</v>
      </c>
      <c r="I1638" s="20">
        <v>0.25</v>
      </c>
      <c r="J1638" s="21" t="s">
        <v>1264</v>
      </c>
      <c r="K1638" s="18" t="s">
        <v>2460</v>
      </c>
      <c r="L1638" s="18" t="s">
        <v>1149</v>
      </c>
      <c r="M1638" s="21">
        <v>0.25</v>
      </c>
      <c r="N1638" s="27"/>
      <c r="O1638" s="27"/>
      <c r="P1638" s="9" t="s">
        <v>17</v>
      </c>
      <c r="T1638" s="24" t="str">
        <f t="shared" si="27"/>
        <v>LT2016CSR3</v>
      </c>
    </row>
    <row r="1639" spans="1:20" s="3" customFormat="1" ht="15" customHeight="1">
      <c r="A1639" s="20" t="s">
        <v>45</v>
      </c>
      <c r="B1639" s="20" t="s">
        <v>34</v>
      </c>
      <c r="C1639" s="20">
        <v>2016</v>
      </c>
      <c r="D1639" s="20" t="s">
        <v>6</v>
      </c>
      <c r="E1639" s="18" t="s">
        <v>2458</v>
      </c>
      <c r="F1639" s="20" t="s">
        <v>2</v>
      </c>
      <c r="G1639" s="18" t="s">
        <v>2459</v>
      </c>
      <c r="H1639" s="18" t="s">
        <v>1149</v>
      </c>
      <c r="I1639" s="20">
        <v>0.25</v>
      </c>
      <c r="J1639" s="21" t="s">
        <v>1260</v>
      </c>
      <c r="K1639" s="18" t="s">
        <v>2461</v>
      </c>
      <c r="L1639" s="18" t="s">
        <v>1149</v>
      </c>
      <c r="M1639" s="21">
        <v>0.25</v>
      </c>
      <c r="N1639" s="27"/>
      <c r="O1639" s="27"/>
      <c r="P1639" s="9" t="s">
        <v>17</v>
      </c>
      <c r="T1639" s="24" t="str">
        <f t="shared" si="27"/>
        <v>LT2016CSR3</v>
      </c>
    </row>
    <row r="1640" spans="1:20" s="3" customFormat="1" ht="15" customHeight="1">
      <c r="A1640" s="20" t="s">
        <v>45</v>
      </c>
      <c r="B1640" s="20" t="s">
        <v>34</v>
      </c>
      <c r="C1640" s="20">
        <v>2016</v>
      </c>
      <c r="D1640" s="20" t="s">
        <v>6</v>
      </c>
      <c r="E1640" s="18" t="s">
        <v>2458</v>
      </c>
      <c r="F1640" s="20" t="s">
        <v>2</v>
      </c>
      <c r="G1640" s="18" t="s">
        <v>2459</v>
      </c>
      <c r="H1640" s="18" t="s">
        <v>1149</v>
      </c>
      <c r="I1640" s="20">
        <v>0.25</v>
      </c>
      <c r="J1640" s="21" t="s">
        <v>1261</v>
      </c>
      <c r="K1640" s="18" t="s">
        <v>2462</v>
      </c>
      <c r="L1640" s="18" t="s">
        <v>142</v>
      </c>
      <c r="M1640" s="21">
        <v>0.5</v>
      </c>
      <c r="N1640" s="27"/>
      <c r="O1640" s="27"/>
      <c r="P1640" s="9" t="s">
        <v>17</v>
      </c>
      <c r="T1640" s="24" t="str">
        <f t="shared" si="27"/>
        <v>LT2016CSR3</v>
      </c>
    </row>
    <row r="1641" spans="1:20" s="3" customFormat="1" ht="15" customHeight="1">
      <c r="A1641" s="20" t="s">
        <v>45</v>
      </c>
      <c r="B1641" s="20" t="s">
        <v>34</v>
      </c>
      <c r="C1641" s="20">
        <v>2017</v>
      </c>
      <c r="D1641" s="20" t="s">
        <v>4</v>
      </c>
      <c r="E1641" s="18" t="s">
        <v>2836</v>
      </c>
      <c r="F1641" s="20" t="s">
        <v>11</v>
      </c>
      <c r="G1641" s="18" t="s">
        <v>3811</v>
      </c>
      <c r="H1641" s="18" t="s">
        <v>1</v>
      </c>
      <c r="I1641" s="20">
        <v>0.5</v>
      </c>
      <c r="J1641" s="21" t="s">
        <v>1264</v>
      </c>
      <c r="K1641" s="18" t="s">
        <v>2837</v>
      </c>
      <c r="L1641" s="18" t="s">
        <v>1</v>
      </c>
      <c r="M1641" s="21">
        <v>0.5</v>
      </c>
      <c r="N1641" s="27"/>
      <c r="O1641" s="27"/>
      <c r="P1641" s="9" t="s">
        <v>17</v>
      </c>
      <c r="T1641" s="24" t="str">
        <f t="shared" si="27"/>
        <v>LT2017CSR1</v>
      </c>
    </row>
    <row r="1642" spans="1:20" s="3" customFormat="1" ht="15" customHeight="1">
      <c r="A1642" s="20" t="s">
        <v>45</v>
      </c>
      <c r="B1642" s="20" t="s">
        <v>34</v>
      </c>
      <c r="C1642" s="20">
        <v>2017</v>
      </c>
      <c r="D1642" s="20" t="s">
        <v>4</v>
      </c>
      <c r="E1642" s="18" t="s">
        <v>2836</v>
      </c>
      <c r="F1642" s="20" t="s">
        <v>11</v>
      </c>
      <c r="G1642" s="18" t="s">
        <v>3811</v>
      </c>
      <c r="H1642" s="18" t="s">
        <v>1</v>
      </c>
      <c r="I1642" s="20">
        <v>0.5</v>
      </c>
      <c r="J1642" s="21" t="s">
        <v>1260</v>
      </c>
      <c r="K1642" s="18" t="s">
        <v>2838</v>
      </c>
      <c r="L1642" s="18" t="s">
        <v>906</v>
      </c>
      <c r="M1642" s="21">
        <v>0.25</v>
      </c>
      <c r="N1642" s="27"/>
      <c r="O1642" s="27"/>
      <c r="P1642" s="9" t="s">
        <v>17</v>
      </c>
      <c r="T1642" s="24" t="str">
        <f t="shared" si="27"/>
        <v>LT2017CSR1</v>
      </c>
    </row>
    <row r="1643" spans="1:20" s="3" customFormat="1" ht="15" customHeight="1">
      <c r="A1643" s="20" t="s">
        <v>45</v>
      </c>
      <c r="B1643" s="20" t="s">
        <v>34</v>
      </c>
      <c r="C1643" s="20">
        <v>2017</v>
      </c>
      <c r="D1643" s="20" t="s">
        <v>4</v>
      </c>
      <c r="E1643" s="18" t="s">
        <v>2836</v>
      </c>
      <c r="F1643" s="20" t="s">
        <v>11</v>
      </c>
      <c r="G1643" s="18" t="s">
        <v>3811</v>
      </c>
      <c r="H1643" s="18" t="s">
        <v>1</v>
      </c>
      <c r="I1643" s="20">
        <v>0.5</v>
      </c>
      <c r="J1643" s="21" t="s">
        <v>1261</v>
      </c>
      <c r="K1643" s="18" t="s">
        <v>2839</v>
      </c>
      <c r="L1643" s="18" t="s">
        <v>1</v>
      </c>
      <c r="M1643" s="21">
        <v>0.5</v>
      </c>
      <c r="N1643" s="27"/>
      <c r="O1643" s="27"/>
      <c r="P1643" s="9" t="s">
        <v>17</v>
      </c>
      <c r="T1643" s="24" t="str">
        <f t="shared" si="27"/>
        <v>LT2017CSR1</v>
      </c>
    </row>
    <row r="1644" spans="1:20" s="3" customFormat="1" ht="15" customHeight="1">
      <c r="A1644" s="20" t="s">
        <v>45</v>
      </c>
      <c r="B1644" s="20" t="s">
        <v>34</v>
      </c>
      <c r="C1644" s="20">
        <v>2017</v>
      </c>
      <c r="D1644" s="20" t="s">
        <v>5</v>
      </c>
      <c r="E1644" s="18" t="s">
        <v>2840</v>
      </c>
      <c r="F1644" s="20" t="s">
        <v>2</v>
      </c>
      <c r="G1644" s="18" t="s">
        <v>2841</v>
      </c>
      <c r="H1644" s="18" t="s">
        <v>1</v>
      </c>
      <c r="I1644" s="20">
        <v>0.5</v>
      </c>
      <c r="J1644" s="21" t="s">
        <v>1264</v>
      </c>
      <c r="K1644" s="18" t="s">
        <v>2842</v>
      </c>
      <c r="L1644" s="18" t="s">
        <v>1</v>
      </c>
      <c r="M1644" s="21">
        <v>0.5</v>
      </c>
      <c r="N1644" s="27"/>
      <c r="O1644" s="27"/>
      <c r="P1644" s="9" t="s">
        <v>17</v>
      </c>
      <c r="T1644" s="24" t="str">
        <f t="shared" si="27"/>
        <v>LT2017CSR2</v>
      </c>
    </row>
    <row r="1645" spans="1:20" s="3" customFormat="1" ht="15" customHeight="1">
      <c r="A1645" s="20" t="s">
        <v>45</v>
      </c>
      <c r="B1645" s="20" t="s">
        <v>34</v>
      </c>
      <c r="C1645" s="20">
        <v>2017</v>
      </c>
      <c r="D1645" s="20" t="s">
        <v>5</v>
      </c>
      <c r="E1645" s="18" t="s">
        <v>2840</v>
      </c>
      <c r="F1645" s="20" t="s">
        <v>2</v>
      </c>
      <c r="G1645" s="18" t="s">
        <v>2841</v>
      </c>
      <c r="H1645" s="18" t="s">
        <v>1</v>
      </c>
      <c r="I1645" s="20">
        <v>0.5</v>
      </c>
      <c r="J1645" s="21" t="s">
        <v>1260</v>
      </c>
      <c r="K1645" s="18" t="s">
        <v>2843</v>
      </c>
      <c r="L1645" s="18" t="s">
        <v>906</v>
      </c>
      <c r="M1645" s="21">
        <v>0.25</v>
      </c>
      <c r="N1645" s="27"/>
      <c r="O1645" s="27"/>
      <c r="P1645" s="9" t="s">
        <v>17</v>
      </c>
      <c r="T1645" s="24" t="str">
        <f t="shared" si="27"/>
        <v>LT2017CSR2</v>
      </c>
    </row>
    <row r="1646" spans="1:20" s="3" customFormat="1" ht="15" customHeight="1">
      <c r="A1646" s="20" t="s">
        <v>45</v>
      </c>
      <c r="B1646" s="20" t="s">
        <v>34</v>
      </c>
      <c r="C1646" s="20">
        <v>2017</v>
      </c>
      <c r="D1646" s="20" t="s">
        <v>5</v>
      </c>
      <c r="E1646" s="18" t="s">
        <v>2840</v>
      </c>
      <c r="F1646" s="20" t="s">
        <v>2</v>
      </c>
      <c r="G1646" s="18" t="s">
        <v>2841</v>
      </c>
      <c r="H1646" s="18" t="s">
        <v>1</v>
      </c>
      <c r="I1646" s="20">
        <v>0.5</v>
      </c>
      <c r="J1646" s="21" t="s">
        <v>1261</v>
      </c>
      <c r="K1646" s="18" t="s">
        <v>2844</v>
      </c>
      <c r="L1646" s="18" t="s">
        <v>906</v>
      </c>
      <c r="M1646" s="21">
        <v>0.25</v>
      </c>
      <c r="N1646" s="27"/>
      <c r="O1646" s="27"/>
      <c r="P1646" s="9" t="s">
        <v>17</v>
      </c>
      <c r="T1646" s="24" t="str">
        <f t="shared" si="27"/>
        <v>LT2017CSR2</v>
      </c>
    </row>
    <row r="1647" spans="1:20" s="3" customFormat="1" ht="15" customHeight="1">
      <c r="A1647" s="20" t="s">
        <v>45</v>
      </c>
      <c r="B1647" s="20" t="s">
        <v>34</v>
      </c>
      <c r="C1647" s="20">
        <v>2017</v>
      </c>
      <c r="D1647" s="20" t="s">
        <v>5</v>
      </c>
      <c r="E1647" s="18" t="s">
        <v>2840</v>
      </c>
      <c r="F1647" s="20" t="s">
        <v>2</v>
      </c>
      <c r="G1647" s="18" t="s">
        <v>2841</v>
      </c>
      <c r="H1647" s="18" t="s">
        <v>1</v>
      </c>
      <c r="I1647" s="20">
        <v>0.5</v>
      </c>
      <c r="J1647" s="21" t="s">
        <v>1262</v>
      </c>
      <c r="K1647" s="18" t="s">
        <v>2845</v>
      </c>
      <c r="L1647" s="18" t="s">
        <v>1</v>
      </c>
      <c r="M1647" s="21">
        <v>0.5</v>
      </c>
      <c r="N1647" s="27"/>
      <c r="O1647" s="27"/>
      <c r="P1647" s="9" t="s">
        <v>17</v>
      </c>
      <c r="T1647" s="24" t="str">
        <f t="shared" si="27"/>
        <v>LT2017CSR2</v>
      </c>
    </row>
    <row r="1648" spans="1:20" s="3" customFormat="1" ht="15" customHeight="1">
      <c r="A1648" s="20" t="s">
        <v>45</v>
      </c>
      <c r="B1648" s="20" t="s">
        <v>34</v>
      </c>
      <c r="C1648" s="20">
        <v>2017</v>
      </c>
      <c r="D1648" s="20" t="s">
        <v>6</v>
      </c>
      <c r="E1648" s="18" t="s">
        <v>2846</v>
      </c>
      <c r="F1648" s="20" t="s">
        <v>2</v>
      </c>
      <c r="G1648" s="18" t="s">
        <v>2847</v>
      </c>
      <c r="H1648" s="18" t="s">
        <v>906</v>
      </c>
      <c r="I1648" s="20">
        <v>0.25</v>
      </c>
      <c r="J1648" s="21" t="s">
        <v>1264</v>
      </c>
      <c r="K1648" s="18" t="s">
        <v>2847</v>
      </c>
      <c r="L1648" s="18" t="s">
        <v>906</v>
      </c>
      <c r="M1648" s="21">
        <v>0.25</v>
      </c>
      <c r="N1648" s="27"/>
      <c r="O1648" s="27"/>
      <c r="P1648" s="9" t="s">
        <v>17</v>
      </c>
      <c r="T1648" s="24" t="str">
        <f t="shared" si="27"/>
        <v>LT2017CSR3</v>
      </c>
    </row>
    <row r="1649" spans="1:20" s="3" customFormat="1" ht="15" customHeight="1">
      <c r="A1649" s="20" t="s">
        <v>45</v>
      </c>
      <c r="B1649" s="20" t="s">
        <v>34</v>
      </c>
      <c r="C1649" s="20">
        <v>2018</v>
      </c>
      <c r="D1649" s="20" t="s">
        <v>4</v>
      </c>
      <c r="E1649" s="18" t="s">
        <v>3488</v>
      </c>
      <c r="F1649" s="20" t="s">
        <v>2</v>
      </c>
      <c r="G1649" s="18" t="s">
        <v>3673</v>
      </c>
      <c r="H1649" s="18" t="s">
        <v>1</v>
      </c>
      <c r="I1649" s="20">
        <v>0.5</v>
      </c>
      <c r="J1649" s="21" t="s">
        <v>1264</v>
      </c>
      <c r="K1649" s="18" t="s">
        <v>3674</v>
      </c>
      <c r="L1649" s="18" t="s">
        <v>1</v>
      </c>
      <c r="M1649" s="21">
        <v>0.5</v>
      </c>
      <c r="N1649" s="27"/>
      <c r="O1649" s="27"/>
      <c r="P1649" s="9" t="s">
        <v>17</v>
      </c>
      <c r="T1649" s="24" t="str">
        <f t="shared" si="27"/>
        <v>LT2018CSR1</v>
      </c>
    </row>
    <row r="1650" spans="1:20" s="3" customFormat="1" ht="15" customHeight="1">
      <c r="A1650" s="20" t="s">
        <v>45</v>
      </c>
      <c r="B1650" s="20" t="s">
        <v>34</v>
      </c>
      <c r="C1650" s="20">
        <v>2018</v>
      </c>
      <c r="D1650" s="20" t="s">
        <v>4</v>
      </c>
      <c r="E1650" s="18" t="s">
        <v>3488</v>
      </c>
      <c r="F1650" s="20" t="s">
        <v>2</v>
      </c>
      <c r="G1650" s="18" t="s">
        <v>3673</v>
      </c>
      <c r="H1650" s="18" t="s">
        <v>1</v>
      </c>
      <c r="I1650" s="20">
        <v>0.5</v>
      </c>
      <c r="J1650" s="21" t="s">
        <v>1260</v>
      </c>
      <c r="K1650" s="18" t="s">
        <v>3675</v>
      </c>
      <c r="L1650" s="18" t="s">
        <v>907</v>
      </c>
      <c r="M1650" s="20">
        <v>0</v>
      </c>
      <c r="N1650" s="27"/>
      <c r="O1650" s="27"/>
      <c r="P1650" s="9" t="s">
        <v>17</v>
      </c>
      <c r="T1650" s="24" t="str">
        <f t="shared" si="27"/>
        <v>LT2018CSR1</v>
      </c>
    </row>
    <row r="1651" spans="1:20" s="3" customFormat="1" ht="15" customHeight="1">
      <c r="A1651" s="20" t="s">
        <v>45</v>
      </c>
      <c r="B1651" s="20" t="s">
        <v>34</v>
      </c>
      <c r="C1651" s="20">
        <v>2018</v>
      </c>
      <c r="D1651" s="20" t="s">
        <v>4</v>
      </c>
      <c r="E1651" s="18" t="s">
        <v>3488</v>
      </c>
      <c r="F1651" s="20" t="s">
        <v>2</v>
      </c>
      <c r="G1651" s="18" t="s">
        <v>3673</v>
      </c>
      <c r="H1651" s="18" t="s">
        <v>1</v>
      </c>
      <c r="I1651" s="20">
        <v>0.5</v>
      </c>
      <c r="J1651" s="21" t="s">
        <v>1261</v>
      </c>
      <c r="K1651" s="18" t="s">
        <v>3676</v>
      </c>
      <c r="L1651" s="18" t="s">
        <v>1</v>
      </c>
      <c r="M1651" s="21">
        <v>0.5</v>
      </c>
      <c r="N1651" s="27"/>
      <c r="O1651" s="27"/>
      <c r="P1651" s="9" t="s">
        <v>17</v>
      </c>
      <c r="T1651" s="24" t="str">
        <f t="shared" si="27"/>
        <v>LT2018CSR1</v>
      </c>
    </row>
    <row r="1652" spans="1:20" s="3" customFormat="1" ht="15" customHeight="1">
      <c r="A1652" s="20" t="s">
        <v>45</v>
      </c>
      <c r="B1652" s="20" t="s">
        <v>34</v>
      </c>
      <c r="C1652" s="20">
        <v>2018</v>
      </c>
      <c r="D1652" s="20" t="s">
        <v>5</v>
      </c>
      <c r="E1652" s="18" t="s">
        <v>3489</v>
      </c>
      <c r="F1652" s="20" t="s">
        <v>2</v>
      </c>
      <c r="G1652" s="18" t="s">
        <v>3677</v>
      </c>
      <c r="H1652" s="18" t="s">
        <v>906</v>
      </c>
      <c r="I1652" s="20">
        <v>0.25</v>
      </c>
      <c r="J1652" s="21" t="s">
        <v>1264</v>
      </c>
      <c r="K1652" s="18" t="s">
        <v>3678</v>
      </c>
      <c r="L1652" s="18" t="s">
        <v>906</v>
      </c>
      <c r="M1652" s="21">
        <v>0.25</v>
      </c>
      <c r="N1652" s="27"/>
      <c r="O1652" s="27"/>
      <c r="P1652" s="9" t="s">
        <v>17</v>
      </c>
      <c r="T1652" s="24" t="str">
        <f t="shared" si="27"/>
        <v>LT2018CSR2</v>
      </c>
    </row>
    <row r="1653" spans="1:20" s="3" customFormat="1" ht="15" customHeight="1">
      <c r="A1653" s="20" t="s">
        <v>45</v>
      </c>
      <c r="B1653" s="20" t="s">
        <v>34</v>
      </c>
      <c r="C1653" s="20">
        <v>2018</v>
      </c>
      <c r="D1653" s="20" t="s">
        <v>5</v>
      </c>
      <c r="E1653" s="18" t="s">
        <v>3489</v>
      </c>
      <c r="F1653" s="20" t="s">
        <v>2</v>
      </c>
      <c r="G1653" s="18" t="s">
        <v>3677</v>
      </c>
      <c r="H1653" s="18" t="s">
        <v>906</v>
      </c>
      <c r="I1653" s="20">
        <v>0.25</v>
      </c>
      <c r="J1653" s="21" t="s">
        <v>1260</v>
      </c>
      <c r="K1653" s="18" t="s">
        <v>3679</v>
      </c>
      <c r="L1653" s="18" t="s">
        <v>906</v>
      </c>
      <c r="M1653" s="21">
        <v>0.25</v>
      </c>
      <c r="N1653" s="27"/>
      <c r="O1653" s="27"/>
      <c r="P1653" s="9" t="s">
        <v>17</v>
      </c>
      <c r="T1653" s="24" t="str">
        <f t="shared" si="27"/>
        <v>LT2018CSR2</v>
      </c>
    </row>
    <row r="1654" spans="1:20" s="3" customFormat="1" ht="15" customHeight="1">
      <c r="A1654" s="20" t="s">
        <v>45</v>
      </c>
      <c r="B1654" s="20" t="s">
        <v>34</v>
      </c>
      <c r="C1654" s="20">
        <v>2018</v>
      </c>
      <c r="D1654" s="20" t="s">
        <v>5</v>
      </c>
      <c r="E1654" s="18" t="s">
        <v>3489</v>
      </c>
      <c r="F1654" s="20" t="s">
        <v>2</v>
      </c>
      <c r="G1654" s="18" t="s">
        <v>3677</v>
      </c>
      <c r="H1654" s="18" t="s">
        <v>906</v>
      </c>
      <c r="I1654" s="20">
        <v>0.25</v>
      </c>
      <c r="J1654" s="21" t="s">
        <v>1261</v>
      </c>
      <c r="K1654" s="18" t="s">
        <v>3680</v>
      </c>
      <c r="L1654" s="18" t="s">
        <v>906</v>
      </c>
      <c r="M1654" s="21">
        <v>0.25</v>
      </c>
      <c r="N1654" s="27"/>
      <c r="O1654" s="27"/>
      <c r="P1654" s="9" t="s">
        <v>17</v>
      </c>
      <c r="T1654" s="24" t="str">
        <f t="shared" si="27"/>
        <v>LT2018CSR2</v>
      </c>
    </row>
    <row r="1655" spans="1:20" s="3" customFormat="1" ht="15" customHeight="1">
      <c r="A1655" s="20" t="s">
        <v>45</v>
      </c>
      <c r="B1655" s="20" t="s">
        <v>34</v>
      </c>
      <c r="C1655" s="20">
        <v>2018</v>
      </c>
      <c r="D1655" s="20" t="s">
        <v>6</v>
      </c>
      <c r="E1655" s="18" t="s">
        <v>3518</v>
      </c>
      <c r="F1655" s="20" t="s">
        <v>2</v>
      </c>
      <c r="G1655" s="18" t="s">
        <v>3681</v>
      </c>
      <c r="H1655" s="18" t="s">
        <v>906</v>
      </c>
      <c r="I1655" s="20">
        <v>0.25</v>
      </c>
      <c r="J1655" s="21" t="s">
        <v>1264</v>
      </c>
      <c r="K1655" s="18" t="s">
        <v>3682</v>
      </c>
      <c r="L1655" s="18" t="s">
        <v>906</v>
      </c>
      <c r="M1655" s="21">
        <v>0.25</v>
      </c>
      <c r="N1655" s="27"/>
      <c r="O1655" s="27"/>
      <c r="P1655" s="9" t="s">
        <v>17</v>
      </c>
      <c r="T1655" s="24" t="str">
        <f t="shared" si="27"/>
        <v>LT2018CSR3</v>
      </c>
    </row>
    <row r="1656" spans="1:20" s="9" customFormat="1" ht="15" customHeight="1">
      <c r="A1656" s="20" t="s">
        <v>45</v>
      </c>
      <c r="B1656" s="20" t="s">
        <v>34</v>
      </c>
      <c r="C1656" s="20">
        <v>2018</v>
      </c>
      <c r="D1656" s="20" t="s">
        <v>6</v>
      </c>
      <c r="E1656" s="18" t="s">
        <v>3518</v>
      </c>
      <c r="F1656" s="20" t="s">
        <v>2</v>
      </c>
      <c r="G1656" s="18" t="s">
        <v>3681</v>
      </c>
      <c r="H1656" s="18" t="s">
        <v>906</v>
      </c>
      <c r="I1656" s="20">
        <v>0.25</v>
      </c>
      <c r="J1656" s="21" t="s">
        <v>1260</v>
      </c>
      <c r="K1656" s="18" t="s">
        <v>3683</v>
      </c>
      <c r="L1656" s="18" t="s">
        <v>906</v>
      </c>
      <c r="M1656" s="21">
        <v>0.25</v>
      </c>
      <c r="N1656" s="27"/>
      <c r="O1656" s="27"/>
      <c r="T1656" s="24" t="str">
        <f t="shared" si="27"/>
        <v>LT2018CSR3</v>
      </c>
    </row>
    <row r="1657" spans="1:20" s="9" customFormat="1" ht="15" customHeight="1">
      <c r="A1657" s="21" t="s">
        <v>45</v>
      </c>
      <c r="B1657" s="21" t="s">
        <v>34</v>
      </c>
      <c r="C1657" s="21">
        <v>2019</v>
      </c>
      <c r="D1657" s="21" t="s">
        <v>4</v>
      </c>
      <c r="E1657" s="82" t="s">
        <v>3945</v>
      </c>
      <c r="F1657" s="21" t="s">
        <v>2</v>
      </c>
      <c r="G1657" s="82" t="s">
        <v>4236</v>
      </c>
      <c r="H1657" s="82" t="s">
        <v>1</v>
      </c>
      <c r="I1657" s="21">
        <v>0.5</v>
      </c>
      <c r="J1657" s="21" t="s">
        <v>1264</v>
      </c>
      <c r="K1657" s="82" t="s">
        <v>4233</v>
      </c>
      <c r="L1657" s="82" t="s">
        <v>142</v>
      </c>
      <c r="M1657" s="21">
        <v>0.5</v>
      </c>
      <c r="N1657" s="27"/>
      <c r="O1657" s="27"/>
      <c r="T1657" s="24" t="str">
        <f t="shared" si="27"/>
        <v>LT2019CSR1</v>
      </c>
    </row>
    <row r="1658" spans="1:20" s="9" customFormat="1" ht="15" customHeight="1">
      <c r="A1658" s="21" t="s">
        <v>45</v>
      </c>
      <c r="B1658" s="21" t="s">
        <v>34</v>
      </c>
      <c r="C1658" s="21">
        <v>2019</v>
      </c>
      <c r="D1658" s="21" t="s">
        <v>4</v>
      </c>
      <c r="E1658" s="82" t="s">
        <v>3945</v>
      </c>
      <c r="F1658" s="21" t="s">
        <v>2</v>
      </c>
      <c r="G1658" s="82" t="s">
        <v>4236</v>
      </c>
      <c r="H1658" s="82" t="s">
        <v>1</v>
      </c>
      <c r="I1658" s="21">
        <v>0.5</v>
      </c>
      <c r="J1658" s="21" t="s">
        <v>1260</v>
      </c>
      <c r="K1658" s="82" t="s">
        <v>4234</v>
      </c>
      <c r="L1658" s="82" t="s">
        <v>142</v>
      </c>
      <c r="M1658" s="21">
        <v>0.5</v>
      </c>
      <c r="N1658" s="27"/>
      <c r="O1658" s="27"/>
      <c r="T1658" s="24" t="str">
        <f t="shared" si="27"/>
        <v>LT2019CSR1</v>
      </c>
    </row>
    <row r="1659" spans="1:20" s="9" customFormat="1" ht="15" customHeight="1">
      <c r="A1659" s="21" t="s">
        <v>45</v>
      </c>
      <c r="B1659" s="21" t="s">
        <v>34</v>
      </c>
      <c r="C1659" s="21">
        <v>2019</v>
      </c>
      <c r="D1659" s="21" t="s">
        <v>4</v>
      </c>
      <c r="E1659" s="82" t="s">
        <v>3945</v>
      </c>
      <c r="F1659" s="21" t="s">
        <v>2</v>
      </c>
      <c r="G1659" s="82" t="s">
        <v>4236</v>
      </c>
      <c r="H1659" s="82" t="s">
        <v>1</v>
      </c>
      <c r="I1659" s="21">
        <v>0.5</v>
      </c>
      <c r="J1659" s="21" t="s">
        <v>1261</v>
      </c>
      <c r="K1659" s="82" t="s">
        <v>4235</v>
      </c>
      <c r="L1659" s="82" t="s">
        <v>142</v>
      </c>
      <c r="M1659" s="21">
        <v>0.5</v>
      </c>
      <c r="N1659" s="27"/>
      <c r="O1659" s="27"/>
      <c r="T1659" s="24" t="str">
        <f t="shared" si="27"/>
        <v>LT2019CSR1</v>
      </c>
    </row>
    <row r="1660" spans="1:20" s="9" customFormat="1" ht="15" customHeight="1">
      <c r="A1660" s="21" t="s">
        <v>45</v>
      </c>
      <c r="B1660" s="21" t="s">
        <v>34</v>
      </c>
      <c r="C1660" s="21">
        <v>2019</v>
      </c>
      <c r="D1660" s="21" t="s">
        <v>5</v>
      </c>
      <c r="E1660" s="82" t="s">
        <v>3946</v>
      </c>
      <c r="F1660" s="21" t="s">
        <v>2</v>
      </c>
      <c r="G1660" s="82" t="s">
        <v>4241</v>
      </c>
      <c r="H1660" s="82" t="s">
        <v>906</v>
      </c>
      <c r="I1660" s="21">
        <v>0.25</v>
      </c>
      <c r="J1660" s="21" t="s">
        <v>1264</v>
      </c>
      <c r="K1660" s="82" t="s">
        <v>4237</v>
      </c>
      <c r="L1660" s="82" t="s">
        <v>1149</v>
      </c>
      <c r="M1660" s="21">
        <v>0.25</v>
      </c>
      <c r="N1660" s="27"/>
      <c r="O1660" s="27"/>
      <c r="T1660" s="24" t="str">
        <f t="shared" si="27"/>
        <v>LT2019CSR2</v>
      </c>
    </row>
    <row r="1661" spans="1:20" s="9" customFormat="1" ht="15" customHeight="1">
      <c r="A1661" s="21" t="s">
        <v>45</v>
      </c>
      <c r="B1661" s="21" t="s">
        <v>34</v>
      </c>
      <c r="C1661" s="21">
        <v>2019</v>
      </c>
      <c r="D1661" s="21" t="s">
        <v>5</v>
      </c>
      <c r="E1661" s="82" t="s">
        <v>3946</v>
      </c>
      <c r="F1661" s="21" t="s">
        <v>2</v>
      </c>
      <c r="G1661" s="82" t="s">
        <v>4241</v>
      </c>
      <c r="H1661" s="82" t="s">
        <v>906</v>
      </c>
      <c r="I1661" s="21">
        <v>0.25</v>
      </c>
      <c r="J1661" s="21" t="s">
        <v>1260</v>
      </c>
      <c r="K1661" s="82" t="s">
        <v>4238</v>
      </c>
      <c r="L1661" s="82" t="s">
        <v>1149</v>
      </c>
      <c r="M1661" s="21">
        <v>0.25</v>
      </c>
      <c r="N1661" s="27"/>
      <c r="O1661" s="27"/>
      <c r="T1661" s="24" t="str">
        <f t="shared" si="27"/>
        <v>LT2019CSR2</v>
      </c>
    </row>
    <row r="1662" spans="1:20" s="9" customFormat="1" ht="15" customHeight="1">
      <c r="A1662" s="21" t="s">
        <v>45</v>
      </c>
      <c r="B1662" s="21" t="s">
        <v>34</v>
      </c>
      <c r="C1662" s="21">
        <v>2019</v>
      </c>
      <c r="D1662" s="21" t="s">
        <v>5</v>
      </c>
      <c r="E1662" s="82" t="s">
        <v>3946</v>
      </c>
      <c r="F1662" s="21" t="s">
        <v>2</v>
      </c>
      <c r="G1662" s="82" t="s">
        <v>4241</v>
      </c>
      <c r="H1662" s="82" t="s">
        <v>906</v>
      </c>
      <c r="I1662" s="21">
        <v>0.25</v>
      </c>
      <c r="J1662" s="21" t="s">
        <v>1261</v>
      </c>
      <c r="K1662" s="82" t="s">
        <v>4239</v>
      </c>
      <c r="L1662" s="82" t="s">
        <v>142</v>
      </c>
      <c r="M1662" s="21">
        <v>0.5</v>
      </c>
      <c r="N1662" s="27"/>
      <c r="O1662" s="27"/>
      <c r="T1662" s="24" t="str">
        <f t="shared" si="27"/>
        <v>LT2019CSR2</v>
      </c>
    </row>
    <row r="1663" spans="1:20" s="9" customFormat="1" ht="15" customHeight="1">
      <c r="A1663" s="21" t="s">
        <v>45</v>
      </c>
      <c r="B1663" s="21" t="s">
        <v>34</v>
      </c>
      <c r="C1663" s="21">
        <v>2019</v>
      </c>
      <c r="D1663" s="21" t="s">
        <v>5</v>
      </c>
      <c r="E1663" s="82" t="s">
        <v>3946</v>
      </c>
      <c r="F1663" s="21" t="s">
        <v>2</v>
      </c>
      <c r="G1663" s="82" t="s">
        <v>4241</v>
      </c>
      <c r="H1663" s="82" t="s">
        <v>906</v>
      </c>
      <c r="I1663" s="21">
        <v>0.25</v>
      </c>
      <c r="J1663" s="21" t="s">
        <v>1262</v>
      </c>
      <c r="K1663" s="82" t="s">
        <v>4240</v>
      </c>
      <c r="L1663" s="82" t="s">
        <v>142</v>
      </c>
      <c r="M1663" s="21">
        <v>0.5</v>
      </c>
      <c r="N1663" s="27"/>
      <c r="O1663" s="27"/>
      <c r="T1663" s="24" t="str">
        <f t="shared" si="27"/>
        <v>LT2019CSR2</v>
      </c>
    </row>
    <row r="1664" spans="1:20" s="9" customFormat="1" ht="15" customHeight="1">
      <c r="A1664" s="21" t="s">
        <v>45</v>
      </c>
      <c r="B1664" s="21" t="s">
        <v>34</v>
      </c>
      <c r="C1664" s="21">
        <v>2019</v>
      </c>
      <c r="D1664" s="21" t="s">
        <v>6</v>
      </c>
      <c r="E1664" s="82" t="s">
        <v>3947</v>
      </c>
      <c r="F1664" s="21" t="s">
        <v>2</v>
      </c>
      <c r="G1664" s="82" t="s">
        <v>4250</v>
      </c>
      <c r="H1664" s="82" t="s">
        <v>906</v>
      </c>
      <c r="I1664" s="21">
        <v>0.25</v>
      </c>
      <c r="J1664" s="21" t="s">
        <v>1264</v>
      </c>
      <c r="K1664" s="82" t="s">
        <v>4242</v>
      </c>
      <c r="L1664" s="82" t="s">
        <v>1149</v>
      </c>
      <c r="M1664" s="21">
        <v>0.25</v>
      </c>
      <c r="N1664" s="27"/>
      <c r="O1664" s="27"/>
      <c r="T1664" s="24" t="str">
        <f t="shared" si="27"/>
        <v>LT2019CSR3</v>
      </c>
    </row>
    <row r="1665" spans="1:20" s="9" customFormat="1" ht="15" customHeight="1">
      <c r="A1665" s="21" t="s">
        <v>45</v>
      </c>
      <c r="B1665" s="21" t="s">
        <v>34</v>
      </c>
      <c r="C1665" s="21">
        <v>2019</v>
      </c>
      <c r="D1665" s="21" t="s">
        <v>6</v>
      </c>
      <c r="E1665" s="82" t="s">
        <v>3947</v>
      </c>
      <c r="F1665" s="21" t="s">
        <v>2</v>
      </c>
      <c r="G1665" s="82" t="s">
        <v>4250</v>
      </c>
      <c r="H1665" s="82" t="s">
        <v>906</v>
      </c>
      <c r="I1665" s="21">
        <v>0.25</v>
      </c>
      <c r="J1665" s="21" t="s">
        <v>1260</v>
      </c>
      <c r="K1665" s="82" t="s">
        <v>4243</v>
      </c>
      <c r="L1665" s="82" t="s">
        <v>1149</v>
      </c>
      <c r="M1665" s="21">
        <v>0.25</v>
      </c>
      <c r="N1665" s="27"/>
      <c r="O1665" s="27"/>
      <c r="T1665" s="24" t="str">
        <f t="shared" si="27"/>
        <v>LT2019CSR3</v>
      </c>
    </row>
    <row r="1666" spans="1:20" s="9" customFormat="1" ht="15" customHeight="1">
      <c r="A1666" s="21" t="s">
        <v>45</v>
      </c>
      <c r="B1666" s="21" t="s">
        <v>34</v>
      </c>
      <c r="C1666" s="21">
        <v>2019</v>
      </c>
      <c r="D1666" s="21" t="s">
        <v>6</v>
      </c>
      <c r="E1666" s="82" t="s">
        <v>3947</v>
      </c>
      <c r="F1666" s="21" t="s">
        <v>2</v>
      </c>
      <c r="G1666" s="82" t="s">
        <v>4250</v>
      </c>
      <c r="H1666" s="82" t="s">
        <v>906</v>
      </c>
      <c r="I1666" s="21">
        <v>0.25</v>
      </c>
      <c r="J1666" s="21" t="s">
        <v>1261</v>
      </c>
      <c r="K1666" s="82" t="s">
        <v>4244</v>
      </c>
      <c r="L1666" s="82" t="s">
        <v>1149</v>
      </c>
      <c r="M1666" s="21">
        <v>0.25</v>
      </c>
      <c r="N1666" s="27"/>
      <c r="O1666" s="27"/>
      <c r="T1666" s="24" t="str">
        <f t="shared" si="27"/>
        <v>LT2019CSR3</v>
      </c>
    </row>
    <row r="1667" spans="1:20" s="9" customFormat="1" ht="15" customHeight="1">
      <c r="A1667" s="21" t="s">
        <v>45</v>
      </c>
      <c r="B1667" s="21" t="s">
        <v>34</v>
      </c>
      <c r="C1667" s="21">
        <v>2019</v>
      </c>
      <c r="D1667" s="21" t="s">
        <v>6</v>
      </c>
      <c r="E1667" s="82" t="s">
        <v>3947</v>
      </c>
      <c r="F1667" s="21" t="s">
        <v>2</v>
      </c>
      <c r="G1667" s="82" t="s">
        <v>4250</v>
      </c>
      <c r="H1667" s="82" t="s">
        <v>906</v>
      </c>
      <c r="I1667" s="21">
        <v>0.25</v>
      </c>
      <c r="J1667" s="21" t="s">
        <v>1262</v>
      </c>
      <c r="K1667" s="82" t="s">
        <v>4245</v>
      </c>
      <c r="L1667" s="82" t="s">
        <v>1149</v>
      </c>
      <c r="M1667" s="21">
        <v>0.25</v>
      </c>
      <c r="N1667" s="27"/>
      <c r="O1667" s="27"/>
      <c r="T1667" s="24" t="str">
        <f t="shared" si="27"/>
        <v>LT2019CSR3</v>
      </c>
    </row>
    <row r="1668" spans="1:20" s="9" customFormat="1" ht="15" customHeight="1">
      <c r="A1668" s="21" t="s">
        <v>45</v>
      </c>
      <c r="B1668" s="21" t="s">
        <v>34</v>
      </c>
      <c r="C1668" s="21">
        <v>2019</v>
      </c>
      <c r="D1668" s="21" t="s">
        <v>6</v>
      </c>
      <c r="E1668" s="82" t="s">
        <v>3947</v>
      </c>
      <c r="F1668" s="21" t="s">
        <v>2</v>
      </c>
      <c r="G1668" s="82" t="s">
        <v>4250</v>
      </c>
      <c r="H1668" s="82" t="s">
        <v>906</v>
      </c>
      <c r="I1668" s="21">
        <v>0.25</v>
      </c>
      <c r="J1668" s="21" t="s">
        <v>1263</v>
      </c>
      <c r="K1668" s="82" t="s">
        <v>4246</v>
      </c>
      <c r="L1668" s="82" t="s">
        <v>142</v>
      </c>
      <c r="M1668" s="21">
        <v>0.5</v>
      </c>
      <c r="N1668" s="27"/>
      <c r="O1668" s="27"/>
      <c r="T1668" s="24" t="str">
        <f t="shared" si="27"/>
        <v>LT2019CSR3</v>
      </c>
    </row>
    <row r="1669" spans="1:20" s="9" customFormat="1" ht="15" customHeight="1">
      <c r="A1669" s="21" t="s">
        <v>45</v>
      </c>
      <c r="B1669" s="21" t="s">
        <v>34</v>
      </c>
      <c r="C1669" s="21">
        <v>2019</v>
      </c>
      <c r="D1669" s="21" t="s">
        <v>6</v>
      </c>
      <c r="E1669" s="82" t="s">
        <v>3947</v>
      </c>
      <c r="F1669" s="21" t="s">
        <v>2</v>
      </c>
      <c r="G1669" s="82" t="s">
        <v>4250</v>
      </c>
      <c r="H1669" s="82" t="s">
        <v>906</v>
      </c>
      <c r="I1669" s="21">
        <v>0.25</v>
      </c>
      <c r="J1669" s="21" t="s">
        <v>1310</v>
      </c>
      <c r="K1669" s="82" t="s">
        <v>4247</v>
      </c>
      <c r="L1669" s="82" t="s">
        <v>1149</v>
      </c>
      <c r="M1669" s="21">
        <v>0.25</v>
      </c>
      <c r="N1669" s="27"/>
      <c r="O1669" s="27"/>
      <c r="T1669" s="24" t="str">
        <f t="shared" si="27"/>
        <v>LT2019CSR3</v>
      </c>
    </row>
    <row r="1670" spans="1:20" s="9" customFormat="1" ht="15" customHeight="1">
      <c r="A1670" s="21" t="s">
        <v>45</v>
      </c>
      <c r="B1670" s="21" t="s">
        <v>34</v>
      </c>
      <c r="C1670" s="21">
        <v>2019</v>
      </c>
      <c r="D1670" s="21" t="s">
        <v>6</v>
      </c>
      <c r="E1670" s="82" t="s">
        <v>3947</v>
      </c>
      <c r="F1670" s="21" t="s">
        <v>2</v>
      </c>
      <c r="G1670" s="82" t="s">
        <v>4250</v>
      </c>
      <c r="H1670" s="82" t="s">
        <v>906</v>
      </c>
      <c r="I1670" s="21">
        <v>0.25</v>
      </c>
      <c r="J1670" s="21" t="s">
        <v>1311</v>
      </c>
      <c r="K1670" s="82" t="s">
        <v>4248</v>
      </c>
      <c r="L1670" s="82" t="s">
        <v>1149</v>
      </c>
      <c r="M1670" s="21">
        <v>0.25</v>
      </c>
      <c r="N1670" s="27"/>
      <c r="O1670" s="27"/>
      <c r="T1670" s="24" t="str">
        <f t="shared" si="27"/>
        <v>LT2019CSR3</v>
      </c>
    </row>
    <row r="1671" spans="1:20" s="9" customFormat="1" ht="15" customHeight="1">
      <c r="A1671" s="21" t="s">
        <v>45</v>
      </c>
      <c r="B1671" s="21" t="s">
        <v>34</v>
      </c>
      <c r="C1671" s="21">
        <v>2019</v>
      </c>
      <c r="D1671" s="21" t="s">
        <v>6</v>
      </c>
      <c r="E1671" s="82" t="s">
        <v>3947</v>
      </c>
      <c r="F1671" s="21" t="s">
        <v>2</v>
      </c>
      <c r="G1671" s="82" t="s">
        <v>4250</v>
      </c>
      <c r="H1671" s="82" t="s">
        <v>906</v>
      </c>
      <c r="I1671" s="21">
        <v>0.25</v>
      </c>
      <c r="J1671" s="21" t="s">
        <v>1335</v>
      </c>
      <c r="K1671" s="82" t="s">
        <v>4249</v>
      </c>
      <c r="L1671" s="82" t="s">
        <v>1149</v>
      </c>
      <c r="M1671" s="21">
        <v>0.25</v>
      </c>
      <c r="N1671" s="27"/>
      <c r="O1671" s="27"/>
      <c r="T1671" s="24" t="str">
        <f t="shared" si="27"/>
        <v>LT2019CSR3</v>
      </c>
    </row>
    <row r="1672" spans="1:20" s="9" customFormat="1" ht="15" customHeight="1">
      <c r="A1672" s="88" t="s">
        <v>45</v>
      </c>
      <c r="B1672" s="88" t="s">
        <v>34</v>
      </c>
      <c r="C1672" s="88">
        <v>2020</v>
      </c>
      <c r="D1672" s="88" t="s">
        <v>4</v>
      </c>
      <c r="E1672" s="89" t="s">
        <v>4510</v>
      </c>
      <c r="F1672" s="88" t="s">
        <v>11</v>
      </c>
      <c r="G1672" s="89"/>
      <c r="H1672" s="89"/>
      <c r="I1672" s="88"/>
      <c r="J1672" s="88"/>
      <c r="K1672" s="89"/>
      <c r="L1672" s="89"/>
      <c r="M1672" s="88"/>
      <c r="N1672" s="27"/>
      <c r="O1672" s="27"/>
      <c r="T1672" s="24" t="str">
        <f t="shared" si="27"/>
        <v>LT2020CSR1</v>
      </c>
    </row>
    <row r="1673" spans="1:20" s="9" customFormat="1" ht="15" customHeight="1">
      <c r="A1673" s="88" t="s">
        <v>45</v>
      </c>
      <c r="B1673" s="88" t="s">
        <v>34</v>
      </c>
      <c r="C1673" s="88">
        <v>2020</v>
      </c>
      <c r="D1673" s="88" t="s">
        <v>5</v>
      </c>
      <c r="E1673" s="89" t="s">
        <v>4509</v>
      </c>
      <c r="F1673" s="88" t="s">
        <v>2</v>
      </c>
      <c r="G1673" s="89"/>
      <c r="H1673" s="89"/>
      <c r="I1673" s="88"/>
      <c r="J1673" s="88"/>
      <c r="K1673" s="89"/>
      <c r="L1673" s="89"/>
      <c r="M1673" s="88"/>
      <c r="N1673" s="27"/>
      <c r="O1673" s="27"/>
      <c r="T1673" s="24" t="str">
        <f t="shared" si="27"/>
        <v>LT2020CSR2</v>
      </c>
    </row>
    <row r="1674" spans="1:20" s="9" customFormat="1" ht="15" customHeight="1">
      <c r="A1674" s="88" t="s">
        <v>45</v>
      </c>
      <c r="B1674" s="88" t="s">
        <v>34</v>
      </c>
      <c r="C1674" s="88">
        <v>2020</v>
      </c>
      <c r="D1674" s="88" t="s">
        <v>6</v>
      </c>
      <c r="E1674" s="89" t="s">
        <v>4508</v>
      </c>
      <c r="F1674" s="88" t="s">
        <v>2</v>
      </c>
      <c r="G1674" s="89"/>
      <c r="H1674" s="89"/>
      <c r="I1674" s="88"/>
      <c r="J1674" s="88"/>
      <c r="K1674" s="89"/>
      <c r="L1674" s="89"/>
      <c r="M1674" s="88"/>
      <c r="N1674" s="27"/>
      <c r="O1674" s="27"/>
      <c r="T1674" s="24" t="str">
        <f t="shared" si="27"/>
        <v>LT2020CSR3</v>
      </c>
    </row>
    <row r="1675" spans="1:20" s="3" customFormat="1" ht="15" customHeight="1">
      <c r="A1675" s="20" t="s">
        <v>46</v>
      </c>
      <c r="B1675" s="20" t="s">
        <v>34</v>
      </c>
      <c r="C1675" s="20">
        <v>2011</v>
      </c>
      <c r="D1675" s="20" t="s">
        <v>4</v>
      </c>
      <c r="E1675" s="18" t="s">
        <v>797</v>
      </c>
      <c r="F1675" s="20" t="s">
        <v>11</v>
      </c>
      <c r="G1675" s="19" t="s">
        <v>3824</v>
      </c>
      <c r="H1675" s="82" t="s">
        <v>3879</v>
      </c>
      <c r="I1675" s="20" t="s">
        <v>2119</v>
      </c>
      <c r="J1675" s="21" t="s">
        <v>1221</v>
      </c>
      <c r="K1675" s="18" t="s">
        <v>798</v>
      </c>
      <c r="L1675" s="18" t="s">
        <v>2118</v>
      </c>
      <c r="M1675" s="21" t="s">
        <v>2119</v>
      </c>
      <c r="N1675" s="27"/>
      <c r="O1675" s="27"/>
      <c r="P1675" s="9" t="s">
        <v>17</v>
      </c>
      <c r="T1675" s="24" t="str">
        <f t="shared" si="27"/>
        <v>LU2011CSR1</v>
      </c>
    </row>
    <row r="1676" spans="1:20" s="3" customFormat="1" ht="15" customHeight="1">
      <c r="A1676" s="20" t="s">
        <v>46</v>
      </c>
      <c r="B1676" s="20" t="s">
        <v>34</v>
      </c>
      <c r="C1676" s="20">
        <v>2011</v>
      </c>
      <c r="D1676" s="20" t="s">
        <v>5</v>
      </c>
      <c r="E1676" s="18" t="s">
        <v>799</v>
      </c>
      <c r="F1676" s="20" t="s">
        <v>2</v>
      </c>
      <c r="G1676" s="18" t="s">
        <v>800</v>
      </c>
      <c r="H1676" s="82" t="s">
        <v>3879</v>
      </c>
      <c r="I1676" s="20" t="s">
        <v>2119</v>
      </c>
      <c r="J1676" s="21" t="s">
        <v>1221</v>
      </c>
      <c r="K1676" s="18" t="s">
        <v>800</v>
      </c>
      <c r="L1676" s="18" t="s">
        <v>2118</v>
      </c>
      <c r="M1676" s="21" t="s">
        <v>2119</v>
      </c>
      <c r="N1676" s="27"/>
      <c r="O1676" s="27"/>
      <c r="P1676" s="9" t="s">
        <v>17</v>
      </c>
      <c r="T1676" s="24" t="str">
        <f t="shared" si="27"/>
        <v>LU2011CSR2</v>
      </c>
    </row>
    <row r="1677" spans="1:20" s="3" customFormat="1" ht="15" customHeight="1">
      <c r="A1677" s="20" t="s">
        <v>46</v>
      </c>
      <c r="B1677" s="20" t="s">
        <v>34</v>
      </c>
      <c r="C1677" s="20">
        <v>2011</v>
      </c>
      <c r="D1677" s="20" t="s">
        <v>6</v>
      </c>
      <c r="E1677" s="18" t="s">
        <v>1139</v>
      </c>
      <c r="F1677" s="20" t="s">
        <v>2</v>
      </c>
      <c r="G1677" s="19" t="s">
        <v>801</v>
      </c>
      <c r="H1677" s="82" t="s">
        <v>3879</v>
      </c>
      <c r="I1677" s="20" t="s">
        <v>2119</v>
      </c>
      <c r="J1677" s="21" t="s">
        <v>1221</v>
      </c>
      <c r="K1677" s="18" t="s">
        <v>801</v>
      </c>
      <c r="L1677" s="18" t="s">
        <v>2118</v>
      </c>
      <c r="M1677" s="21" t="s">
        <v>2119</v>
      </c>
      <c r="N1677" s="27"/>
      <c r="O1677" s="27"/>
      <c r="P1677" s="9" t="s">
        <v>17</v>
      </c>
      <c r="T1677" s="24" t="str">
        <f t="shared" si="27"/>
        <v>LU2011CSR3</v>
      </c>
    </row>
    <row r="1678" spans="1:20" s="3" customFormat="1" ht="15" customHeight="1">
      <c r="A1678" s="20" t="s">
        <v>46</v>
      </c>
      <c r="B1678" s="20" t="s">
        <v>34</v>
      </c>
      <c r="C1678" s="20">
        <v>2011</v>
      </c>
      <c r="D1678" s="20" t="s">
        <v>7</v>
      </c>
      <c r="E1678" s="18" t="s">
        <v>802</v>
      </c>
      <c r="F1678" s="20" t="s">
        <v>2</v>
      </c>
      <c r="G1678" s="18" t="s">
        <v>803</v>
      </c>
      <c r="H1678" s="82" t="s">
        <v>3879</v>
      </c>
      <c r="I1678" s="20" t="s">
        <v>2119</v>
      </c>
      <c r="J1678" s="21" t="s">
        <v>1221</v>
      </c>
      <c r="K1678" s="18" t="s">
        <v>803</v>
      </c>
      <c r="L1678" s="18" t="s">
        <v>2118</v>
      </c>
      <c r="M1678" s="21" t="s">
        <v>2119</v>
      </c>
      <c r="N1678" s="27"/>
      <c r="O1678" s="27"/>
      <c r="P1678" s="9" t="s">
        <v>17</v>
      </c>
      <c r="T1678" s="24" t="str">
        <f t="shared" si="27"/>
        <v>LU2011CSR4</v>
      </c>
    </row>
    <row r="1679" spans="1:20" s="3" customFormat="1" ht="15" customHeight="1">
      <c r="A1679" s="20" t="s">
        <v>46</v>
      </c>
      <c r="B1679" s="20" t="s">
        <v>34</v>
      </c>
      <c r="C1679" s="20">
        <v>2012</v>
      </c>
      <c r="D1679" s="20" t="s">
        <v>4</v>
      </c>
      <c r="E1679" s="18" t="s">
        <v>117</v>
      </c>
      <c r="F1679" s="20" t="s">
        <v>11</v>
      </c>
      <c r="G1679" s="18" t="s">
        <v>3861</v>
      </c>
      <c r="H1679" s="18" t="s">
        <v>1</v>
      </c>
      <c r="I1679" s="20">
        <v>0.5</v>
      </c>
      <c r="J1679" s="21" t="s">
        <v>1221</v>
      </c>
      <c r="K1679" s="18" t="s">
        <v>1141</v>
      </c>
      <c r="L1679" s="18" t="s">
        <v>1</v>
      </c>
      <c r="M1679" s="21">
        <v>0.5</v>
      </c>
      <c r="N1679" s="27"/>
      <c r="O1679" s="27"/>
      <c r="P1679" s="9" t="s">
        <v>17</v>
      </c>
      <c r="T1679" s="24" t="str">
        <f t="shared" si="27"/>
        <v>LU2012CSR1</v>
      </c>
    </row>
    <row r="1680" spans="1:20" s="3" customFormat="1" ht="15" customHeight="1">
      <c r="A1680" s="20" t="s">
        <v>46</v>
      </c>
      <c r="B1680" s="20" t="s">
        <v>34</v>
      </c>
      <c r="C1680" s="20">
        <v>2012</v>
      </c>
      <c r="D1680" s="20" t="s">
        <v>5</v>
      </c>
      <c r="E1680" s="18" t="s">
        <v>118</v>
      </c>
      <c r="F1680" s="20" t="s">
        <v>2</v>
      </c>
      <c r="G1680" s="18" t="s">
        <v>1140</v>
      </c>
      <c r="H1680" s="18" t="s">
        <v>906</v>
      </c>
      <c r="I1680" s="20">
        <v>0.25</v>
      </c>
      <c r="J1680" s="21" t="s">
        <v>1221</v>
      </c>
      <c r="K1680" s="18" t="s">
        <v>1140</v>
      </c>
      <c r="L1680" s="18" t="s">
        <v>906</v>
      </c>
      <c r="M1680" s="21">
        <v>0.25</v>
      </c>
      <c r="N1680" s="27"/>
      <c r="O1680" s="27"/>
      <c r="P1680" s="9" t="s">
        <v>17</v>
      </c>
      <c r="T1680" s="24" t="str">
        <f t="shared" si="27"/>
        <v>LU2012CSR2</v>
      </c>
    </row>
    <row r="1681" spans="1:20" s="3" customFormat="1" ht="15" customHeight="1">
      <c r="A1681" s="20" t="s">
        <v>46</v>
      </c>
      <c r="B1681" s="20" t="s">
        <v>34</v>
      </c>
      <c r="C1681" s="20">
        <v>2012</v>
      </c>
      <c r="D1681" s="20" t="s">
        <v>6</v>
      </c>
      <c r="E1681" s="18" t="s">
        <v>119</v>
      </c>
      <c r="F1681" s="20" t="s">
        <v>2</v>
      </c>
      <c r="G1681" s="18" t="s">
        <v>944</v>
      </c>
      <c r="H1681" s="18" t="s">
        <v>906</v>
      </c>
      <c r="I1681" s="20">
        <v>0.25</v>
      </c>
      <c r="J1681" s="21" t="s">
        <v>1221</v>
      </c>
      <c r="K1681" s="18" t="s">
        <v>944</v>
      </c>
      <c r="L1681" s="18" t="s">
        <v>906</v>
      </c>
      <c r="M1681" s="21">
        <v>0.25</v>
      </c>
      <c r="N1681" s="27"/>
      <c r="O1681" s="27"/>
      <c r="P1681" s="9" t="s">
        <v>17</v>
      </c>
      <c r="T1681" s="24" t="str">
        <f t="shared" si="27"/>
        <v>LU2012CSR3</v>
      </c>
    </row>
    <row r="1682" spans="1:20" s="3" customFormat="1" ht="15" customHeight="1">
      <c r="A1682" s="20" t="s">
        <v>46</v>
      </c>
      <c r="B1682" s="20" t="s">
        <v>34</v>
      </c>
      <c r="C1682" s="20">
        <v>2012</v>
      </c>
      <c r="D1682" s="20" t="s">
        <v>7</v>
      </c>
      <c r="E1682" s="18" t="s">
        <v>120</v>
      </c>
      <c r="F1682" s="20" t="s">
        <v>2</v>
      </c>
      <c r="G1682" s="18" t="s">
        <v>945</v>
      </c>
      <c r="H1682" s="18" t="s">
        <v>906</v>
      </c>
      <c r="I1682" s="20">
        <v>0.25</v>
      </c>
      <c r="J1682" s="21" t="s">
        <v>1221</v>
      </c>
      <c r="K1682" s="18" t="s">
        <v>945</v>
      </c>
      <c r="L1682" s="18" t="s">
        <v>906</v>
      </c>
      <c r="M1682" s="21">
        <v>0.25</v>
      </c>
      <c r="N1682" s="27"/>
      <c r="O1682" s="27"/>
      <c r="P1682" s="9" t="s">
        <v>17</v>
      </c>
      <c r="T1682" s="24" t="str">
        <f t="shared" si="27"/>
        <v>LU2012CSR4</v>
      </c>
    </row>
    <row r="1683" spans="1:20" s="3" customFormat="1" ht="15" customHeight="1">
      <c r="A1683" s="20" t="s">
        <v>46</v>
      </c>
      <c r="B1683" s="20" t="s">
        <v>34</v>
      </c>
      <c r="C1683" s="20">
        <v>2012</v>
      </c>
      <c r="D1683" s="20" t="s">
        <v>8</v>
      </c>
      <c r="E1683" s="18" t="s">
        <v>121</v>
      </c>
      <c r="F1683" s="20" t="s">
        <v>2</v>
      </c>
      <c r="G1683" s="18" t="s">
        <v>946</v>
      </c>
      <c r="H1683" s="18" t="s">
        <v>906</v>
      </c>
      <c r="I1683" s="20">
        <v>0.25</v>
      </c>
      <c r="J1683" s="21" t="s">
        <v>1221</v>
      </c>
      <c r="K1683" s="18" t="s">
        <v>946</v>
      </c>
      <c r="L1683" s="18" t="s">
        <v>906</v>
      </c>
      <c r="M1683" s="21">
        <v>0.25</v>
      </c>
      <c r="N1683" s="27"/>
      <c r="O1683" s="27"/>
      <c r="P1683" s="9" t="s">
        <v>17</v>
      </c>
      <c r="T1683" s="24" t="str">
        <f t="shared" si="27"/>
        <v>LU2012CSR5</v>
      </c>
    </row>
    <row r="1684" spans="1:20" s="3" customFormat="1" ht="15" customHeight="1">
      <c r="A1684" s="20" t="s">
        <v>46</v>
      </c>
      <c r="B1684" s="20" t="s">
        <v>34</v>
      </c>
      <c r="C1684" s="20">
        <v>2013</v>
      </c>
      <c r="D1684" s="20" t="s">
        <v>4</v>
      </c>
      <c r="E1684" s="18" t="s">
        <v>196</v>
      </c>
      <c r="F1684" s="20" t="s">
        <v>11</v>
      </c>
      <c r="G1684" s="18" t="s">
        <v>3838</v>
      </c>
      <c r="H1684" s="18" t="s">
        <v>1</v>
      </c>
      <c r="I1684" s="20">
        <v>0.5</v>
      </c>
      <c r="J1684" s="21" t="s">
        <v>1221</v>
      </c>
      <c r="K1684" s="18" t="s">
        <v>1661</v>
      </c>
      <c r="L1684" s="18" t="s">
        <v>1</v>
      </c>
      <c r="M1684" s="21">
        <v>0.5</v>
      </c>
      <c r="N1684" s="27"/>
      <c r="O1684" s="27"/>
      <c r="P1684" s="9" t="s">
        <v>17</v>
      </c>
      <c r="T1684" s="24" t="str">
        <f t="shared" si="27"/>
        <v>LU2013CSR1</v>
      </c>
    </row>
    <row r="1685" spans="1:20" s="3" customFormat="1" ht="15" customHeight="1">
      <c r="A1685" s="20" t="s">
        <v>46</v>
      </c>
      <c r="B1685" s="20" t="s">
        <v>34</v>
      </c>
      <c r="C1685" s="20">
        <v>2013</v>
      </c>
      <c r="D1685" s="20" t="s">
        <v>4</v>
      </c>
      <c r="E1685" s="18" t="s">
        <v>196</v>
      </c>
      <c r="F1685" s="20" t="s">
        <v>11</v>
      </c>
      <c r="G1685" s="18" t="s">
        <v>3838</v>
      </c>
      <c r="H1685" s="18" t="s">
        <v>1</v>
      </c>
      <c r="I1685" s="20">
        <v>0.5</v>
      </c>
      <c r="J1685" s="21" t="s">
        <v>1222</v>
      </c>
      <c r="K1685" s="18" t="s">
        <v>1662</v>
      </c>
      <c r="L1685" s="18" t="s">
        <v>1</v>
      </c>
      <c r="M1685" s="21">
        <v>0.5</v>
      </c>
      <c r="N1685" s="27"/>
      <c r="O1685" s="27"/>
      <c r="P1685" s="9" t="s">
        <v>17</v>
      </c>
      <c r="T1685" s="24" t="str">
        <f t="shared" si="27"/>
        <v>LU2013CSR1</v>
      </c>
    </row>
    <row r="1686" spans="1:20" s="3" customFormat="1" ht="15" customHeight="1">
      <c r="A1686" s="20" t="s">
        <v>46</v>
      </c>
      <c r="B1686" s="20" t="s">
        <v>34</v>
      </c>
      <c r="C1686" s="20">
        <v>2013</v>
      </c>
      <c r="D1686" s="20" t="s">
        <v>5</v>
      </c>
      <c r="E1686" s="18" t="s">
        <v>197</v>
      </c>
      <c r="F1686" s="20" t="s">
        <v>2</v>
      </c>
      <c r="G1686" s="18" t="s">
        <v>198</v>
      </c>
      <c r="H1686" s="18" t="s">
        <v>906</v>
      </c>
      <c r="I1686" s="20">
        <v>0.25</v>
      </c>
      <c r="J1686" s="21" t="s">
        <v>1221</v>
      </c>
      <c r="K1686" s="18" t="s">
        <v>1663</v>
      </c>
      <c r="L1686" s="18" t="s">
        <v>906</v>
      </c>
      <c r="M1686" s="21">
        <v>0.25</v>
      </c>
      <c r="N1686" s="27"/>
      <c r="O1686" s="27"/>
      <c r="P1686" s="9" t="s">
        <v>17</v>
      </c>
      <c r="T1686" s="24" t="str">
        <f t="shared" si="27"/>
        <v>LU2013CSR2</v>
      </c>
    </row>
    <row r="1687" spans="1:20" s="3" customFormat="1" ht="15" customHeight="1">
      <c r="A1687" s="20" t="s">
        <v>46</v>
      </c>
      <c r="B1687" s="20" t="s">
        <v>34</v>
      </c>
      <c r="C1687" s="20">
        <v>2013</v>
      </c>
      <c r="D1687" s="20" t="s">
        <v>5</v>
      </c>
      <c r="E1687" s="18" t="s">
        <v>197</v>
      </c>
      <c r="F1687" s="20" t="s">
        <v>2</v>
      </c>
      <c r="G1687" s="18" t="s">
        <v>198</v>
      </c>
      <c r="H1687" s="18" t="s">
        <v>906</v>
      </c>
      <c r="I1687" s="20">
        <v>0.25</v>
      </c>
      <c r="J1687" s="21" t="s">
        <v>1222</v>
      </c>
      <c r="K1687" s="18" t="s">
        <v>1664</v>
      </c>
      <c r="L1687" s="18" t="s">
        <v>906</v>
      </c>
      <c r="M1687" s="21">
        <v>0.25</v>
      </c>
      <c r="N1687" s="27"/>
      <c r="O1687" s="27"/>
      <c r="P1687" s="9" t="s">
        <v>17</v>
      </c>
      <c r="T1687" s="24" t="str">
        <f t="shared" si="27"/>
        <v>LU2013CSR2</v>
      </c>
    </row>
    <row r="1688" spans="1:20" s="3" customFormat="1" ht="15" customHeight="1">
      <c r="A1688" s="20" t="s">
        <v>46</v>
      </c>
      <c r="B1688" s="20" t="s">
        <v>34</v>
      </c>
      <c r="C1688" s="20">
        <v>2013</v>
      </c>
      <c r="D1688" s="20" t="s">
        <v>6</v>
      </c>
      <c r="E1688" s="18" t="s">
        <v>199</v>
      </c>
      <c r="F1688" s="20" t="s">
        <v>2</v>
      </c>
      <c r="G1688" s="18" t="s">
        <v>200</v>
      </c>
      <c r="H1688" s="18" t="s">
        <v>906</v>
      </c>
      <c r="I1688" s="20">
        <v>0.25</v>
      </c>
      <c r="J1688" s="21" t="s">
        <v>1221</v>
      </c>
      <c r="K1688" s="18" t="s">
        <v>1665</v>
      </c>
      <c r="L1688" s="18" t="s">
        <v>906</v>
      </c>
      <c r="M1688" s="21">
        <v>0.25</v>
      </c>
      <c r="N1688" s="27"/>
      <c r="O1688" s="27"/>
      <c r="P1688" s="9" t="s">
        <v>17</v>
      </c>
      <c r="T1688" s="24" t="str">
        <f t="shared" si="27"/>
        <v>LU2013CSR3</v>
      </c>
    </row>
    <row r="1689" spans="1:20" s="3" customFormat="1" ht="15" customHeight="1">
      <c r="A1689" s="20" t="s">
        <v>46</v>
      </c>
      <c r="B1689" s="20" t="s">
        <v>34</v>
      </c>
      <c r="C1689" s="20">
        <v>2013</v>
      </c>
      <c r="D1689" s="20" t="s">
        <v>6</v>
      </c>
      <c r="E1689" s="18" t="s">
        <v>199</v>
      </c>
      <c r="F1689" s="20" t="s">
        <v>2</v>
      </c>
      <c r="G1689" s="18" t="s">
        <v>200</v>
      </c>
      <c r="H1689" s="18" t="s">
        <v>906</v>
      </c>
      <c r="I1689" s="20">
        <v>0.25</v>
      </c>
      <c r="J1689" s="21" t="s">
        <v>1222</v>
      </c>
      <c r="K1689" s="18" t="s">
        <v>1666</v>
      </c>
      <c r="L1689" s="18" t="s">
        <v>906</v>
      </c>
      <c r="M1689" s="21">
        <v>0.25</v>
      </c>
      <c r="N1689" s="27"/>
      <c r="O1689" s="27"/>
      <c r="P1689" s="9" t="s">
        <v>17</v>
      </c>
      <c r="T1689" s="24" t="str">
        <f t="shared" si="27"/>
        <v>LU2013CSR3</v>
      </c>
    </row>
    <row r="1690" spans="1:20" s="3" customFormat="1" ht="15" customHeight="1">
      <c r="A1690" s="20" t="s">
        <v>46</v>
      </c>
      <c r="B1690" s="20" t="s">
        <v>34</v>
      </c>
      <c r="C1690" s="20">
        <v>2013</v>
      </c>
      <c r="D1690" s="20" t="s">
        <v>7</v>
      </c>
      <c r="E1690" s="18" t="s">
        <v>201</v>
      </c>
      <c r="F1690" s="20" t="s">
        <v>2</v>
      </c>
      <c r="G1690" s="18" t="s">
        <v>202</v>
      </c>
      <c r="H1690" s="18" t="s">
        <v>906</v>
      </c>
      <c r="I1690" s="20">
        <v>0.25</v>
      </c>
      <c r="J1690" s="21" t="s">
        <v>1221</v>
      </c>
      <c r="K1690" s="18" t="s">
        <v>1667</v>
      </c>
      <c r="L1690" s="18" t="s">
        <v>907</v>
      </c>
      <c r="M1690" s="21">
        <v>0</v>
      </c>
      <c r="N1690" s="27"/>
      <c r="O1690" s="27"/>
      <c r="P1690" s="9" t="s">
        <v>17</v>
      </c>
      <c r="T1690" s="24" t="str">
        <f t="shared" si="27"/>
        <v>LU2013CSR4</v>
      </c>
    </row>
    <row r="1691" spans="1:20" s="3" customFormat="1" ht="15" customHeight="1">
      <c r="A1691" s="20" t="s">
        <v>46</v>
      </c>
      <c r="B1691" s="20" t="s">
        <v>34</v>
      </c>
      <c r="C1691" s="20">
        <v>2013</v>
      </c>
      <c r="D1691" s="20" t="s">
        <v>7</v>
      </c>
      <c r="E1691" s="18" t="s">
        <v>201</v>
      </c>
      <c r="F1691" s="20" t="s">
        <v>2</v>
      </c>
      <c r="G1691" s="18" t="s">
        <v>202</v>
      </c>
      <c r="H1691" s="18" t="s">
        <v>906</v>
      </c>
      <c r="I1691" s="20">
        <v>0.25</v>
      </c>
      <c r="J1691" s="21" t="s">
        <v>1222</v>
      </c>
      <c r="K1691" s="18" t="s">
        <v>1668</v>
      </c>
      <c r="L1691" s="18" t="s">
        <v>1</v>
      </c>
      <c r="M1691" s="21">
        <v>0.5</v>
      </c>
      <c r="N1691" s="27"/>
      <c r="O1691" s="27"/>
      <c r="P1691" s="9" t="s">
        <v>17</v>
      </c>
      <c r="T1691" s="24" t="str">
        <f t="shared" ref="T1691:T1754" si="28">A1691&amp;C1691&amp;D1691</f>
        <v>LU2013CSR4</v>
      </c>
    </row>
    <row r="1692" spans="1:20" s="3" customFormat="1" ht="15" customHeight="1">
      <c r="A1692" s="20" t="s">
        <v>46</v>
      </c>
      <c r="B1692" s="20" t="s">
        <v>34</v>
      </c>
      <c r="C1692" s="20">
        <v>2013</v>
      </c>
      <c r="D1692" s="20" t="s">
        <v>8</v>
      </c>
      <c r="E1692" s="18" t="s">
        <v>203</v>
      </c>
      <c r="F1692" s="20" t="s">
        <v>2</v>
      </c>
      <c r="G1692" s="18" t="s">
        <v>204</v>
      </c>
      <c r="H1692" s="18" t="s">
        <v>906</v>
      </c>
      <c r="I1692" s="20">
        <v>0.25</v>
      </c>
      <c r="J1692" s="21" t="s">
        <v>1221</v>
      </c>
      <c r="K1692" s="18" t="s">
        <v>1669</v>
      </c>
      <c r="L1692" s="18" t="s">
        <v>1</v>
      </c>
      <c r="M1692" s="21">
        <v>0.5</v>
      </c>
      <c r="N1692" s="27"/>
      <c r="O1692" s="27"/>
      <c r="P1692" s="9" t="s">
        <v>17</v>
      </c>
      <c r="T1692" s="24" t="str">
        <f t="shared" si="28"/>
        <v>LU2013CSR5</v>
      </c>
    </row>
    <row r="1693" spans="1:20" s="3" customFormat="1" ht="15" customHeight="1">
      <c r="A1693" s="20" t="s">
        <v>46</v>
      </c>
      <c r="B1693" s="20" t="s">
        <v>34</v>
      </c>
      <c r="C1693" s="20">
        <v>2013</v>
      </c>
      <c r="D1693" s="20" t="s">
        <v>8</v>
      </c>
      <c r="E1693" s="18" t="s">
        <v>203</v>
      </c>
      <c r="F1693" s="20" t="s">
        <v>2</v>
      </c>
      <c r="G1693" s="18" t="s">
        <v>204</v>
      </c>
      <c r="H1693" s="18" t="s">
        <v>906</v>
      </c>
      <c r="I1693" s="20">
        <v>0.25</v>
      </c>
      <c r="J1693" s="21" t="s">
        <v>1222</v>
      </c>
      <c r="K1693" s="18" t="s">
        <v>1670</v>
      </c>
      <c r="L1693" s="18" t="s">
        <v>906</v>
      </c>
      <c r="M1693" s="21">
        <v>0.25</v>
      </c>
      <c r="N1693" s="27"/>
      <c r="O1693" s="27"/>
      <c r="P1693" s="9" t="s">
        <v>17</v>
      </c>
      <c r="T1693" s="24" t="str">
        <f t="shared" si="28"/>
        <v>LU2013CSR5</v>
      </c>
    </row>
    <row r="1694" spans="1:20" s="3" customFormat="1" ht="15" customHeight="1">
      <c r="A1694" s="20" t="s">
        <v>46</v>
      </c>
      <c r="B1694" s="20" t="s">
        <v>34</v>
      </c>
      <c r="C1694" s="20">
        <v>2013</v>
      </c>
      <c r="D1694" s="20" t="s">
        <v>8</v>
      </c>
      <c r="E1694" s="18" t="s">
        <v>203</v>
      </c>
      <c r="F1694" s="20" t="s">
        <v>2</v>
      </c>
      <c r="G1694" s="18" t="s">
        <v>204</v>
      </c>
      <c r="H1694" s="18" t="s">
        <v>906</v>
      </c>
      <c r="I1694" s="20">
        <v>0.25</v>
      </c>
      <c r="J1694" s="21" t="s">
        <v>1223</v>
      </c>
      <c r="K1694" s="18" t="s">
        <v>1671</v>
      </c>
      <c r="L1694" s="18" t="s">
        <v>1</v>
      </c>
      <c r="M1694" s="21">
        <v>0.5</v>
      </c>
      <c r="N1694" s="27"/>
      <c r="O1694" s="27"/>
      <c r="P1694" s="9" t="s">
        <v>17</v>
      </c>
      <c r="T1694" s="24" t="str">
        <f t="shared" si="28"/>
        <v>LU2013CSR5</v>
      </c>
    </row>
    <row r="1695" spans="1:20" s="3" customFormat="1" ht="15" customHeight="1">
      <c r="A1695" s="20" t="s">
        <v>46</v>
      </c>
      <c r="B1695" s="20" t="s">
        <v>34</v>
      </c>
      <c r="C1695" s="20">
        <v>2013</v>
      </c>
      <c r="D1695" s="20" t="s">
        <v>9</v>
      </c>
      <c r="E1695" s="18" t="s">
        <v>205</v>
      </c>
      <c r="F1695" s="20" t="s">
        <v>2</v>
      </c>
      <c r="G1695" s="18" t="s">
        <v>206</v>
      </c>
      <c r="H1695" s="18" t="s">
        <v>906</v>
      </c>
      <c r="I1695" s="20">
        <v>0.25</v>
      </c>
      <c r="J1695" s="21" t="s">
        <v>1221</v>
      </c>
      <c r="K1695" s="18" t="s">
        <v>1672</v>
      </c>
      <c r="L1695" s="18" t="s">
        <v>906</v>
      </c>
      <c r="M1695" s="21">
        <v>0.25</v>
      </c>
      <c r="N1695" s="27"/>
      <c r="O1695" s="27"/>
      <c r="P1695" s="9" t="s">
        <v>17</v>
      </c>
      <c r="T1695" s="24" t="str">
        <f t="shared" si="28"/>
        <v>LU2013CSR6</v>
      </c>
    </row>
    <row r="1696" spans="1:20" s="3" customFormat="1" ht="15" customHeight="1">
      <c r="A1696" s="20" t="s">
        <v>46</v>
      </c>
      <c r="B1696" s="20" t="s">
        <v>34</v>
      </c>
      <c r="C1696" s="20">
        <v>2013</v>
      </c>
      <c r="D1696" s="20" t="s">
        <v>9</v>
      </c>
      <c r="E1696" s="18" t="s">
        <v>205</v>
      </c>
      <c r="F1696" s="20" t="s">
        <v>2</v>
      </c>
      <c r="G1696" s="18" t="s">
        <v>206</v>
      </c>
      <c r="H1696" s="18" t="s">
        <v>906</v>
      </c>
      <c r="I1696" s="20">
        <v>0.25</v>
      </c>
      <c r="J1696" s="21" t="s">
        <v>1222</v>
      </c>
      <c r="K1696" s="18" t="s">
        <v>1673</v>
      </c>
      <c r="L1696" s="18" t="s">
        <v>907</v>
      </c>
      <c r="M1696" s="21">
        <v>0</v>
      </c>
      <c r="N1696" s="27"/>
      <c r="O1696" s="27"/>
      <c r="P1696" s="9" t="s">
        <v>17</v>
      </c>
      <c r="T1696" s="24" t="str">
        <f t="shared" si="28"/>
        <v>LU2013CSR6</v>
      </c>
    </row>
    <row r="1697" spans="1:20" s="3" customFormat="1" ht="15" customHeight="1">
      <c r="A1697" s="20" t="s">
        <v>46</v>
      </c>
      <c r="B1697" s="20" t="s">
        <v>34</v>
      </c>
      <c r="C1697" s="20">
        <v>2014</v>
      </c>
      <c r="D1697" s="20" t="s">
        <v>4</v>
      </c>
      <c r="E1697" s="18" t="s">
        <v>207</v>
      </c>
      <c r="F1697" s="20" t="s">
        <v>11</v>
      </c>
      <c r="G1697" s="18" t="s">
        <v>208</v>
      </c>
      <c r="H1697" s="18" t="s">
        <v>1</v>
      </c>
      <c r="I1697" s="20">
        <v>0.5</v>
      </c>
      <c r="J1697" s="21" t="s">
        <v>1221</v>
      </c>
      <c r="K1697" s="18" t="s">
        <v>3080</v>
      </c>
      <c r="L1697" s="18" t="s">
        <v>1174</v>
      </c>
      <c r="M1697" s="21">
        <v>0.75</v>
      </c>
      <c r="N1697" s="27"/>
      <c r="O1697" s="27"/>
      <c r="P1697" s="9" t="s">
        <v>17</v>
      </c>
      <c r="T1697" s="24" t="str">
        <f t="shared" si="28"/>
        <v>LU2014CSR1</v>
      </c>
    </row>
    <row r="1698" spans="1:20" s="3" customFormat="1" ht="15" customHeight="1">
      <c r="A1698" s="20" t="s">
        <v>46</v>
      </c>
      <c r="B1698" s="20" t="s">
        <v>34</v>
      </c>
      <c r="C1698" s="20">
        <v>2014</v>
      </c>
      <c r="D1698" s="20" t="s">
        <v>4</v>
      </c>
      <c r="E1698" s="18" t="s">
        <v>207</v>
      </c>
      <c r="F1698" s="20" t="s">
        <v>11</v>
      </c>
      <c r="G1698" s="18" t="s">
        <v>208</v>
      </c>
      <c r="H1698" s="18" t="s">
        <v>1</v>
      </c>
      <c r="I1698" s="20">
        <v>0.5</v>
      </c>
      <c r="J1698" s="21" t="s">
        <v>1222</v>
      </c>
      <c r="K1698" s="18" t="s">
        <v>3081</v>
      </c>
      <c r="L1698" s="18" t="s">
        <v>906</v>
      </c>
      <c r="M1698" s="21">
        <v>0.25</v>
      </c>
      <c r="N1698" s="27"/>
      <c r="O1698" s="27"/>
      <c r="P1698" s="9" t="s">
        <v>17</v>
      </c>
      <c r="T1698" s="24" t="str">
        <f t="shared" si="28"/>
        <v>LU2014CSR1</v>
      </c>
    </row>
    <row r="1699" spans="1:20" s="3" customFormat="1" ht="15" customHeight="1">
      <c r="A1699" s="20" t="s">
        <v>46</v>
      </c>
      <c r="B1699" s="20" t="s">
        <v>34</v>
      </c>
      <c r="C1699" s="20">
        <v>2014</v>
      </c>
      <c r="D1699" s="20" t="s">
        <v>5</v>
      </c>
      <c r="E1699" s="18" t="s">
        <v>209</v>
      </c>
      <c r="F1699" s="20" t="s">
        <v>2</v>
      </c>
      <c r="G1699" s="18" t="s">
        <v>210</v>
      </c>
      <c r="H1699" s="18" t="s">
        <v>906</v>
      </c>
      <c r="I1699" s="20">
        <v>0.25</v>
      </c>
      <c r="J1699" s="21" t="s">
        <v>1221</v>
      </c>
      <c r="K1699" s="18" t="s">
        <v>3082</v>
      </c>
      <c r="L1699" s="18" t="s">
        <v>907</v>
      </c>
      <c r="M1699" s="21">
        <v>0</v>
      </c>
      <c r="N1699" s="27"/>
      <c r="O1699" s="27"/>
      <c r="P1699" s="9" t="s">
        <v>17</v>
      </c>
      <c r="T1699" s="24" t="str">
        <f t="shared" si="28"/>
        <v>LU2014CSR2</v>
      </c>
    </row>
    <row r="1700" spans="1:20" s="3" customFormat="1" ht="15" customHeight="1">
      <c r="A1700" s="20" t="s">
        <v>46</v>
      </c>
      <c r="B1700" s="20" t="s">
        <v>34</v>
      </c>
      <c r="C1700" s="20">
        <v>2014</v>
      </c>
      <c r="D1700" s="20" t="s">
        <v>5</v>
      </c>
      <c r="E1700" s="18" t="s">
        <v>209</v>
      </c>
      <c r="F1700" s="20" t="s">
        <v>2</v>
      </c>
      <c r="G1700" s="18" t="s">
        <v>210</v>
      </c>
      <c r="H1700" s="18" t="s">
        <v>906</v>
      </c>
      <c r="I1700" s="20">
        <v>0.25</v>
      </c>
      <c r="J1700" s="21" t="s">
        <v>1222</v>
      </c>
      <c r="K1700" s="18" t="s">
        <v>3083</v>
      </c>
      <c r="L1700" s="18" t="s">
        <v>906</v>
      </c>
      <c r="M1700" s="21">
        <v>0.25</v>
      </c>
      <c r="N1700" s="27"/>
      <c r="O1700" s="27"/>
      <c r="P1700" s="9" t="s">
        <v>17</v>
      </c>
      <c r="T1700" s="24" t="str">
        <f t="shared" si="28"/>
        <v>LU2014CSR2</v>
      </c>
    </row>
    <row r="1701" spans="1:20" s="3" customFormat="1" ht="15" customHeight="1">
      <c r="A1701" s="20" t="s">
        <v>46</v>
      </c>
      <c r="B1701" s="20" t="s">
        <v>34</v>
      </c>
      <c r="C1701" s="20">
        <v>2014</v>
      </c>
      <c r="D1701" s="20" t="s">
        <v>5</v>
      </c>
      <c r="E1701" s="18" t="s">
        <v>209</v>
      </c>
      <c r="F1701" s="20" t="s">
        <v>2</v>
      </c>
      <c r="G1701" s="18" t="s">
        <v>210</v>
      </c>
      <c r="H1701" s="18" t="s">
        <v>906</v>
      </c>
      <c r="I1701" s="20">
        <v>0.25</v>
      </c>
      <c r="J1701" s="21" t="s">
        <v>1223</v>
      </c>
      <c r="K1701" s="18" t="s">
        <v>3084</v>
      </c>
      <c r="L1701" s="18" t="s">
        <v>906</v>
      </c>
      <c r="M1701" s="21">
        <v>0.25</v>
      </c>
      <c r="N1701" s="27"/>
      <c r="O1701" s="27"/>
      <c r="P1701" s="9" t="s">
        <v>17</v>
      </c>
      <c r="T1701" s="24" t="str">
        <f t="shared" si="28"/>
        <v>LU2014CSR2</v>
      </c>
    </row>
    <row r="1702" spans="1:20" s="3" customFormat="1" ht="15" customHeight="1">
      <c r="A1702" s="20" t="s">
        <v>46</v>
      </c>
      <c r="B1702" s="20" t="s">
        <v>34</v>
      </c>
      <c r="C1702" s="20">
        <v>2014</v>
      </c>
      <c r="D1702" s="20" t="s">
        <v>6</v>
      </c>
      <c r="E1702" s="18" t="s">
        <v>211</v>
      </c>
      <c r="F1702" s="20" t="s">
        <v>2</v>
      </c>
      <c r="G1702" s="18" t="s">
        <v>212</v>
      </c>
      <c r="H1702" s="18" t="s">
        <v>906</v>
      </c>
      <c r="I1702" s="20">
        <v>0.25</v>
      </c>
      <c r="J1702" s="21" t="s">
        <v>1221</v>
      </c>
      <c r="K1702" s="18" t="s">
        <v>3085</v>
      </c>
      <c r="L1702" s="18" t="s">
        <v>907</v>
      </c>
      <c r="M1702" s="21">
        <v>0</v>
      </c>
      <c r="N1702" s="27"/>
      <c r="O1702" s="27"/>
      <c r="P1702" s="9" t="s">
        <v>17</v>
      </c>
      <c r="T1702" s="24" t="str">
        <f t="shared" si="28"/>
        <v>LU2014CSR3</v>
      </c>
    </row>
    <row r="1703" spans="1:20" s="3" customFormat="1" ht="15" customHeight="1">
      <c r="A1703" s="20" t="s">
        <v>46</v>
      </c>
      <c r="B1703" s="20" t="s">
        <v>34</v>
      </c>
      <c r="C1703" s="20">
        <v>2014</v>
      </c>
      <c r="D1703" s="20" t="s">
        <v>6</v>
      </c>
      <c r="E1703" s="18" t="s">
        <v>211</v>
      </c>
      <c r="F1703" s="20" t="s">
        <v>2</v>
      </c>
      <c r="G1703" s="18" t="s">
        <v>212</v>
      </c>
      <c r="H1703" s="18" t="s">
        <v>906</v>
      </c>
      <c r="I1703" s="20">
        <v>0.25</v>
      </c>
      <c r="J1703" s="21" t="s">
        <v>1222</v>
      </c>
      <c r="K1703" s="18" t="s">
        <v>3086</v>
      </c>
      <c r="L1703" s="18" t="s">
        <v>906</v>
      </c>
      <c r="M1703" s="21">
        <v>0.25</v>
      </c>
      <c r="N1703" s="27"/>
      <c r="O1703" s="27"/>
      <c r="P1703" s="9" t="s">
        <v>17</v>
      </c>
      <c r="T1703" s="24" t="str">
        <f t="shared" si="28"/>
        <v>LU2014CSR3</v>
      </c>
    </row>
    <row r="1704" spans="1:20" s="3" customFormat="1" ht="15" customHeight="1">
      <c r="A1704" s="20" t="s">
        <v>46</v>
      </c>
      <c r="B1704" s="20" t="s">
        <v>34</v>
      </c>
      <c r="C1704" s="20">
        <v>2014</v>
      </c>
      <c r="D1704" s="20" t="s">
        <v>7</v>
      </c>
      <c r="E1704" s="18" t="s">
        <v>213</v>
      </c>
      <c r="F1704" s="20" t="s">
        <v>2</v>
      </c>
      <c r="G1704" s="18" t="s">
        <v>214</v>
      </c>
      <c r="H1704" s="18" t="s">
        <v>906</v>
      </c>
      <c r="I1704" s="20">
        <v>0.25</v>
      </c>
      <c r="J1704" s="21" t="s">
        <v>1221</v>
      </c>
      <c r="K1704" s="18" t="s">
        <v>3087</v>
      </c>
      <c r="L1704" s="18" t="s">
        <v>1</v>
      </c>
      <c r="M1704" s="21">
        <v>0.5</v>
      </c>
      <c r="N1704" s="27"/>
      <c r="O1704" s="27"/>
      <c r="P1704" s="9" t="s">
        <v>17</v>
      </c>
      <c r="T1704" s="24" t="str">
        <f t="shared" si="28"/>
        <v>LU2014CSR4</v>
      </c>
    </row>
    <row r="1705" spans="1:20" s="3" customFormat="1" ht="15" customHeight="1">
      <c r="A1705" s="20" t="s">
        <v>46</v>
      </c>
      <c r="B1705" s="20" t="s">
        <v>34</v>
      </c>
      <c r="C1705" s="20">
        <v>2014</v>
      </c>
      <c r="D1705" s="20" t="s">
        <v>7</v>
      </c>
      <c r="E1705" s="18" t="s">
        <v>213</v>
      </c>
      <c r="F1705" s="20" t="s">
        <v>2</v>
      </c>
      <c r="G1705" s="18" t="s">
        <v>214</v>
      </c>
      <c r="H1705" s="18" t="s">
        <v>906</v>
      </c>
      <c r="I1705" s="20">
        <v>0.25</v>
      </c>
      <c r="J1705" s="21" t="s">
        <v>1222</v>
      </c>
      <c r="K1705" s="18" t="s">
        <v>3088</v>
      </c>
      <c r="L1705" s="18" t="s">
        <v>1</v>
      </c>
      <c r="M1705" s="21">
        <v>0.5</v>
      </c>
      <c r="N1705" s="27"/>
      <c r="O1705" s="27"/>
      <c r="P1705" s="9" t="s">
        <v>17</v>
      </c>
      <c r="T1705" s="24" t="str">
        <f t="shared" si="28"/>
        <v>LU2014CSR4</v>
      </c>
    </row>
    <row r="1706" spans="1:20" s="3" customFormat="1" ht="15" customHeight="1">
      <c r="A1706" s="20" t="s">
        <v>46</v>
      </c>
      <c r="B1706" s="20" t="s">
        <v>34</v>
      </c>
      <c r="C1706" s="20">
        <v>2014</v>
      </c>
      <c r="D1706" s="20" t="s">
        <v>7</v>
      </c>
      <c r="E1706" s="18" t="s">
        <v>213</v>
      </c>
      <c r="F1706" s="20" t="s">
        <v>2</v>
      </c>
      <c r="G1706" s="18" t="s">
        <v>214</v>
      </c>
      <c r="H1706" s="18" t="s">
        <v>906</v>
      </c>
      <c r="I1706" s="20">
        <v>0.25</v>
      </c>
      <c r="J1706" s="21" t="s">
        <v>1223</v>
      </c>
      <c r="K1706" s="18" t="s">
        <v>3089</v>
      </c>
      <c r="L1706" s="18" t="s">
        <v>907</v>
      </c>
      <c r="M1706" s="21">
        <v>0</v>
      </c>
      <c r="N1706" s="27"/>
      <c r="O1706" s="27"/>
      <c r="P1706" s="9" t="s">
        <v>17</v>
      </c>
      <c r="T1706" s="24" t="str">
        <f t="shared" si="28"/>
        <v>LU2014CSR4</v>
      </c>
    </row>
    <row r="1707" spans="1:20" s="3" customFormat="1" ht="15" customHeight="1">
      <c r="A1707" s="20" t="s">
        <v>46</v>
      </c>
      <c r="B1707" s="20" t="s">
        <v>34</v>
      </c>
      <c r="C1707" s="20">
        <v>2014</v>
      </c>
      <c r="D1707" s="20" t="s">
        <v>7</v>
      </c>
      <c r="E1707" s="18" t="s">
        <v>213</v>
      </c>
      <c r="F1707" s="20" t="s">
        <v>2</v>
      </c>
      <c r="G1707" s="18" t="s">
        <v>214</v>
      </c>
      <c r="H1707" s="18" t="s">
        <v>906</v>
      </c>
      <c r="I1707" s="20">
        <v>0.25</v>
      </c>
      <c r="J1707" s="21" t="s">
        <v>1224</v>
      </c>
      <c r="K1707" s="18" t="s">
        <v>3090</v>
      </c>
      <c r="L1707" s="18" t="s">
        <v>907</v>
      </c>
      <c r="M1707" s="21">
        <v>0</v>
      </c>
      <c r="N1707" s="27"/>
      <c r="O1707" s="27"/>
      <c r="P1707" s="9" t="s">
        <v>17</v>
      </c>
      <c r="T1707" s="24" t="str">
        <f t="shared" si="28"/>
        <v>LU2014CSR4</v>
      </c>
    </row>
    <row r="1708" spans="1:20" s="3" customFormat="1" ht="15" customHeight="1">
      <c r="A1708" s="20" t="s">
        <v>46</v>
      </c>
      <c r="B1708" s="20" t="s">
        <v>34</v>
      </c>
      <c r="C1708" s="20">
        <v>2014</v>
      </c>
      <c r="D1708" s="20" t="s">
        <v>8</v>
      </c>
      <c r="E1708" s="18" t="s">
        <v>215</v>
      </c>
      <c r="F1708" s="20" t="s">
        <v>2</v>
      </c>
      <c r="G1708" s="18" t="s">
        <v>3093</v>
      </c>
      <c r="H1708" s="18" t="s">
        <v>907</v>
      </c>
      <c r="I1708" s="20">
        <v>0</v>
      </c>
      <c r="J1708" s="21" t="s">
        <v>1221</v>
      </c>
      <c r="K1708" s="18" t="s">
        <v>3091</v>
      </c>
      <c r="L1708" s="18" t="s">
        <v>907</v>
      </c>
      <c r="M1708" s="21">
        <v>0</v>
      </c>
      <c r="N1708" s="27"/>
      <c r="O1708" s="27"/>
      <c r="P1708" s="9" t="s">
        <v>17</v>
      </c>
      <c r="T1708" s="24" t="str">
        <f t="shared" si="28"/>
        <v>LU2014CSR5</v>
      </c>
    </row>
    <row r="1709" spans="1:20" s="3" customFormat="1" ht="15" customHeight="1">
      <c r="A1709" s="20" t="s">
        <v>46</v>
      </c>
      <c r="B1709" s="20" t="s">
        <v>34</v>
      </c>
      <c r="C1709" s="20">
        <v>2014</v>
      </c>
      <c r="D1709" s="20" t="s">
        <v>8</v>
      </c>
      <c r="E1709" s="18" t="s">
        <v>215</v>
      </c>
      <c r="F1709" s="20" t="s">
        <v>2</v>
      </c>
      <c r="G1709" s="18" t="s">
        <v>3093</v>
      </c>
      <c r="H1709" s="18" t="s">
        <v>907</v>
      </c>
      <c r="I1709" s="20">
        <v>0</v>
      </c>
      <c r="J1709" s="21" t="s">
        <v>1222</v>
      </c>
      <c r="K1709" s="18" t="s">
        <v>3092</v>
      </c>
      <c r="L1709" s="18" t="s">
        <v>907</v>
      </c>
      <c r="M1709" s="21">
        <v>0</v>
      </c>
      <c r="N1709" s="27"/>
      <c r="O1709" s="27"/>
      <c r="P1709" s="9" t="s">
        <v>17</v>
      </c>
      <c r="T1709" s="24" t="str">
        <f t="shared" si="28"/>
        <v>LU2014CSR5</v>
      </c>
    </row>
    <row r="1710" spans="1:20" s="3" customFormat="1" ht="15" customHeight="1">
      <c r="A1710" s="20" t="s">
        <v>46</v>
      </c>
      <c r="B1710" s="20" t="s">
        <v>34</v>
      </c>
      <c r="C1710" s="20">
        <v>2015</v>
      </c>
      <c r="D1710" s="20" t="s">
        <v>4</v>
      </c>
      <c r="E1710" s="18" t="s">
        <v>1059</v>
      </c>
      <c r="F1710" s="20" t="s">
        <v>2</v>
      </c>
      <c r="G1710" s="18" t="s">
        <v>2172</v>
      </c>
      <c r="H1710" s="18" t="s">
        <v>907</v>
      </c>
      <c r="I1710" s="20">
        <v>0</v>
      </c>
      <c r="J1710" s="21" t="s">
        <v>1221</v>
      </c>
      <c r="K1710" s="18" t="s">
        <v>2095</v>
      </c>
      <c r="L1710" s="18" t="s">
        <v>907</v>
      </c>
      <c r="M1710" s="21">
        <v>0</v>
      </c>
      <c r="N1710" s="27"/>
      <c r="O1710" s="27"/>
      <c r="P1710" s="9" t="s">
        <v>17</v>
      </c>
      <c r="T1710" s="24" t="str">
        <f t="shared" si="28"/>
        <v>LU2015CSR1</v>
      </c>
    </row>
    <row r="1711" spans="1:20" s="9" customFormat="1" ht="15" customHeight="1">
      <c r="A1711" s="20" t="s">
        <v>46</v>
      </c>
      <c r="B1711" s="20" t="s">
        <v>34</v>
      </c>
      <c r="C1711" s="20">
        <v>2015</v>
      </c>
      <c r="D1711" s="20" t="s">
        <v>4</v>
      </c>
      <c r="E1711" s="18" t="s">
        <v>1059</v>
      </c>
      <c r="F1711" s="20" t="s">
        <v>2</v>
      </c>
      <c r="G1711" s="18" t="s">
        <v>2172</v>
      </c>
      <c r="H1711" s="18" t="s">
        <v>907</v>
      </c>
      <c r="I1711" s="20">
        <v>0</v>
      </c>
      <c r="J1711" s="21" t="s">
        <v>1222</v>
      </c>
      <c r="K1711" s="18" t="s">
        <v>2096</v>
      </c>
      <c r="L1711" s="18" t="s">
        <v>907</v>
      </c>
      <c r="M1711" s="21">
        <v>0</v>
      </c>
      <c r="N1711" s="27"/>
      <c r="O1711" s="27"/>
      <c r="P1711" s="9" t="s">
        <v>17</v>
      </c>
      <c r="T1711" s="24" t="str">
        <f t="shared" si="28"/>
        <v>LU2015CSR1</v>
      </c>
    </row>
    <row r="1712" spans="1:20" s="9" customFormat="1" ht="15" customHeight="1">
      <c r="A1712" s="20" t="s">
        <v>46</v>
      </c>
      <c r="B1712" s="20" t="s">
        <v>34</v>
      </c>
      <c r="C1712" s="20">
        <v>2015</v>
      </c>
      <c r="D1712" s="20" t="s">
        <v>4</v>
      </c>
      <c r="E1712" s="18" t="s">
        <v>1059</v>
      </c>
      <c r="F1712" s="20" t="s">
        <v>2</v>
      </c>
      <c r="G1712" s="18" t="s">
        <v>2172</v>
      </c>
      <c r="H1712" s="18" t="s">
        <v>907</v>
      </c>
      <c r="I1712" s="20">
        <v>0</v>
      </c>
      <c r="J1712" s="21" t="s">
        <v>1223</v>
      </c>
      <c r="K1712" s="18" t="s">
        <v>2097</v>
      </c>
      <c r="L1712" s="18" t="s">
        <v>907</v>
      </c>
      <c r="M1712" s="21">
        <v>0</v>
      </c>
      <c r="N1712" s="27"/>
      <c r="O1712" s="27"/>
      <c r="P1712" s="9" t="s">
        <v>17</v>
      </c>
      <c r="T1712" s="24" t="str">
        <f t="shared" si="28"/>
        <v>LU2015CSR1</v>
      </c>
    </row>
    <row r="1713" spans="1:20" s="9" customFormat="1" ht="15" customHeight="1">
      <c r="A1713" s="20" t="s">
        <v>46</v>
      </c>
      <c r="B1713" s="20" t="s">
        <v>34</v>
      </c>
      <c r="C1713" s="20">
        <v>2015</v>
      </c>
      <c r="D1713" s="20" t="s">
        <v>5</v>
      </c>
      <c r="E1713" s="18" t="s">
        <v>1060</v>
      </c>
      <c r="F1713" s="20" t="s">
        <v>2</v>
      </c>
      <c r="G1713" s="18" t="s">
        <v>2173</v>
      </c>
      <c r="H1713" s="18" t="s">
        <v>906</v>
      </c>
      <c r="I1713" s="20">
        <v>0.25</v>
      </c>
      <c r="J1713" s="21" t="s">
        <v>1221</v>
      </c>
      <c r="K1713" s="18" t="s">
        <v>2098</v>
      </c>
      <c r="L1713" s="18" t="s">
        <v>1149</v>
      </c>
      <c r="M1713" s="21">
        <v>0.25</v>
      </c>
      <c r="N1713" s="27"/>
      <c r="O1713" s="27"/>
      <c r="P1713" s="9" t="s">
        <v>17</v>
      </c>
      <c r="T1713" s="24" t="str">
        <f t="shared" si="28"/>
        <v>LU2015CSR2</v>
      </c>
    </row>
    <row r="1714" spans="1:20" s="9" customFormat="1" ht="15" customHeight="1">
      <c r="A1714" s="20" t="s">
        <v>46</v>
      </c>
      <c r="B1714" s="20" t="s">
        <v>34</v>
      </c>
      <c r="C1714" s="20">
        <v>2015</v>
      </c>
      <c r="D1714" s="20" t="s">
        <v>5</v>
      </c>
      <c r="E1714" s="18" t="s">
        <v>1060</v>
      </c>
      <c r="F1714" s="20" t="s">
        <v>2</v>
      </c>
      <c r="G1714" s="18" t="s">
        <v>2173</v>
      </c>
      <c r="H1714" s="18" t="s">
        <v>906</v>
      </c>
      <c r="I1714" s="20">
        <v>0.25</v>
      </c>
      <c r="J1714" s="21" t="s">
        <v>1222</v>
      </c>
      <c r="K1714" s="18" t="s">
        <v>2099</v>
      </c>
      <c r="L1714" s="18" t="s">
        <v>907</v>
      </c>
      <c r="M1714" s="21">
        <v>0</v>
      </c>
      <c r="N1714" s="27"/>
      <c r="O1714" s="27"/>
      <c r="P1714" s="9" t="s">
        <v>17</v>
      </c>
      <c r="T1714" s="24" t="str">
        <f t="shared" si="28"/>
        <v>LU2015CSR2</v>
      </c>
    </row>
    <row r="1715" spans="1:20" s="9" customFormat="1" ht="15" customHeight="1">
      <c r="A1715" s="20" t="s">
        <v>46</v>
      </c>
      <c r="B1715" s="20" t="s">
        <v>34</v>
      </c>
      <c r="C1715" s="20">
        <v>2015</v>
      </c>
      <c r="D1715" s="20" t="s">
        <v>6</v>
      </c>
      <c r="E1715" s="18" t="s">
        <v>1061</v>
      </c>
      <c r="F1715" s="20" t="s">
        <v>2</v>
      </c>
      <c r="G1715" s="18" t="s">
        <v>2174</v>
      </c>
      <c r="H1715" s="18" t="s">
        <v>907</v>
      </c>
      <c r="I1715" s="20">
        <v>0</v>
      </c>
      <c r="J1715" s="21" t="s">
        <v>1221</v>
      </c>
      <c r="K1715" s="18" t="s">
        <v>2100</v>
      </c>
      <c r="L1715" s="18" t="s">
        <v>907</v>
      </c>
      <c r="M1715" s="21">
        <v>0</v>
      </c>
      <c r="N1715" s="27"/>
      <c r="O1715" s="27"/>
      <c r="P1715" s="9" t="s">
        <v>17</v>
      </c>
      <c r="T1715" s="24" t="str">
        <f t="shared" si="28"/>
        <v>LU2015CSR3</v>
      </c>
    </row>
    <row r="1716" spans="1:20" s="9" customFormat="1" ht="15" customHeight="1">
      <c r="A1716" s="20" t="s">
        <v>46</v>
      </c>
      <c r="B1716" s="20" t="s">
        <v>34</v>
      </c>
      <c r="C1716" s="20">
        <v>2016</v>
      </c>
      <c r="D1716" s="20" t="s">
        <v>4</v>
      </c>
      <c r="E1716" s="18" t="s">
        <v>2463</v>
      </c>
      <c r="F1716" s="20" t="s">
        <v>2</v>
      </c>
      <c r="G1716" s="18" t="s">
        <v>2464</v>
      </c>
      <c r="H1716" s="18" t="s">
        <v>906</v>
      </c>
      <c r="I1716" s="20">
        <v>0.25</v>
      </c>
      <c r="J1716" s="21" t="s">
        <v>1221</v>
      </c>
      <c r="K1716" s="18" t="s">
        <v>2465</v>
      </c>
      <c r="L1716" s="18" t="s">
        <v>906</v>
      </c>
      <c r="M1716" s="21">
        <v>0.25</v>
      </c>
      <c r="N1716" s="27"/>
      <c r="O1716" s="27"/>
      <c r="P1716" s="9" t="s">
        <v>17</v>
      </c>
      <c r="T1716" s="24" t="str">
        <f t="shared" si="28"/>
        <v>LU2016CSR1</v>
      </c>
    </row>
    <row r="1717" spans="1:20" s="3" customFormat="1" ht="15" customHeight="1">
      <c r="A1717" s="20" t="s">
        <v>46</v>
      </c>
      <c r="B1717" s="20" t="s">
        <v>34</v>
      </c>
      <c r="C1717" s="20">
        <v>2016</v>
      </c>
      <c r="D1717" s="20" t="s">
        <v>4</v>
      </c>
      <c r="E1717" s="18" t="s">
        <v>2463</v>
      </c>
      <c r="F1717" s="20" t="s">
        <v>2</v>
      </c>
      <c r="G1717" s="18" t="s">
        <v>2464</v>
      </c>
      <c r="H1717" s="18" t="s">
        <v>906</v>
      </c>
      <c r="I1717" s="20">
        <v>0.25</v>
      </c>
      <c r="J1717" s="21" t="s">
        <v>1222</v>
      </c>
      <c r="K1717" s="18" t="s">
        <v>2466</v>
      </c>
      <c r="L1717" s="18" t="s">
        <v>906</v>
      </c>
      <c r="M1717" s="21">
        <v>0.25</v>
      </c>
      <c r="N1717" s="27"/>
      <c r="O1717" s="27"/>
      <c r="P1717" s="9" t="s">
        <v>17</v>
      </c>
      <c r="T1717" s="24" t="str">
        <f t="shared" si="28"/>
        <v>LU2016CSR1</v>
      </c>
    </row>
    <row r="1718" spans="1:20" s="3" customFormat="1" ht="15" customHeight="1">
      <c r="A1718" s="20" t="s">
        <v>46</v>
      </c>
      <c r="B1718" s="20" t="s">
        <v>34</v>
      </c>
      <c r="C1718" s="20">
        <v>2016</v>
      </c>
      <c r="D1718" s="20" t="s">
        <v>4</v>
      </c>
      <c r="E1718" s="18" t="s">
        <v>2463</v>
      </c>
      <c r="F1718" s="20" t="s">
        <v>2</v>
      </c>
      <c r="G1718" s="18" t="s">
        <v>2464</v>
      </c>
      <c r="H1718" s="18" t="s">
        <v>906</v>
      </c>
      <c r="I1718" s="20">
        <v>0.25</v>
      </c>
      <c r="J1718" s="21" t="s">
        <v>1223</v>
      </c>
      <c r="K1718" s="18" t="s">
        <v>2467</v>
      </c>
      <c r="L1718" s="18" t="s">
        <v>906</v>
      </c>
      <c r="M1718" s="21">
        <v>0.25</v>
      </c>
      <c r="N1718" s="27"/>
      <c r="O1718" s="27"/>
      <c r="P1718" s="9" t="s">
        <v>17</v>
      </c>
      <c r="T1718" s="24" t="str">
        <f t="shared" si="28"/>
        <v>LU2016CSR1</v>
      </c>
    </row>
    <row r="1719" spans="1:20" s="3" customFormat="1" ht="15" customHeight="1">
      <c r="A1719" s="20" t="s">
        <v>46</v>
      </c>
      <c r="B1719" s="20" t="s">
        <v>34</v>
      </c>
      <c r="C1719" s="20">
        <v>2016</v>
      </c>
      <c r="D1719" s="20" t="s">
        <v>4</v>
      </c>
      <c r="E1719" s="18" t="s">
        <v>2463</v>
      </c>
      <c r="F1719" s="20" t="s">
        <v>2</v>
      </c>
      <c r="G1719" s="18" t="s">
        <v>2464</v>
      </c>
      <c r="H1719" s="18" t="s">
        <v>906</v>
      </c>
      <c r="I1719" s="20">
        <v>0.25</v>
      </c>
      <c r="J1719" s="21" t="s">
        <v>1224</v>
      </c>
      <c r="K1719" s="18" t="s">
        <v>2468</v>
      </c>
      <c r="L1719" s="18" t="s">
        <v>906</v>
      </c>
      <c r="M1719" s="21">
        <v>0.25</v>
      </c>
      <c r="N1719" s="27"/>
      <c r="O1719" s="27"/>
      <c r="P1719" s="9" t="s">
        <v>17</v>
      </c>
      <c r="T1719" s="24" t="str">
        <f t="shared" si="28"/>
        <v>LU2016CSR1</v>
      </c>
    </row>
    <row r="1720" spans="1:20" s="3" customFormat="1" ht="15" customHeight="1">
      <c r="A1720" s="20" t="s">
        <v>46</v>
      </c>
      <c r="B1720" s="20" t="s">
        <v>34</v>
      </c>
      <c r="C1720" s="20">
        <v>2016</v>
      </c>
      <c r="D1720" s="20" t="s">
        <v>4</v>
      </c>
      <c r="E1720" s="18" t="s">
        <v>2463</v>
      </c>
      <c r="F1720" s="20" t="s">
        <v>2</v>
      </c>
      <c r="G1720" s="18" t="s">
        <v>2464</v>
      </c>
      <c r="H1720" s="18" t="s">
        <v>906</v>
      </c>
      <c r="I1720" s="20">
        <v>0.25</v>
      </c>
      <c r="J1720" s="21" t="s">
        <v>1225</v>
      </c>
      <c r="K1720" s="18" t="s">
        <v>2469</v>
      </c>
      <c r="L1720" s="18" t="s">
        <v>907</v>
      </c>
      <c r="M1720" s="21">
        <v>0</v>
      </c>
      <c r="N1720" s="27"/>
      <c r="O1720" s="27"/>
      <c r="P1720" s="9" t="s">
        <v>17</v>
      </c>
      <c r="T1720" s="24" t="str">
        <f t="shared" si="28"/>
        <v>LU2016CSR1</v>
      </c>
    </row>
    <row r="1721" spans="1:20" s="3" customFormat="1" ht="15" customHeight="1">
      <c r="A1721" s="20" t="s">
        <v>46</v>
      </c>
      <c r="B1721" s="20" t="s">
        <v>34</v>
      </c>
      <c r="C1721" s="20">
        <v>2016</v>
      </c>
      <c r="D1721" s="20" t="s">
        <v>5</v>
      </c>
      <c r="E1721" s="18" t="s">
        <v>2470</v>
      </c>
      <c r="F1721" s="20" t="s">
        <v>2</v>
      </c>
      <c r="G1721" s="18" t="s">
        <v>2471</v>
      </c>
      <c r="H1721" s="18" t="s">
        <v>906</v>
      </c>
      <c r="I1721" s="20">
        <v>0.25</v>
      </c>
      <c r="J1721" s="21" t="s">
        <v>1221</v>
      </c>
      <c r="K1721" s="18" t="s">
        <v>2472</v>
      </c>
      <c r="L1721" s="18" t="s">
        <v>906</v>
      </c>
      <c r="M1721" s="21">
        <v>0.25</v>
      </c>
      <c r="N1721" s="27"/>
      <c r="O1721" s="27"/>
      <c r="P1721" s="9" t="s">
        <v>17</v>
      </c>
      <c r="T1721" s="24" t="str">
        <f t="shared" si="28"/>
        <v>LU2016CSR2</v>
      </c>
    </row>
    <row r="1722" spans="1:20" s="3" customFormat="1" ht="15" customHeight="1">
      <c r="A1722" s="20" t="s">
        <v>46</v>
      </c>
      <c r="B1722" s="20" t="s">
        <v>34</v>
      </c>
      <c r="C1722" s="20">
        <v>2016</v>
      </c>
      <c r="D1722" s="20" t="s">
        <v>5</v>
      </c>
      <c r="E1722" s="18" t="s">
        <v>2470</v>
      </c>
      <c r="F1722" s="20" t="s">
        <v>2</v>
      </c>
      <c r="G1722" s="18" t="s">
        <v>2471</v>
      </c>
      <c r="H1722" s="18" t="s">
        <v>906</v>
      </c>
      <c r="I1722" s="20">
        <v>0.25</v>
      </c>
      <c r="J1722" s="21" t="s">
        <v>1222</v>
      </c>
      <c r="K1722" s="18" t="s">
        <v>2473</v>
      </c>
      <c r="L1722" s="18" t="s">
        <v>1</v>
      </c>
      <c r="M1722" s="21">
        <v>0.5</v>
      </c>
      <c r="N1722" s="27"/>
      <c r="O1722" s="27"/>
      <c r="P1722" s="9" t="s">
        <v>17</v>
      </c>
      <c r="T1722" s="24" t="str">
        <f t="shared" si="28"/>
        <v>LU2016CSR2</v>
      </c>
    </row>
    <row r="1723" spans="1:20" s="3" customFormat="1" ht="15" customHeight="1">
      <c r="A1723" s="20" t="s">
        <v>46</v>
      </c>
      <c r="B1723" s="20" t="s">
        <v>34</v>
      </c>
      <c r="C1723" s="20">
        <v>2017</v>
      </c>
      <c r="D1723" s="20" t="s">
        <v>4</v>
      </c>
      <c r="E1723" s="18" t="s">
        <v>2848</v>
      </c>
      <c r="F1723" s="20" t="s">
        <v>2</v>
      </c>
      <c r="G1723" s="18" t="s">
        <v>2849</v>
      </c>
      <c r="H1723" s="18" t="s">
        <v>1</v>
      </c>
      <c r="I1723" s="20">
        <v>0.5</v>
      </c>
      <c r="J1723" s="21" t="s">
        <v>1264</v>
      </c>
      <c r="K1723" s="18" t="s">
        <v>2850</v>
      </c>
      <c r="L1723" s="18" t="s">
        <v>1</v>
      </c>
      <c r="M1723" s="21">
        <v>0.5</v>
      </c>
      <c r="N1723" s="27"/>
      <c r="O1723" s="27"/>
      <c r="P1723" s="9" t="s">
        <v>17</v>
      </c>
      <c r="T1723" s="24" t="str">
        <f t="shared" si="28"/>
        <v>LU2017CSR1</v>
      </c>
    </row>
    <row r="1724" spans="1:20" s="3" customFormat="1" ht="15" customHeight="1">
      <c r="A1724" s="20" t="s">
        <v>46</v>
      </c>
      <c r="B1724" s="20" t="s">
        <v>34</v>
      </c>
      <c r="C1724" s="20">
        <v>2017</v>
      </c>
      <c r="D1724" s="20" t="s">
        <v>4</v>
      </c>
      <c r="E1724" s="18" t="s">
        <v>2848</v>
      </c>
      <c r="F1724" s="20" t="s">
        <v>2</v>
      </c>
      <c r="G1724" s="18" t="s">
        <v>2849</v>
      </c>
      <c r="H1724" s="18" t="s">
        <v>1</v>
      </c>
      <c r="I1724" s="20">
        <v>0.5</v>
      </c>
      <c r="J1724" s="21" t="s">
        <v>1260</v>
      </c>
      <c r="K1724" s="18" t="s">
        <v>2851</v>
      </c>
      <c r="L1724" s="18" t="s">
        <v>1</v>
      </c>
      <c r="M1724" s="21">
        <v>0.5</v>
      </c>
      <c r="N1724" s="27"/>
      <c r="O1724" s="27"/>
      <c r="P1724" s="9" t="s">
        <v>17</v>
      </c>
      <c r="T1724" s="24" t="str">
        <f t="shared" si="28"/>
        <v>LU2017CSR1</v>
      </c>
    </row>
    <row r="1725" spans="1:20" s="3" customFormat="1" ht="15" customHeight="1">
      <c r="A1725" s="20" t="s">
        <v>46</v>
      </c>
      <c r="B1725" s="20" t="s">
        <v>34</v>
      </c>
      <c r="C1725" s="20">
        <v>2017</v>
      </c>
      <c r="D1725" s="20" t="s">
        <v>4</v>
      </c>
      <c r="E1725" s="18" t="s">
        <v>2848</v>
      </c>
      <c r="F1725" s="20" t="s">
        <v>2</v>
      </c>
      <c r="G1725" s="18" t="s">
        <v>2849</v>
      </c>
      <c r="H1725" s="18" t="s">
        <v>1</v>
      </c>
      <c r="I1725" s="20">
        <v>0.5</v>
      </c>
      <c r="J1725" s="21" t="s">
        <v>1261</v>
      </c>
      <c r="K1725" s="18" t="s">
        <v>2852</v>
      </c>
      <c r="L1725" s="18" t="s">
        <v>906</v>
      </c>
      <c r="M1725" s="21">
        <v>0.25</v>
      </c>
      <c r="N1725" s="27"/>
      <c r="O1725" s="27"/>
      <c r="P1725" s="9" t="s">
        <v>17</v>
      </c>
      <c r="T1725" s="24" t="str">
        <f t="shared" si="28"/>
        <v>LU2017CSR1</v>
      </c>
    </row>
    <row r="1726" spans="1:20" s="3" customFormat="1" ht="15" customHeight="1">
      <c r="A1726" s="20" t="s">
        <v>46</v>
      </c>
      <c r="B1726" s="20" t="s">
        <v>34</v>
      </c>
      <c r="C1726" s="20">
        <v>2017</v>
      </c>
      <c r="D1726" s="20" t="s">
        <v>5</v>
      </c>
      <c r="E1726" s="18" t="s">
        <v>2853</v>
      </c>
      <c r="F1726" s="20" t="s">
        <v>2</v>
      </c>
      <c r="G1726" s="18" t="s">
        <v>2854</v>
      </c>
      <c r="H1726" s="18" t="s">
        <v>906</v>
      </c>
      <c r="I1726" s="20">
        <v>0.25</v>
      </c>
      <c r="J1726" s="21" t="s">
        <v>1264</v>
      </c>
      <c r="K1726" s="18" t="s">
        <v>2855</v>
      </c>
      <c r="L1726" s="18" t="s">
        <v>906</v>
      </c>
      <c r="M1726" s="21">
        <v>0.25</v>
      </c>
      <c r="N1726" s="27"/>
      <c r="O1726" s="27"/>
      <c r="P1726" s="9" t="s">
        <v>17</v>
      </c>
      <c r="T1726" s="24" t="str">
        <f t="shared" si="28"/>
        <v>LU2017CSR2</v>
      </c>
    </row>
    <row r="1727" spans="1:20" s="3" customFormat="1" ht="15" customHeight="1">
      <c r="A1727" s="20" t="s">
        <v>46</v>
      </c>
      <c r="B1727" s="20" t="s">
        <v>34</v>
      </c>
      <c r="C1727" s="20">
        <v>2017</v>
      </c>
      <c r="D1727" s="20" t="s">
        <v>5</v>
      </c>
      <c r="E1727" s="18" t="s">
        <v>2853</v>
      </c>
      <c r="F1727" s="20" t="s">
        <v>2</v>
      </c>
      <c r="G1727" s="18" t="s">
        <v>2854</v>
      </c>
      <c r="H1727" s="18" t="s">
        <v>906</v>
      </c>
      <c r="I1727" s="20">
        <v>0.25</v>
      </c>
      <c r="J1727" s="21" t="s">
        <v>1260</v>
      </c>
      <c r="K1727" s="18" t="s">
        <v>2856</v>
      </c>
      <c r="L1727" s="18" t="s">
        <v>906</v>
      </c>
      <c r="M1727" s="21">
        <v>0.25</v>
      </c>
      <c r="N1727" s="27"/>
      <c r="O1727" s="27"/>
      <c r="P1727" s="9" t="s">
        <v>17</v>
      </c>
      <c r="T1727" s="24" t="str">
        <f t="shared" si="28"/>
        <v>LU2017CSR2</v>
      </c>
    </row>
    <row r="1728" spans="1:20" s="3" customFormat="1" ht="15" customHeight="1">
      <c r="A1728" s="20" t="s">
        <v>46</v>
      </c>
      <c r="B1728" s="20" t="s">
        <v>34</v>
      </c>
      <c r="C1728" s="20">
        <v>2017</v>
      </c>
      <c r="D1728" s="20" t="s">
        <v>5</v>
      </c>
      <c r="E1728" s="18" t="s">
        <v>2853</v>
      </c>
      <c r="F1728" s="20" t="s">
        <v>2</v>
      </c>
      <c r="G1728" s="18" t="s">
        <v>2854</v>
      </c>
      <c r="H1728" s="18" t="s">
        <v>906</v>
      </c>
      <c r="I1728" s="20">
        <v>0.25</v>
      </c>
      <c r="J1728" s="21" t="s">
        <v>1261</v>
      </c>
      <c r="K1728" s="18" t="s">
        <v>2857</v>
      </c>
      <c r="L1728" s="18" t="s">
        <v>906</v>
      </c>
      <c r="M1728" s="21">
        <v>0.25</v>
      </c>
      <c r="N1728" s="27"/>
      <c r="O1728" s="27"/>
      <c r="P1728" s="9" t="s">
        <v>17</v>
      </c>
      <c r="T1728" s="24" t="str">
        <f t="shared" si="28"/>
        <v>LU2017CSR2</v>
      </c>
    </row>
    <row r="1729" spans="1:20" s="3" customFormat="1" ht="15" customHeight="1">
      <c r="A1729" s="20" t="s">
        <v>46</v>
      </c>
      <c r="B1729" s="20" t="s">
        <v>34</v>
      </c>
      <c r="C1729" s="20">
        <v>2017</v>
      </c>
      <c r="D1729" s="20" t="s">
        <v>5</v>
      </c>
      <c r="E1729" s="18" t="s">
        <v>2853</v>
      </c>
      <c r="F1729" s="20" t="s">
        <v>2</v>
      </c>
      <c r="G1729" s="18" t="s">
        <v>2854</v>
      </c>
      <c r="H1729" s="18" t="s">
        <v>906</v>
      </c>
      <c r="I1729" s="20">
        <v>0.25</v>
      </c>
      <c r="J1729" s="21" t="s">
        <v>1262</v>
      </c>
      <c r="K1729" s="18" t="s">
        <v>2858</v>
      </c>
      <c r="L1729" s="18" t="s">
        <v>906</v>
      </c>
      <c r="M1729" s="21">
        <v>0.25</v>
      </c>
      <c r="N1729" s="27"/>
      <c r="O1729" s="27"/>
      <c r="P1729" s="9" t="s">
        <v>17</v>
      </c>
      <c r="T1729" s="24" t="str">
        <f t="shared" si="28"/>
        <v>LU2017CSR2</v>
      </c>
    </row>
    <row r="1730" spans="1:20" s="3" customFormat="1" ht="15" customHeight="1">
      <c r="A1730" s="20" t="s">
        <v>46</v>
      </c>
      <c r="B1730" s="20" t="s">
        <v>34</v>
      </c>
      <c r="C1730" s="20">
        <v>2018</v>
      </c>
      <c r="D1730" s="20" t="s">
        <v>4</v>
      </c>
      <c r="E1730" s="18" t="s">
        <v>3490</v>
      </c>
      <c r="F1730" s="20" t="s">
        <v>2</v>
      </c>
      <c r="G1730" s="18" t="s">
        <v>3687</v>
      </c>
      <c r="H1730" s="18" t="s">
        <v>906</v>
      </c>
      <c r="I1730" s="20">
        <v>0.25</v>
      </c>
      <c r="J1730" s="21" t="s">
        <v>1264</v>
      </c>
      <c r="K1730" s="18" t="s">
        <v>3684</v>
      </c>
      <c r="L1730" s="18" t="s">
        <v>906</v>
      </c>
      <c r="M1730" s="21">
        <v>0.25</v>
      </c>
      <c r="N1730" s="27"/>
      <c r="O1730" s="27"/>
      <c r="P1730" s="9" t="s">
        <v>17</v>
      </c>
      <c r="T1730" s="24" t="str">
        <f t="shared" si="28"/>
        <v>LU2018CSR1</v>
      </c>
    </row>
    <row r="1731" spans="1:20" s="3" customFormat="1" ht="15" customHeight="1">
      <c r="A1731" s="20" t="s">
        <v>46</v>
      </c>
      <c r="B1731" s="20" t="s">
        <v>34</v>
      </c>
      <c r="C1731" s="20">
        <v>2018</v>
      </c>
      <c r="D1731" s="20" t="s">
        <v>4</v>
      </c>
      <c r="E1731" s="18" t="s">
        <v>3490</v>
      </c>
      <c r="F1731" s="20" t="s">
        <v>2</v>
      </c>
      <c r="G1731" s="18" t="s">
        <v>3687</v>
      </c>
      <c r="H1731" s="18" t="s">
        <v>906</v>
      </c>
      <c r="I1731" s="20">
        <v>0.25</v>
      </c>
      <c r="J1731" s="21" t="s">
        <v>1260</v>
      </c>
      <c r="K1731" s="18" t="s">
        <v>3685</v>
      </c>
      <c r="L1731" s="18" t="s">
        <v>906</v>
      </c>
      <c r="M1731" s="20">
        <v>0.25</v>
      </c>
      <c r="N1731" s="27"/>
      <c r="O1731" s="27"/>
      <c r="P1731" s="9" t="s">
        <v>17</v>
      </c>
      <c r="T1731" s="24" t="str">
        <f t="shared" si="28"/>
        <v>LU2018CSR1</v>
      </c>
    </row>
    <row r="1732" spans="1:20" s="3" customFormat="1" ht="15" customHeight="1">
      <c r="A1732" s="20" t="s">
        <v>46</v>
      </c>
      <c r="B1732" s="20" t="s">
        <v>34</v>
      </c>
      <c r="C1732" s="20">
        <v>2018</v>
      </c>
      <c r="D1732" s="20" t="s">
        <v>4</v>
      </c>
      <c r="E1732" s="18" t="s">
        <v>3490</v>
      </c>
      <c r="F1732" s="20" t="s">
        <v>2</v>
      </c>
      <c r="G1732" s="18" t="s">
        <v>3687</v>
      </c>
      <c r="H1732" s="18" t="s">
        <v>906</v>
      </c>
      <c r="I1732" s="20">
        <v>0.25</v>
      </c>
      <c r="J1732" s="21" t="s">
        <v>1261</v>
      </c>
      <c r="K1732" s="18" t="s">
        <v>3686</v>
      </c>
      <c r="L1732" s="18" t="s">
        <v>906</v>
      </c>
      <c r="M1732" s="20">
        <v>0.25</v>
      </c>
      <c r="N1732" s="27"/>
      <c r="O1732" s="27"/>
      <c r="P1732" s="9" t="s">
        <v>17</v>
      </c>
      <c r="T1732" s="24" t="str">
        <f t="shared" si="28"/>
        <v>LU2018CSR1</v>
      </c>
    </row>
    <row r="1733" spans="1:20" s="3" customFormat="1" ht="15" customHeight="1">
      <c r="A1733" s="20" t="s">
        <v>46</v>
      </c>
      <c r="B1733" s="20" t="s">
        <v>34</v>
      </c>
      <c r="C1733" s="20">
        <v>2018</v>
      </c>
      <c r="D1733" s="20" t="s">
        <v>5</v>
      </c>
      <c r="E1733" s="18" t="s">
        <v>3491</v>
      </c>
      <c r="F1733" s="20" t="s">
        <v>2</v>
      </c>
      <c r="G1733" s="18" t="s">
        <v>3688</v>
      </c>
      <c r="H1733" s="18" t="s">
        <v>906</v>
      </c>
      <c r="I1733" s="20">
        <v>0.25</v>
      </c>
      <c r="J1733" s="21" t="s">
        <v>1264</v>
      </c>
      <c r="K1733" s="18" t="s">
        <v>3689</v>
      </c>
      <c r="L1733" s="18" t="s">
        <v>906</v>
      </c>
      <c r="M1733" s="20">
        <v>0.25</v>
      </c>
      <c r="N1733" s="27"/>
      <c r="O1733" s="27"/>
      <c r="P1733" s="9" t="s">
        <v>17</v>
      </c>
      <c r="T1733" s="24" t="str">
        <f t="shared" si="28"/>
        <v>LU2018CSR2</v>
      </c>
    </row>
    <row r="1734" spans="1:20" s="3" customFormat="1" ht="15" customHeight="1">
      <c r="A1734" s="21" t="s">
        <v>46</v>
      </c>
      <c r="B1734" s="21" t="s">
        <v>34</v>
      </c>
      <c r="C1734" s="21">
        <v>2019</v>
      </c>
      <c r="D1734" s="21" t="s">
        <v>4</v>
      </c>
      <c r="E1734" s="82" t="s">
        <v>3948</v>
      </c>
      <c r="F1734" s="21" t="s">
        <v>2</v>
      </c>
      <c r="G1734" s="82" t="s">
        <v>4253</v>
      </c>
      <c r="H1734" s="82" t="s">
        <v>1149</v>
      </c>
      <c r="I1734" s="21">
        <v>0.25</v>
      </c>
      <c r="J1734" s="21" t="s">
        <v>1264</v>
      </c>
      <c r="K1734" s="82" t="s">
        <v>4251</v>
      </c>
      <c r="L1734" s="82" t="s">
        <v>1149</v>
      </c>
      <c r="M1734" s="21">
        <v>0.25</v>
      </c>
      <c r="N1734" s="27"/>
      <c r="O1734" s="27"/>
      <c r="P1734" s="9" t="s">
        <v>17</v>
      </c>
      <c r="T1734" s="24" t="str">
        <f t="shared" si="28"/>
        <v>LU2019CSR1</v>
      </c>
    </row>
    <row r="1735" spans="1:20" s="9" customFormat="1" ht="15" customHeight="1">
      <c r="A1735" s="21" t="s">
        <v>46</v>
      </c>
      <c r="B1735" s="21" t="s">
        <v>34</v>
      </c>
      <c r="C1735" s="21">
        <v>2019</v>
      </c>
      <c r="D1735" s="21" t="s">
        <v>4</v>
      </c>
      <c r="E1735" s="82" t="s">
        <v>3948</v>
      </c>
      <c r="F1735" s="21" t="s">
        <v>2</v>
      </c>
      <c r="G1735" s="82" t="s">
        <v>4253</v>
      </c>
      <c r="H1735" s="82" t="s">
        <v>1149</v>
      </c>
      <c r="I1735" s="21">
        <v>0.25</v>
      </c>
      <c r="J1735" s="21" t="s">
        <v>1260</v>
      </c>
      <c r="K1735" s="82" t="s">
        <v>4252</v>
      </c>
      <c r="L1735" s="82" t="s">
        <v>907</v>
      </c>
      <c r="M1735" s="21">
        <v>0</v>
      </c>
      <c r="N1735" s="27"/>
      <c r="O1735" s="27"/>
      <c r="T1735" s="24" t="str">
        <f t="shared" si="28"/>
        <v>LU2019CSR1</v>
      </c>
    </row>
    <row r="1736" spans="1:20" s="9" customFormat="1" ht="15" customHeight="1">
      <c r="A1736" s="21" t="s">
        <v>46</v>
      </c>
      <c r="B1736" s="21" t="s">
        <v>34</v>
      </c>
      <c r="C1736" s="21">
        <v>2019</v>
      </c>
      <c r="D1736" s="21" t="s">
        <v>5</v>
      </c>
      <c r="E1736" s="82" t="s">
        <v>3949</v>
      </c>
      <c r="F1736" s="21" t="s">
        <v>2</v>
      </c>
      <c r="G1736" s="82" t="s">
        <v>4255</v>
      </c>
      <c r="H1736" s="82" t="s">
        <v>1149</v>
      </c>
      <c r="I1736" s="21">
        <v>0.25</v>
      </c>
      <c r="J1736" s="21" t="s">
        <v>1264</v>
      </c>
      <c r="K1736" s="82" t="s">
        <v>4254</v>
      </c>
      <c r="L1736" s="82" t="s">
        <v>1149</v>
      </c>
      <c r="M1736" s="21">
        <v>0.25</v>
      </c>
      <c r="N1736" s="27"/>
      <c r="O1736" s="27"/>
      <c r="T1736" s="24" t="str">
        <f t="shared" si="28"/>
        <v>LU2019CSR2</v>
      </c>
    </row>
    <row r="1737" spans="1:20" s="9" customFormat="1" ht="15" customHeight="1">
      <c r="A1737" s="21" t="s">
        <v>46</v>
      </c>
      <c r="B1737" s="21" t="s">
        <v>34</v>
      </c>
      <c r="C1737" s="21">
        <v>2019</v>
      </c>
      <c r="D1737" s="21" t="s">
        <v>6</v>
      </c>
      <c r="E1737" s="82" t="s">
        <v>3950</v>
      </c>
      <c r="F1737" s="21" t="s">
        <v>2</v>
      </c>
      <c r="G1737" s="82" t="s">
        <v>4261</v>
      </c>
      <c r="H1737" s="82" t="s">
        <v>1</v>
      </c>
      <c r="I1737" s="21">
        <v>0.5</v>
      </c>
      <c r="J1737" s="21" t="s">
        <v>1264</v>
      </c>
      <c r="K1737" s="82" t="s">
        <v>4256</v>
      </c>
      <c r="L1737" s="82" t="s">
        <v>142</v>
      </c>
      <c r="M1737" s="21">
        <v>0.5</v>
      </c>
      <c r="N1737" s="27"/>
      <c r="O1737" s="27"/>
      <c r="T1737" s="24" t="str">
        <f t="shared" si="28"/>
        <v>LU2019CSR3</v>
      </c>
    </row>
    <row r="1738" spans="1:20" s="9" customFormat="1" ht="15" customHeight="1">
      <c r="A1738" s="21" t="s">
        <v>46</v>
      </c>
      <c r="B1738" s="21" t="s">
        <v>34</v>
      </c>
      <c r="C1738" s="21">
        <v>2019</v>
      </c>
      <c r="D1738" s="21" t="s">
        <v>6</v>
      </c>
      <c r="E1738" s="82" t="s">
        <v>3950</v>
      </c>
      <c r="F1738" s="21" t="s">
        <v>2</v>
      </c>
      <c r="G1738" s="82" t="s">
        <v>4261</v>
      </c>
      <c r="H1738" s="82" t="s">
        <v>1</v>
      </c>
      <c r="I1738" s="21">
        <v>0.5</v>
      </c>
      <c r="J1738" s="21" t="s">
        <v>1260</v>
      </c>
      <c r="K1738" s="82" t="s">
        <v>4257</v>
      </c>
      <c r="L1738" s="82" t="s">
        <v>142</v>
      </c>
      <c r="M1738" s="21">
        <v>0.5</v>
      </c>
      <c r="N1738" s="27"/>
      <c r="O1738" s="27"/>
      <c r="T1738" s="24" t="str">
        <f t="shared" si="28"/>
        <v>LU2019CSR3</v>
      </c>
    </row>
    <row r="1739" spans="1:20" s="9" customFormat="1" ht="15" customHeight="1">
      <c r="A1739" s="21" t="s">
        <v>46</v>
      </c>
      <c r="B1739" s="21" t="s">
        <v>34</v>
      </c>
      <c r="C1739" s="21">
        <v>2019</v>
      </c>
      <c r="D1739" s="21" t="s">
        <v>6</v>
      </c>
      <c r="E1739" s="82" t="s">
        <v>3950</v>
      </c>
      <c r="F1739" s="21" t="s">
        <v>2</v>
      </c>
      <c r="G1739" s="82" t="s">
        <v>4261</v>
      </c>
      <c r="H1739" s="82" t="s">
        <v>1</v>
      </c>
      <c r="I1739" s="21">
        <v>0.5</v>
      </c>
      <c r="J1739" s="21" t="s">
        <v>1261</v>
      </c>
      <c r="K1739" s="82" t="s">
        <v>4258</v>
      </c>
      <c r="L1739" s="82" t="s">
        <v>142</v>
      </c>
      <c r="M1739" s="21">
        <v>0.5</v>
      </c>
      <c r="N1739" s="27"/>
      <c r="O1739" s="27"/>
      <c r="T1739" s="24" t="str">
        <f t="shared" si="28"/>
        <v>LU2019CSR3</v>
      </c>
    </row>
    <row r="1740" spans="1:20" s="9" customFormat="1" ht="15" customHeight="1">
      <c r="A1740" s="21" t="s">
        <v>46</v>
      </c>
      <c r="B1740" s="21" t="s">
        <v>34</v>
      </c>
      <c r="C1740" s="21">
        <v>2019</v>
      </c>
      <c r="D1740" s="21" t="s">
        <v>6</v>
      </c>
      <c r="E1740" s="82" t="s">
        <v>3950</v>
      </c>
      <c r="F1740" s="21" t="s">
        <v>2</v>
      </c>
      <c r="G1740" s="82" t="s">
        <v>4261</v>
      </c>
      <c r="H1740" s="82" t="s">
        <v>1</v>
      </c>
      <c r="I1740" s="21">
        <v>0.5</v>
      </c>
      <c r="J1740" s="21" t="s">
        <v>1262</v>
      </c>
      <c r="K1740" s="82" t="s">
        <v>4259</v>
      </c>
      <c r="L1740" s="82" t="s">
        <v>142</v>
      </c>
      <c r="M1740" s="21">
        <v>0.5</v>
      </c>
      <c r="N1740" s="27"/>
      <c r="O1740" s="27"/>
      <c r="T1740" s="24" t="str">
        <f t="shared" si="28"/>
        <v>LU2019CSR3</v>
      </c>
    </row>
    <row r="1741" spans="1:20" s="9" customFormat="1" ht="15" customHeight="1">
      <c r="A1741" s="21" t="s">
        <v>46</v>
      </c>
      <c r="B1741" s="21" t="s">
        <v>34</v>
      </c>
      <c r="C1741" s="21">
        <v>2019</v>
      </c>
      <c r="D1741" s="21" t="s">
        <v>6</v>
      </c>
      <c r="E1741" s="82" t="s">
        <v>3950</v>
      </c>
      <c r="F1741" s="21" t="s">
        <v>2</v>
      </c>
      <c r="G1741" s="82" t="s">
        <v>4261</v>
      </c>
      <c r="H1741" s="82" t="s">
        <v>1</v>
      </c>
      <c r="I1741" s="21">
        <v>0.5</v>
      </c>
      <c r="J1741" s="21" t="s">
        <v>1263</v>
      </c>
      <c r="K1741" s="82" t="s">
        <v>4260</v>
      </c>
      <c r="L1741" s="82" t="s">
        <v>1149</v>
      </c>
      <c r="M1741" s="21">
        <v>0.25</v>
      </c>
      <c r="N1741" s="27"/>
      <c r="O1741" s="27"/>
      <c r="T1741" s="24" t="str">
        <f t="shared" si="28"/>
        <v>LU2019CSR3</v>
      </c>
    </row>
    <row r="1742" spans="1:20" s="9" customFormat="1" ht="15" customHeight="1">
      <c r="A1742" s="21" t="s">
        <v>46</v>
      </c>
      <c r="B1742" s="21" t="s">
        <v>34</v>
      </c>
      <c r="C1742" s="21">
        <v>2019</v>
      </c>
      <c r="D1742" s="21" t="s">
        <v>7</v>
      </c>
      <c r="E1742" s="82" t="s">
        <v>3951</v>
      </c>
      <c r="F1742" s="21" t="s">
        <v>2</v>
      </c>
      <c r="G1742" s="82" t="s">
        <v>4262</v>
      </c>
      <c r="H1742" s="82" t="s">
        <v>906</v>
      </c>
      <c r="I1742" s="21">
        <v>0.25</v>
      </c>
      <c r="J1742" s="21" t="s">
        <v>1264</v>
      </c>
      <c r="K1742" s="82" t="s">
        <v>4263</v>
      </c>
      <c r="L1742" s="82" t="s">
        <v>906</v>
      </c>
      <c r="M1742" s="21">
        <v>0.25</v>
      </c>
      <c r="N1742" s="27"/>
      <c r="O1742" s="27"/>
      <c r="T1742" s="24" t="str">
        <f t="shared" si="28"/>
        <v>LU2019CSR4</v>
      </c>
    </row>
    <row r="1743" spans="1:20" s="9" customFormat="1" ht="15" customHeight="1">
      <c r="A1743" s="88" t="s">
        <v>46</v>
      </c>
      <c r="B1743" s="88" t="s">
        <v>34</v>
      </c>
      <c r="C1743" s="88">
        <v>2020</v>
      </c>
      <c r="D1743" s="88" t="s">
        <v>4</v>
      </c>
      <c r="E1743" s="89" t="s">
        <v>4511</v>
      </c>
      <c r="F1743" s="88" t="s">
        <v>11</v>
      </c>
      <c r="G1743" s="89"/>
      <c r="H1743" s="89"/>
      <c r="I1743" s="88"/>
      <c r="J1743" s="88"/>
      <c r="K1743" s="89"/>
      <c r="L1743" s="89"/>
      <c r="M1743" s="88"/>
      <c r="N1743" s="27"/>
      <c r="O1743" s="27"/>
      <c r="T1743" s="24" t="str">
        <f t="shared" si="28"/>
        <v>LU2020CSR1</v>
      </c>
    </row>
    <row r="1744" spans="1:20" s="9" customFormat="1" ht="15" customHeight="1">
      <c r="A1744" s="88" t="s">
        <v>46</v>
      </c>
      <c r="B1744" s="88" t="s">
        <v>34</v>
      </c>
      <c r="C1744" s="88">
        <v>2020</v>
      </c>
      <c r="D1744" s="88" t="s">
        <v>5</v>
      </c>
      <c r="E1744" s="89" t="s">
        <v>4512</v>
      </c>
      <c r="F1744" s="88" t="s">
        <v>2</v>
      </c>
      <c r="G1744" s="89"/>
      <c r="H1744" s="89"/>
      <c r="I1744" s="88"/>
      <c r="J1744" s="88"/>
      <c r="K1744" s="89"/>
      <c r="L1744" s="89"/>
      <c r="M1744" s="88"/>
      <c r="N1744" s="27"/>
      <c r="O1744" s="27"/>
      <c r="T1744" s="24" t="str">
        <f t="shared" si="28"/>
        <v>LU2020CSR2</v>
      </c>
    </row>
    <row r="1745" spans="1:20" s="9" customFormat="1" ht="15" customHeight="1">
      <c r="A1745" s="88" t="s">
        <v>46</v>
      </c>
      <c r="B1745" s="88" t="s">
        <v>34</v>
      </c>
      <c r="C1745" s="88">
        <v>2020</v>
      </c>
      <c r="D1745" s="88" t="s">
        <v>6</v>
      </c>
      <c r="E1745" s="89" t="s">
        <v>4513</v>
      </c>
      <c r="F1745" s="88" t="s">
        <v>2</v>
      </c>
      <c r="G1745" s="89"/>
      <c r="H1745" s="89"/>
      <c r="I1745" s="88"/>
      <c r="J1745" s="88"/>
      <c r="K1745" s="89"/>
      <c r="L1745" s="89"/>
      <c r="M1745" s="88"/>
      <c r="N1745" s="27"/>
      <c r="O1745" s="27"/>
      <c r="T1745" s="24" t="str">
        <f t="shared" si="28"/>
        <v>LU2020CSR3</v>
      </c>
    </row>
    <row r="1746" spans="1:20" s="9" customFormat="1" ht="15" customHeight="1">
      <c r="A1746" s="88" t="s">
        <v>46</v>
      </c>
      <c r="B1746" s="88" t="s">
        <v>34</v>
      </c>
      <c r="C1746" s="88">
        <v>2020</v>
      </c>
      <c r="D1746" s="88" t="s">
        <v>7</v>
      </c>
      <c r="E1746" s="89" t="s">
        <v>4514</v>
      </c>
      <c r="F1746" s="88" t="s">
        <v>2</v>
      </c>
      <c r="G1746" s="89"/>
      <c r="H1746" s="89"/>
      <c r="I1746" s="88"/>
      <c r="J1746" s="88"/>
      <c r="K1746" s="89"/>
      <c r="L1746" s="89"/>
      <c r="M1746" s="88"/>
      <c r="N1746" s="27"/>
      <c r="O1746" s="27"/>
      <c r="T1746" s="24" t="str">
        <f t="shared" si="28"/>
        <v>LU2020CSR4</v>
      </c>
    </row>
    <row r="1747" spans="1:20" s="3" customFormat="1" ht="15" customHeight="1">
      <c r="A1747" s="20" t="s">
        <v>44</v>
      </c>
      <c r="B1747" s="20" t="s">
        <v>1105</v>
      </c>
      <c r="C1747" s="20">
        <v>2012</v>
      </c>
      <c r="D1747" s="20" t="s">
        <v>4</v>
      </c>
      <c r="E1747" s="18" t="s">
        <v>103</v>
      </c>
      <c r="F1747" s="20" t="s">
        <v>11</v>
      </c>
      <c r="G1747" s="18" t="s">
        <v>3862</v>
      </c>
      <c r="H1747" s="18" t="s">
        <v>641</v>
      </c>
      <c r="I1747" s="20">
        <v>0.75</v>
      </c>
      <c r="J1747" s="21" t="s">
        <v>1221</v>
      </c>
      <c r="K1747" s="18" t="s">
        <v>3392</v>
      </c>
      <c r="L1747" s="18" t="s">
        <v>641</v>
      </c>
      <c r="M1747" s="21">
        <v>0.75</v>
      </c>
      <c r="N1747" s="27"/>
      <c r="O1747" s="27"/>
      <c r="P1747" s="9" t="s">
        <v>17</v>
      </c>
      <c r="T1747" s="24" t="str">
        <f t="shared" si="28"/>
        <v>LV2012CSR1</v>
      </c>
    </row>
    <row r="1748" spans="1:20" s="3" customFormat="1" ht="15" customHeight="1">
      <c r="A1748" s="20" t="s">
        <v>44</v>
      </c>
      <c r="B1748" s="20" t="s">
        <v>1105</v>
      </c>
      <c r="C1748" s="20">
        <v>2012</v>
      </c>
      <c r="D1748" s="20" t="s">
        <v>5</v>
      </c>
      <c r="E1748" s="18" t="s">
        <v>104</v>
      </c>
      <c r="F1748" s="20" t="s">
        <v>2</v>
      </c>
      <c r="G1748" s="18" t="s">
        <v>105</v>
      </c>
      <c r="H1748" s="18" t="s">
        <v>1</v>
      </c>
      <c r="I1748" s="20">
        <v>0.5</v>
      </c>
      <c r="J1748" s="21" t="s">
        <v>1221</v>
      </c>
      <c r="K1748" s="18" t="s">
        <v>105</v>
      </c>
      <c r="L1748" s="18" t="s">
        <v>1</v>
      </c>
      <c r="M1748" s="21">
        <v>0.5</v>
      </c>
      <c r="N1748" s="27"/>
      <c r="O1748" s="27"/>
      <c r="P1748" s="9" t="s">
        <v>17</v>
      </c>
      <c r="T1748" s="24" t="str">
        <f t="shared" si="28"/>
        <v>LV2012CSR2</v>
      </c>
    </row>
    <row r="1749" spans="1:20" s="3" customFormat="1" ht="15" customHeight="1">
      <c r="A1749" s="20" t="s">
        <v>44</v>
      </c>
      <c r="B1749" s="20" t="s">
        <v>1105</v>
      </c>
      <c r="C1749" s="20">
        <v>2012</v>
      </c>
      <c r="D1749" s="20" t="s">
        <v>6</v>
      </c>
      <c r="E1749" s="18" t="s">
        <v>106</v>
      </c>
      <c r="F1749" s="20" t="s">
        <v>2</v>
      </c>
      <c r="G1749" s="18" t="s">
        <v>684</v>
      </c>
      <c r="H1749" s="18" t="s">
        <v>1</v>
      </c>
      <c r="I1749" s="20">
        <v>0.5</v>
      </c>
      <c r="J1749" s="21" t="s">
        <v>1221</v>
      </c>
      <c r="K1749" s="18" t="s">
        <v>684</v>
      </c>
      <c r="L1749" s="18" t="s">
        <v>1</v>
      </c>
      <c r="M1749" s="21">
        <v>0.5</v>
      </c>
      <c r="N1749" s="27"/>
      <c r="O1749" s="27"/>
      <c r="P1749" s="9" t="s">
        <v>17</v>
      </c>
      <c r="T1749" s="24" t="str">
        <f t="shared" si="28"/>
        <v>LV2012CSR3</v>
      </c>
    </row>
    <row r="1750" spans="1:20" s="3" customFormat="1" ht="15" customHeight="1">
      <c r="A1750" s="20" t="s">
        <v>44</v>
      </c>
      <c r="B1750" s="20" t="s">
        <v>1105</v>
      </c>
      <c r="C1750" s="20">
        <v>2012</v>
      </c>
      <c r="D1750" s="20" t="s">
        <v>7</v>
      </c>
      <c r="E1750" s="18" t="s">
        <v>107</v>
      </c>
      <c r="F1750" s="20" t="s">
        <v>2</v>
      </c>
      <c r="G1750" s="18" t="s">
        <v>1284</v>
      </c>
      <c r="H1750" s="18" t="s">
        <v>907</v>
      </c>
      <c r="I1750" s="20">
        <v>0</v>
      </c>
      <c r="J1750" s="21" t="s">
        <v>1221</v>
      </c>
      <c r="K1750" s="18" t="s">
        <v>1284</v>
      </c>
      <c r="L1750" s="18" t="s">
        <v>907</v>
      </c>
      <c r="M1750" s="21">
        <v>0</v>
      </c>
      <c r="N1750" s="27"/>
      <c r="O1750" s="27"/>
      <c r="P1750" s="9" t="s">
        <v>17</v>
      </c>
      <c r="T1750" s="24" t="str">
        <f t="shared" si="28"/>
        <v>LV2012CSR4</v>
      </c>
    </row>
    <row r="1751" spans="1:20" s="3" customFormat="1" ht="15" customHeight="1">
      <c r="A1751" s="20" t="s">
        <v>44</v>
      </c>
      <c r="B1751" s="20" t="s">
        <v>1105</v>
      </c>
      <c r="C1751" s="20">
        <v>2012</v>
      </c>
      <c r="D1751" s="20" t="s">
        <v>8</v>
      </c>
      <c r="E1751" s="18" t="s">
        <v>108</v>
      </c>
      <c r="F1751" s="20" t="s">
        <v>2</v>
      </c>
      <c r="G1751" s="18" t="s">
        <v>935</v>
      </c>
      <c r="H1751" s="18" t="s">
        <v>1</v>
      </c>
      <c r="I1751" s="20">
        <v>0.5</v>
      </c>
      <c r="J1751" s="21" t="s">
        <v>1221</v>
      </c>
      <c r="K1751" s="18" t="s">
        <v>935</v>
      </c>
      <c r="L1751" s="18" t="s">
        <v>1</v>
      </c>
      <c r="M1751" s="21">
        <v>0.5</v>
      </c>
      <c r="N1751" s="27"/>
      <c r="O1751" s="27"/>
      <c r="P1751" s="9" t="s">
        <v>17</v>
      </c>
      <c r="T1751" s="24" t="str">
        <f t="shared" si="28"/>
        <v>LV2012CSR5</v>
      </c>
    </row>
    <row r="1752" spans="1:20" s="3" customFormat="1" ht="15" customHeight="1">
      <c r="A1752" s="20" t="s">
        <v>44</v>
      </c>
      <c r="B1752" s="20" t="s">
        <v>1105</v>
      </c>
      <c r="C1752" s="20">
        <v>2012</v>
      </c>
      <c r="D1752" s="20" t="s">
        <v>9</v>
      </c>
      <c r="E1752" s="18" t="s">
        <v>109</v>
      </c>
      <c r="F1752" s="20" t="s">
        <v>2</v>
      </c>
      <c r="G1752" s="18" t="s">
        <v>936</v>
      </c>
      <c r="H1752" s="18" t="s">
        <v>1</v>
      </c>
      <c r="I1752" s="20">
        <v>0.5</v>
      </c>
      <c r="J1752" s="21" t="s">
        <v>1221</v>
      </c>
      <c r="K1752" s="18" t="s">
        <v>936</v>
      </c>
      <c r="L1752" s="18" t="s">
        <v>1</v>
      </c>
      <c r="M1752" s="21">
        <v>0.5</v>
      </c>
      <c r="N1752" s="27"/>
      <c r="O1752" s="27"/>
      <c r="P1752" s="9" t="s">
        <v>17</v>
      </c>
      <c r="T1752" s="24" t="str">
        <f t="shared" si="28"/>
        <v>LV2012CSR6</v>
      </c>
    </row>
    <row r="1753" spans="1:20" s="3" customFormat="1" ht="15" customHeight="1">
      <c r="A1753" s="20" t="s">
        <v>44</v>
      </c>
      <c r="B1753" s="20" t="s">
        <v>1105</v>
      </c>
      <c r="C1753" s="20">
        <v>2012</v>
      </c>
      <c r="D1753" s="20" t="s">
        <v>10</v>
      </c>
      <c r="E1753" s="18" t="s">
        <v>110</v>
      </c>
      <c r="F1753" s="20" t="s">
        <v>2</v>
      </c>
      <c r="G1753" s="18" t="s">
        <v>937</v>
      </c>
      <c r="H1753" s="18" t="s">
        <v>1</v>
      </c>
      <c r="I1753" s="20">
        <v>0.5</v>
      </c>
      <c r="J1753" s="21" t="s">
        <v>1221</v>
      </c>
      <c r="K1753" s="18" t="s">
        <v>937</v>
      </c>
      <c r="L1753" s="18" t="s">
        <v>1</v>
      </c>
      <c r="M1753" s="21">
        <v>0.5</v>
      </c>
      <c r="N1753" s="27"/>
      <c r="O1753" s="27"/>
      <c r="P1753" s="9" t="s">
        <v>17</v>
      </c>
      <c r="T1753" s="24" t="str">
        <f t="shared" si="28"/>
        <v>LV2012CSR7</v>
      </c>
    </row>
    <row r="1754" spans="1:20" s="3" customFormat="1" ht="15" customHeight="1">
      <c r="A1754" s="20" t="s">
        <v>44</v>
      </c>
      <c r="B1754" s="20" t="s">
        <v>1105</v>
      </c>
      <c r="C1754" s="20">
        <v>2013</v>
      </c>
      <c r="D1754" s="20" t="s">
        <v>4</v>
      </c>
      <c r="E1754" s="18" t="s">
        <v>667</v>
      </c>
      <c r="F1754" s="20" t="s">
        <v>11</v>
      </c>
      <c r="G1754" s="18" t="s">
        <v>3839</v>
      </c>
      <c r="H1754" s="18" t="s">
        <v>1</v>
      </c>
      <c r="I1754" s="20">
        <v>0.5</v>
      </c>
      <c r="J1754" s="21" t="s">
        <v>1264</v>
      </c>
      <c r="K1754" s="18" t="s">
        <v>1612</v>
      </c>
      <c r="L1754" s="18" t="s">
        <v>1174</v>
      </c>
      <c r="M1754" s="21">
        <v>0.75</v>
      </c>
      <c r="N1754" s="27"/>
      <c r="O1754" s="27"/>
      <c r="P1754" s="9" t="s">
        <v>17</v>
      </c>
      <c r="T1754" s="24" t="str">
        <f t="shared" si="28"/>
        <v>LV2013CSR1</v>
      </c>
    </row>
    <row r="1755" spans="1:20" s="3" customFormat="1" ht="15" customHeight="1">
      <c r="A1755" s="20" t="s">
        <v>44</v>
      </c>
      <c r="B1755" s="20" t="s">
        <v>1105</v>
      </c>
      <c r="C1755" s="20">
        <v>2013</v>
      </c>
      <c r="D1755" s="20" t="s">
        <v>4</v>
      </c>
      <c r="E1755" s="18" t="s">
        <v>667</v>
      </c>
      <c r="F1755" s="20" t="s">
        <v>11</v>
      </c>
      <c r="G1755" s="18" t="s">
        <v>3839</v>
      </c>
      <c r="H1755" s="18" t="s">
        <v>1</v>
      </c>
      <c r="I1755" s="20">
        <v>0.5</v>
      </c>
      <c r="J1755" s="21" t="s">
        <v>1260</v>
      </c>
      <c r="K1755" s="18" t="s">
        <v>1613</v>
      </c>
      <c r="L1755" s="18" t="s">
        <v>142</v>
      </c>
      <c r="M1755" s="21">
        <v>0.5</v>
      </c>
      <c r="N1755" s="27"/>
      <c r="O1755" s="27"/>
      <c r="P1755" s="9" t="s">
        <v>17</v>
      </c>
      <c r="T1755" s="24" t="str">
        <f t="shared" ref="T1755:T1818" si="29">A1755&amp;C1755&amp;D1755</f>
        <v>LV2013CSR1</v>
      </c>
    </row>
    <row r="1756" spans="1:20" s="3" customFormat="1" ht="15" customHeight="1">
      <c r="A1756" s="20" t="s">
        <v>44</v>
      </c>
      <c r="B1756" s="20" t="s">
        <v>1105</v>
      </c>
      <c r="C1756" s="20">
        <v>2013</v>
      </c>
      <c r="D1756" s="20" t="s">
        <v>4</v>
      </c>
      <c r="E1756" s="18" t="s">
        <v>667</v>
      </c>
      <c r="F1756" s="20" t="s">
        <v>11</v>
      </c>
      <c r="G1756" s="18" t="s">
        <v>3839</v>
      </c>
      <c r="H1756" s="18" t="s">
        <v>1</v>
      </c>
      <c r="I1756" s="20">
        <v>0.5</v>
      </c>
      <c r="J1756" s="21" t="s">
        <v>1261</v>
      </c>
      <c r="K1756" s="18" t="s">
        <v>1614</v>
      </c>
      <c r="L1756" s="18" t="s">
        <v>142</v>
      </c>
      <c r="M1756" s="21">
        <v>0.5</v>
      </c>
      <c r="N1756" s="27"/>
      <c r="O1756" s="27"/>
      <c r="P1756" s="9" t="s">
        <v>17</v>
      </c>
      <c r="T1756" s="24" t="str">
        <f t="shared" si="29"/>
        <v>LV2013CSR1</v>
      </c>
    </row>
    <row r="1757" spans="1:20" s="3" customFormat="1" ht="15" customHeight="1">
      <c r="A1757" s="20" t="s">
        <v>44</v>
      </c>
      <c r="B1757" s="20" t="s">
        <v>1105</v>
      </c>
      <c r="C1757" s="20">
        <v>2013</v>
      </c>
      <c r="D1757" s="20" t="s">
        <v>4</v>
      </c>
      <c r="E1757" s="18" t="s">
        <v>667</v>
      </c>
      <c r="F1757" s="20" t="s">
        <v>11</v>
      </c>
      <c r="G1757" s="18" t="s">
        <v>3839</v>
      </c>
      <c r="H1757" s="18" t="s">
        <v>1</v>
      </c>
      <c r="I1757" s="20">
        <v>0.5</v>
      </c>
      <c r="J1757" s="21" t="s">
        <v>1262</v>
      </c>
      <c r="K1757" s="18" t="s">
        <v>1616</v>
      </c>
      <c r="L1757" s="18" t="s">
        <v>142</v>
      </c>
      <c r="M1757" s="21">
        <v>0.5</v>
      </c>
      <c r="N1757" s="27"/>
      <c r="O1757" s="27"/>
      <c r="P1757" s="9" t="s">
        <v>17</v>
      </c>
      <c r="T1757" s="24" t="str">
        <f t="shared" si="29"/>
        <v>LV2013CSR1</v>
      </c>
    </row>
    <row r="1758" spans="1:20" s="3" customFormat="1" ht="15" customHeight="1">
      <c r="A1758" s="20" t="s">
        <v>44</v>
      </c>
      <c r="B1758" s="20" t="s">
        <v>1105</v>
      </c>
      <c r="C1758" s="20">
        <v>2013</v>
      </c>
      <c r="D1758" s="20" t="s">
        <v>4</v>
      </c>
      <c r="E1758" s="18" t="s">
        <v>667</v>
      </c>
      <c r="F1758" s="20" t="s">
        <v>11</v>
      </c>
      <c r="G1758" s="18" t="s">
        <v>3839</v>
      </c>
      <c r="H1758" s="18" t="s">
        <v>1</v>
      </c>
      <c r="I1758" s="20">
        <v>0.5</v>
      </c>
      <c r="J1758" s="21" t="s">
        <v>1263</v>
      </c>
      <c r="K1758" s="18" t="s">
        <v>1615</v>
      </c>
      <c r="L1758" s="18" t="s">
        <v>1174</v>
      </c>
      <c r="M1758" s="21">
        <v>0.75</v>
      </c>
      <c r="N1758" s="27"/>
      <c r="O1758" s="27"/>
      <c r="P1758" s="9" t="s">
        <v>17</v>
      </c>
      <c r="T1758" s="24" t="str">
        <f t="shared" si="29"/>
        <v>LV2013CSR1</v>
      </c>
    </row>
    <row r="1759" spans="1:20" s="9" customFormat="1" ht="15" customHeight="1">
      <c r="A1759" s="20" t="s">
        <v>44</v>
      </c>
      <c r="B1759" s="20" t="s">
        <v>1105</v>
      </c>
      <c r="C1759" s="20">
        <v>2013</v>
      </c>
      <c r="D1759" s="20" t="s">
        <v>5</v>
      </c>
      <c r="E1759" s="18" t="s">
        <v>668</v>
      </c>
      <c r="F1759" s="20" t="s">
        <v>2</v>
      </c>
      <c r="G1759" s="18" t="s">
        <v>669</v>
      </c>
      <c r="H1759" s="18" t="s">
        <v>641</v>
      </c>
      <c r="I1759" s="20">
        <v>0.75</v>
      </c>
      <c r="J1759" s="21" t="s">
        <v>1264</v>
      </c>
      <c r="K1759" s="18" t="s">
        <v>1617</v>
      </c>
      <c r="L1759" s="18" t="s">
        <v>1174</v>
      </c>
      <c r="M1759" s="21">
        <v>0.75</v>
      </c>
      <c r="N1759" s="27"/>
      <c r="O1759" s="27"/>
      <c r="T1759" s="24" t="str">
        <f t="shared" si="29"/>
        <v>LV2013CSR2</v>
      </c>
    </row>
    <row r="1760" spans="1:20" s="9" customFormat="1" ht="15" customHeight="1">
      <c r="A1760" s="20" t="s">
        <v>44</v>
      </c>
      <c r="B1760" s="20" t="s">
        <v>1105</v>
      </c>
      <c r="C1760" s="20">
        <v>2013</v>
      </c>
      <c r="D1760" s="20" t="s">
        <v>6</v>
      </c>
      <c r="E1760" s="18" t="s">
        <v>670</v>
      </c>
      <c r="F1760" s="20" t="s">
        <v>2</v>
      </c>
      <c r="G1760" s="18" t="s">
        <v>671</v>
      </c>
      <c r="H1760" s="18" t="s">
        <v>1</v>
      </c>
      <c r="I1760" s="20">
        <v>0.5</v>
      </c>
      <c r="J1760" s="21" t="s">
        <v>1264</v>
      </c>
      <c r="K1760" s="18" t="s">
        <v>1618</v>
      </c>
      <c r="L1760" s="18" t="s">
        <v>142</v>
      </c>
      <c r="M1760" s="21">
        <v>0.5</v>
      </c>
      <c r="N1760" s="27"/>
      <c r="O1760" s="27"/>
      <c r="T1760" s="24" t="str">
        <f t="shared" si="29"/>
        <v>LV2013CSR3</v>
      </c>
    </row>
    <row r="1761" spans="1:20" s="9" customFormat="1" ht="15" customHeight="1">
      <c r="A1761" s="20" t="s">
        <v>44</v>
      </c>
      <c r="B1761" s="20" t="s">
        <v>1105</v>
      </c>
      <c r="C1761" s="20">
        <v>2013</v>
      </c>
      <c r="D1761" s="20" t="s">
        <v>6</v>
      </c>
      <c r="E1761" s="18" t="s">
        <v>670</v>
      </c>
      <c r="F1761" s="20" t="s">
        <v>2</v>
      </c>
      <c r="G1761" s="18" t="s">
        <v>671</v>
      </c>
      <c r="H1761" s="18" t="s">
        <v>1</v>
      </c>
      <c r="I1761" s="20">
        <v>0.5</v>
      </c>
      <c r="J1761" s="21" t="s">
        <v>1260</v>
      </c>
      <c r="K1761" s="18" t="s">
        <v>1619</v>
      </c>
      <c r="L1761" s="18" t="s">
        <v>1149</v>
      </c>
      <c r="M1761" s="21">
        <v>0.25</v>
      </c>
      <c r="N1761" s="27"/>
      <c r="O1761" s="27"/>
      <c r="T1761" s="24" t="str">
        <f t="shared" si="29"/>
        <v>LV2013CSR3</v>
      </c>
    </row>
    <row r="1762" spans="1:20" s="9" customFormat="1" ht="15" customHeight="1">
      <c r="A1762" s="20" t="s">
        <v>44</v>
      </c>
      <c r="B1762" s="20" t="s">
        <v>1105</v>
      </c>
      <c r="C1762" s="20">
        <v>2013</v>
      </c>
      <c r="D1762" s="20" t="s">
        <v>6</v>
      </c>
      <c r="E1762" s="18" t="s">
        <v>670</v>
      </c>
      <c r="F1762" s="20" t="s">
        <v>2</v>
      </c>
      <c r="G1762" s="18" t="s">
        <v>671</v>
      </c>
      <c r="H1762" s="18" t="s">
        <v>1</v>
      </c>
      <c r="I1762" s="20">
        <v>0.5</v>
      </c>
      <c r="J1762" s="21" t="s">
        <v>1261</v>
      </c>
      <c r="K1762" s="18" t="s">
        <v>1620</v>
      </c>
      <c r="L1762" s="18" t="s">
        <v>142</v>
      </c>
      <c r="M1762" s="21">
        <v>0.5</v>
      </c>
      <c r="N1762" s="27"/>
      <c r="O1762" s="27"/>
      <c r="T1762" s="24" t="str">
        <f t="shared" si="29"/>
        <v>LV2013CSR3</v>
      </c>
    </row>
    <row r="1763" spans="1:20" s="9" customFormat="1" ht="15" customHeight="1">
      <c r="A1763" s="20" t="s">
        <v>44</v>
      </c>
      <c r="B1763" s="20" t="s">
        <v>1105</v>
      </c>
      <c r="C1763" s="20">
        <v>2013</v>
      </c>
      <c r="D1763" s="20" t="s">
        <v>6</v>
      </c>
      <c r="E1763" s="18" t="s">
        <v>670</v>
      </c>
      <c r="F1763" s="20" t="s">
        <v>2</v>
      </c>
      <c r="G1763" s="18" t="s">
        <v>671</v>
      </c>
      <c r="H1763" s="18" t="s">
        <v>1</v>
      </c>
      <c r="I1763" s="20">
        <v>0.5</v>
      </c>
      <c r="J1763" s="21" t="s">
        <v>1262</v>
      </c>
      <c r="K1763" s="18" t="s">
        <v>1621</v>
      </c>
      <c r="L1763" s="18" t="s">
        <v>142</v>
      </c>
      <c r="M1763" s="21">
        <v>0.5</v>
      </c>
      <c r="N1763" s="27"/>
      <c r="O1763" s="27"/>
      <c r="T1763" s="24" t="str">
        <f t="shared" si="29"/>
        <v>LV2013CSR3</v>
      </c>
    </row>
    <row r="1764" spans="1:20" s="9" customFormat="1" ht="15" customHeight="1">
      <c r="A1764" s="20" t="s">
        <v>44</v>
      </c>
      <c r="B1764" s="20" t="s">
        <v>1105</v>
      </c>
      <c r="C1764" s="20">
        <v>2013</v>
      </c>
      <c r="D1764" s="20" t="s">
        <v>6</v>
      </c>
      <c r="E1764" s="18" t="s">
        <v>670</v>
      </c>
      <c r="F1764" s="20" t="s">
        <v>2</v>
      </c>
      <c r="G1764" s="18" t="s">
        <v>671</v>
      </c>
      <c r="H1764" s="18" t="s">
        <v>1</v>
      </c>
      <c r="I1764" s="20">
        <v>0.5</v>
      </c>
      <c r="J1764" s="21" t="s">
        <v>1263</v>
      </c>
      <c r="K1764" s="18" t="s">
        <v>1622</v>
      </c>
      <c r="L1764" s="18" t="s">
        <v>1149</v>
      </c>
      <c r="M1764" s="21">
        <v>0.25</v>
      </c>
      <c r="N1764" s="27"/>
      <c r="O1764" s="27"/>
      <c r="T1764" s="24" t="str">
        <f t="shared" si="29"/>
        <v>LV2013CSR3</v>
      </c>
    </row>
    <row r="1765" spans="1:20" s="9" customFormat="1" ht="15" customHeight="1">
      <c r="A1765" s="20" t="s">
        <v>44</v>
      </c>
      <c r="B1765" s="20" t="s">
        <v>1105</v>
      </c>
      <c r="C1765" s="20">
        <v>2013</v>
      </c>
      <c r="D1765" s="20" t="s">
        <v>7</v>
      </c>
      <c r="E1765" s="18" t="s">
        <v>672</v>
      </c>
      <c r="F1765" s="20" t="s">
        <v>2</v>
      </c>
      <c r="G1765" s="18" t="s">
        <v>673</v>
      </c>
      <c r="H1765" s="18" t="s">
        <v>1</v>
      </c>
      <c r="I1765" s="20">
        <v>0.5</v>
      </c>
      <c r="J1765" s="21" t="s">
        <v>1264</v>
      </c>
      <c r="K1765" s="18" t="s">
        <v>1623</v>
      </c>
      <c r="L1765" s="18" t="s">
        <v>1149</v>
      </c>
      <c r="M1765" s="21">
        <v>0.25</v>
      </c>
      <c r="N1765" s="27"/>
      <c r="O1765" s="27"/>
      <c r="T1765" s="24" t="str">
        <f t="shared" si="29"/>
        <v>LV2013CSR4</v>
      </c>
    </row>
    <row r="1766" spans="1:20" s="3" customFormat="1" ht="15" customHeight="1">
      <c r="A1766" s="20" t="s">
        <v>44</v>
      </c>
      <c r="B1766" s="20" t="s">
        <v>1105</v>
      </c>
      <c r="C1766" s="20">
        <v>2013</v>
      </c>
      <c r="D1766" s="20" t="s">
        <v>7</v>
      </c>
      <c r="E1766" s="18" t="s">
        <v>672</v>
      </c>
      <c r="F1766" s="20" t="s">
        <v>2</v>
      </c>
      <c r="G1766" s="18" t="s">
        <v>673</v>
      </c>
      <c r="H1766" s="18" t="s">
        <v>1</v>
      </c>
      <c r="I1766" s="20">
        <v>0.5</v>
      </c>
      <c r="J1766" s="21" t="s">
        <v>1260</v>
      </c>
      <c r="K1766" s="18" t="s">
        <v>1624</v>
      </c>
      <c r="L1766" s="18" t="s">
        <v>1174</v>
      </c>
      <c r="M1766" s="21">
        <v>0.75</v>
      </c>
      <c r="N1766" s="27"/>
      <c r="O1766" s="27"/>
      <c r="P1766" s="9" t="s">
        <v>17</v>
      </c>
      <c r="T1766" s="24" t="str">
        <f t="shared" si="29"/>
        <v>LV2013CSR4</v>
      </c>
    </row>
    <row r="1767" spans="1:20" s="3" customFormat="1" ht="15" customHeight="1">
      <c r="A1767" s="20" t="s">
        <v>44</v>
      </c>
      <c r="B1767" s="20" t="s">
        <v>1105</v>
      </c>
      <c r="C1767" s="20">
        <v>2013</v>
      </c>
      <c r="D1767" s="20" t="s">
        <v>8</v>
      </c>
      <c r="E1767" s="18" t="s">
        <v>674</v>
      </c>
      <c r="F1767" s="20" t="s">
        <v>2</v>
      </c>
      <c r="G1767" s="18" t="s">
        <v>1137</v>
      </c>
      <c r="H1767" s="18" t="s">
        <v>907</v>
      </c>
      <c r="I1767" s="20">
        <v>0</v>
      </c>
      <c r="J1767" s="21" t="s">
        <v>1264</v>
      </c>
      <c r="K1767" s="18" t="s">
        <v>1625</v>
      </c>
      <c r="L1767" s="18" t="s">
        <v>1164</v>
      </c>
      <c r="M1767" s="21">
        <v>0</v>
      </c>
      <c r="N1767" s="27"/>
      <c r="O1767" s="27"/>
      <c r="P1767" s="9" t="s">
        <v>17</v>
      </c>
      <c r="T1767" s="24" t="str">
        <f t="shared" si="29"/>
        <v>LV2013CSR5</v>
      </c>
    </row>
    <row r="1768" spans="1:20" s="3" customFormat="1" ht="15" customHeight="1">
      <c r="A1768" s="20" t="s">
        <v>44</v>
      </c>
      <c r="B1768" s="20" t="s">
        <v>1105</v>
      </c>
      <c r="C1768" s="20">
        <v>2013</v>
      </c>
      <c r="D1768" s="20" t="s">
        <v>8</v>
      </c>
      <c r="E1768" s="18" t="s">
        <v>674</v>
      </c>
      <c r="F1768" s="20" t="s">
        <v>2</v>
      </c>
      <c r="G1768" s="18" t="s">
        <v>1137</v>
      </c>
      <c r="H1768" s="18" t="s">
        <v>907</v>
      </c>
      <c r="I1768" s="20">
        <v>0</v>
      </c>
      <c r="J1768" s="21" t="s">
        <v>1260</v>
      </c>
      <c r="K1768" s="18" t="s">
        <v>1626</v>
      </c>
      <c r="L1768" s="18" t="s">
        <v>1164</v>
      </c>
      <c r="M1768" s="21">
        <v>0</v>
      </c>
      <c r="N1768" s="27"/>
      <c r="O1768" s="27"/>
      <c r="P1768" s="9" t="s">
        <v>17</v>
      </c>
      <c r="T1768" s="24" t="str">
        <f t="shared" si="29"/>
        <v>LV2013CSR5</v>
      </c>
    </row>
    <row r="1769" spans="1:20" s="3" customFormat="1" ht="15" customHeight="1">
      <c r="A1769" s="20" t="s">
        <v>44</v>
      </c>
      <c r="B1769" s="20" t="s">
        <v>1105</v>
      </c>
      <c r="C1769" s="20">
        <v>2013</v>
      </c>
      <c r="D1769" s="20" t="s">
        <v>8</v>
      </c>
      <c r="E1769" s="18" t="s">
        <v>674</v>
      </c>
      <c r="F1769" s="20" t="s">
        <v>2</v>
      </c>
      <c r="G1769" s="18" t="s">
        <v>1137</v>
      </c>
      <c r="H1769" s="18" t="s">
        <v>907</v>
      </c>
      <c r="I1769" s="20">
        <v>0</v>
      </c>
      <c r="J1769" s="21" t="s">
        <v>1261</v>
      </c>
      <c r="K1769" s="18" t="s">
        <v>1627</v>
      </c>
      <c r="L1769" s="18" t="s">
        <v>1149</v>
      </c>
      <c r="M1769" s="21">
        <v>0.25</v>
      </c>
      <c r="N1769" s="27"/>
      <c r="O1769" s="27"/>
      <c r="P1769" s="9" t="s">
        <v>17</v>
      </c>
      <c r="T1769" s="24" t="str">
        <f t="shared" si="29"/>
        <v>LV2013CSR5</v>
      </c>
    </row>
    <row r="1770" spans="1:20" s="3" customFormat="1" ht="15" customHeight="1">
      <c r="A1770" s="20" t="s">
        <v>44</v>
      </c>
      <c r="B1770" s="20" t="s">
        <v>1105</v>
      </c>
      <c r="C1770" s="20">
        <v>2013</v>
      </c>
      <c r="D1770" s="20" t="s">
        <v>8</v>
      </c>
      <c r="E1770" s="18" t="s">
        <v>674</v>
      </c>
      <c r="F1770" s="20" t="s">
        <v>2</v>
      </c>
      <c r="G1770" s="18" t="s">
        <v>1137</v>
      </c>
      <c r="H1770" s="18" t="s">
        <v>907</v>
      </c>
      <c r="I1770" s="20">
        <v>0</v>
      </c>
      <c r="J1770" s="21" t="s">
        <v>1262</v>
      </c>
      <c r="K1770" s="18" t="s">
        <v>1628</v>
      </c>
      <c r="L1770" s="18" t="s">
        <v>1149</v>
      </c>
      <c r="M1770" s="21">
        <v>0.25</v>
      </c>
      <c r="N1770" s="27"/>
      <c r="O1770" s="27"/>
      <c r="P1770" s="9" t="s">
        <v>17</v>
      </c>
      <c r="T1770" s="24" t="str">
        <f t="shared" si="29"/>
        <v>LV2013CSR5</v>
      </c>
    </row>
    <row r="1771" spans="1:20" s="3" customFormat="1" ht="15" customHeight="1">
      <c r="A1771" s="20" t="s">
        <v>44</v>
      </c>
      <c r="B1771" s="20" t="s">
        <v>1105</v>
      </c>
      <c r="C1771" s="20">
        <v>2013</v>
      </c>
      <c r="D1771" s="20" t="s">
        <v>8</v>
      </c>
      <c r="E1771" s="18" t="s">
        <v>674</v>
      </c>
      <c r="F1771" s="20" t="s">
        <v>2</v>
      </c>
      <c r="G1771" s="18" t="s">
        <v>1137</v>
      </c>
      <c r="H1771" s="18" t="s">
        <v>907</v>
      </c>
      <c r="I1771" s="20">
        <v>0</v>
      </c>
      <c r="J1771" s="21" t="s">
        <v>1263</v>
      </c>
      <c r="K1771" s="19" t="s">
        <v>3393</v>
      </c>
      <c r="L1771" s="18" t="s">
        <v>1164</v>
      </c>
      <c r="M1771" s="21">
        <v>0</v>
      </c>
      <c r="N1771" s="27"/>
      <c r="O1771" s="27"/>
      <c r="P1771" s="9" t="s">
        <v>17</v>
      </c>
      <c r="T1771" s="24" t="str">
        <f t="shared" si="29"/>
        <v>LV2013CSR5</v>
      </c>
    </row>
    <row r="1772" spans="1:20" s="3" customFormat="1" ht="15" customHeight="1">
      <c r="A1772" s="20" t="s">
        <v>44</v>
      </c>
      <c r="B1772" s="20" t="s">
        <v>1105</v>
      </c>
      <c r="C1772" s="20">
        <v>2013</v>
      </c>
      <c r="D1772" s="20" t="s">
        <v>9</v>
      </c>
      <c r="E1772" s="18" t="s">
        <v>675</v>
      </c>
      <c r="F1772" s="20" t="s">
        <v>2</v>
      </c>
      <c r="G1772" s="18" t="s">
        <v>1136</v>
      </c>
      <c r="H1772" s="18" t="s">
        <v>1</v>
      </c>
      <c r="I1772" s="20">
        <v>0.5</v>
      </c>
      <c r="J1772" s="21" t="s">
        <v>1264</v>
      </c>
      <c r="K1772" s="18" t="s">
        <v>1629</v>
      </c>
      <c r="L1772" s="18" t="s">
        <v>142</v>
      </c>
      <c r="M1772" s="21">
        <v>0.5</v>
      </c>
      <c r="N1772" s="27"/>
      <c r="O1772" s="27"/>
      <c r="P1772" s="9" t="s">
        <v>17</v>
      </c>
      <c r="T1772" s="24" t="str">
        <f t="shared" si="29"/>
        <v>LV2013CSR6</v>
      </c>
    </row>
    <row r="1773" spans="1:20" s="3" customFormat="1" ht="15" customHeight="1">
      <c r="A1773" s="20" t="s">
        <v>44</v>
      </c>
      <c r="B1773" s="20" t="s">
        <v>1105</v>
      </c>
      <c r="C1773" s="20">
        <v>2013</v>
      </c>
      <c r="D1773" s="20" t="s">
        <v>9</v>
      </c>
      <c r="E1773" s="18" t="s">
        <v>675</v>
      </c>
      <c r="F1773" s="20" t="s">
        <v>2</v>
      </c>
      <c r="G1773" s="18" t="s">
        <v>1136</v>
      </c>
      <c r="H1773" s="18" t="s">
        <v>1</v>
      </c>
      <c r="I1773" s="20">
        <v>0.5</v>
      </c>
      <c r="J1773" s="21" t="s">
        <v>1260</v>
      </c>
      <c r="K1773" s="18" t="s">
        <v>1630</v>
      </c>
      <c r="L1773" s="18" t="s">
        <v>1149</v>
      </c>
      <c r="M1773" s="21">
        <v>0.25</v>
      </c>
      <c r="N1773" s="27"/>
      <c r="O1773" s="27"/>
      <c r="P1773" s="9" t="s">
        <v>17</v>
      </c>
      <c r="T1773" s="24" t="str">
        <f t="shared" si="29"/>
        <v>LV2013CSR6</v>
      </c>
    </row>
    <row r="1774" spans="1:20" s="3" customFormat="1" ht="15" customHeight="1">
      <c r="A1774" s="20" t="s">
        <v>44</v>
      </c>
      <c r="B1774" s="20" t="s">
        <v>1105</v>
      </c>
      <c r="C1774" s="20">
        <v>2013</v>
      </c>
      <c r="D1774" s="20" t="s">
        <v>10</v>
      </c>
      <c r="E1774" s="18" t="s">
        <v>676</v>
      </c>
      <c r="F1774" s="20" t="s">
        <v>2</v>
      </c>
      <c r="G1774" s="18" t="s">
        <v>1135</v>
      </c>
      <c r="H1774" s="18" t="s">
        <v>1</v>
      </c>
      <c r="I1774" s="20">
        <v>0.5</v>
      </c>
      <c r="J1774" s="21" t="s">
        <v>1264</v>
      </c>
      <c r="K1774" s="18" t="s">
        <v>1631</v>
      </c>
      <c r="L1774" s="18" t="s">
        <v>1</v>
      </c>
      <c r="M1774" s="21">
        <v>0.5</v>
      </c>
      <c r="N1774" s="27"/>
      <c r="O1774" s="27"/>
      <c r="P1774" s="9" t="s">
        <v>17</v>
      </c>
      <c r="T1774" s="24" t="str">
        <f t="shared" si="29"/>
        <v>LV2013CSR7</v>
      </c>
    </row>
    <row r="1775" spans="1:20" s="3" customFormat="1" ht="15" customHeight="1">
      <c r="A1775" s="20" t="s">
        <v>44</v>
      </c>
      <c r="B1775" s="20" t="s">
        <v>34</v>
      </c>
      <c r="C1775" s="20">
        <v>2014</v>
      </c>
      <c r="D1775" s="20" t="s">
        <v>4</v>
      </c>
      <c r="E1775" s="18" t="s">
        <v>677</v>
      </c>
      <c r="F1775" s="20" t="s">
        <v>11</v>
      </c>
      <c r="G1775" s="18" t="s">
        <v>678</v>
      </c>
      <c r="H1775" s="18" t="s">
        <v>1</v>
      </c>
      <c r="I1775" s="20">
        <v>0.5</v>
      </c>
      <c r="J1775" s="21" t="s">
        <v>1264</v>
      </c>
      <c r="K1775" s="18" t="s">
        <v>3074</v>
      </c>
      <c r="L1775" s="18" t="s">
        <v>142</v>
      </c>
      <c r="M1775" s="21">
        <v>0.5</v>
      </c>
      <c r="N1775" s="27"/>
      <c r="O1775" s="27"/>
      <c r="P1775" s="9" t="s">
        <v>17</v>
      </c>
      <c r="T1775" s="24" t="str">
        <f t="shared" si="29"/>
        <v>LV2014CSR1</v>
      </c>
    </row>
    <row r="1776" spans="1:20" s="9" customFormat="1" ht="15" customHeight="1">
      <c r="A1776" s="20" t="s">
        <v>44</v>
      </c>
      <c r="B1776" s="20" t="s">
        <v>34</v>
      </c>
      <c r="C1776" s="20">
        <v>2014</v>
      </c>
      <c r="D1776" s="20" t="s">
        <v>4</v>
      </c>
      <c r="E1776" s="18" t="s">
        <v>677</v>
      </c>
      <c r="F1776" s="20" t="s">
        <v>11</v>
      </c>
      <c r="G1776" s="18" t="s">
        <v>678</v>
      </c>
      <c r="H1776" s="18" t="s">
        <v>1</v>
      </c>
      <c r="I1776" s="20">
        <v>0.5</v>
      </c>
      <c r="J1776" s="21" t="s">
        <v>1260</v>
      </c>
      <c r="K1776" s="18" t="s">
        <v>1604</v>
      </c>
      <c r="L1776" s="18" t="s">
        <v>1149</v>
      </c>
      <c r="M1776" s="21">
        <v>0.25</v>
      </c>
      <c r="N1776" s="27"/>
      <c r="O1776" s="27"/>
      <c r="P1776" s="9" t="s">
        <v>17</v>
      </c>
      <c r="T1776" s="24" t="str">
        <f t="shared" si="29"/>
        <v>LV2014CSR1</v>
      </c>
    </row>
    <row r="1777" spans="1:20" s="9" customFormat="1" ht="15" customHeight="1">
      <c r="A1777" s="20" t="s">
        <v>44</v>
      </c>
      <c r="B1777" s="20" t="s">
        <v>34</v>
      </c>
      <c r="C1777" s="20">
        <v>2014</v>
      </c>
      <c r="D1777" s="20" t="s">
        <v>4</v>
      </c>
      <c r="E1777" s="18" t="s">
        <v>677</v>
      </c>
      <c r="F1777" s="20" t="s">
        <v>11</v>
      </c>
      <c r="G1777" s="18" t="s">
        <v>678</v>
      </c>
      <c r="H1777" s="18" t="s">
        <v>1</v>
      </c>
      <c r="I1777" s="20">
        <v>0.5</v>
      </c>
      <c r="J1777" s="21" t="s">
        <v>1261</v>
      </c>
      <c r="K1777" s="18" t="s">
        <v>1597</v>
      </c>
      <c r="L1777" s="18" t="s">
        <v>142</v>
      </c>
      <c r="M1777" s="21">
        <v>0.5</v>
      </c>
      <c r="N1777" s="27"/>
      <c r="O1777" s="27"/>
      <c r="P1777" s="9" t="s">
        <v>17</v>
      </c>
      <c r="T1777" s="24" t="str">
        <f t="shared" si="29"/>
        <v>LV2014CSR1</v>
      </c>
    </row>
    <row r="1778" spans="1:20" s="9" customFormat="1" ht="15" customHeight="1">
      <c r="A1778" s="20" t="s">
        <v>44</v>
      </c>
      <c r="B1778" s="20" t="s">
        <v>34</v>
      </c>
      <c r="C1778" s="20">
        <v>2014</v>
      </c>
      <c r="D1778" s="20" t="s">
        <v>5</v>
      </c>
      <c r="E1778" s="18" t="s">
        <v>3071</v>
      </c>
      <c r="F1778" s="20" t="s">
        <v>2</v>
      </c>
      <c r="G1778" s="18" t="s">
        <v>680</v>
      </c>
      <c r="H1778" s="18" t="s">
        <v>1</v>
      </c>
      <c r="I1778" s="20">
        <v>0.5</v>
      </c>
      <c r="J1778" s="21" t="s">
        <v>1264</v>
      </c>
      <c r="K1778" s="18" t="s">
        <v>1605</v>
      </c>
      <c r="L1778" s="18" t="s">
        <v>142</v>
      </c>
      <c r="M1778" s="21">
        <v>0.5</v>
      </c>
      <c r="N1778" s="27"/>
      <c r="O1778" s="27"/>
      <c r="P1778" s="9" t="s">
        <v>17</v>
      </c>
      <c r="T1778" s="24" t="str">
        <f t="shared" si="29"/>
        <v>LV2014CSR2</v>
      </c>
    </row>
    <row r="1779" spans="1:20" s="9" customFormat="1" ht="15" customHeight="1">
      <c r="A1779" s="20" t="s">
        <v>44</v>
      </c>
      <c r="B1779" s="20" t="s">
        <v>34</v>
      </c>
      <c r="C1779" s="20">
        <v>2014</v>
      </c>
      <c r="D1779" s="20" t="s">
        <v>5</v>
      </c>
      <c r="E1779" s="18" t="s">
        <v>3071</v>
      </c>
      <c r="F1779" s="20" t="s">
        <v>2</v>
      </c>
      <c r="G1779" s="18" t="s">
        <v>680</v>
      </c>
      <c r="H1779" s="18" t="s">
        <v>1</v>
      </c>
      <c r="I1779" s="20">
        <v>0.5</v>
      </c>
      <c r="J1779" s="21" t="s">
        <v>1260</v>
      </c>
      <c r="K1779" s="18" t="s">
        <v>1606</v>
      </c>
      <c r="L1779" s="18" t="s">
        <v>142</v>
      </c>
      <c r="M1779" s="21">
        <v>0.5</v>
      </c>
      <c r="N1779" s="27"/>
      <c r="O1779" s="27"/>
      <c r="P1779" s="9" t="s">
        <v>17</v>
      </c>
      <c r="T1779" s="24" t="str">
        <f t="shared" si="29"/>
        <v>LV2014CSR2</v>
      </c>
    </row>
    <row r="1780" spans="1:20" s="9" customFormat="1" ht="15" customHeight="1">
      <c r="A1780" s="20" t="s">
        <v>44</v>
      </c>
      <c r="B1780" s="20" t="s">
        <v>34</v>
      </c>
      <c r="C1780" s="20">
        <v>2014</v>
      </c>
      <c r="D1780" s="20" t="s">
        <v>5</v>
      </c>
      <c r="E1780" s="18" t="s">
        <v>3071</v>
      </c>
      <c r="F1780" s="20" t="s">
        <v>2</v>
      </c>
      <c r="G1780" s="18" t="s">
        <v>680</v>
      </c>
      <c r="H1780" s="18" t="s">
        <v>1</v>
      </c>
      <c r="I1780" s="20">
        <v>0.5</v>
      </c>
      <c r="J1780" s="21" t="s">
        <v>1261</v>
      </c>
      <c r="K1780" s="18" t="s">
        <v>1598</v>
      </c>
      <c r="L1780" s="18" t="s">
        <v>142</v>
      </c>
      <c r="M1780" s="21">
        <v>0.5</v>
      </c>
      <c r="N1780" s="27"/>
      <c r="O1780" s="27"/>
      <c r="P1780" s="9" t="s">
        <v>17</v>
      </c>
      <c r="T1780" s="24" t="str">
        <f t="shared" si="29"/>
        <v>LV2014CSR2</v>
      </c>
    </row>
    <row r="1781" spans="1:20" s="9" customFormat="1" ht="15" customHeight="1">
      <c r="A1781" s="20" t="s">
        <v>44</v>
      </c>
      <c r="B1781" s="20" t="s">
        <v>34</v>
      </c>
      <c r="C1781" s="20">
        <v>2014</v>
      </c>
      <c r="D1781" s="20" t="s">
        <v>5</v>
      </c>
      <c r="E1781" s="18" t="s">
        <v>3071</v>
      </c>
      <c r="F1781" s="20" t="s">
        <v>2</v>
      </c>
      <c r="G1781" s="18" t="s">
        <v>680</v>
      </c>
      <c r="H1781" s="18" t="s">
        <v>1</v>
      </c>
      <c r="I1781" s="20">
        <v>0.5</v>
      </c>
      <c r="J1781" s="21" t="s">
        <v>1262</v>
      </c>
      <c r="K1781" s="18" t="s">
        <v>1611</v>
      </c>
      <c r="L1781" s="18" t="s">
        <v>1149</v>
      </c>
      <c r="M1781" s="21">
        <v>0.25</v>
      </c>
      <c r="N1781" s="27"/>
      <c r="O1781" s="27"/>
      <c r="P1781" s="9" t="s">
        <v>17</v>
      </c>
      <c r="T1781" s="24" t="str">
        <f t="shared" si="29"/>
        <v>LV2014CSR2</v>
      </c>
    </row>
    <row r="1782" spans="1:20" s="9" customFormat="1" ht="15" customHeight="1">
      <c r="A1782" s="20" t="s">
        <v>44</v>
      </c>
      <c r="B1782" s="20" t="s">
        <v>34</v>
      </c>
      <c r="C1782" s="20">
        <v>2014</v>
      </c>
      <c r="D1782" s="20" t="s">
        <v>5</v>
      </c>
      <c r="E1782" s="18" t="s">
        <v>3071</v>
      </c>
      <c r="F1782" s="20" t="s">
        <v>2</v>
      </c>
      <c r="G1782" s="18" t="s">
        <v>680</v>
      </c>
      <c r="H1782" s="18" t="s">
        <v>1</v>
      </c>
      <c r="I1782" s="20">
        <v>0.5</v>
      </c>
      <c r="J1782" s="21" t="s">
        <v>1263</v>
      </c>
      <c r="K1782" s="18" t="s">
        <v>1608</v>
      </c>
      <c r="L1782" s="18" t="s">
        <v>142</v>
      </c>
      <c r="M1782" s="21">
        <v>0.5</v>
      </c>
      <c r="N1782" s="27"/>
      <c r="O1782" s="27"/>
      <c r="P1782" s="9" t="s">
        <v>17</v>
      </c>
      <c r="T1782" s="24" t="str">
        <f t="shared" si="29"/>
        <v>LV2014CSR2</v>
      </c>
    </row>
    <row r="1783" spans="1:20" s="9" customFormat="1" ht="15" customHeight="1">
      <c r="A1783" s="20" t="s">
        <v>44</v>
      </c>
      <c r="B1783" s="20" t="s">
        <v>34</v>
      </c>
      <c r="C1783" s="20">
        <v>2014</v>
      </c>
      <c r="D1783" s="20" t="s">
        <v>6</v>
      </c>
      <c r="E1783" s="18" t="s">
        <v>3072</v>
      </c>
      <c r="F1783" s="20" t="s">
        <v>2</v>
      </c>
      <c r="G1783" s="18" t="s">
        <v>679</v>
      </c>
      <c r="H1783" s="18" t="s">
        <v>906</v>
      </c>
      <c r="I1783" s="20">
        <v>0.25</v>
      </c>
      <c r="J1783" s="21" t="s">
        <v>1264</v>
      </c>
      <c r="K1783" s="18" t="s">
        <v>3075</v>
      </c>
      <c r="L1783" s="18" t="s">
        <v>1149</v>
      </c>
      <c r="M1783" s="21">
        <v>0.25</v>
      </c>
      <c r="N1783" s="27"/>
      <c r="O1783" s="27"/>
      <c r="P1783" s="9" t="s">
        <v>17</v>
      </c>
      <c r="T1783" s="24" t="str">
        <f t="shared" si="29"/>
        <v>LV2014CSR3</v>
      </c>
    </row>
    <row r="1784" spans="1:20" s="9" customFormat="1" ht="15" customHeight="1">
      <c r="A1784" s="20" t="s">
        <v>44</v>
      </c>
      <c r="B1784" s="20" t="s">
        <v>34</v>
      </c>
      <c r="C1784" s="20">
        <v>2014</v>
      </c>
      <c r="D1784" s="20" t="s">
        <v>6</v>
      </c>
      <c r="E1784" s="18" t="s">
        <v>3072</v>
      </c>
      <c r="F1784" s="20" t="s">
        <v>2</v>
      </c>
      <c r="G1784" s="18" t="s">
        <v>679</v>
      </c>
      <c r="H1784" s="18" t="s">
        <v>906</v>
      </c>
      <c r="I1784" s="20">
        <v>0.25</v>
      </c>
      <c r="J1784" s="21" t="s">
        <v>1260</v>
      </c>
      <c r="K1784" s="18" t="s">
        <v>1599</v>
      </c>
      <c r="L1784" s="18" t="s">
        <v>1149</v>
      </c>
      <c r="M1784" s="21">
        <v>0.25</v>
      </c>
      <c r="N1784" s="27"/>
      <c r="O1784" s="27"/>
      <c r="P1784" s="9" t="s">
        <v>17</v>
      </c>
      <c r="T1784" s="24" t="str">
        <f t="shared" si="29"/>
        <v>LV2014CSR3</v>
      </c>
    </row>
    <row r="1785" spans="1:20" s="9" customFormat="1" ht="15" customHeight="1">
      <c r="A1785" s="20" t="s">
        <v>44</v>
      </c>
      <c r="B1785" s="20" t="s">
        <v>34</v>
      </c>
      <c r="C1785" s="20">
        <v>2014</v>
      </c>
      <c r="D1785" s="20" t="s">
        <v>6</v>
      </c>
      <c r="E1785" s="18" t="s">
        <v>3072</v>
      </c>
      <c r="F1785" s="20" t="s">
        <v>2</v>
      </c>
      <c r="G1785" s="18" t="s">
        <v>679</v>
      </c>
      <c r="H1785" s="18" t="s">
        <v>906</v>
      </c>
      <c r="I1785" s="20">
        <v>0.25</v>
      </c>
      <c r="J1785" s="21" t="s">
        <v>1261</v>
      </c>
      <c r="K1785" s="18" t="s">
        <v>1607</v>
      </c>
      <c r="L1785" s="18" t="s">
        <v>1149</v>
      </c>
      <c r="M1785" s="21">
        <v>0.25</v>
      </c>
      <c r="N1785" s="27"/>
      <c r="O1785" s="27"/>
      <c r="P1785" s="9" t="s">
        <v>17</v>
      </c>
      <c r="T1785" s="24" t="str">
        <f t="shared" si="29"/>
        <v>LV2014CSR3</v>
      </c>
    </row>
    <row r="1786" spans="1:20" s="9" customFormat="1" ht="15" customHeight="1">
      <c r="A1786" s="20" t="s">
        <v>44</v>
      </c>
      <c r="B1786" s="20" t="s">
        <v>34</v>
      </c>
      <c r="C1786" s="20">
        <v>2014</v>
      </c>
      <c r="D1786" s="20" t="s">
        <v>6</v>
      </c>
      <c r="E1786" s="18" t="s">
        <v>3072</v>
      </c>
      <c r="F1786" s="20" t="s">
        <v>2</v>
      </c>
      <c r="G1786" s="18" t="s">
        <v>679</v>
      </c>
      <c r="H1786" s="18" t="s">
        <v>906</v>
      </c>
      <c r="I1786" s="20">
        <v>0.25</v>
      </c>
      <c r="J1786" s="21" t="s">
        <v>1262</v>
      </c>
      <c r="K1786" s="18" t="s">
        <v>1609</v>
      </c>
      <c r="L1786" s="18" t="s">
        <v>1149</v>
      </c>
      <c r="M1786" s="21">
        <v>0.25</v>
      </c>
      <c r="N1786" s="27"/>
      <c r="O1786" s="27"/>
      <c r="P1786" s="9" t="s">
        <v>17</v>
      </c>
      <c r="T1786" s="24" t="str">
        <f t="shared" si="29"/>
        <v>LV2014CSR3</v>
      </c>
    </row>
    <row r="1787" spans="1:20" s="9" customFormat="1" ht="15" customHeight="1">
      <c r="A1787" s="20" t="s">
        <v>44</v>
      </c>
      <c r="B1787" s="20" t="s">
        <v>34</v>
      </c>
      <c r="C1787" s="20">
        <v>2014</v>
      </c>
      <c r="D1787" s="20" t="s">
        <v>7</v>
      </c>
      <c r="E1787" s="18" t="s">
        <v>3073</v>
      </c>
      <c r="F1787" s="20" t="s">
        <v>2</v>
      </c>
      <c r="G1787" s="18" t="s">
        <v>681</v>
      </c>
      <c r="H1787" s="18" t="s">
        <v>1</v>
      </c>
      <c r="I1787" s="20">
        <v>0.5</v>
      </c>
      <c r="J1787" s="21" t="s">
        <v>1264</v>
      </c>
      <c r="K1787" s="18" t="s">
        <v>1600</v>
      </c>
      <c r="L1787" s="18" t="s">
        <v>142</v>
      </c>
      <c r="M1787" s="21">
        <v>0.5</v>
      </c>
      <c r="N1787" s="27"/>
      <c r="O1787" s="27"/>
      <c r="P1787" s="9" t="s">
        <v>17</v>
      </c>
      <c r="T1787" s="24" t="str">
        <f t="shared" si="29"/>
        <v>LV2014CSR4</v>
      </c>
    </row>
    <row r="1788" spans="1:20" s="9" customFormat="1" ht="15" customHeight="1">
      <c r="A1788" s="20" t="s">
        <v>44</v>
      </c>
      <c r="B1788" s="20" t="s">
        <v>34</v>
      </c>
      <c r="C1788" s="20">
        <v>2014</v>
      </c>
      <c r="D1788" s="20" t="s">
        <v>7</v>
      </c>
      <c r="E1788" s="18" t="s">
        <v>3073</v>
      </c>
      <c r="F1788" s="20" t="s">
        <v>2</v>
      </c>
      <c r="G1788" s="18" t="s">
        <v>681</v>
      </c>
      <c r="H1788" s="18" t="s">
        <v>1</v>
      </c>
      <c r="I1788" s="20">
        <v>0.5</v>
      </c>
      <c r="J1788" s="21" t="s">
        <v>1260</v>
      </c>
      <c r="K1788" s="18" t="s">
        <v>1601</v>
      </c>
      <c r="L1788" s="18" t="s">
        <v>142</v>
      </c>
      <c r="M1788" s="21">
        <v>0.5</v>
      </c>
      <c r="N1788" s="27"/>
      <c r="O1788" s="27"/>
      <c r="P1788" s="9" t="s">
        <v>17</v>
      </c>
      <c r="T1788" s="24" t="str">
        <f t="shared" si="29"/>
        <v>LV2014CSR4</v>
      </c>
    </row>
    <row r="1789" spans="1:20" s="9" customFormat="1" ht="15" customHeight="1">
      <c r="A1789" s="20" t="s">
        <v>44</v>
      </c>
      <c r="B1789" s="20" t="s">
        <v>34</v>
      </c>
      <c r="C1789" s="20">
        <v>2014</v>
      </c>
      <c r="D1789" s="20" t="s">
        <v>7</v>
      </c>
      <c r="E1789" s="18" t="s">
        <v>3073</v>
      </c>
      <c r="F1789" s="20" t="s">
        <v>2</v>
      </c>
      <c r="G1789" s="18" t="s">
        <v>681</v>
      </c>
      <c r="H1789" s="18" t="s">
        <v>1</v>
      </c>
      <c r="I1789" s="20">
        <v>0.5</v>
      </c>
      <c r="J1789" s="21" t="s">
        <v>1261</v>
      </c>
      <c r="K1789" s="18" t="s">
        <v>1602</v>
      </c>
      <c r="L1789" s="18" t="s">
        <v>142</v>
      </c>
      <c r="M1789" s="21">
        <v>0.5</v>
      </c>
      <c r="N1789" s="27"/>
      <c r="O1789" s="27"/>
      <c r="P1789" s="9" t="s">
        <v>17</v>
      </c>
      <c r="T1789" s="24" t="str">
        <f t="shared" si="29"/>
        <v>LV2014CSR4</v>
      </c>
    </row>
    <row r="1790" spans="1:20" s="9" customFormat="1" ht="15" customHeight="1">
      <c r="A1790" s="20" t="s">
        <v>44</v>
      </c>
      <c r="B1790" s="20" t="s">
        <v>34</v>
      </c>
      <c r="C1790" s="20">
        <v>2014</v>
      </c>
      <c r="D1790" s="20" t="s">
        <v>8</v>
      </c>
      <c r="E1790" s="18" t="s">
        <v>3076</v>
      </c>
      <c r="F1790" s="20" t="s">
        <v>2</v>
      </c>
      <c r="G1790" s="18" t="s">
        <v>682</v>
      </c>
      <c r="H1790" s="18" t="s">
        <v>1</v>
      </c>
      <c r="I1790" s="20">
        <v>0.5</v>
      </c>
      <c r="J1790" s="21" t="s">
        <v>1264</v>
      </c>
      <c r="K1790" s="18" t="s">
        <v>1610</v>
      </c>
      <c r="L1790" s="18" t="s">
        <v>1174</v>
      </c>
      <c r="M1790" s="21">
        <v>0.75</v>
      </c>
      <c r="N1790" s="27"/>
      <c r="O1790" s="27"/>
      <c r="P1790" s="9" t="s">
        <v>17</v>
      </c>
      <c r="T1790" s="24" t="str">
        <f t="shared" si="29"/>
        <v>LV2014CSR5</v>
      </c>
    </row>
    <row r="1791" spans="1:20" s="3" customFormat="1" ht="15" customHeight="1">
      <c r="A1791" s="20" t="s">
        <v>44</v>
      </c>
      <c r="B1791" s="20" t="s">
        <v>34</v>
      </c>
      <c r="C1791" s="20">
        <v>2014</v>
      </c>
      <c r="D1791" s="20" t="s">
        <v>8</v>
      </c>
      <c r="E1791" s="18" t="s">
        <v>3076</v>
      </c>
      <c r="F1791" s="20" t="s">
        <v>2</v>
      </c>
      <c r="G1791" s="18" t="s">
        <v>682</v>
      </c>
      <c r="H1791" s="18" t="s">
        <v>1</v>
      </c>
      <c r="I1791" s="20">
        <v>0.5</v>
      </c>
      <c r="J1791" s="21" t="s">
        <v>1260</v>
      </c>
      <c r="K1791" s="18" t="s">
        <v>3077</v>
      </c>
      <c r="L1791" s="18" t="s">
        <v>142</v>
      </c>
      <c r="M1791" s="21">
        <v>0.5</v>
      </c>
      <c r="N1791" s="27"/>
      <c r="O1791" s="27"/>
      <c r="P1791" s="9" t="s">
        <v>17</v>
      </c>
      <c r="T1791" s="24" t="str">
        <f t="shared" si="29"/>
        <v>LV2014CSR5</v>
      </c>
    </row>
    <row r="1792" spans="1:20" s="3" customFormat="1" ht="15" customHeight="1">
      <c r="A1792" s="20" t="s">
        <v>44</v>
      </c>
      <c r="B1792" s="20" t="s">
        <v>34</v>
      </c>
      <c r="C1792" s="20">
        <v>2014</v>
      </c>
      <c r="D1792" s="20" t="s">
        <v>8</v>
      </c>
      <c r="E1792" s="18" t="s">
        <v>3076</v>
      </c>
      <c r="F1792" s="20" t="s">
        <v>2</v>
      </c>
      <c r="G1792" s="18" t="s">
        <v>682</v>
      </c>
      <c r="H1792" s="18" t="s">
        <v>1</v>
      </c>
      <c r="I1792" s="20">
        <v>0.5</v>
      </c>
      <c r="J1792" s="21" t="s">
        <v>1261</v>
      </c>
      <c r="K1792" s="18" t="s">
        <v>1603</v>
      </c>
      <c r="L1792" s="18" t="s">
        <v>1149</v>
      </c>
      <c r="M1792" s="21">
        <v>0.25</v>
      </c>
      <c r="N1792" s="27"/>
      <c r="O1792" s="27"/>
      <c r="P1792" s="9" t="s">
        <v>17</v>
      </c>
      <c r="T1792" s="24" t="str">
        <f t="shared" si="29"/>
        <v>LV2014CSR5</v>
      </c>
    </row>
    <row r="1793" spans="1:20" s="3" customFormat="1" ht="15" customHeight="1">
      <c r="A1793" s="20" t="s">
        <v>44</v>
      </c>
      <c r="B1793" s="20" t="s">
        <v>34</v>
      </c>
      <c r="C1793" s="20">
        <v>2015</v>
      </c>
      <c r="D1793" s="20" t="s">
        <v>4</v>
      </c>
      <c r="E1793" s="19" t="s">
        <v>3875</v>
      </c>
      <c r="F1793" s="20" t="s">
        <v>11</v>
      </c>
      <c r="G1793" s="18" t="s">
        <v>1914</v>
      </c>
      <c r="H1793" s="18" t="s">
        <v>3874</v>
      </c>
      <c r="I1793" s="20" t="s">
        <v>2119</v>
      </c>
      <c r="J1793" s="21" t="s">
        <v>1264</v>
      </c>
      <c r="K1793" s="18" t="s">
        <v>2015</v>
      </c>
      <c r="L1793" s="18" t="s">
        <v>2119</v>
      </c>
      <c r="M1793" s="21" t="s">
        <v>2119</v>
      </c>
      <c r="N1793" s="27"/>
      <c r="O1793" s="27"/>
      <c r="P1793" s="9" t="s">
        <v>17</v>
      </c>
      <c r="T1793" s="24" t="str">
        <f t="shared" si="29"/>
        <v>LV2015CSR1</v>
      </c>
    </row>
    <row r="1794" spans="1:20" s="3" customFormat="1" ht="15" customHeight="1">
      <c r="A1794" s="20" t="s">
        <v>44</v>
      </c>
      <c r="B1794" s="20" t="s">
        <v>34</v>
      </c>
      <c r="C1794" s="20">
        <v>2015</v>
      </c>
      <c r="D1794" s="20" t="s">
        <v>5</v>
      </c>
      <c r="E1794" s="19" t="s">
        <v>3876</v>
      </c>
      <c r="F1794" s="20" t="s">
        <v>2</v>
      </c>
      <c r="G1794" s="18" t="s">
        <v>2166</v>
      </c>
      <c r="H1794" s="18" t="s">
        <v>1</v>
      </c>
      <c r="I1794" s="20">
        <v>0.5</v>
      </c>
      <c r="J1794" s="21" t="s">
        <v>1264</v>
      </c>
      <c r="K1794" s="18" t="s">
        <v>2077</v>
      </c>
      <c r="L1794" s="18" t="s">
        <v>142</v>
      </c>
      <c r="M1794" s="21">
        <v>0.5</v>
      </c>
      <c r="N1794" s="27"/>
      <c r="O1794" s="27"/>
      <c r="P1794" s="9" t="s">
        <v>17</v>
      </c>
      <c r="T1794" s="24" t="str">
        <f t="shared" si="29"/>
        <v>LV2015CSR2</v>
      </c>
    </row>
    <row r="1795" spans="1:20" s="3" customFormat="1" ht="15" customHeight="1">
      <c r="A1795" s="20" t="s">
        <v>44</v>
      </c>
      <c r="B1795" s="20" t="s">
        <v>34</v>
      </c>
      <c r="C1795" s="20">
        <v>2015</v>
      </c>
      <c r="D1795" s="20" t="s">
        <v>5</v>
      </c>
      <c r="E1795" s="19" t="s">
        <v>3876</v>
      </c>
      <c r="F1795" s="20" t="s">
        <v>2</v>
      </c>
      <c r="G1795" s="18" t="s">
        <v>2166</v>
      </c>
      <c r="H1795" s="18" t="s">
        <v>1</v>
      </c>
      <c r="I1795" s="20">
        <v>0.5</v>
      </c>
      <c r="J1795" s="21" t="s">
        <v>1260</v>
      </c>
      <c r="K1795" s="18" t="s">
        <v>2078</v>
      </c>
      <c r="L1795" s="18" t="s">
        <v>142</v>
      </c>
      <c r="M1795" s="21">
        <v>0.5</v>
      </c>
      <c r="N1795" s="27"/>
      <c r="O1795" s="27"/>
      <c r="P1795" s="9" t="s">
        <v>17</v>
      </c>
      <c r="T1795" s="24" t="str">
        <f t="shared" si="29"/>
        <v>LV2015CSR2</v>
      </c>
    </row>
    <row r="1796" spans="1:20" s="3" customFormat="1" ht="15" customHeight="1">
      <c r="A1796" s="20" t="s">
        <v>44</v>
      </c>
      <c r="B1796" s="20" t="s">
        <v>34</v>
      </c>
      <c r="C1796" s="20">
        <v>2015</v>
      </c>
      <c r="D1796" s="20" t="s">
        <v>5</v>
      </c>
      <c r="E1796" s="19" t="s">
        <v>3876</v>
      </c>
      <c r="F1796" s="20" t="s">
        <v>2</v>
      </c>
      <c r="G1796" s="18" t="s">
        <v>2166</v>
      </c>
      <c r="H1796" s="18" t="s">
        <v>1</v>
      </c>
      <c r="I1796" s="20">
        <v>0.5</v>
      </c>
      <c r="J1796" s="21" t="s">
        <v>1261</v>
      </c>
      <c r="K1796" s="18" t="s">
        <v>2079</v>
      </c>
      <c r="L1796" s="18" t="s">
        <v>142</v>
      </c>
      <c r="M1796" s="21">
        <v>0.5</v>
      </c>
      <c r="N1796" s="27"/>
      <c r="O1796" s="27"/>
      <c r="P1796" s="9" t="s">
        <v>17</v>
      </c>
      <c r="T1796" s="24" t="str">
        <f t="shared" si="29"/>
        <v>LV2015CSR2</v>
      </c>
    </row>
    <row r="1797" spans="1:20" s="3" customFormat="1" ht="15" customHeight="1">
      <c r="A1797" s="20" t="s">
        <v>44</v>
      </c>
      <c r="B1797" s="20" t="s">
        <v>34</v>
      </c>
      <c r="C1797" s="20">
        <v>2015</v>
      </c>
      <c r="D1797" s="20" t="s">
        <v>6</v>
      </c>
      <c r="E1797" s="19" t="s">
        <v>3877</v>
      </c>
      <c r="F1797" s="20" t="s">
        <v>2</v>
      </c>
      <c r="G1797" s="18" t="s">
        <v>2167</v>
      </c>
      <c r="H1797" s="18" t="s">
        <v>906</v>
      </c>
      <c r="I1797" s="20">
        <v>0.25</v>
      </c>
      <c r="J1797" s="21" t="s">
        <v>1264</v>
      </c>
      <c r="K1797" s="18" t="s">
        <v>2080</v>
      </c>
      <c r="L1797" s="18" t="s">
        <v>1149</v>
      </c>
      <c r="M1797" s="21">
        <v>0.25</v>
      </c>
      <c r="N1797" s="27"/>
      <c r="O1797" s="27"/>
      <c r="P1797" s="9" t="s">
        <v>17</v>
      </c>
      <c r="T1797" s="24" t="str">
        <f t="shared" si="29"/>
        <v>LV2015CSR3</v>
      </c>
    </row>
    <row r="1798" spans="1:20" s="3" customFormat="1" ht="15" customHeight="1">
      <c r="A1798" s="20" t="s">
        <v>44</v>
      </c>
      <c r="B1798" s="20" t="s">
        <v>34</v>
      </c>
      <c r="C1798" s="20">
        <v>2015</v>
      </c>
      <c r="D1798" s="20" t="s">
        <v>6</v>
      </c>
      <c r="E1798" s="19" t="s">
        <v>3877</v>
      </c>
      <c r="F1798" s="20" t="s">
        <v>2</v>
      </c>
      <c r="G1798" s="18" t="s">
        <v>2167</v>
      </c>
      <c r="H1798" s="18" t="s">
        <v>906</v>
      </c>
      <c r="I1798" s="20">
        <v>0.25</v>
      </c>
      <c r="J1798" s="21" t="s">
        <v>1260</v>
      </c>
      <c r="K1798" s="18" t="s">
        <v>2081</v>
      </c>
      <c r="L1798" s="18" t="s">
        <v>142</v>
      </c>
      <c r="M1798" s="21">
        <v>0.5</v>
      </c>
      <c r="N1798" s="27"/>
      <c r="O1798" s="27"/>
      <c r="P1798" s="9" t="s">
        <v>17</v>
      </c>
      <c r="T1798" s="24" t="str">
        <f t="shared" si="29"/>
        <v>LV2015CSR3</v>
      </c>
    </row>
    <row r="1799" spans="1:20" s="3" customFormat="1" ht="15" customHeight="1">
      <c r="A1799" s="20" t="s">
        <v>44</v>
      </c>
      <c r="B1799" s="20" t="s">
        <v>34</v>
      </c>
      <c r="C1799" s="20">
        <v>2015</v>
      </c>
      <c r="D1799" s="20" t="s">
        <v>6</v>
      </c>
      <c r="E1799" s="19" t="s">
        <v>3877</v>
      </c>
      <c r="F1799" s="20" t="s">
        <v>2</v>
      </c>
      <c r="G1799" s="18" t="s">
        <v>2167</v>
      </c>
      <c r="H1799" s="18" t="s">
        <v>906</v>
      </c>
      <c r="I1799" s="20">
        <v>0.25</v>
      </c>
      <c r="J1799" s="21" t="s">
        <v>1261</v>
      </c>
      <c r="K1799" s="18" t="s">
        <v>2082</v>
      </c>
      <c r="L1799" s="18" t="s">
        <v>1149</v>
      </c>
      <c r="M1799" s="21">
        <v>0.25</v>
      </c>
      <c r="N1799" s="27"/>
      <c r="O1799" s="27"/>
      <c r="P1799" s="9" t="s">
        <v>17</v>
      </c>
      <c r="T1799" s="24" t="str">
        <f t="shared" si="29"/>
        <v>LV2015CSR3</v>
      </c>
    </row>
    <row r="1800" spans="1:20" s="3" customFormat="1" ht="15" customHeight="1">
      <c r="A1800" s="20" t="s">
        <v>44</v>
      </c>
      <c r="B1800" s="20" t="s">
        <v>34</v>
      </c>
      <c r="C1800" s="20">
        <v>2015</v>
      </c>
      <c r="D1800" s="20" t="s">
        <v>6</v>
      </c>
      <c r="E1800" s="19" t="s">
        <v>3877</v>
      </c>
      <c r="F1800" s="20" t="s">
        <v>2</v>
      </c>
      <c r="G1800" s="18" t="s">
        <v>2167</v>
      </c>
      <c r="H1800" s="18" t="s">
        <v>906</v>
      </c>
      <c r="I1800" s="20">
        <v>0.25</v>
      </c>
      <c r="J1800" s="21" t="s">
        <v>1262</v>
      </c>
      <c r="K1800" s="18" t="s">
        <v>2083</v>
      </c>
      <c r="L1800" s="18" t="s">
        <v>1149</v>
      </c>
      <c r="M1800" s="21">
        <v>0.25</v>
      </c>
      <c r="N1800" s="27"/>
      <c r="O1800" s="27"/>
      <c r="P1800" s="9" t="s">
        <v>17</v>
      </c>
      <c r="T1800" s="24" t="str">
        <f t="shared" si="29"/>
        <v>LV2015CSR3</v>
      </c>
    </row>
    <row r="1801" spans="1:20" s="3" customFormat="1" ht="15" customHeight="1">
      <c r="A1801" s="20" t="s">
        <v>44</v>
      </c>
      <c r="B1801" s="20" t="s">
        <v>34</v>
      </c>
      <c r="C1801" s="20">
        <v>2015</v>
      </c>
      <c r="D1801" s="20" t="s">
        <v>7</v>
      </c>
      <c r="E1801" s="18" t="s">
        <v>1055</v>
      </c>
      <c r="F1801" s="20" t="s">
        <v>2</v>
      </c>
      <c r="G1801" s="18" t="s">
        <v>2168</v>
      </c>
      <c r="H1801" s="18" t="s">
        <v>906</v>
      </c>
      <c r="I1801" s="20">
        <v>0.25</v>
      </c>
      <c r="J1801" s="21" t="s">
        <v>1264</v>
      </c>
      <c r="K1801" s="18" t="s">
        <v>2087</v>
      </c>
      <c r="L1801" s="18" t="s">
        <v>142</v>
      </c>
      <c r="M1801" s="21">
        <v>0.5</v>
      </c>
      <c r="N1801" s="27"/>
      <c r="O1801" s="27"/>
      <c r="P1801" s="9" t="s">
        <v>17</v>
      </c>
      <c r="T1801" s="24" t="str">
        <f t="shared" si="29"/>
        <v>LV2015CSR4</v>
      </c>
    </row>
    <row r="1802" spans="1:20" s="3" customFormat="1" ht="15" customHeight="1">
      <c r="A1802" s="20" t="s">
        <v>44</v>
      </c>
      <c r="B1802" s="20" t="s">
        <v>34</v>
      </c>
      <c r="C1802" s="20">
        <v>2015</v>
      </c>
      <c r="D1802" s="20" t="s">
        <v>7</v>
      </c>
      <c r="E1802" s="18" t="s">
        <v>1055</v>
      </c>
      <c r="F1802" s="20" t="s">
        <v>2</v>
      </c>
      <c r="G1802" s="18" t="s">
        <v>2168</v>
      </c>
      <c r="H1802" s="18" t="s">
        <v>906</v>
      </c>
      <c r="I1802" s="20">
        <v>0.25</v>
      </c>
      <c r="J1802" s="21" t="s">
        <v>1260</v>
      </c>
      <c r="K1802" s="18" t="s">
        <v>2084</v>
      </c>
      <c r="L1802" s="18" t="s">
        <v>1149</v>
      </c>
      <c r="M1802" s="21">
        <v>0.25</v>
      </c>
      <c r="N1802" s="27"/>
      <c r="O1802" s="27"/>
      <c r="P1802" s="9" t="s">
        <v>17</v>
      </c>
      <c r="T1802" s="24" t="str">
        <f t="shared" si="29"/>
        <v>LV2015CSR4</v>
      </c>
    </row>
    <row r="1803" spans="1:20" s="3" customFormat="1" ht="15" customHeight="1">
      <c r="A1803" s="20" t="s">
        <v>44</v>
      </c>
      <c r="B1803" s="20" t="s">
        <v>34</v>
      </c>
      <c r="C1803" s="20">
        <v>2015</v>
      </c>
      <c r="D1803" s="20" t="s">
        <v>7</v>
      </c>
      <c r="E1803" s="18" t="s">
        <v>1055</v>
      </c>
      <c r="F1803" s="20" t="s">
        <v>2</v>
      </c>
      <c r="G1803" s="18" t="s">
        <v>2168</v>
      </c>
      <c r="H1803" s="18" t="s">
        <v>906</v>
      </c>
      <c r="I1803" s="20">
        <v>0.25</v>
      </c>
      <c r="J1803" s="21" t="s">
        <v>1261</v>
      </c>
      <c r="K1803" s="18" t="s">
        <v>2085</v>
      </c>
      <c r="L1803" s="18" t="s">
        <v>142</v>
      </c>
      <c r="M1803" s="21">
        <v>0.5</v>
      </c>
      <c r="N1803" s="27"/>
      <c r="O1803" s="27"/>
      <c r="P1803" s="9" t="s">
        <v>17</v>
      </c>
      <c r="T1803" s="24" t="str">
        <f t="shared" si="29"/>
        <v>LV2015CSR4</v>
      </c>
    </row>
    <row r="1804" spans="1:20" s="3" customFormat="1" ht="15" customHeight="1">
      <c r="A1804" s="20" t="s">
        <v>44</v>
      </c>
      <c r="B1804" s="20" t="s">
        <v>34</v>
      </c>
      <c r="C1804" s="20">
        <v>2015</v>
      </c>
      <c r="D1804" s="20" t="s">
        <v>7</v>
      </c>
      <c r="E1804" s="18" t="s">
        <v>1055</v>
      </c>
      <c r="F1804" s="20" t="s">
        <v>2</v>
      </c>
      <c r="G1804" s="18" t="s">
        <v>2168</v>
      </c>
      <c r="H1804" s="18" t="s">
        <v>906</v>
      </c>
      <c r="I1804" s="20">
        <v>0.25</v>
      </c>
      <c r="J1804" s="21" t="s">
        <v>1262</v>
      </c>
      <c r="K1804" s="18" t="s">
        <v>2086</v>
      </c>
      <c r="L1804" s="18" t="s">
        <v>1164</v>
      </c>
      <c r="M1804" s="21">
        <v>0</v>
      </c>
      <c r="N1804" s="27"/>
      <c r="O1804" s="27"/>
      <c r="P1804" s="9" t="s">
        <v>17</v>
      </c>
      <c r="T1804" s="24" t="str">
        <f t="shared" si="29"/>
        <v>LV2015CSR4</v>
      </c>
    </row>
    <row r="1805" spans="1:20" s="3" customFormat="1" ht="15" customHeight="1">
      <c r="A1805" s="20" t="s">
        <v>44</v>
      </c>
      <c r="B1805" s="20" t="s">
        <v>34</v>
      </c>
      <c r="C1805" s="20">
        <v>2016</v>
      </c>
      <c r="D1805" s="20" t="s">
        <v>4</v>
      </c>
      <c r="E1805" s="18" t="s">
        <v>2431</v>
      </c>
      <c r="F1805" s="20" t="s">
        <v>11</v>
      </c>
      <c r="G1805" s="18" t="s">
        <v>2432</v>
      </c>
      <c r="H1805" s="18" t="s">
        <v>906</v>
      </c>
      <c r="I1805" s="20">
        <v>0.25</v>
      </c>
      <c r="J1805" s="21" t="s">
        <v>1264</v>
      </c>
      <c r="K1805" s="18" t="s">
        <v>2433</v>
      </c>
      <c r="L1805" s="18" t="s">
        <v>1149</v>
      </c>
      <c r="M1805" s="21">
        <v>0.25</v>
      </c>
      <c r="N1805" s="27"/>
      <c r="O1805" s="27"/>
      <c r="P1805" s="9" t="s">
        <v>17</v>
      </c>
      <c r="T1805" s="24" t="str">
        <f t="shared" si="29"/>
        <v>LV2016CSR1</v>
      </c>
    </row>
    <row r="1806" spans="1:20" s="3" customFormat="1" ht="15" customHeight="1">
      <c r="A1806" s="20" t="s">
        <v>44</v>
      </c>
      <c r="B1806" s="20" t="s">
        <v>34</v>
      </c>
      <c r="C1806" s="20">
        <v>2016</v>
      </c>
      <c r="D1806" s="20" t="s">
        <v>4</v>
      </c>
      <c r="E1806" s="18" t="s">
        <v>2431</v>
      </c>
      <c r="F1806" s="20" t="s">
        <v>11</v>
      </c>
      <c r="G1806" s="18" t="s">
        <v>2432</v>
      </c>
      <c r="H1806" s="18" t="s">
        <v>906</v>
      </c>
      <c r="I1806" s="20">
        <v>0.25</v>
      </c>
      <c r="J1806" s="21" t="s">
        <v>1260</v>
      </c>
      <c r="K1806" s="18" t="s">
        <v>2434</v>
      </c>
      <c r="L1806" s="18" t="s">
        <v>142</v>
      </c>
      <c r="M1806" s="21">
        <v>0.5</v>
      </c>
      <c r="N1806" s="27"/>
      <c r="O1806" s="27"/>
      <c r="P1806" s="9" t="s">
        <v>17</v>
      </c>
      <c r="T1806" s="24" t="str">
        <f t="shared" si="29"/>
        <v>LV2016CSR1</v>
      </c>
    </row>
    <row r="1807" spans="1:20" s="3" customFormat="1" ht="15" customHeight="1">
      <c r="A1807" s="20" t="s">
        <v>44</v>
      </c>
      <c r="B1807" s="20" t="s">
        <v>34</v>
      </c>
      <c r="C1807" s="20">
        <v>2016</v>
      </c>
      <c r="D1807" s="20" t="s">
        <v>5</v>
      </c>
      <c r="E1807" s="18" t="s">
        <v>2436</v>
      </c>
      <c r="F1807" s="20" t="s">
        <v>2</v>
      </c>
      <c r="G1807" s="18" t="s">
        <v>2435</v>
      </c>
      <c r="H1807" s="18" t="s">
        <v>906</v>
      </c>
      <c r="I1807" s="20">
        <v>0.25</v>
      </c>
      <c r="J1807" s="21" t="s">
        <v>1264</v>
      </c>
      <c r="K1807" s="18" t="s">
        <v>2437</v>
      </c>
      <c r="L1807" s="18" t="s">
        <v>1149</v>
      </c>
      <c r="M1807" s="21">
        <v>0.25</v>
      </c>
      <c r="N1807" s="27"/>
      <c r="O1807" s="27"/>
      <c r="P1807" s="9" t="s">
        <v>17</v>
      </c>
      <c r="T1807" s="24" t="str">
        <f t="shared" si="29"/>
        <v>LV2016CSR2</v>
      </c>
    </row>
    <row r="1808" spans="1:20" s="3" customFormat="1" ht="15" customHeight="1">
      <c r="A1808" s="20" t="s">
        <v>44</v>
      </c>
      <c r="B1808" s="20" t="s">
        <v>34</v>
      </c>
      <c r="C1808" s="20">
        <v>2016</v>
      </c>
      <c r="D1808" s="20" t="s">
        <v>5</v>
      </c>
      <c r="E1808" s="18" t="s">
        <v>2436</v>
      </c>
      <c r="F1808" s="20" t="s">
        <v>2</v>
      </c>
      <c r="G1808" s="18" t="s">
        <v>2435</v>
      </c>
      <c r="H1808" s="18" t="s">
        <v>906</v>
      </c>
      <c r="I1808" s="20">
        <v>0.25</v>
      </c>
      <c r="J1808" s="21" t="s">
        <v>1260</v>
      </c>
      <c r="K1808" s="18" t="s">
        <v>2438</v>
      </c>
      <c r="L1808" s="18" t="s">
        <v>142</v>
      </c>
      <c r="M1808" s="21">
        <v>0.5</v>
      </c>
      <c r="N1808" s="27"/>
      <c r="O1808" s="27"/>
      <c r="P1808" s="9" t="s">
        <v>17</v>
      </c>
      <c r="T1808" s="24" t="str">
        <f t="shared" si="29"/>
        <v>LV2016CSR2</v>
      </c>
    </row>
    <row r="1809" spans="1:20" s="3" customFormat="1" ht="15" customHeight="1">
      <c r="A1809" s="20" t="s">
        <v>44</v>
      </c>
      <c r="B1809" s="20" t="s">
        <v>34</v>
      </c>
      <c r="C1809" s="20">
        <v>2016</v>
      </c>
      <c r="D1809" s="20" t="s">
        <v>5</v>
      </c>
      <c r="E1809" s="18" t="s">
        <v>2436</v>
      </c>
      <c r="F1809" s="20" t="s">
        <v>2</v>
      </c>
      <c r="G1809" s="18" t="s">
        <v>2435</v>
      </c>
      <c r="H1809" s="18" t="s">
        <v>906</v>
      </c>
      <c r="I1809" s="20">
        <v>0.25</v>
      </c>
      <c r="J1809" s="21" t="s">
        <v>1261</v>
      </c>
      <c r="K1809" s="18" t="s">
        <v>2439</v>
      </c>
      <c r="L1809" s="18" t="s">
        <v>142</v>
      </c>
      <c r="M1809" s="21">
        <v>0.5</v>
      </c>
      <c r="N1809" s="27"/>
      <c r="O1809" s="27"/>
      <c r="P1809" s="9" t="s">
        <v>17</v>
      </c>
      <c r="T1809" s="24" t="str">
        <f t="shared" si="29"/>
        <v>LV2016CSR2</v>
      </c>
    </row>
    <row r="1810" spans="1:20" s="3" customFormat="1" ht="15" customHeight="1">
      <c r="A1810" s="20" t="s">
        <v>44</v>
      </c>
      <c r="B1810" s="20" t="s">
        <v>34</v>
      </c>
      <c r="C1810" s="20">
        <v>2016</v>
      </c>
      <c r="D1810" s="20" t="s">
        <v>5</v>
      </c>
      <c r="E1810" s="18" t="s">
        <v>2436</v>
      </c>
      <c r="F1810" s="20" t="s">
        <v>2</v>
      </c>
      <c r="G1810" s="18" t="s">
        <v>2435</v>
      </c>
      <c r="H1810" s="18" t="s">
        <v>906</v>
      </c>
      <c r="I1810" s="20">
        <v>0.25</v>
      </c>
      <c r="J1810" s="21" t="s">
        <v>1262</v>
      </c>
      <c r="K1810" s="18" t="s">
        <v>2440</v>
      </c>
      <c r="L1810" s="18" t="s">
        <v>1149</v>
      </c>
      <c r="M1810" s="21">
        <v>0.25</v>
      </c>
      <c r="N1810" s="27"/>
      <c r="O1810" s="27"/>
      <c r="P1810" s="9" t="s">
        <v>17</v>
      </c>
      <c r="T1810" s="24" t="str">
        <f t="shared" si="29"/>
        <v>LV2016CSR2</v>
      </c>
    </row>
    <row r="1811" spans="1:20" s="3" customFormat="1" ht="15" customHeight="1">
      <c r="A1811" s="20" t="s">
        <v>44</v>
      </c>
      <c r="B1811" s="20" t="s">
        <v>34</v>
      </c>
      <c r="C1811" s="20">
        <v>2016</v>
      </c>
      <c r="D1811" s="20" t="s">
        <v>6</v>
      </c>
      <c r="E1811" s="18" t="s">
        <v>2441</v>
      </c>
      <c r="F1811" s="20" t="s">
        <v>2</v>
      </c>
      <c r="G1811" s="18" t="s">
        <v>2442</v>
      </c>
      <c r="H1811" s="18" t="s">
        <v>1</v>
      </c>
      <c r="I1811" s="20">
        <v>0.5</v>
      </c>
      <c r="J1811" s="21" t="s">
        <v>1264</v>
      </c>
      <c r="K1811" s="18" t="s">
        <v>2443</v>
      </c>
      <c r="L1811" s="18" t="s">
        <v>142</v>
      </c>
      <c r="M1811" s="21">
        <v>0.5</v>
      </c>
      <c r="N1811" s="27"/>
      <c r="O1811" s="27"/>
      <c r="P1811" s="9" t="s">
        <v>17</v>
      </c>
      <c r="T1811" s="24" t="str">
        <f t="shared" si="29"/>
        <v>LV2016CSR3</v>
      </c>
    </row>
    <row r="1812" spans="1:20" s="3" customFormat="1" ht="15" customHeight="1">
      <c r="A1812" s="20" t="s">
        <v>44</v>
      </c>
      <c r="B1812" s="20" t="s">
        <v>34</v>
      </c>
      <c r="C1812" s="20">
        <v>2016</v>
      </c>
      <c r="D1812" s="20" t="s">
        <v>6</v>
      </c>
      <c r="E1812" s="18" t="s">
        <v>2441</v>
      </c>
      <c r="F1812" s="20" t="s">
        <v>2</v>
      </c>
      <c r="G1812" s="18" t="s">
        <v>2442</v>
      </c>
      <c r="H1812" s="18" t="s">
        <v>1</v>
      </c>
      <c r="I1812" s="20">
        <v>0.5</v>
      </c>
      <c r="J1812" s="21" t="s">
        <v>1260</v>
      </c>
      <c r="K1812" s="18" t="s">
        <v>2444</v>
      </c>
      <c r="L1812" s="18" t="s">
        <v>1149</v>
      </c>
      <c r="M1812" s="21">
        <v>0.25</v>
      </c>
      <c r="N1812" s="27"/>
      <c r="O1812" s="27"/>
      <c r="P1812" s="9" t="s">
        <v>17</v>
      </c>
      <c r="T1812" s="24" t="str">
        <f t="shared" si="29"/>
        <v>LV2016CSR3</v>
      </c>
    </row>
    <row r="1813" spans="1:20" s="3" customFormat="1" ht="15" customHeight="1">
      <c r="A1813" s="20" t="s">
        <v>44</v>
      </c>
      <c r="B1813" s="20" t="s">
        <v>34</v>
      </c>
      <c r="C1813" s="20">
        <v>2016</v>
      </c>
      <c r="D1813" s="20" t="s">
        <v>6</v>
      </c>
      <c r="E1813" s="18" t="s">
        <v>2441</v>
      </c>
      <c r="F1813" s="20" t="s">
        <v>2</v>
      </c>
      <c r="G1813" s="18" t="s">
        <v>2442</v>
      </c>
      <c r="H1813" s="18" t="s">
        <v>1</v>
      </c>
      <c r="I1813" s="20">
        <v>0.5</v>
      </c>
      <c r="J1813" s="21" t="s">
        <v>1261</v>
      </c>
      <c r="K1813" s="18" t="s">
        <v>2445</v>
      </c>
      <c r="L1813" s="18" t="s">
        <v>142</v>
      </c>
      <c r="M1813" s="21">
        <v>0.5</v>
      </c>
      <c r="N1813" s="27"/>
      <c r="O1813" s="27"/>
      <c r="P1813" s="9" t="s">
        <v>17</v>
      </c>
      <c r="T1813" s="24" t="str">
        <f t="shared" si="29"/>
        <v>LV2016CSR3</v>
      </c>
    </row>
    <row r="1814" spans="1:20" s="9" customFormat="1" ht="15" customHeight="1">
      <c r="A1814" s="20" t="s">
        <v>44</v>
      </c>
      <c r="B1814" s="20" t="s">
        <v>34</v>
      </c>
      <c r="C1814" s="20">
        <v>2017</v>
      </c>
      <c r="D1814" s="20" t="s">
        <v>4</v>
      </c>
      <c r="E1814" s="18" t="s">
        <v>2835</v>
      </c>
      <c r="F1814" s="20" t="s">
        <v>11</v>
      </c>
      <c r="G1814" s="18" t="s">
        <v>3810</v>
      </c>
      <c r="H1814" s="18" t="s">
        <v>1</v>
      </c>
      <c r="I1814" s="20">
        <v>0.5</v>
      </c>
      <c r="J1814" s="21" t="s">
        <v>1264</v>
      </c>
      <c r="K1814" s="18" t="s">
        <v>2970</v>
      </c>
      <c r="L1814" s="18" t="s">
        <v>2119</v>
      </c>
      <c r="M1814" s="21" t="s">
        <v>2119</v>
      </c>
      <c r="N1814" s="27"/>
      <c r="O1814" s="27"/>
      <c r="T1814" s="24" t="str">
        <f t="shared" si="29"/>
        <v>LV2017CSR1</v>
      </c>
    </row>
    <row r="1815" spans="1:20" s="9" customFormat="1" ht="15" customHeight="1">
      <c r="A1815" s="20" t="s">
        <v>44</v>
      </c>
      <c r="B1815" s="20" t="s">
        <v>34</v>
      </c>
      <c r="C1815" s="20">
        <v>2017</v>
      </c>
      <c r="D1815" s="20" t="s">
        <v>4</v>
      </c>
      <c r="E1815" s="18" t="s">
        <v>2835</v>
      </c>
      <c r="F1815" s="20" t="s">
        <v>11</v>
      </c>
      <c r="G1815" s="18" t="s">
        <v>3810</v>
      </c>
      <c r="H1815" s="18" t="s">
        <v>1</v>
      </c>
      <c r="I1815" s="20">
        <v>0.5</v>
      </c>
      <c r="J1815" s="21" t="s">
        <v>1260</v>
      </c>
      <c r="K1815" s="18" t="s">
        <v>2971</v>
      </c>
      <c r="L1815" s="18" t="s">
        <v>142</v>
      </c>
      <c r="M1815" s="21">
        <v>0.5</v>
      </c>
      <c r="N1815" s="27"/>
      <c r="O1815" s="27"/>
      <c r="T1815" s="24" t="str">
        <f t="shared" si="29"/>
        <v>LV2017CSR1</v>
      </c>
    </row>
    <row r="1816" spans="1:20" s="3" customFormat="1" ht="15" customHeight="1">
      <c r="A1816" s="20" t="s">
        <v>44</v>
      </c>
      <c r="B1816" s="20" t="s">
        <v>34</v>
      </c>
      <c r="C1816" s="20">
        <v>2017</v>
      </c>
      <c r="D1816" s="20" t="s">
        <v>4</v>
      </c>
      <c r="E1816" s="18" t="s">
        <v>2835</v>
      </c>
      <c r="F1816" s="20" t="s">
        <v>11</v>
      </c>
      <c r="G1816" s="18" t="s">
        <v>3810</v>
      </c>
      <c r="H1816" s="18" t="s">
        <v>1</v>
      </c>
      <c r="I1816" s="20">
        <v>0.5</v>
      </c>
      <c r="J1816" s="21" t="s">
        <v>1261</v>
      </c>
      <c r="K1816" s="18" t="s">
        <v>2972</v>
      </c>
      <c r="L1816" s="18" t="s">
        <v>142</v>
      </c>
      <c r="M1816" s="21">
        <v>0.5</v>
      </c>
      <c r="N1816" s="27"/>
      <c r="O1816" s="27"/>
      <c r="P1816" s="9" t="s">
        <v>17</v>
      </c>
      <c r="T1816" s="24" t="str">
        <f t="shared" si="29"/>
        <v>LV2017CSR1</v>
      </c>
    </row>
    <row r="1817" spans="1:20" s="3" customFormat="1" ht="15" customHeight="1">
      <c r="A1817" s="20" t="s">
        <v>44</v>
      </c>
      <c r="B1817" s="20" t="s">
        <v>34</v>
      </c>
      <c r="C1817" s="20">
        <v>2017</v>
      </c>
      <c r="D1817" s="20" t="s">
        <v>5</v>
      </c>
      <c r="E1817" s="18" t="s">
        <v>2973</v>
      </c>
      <c r="F1817" s="20" t="s">
        <v>2</v>
      </c>
      <c r="G1817" s="18" t="s">
        <v>2974</v>
      </c>
      <c r="H1817" s="18" t="s">
        <v>1</v>
      </c>
      <c r="I1817" s="20">
        <v>0.5</v>
      </c>
      <c r="J1817" s="21" t="s">
        <v>1264</v>
      </c>
      <c r="K1817" s="18" t="s">
        <v>2975</v>
      </c>
      <c r="L1817" s="18" t="s">
        <v>906</v>
      </c>
      <c r="M1817" s="21">
        <v>0.25</v>
      </c>
      <c r="N1817" s="27"/>
      <c r="O1817" s="27"/>
      <c r="P1817" s="9" t="s">
        <v>17</v>
      </c>
      <c r="T1817" s="24" t="str">
        <f t="shared" si="29"/>
        <v>LV2017CSR2</v>
      </c>
    </row>
    <row r="1818" spans="1:20" s="3" customFormat="1" ht="15" customHeight="1">
      <c r="A1818" s="20" t="s">
        <v>44</v>
      </c>
      <c r="B1818" s="20" t="s">
        <v>34</v>
      </c>
      <c r="C1818" s="20">
        <v>2017</v>
      </c>
      <c r="D1818" s="20" t="s">
        <v>5</v>
      </c>
      <c r="E1818" s="18" t="s">
        <v>2973</v>
      </c>
      <c r="F1818" s="20" t="s">
        <v>2</v>
      </c>
      <c r="G1818" s="18" t="s">
        <v>2974</v>
      </c>
      <c r="H1818" s="18" t="s">
        <v>1</v>
      </c>
      <c r="I1818" s="20">
        <v>0.5</v>
      </c>
      <c r="J1818" s="21" t="s">
        <v>1260</v>
      </c>
      <c r="K1818" s="18" t="s">
        <v>2976</v>
      </c>
      <c r="L1818" s="18" t="s">
        <v>142</v>
      </c>
      <c r="M1818" s="21">
        <v>0.5</v>
      </c>
      <c r="N1818" s="27"/>
      <c r="O1818" s="27"/>
      <c r="P1818" s="9" t="s">
        <v>17</v>
      </c>
      <c r="T1818" s="24" t="str">
        <f t="shared" si="29"/>
        <v>LV2017CSR2</v>
      </c>
    </row>
    <row r="1819" spans="1:20" s="3" customFormat="1" ht="15" customHeight="1">
      <c r="A1819" s="20" t="s">
        <v>44</v>
      </c>
      <c r="B1819" s="20" t="s">
        <v>34</v>
      </c>
      <c r="C1819" s="20">
        <v>2017</v>
      </c>
      <c r="D1819" s="20" t="s">
        <v>5</v>
      </c>
      <c r="E1819" s="18" t="s">
        <v>2973</v>
      </c>
      <c r="F1819" s="20" t="s">
        <v>2</v>
      </c>
      <c r="G1819" s="18" t="s">
        <v>2974</v>
      </c>
      <c r="H1819" s="18" t="s">
        <v>1</v>
      </c>
      <c r="I1819" s="20">
        <v>0.5</v>
      </c>
      <c r="J1819" s="21" t="s">
        <v>1261</v>
      </c>
      <c r="K1819" s="18" t="s">
        <v>2977</v>
      </c>
      <c r="L1819" s="18" t="s">
        <v>142</v>
      </c>
      <c r="M1819" s="21">
        <v>0.5</v>
      </c>
      <c r="N1819" s="27"/>
      <c r="O1819" s="27"/>
      <c r="P1819" s="9" t="s">
        <v>17</v>
      </c>
      <c r="T1819" s="24" t="str">
        <f t="shared" ref="T1819:T1882" si="30">A1819&amp;C1819&amp;D1819</f>
        <v>LV2017CSR2</v>
      </c>
    </row>
    <row r="1820" spans="1:20" s="3" customFormat="1" ht="15" customHeight="1">
      <c r="A1820" s="20" t="s">
        <v>44</v>
      </c>
      <c r="B1820" s="20" t="s">
        <v>34</v>
      </c>
      <c r="C1820" s="20">
        <v>2017</v>
      </c>
      <c r="D1820" s="20" t="s">
        <v>6</v>
      </c>
      <c r="E1820" s="18" t="s">
        <v>2978</v>
      </c>
      <c r="F1820" s="20" t="s">
        <v>2</v>
      </c>
      <c r="G1820" s="18" t="s">
        <v>2979</v>
      </c>
      <c r="H1820" s="18" t="s">
        <v>1</v>
      </c>
      <c r="I1820" s="20">
        <v>0.5</v>
      </c>
      <c r="J1820" s="21" t="s">
        <v>1264</v>
      </c>
      <c r="K1820" s="18" t="s">
        <v>2980</v>
      </c>
      <c r="L1820" s="18" t="s">
        <v>142</v>
      </c>
      <c r="M1820" s="21">
        <v>0.5</v>
      </c>
      <c r="N1820" s="27"/>
      <c r="O1820" s="27"/>
      <c r="P1820" s="9" t="s">
        <v>17</v>
      </c>
      <c r="T1820" s="24" t="str">
        <f t="shared" si="30"/>
        <v>LV2017CSR3</v>
      </c>
    </row>
    <row r="1821" spans="1:20" s="3" customFormat="1" ht="15" customHeight="1">
      <c r="A1821" s="20" t="s">
        <v>44</v>
      </c>
      <c r="B1821" s="20" t="s">
        <v>34</v>
      </c>
      <c r="C1821" s="20">
        <v>2017</v>
      </c>
      <c r="D1821" s="20" t="s">
        <v>6</v>
      </c>
      <c r="E1821" s="18" t="s">
        <v>2978</v>
      </c>
      <c r="F1821" s="20" t="s">
        <v>2</v>
      </c>
      <c r="G1821" s="18" t="s">
        <v>2979</v>
      </c>
      <c r="H1821" s="18" t="s">
        <v>1</v>
      </c>
      <c r="I1821" s="20">
        <v>0.5</v>
      </c>
      <c r="J1821" s="21" t="s">
        <v>1260</v>
      </c>
      <c r="K1821" s="18" t="s">
        <v>2981</v>
      </c>
      <c r="L1821" s="18" t="s">
        <v>906</v>
      </c>
      <c r="M1821" s="21">
        <v>0.25</v>
      </c>
      <c r="N1821" s="27"/>
      <c r="O1821" s="27"/>
      <c r="P1821" s="9" t="s">
        <v>17</v>
      </c>
      <c r="T1821" s="24" t="str">
        <f t="shared" si="30"/>
        <v>LV2017CSR3</v>
      </c>
    </row>
    <row r="1822" spans="1:20" s="3" customFormat="1" ht="15" customHeight="1">
      <c r="A1822" s="20" t="s">
        <v>44</v>
      </c>
      <c r="B1822" s="20" t="s">
        <v>34</v>
      </c>
      <c r="C1822" s="20">
        <v>2018</v>
      </c>
      <c r="D1822" s="20" t="s">
        <v>4</v>
      </c>
      <c r="E1822" s="18" t="s">
        <v>3486</v>
      </c>
      <c r="F1822" s="20" t="s">
        <v>11</v>
      </c>
      <c r="G1822" s="18" t="s">
        <v>3794</v>
      </c>
      <c r="H1822" s="18" t="s">
        <v>906</v>
      </c>
      <c r="I1822" s="20">
        <v>0.25</v>
      </c>
      <c r="J1822" s="21" t="s">
        <v>1264</v>
      </c>
      <c r="K1822" s="18" t="s">
        <v>3664</v>
      </c>
      <c r="L1822" s="18" t="s">
        <v>906</v>
      </c>
      <c r="M1822" s="21">
        <v>0.25</v>
      </c>
      <c r="N1822" s="27"/>
      <c r="O1822" s="27"/>
      <c r="P1822" s="9" t="s">
        <v>17</v>
      </c>
      <c r="T1822" s="24" t="str">
        <f t="shared" si="30"/>
        <v>LV2018CSR1</v>
      </c>
    </row>
    <row r="1823" spans="1:20" s="3" customFormat="1" ht="15" customHeight="1">
      <c r="A1823" s="20" t="s">
        <v>44</v>
      </c>
      <c r="B1823" s="20" t="s">
        <v>34</v>
      </c>
      <c r="C1823" s="20">
        <v>2018</v>
      </c>
      <c r="D1823" s="20" t="s">
        <v>4</v>
      </c>
      <c r="E1823" s="18" t="s">
        <v>3486</v>
      </c>
      <c r="F1823" s="20" t="s">
        <v>11</v>
      </c>
      <c r="G1823" s="18" t="s">
        <v>3794</v>
      </c>
      <c r="H1823" s="18" t="s">
        <v>906</v>
      </c>
      <c r="I1823" s="20">
        <v>0.25</v>
      </c>
      <c r="J1823" s="21" t="s">
        <v>1260</v>
      </c>
      <c r="K1823" s="18" t="s">
        <v>3665</v>
      </c>
      <c r="L1823" s="18" t="s">
        <v>142</v>
      </c>
      <c r="M1823" s="21">
        <v>0.5</v>
      </c>
      <c r="N1823" s="27"/>
      <c r="O1823" s="27"/>
      <c r="P1823" s="9" t="s">
        <v>17</v>
      </c>
      <c r="T1823" s="24" t="str">
        <f t="shared" si="30"/>
        <v>LV2018CSR1</v>
      </c>
    </row>
    <row r="1824" spans="1:20" s="3" customFormat="1" ht="15" customHeight="1">
      <c r="A1824" s="20" t="s">
        <v>44</v>
      </c>
      <c r="B1824" s="20" t="s">
        <v>34</v>
      </c>
      <c r="C1824" s="20">
        <v>2018</v>
      </c>
      <c r="D1824" s="20" t="s">
        <v>5</v>
      </c>
      <c r="E1824" s="18" t="s">
        <v>3487</v>
      </c>
      <c r="F1824" s="20" t="s">
        <v>2</v>
      </c>
      <c r="G1824" s="18" t="s">
        <v>3666</v>
      </c>
      <c r="H1824" s="18" t="s">
        <v>906</v>
      </c>
      <c r="I1824" s="20">
        <v>0.25</v>
      </c>
      <c r="J1824" s="21" t="s">
        <v>1264</v>
      </c>
      <c r="K1824" s="18" t="s">
        <v>3667</v>
      </c>
      <c r="L1824" s="18" t="s">
        <v>907</v>
      </c>
      <c r="M1824" s="21">
        <v>0</v>
      </c>
      <c r="N1824" s="27"/>
      <c r="O1824" s="27"/>
      <c r="P1824" s="9" t="s">
        <v>17</v>
      </c>
      <c r="T1824" s="24" t="str">
        <f t="shared" si="30"/>
        <v>LV2018CSR2</v>
      </c>
    </row>
    <row r="1825" spans="1:20" s="3" customFormat="1" ht="15" customHeight="1">
      <c r="A1825" s="20" t="s">
        <v>44</v>
      </c>
      <c r="B1825" s="20" t="s">
        <v>34</v>
      </c>
      <c r="C1825" s="20">
        <v>2018</v>
      </c>
      <c r="D1825" s="20" t="s">
        <v>5</v>
      </c>
      <c r="E1825" s="18" t="s">
        <v>3487</v>
      </c>
      <c r="F1825" s="20" t="s">
        <v>2</v>
      </c>
      <c r="G1825" s="18" t="s">
        <v>3666</v>
      </c>
      <c r="H1825" s="18" t="s">
        <v>906</v>
      </c>
      <c r="I1825" s="20">
        <v>0.25</v>
      </c>
      <c r="J1825" s="21" t="s">
        <v>1260</v>
      </c>
      <c r="K1825" s="18" t="s">
        <v>3668</v>
      </c>
      <c r="L1825" s="18" t="s">
        <v>142</v>
      </c>
      <c r="M1825" s="21">
        <v>0.5</v>
      </c>
      <c r="N1825" s="27"/>
      <c r="O1825" s="27"/>
      <c r="P1825" s="9" t="s">
        <v>17</v>
      </c>
      <c r="T1825" s="24" t="str">
        <f t="shared" si="30"/>
        <v>LV2018CSR2</v>
      </c>
    </row>
    <row r="1826" spans="1:20" s="3" customFormat="1" ht="15" customHeight="1">
      <c r="A1826" s="20" t="s">
        <v>44</v>
      </c>
      <c r="B1826" s="20" t="s">
        <v>34</v>
      </c>
      <c r="C1826" s="20">
        <v>2018</v>
      </c>
      <c r="D1826" s="20" t="s">
        <v>5</v>
      </c>
      <c r="E1826" s="18" t="s">
        <v>3487</v>
      </c>
      <c r="F1826" s="20" t="s">
        <v>2</v>
      </c>
      <c r="G1826" s="18" t="s">
        <v>3666</v>
      </c>
      <c r="H1826" s="18" t="s">
        <v>906</v>
      </c>
      <c r="I1826" s="20">
        <v>0.25</v>
      </c>
      <c r="J1826" s="21" t="s">
        <v>1261</v>
      </c>
      <c r="K1826" s="18" t="s">
        <v>3669</v>
      </c>
      <c r="L1826" s="18" t="s">
        <v>142</v>
      </c>
      <c r="M1826" s="21">
        <v>0.5</v>
      </c>
      <c r="N1826" s="27"/>
      <c r="O1826" s="27"/>
      <c r="P1826" s="9" t="s">
        <v>17</v>
      </c>
      <c r="T1826" s="24" t="str">
        <f t="shared" si="30"/>
        <v>LV2018CSR2</v>
      </c>
    </row>
    <row r="1827" spans="1:20" s="3" customFormat="1" ht="15" customHeight="1">
      <c r="A1827" s="21" t="s">
        <v>44</v>
      </c>
      <c r="B1827" s="21" t="s">
        <v>34</v>
      </c>
      <c r="C1827" s="21">
        <v>2018</v>
      </c>
      <c r="D1827" s="21" t="s">
        <v>6</v>
      </c>
      <c r="E1827" s="82" t="s">
        <v>3517</v>
      </c>
      <c r="F1827" s="21" t="s">
        <v>2</v>
      </c>
      <c r="G1827" s="82" t="s">
        <v>3672</v>
      </c>
      <c r="H1827" s="82" t="s">
        <v>1</v>
      </c>
      <c r="I1827" s="21">
        <v>0.5</v>
      </c>
      <c r="J1827" s="21" t="s">
        <v>1264</v>
      </c>
      <c r="K1827" s="82" t="s">
        <v>3670</v>
      </c>
      <c r="L1827" s="82" t="s">
        <v>906</v>
      </c>
      <c r="M1827" s="21">
        <v>0.25</v>
      </c>
      <c r="N1827" s="27"/>
      <c r="O1827" s="27"/>
      <c r="P1827" s="9" t="s">
        <v>17</v>
      </c>
      <c r="T1827" s="24" t="str">
        <f t="shared" si="30"/>
        <v>LV2018CSR3</v>
      </c>
    </row>
    <row r="1828" spans="1:20" s="3" customFormat="1" ht="15" customHeight="1">
      <c r="A1828" s="21" t="s">
        <v>44</v>
      </c>
      <c r="B1828" s="21" t="s">
        <v>34</v>
      </c>
      <c r="C1828" s="21">
        <v>2018</v>
      </c>
      <c r="D1828" s="21" t="s">
        <v>6</v>
      </c>
      <c r="E1828" s="82" t="s">
        <v>3517</v>
      </c>
      <c r="F1828" s="21" t="s">
        <v>2</v>
      </c>
      <c r="G1828" s="82" t="s">
        <v>3672</v>
      </c>
      <c r="H1828" s="82" t="s">
        <v>1</v>
      </c>
      <c r="I1828" s="21">
        <v>0.5</v>
      </c>
      <c r="J1828" s="21" t="s">
        <v>1260</v>
      </c>
      <c r="K1828" s="82" t="s">
        <v>3671</v>
      </c>
      <c r="L1828" s="82" t="s">
        <v>142</v>
      </c>
      <c r="M1828" s="21">
        <v>0.5</v>
      </c>
      <c r="N1828" s="27"/>
      <c r="O1828" s="27"/>
      <c r="P1828" s="9" t="s">
        <v>17</v>
      </c>
      <c r="T1828" s="24" t="str">
        <f t="shared" si="30"/>
        <v>LV2018CSR3</v>
      </c>
    </row>
    <row r="1829" spans="1:20" s="3" customFormat="1" ht="15" customHeight="1">
      <c r="A1829" s="21" t="s">
        <v>44</v>
      </c>
      <c r="B1829" s="21" t="s">
        <v>34</v>
      </c>
      <c r="C1829" s="21">
        <v>2019</v>
      </c>
      <c r="D1829" s="21" t="s">
        <v>4</v>
      </c>
      <c r="E1829" s="82" t="s">
        <v>3941</v>
      </c>
      <c r="F1829" s="21" t="s">
        <v>11</v>
      </c>
      <c r="G1829" s="82" t="s">
        <v>4220</v>
      </c>
      <c r="H1829" s="82" t="s">
        <v>1</v>
      </c>
      <c r="I1829" s="21">
        <v>0.5</v>
      </c>
      <c r="J1829" s="21" t="s">
        <v>1264</v>
      </c>
      <c r="K1829" s="82" t="s">
        <v>4071</v>
      </c>
      <c r="L1829" s="82" t="s">
        <v>2119</v>
      </c>
      <c r="M1829" s="21" t="s">
        <v>2119</v>
      </c>
      <c r="N1829" s="27"/>
      <c r="O1829" s="27"/>
      <c r="P1829" s="9" t="s">
        <v>17</v>
      </c>
      <c r="T1829" s="24" t="str">
        <f t="shared" si="30"/>
        <v>LV2019CSR1</v>
      </c>
    </row>
    <row r="1830" spans="1:20" s="9" customFormat="1" ht="15" customHeight="1">
      <c r="A1830" s="21" t="s">
        <v>44</v>
      </c>
      <c r="B1830" s="21" t="s">
        <v>34</v>
      </c>
      <c r="C1830" s="21">
        <v>2019</v>
      </c>
      <c r="D1830" s="21" t="s">
        <v>4</v>
      </c>
      <c r="E1830" s="82" t="s">
        <v>3941</v>
      </c>
      <c r="F1830" s="21" t="s">
        <v>11</v>
      </c>
      <c r="G1830" s="82" t="s">
        <v>4220</v>
      </c>
      <c r="H1830" s="82" t="s">
        <v>1</v>
      </c>
      <c r="I1830" s="21">
        <v>0.5</v>
      </c>
      <c r="J1830" s="21" t="s">
        <v>1260</v>
      </c>
      <c r="K1830" s="82" t="s">
        <v>4218</v>
      </c>
      <c r="L1830" s="82" t="s">
        <v>1</v>
      </c>
      <c r="M1830" s="21">
        <v>0.5</v>
      </c>
      <c r="N1830" s="27"/>
      <c r="O1830" s="27"/>
      <c r="T1830" s="24" t="str">
        <f t="shared" si="30"/>
        <v>LV2019CSR1</v>
      </c>
    </row>
    <row r="1831" spans="1:20" s="9" customFormat="1" ht="15" customHeight="1">
      <c r="A1831" s="21" t="s">
        <v>44</v>
      </c>
      <c r="B1831" s="21" t="s">
        <v>34</v>
      </c>
      <c r="C1831" s="21">
        <v>2019</v>
      </c>
      <c r="D1831" s="21" t="s">
        <v>4</v>
      </c>
      <c r="E1831" s="82" t="s">
        <v>3941</v>
      </c>
      <c r="F1831" s="21" t="s">
        <v>11</v>
      </c>
      <c r="G1831" s="82" t="s">
        <v>4220</v>
      </c>
      <c r="H1831" s="82" t="s">
        <v>1</v>
      </c>
      <c r="I1831" s="21">
        <v>0.5</v>
      </c>
      <c r="J1831" s="21" t="s">
        <v>1261</v>
      </c>
      <c r="K1831" s="82" t="s">
        <v>4219</v>
      </c>
      <c r="L1831" s="82" t="s">
        <v>641</v>
      </c>
      <c r="M1831" s="21">
        <v>0.75</v>
      </c>
      <c r="N1831" s="27"/>
      <c r="O1831" s="27"/>
      <c r="T1831" s="24" t="str">
        <f t="shared" si="30"/>
        <v>LV2019CSR1</v>
      </c>
    </row>
    <row r="1832" spans="1:20" s="9" customFormat="1" ht="15" customHeight="1">
      <c r="A1832" s="21" t="s">
        <v>44</v>
      </c>
      <c r="B1832" s="21" t="s">
        <v>34</v>
      </c>
      <c r="C1832" s="21">
        <v>2019</v>
      </c>
      <c r="D1832" s="21" t="s">
        <v>5</v>
      </c>
      <c r="E1832" s="82" t="s">
        <v>3942</v>
      </c>
      <c r="F1832" s="21" t="s">
        <v>2</v>
      </c>
      <c r="G1832" s="82" t="s">
        <v>4224</v>
      </c>
      <c r="H1832" s="82" t="s">
        <v>1</v>
      </c>
      <c r="I1832" s="21">
        <v>0.5</v>
      </c>
      <c r="J1832" s="21" t="s">
        <v>1264</v>
      </c>
      <c r="K1832" s="82" t="s">
        <v>4221</v>
      </c>
      <c r="L1832" s="82" t="s">
        <v>1</v>
      </c>
      <c r="M1832" s="21">
        <v>0.5</v>
      </c>
      <c r="N1832" s="27"/>
      <c r="O1832" s="27"/>
      <c r="T1832" s="24" t="str">
        <f t="shared" si="30"/>
        <v>LV2019CSR2</v>
      </c>
    </row>
    <row r="1833" spans="1:20" s="9" customFormat="1" ht="15" customHeight="1">
      <c r="A1833" s="21" t="s">
        <v>44</v>
      </c>
      <c r="B1833" s="21" t="s">
        <v>34</v>
      </c>
      <c r="C1833" s="21">
        <v>2019</v>
      </c>
      <c r="D1833" s="21" t="s">
        <v>5</v>
      </c>
      <c r="E1833" s="82" t="s">
        <v>3942</v>
      </c>
      <c r="F1833" s="21" t="s">
        <v>2</v>
      </c>
      <c r="G1833" s="82" t="s">
        <v>4224</v>
      </c>
      <c r="H1833" s="82" t="s">
        <v>1</v>
      </c>
      <c r="I1833" s="21">
        <v>0.5</v>
      </c>
      <c r="J1833" s="21" t="s">
        <v>1260</v>
      </c>
      <c r="K1833" s="82" t="s">
        <v>4222</v>
      </c>
      <c r="L1833" s="82" t="s">
        <v>1</v>
      </c>
      <c r="M1833" s="21">
        <v>0.5</v>
      </c>
      <c r="N1833" s="27"/>
      <c r="O1833" s="27"/>
      <c r="T1833" s="24" t="str">
        <f t="shared" si="30"/>
        <v>LV2019CSR2</v>
      </c>
    </row>
    <row r="1834" spans="1:20" s="9" customFormat="1" ht="15" customHeight="1">
      <c r="A1834" s="21" t="s">
        <v>44</v>
      </c>
      <c r="B1834" s="21" t="s">
        <v>34</v>
      </c>
      <c r="C1834" s="21">
        <v>2019</v>
      </c>
      <c r="D1834" s="21" t="s">
        <v>5</v>
      </c>
      <c r="E1834" s="82" t="s">
        <v>3942</v>
      </c>
      <c r="F1834" s="21" t="s">
        <v>2</v>
      </c>
      <c r="G1834" s="82" t="s">
        <v>4224</v>
      </c>
      <c r="H1834" s="82" t="s">
        <v>1</v>
      </c>
      <c r="I1834" s="21">
        <v>0.5</v>
      </c>
      <c r="J1834" s="21" t="s">
        <v>1261</v>
      </c>
      <c r="K1834" s="82" t="s">
        <v>4223</v>
      </c>
      <c r="L1834" s="82" t="s">
        <v>1</v>
      </c>
      <c r="M1834" s="21">
        <v>0.5</v>
      </c>
      <c r="N1834" s="27"/>
      <c r="O1834" s="27"/>
      <c r="T1834" s="24" t="str">
        <f t="shared" si="30"/>
        <v>LV2019CSR2</v>
      </c>
    </row>
    <row r="1835" spans="1:20" s="9" customFormat="1" ht="15" customHeight="1">
      <c r="A1835" s="21" t="s">
        <v>44</v>
      </c>
      <c r="B1835" s="21" t="s">
        <v>34</v>
      </c>
      <c r="C1835" s="21">
        <v>2019</v>
      </c>
      <c r="D1835" s="21" t="s">
        <v>6</v>
      </c>
      <c r="E1835" s="82" t="s">
        <v>3944</v>
      </c>
      <c r="F1835" s="21" t="s">
        <v>2</v>
      </c>
      <c r="G1835" s="82" t="s">
        <v>4230</v>
      </c>
      <c r="H1835" s="82" t="s">
        <v>1</v>
      </c>
      <c r="I1835" s="21">
        <v>0.5</v>
      </c>
      <c r="J1835" s="21" t="s">
        <v>1264</v>
      </c>
      <c r="K1835" s="82" t="s">
        <v>4225</v>
      </c>
      <c r="L1835" s="82" t="s">
        <v>1</v>
      </c>
      <c r="M1835" s="21">
        <v>0.5</v>
      </c>
      <c r="N1835" s="27"/>
      <c r="O1835" s="27"/>
      <c r="T1835" s="24" t="str">
        <f t="shared" si="30"/>
        <v>LV2019CSR3</v>
      </c>
    </row>
    <row r="1836" spans="1:20" s="9" customFormat="1" ht="15" customHeight="1">
      <c r="A1836" s="21" t="s">
        <v>44</v>
      </c>
      <c r="B1836" s="21" t="s">
        <v>34</v>
      </c>
      <c r="C1836" s="21">
        <v>2019</v>
      </c>
      <c r="D1836" s="21" t="s">
        <v>6</v>
      </c>
      <c r="E1836" s="82" t="s">
        <v>3944</v>
      </c>
      <c r="F1836" s="21" t="s">
        <v>2</v>
      </c>
      <c r="G1836" s="82" t="s">
        <v>4230</v>
      </c>
      <c r="H1836" s="82" t="s">
        <v>1</v>
      </c>
      <c r="I1836" s="21">
        <v>0.5</v>
      </c>
      <c r="J1836" s="21" t="s">
        <v>1260</v>
      </c>
      <c r="K1836" s="82" t="s">
        <v>4226</v>
      </c>
      <c r="L1836" s="82" t="s">
        <v>906</v>
      </c>
      <c r="M1836" s="21">
        <v>0.25</v>
      </c>
      <c r="N1836" s="27"/>
      <c r="O1836" s="27"/>
      <c r="T1836" s="24" t="str">
        <f t="shared" si="30"/>
        <v>LV2019CSR3</v>
      </c>
    </row>
    <row r="1837" spans="1:20" s="9" customFormat="1" ht="15" customHeight="1">
      <c r="A1837" s="21" t="s">
        <v>44</v>
      </c>
      <c r="B1837" s="21" t="s">
        <v>34</v>
      </c>
      <c r="C1837" s="21">
        <v>2019</v>
      </c>
      <c r="D1837" s="21" t="s">
        <v>6</v>
      </c>
      <c r="E1837" s="82" t="s">
        <v>3944</v>
      </c>
      <c r="F1837" s="21" t="s">
        <v>2</v>
      </c>
      <c r="G1837" s="82" t="s">
        <v>4230</v>
      </c>
      <c r="H1837" s="82" t="s">
        <v>1</v>
      </c>
      <c r="I1837" s="21">
        <v>0.5</v>
      </c>
      <c r="J1837" s="21" t="s">
        <v>1261</v>
      </c>
      <c r="K1837" s="82" t="s">
        <v>4227</v>
      </c>
      <c r="L1837" s="82" t="s">
        <v>1</v>
      </c>
      <c r="M1837" s="21">
        <v>0.5</v>
      </c>
      <c r="N1837" s="27"/>
      <c r="O1837" s="27"/>
      <c r="T1837" s="24" t="str">
        <f t="shared" si="30"/>
        <v>LV2019CSR3</v>
      </c>
    </row>
    <row r="1838" spans="1:20" s="9" customFormat="1" ht="15" customHeight="1">
      <c r="A1838" s="21" t="s">
        <v>44</v>
      </c>
      <c r="B1838" s="21" t="s">
        <v>34</v>
      </c>
      <c r="C1838" s="21">
        <v>2019</v>
      </c>
      <c r="D1838" s="21" t="s">
        <v>6</v>
      </c>
      <c r="E1838" s="82" t="s">
        <v>3944</v>
      </c>
      <c r="F1838" s="21" t="s">
        <v>2</v>
      </c>
      <c r="G1838" s="82" t="s">
        <v>4230</v>
      </c>
      <c r="H1838" s="82" t="s">
        <v>1</v>
      </c>
      <c r="I1838" s="21">
        <v>0.5</v>
      </c>
      <c r="J1838" s="21" t="s">
        <v>1262</v>
      </c>
      <c r="K1838" s="82" t="s">
        <v>4228</v>
      </c>
      <c r="L1838" s="82" t="s">
        <v>1</v>
      </c>
      <c r="M1838" s="21">
        <v>0.5</v>
      </c>
      <c r="N1838" s="27"/>
      <c r="O1838" s="27"/>
      <c r="T1838" s="24" t="str">
        <f t="shared" si="30"/>
        <v>LV2019CSR3</v>
      </c>
    </row>
    <row r="1839" spans="1:20" s="9" customFormat="1" ht="15" customHeight="1">
      <c r="A1839" s="21" t="s">
        <v>44</v>
      </c>
      <c r="B1839" s="21" t="s">
        <v>34</v>
      </c>
      <c r="C1839" s="21">
        <v>2019</v>
      </c>
      <c r="D1839" s="21" t="s">
        <v>6</v>
      </c>
      <c r="E1839" s="82" t="s">
        <v>3944</v>
      </c>
      <c r="F1839" s="21" t="s">
        <v>2</v>
      </c>
      <c r="G1839" s="82" t="s">
        <v>4230</v>
      </c>
      <c r="H1839" s="82" t="s">
        <v>1</v>
      </c>
      <c r="I1839" s="21">
        <v>0.5</v>
      </c>
      <c r="J1839" s="21" t="s">
        <v>1263</v>
      </c>
      <c r="K1839" s="82" t="s">
        <v>4229</v>
      </c>
      <c r="L1839" s="82" t="s">
        <v>1</v>
      </c>
      <c r="M1839" s="21">
        <v>0.5</v>
      </c>
      <c r="N1839" s="27"/>
      <c r="O1839" s="27"/>
      <c r="T1839" s="24" t="str">
        <f t="shared" si="30"/>
        <v>LV2019CSR3</v>
      </c>
    </row>
    <row r="1840" spans="1:20" s="9" customFormat="1" ht="15" customHeight="1">
      <c r="A1840" s="21" t="s">
        <v>44</v>
      </c>
      <c r="B1840" s="21" t="s">
        <v>34</v>
      </c>
      <c r="C1840" s="21">
        <v>2019</v>
      </c>
      <c r="D1840" s="21" t="s">
        <v>7</v>
      </c>
      <c r="E1840" s="82" t="s">
        <v>3943</v>
      </c>
      <c r="F1840" s="21" t="s">
        <v>2</v>
      </c>
      <c r="G1840" s="82" t="s">
        <v>4232</v>
      </c>
      <c r="H1840" s="82" t="s">
        <v>1</v>
      </c>
      <c r="I1840" s="21">
        <v>0.5</v>
      </c>
      <c r="J1840" s="21" t="s">
        <v>1264</v>
      </c>
      <c r="K1840" s="82" t="s">
        <v>4231</v>
      </c>
      <c r="L1840" s="82" t="s">
        <v>1</v>
      </c>
      <c r="M1840" s="21">
        <v>0.5</v>
      </c>
      <c r="N1840" s="27"/>
      <c r="O1840" s="27"/>
      <c r="T1840" s="24" t="str">
        <f t="shared" si="30"/>
        <v>LV2019CSR4</v>
      </c>
    </row>
    <row r="1841" spans="1:20" s="9" customFormat="1" ht="15" customHeight="1">
      <c r="A1841" s="88" t="s">
        <v>44</v>
      </c>
      <c r="B1841" s="88" t="s">
        <v>34</v>
      </c>
      <c r="C1841" s="88">
        <v>2020</v>
      </c>
      <c r="D1841" s="88" t="s">
        <v>4</v>
      </c>
      <c r="E1841" s="89" t="s">
        <v>4515</v>
      </c>
      <c r="F1841" s="88" t="s">
        <v>11</v>
      </c>
      <c r="G1841" s="89"/>
      <c r="H1841" s="89"/>
      <c r="I1841" s="88"/>
      <c r="J1841" s="88"/>
      <c r="K1841" s="89"/>
      <c r="L1841" s="89"/>
      <c r="M1841" s="88"/>
      <c r="N1841" s="27"/>
      <c r="O1841" s="27"/>
      <c r="T1841" s="24" t="str">
        <f t="shared" si="30"/>
        <v>LV2020CSR1</v>
      </c>
    </row>
    <row r="1842" spans="1:20" s="9" customFormat="1" ht="15" customHeight="1">
      <c r="A1842" s="88" t="s">
        <v>44</v>
      </c>
      <c r="B1842" s="88" t="s">
        <v>34</v>
      </c>
      <c r="C1842" s="88">
        <v>2020</v>
      </c>
      <c r="D1842" s="88" t="s">
        <v>5</v>
      </c>
      <c r="E1842" s="89" t="s">
        <v>4516</v>
      </c>
      <c r="F1842" s="88" t="s">
        <v>2</v>
      </c>
      <c r="G1842" s="89"/>
      <c r="H1842" s="89"/>
      <c r="I1842" s="88"/>
      <c r="J1842" s="88"/>
      <c r="K1842" s="89"/>
      <c r="L1842" s="89"/>
      <c r="M1842" s="88"/>
      <c r="N1842" s="27"/>
      <c r="O1842" s="27"/>
      <c r="T1842" s="24" t="str">
        <f t="shared" si="30"/>
        <v>LV2020CSR2</v>
      </c>
    </row>
    <row r="1843" spans="1:20" s="9" customFormat="1" ht="15" customHeight="1">
      <c r="A1843" s="88" t="s">
        <v>44</v>
      </c>
      <c r="B1843" s="88" t="s">
        <v>34</v>
      </c>
      <c r="C1843" s="88">
        <v>2020</v>
      </c>
      <c r="D1843" s="88" t="s">
        <v>6</v>
      </c>
      <c r="E1843" s="89" t="s">
        <v>4517</v>
      </c>
      <c r="F1843" s="88" t="s">
        <v>2</v>
      </c>
      <c r="G1843" s="89"/>
      <c r="H1843" s="89"/>
      <c r="I1843" s="88"/>
      <c r="J1843" s="88"/>
      <c r="K1843" s="89"/>
      <c r="L1843" s="89"/>
      <c r="M1843" s="88"/>
      <c r="N1843" s="27"/>
      <c r="O1843" s="27"/>
      <c r="T1843" s="24" t="str">
        <f t="shared" si="30"/>
        <v>LV2020CSR3</v>
      </c>
    </row>
    <row r="1844" spans="1:20" s="9" customFormat="1" ht="15" customHeight="1">
      <c r="A1844" s="88" t="s">
        <v>44</v>
      </c>
      <c r="B1844" s="88" t="s">
        <v>34</v>
      </c>
      <c r="C1844" s="88">
        <v>2020</v>
      </c>
      <c r="D1844" s="88" t="s">
        <v>7</v>
      </c>
      <c r="E1844" s="89" t="s">
        <v>4518</v>
      </c>
      <c r="F1844" s="88" t="s">
        <v>2</v>
      </c>
      <c r="G1844" s="89"/>
      <c r="H1844" s="89"/>
      <c r="I1844" s="88"/>
      <c r="J1844" s="88"/>
      <c r="K1844" s="89"/>
      <c r="L1844" s="89"/>
      <c r="M1844" s="88"/>
      <c r="N1844" s="27"/>
      <c r="O1844" s="27"/>
      <c r="T1844" s="24" t="str">
        <f t="shared" si="30"/>
        <v>LV2020CSR4</v>
      </c>
    </row>
    <row r="1845" spans="1:20" s="3" customFormat="1" ht="15" customHeight="1">
      <c r="A1845" s="20" t="s">
        <v>48</v>
      </c>
      <c r="B1845" s="20" t="s">
        <v>34</v>
      </c>
      <c r="C1845" s="20">
        <v>2011</v>
      </c>
      <c r="D1845" s="20" t="s">
        <v>4</v>
      </c>
      <c r="E1845" s="18" t="s">
        <v>814</v>
      </c>
      <c r="F1845" s="20" t="s">
        <v>2</v>
      </c>
      <c r="G1845" s="18" t="s">
        <v>815</v>
      </c>
      <c r="H1845" s="18" t="s">
        <v>904</v>
      </c>
      <c r="I1845" s="20" t="s">
        <v>2119</v>
      </c>
      <c r="J1845" s="21" t="s">
        <v>1221</v>
      </c>
      <c r="K1845" s="18" t="s">
        <v>815</v>
      </c>
      <c r="L1845" s="18" t="s">
        <v>2118</v>
      </c>
      <c r="M1845" s="21" t="s">
        <v>2119</v>
      </c>
      <c r="N1845" s="27"/>
      <c r="O1845" s="27"/>
      <c r="P1845" s="9" t="s">
        <v>17</v>
      </c>
      <c r="T1845" s="24" t="str">
        <f t="shared" si="30"/>
        <v>MT2011CSR1</v>
      </c>
    </row>
    <row r="1846" spans="1:20" s="3" customFormat="1" ht="15" customHeight="1">
      <c r="A1846" s="20" t="s">
        <v>48</v>
      </c>
      <c r="B1846" s="20" t="s">
        <v>34</v>
      </c>
      <c r="C1846" s="20">
        <v>2011</v>
      </c>
      <c r="D1846" s="20" t="s">
        <v>5</v>
      </c>
      <c r="E1846" s="18" t="s">
        <v>816</v>
      </c>
      <c r="F1846" s="20" t="s">
        <v>2</v>
      </c>
      <c r="G1846" s="18" t="s">
        <v>817</v>
      </c>
      <c r="H1846" s="18" t="s">
        <v>907</v>
      </c>
      <c r="I1846" s="20" t="s">
        <v>2119</v>
      </c>
      <c r="J1846" s="21" t="s">
        <v>1221</v>
      </c>
      <c r="K1846" s="18" t="s">
        <v>817</v>
      </c>
      <c r="L1846" s="18" t="s">
        <v>2118</v>
      </c>
      <c r="M1846" s="21" t="s">
        <v>2119</v>
      </c>
      <c r="N1846" s="27"/>
      <c r="O1846" s="27"/>
      <c r="P1846" s="9" t="s">
        <v>17</v>
      </c>
      <c r="T1846" s="24" t="str">
        <f t="shared" si="30"/>
        <v>MT2011CSR2</v>
      </c>
    </row>
    <row r="1847" spans="1:20" s="3" customFormat="1" ht="15" customHeight="1">
      <c r="A1847" s="20" t="s">
        <v>48</v>
      </c>
      <c r="B1847" s="20" t="s">
        <v>34</v>
      </c>
      <c r="C1847" s="20">
        <v>2011</v>
      </c>
      <c r="D1847" s="20" t="s">
        <v>6</v>
      </c>
      <c r="E1847" s="18" t="s">
        <v>818</v>
      </c>
      <c r="F1847" s="20" t="s">
        <v>2</v>
      </c>
      <c r="G1847" s="18" t="s">
        <v>819</v>
      </c>
      <c r="H1847" s="18" t="s">
        <v>904</v>
      </c>
      <c r="I1847" s="20" t="s">
        <v>2119</v>
      </c>
      <c r="J1847" s="21" t="s">
        <v>1221</v>
      </c>
      <c r="K1847" s="18" t="s">
        <v>819</v>
      </c>
      <c r="L1847" s="18" t="s">
        <v>2118</v>
      </c>
      <c r="M1847" s="21" t="s">
        <v>2119</v>
      </c>
      <c r="N1847" s="27"/>
      <c r="O1847" s="27"/>
      <c r="P1847" s="9" t="s">
        <v>17</v>
      </c>
      <c r="T1847" s="24" t="str">
        <f t="shared" si="30"/>
        <v>MT2011CSR3</v>
      </c>
    </row>
    <row r="1848" spans="1:20" s="3" customFormat="1" ht="15" customHeight="1">
      <c r="A1848" s="20" t="s">
        <v>48</v>
      </c>
      <c r="B1848" s="20" t="s">
        <v>34</v>
      </c>
      <c r="C1848" s="20">
        <v>2011</v>
      </c>
      <c r="D1848" s="20" t="s">
        <v>7</v>
      </c>
      <c r="E1848" s="18" t="s">
        <v>820</v>
      </c>
      <c r="F1848" s="20" t="s">
        <v>2</v>
      </c>
      <c r="G1848" s="18" t="s">
        <v>821</v>
      </c>
      <c r="H1848" s="18" t="s">
        <v>907</v>
      </c>
      <c r="I1848" s="20" t="s">
        <v>2119</v>
      </c>
      <c r="J1848" s="21" t="s">
        <v>1221</v>
      </c>
      <c r="K1848" s="18" t="s">
        <v>821</v>
      </c>
      <c r="L1848" s="18" t="s">
        <v>2118</v>
      </c>
      <c r="M1848" s="21" t="s">
        <v>2119</v>
      </c>
      <c r="N1848" s="27"/>
      <c r="O1848" s="27"/>
      <c r="P1848" s="9" t="s">
        <v>17</v>
      </c>
      <c r="T1848" s="24" t="str">
        <f t="shared" si="30"/>
        <v>MT2011CSR4</v>
      </c>
    </row>
    <row r="1849" spans="1:20" s="3" customFormat="1" ht="15" customHeight="1">
      <c r="A1849" s="20" t="s">
        <v>48</v>
      </c>
      <c r="B1849" s="20" t="s">
        <v>34</v>
      </c>
      <c r="C1849" s="20">
        <v>2011</v>
      </c>
      <c r="D1849" s="20" t="s">
        <v>8</v>
      </c>
      <c r="E1849" s="18" t="s">
        <v>822</v>
      </c>
      <c r="F1849" s="20" t="s">
        <v>2</v>
      </c>
      <c r="G1849" s="18" t="s">
        <v>823</v>
      </c>
      <c r="H1849" s="18" t="s">
        <v>904</v>
      </c>
      <c r="I1849" s="20" t="s">
        <v>2119</v>
      </c>
      <c r="J1849" s="21" t="s">
        <v>1221</v>
      </c>
      <c r="K1849" s="18" t="s">
        <v>823</v>
      </c>
      <c r="L1849" s="18" t="s">
        <v>2118</v>
      </c>
      <c r="M1849" s="21" t="s">
        <v>2119</v>
      </c>
      <c r="N1849" s="27"/>
      <c r="O1849" s="27"/>
      <c r="P1849" s="9" t="s">
        <v>17</v>
      </c>
      <c r="T1849" s="24" t="str">
        <f t="shared" si="30"/>
        <v>MT2011CSR5</v>
      </c>
    </row>
    <row r="1850" spans="1:20" s="3" customFormat="1" ht="15" customHeight="1">
      <c r="A1850" s="20" t="s">
        <v>48</v>
      </c>
      <c r="B1850" s="20" t="s">
        <v>34</v>
      </c>
      <c r="C1850" s="20">
        <v>2012</v>
      </c>
      <c r="D1850" s="20" t="s">
        <v>4</v>
      </c>
      <c r="E1850" s="18" t="s">
        <v>129</v>
      </c>
      <c r="F1850" s="20" t="s">
        <v>11</v>
      </c>
      <c r="G1850" s="18" t="s">
        <v>3863</v>
      </c>
      <c r="H1850" s="18" t="s">
        <v>907</v>
      </c>
      <c r="I1850" s="20">
        <v>0</v>
      </c>
      <c r="J1850" s="21" t="s">
        <v>1221</v>
      </c>
      <c r="K1850" s="19" t="s">
        <v>3394</v>
      </c>
      <c r="L1850" s="18" t="s">
        <v>907</v>
      </c>
      <c r="M1850" s="21">
        <v>0</v>
      </c>
      <c r="N1850" s="27"/>
      <c r="O1850" s="27"/>
      <c r="P1850" s="9" t="s">
        <v>17</v>
      </c>
      <c r="T1850" s="24" t="str">
        <f t="shared" si="30"/>
        <v>MT2012CSR1</v>
      </c>
    </row>
    <row r="1851" spans="1:20" s="3" customFormat="1" ht="15" customHeight="1">
      <c r="A1851" s="20" t="s">
        <v>48</v>
      </c>
      <c r="B1851" s="20" t="s">
        <v>34</v>
      </c>
      <c r="C1851" s="20">
        <v>2012</v>
      </c>
      <c r="D1851" s="20" t="s">
        <v>5</v>
      </c>
      <c r="E1851" s="18" t="s">
        <v>130</v>
      </c>
      <c r="F1851" s="20" t="s">
        <v>2</v>
      </c>
      <c r="G1851" s="18" t="s">
        <v>954</v>
      </c>
      <c r="H1851" s="18" t="s">
        <v>907</v>
      </c>
      <c r="I1851" s="20">
        <v>0</v>
      </c>
      <c r="J1851" s="21" t="s">
        <v>1221</v>
      </c>
      <c r="K1851" s="18" t="s">
        <v>954</v>
      </c>
      <c r="L1851" s="18" t="s">
        <v>907</v>
      </c>
      <c r="M1851" s="21">
        <v>0</v>
      </c>
      <c r="N1851" s="27"/>
      <c r="O1851" s="27"/>
      <c r="P1851" s="9" t="s">
        <v>17</v>
      </c>
      <c r="T1851" s="24" t="str">
        <f t="shared" si="30"/>
        <v>MT2012CSR2</v>
      </c>
    </row>
    <row r="1852" spans="1:20" s="3" customFormat="1" ht="15" customHeight="1">
      <c r="A1852" s="20" t="s">
        <v>48</v>
      </c>
      <c r="B1852" s="20" t="s">
        <v>34</v>
      </c>
      <c r="C1852" s="20">
        <v>2012</v>
      </c>
      <c r="D1852" s="20" t="s">
        <v>6</v>
      </c>
      <c r="E1852" s="18" t="s">
        <v>131</v>
      </c>
      <c r="F1852" s="20" t="s">
        <v>2</v>
      </c>
      <c r="G1852" s="18" t="s">
        <v>955</v>
      </c>
      <c r="H1852" s="18" t="s">
        <v>1</v>
      </c>
      <c r="I1852" s="20">
        <v>0.5</v>
      </c>
      <c r="J1852" s="21" t="s">
        <v>1221</v>
      </c>
      <c r="K1852" s="18" t="s">
        <v>955</v>
      </c>
      <c r="L1852" s="18" t="s">
        <v>1</v>
      </c>
      <c r="M1852" s="21">
        <v>0.5</v>
      </c>
      <c r="N1852" s="27"/>
      <c r="O1852" s="27"/>
      <c r="P1852" s="9" t="s">
        <v>17</v>
      </c>
      <c r="T1852" s="24" t="str">
        <f t="shared" si="30"/>
        <v>MT2012CSR3</v>
      </c>
    </row>
    <row r="1853" spans="1:20" s="3" customFormat="1" ht="15" customHeight="1">
      <c r="A1853" s="20" t="s">
        <v>48</v>
      </c>
      <c r="B1853" s="20" t="s">
        <v>34</v>
      </c>
      <c r="C1853" s="20">
        <v>2012</v>
      </c>
      <c r="D1853" s="20" t="s">
        <v>7</v>
      </c>
      <c r="E1853" s="18" t="s">
        <v>132</v>
      </c>
      <c r="F1853" s="20" t="s">
        <v>2</v>
      </c>
      <c r="G1853" s="18" t="s">
        <v>685</v>
      </c>
      <c r="H1853" s="18" t="s">
        <v>907</v>
      </c>
      <c r="I1853" s="20">
        <v>0</v>
      </c>
      <c r="J1853" s="21" t="s">
        <v>1221</v>
      </c>
      <c r="K1853" s="18" t="s">
        <v>685</v>
      </c>
      <c r="L1853" s="18" t="s">
        <v>907</v>
      </c>
      <c r="M1853" s="21">
        <v>0</v>
      </c>
      <c r="N1853" s="27"/>
      <c r="O1853" s="27"/>
      <c r="P1853" s="9" t="s">
        <v>17</v>
      </c>
      <c r="T1853" s="24" t="str">
        <f t="shared" si="30"/>
        <v>MT2012CSR4</v>
      </c>
    </row>
    <row r="1854" spans="1:20" s="3" customFormat="1" ht="15" customHeight="1">
      <c r="A1854" s="20" t="s">
        <v>48</v>
      </c>
      <c r="B1854" s="20" t="s">
        <v>34</v>
      </c>
      <c r="C1854" s="20">
        <v>2012</v>
      </c>
      <c r="D1854" s="20" t="s">
        <v>8</v>
      </c>
      <c r="E1854" s="18" t="s">
        <v>133</v>
      </c>
      <c r="F1854" s="20" t="s">
        <v>2</v>
      </c>
      <c r="G1854" s="18" t="s">
        <v>956</v>
      </c>
      <c r="H1854" s="18" t="s">
        <v>906</v>
      </c>
      <c r="I1854" s="20">
        <v>0.25</v>
      </c>
      <c r="J1854" s="21" t="s">
        <v>1221</v>
      </c>
      <c r="K1854" s="18" t="s">
        <v>956</v>
      </c>
      <c r="L1854" s="18" t="s">
        <v>906</v>
      </c>
      <c r="M1854" s="21">
        <v>0.25</v>
      </c>
      <c r="N1854" s="27"/>
      <c r="O1854" s="27"/>
      <c r="P1854" s="9" t="s">
        <v>17</v>
      </c>
      <c r="T1854" s="24" t="str">
        <f t="shared" si="30"/>
        <v>MT2012CSR5</v>
      </c>
    </row>
    <row r="1855" spans="1:20" s="3" customFormat="1" ht="15" customHeight="1">
      <c r="A1855" s="20" t="s">
        <v>48</v>
      </c>
      <c r="B1855" s="20" t="s">
        <v>34</v>
      </c>
      <c r="C1855" s="20">
        <v>2012</v>
      </c>
      <c r="D1855" s="20" t="s">
        <v>9</v>
      </c>
      <c r="E1855" s="18" t="s">
        <v>134</v>
      </c>
      <c r="F1855" s="20" t="s">
        <v>2</v>
      </c>
      <c r="G1855" s="18" t="s">
        <v>957</v>
      </c>
      <c r="H1855" s="18" t="s">
        <v>1</v>
      </c>
      <c r="I1855" s="20">
        <v>0.5</v>
      </c>
      <c r="J1855" s="21" t="s">
        <v>1221</v>
      </c>
      <c r="K1855" s="18" t="s">
        <v>957</v>
      </c>
      <c r="L1855" s="18" t="s">
        <v>1</v>
      </c>
      <c r="M1855" s="21">
        <v>0.5</v>
      </c>
      <c r="N1855" s="27"/>
      <c r="O1855" s="27"/>
      <c r="P1855" s="9" t="s">
        <v>17</v>
      </c>
      <c r="T1855" s="24" t="str">
        <f t="shared" si="30"/>
        <v>MT2012CSR6</v>
      </c>
    </row>
    <row r="1856" spans="1:20" s="3" customFormat="1" ht="15" customHeight="1">
      <c r="A1856" s="20" t="s">
        <v>48</v>
      </c>
      <c r="B1856" s="20" t="s">
        <v>34</v>
      </c>
      <c r="C1856" s="20">
        <v>2013</v>
      </c>
      <c r="D1856" s="20" t="s">
        <v>4</v>
      </c>
      <c r="E1856" s="18" t="s">
        <v>241</v>
      </c>
      <c r="F1856" s="20" t="s">
        <v>11</v>
      </c>
      <c r="G1856" s="18" t="s">
        <v>3840</v>
      </c>
      <c r="H1856" s="18" t="s">
        <v>1</v>
      </c>
      <c r="I1856" s="20">
        <v>0.5</v>
      </c>
      <c r="J1856" s="21" t="s">
        <v>1221</v>
      </c>
      <c r="K1856" s="18" t="s">
        <v>2122</v>
      </c>
      <c r="L1856" s="18" t="s">
        <v>2119</v>
      </c>
      <c r="M1856" s="21" t="s">
        <v>2119</v>
      </c>
      <c r="N1856" s="27"/>
      <c r="O1856" s="27"/>
      <c r="P1856" s="9" t="s">
        <v>17</v>
      </c>
      <c r="T1856" s="24" t="str">
        <f t="shared" si="30"/>
        <v>MT2013CSR1</v>
      </c>
    </row>
    <row r="1857" spans="1:20" s="3" customFormat="1" ht="15" customHeight="1">
      <c r="A1857" s="20" t="s">
        <v>48</v>
      </c>
      <c r="B1857" s="20" t="s">
        <v>34</v>
      </c>
      <c r="C1857" s="20">
        <v>2013</v>
      </c>
      <c r="D1857" s="20" t="s">
        <v>4</v>
      </c>
      <c r="E1857" s="18" t="s">
        <v>241</v>
      </c>
      <c r="F1857" s="20" t="s">
        <v>11</v>
      </c>
      <c r="G1857" s="18" t="s">
        <v>3840</v>
      </c>
      <c r="H1857" s="18" t="s">
        <v>1</v>
      </c>
      <c r="I1857" s="20">
        <v>0.5</v>
      </c>
      <c r="J1857" s="21" t="s">
        <v>1222</v>
      </c>
      <c r="K1857" s="18" t="s">
        <v>1698</v>
      </c>
      <c r="L1857" s="18" t="s">
        <v>1174</v>
      </c>
      <c r="M1857" s="21">
        <v>0.75</v>
      </c>
      <c r="N1857" s="27"/>
      <c r="O1857" s="27"/>
      <c r="P1857" s="9" t="s">
        <v>17</v>
      </c>
      <c r="T1857" s="24" t="str">
        <f t="shared" si="30"/>
        <v>MT2013CSR1</v>
      </c>
    </row>
    <row r="1858" spans="1:20" s="3" customFormat="1" ht="15" customHeight="1">
      <c r="A1858" s="20" t="s">
        <v>48</v>
      </c>
      <c r="B1858" s="20" t="s">
        <v>34</v>
      </c>
      <c r="C1858" s="20">
        <v>2013</v>
      </c>
      <c r="D1858" s="20" t="s">
        <v>4</v>
      </c>
      <c r="E1858" s="18" t="s">
        <v>241</v>
      </c>
      <c r="F1858" s="20" t="s">
        <v>11</v>
      </c>
      <c r="G1858" s="18" t="s">
        <v>3840</v>
      </c>
      <c r="H1858" s="18" t="s">
        <v>1</v>
      </c>
      <c r="I1858" s="20">
        <v>0.5</v>
      </c>
      <c r="J1858" s="21" t="s">
        <v>1223</v>
      </c>
      <c r="K1858" s="18" t="s">
        <v>1699</v>
      </c>
      <c r="L1858" s="18" t="s">
        <v>1</v>
      </c>
      <c r="M1858" s="21">
        <v>0.5</v>
      </c>
      <c r="N1858" s="27"/>
      <c r="O1858" s="27"/>
      <c r="P1858" s="9" t="s">
        <v>17</v>
      </c>
      <c r="T1858" s="24" t="str">
        <f t="shared" si="30"/>
        <v>MT2013CSR1</v>
      </c>
    </row>
    <row r="1859" spans="1:20" s="3" customFormat="1" ht="15" customHeight="1">
      <c r="A1859" s="20" t="s">
        <v>48</v>
      </c>
      <c r="B1859" s="20" t="s">
        <v>34</v>
      </c>
      <c r="C1859" s="20">
        <v>2013</v>
      </c>
      <c r="D1859" s="20" t="s">
        <v>5</v>
      </c>
      <c r="E1859" s="18" t="s">
        <v>242</v>
      </c>
      <c r="F1859" s="20" t="s">
        <v>3</v>
      </c>
      <c r="G1859" s="18" t="s">
        <v>243</v>
      </c>
      <c r="H1859" s="18" t="s">
        <v>906</v>
      </c>
      <c r="I1859" s="20">
        <v>0.25</v>
      </c>
      <c r="J1859" s="21" t="s">
        <v>1221</v>
      </c>
      <c r="K1859" s="18" t="s">
        <v>1700</v>
      </c>
      <c r="L1859" s="18" t="s">
        <v>907</v>
      </c>
      <c r="M1859" s="21">
        <v>0</v>
      </c>
      <c r="N1859" s="27"/>
      <c r="O1859" s="27"/>
      <c r="P1859" s="9" t="s">
        <v>17</v>
      </c>
      <c r="T1859" s="24" t="str">
        <f t="shared" si="30"/>
        <v>MT2013CSR2</v>
      </c>
    </row>
    <row r="1860" spans="1:20" s="3" customFormat="1" ht="15" customHeight="1">
      <c r="A1860" s="20" t="s">
        <v>48</v>
      </c>
      <c r="B1860" s="20" t="s">
        <v>34</v>
      </c>
      <c r="C1860" s="20">
        <v>2013</v>
      </c>
      <c r="D1860" s="20" t="s">
        <v>5</v>
      </c>
      <c r="E1860" s="18" t="s">
        <v>242</v>
      </c>
      <c r="F1860" s="20" t="s">
        <v>3</v>
      </c>
      <c r="G1860" s="18" t="s">
        <v>243</v>
      </c>
      <c r="H1860" s="18" t="s">
        <v>906</v>
      </c>
      <c r="I1860" s="20">
        <v>0.25</v>
      </c>
      <c r="J1860" s="21" t="s">
        <v>1222</v>
      </c>
      <c r="K1860" s="18" t="s">
        <v>1701</v>
      </c>
      <c r="L1860" s="18" t="s">
        <v>1</v>
      </c>
      <c r="M1860" s="21">
        <v>0.5</v>
      </c>
      <c r="N1860" s="27"/>
      <c r="O1860" s="27"/>
      <c r="P1860" s="9" t="s">
        <v>17</v>
      </c>
      <c r="T1860" s="24" t="str">
        <f t="shared" si="30"/>
        <v>MT2013CSR2</v>
      </c>
    </row>
    <row r="1861" spans="1:20" s="3" customFormat="1" ht="15" customHeight="1">
      <c r="A1861" s="20" t="s">
        <v>48</v>
      </c>
      <c r="B1861" s="20" t="s">
        <v>34</v>
      </c>
      <c r="C1861" s="20">
        <v>2013</v>
      </c>
      <c r="D1861" s="20" t="s">
        <v>5</v>
      </c>
      <c r="E1861" s="18" t="s">
        <v>242</v>
      </c>
      <c r="F1861" s="20" t="s">
        <v>3</v>
      </c>
      <c r="G1861" s="18" t="s">
        <v>243</v>
      </c>
      <c r="H1861" s="18" t="s">
        <v>906</v>
      </c>
      <c r="I1861" s="20">
        <v>0.25</v>
      </c>
      <c r="J1861" s="21" t="s">
        <v>1223</v>
      </c>
      <c r="K1861" s="18" t="s">
        <v>1702</v>
      </c>
      <c r="L1861" s="18" t="s">
        <v>1</v>
      </c>
      <c r="M1861" s="21">
        <v>0.5</v>
      </c>
      <c r="N1861" s="27"/>
      <c r="O1861" s="27"/>
      <c r="P1861" s="9" t="s">
        <v>17</v>
      </c>
      <c r="T1861" s="24" t="str">
        <f t="shared" si="30"/>
        <v>MT2013CSR2</v>
      </c>
    </row>
    <row r="1862" spans="1:20" s="3" customFormat="1" ht="15" customHeight="1">
      <c r="A1862" s="20" t="s">
        <v>48</v>
      </c>
      <c r="B1862" s="20" t="s">
        <v>34</v>
      </c>
      <c r="C1862" s="20">
        <v>2013</v>
      </c>
      <c r="D1862" s="20" t="s">
        <v>5</v>
      </c>
      <c r="E1862" s="18" t="s">
        <v>242</v>
      </c>
      <c r="F1862" s="20" t="s">
        <v>3</v>
      </c>
      <c r="G1862" s="18" t="s">
        <v>243</v>
      </c>
      <c r="H1862" s="18" t="s">
        <v>906</v>
      </c>
      <c r="I1862" s="20">
        <v>0.25</v>
      </c>
      <c r="J1862" s="21" t="s">
        <v>1224</v>
      </c>
      <c r="K1862" s="18" t="s">
        <v>1703</v>
      </c>
      <c r="L1862" s="18" t="s">
        <v>906</v>
      </c>
      <c r="M1862" s="21">
        <v>0.25</v>
      </c>
      <c r="N1862" s="27"/>
      <c r="O1862" s="27"/>
      <c r="P1862" s="9" t="s">
        <v>17</v>
      </c>
      <c r="T1862" s="24" t="str">
        <f t="shared" si="30"/>
        <v>MT2013CSR2</v>
      </c>
    </row>
    <row r="1863" spans="1:20" s="3" customFormat="1" ht="15" customHeight="1">
      <c r="A1863" s="20" t="s">
        <v>48</v>
      </c>
      <c r="B1863" s="20" t="s">
        <v>34</v>
      </c>
      <c r="C1863" s="20">
        <v>2013</v>
      </c>
      <c r="D1863" s="20" t="s">
        <v>5</v>
      </c>
      <c r="E1863" s="18" t="s">
        <v>242</v>
      </c>
      <c r="F1863" s="20" t="s">
        <v>3</v>
      </c>
      <c r="G1863" s="18" t="s">
        <v>243</v>
      </c>
      <c r="H1863" s="18" t="s">
        <v>906</v>
      </c>
      <c r="I1863" s="20">
        <v>0.25</v>
      </c>
      <c r="J1863" s="21" t="s">
        <v>1225</v>
      </c>
      <c r="K1863" s="18" t="s">
        <v>1704</v>
      </c>
      <c r="L1863" s="18" t="s">
        <v>1</v>
      </c>
      <c r="M1863" s="21">
        <v>0.5</v>
      </c>
      <c r="N1863" s="27"/>
      <c r="O1863" s="27"/>
      <c r="P1863" s="9" t="s">
        <v>17</v>
      </c>
      <c r="T1863" s="24" t="str">
        <f t="shared" si="30"/>
        <v>MT2013CSR2</v>
      </c>
    </row>
    <row r="1864" spans="1:20" s="3" customFormat="1" ht="15" customHeight="1">
      <c r="A1864" s="20" t="s">
        <v>48</v>
      </c>
      <c r="B1864" s="20" t="s">
        <v>34</v>
      </c>
      <c r="C1864" s="20">
        <v>2013</v>
      </c>
      <c r="D1864" s="20" t="s">
        <v>6</v>
      </c>
      <c r="E1864" s="18" t="s">
        <v>244</v>
      </c>
      <c r="F1864" s="20" t="s">
        <v>2</v>
      </c>
      <c r="G1864" s="18" t="s">
        <v>245</v>
      </c>
      <c r="H1864" s="18" t="s">
        <v>1</v>
      </c>
      <c r="I1864" s="20">
        <v>0.5</v>
      </c>
      <c r="J1864" s="21" t="s">
        <v>1221</v>
      </c>
      <c r="K1864" s="18" t="s">
        <v>1705</v>
      </c>
      <c r="L1864" s="18" t="s">
        <v>1</v>
      </c>
      <c r="M1864" s="21">
        <v>0.5</v>
      </c>
      <c r="N1864" s="27"/>
      <c r="O1864" s="27"/>
      <c r="P1864" s="9" t="s">
        <v>17</v>
      </c>
      <c r="T1864" s="24" t="str">
        <f t="shared" si="30"/>
        <v>MT2013CSR3</v>
      </c>
    </row>
    <row r="1865" spans="1:20" s="3" customFormat="1" ht="15" customHeight="1">
      <c r="A1865" s="20" t="s">
        <v>48</v>
      </c>
      <c r="B1865" s="20" t="s">
        <v>34</v>
      </c>
      <c r="C1865" s="20">
        <v>2013</v>
      </c>
      <c r="D1865" s="20" t="s">
        <v>6</v>
      </c>
      <c r="E1865" s="18" t="s">
        <v>244</v>
      </c>
      <c r="F1865" s="20" t="s">
        <v>2</v>
      </c>
      <c r="G1865" s="18" t="s">
        <v>245</v>
      </c>
      <c r="H1865" s="18" t="s">
        <v>1</v>
      </c>
      <c r="I1865" s="20">
        <v>0.5</v>
      </c>
      <c r="J1865" s="21" t="s">
        <v>1222</v>
      </c>
      <c r="K1865" s="18" t="s">
        <v>1706</v>
      </c>
      <c r="L1865" s="18" t="s">
        <v>1</v>
      </c>
      <c r="M1865" s="21">
        <v>0.5</v>
      </c>
      <c r="N1865" s="27"/>
      <c r="O1865" s="27"/>
      <c r="P1865" s="9" t="s">
        <v>17</v>
      </c>
      <c r="T1865" s="24" t="str">
        <f t="shared" si="30"/>
        <v>MT2013CSR3</v>
      </c>
    </row>
    <row r="1866" spans="1:20" s="3" customFormat="1" ht="15" customHeight="1">
      <c r="A1866" s="20" t="s">
        <v>48</v>
      </c>
      <c r="B1866" s="20" t="s">
        <v>34</v>
      </c>
      <c r="C1866" s="20">
        <v>2013</v>
      </c>
      <c r="D1866" s="20" t="s">
        <v>6</v>
      </c>
      <c r="E1866" s="18" t="s">
        <v>244</v>
      </c>
      <c r="F1866" s="20" t="s">
        <v>2</v>
      </c>
      <c r="G1866" s="18" t="s">
        <v>245</v>
      </c>
      <c r="H1866" s="18" t="s">
        <v>1</v>
      </c>
      <c r="I1866" s="20">
        <v>0.5</v>
      </c>
      <c r="J1866" s="21" t="s">
        <v>1223</v>
      </c>
      <c r="K1866" s="18" t="s">
        <v>1707</v>
      </c>
      <c r="L1866" s="18" t="s">
        <v>906</v>
      </c>
      <c r="M1866" s="21">
        <v>0.25</v>
      </c>
      <c r="N1866" s="27"/>
      <c r="O1866" s="27"/>
      <c r="P1866" s="9" t="s">
        <v>17</v>
      </c>
      <c r="T1866" s="24" t="str">
        <f t="shared" si="30"/>
        <v>MT2013CSR3</v>
      </c>
    </row>
    <row r="1867" spans="1:20" s="3" customFormat="1" ht="15" customHeight="1">
      <c r="A1867" s="20" t="s">
        <v>48</v>
      </c>
      <c r="B1867" s="20" t="s">
        <v>34</v>
      </c>
      <c r="C1867" s="20">
        <v>2013</v>
      </c>
      <c r="D1867" s="20" t="s">
        <v>6</v>
      </c>
      <c r="E1867" s="18" t="s">
        <v>244</v>
      </c>
      <c r="F1867" s="20" t="s">
        <v>2</v>
      </c>
      <c r="G1867" s="18" t="s">
        <v>245</v>
      </c>
      <c r="H1867" s="18" t="s">
        <v>1</v>
      </c>
      <c r="I1867" s="20">
        <v>0.5</v>
      </c>
      <c r="J1867" s="21" t="s">
        <v>1224</v>
      </c>
      <c r="K1867" s="18" t="s">
        <v>1708</v>
      </c>
      <c r="L1867" s="18" t="s">
        <v>1174</v>
      </c>
      <c r="M1867" s="21">
        <v>0.75</v>
      </c>
      <c r="N1867" s="27"/>
      <c r="O1867" s="27"/>
      <c r="P1867" s="9" t="s">
        <v>17</v>
      </c>
      <c r="T1867" s="24" t="str">
        <f t="shared" si="30"/>
        <v>MT2013CSR3</v>
      </c>
    </row>
    <row r="1868" spans="1:20" s="3" customFormat="1" ht="15" customHeight="1">
      <c r="A1868" s="20" t="s">
        <v>48</v>
      </c>
      <c r="B1868" s="20" t="s">
        <v>34</v>
      </c>
      <c r="C1868" s="20">
        <v>2013</v>
      </c>
      <c r="D1868" s="20" t="s">
        <v>7</v>
      </c>
      <c r="E1868" s="18" t="s">
        <v>246</v>
      </c>
      <c r="F1868" s="20" t="s">
        <v>2</v>
      </c>
      <c r="G1868" s="18" t="s">
        <v>247</v>
      </c>
      <c r="H1868" s="18" t="s">
        <v>906</v>
      </c>
      <c r="I1868" s="20">
        <v>0.25</v>
      </c>
      <c r="J1868" s="21" t="s">
        <v>1221</v>
      </c>
      <c r="K1868" s="18" t="s">
        <v>1709</v>
      </c>
      <c r="L1868" s="18" t="s">
        <v>906</v>
      </c>
      <c r="M1868" s="21">
        <v>0.25</v>
      </c>
      <c r="N1868" s="27"/>
      <c r="O1868" s="27"/>
      <c r="P1868" s="9" t="s">
        <v>17</v>
      </c>
      <c r="T1868" s="24" t="str">
        <f t="shared" si="30"/>
        <v>MT2013CSR4</v>
      </c>
    </row>
    <row r="1869" spans="1:20" s="3" customFormat="1" ht="15" customHeight="1">
      <c r="A1869" s="20" t="s">
        <v>48</v>
      </c>
      <c r="B1869" s="20" t="s">
        <v>34</v>
      </c>
      <c r="C1869" s="20">
        <v>2013</v>
      </c>
      <c r="D1869" s="20" t="s">
        <v>7</v>
      </c>
      <c r="E1869" s="18" t="s">
        <v>246</v>
      </c>
      <c r="F1869" s="20" t="s">
        <v>2</v>
      </c>
      <c r="G1869" s="18" t="s">
        <v>247</v>
      </c>
      <c r="H1869" s="18" t="s">
        <v>906</v>
      </c>
      <c r="I1869" s="20">
        <v>0.25</v>
      </c>
      <c r="J1869" s="21" t="s">
        <v>1222</v>
      </c>
      <c r="K1869" s="18" t="s">
        <v>1710</v>
      </c>
      <c r="L1869" s="18" t="s">
        <v>1</v>
      </c>
      <c r="M1869" s="21">
        <v>0.5</v>
      </c>
      <c r="N1869" s="27"/>
      <c r="O1869" s="27"/>
      <c r="P1869" s="9" t="s">
        <v>17</v>
      </c>
      <c r="T1869" s="24" t="str">
        <f t="shared" si="30"/>
        <v>MT2013CSR4</v>
      </c>
    </row>
    <row r="1870" spans="1:20" s="3" customFormat="1" ht="15" customHeight="1">
      <c r="A1870" s="20" t="s">
        <v>48</v>
      </c>
      <c r="B1870" s="20" t="s">
        <v>34</v>
      </c>
      <c r="C1870" s="20">
        <v>2013</v>
      </c>
      <c r="D1870" s="20" t="s">
        <v>7</v>
      </c>
      <c r="E1870" s="18" t="s">
        <v>246</v>
      </c>
      <c r="F1870" s="20" t="s">
        <v>2</v>
      </c>
      <c r="G1870" s="18" t="s">
        <v>247</v>
      </c>
      <c r="H1870" s="18" t="s">
        <v>906</v>
      </c>
      <c r="I1870" s="20">
        <v>0.25</v>
      </c>
      <c r="J1870" s="21" t="s">
        <v>1223</v>
      </c>
      <c r="K1870" s="18" t="s">
        <v>1711</v>
      </c>
      <c r="L1870" s="18" t="s">
        <v>1</v>
      </c>
      <c r="M1870" s="21">
        <v>0.5</v>
      </c>
      <c r="N1870" s="27"/>
      <c r="O1870" s="27"/>
      <c r="P1870" s="9" t="s">
        <v>17</v>
      </c>
      <c r="T1870" s="24" t="str">
        <f t="shared" si="30"/>
        <v>MT2013CSR4</v>
      </c>
    </row>
    <row r="1871" spans="1:20" s="9" customFormat="1" ht="15" customHeight="1">
      <c r="A1871" s="20" t="s">
        <v>48</v>
      </c>
      <c r="B1871" s="20" t="s">
        <v>34</v>
      </c>
      <c r="C1871" s="20">
        <v>2013</v>
      </c>
      <c r="D1871" s="20" t="s">
        <v>7</v>
      </c>
      <c r="E1871" s="18" t="s">
        <v>246</v>
      </c>
      <c r="F1871" s="20" t="s">
        <v>2</v>
      </c>
      <c r="G1871" s="18" t="s">
        <v>247</v>
      </c>
      <c r="H1871" s="18" t="s">
        <v>906</v>
      </c>
      <c r="I1871" s="20">
        <v>0.25</v>
      </c>
      <c r="J1871" s="21" t="s">
        <v>1224</v>
      </c>
      <c r="K1871" s="18" t="s">
        <v>1712</v>
      </c>
      <c r="L1871" s="18" t="s">
        <v>906</v>
      </c>
      <c r="M1871" s="21">
        <v>0.25</v>
      </c>
      <c r="N1871" s="27"/>
      <c r="O1871" s="27"/>
      <c r="P1871" s="9" t="s">
        <v>17</v>
      </c>
      <c r="T1871" s="24" t="str">
        <f t="shared" si="30"/>
        <v>MT2013CSR4</v>
      </c>
    </row>
    <row r="1872" spans="1:20" s="9" customFormat="1" ht="15" customHeight="1">
      <c r="A1872" s="20" t="s">
        <v>48</v>
      </c>
      <c r="B1872" s="20" t="s">
        <v>34</v>
      </c>
      <c r="C1872" s="20">
        <v>2013</v>
      </c>
      <c r="D1872" s="20" t="s">
        <v>8</v>
      </c>
      <c r="E1872" s="18" t="s">
        <v>248</v>
      </c>
      <c r="F1872" s="20" t="s">
        <v>3</v>
      </c>
      <c r="G1872" s="18" t="s">
        <v>249</v>
      </c>
      <c r="H1872" s="18" t="s">
        <v>1</v>
      </c>
      <c r="I1872" s="20">
        <v>0.5</v>
      </c>
      <c r="J1872" s="21" t="s">
        <v>1221</v>
      </c>
      <c r="K1872" s="18" t="s">
        <v>2994</v>
      </c>
      <c r="L1872" s="18" t="s">
        <v>1174</v>
      </c>
      <c r="M1872" s="21">
        <v>0.75</v>
      </c>
      <c r="N1872" s="27"/>
      <c r="O1872" s="27"/>
      <c r="P1872" s="9" t="s">
        <v>17</v>
      </c>
      <c r="T1872" s="24" t="str">
        <f t="shared" si="30"/>
        <v>MT2013CSR5</v>
      </c>
    </row>
    <row r="1873" spans="1:20" s="9" customFormat="1" ht="15" customHeight="1">
      <c r="A1873" s="20" t="s">
        <v>48</v>
      </c>
      <c r="B1873" s="20" t="s">
        <v>34</v>
      </c>
      <c r="C1873" s="20">
        <v>2013</v>
      </c>
      <c r="D1873" s="20" t="s">
        <v>8</v>
      </c>
      <c r="E1873" s="18" t="s">
        <v>248</v>
      </c>
      <c r="F1873" s="20" t="s">
        <v>3</v>
      </c>
      <c r="G1873" s="18" t="s">
        <v>249</v>
      </c>
      <c r="H1873" s="18" t="s">
        <v>1</v>
      </c>
      <c r="I1873" s="20">
        <v>0.5</v>
      </c>
      <c r="J1873" s="21" t="s">
        <v>1222</v>
      </c>
      <c r="K1873" s="18" t="s">
        <v>2995</v>
      </c>
      <c r="L1873" s="18" t="s">
        <v>906</v>
      </c>
      <c r="M1873" s="21">
        <v>0.25</v>
      </c>
      <c r="N1873" s="27"/>
      <c r="O1873" s="27"/>
      <c r="P1873" s="9" t="s">
        <v>17</v>
      </c>
      <c r="T1873" s="24" t="str">
        <f t="shared" si="30"/>
        <v>MT2013CSR5</v>
      </c>
    </row>
    <row r="1874" spans="1:20" s="9" customFormat="1" ht="15" customHeight="1">
      <c r="A1874" s="20" t="s">
        <v>48</v>
      </c>
      <c r="B1874" s="20" t="s">
        <v>34</v>
      </c>
      <c r="C1874" s="20">
        <v>2014</v>
      </c>
      <c r="D1874" s="20" t="s">
        <v>4</v>
      </c>
      <c r="E1874" s="18" t="s">
        <v>250</v>
      </c>
      <c r="F1874" s="20" t="s">
        <v>11</v>
      </c>
      <c r="G1874" s="18" t="s">
        <v>3117</v>
      </c>
      <c r="H1874" s="18" t="s">
        <v>641</v>
      </c>
      <c r="I1874" s="20">
        <v>0.75</v>
      </c>
      <c r="J1874" s="21" t="s">
        <v>1221</v>
      </c>
      <c r="K1874" s="18" t="s">
        <v>3395</v>
      </c>
      <c r="L1874" s="18" t="s">
        <v>1760</v>
      </c>
      <c r="M1874" s="21">
        <v>1</v>
      </c>
      <c r="N1874" s="27"/>
      <c r="O1874" s="27"/>
      <c r="P1874" s="9" t="s">
        <v>17</v>
      </c>
      <c r="T1874" s="24" t="str">
        <f t="shared" si="30"/>
        <v>MT2014CSR1</v>
      </c>
    </row>
    <row r="1875" spans="1:20" s="9" customFormat="1" ht="15" customHeight="1">
      <c r="A1875" s="20" t="s">
        <v>48</v>
      </c>
      <c r="B1875" s="20" t="s">
        <v>34</v>
      </c>
      <c r="C1875" s="20">
        <v>2014</v>
      </c>
      <c r="D1875" s="20" t="s">
        <v>4</v>
      </c>
      <c r="E1875" s="18" t="s">
        <v>250</v>
      </c>
      <c r="F1875" s="20" t="s">
        <v>11</v>
      </c>
      <c r="G1875" s="18" t="s">
        <v>3117</v>
      </c>
      <c r="H1875" s="18" t="s">
        <v>641</v>
      </c>
      <c r="I1875" s="20">
        <v>0.75</v>
      </c>
      <c r="J1875" s="21" t="s">
        <v>1222</v>
      </c>
      <c r="K1875" s="18" t="s">
        <v>3118</v>
      </c>
      <c r="L1875" s="18" t="s">
        <v>1</v>
      </c>
      <c r="M1875" s="21">
        <v>0.5</v>
      </c>
      <c r="N1875" s="27"/>
      <c r="O1875" s="27"/>
      <c r="P1875" s="9" t="s">
        <v>17</v>
      </c>
      <c r="T1875" s="24" t="str">
        <f t="shared" si="30"/>
        <v>MT2014CSR1</v>
      </c>
    </row>
    <row r="1876" spans="1:20" s="9" customFormat="1" ht="15" customHeight="1">
      <c r="A1876" s="20" t="s">
        <v>48</v>
      </c>
      <c r="B1876" s="20" t="s">
        <v>34</v>
      </c>
      <c r="C1876" s="20">
        <v>2014</v>
      </c>
      <c r="D1876" s="20" t="s">
        <v>5</v>
      </c>
      <c r="E1876" s="18" t="s">
        <v>251</v>
      </c>
      <c r="F1876" s="20" t="s">
        <v>2</v>
      </c>
      <c r="G1876" s="18" t="s">
        <v>3121</v>
      </c>
      <c r="H1876" s="18" t="s">
        <v>906</v>
      </c>
      <c r="I1876" s="20">
        <v>0.25</v>
      </c>
      <c r="J1876" s="21" t="s">
        <v>1221</v>
      </c>
      <c r="K1876" s="18" t="s">
        <v>3119</v>
      </c>
      <c r="L1876" s="18" t="s">
        <v>907</v>
      </c>
      <c r="M1876" s="21">
        <v>0</v>
      </c>
      <c r="N1876" s="27"/>
      <c r="O1876" s="27"/>
      <c r="P1876" s="9" t="s">
        <v>17</v>
      </c>
      <c r="T1876" s="24" t="str">
        <f t="shared" si="30"/>
        <v>MT2014CSR2</v>
      </c>
    </row>
    <row r="1877" spans="1:20" s="9" customFormat="1" ht="15" customHeight="1">
      <c r="A1877" s="20" t="s">
        <v>48</v>
      </c>
      <c r="B1877" s="20" t="s">
        <v>34</v>
      </c>
      <c r="C1877" s="20">
        <v>2014</v>
      </c>
      <c r="D1877" s="20" t="s">
        <v>5</v>
      </c>
      <c r="E1877" s="18" t="s">
        <v>251</v>
      </c>
      <c r="F1877" s="20" t="s">
        <v>2</v>
      </c>
      <c r="G1877" s="18" t="s">
        <v>3121</v>
      </c>
      <c r="H1877" s="18" t="s">
        <v>906</v>
      </c>
      <c r="I1877" s="20">
        <v>0.25</v>
      </c>
      <c r="J1877" s="21" t="s">
        <v>1222</v>
      </c>
      <c r="K1877" s="18" t="s">
        <v>3120</v>
      </c>
      <c r="L1877" s="18" t="s">
        <v>1</v>
      </c>
      <c r="M1877" s="21">
        <v>0.5</v>
      </c>
      <c r="N1877" s="27"/>
      <c r="O1877" s="27"/>
      <c r="P1877" s="9" t="s">
        <v>17</v>
      </c>
      <c r="T1877" s="24" t="str">
        <f t="shared" si="30"/>
        <v>MT2014CSR2</v>
      </c>
    </row>
    <row r="1878" spans="1:20" s="9" customFormat="1" ht="15" customHeight="1">
      <c r="A1878" s="20" t="s">
        <v>48</v>
      </c>
      <c r="B1878" s="20" t="s">
        <v>34</v>
      </c>
      <c r="C1878" s="20">
        <v>2014</v>
      </c>
      <c r="D1878" s="20" t="s">
        <v>6</v>
      </c>
      <c r="E1878" s="18" t="s">
        <v>252</v>
      </c>
      <c r="F1878" s="20" t="s">
        <v>2</v>
      </c>
      <c r="G1878" s="18" t="s">
        <v>3122</v>
      </c>
      <c r="H1878" s="18" t="s">
        <v>1</v>
      </c>
      <c r="I1878" s="20">
        <v>0.5</v>
      </c>
      <c r="J1878" s="21" t="s">
        <v>1221</v>
      </c>
      <c r="K1878" s="18" t="s">
        <v>3123</v>
      </c>
      <c r="L1878" s="18" t="s">
        <v>1</v>
      </c>
      <c r="M1878" s="21">
        <v>0.5</v>
      </c>
      <c r="N1878" s="27"/>
      <c r="O1878" s="27"/>
      <c r="P1878" s="9" t="s">
        <v>17</v>
      </c>
      <c r="T1878" s="24" t="str">
        <f t="shared" si="30"/>
        <v>MT2014CSR3</v>
      </c>
    </row>
    <row r="1879" spans="1:20" s="9" customFormat="1" ht="15" customHeight="1">
      <c r="A1879" s="20" t="s">
        <v>48</v>
      </c>
      <c r="B1879" s="20" t="s">
        <v>34</v>
      </c>
      <c r="C1879" s="20">
        <v>2014</v>
      </c>
      <c r="D1879" s="20" t="s">
        <v>6</v>
      </c>
      <c r="E1879" s="18" t="s">
        <v>252</v>
      </c>
      <c r="F1879" s="20" t="s">
        <v>2</v>
      </c>
      <c r="G1879" s="18" t="s">
        <v>3122</v>
      </c>
      <c r="H1879" s="18" t="s">
        <v>1</v>
      </c>
      <c r="I1879" s="20">
        <v>0.5</v>
      </c>
      <c r="J1879" s="21" t="s">
        <v>1222</v>
      </c>
      <c r="K1879" s="18" t="s">
        <v>3124</v>
      </c>
      <c r="L1879" s="18" t="s">
        <v>1</v>
      </c>
      <c r="M1879" s="21">
        <v>0.5</v>
      </c>
      <c r="N1879" s="27"/>
      <c r="O1879" s="27"/>
      <c r="P1879" s="9" t="s">
        <v>17</v>
      </c>
      <c r="T1879" s="24" t="str">
        <f t="shared" si="30"/>
        <v>MT2014CSR3</v>
      </c>
    </row>
    <row r="1880" spans="1:20" s="9" customFormat="1" ht="15" customHeight="1">
      <c r="A1880" s="20" t="s">
        <v>48</v>
      </c>
      <c r="B1880" s="20" t="s">
        <v>34</v>
      </c>
      <c r="C1880" s="20">
        <v>2014</v>
      </c>
      <c r="D1880" s="20" t="s">
        <v>6</v>
      </c>
      <c r="E1880" s="18" t="s">
        <v>252</v>
      </c>
      <c r="F1880" s="20" t="s">
        <v>2</v>
      </c>
      <c r="G1880" s="18" t="s">
        <v>3122</v>
      </c>
      <c r="H1880" s="18" t="s">
        <v>1</v>
      </c>
      <c r="I1880" s="20">
        <v>0.5</v>
      </c>
      <c r="J1880" s="21" t="s">
        <v>1223</v>
      </c>
      <c r="K1880" s="18" t="s">
        <v>3125</v>
      </c>
      <c r="L1880" s="18" t="s">
        <v>1</v>
      </c>
      <c r="M1880" s="21">
        <v>0.5</v>
      </c>
      <c r="N1880" s="27"/>
      <c r="O1880" s="27"/>
      <c r="T1880" s="24" t="str">
        <f t="shared" si="30"/>
        <v>MT2014CSR3</v>
      </c>
    </row>
    <row r="1881" spans="1:20" s="9" customFormat="1" ht="15" customHeight="1">
      <c r="A1881" s="20" t="s">
        <v>48</v>
      </c>
      <c r="B1881" s="20" t="s">
        <v>34</v>
      </c>
      <c r="C1881" s="20">
        <v>2014</v>
      </c>
      <c r="D1881" s="20" t="s">
        <v>7</v>
      </c>
      <c r="E1881" s="18" t="s">
        <v>253</v>
      </c>
      <c r="F1881" s="20" t="s">
        <v>2</v>
      </c>
      <c r="G1881" s="18" t="s">
        <v>1713</v>
      </c>
      <c r="H1881" s="18" t="s">
        <v>1</v>
      </c>
      <c r="I1881" s="20">
        <v>0.5</v>
      </c>
      <c r="J1881" s="21" t="s">
        <v>1221</v>
      </c>
      <c r="K1881" s="18" t="s">
        <v>1713</v>
      </c>
      <c r="L1881" s="18" t="s">
        <v>1</v>
      </c>
      <c r="M1881" s="21">
        <v>0.5</v>
      </c>
      <c r="N1881" s="27"/>
      <c r="O1881" s="27"/>
      <c r="T1881" s="24" t="str">
        <f t="shared" si="30"/>
        <v>MT2014CSR4</v>
      </c>
    </row>
    <row r="1882" spans="1:20" s="9" customFormat="1" ht="15" customHeight="1">
      <c r="A1882" s="20" t="s">
        <v>48</v>
      </c>
      <c r="B1882" s="20" t="s">
        <v>34</v>
      </c>
      <c r="C1882" s="20">
        <v>2014</v>
      </c>
      <c r="D1882" s="20" t="s">
        <v>8</v>
      </c>
      <c r="E1882" s="18" t="s">
        <v>254</v>
      </c>
      <c r="F1882" s="20" t="s">
        <v>2</v>
      </c>
      <c r="G1882" s="18" t="s">
        <v>3126</v>
      </c>
      <c r="H1882" s="18" t="s">
        <v>1</v>
      </c>
      <c r="I1882" s="20">
        <v>0.5</v>
      </c>
      <c r="J1882" s="21" t="s">
        <v>1221</v>
      </c>
      <c r="K1882" s="18" t="s">
        <v>1714</v>
      </c>
      <c r="L1882" s="18" t="s">
        <v>1174</v>
      </c>
      <c r="M1882" s="21">
        <v>0.75</v>
      </c>
      <c r="N1882" s="27"/>
      <c r="O1882" s="27"/>
      <c r="T1882" s="24" t="str">
        <f t="shared" si="30"/>
        <v>MT2014CSR5</v>
      </c>
    </row>
    <row r="1883" spans="1:20" s="9" customFormat="1" ht="15" customHeight="1">
      <c r="A1883" s="20" t="s">
        <v>48</v>
      </c>
      <c r="B1883" s="20" t="s">
        <v>34</v>
      </c>
      <c r="C1883" s="20">
        <v>2014</v>
      </c>
      <c r="D1883" s="20" t="s">
        <v>8</v>
      </c>
      <c r="E1883" s="18" t="s">
        <v>254</v>
      </c>
      <c r="F1883" s="20" t="s">
        <v>2</v>
      </c>
      <c r="G1883" s="18" t="s">
        <v>3126</v>
      </c>
      <c r="H1883" s="18" t="s">
        <v>1</v>
      </c>
      <c r="I1883" s="20">
        <v>0.5</v>
      </c>
      <c r="J1883" s="21" t="s">
        <v>1222</v>
      </c>
      <c r="K1883" s="18" t="s">
        <v>1715</v>
      </c>
      <c r="L1883" s="18" t="s">
        <v>1</v>
      </c>
      <c r="M1883" s="21">
        <v>0.5</v>
      </c>
      <c r="N1883" s="27"/>
      <c r="O1883" s="27"/>
      <c r="T1883" s="24" t="str">
        <f t="shared" ref="T1883:T1946" si="31">A1883&amp;C1883&amp;D1883</f>
        <v>MT2014CSR5</v>
      </c>
    </row>
    <row r="1884" spans="1:20" s="9" customFormat="1" ht="15" customHeight="1">
      <c r="A1884" s="20" t="s">
        <v>48</v>
      </c>
      <c r="B1884" s="20" t="s">
        <v>34</v>
      </c>
      <c r="C1884" s="20">
        <v>2014</v>
      </c>
      <c r="D1884" s="20" t="s">
        <v>8</v>
      </c>
      <c r="E1884" s="18" t="s">
        <v>254</v>
      </c>
      <c r="F1884" s="20" t="s">
        <v>2</v>
      </c>
      <c r="G1884" s="18" t="s">
        <v>3126</v>
      </c>
      <c r="H1884" s="18" t="s">
        <v>1</v>
      </c>
      <c r="I1884" s="20">
        <v>0.5</v>
      </c>
      <c r="J1884" s="21" t="s">
        <v>1223</v>
      </c>
      <c r="K1884" s="18" t="s">
        <v>1716</v>
      </c>
      <c r="L1884" s="18" t="s">
        <v>906</v>
      </c>
      <c r="M1884" s="21">
        <v>0.25</v>
      </c>
      <c r="N1884" s="27"/>
      <c r="O1884" s="27"/>
      <c r="T1884" s="24" t="str">
        <f t="shared" si="31"/>
        <v>MT2014CSR5</v>
      </c>
    </row>
    <row r="1885" spans="1:20" s="9" customFormat="1" ht="15" customHeight="1">
      <c r="A1885" s="20" t="s">
        <v>48</v>
      </c>
      <c r="B1885" s="20" t="s">
        <v>34</v>
      </c>
      <c r="C1885" s="20">
        <v>2015</v>
      </c>
      <c r="D1885" s="20" t="s">
        <v>4</v>
      </c>
      <c r="E1885" s="18" t="s">
        <v>1067</v>
      </c>
      <c r="F1885" s="20" t="s">
        <v>11</v>
      </c>
      <c r="G1885" s="18" t="s">
        <v>1914</v>
      </c>
      <c r="H1885" s="18" t="s">
        <v>3874</v>
      </c>
      <c r="I1885" s="20" t="s">
        <v>2119</v>
      </c>
      <c r="J1885" s="21" t="s">
        <v>1221</v>
      </c>
      <c r="K1885" s="18" t="s">
        <v>2015</v>
      </c>
      <c r="L1885" s="18" t="s">
        <v>2119</v>
      </c>
      <c r="M1885" s="21" t="s">
        <v>2119</v>
      </c>
      <c r="N1885" s="27"/>
      <c r="O1885" s="27"/>
      <c r="T1885" s="24" t="str">
        <f t="shared" si="31"/>
        <v>MT2015CSR1</v>
      </c>
    </row>
    <row r="1886" spans="1:20" s="9" customFormat="1" ht="15" customHeight="1">
      <c r="A1886" s="20" t="s">
        <v>48</v>
      </c>
      <c r="B1886" s="20" t="s">
        <v>34</v>
      </c>
      <c r="C1886" s="20">
        <v>2015</v>
      </c>
      <c r="D1886" s="20" t="s">
        <v>5</v>
      </c>
      <c r="E1886" s="18" t="s">
        <v>1069</v>
      </c>
      <c r="F1886" s="20" t="s">
        <v>2</v>
      </c>
      <c r="G1886" s="18" t="s">
        <v>2132</v>
      </c>
      <c r="H1886" s="18" t="s">
        <v>1</v>
      </c>
      <c r="I1886" s="20">
        <v>0.5</v>
      </c>
      <c r="J1886" s="21" t="s">
        <v>1221</v>
      </c>
      <c r="K1886" s="18" t="s">
        <v>2115</v>
      </c>
      <c r="L1886" s="18" t="s">
        <v>1</v>
      </c>
      <c r="M1886" s="21">
        <v>0.5</v>
      </c>
      <c r="N1886" s="27"/>
      <c r="O1886" s="27"/>
      <c r="P1886" s="9" t="s">
        <v>17</v>
      </c>
      <c r="T1886" s="24" t="str">
        <f t="shared" si="31"/>
        <v>MT2015CSR2</v>
      </c>
    </row>
    <row r="1887" spans="1:20" s="9" customFormat="1" ht="15" customHeight="1">
      <c r="A1887" s="20" t="s">
        <v>48</v>
      </c>
      <c r="B1887" s="20" t="s">
        <v>34</v>
      </c>
      <c r="C1887" s="20">
        <v>2015</v>
      </c>
      <c r="D1887" s="20" t="s">
        <v>6</v>
      </c>
      <c r="E1887" s="18" t="s">
        <v>1068</v>
      </c>
      <c r="F1887" s="20" t="s">
        <v>2</v>
      </c>
      <c r="G1887" s="18" t="s">
        <v>2179</v>
      </c>
      <c r="H1887" s="18" t="s">
        <v>906</v>
      </c>
      <c r="I1887" s="20">
        <v>0.25</v>
      </c>
      <c r="J1887" s="21" t="s">
        <v>1221</v>
      </c>
      <c r="K1887" s="18" t="s">
        <v>2116</v>
      </c>
      <c r="L1887" s="18" t="s">
        <v>906</v>
      </c>
      <c r="M1887" s="21">
        <v>0.25</v>
      </c>
      <c r="N1887" s="27"/>
      <c r="O1887" s="27"/>
      <c r="P1887" s="9" t="s">
        <v>17</v>
      </c>
      <c r="T1887" s="24" t="str">
        <f t="shared" si="31"/>
        <v>MT2015CSR3</v>
      </c>
    </row>
    <row r="1888" spans="1:20" s="9" customFormat="1" ht="15" customHeight="1">
      <c r="A1888" s="20" t="s">
        <v>48</v>
      </c>
      <c r="B1888" s="20" t="s">
        <v>34</v>
      </c>
      <c r="C1888" s="20">
        <v>2015</v>
      </c>
      <c r="D1888" s="20" t="s">
        <v>7</v>
      </c>
      <c r="E1888" s="18" t="s">
        <v>1070</v>
      </c>
      <c r="F1888" s="20" t="s">
        <v>2</v>
      </c>
      <c r="G1888" s="18" t="s">
        <v>2180</v>
      </c>
      <c r="H1888" s="18" t="s">
        <v>1</v>
      </c>
      <c r="I1888" s="20">
        <v>0.5</v>
      </c>
      <c r="J1888" s="21" t="s">
        <v>1221</v>
      </c>
      <c r="K1888" s="18" t="s">
        <v>2117</v>
      </c>
      <c r="L1888" s="18" t="s">
        <v>1</v>
      </c>
      <c r="M1888" s="21">
        <v>0.5</v>
      </c>
      <c r="N1888" s="27"/>
      <c r="O1888" s="27"/>
      <c r="P1888" s="9" t="s">
        <v>17</v>
      </c>
      <c r="T1888" s="24" t="str">
        <f t="shared" si="31"/>
        <v>MT2015CSR4</v>
      </c>
    </row>
    <row r="1889" spans="1:20" s="9" customFormat="1" ht="15" customHeight="1">
      <c r="A1889" s="20" t="s">
        <v>48</v>
      </c>
      <c r="B1889" s="20" t="s">
        <v>34</v>
      </c>
      <c r="C1889" s="20">
        <v>2016</v>
      </c>
      <c r="D1889" s="20" t="s">
        <v>4</v>
      </c>
      <c r="E1889" s="18" t="s">
        <v>2487</v>
      </c>
      <c r="F1889" s="20" t="s">
        <v>11</v>
      </c>
      <c r="G1889" s="18" t="s">
        <v>2488</v>
      </c>
      <c r="H1889" s="18" t="s">
        <v>906</v>
      </c>
      <c r="I1889" s="20">
        <v>0.25</v>
      </c>
      <c r="J1889" s="21" t="s">
        <v>1221</v>
      </c>
      <c r="K1889" s="18" t="s">
        <v>2489</v>
      </c>
      <c r="L1889" s="18" t="s">
        <v>906</v>
      </c>
      <c r="M1889" s="21">
        <v>0.25</v>
      </c>
      <c r="N1889" s="27"/>
      <c r="O1889" s="27"/>
      <c r="P1889" s="9" t="s">
        <v>17</v>
      </c>
      <c r="T1889" s="24" t="str">
        <f t="shared" si="31"/>
        <v>MT2016CSR1</v>
      </c>
    </row>
    <row r="1890" spans="1:20" s="9" customFormat="1" ht="15" customHeight="1">
      <c r="A1890" s="20" t="s">
        <v>48</v>
      </c>
      <c r="B1890" s="20" t="s">
        <v>34</v>
      </c>
      <c r="C1890" s="20">
        <v>2016</v>
      </c>
      <c r="D1890" s="20" t="s">
        <v>5</v>
      </c>
      <c r="E1890" s="18" t="s">
        <v>2490</v>
      </c>
      <c r="F1890" s="20" t="s">
        <v>2</v>
      </c>
      <c r="G1890" s="18" t="s">
        <v>2491</v>
      </c>
      <c r="H1890" s="18" t="s">
        <v>1</v>
      </c>
      <c r="I1890" s="20">
        <v>0.5</v>
      </c>
      <c r="J1890" s="21" t="s">
        <v>1221</v>
      </c>
      <c r="K1890" s="18" t="s">
        <v>2492</v>
      </c>
      <c r="L1890" s="18" t="s">
        <v>1</v>
      </c>
      <c r="M1890" s="21">
        <v>0.5</v>
      </c>
      <c r="N1890" s="27"/>
      <c r="O1890" s="27"/>
      <c r="P1890" s="9" t="s">
        <v>17</v>
      </c>
      <c r="T1890" s="24" t="str">
        <f t="shared" si="31"/>
        <v>MT2016CSR2</v>
      </c>
    </row>
    <row r="1891" spans="1:20" s="9" customFormat="1" ht="15" customHeight="1">
      <c r="A1891" s="20" t="s">
        <v>48</v>
      </c>
      <c r="B1891" s="20" t="s">
        <v>34</v>
      </c>
      <c r="C1891" s="20">
        <v>2017</v>
      </c>
      <c r="D1891" s="20" t="s">
        <v>4</v>
      </c>
      <c r="E1891" s="18" t="s">
        <v>2867</v>
      </c>
      <c r="F1891" s="20" t="s">
        <v>11</v>
      </c>
      <c r="G1891" s="18" t="s">
        <v>3812</v>
      </c>
      <c r="H1891" s="18" t="s">
        <v>1</v>
      </c>
      <c r="I1891" s="20">
        <v>0.5</v>
      </c>
      <c r="J1891" s="21" t="s">
        <v>1264</v>
      </c>
      <c r="K1891" s="18" t="s">
        <v>2868</v>
      </c>
      <c r="L1891" s="18" t="s">
        <v>1</v>
      </c>
      <c r="M1891" s="21">
        <v>0.5</v>
      </c>
      <c r="N1891" s="27"/>
      <c r="O1891" s="27"/>
      <c r="P1891" s="9" t="s">
        <v>17</v>
      </c>
      <c r="T1891" s="24" t="str">
        <f t="shared" si="31"/>
        <v>MT2017CSR1</v>
      </c>
    </row>
    <row r="1892" spans="1:20" s="3" customFormat="1" ht="15" customHeight="1">
      <c r="A1892" s="20" t="s">
        <v>48</v>
      </c>
      <c r="B1892" s="20" t="s">
        <v>34</v>
      </c>
      <c r="C1892" s="20">
        <v>2017</v>
      </c>
      <c r="D1892" s="20" t="s">
        <v>5</v>
      </c>
      <c r="E1892" s="18" t="s">
        <v>2869</v>
      </c>
      <c r="F1892" s="20" t="s">
        <v>2</v>
      </c>
      <c r="G1892" s="18" t="s">
        <v>2870</v>
      </c>
      <c r="H1892" s="18" t="s">
        <v>1</v>
      </c>
      <c r="I1892" s="20">
        <v>0.5</v>
      </c>
      <c r="J1892" s="21" t="s">
        <v>1264</v>
      </c>
      <c r="K1892" s="18" t="s">
        <v>2870</v>
      </c>
      <c r="L1892" s="18" t="s">
        <v>1</v>
      </c>
      <c r="M1892" s="21">
        <v>0.5</v>
      </c>
      <c r="N1892" s="27"/>
      <c r="O1892" s="27"/>
      <c r="P1892" s="9" t="s">
        <v>17</v>
      </c>
      <c r="T1892" s="24" t="str">
        <f t="shared" si="31"/>
        <v>MT2017CSR2</v>
      </c>
    </row>
    <row r="1893" spans="1:20" s="3" customFormat="1" ht="15" customHeight="1">
      <c r="A1893" s="20" t="s">
        <v>48</v>
      </c>
      <c r="B1893" s="20" t="s">
        <v>34</v>
      </c>
      <c r="C1893" s="20">
        <v>2018</v>
      </c>
      <c r="D1893" s="20" t="s">
        <v>4</v>
      </c>
      <c r="E1893" s="18" t="s">
        <v>3492</v>
      </c>
      <c r="F1893" s="20" t="s">
        <v>2</v>
      </c>
      <c r="G1893" s="18" t="s">
        <v>3701</v>
      </c>
      <c r="H1893" s="18" t="s">
        <v>906</v>
      </c>
      <c r="I1893" s="20">
        <v>0.25</v>
      </c>
      <c r="J1893" s="21" t="s">
        <v>1264</v>
      </c>
      <c r="K1893" s="18" t="s">
        <v>3701</v>
      </c>
      <c r="L1893" s="18" t="s">
        <v>906</v>
      </c>
      <c r="M1893" s="21">
        <v>0.25</v>
      </c>
      <c r="N1893" s="27"/>
      <c r="O1893" s="27"/>
      <c r="P1893" s="9" t="s">
        <v>17</v>
      </c>
      <c r="T1893" s="24" t="str">
        <f t="shared" si="31"/>
        <v>MT2018CSR1</v>
      </c>
    </row>
    <row r="1894" spans="1:20" s="3" customFormat="1" ht="15" customHeight="1">
      <c r="A1894" s="20" t="s">
        <v>48</v>
      </c>
      <c r="B1894" s="20" t="s">
        <v>34</v>
      </c>
      <c r="C1894" s="20">
        <v>2018</v>
      </c>
      <c r="D1894" s="20" t="s">
        <v>5</v>
      </c>
      <c r="E1894" s="18" t="s">
        <v>3493</v>
      </c>
      <c r="F1894" s="20" t="s">
        <v>2</v>
      </c>
      <c r="G1894" s="18" t="s">
        <v>3702</v>
      </c>
      <c r="H1894" s="18" t="s">
        <v>906</v>
      </c>
      <c r="I1894" s="20">
        <v>0.25</v>
      </c>
      <c r="J1894" s="21" t="s">
        <v>1264</v>
      </c>
      <c r="K1894" s="18" t="s">
        <v>3703</v>
      </c>
      <c r="L1894" s="18" t="s">
        <v>906</v>
      </c>
      <c r="M1894" s="21">
        <v>0.25</v>
      </c>
      <c r="N1894" s="27"/>
      <c r="O1894" s="27"/>
      <c r="P1894" s="9" t="s">
        <v>17</v>
      </c>
      <c r="T1894" s="24" t="str">
        <f t="shared" si="31"/>
        <v>MT2018CSR2</v>
      </c>
    </row>
    <row r="1895" spans="1:20" s="3" customFormat="1" ht="15" customHeight="1">
      <c r="A1895" s="21" t="s">
        <v>48</v>
      </c>
      <c r="B1895" s="21" t="s">
        <v>34</v>
      </c>
      <c r="C1895" s="21">
        <v>2019</v>
      </c>
      <c r="D1895" s="21" t="s">
        <v>4</v>
      </c>
      <c r="E1895" s="82" t="s">
        <v>3956</v>
      </c>
      <c r="F1895" s="21" t="s">
        <v>2</v>
      </c>
      <c r="G1895" s="82" t="s">
        <v>4284</v>
      </c>
      <c r="H1895" s="82" t="s">
        <v>907</v>
      </c>
      <c r="I1895" s="21">
        <v>0</v>
      </c>
      <c r="J1895" s="21" t="s">
        <v>1264</v>
      </c>
      <c r="K1895" s="82" t="s">
        <v>4283</v>
      </c>
      <c r="L1895" s="82" t="s">
        <v>1164</v>
      </c>
      <c r="M1895" s="21">
        <v>0</v>
      </c>
      <c r="N1895" s="27"/>
      <c r="O1895" s="27"/>
      <c r="P1895" s="9" t="s">
        <v>17</v>
      </c>
      <c r="T1895" s="24" t="str">
        <f t="shared" si="31"/>
        <v>MT2019CSR1</v>
      </c>
    </row>
    <row r="1896" spans="1:20" s="9" customFormat="1" ht="15" customHeight="1">
      <c r="A1896" s="21" t="s">
        <v>48</v>
      </c>
      <c r="B1896" s="21" t="s">
        <v>34</v>
      </c>
      <c r="C1896" s="21">
        <v>2019</v>
      </c>
      <c r="D1896" s="21" t="s">
        <v>5</v>
      </c>
      <c r="E1896" s="82" t="s">
        <v>3957</v>
      </c>
      <c r="F1896" s="21" t="s">
        <v>2</v>
      </c>
      <c r="G1896" s="82" t="s">
        <v>4289</v>
      </c>
      <c r="H1896" s="82" t="s">
        <v>906</v>
      </c>
      <c r="I1896" s="21">
        <v>0.25</v>
      </c>
      <c r="J1896" s="21" t="s">
        <v>1264</v>
      </c>
      <c r="K1896" s="82" t="s">
        <v>4285</v>
      </c>
      <c r="L1896" s="82" t="s">
        <v>1164</v>
      </c>
      <c r="M1896" s="21">
        <v>0</v>
      </c>
      <c r="N1896" s="27"/>
      <c r="O1896" s="27"/>
      <c r="T1896" s="24" t="str">
        <f t="shared" si="31"/>
        <v>MT2019CSR2</v>
      </c>
    </row>
    <row r="1897" spans="1:20" s="9" customFormat="1" ht="15" customHeight="1">
      <c r="A1897" s="21" t="s">
        <v>48</v>
      </c>
      <c r="B1897" s="21" t="s">
        <v>34</v>
      </c>
      <c r="C1897" s="21">
        <v>2019</v>
      </c>
      <c r="D1897" s="21" t="s">
        <v>5</v>
      </c>
      <c r="E1897" s="82" t="s">
        <v>3957</v>
      </c>
      <c r="F1897" s="21" t="s">
        <v>2</v>
      </c>
      <c r="G1897" s="82" t="s">
        <v>4289</v>
      </c>
      <c r="H1897" s="82" t="s">
        <v>906</v>
      </c>
      <c r="I1897" s="21">
        <v>0.25</v>
      </c>
      <c r="J1897" s="21" t="s">
        <v>1260</v>
      </c>
      <c r="K1897" s="82" t="s">
        <v>4286</v>
      </c>
      <c r="L1897" s="82" t="s">
        <v>1149</v>
      </c>
      <c r="M1897" s="21">
        <v>0.25</v>
      </c>
      <c r="N1897" s="27"/>
      <c r="O1897" s="27"/>
      <c r="T1897" s="24" t="str">
        <f t="shared" si="31"/>
        <v>MT2019CSR2</v>
      </c>
    </row>
    <row r="1898" spans="1:20" s="9" customFormat="1" ht="15" customHeight="1">
      <c r="A1898" s="21" t="s">
        <v>48</v>
      </c>
      <c r="B1898" s="21" t="s">
        <v>34</v>
      </c>
      <c r="C1898" s="21">
        <v>2019</v>
      </c>
      <c r="D1898" s="21" t="s">
        <v>5</v>
      </c>
      <c r="E1898" s="82" t="s">
        <v>3957</v>
      </c>
      <c r="F1898" s="21" t="s">
        <v>2</v>
      </c>
      <c r="G1898" s="82" t="s">
        <v>4289</v>
      </c>
      <c r="H1898" s="82" t="s">
        <v>906</v>
      </c>
      <c r="I1898" s="21">
        <v>0.25</v>
      </c>
      <c r="J1898" s="21" t="s">
        <v>1261</v>
      </c>
      <c r="K1898" s="82" t="s">
        <v>4287</v>
      </c>
      <c r="L1898" s="82" t="s">
        <v>142</v>
      </c>
      <c r="M1898" s="21">
        <v>0.5</v>
      </c>
      <c r="N1898" s="27"/>
      <c r="O1898" s="27"/>
      <c r="T1898" s="24" t="str">
        <f t="shared" si="31"/>
        <v>MT2019CSR2</v>
      </c>
    </row>
    <row r="1899" spans="1:20" s="9" customFormat="1" ht="15" customHeight="1">
      <c r="A1899" s="21" t="s">
        <v>48</v>
      </c>
      <c r="B1899" s="21" t="s">
        <v>34</v>
      </c>
      <c r="C1899" s="21">
        <v>2019</v>
      </c>
      <c r="D1899" s="21" t="s">
        <v>5</v>
      </c>
      <c r="E1899" s="82" t="s">
        <v>3957</v>
      </c>
      <c r="F1899" s="21" t="s">
        <v>2</v>
      </c>
      <c r="G1899" s="82" t="s">
        <v>4289</v>
      </c>
      <c r="H1899" s="82" t="s">
        <v>906</v>
      </c>
      <c r="I1899" s="21">
        <v>0.25</v>
      </c>
      <c r="J1899" s="21" t="s">
        <v>1262</v>
      </c>
      <c r="K1899" s="82" t="s">
        <v>4288</v>
      </c>
      <c r="L1899" s="82" t="s">
        <v>1149</v>
      </c>
      <c r="M1899" s="21">
        <v>0.25</v>
      </c>
      <c r="N1899" s="27"/>
      <c r="O1899" s="27"/>
      <c r="T1899" s="24" t="str">
        <f t="shared" si="31"/>
        <v>MT2019CSR2</v>
      </c>
    </row>
    <row r="1900" spans="1:20" s="9" customFormat="1" ht="15" customHeight="1">
      <c r="A1900" s="21" t="s">
        <v>48</v>
      </c>
      <c r="B1900" s="21" t="s">
        <v>34</v>
      </c>
      <c r="C1900" s="21">
        <v>2019</v>
      </c>
      <c r="D1900" s="21" t="s">
        <v>6</v>
      </c>
      <c r="E1900" s="82" t="s">
        <v>3958</v>
      </c>
      <c r="F1900" s="21" t="s">
        <v>2</v>
      </c>
      <c r="G1900" s="82" t="s">
        <v>4295</v>
      </c>
      <c r="H1900" s="82" t="s">
        <v>1</v>
      </c>
      <c r="I1900" s="21">
        <v>0.5</v>
      </c>
      <c r="J1900" s="21" t="s">
        <v>1264</v>
      </c>
      <c r="K1900" s="82" t="s">
        <v>4290</v>
      </c>
      <c r="L1900" s="82" t="s">
        <v>142</v>
      </c>
      <c r="M1900" s="21">
        <v>0.5</v>
      </c>
      <c r="N1900" s="27"/>
      <c r="O1900" s="27"/>
      <c r="T1900" s="24" t="str">
        <f t="shared" si="31"/>
        <v>MT2019CSR3</v>
      </c>
    </row>
    <row r="1901" spans="1:20" s="9" customFormat="1" ht="15" customHeight="1">
      <c r="A1901" s="21" t="s">
        <v>48</v>
      </c>
      <c r="B1901" s="21" t="s">
        <v>34</v>
      </c>
      <c r="C1901" s="21">
        <v>2019</v>
      </c>
      <c r="D1901" s="21" t="s">
        <v>6</v>
      </c>
      <c r="E1901" s="82" t="s">
        <v>3958</v>
      </c>
      <c r="F1901" s="21" t="s">
        <v>2</v>
      </c>
      <c r="G1901" s="82" t="s">
        <v>4295</v>
      </c>
      <c r="H1901" s="82" t="s">
        <v>1</v>
      </c>
      <c r="I1901" s="21">
        <v>0.5</v>
      </c>
      <c r="J1901" s="21" t="s">
        <v>1260</v>
      </c>
      <c r="K1901" s="82" t="s">
        <v>4291</v>
      </c>
      <c r="L1901" s="82" t="s">
        <v>142</v>
      </c>
      <c r="M1901" s="21">
        <v>0.5</v>
      </c>
      <c r="N1901" s="27"/>
      <c r="O1901" s="27"/>
      <c r="T1901" s="24" t="str">
        <f t="shared" si="31"/>
        <v>MT2019CSR3</v>
      </c>
    </row>
    <row r="1902" spans="1:20" s="9" customFormat="1" ht="15" customHeight="1">
      <c r="A1902" s="21" t="s">
        <v>48</v>
      </c>
      <c r="B1902" s="21" t="s">
        <v>34</v>
      </c>
      <c r="C1902" s="21">
        <v>2019</v>
      </c>
      <c r="D1902" s="21" t="s">
        <v>6</v>
      </c>
      <c r="E1902" s="82" t="s">
        <v>3958</v>
      </c>
      <c r="F1902" s="21" t="s">
        <v>2</v>
      </c>
      <c r="G1902" s="82" t="s">
        <v>4295</v>
      </c>
      <c r="H1902" s="82" t="s">
        <v>1</v>
      </c>
      <c r="I1902" s="21">
        <v>0.5</v>
      </c>
      <c r="J1902" s="21" t="s">
        <v>1261</v>
      </c>
      <c r="K1902" s="82" t="s">
        <v>4292</v>
      </c>
      <c r="L1902" s="82" t="s">
        <v>142</v>
      </c>
      <c r="M1902" s="21">
        <v>0.5</v>
      </c>
      <c r="N1902" s="27"/>
      <c r="O1902" s="27"/>
      <c r="T1902" s="24" t="str">
        <f t="shared" si="31"/>
        <v>MT2019CSR3</v>
      </c>
    </row>
    <row r="1903" spans="1:20" s="9" customFormat="1" ht="15" customHeight="1">
      <c r="A1903" s="21" t="s">
        <v>48</v>
      </c>
      <c r="B1903" s="21" t="s">
        <v>34</v>
      </c>
      <c r="C1903" s="21">
        <v>2019</v>
      </c>
      <c r="D1903" s="21" t="s">
        <v>6</v>
      </c>
      <c r="E1903" s="82" t="s">
        <v>3958</v>
      </c>
      <c r="F1903" s="21" t="s">
        <v>2</v>
      </c>
      <c r="G1903" s="82" t="s">
        <v>4295</v>
      </c>
      <c r="H1903" s="82" t="s">
        <v>1</v>
      </c>
      <c r="I1903" s="21">
        <v>0.5</v>
      </c>
      <c r="J1903" s="21" t="s">
        <v>1262</v>
      </c>
      <c r="K1903" s="82" t="s">
        <v>4293</v>
      </c>
      <c r="L1903" s="82" t="s">
        <v>1149</v>
      </c>
      <c r="M1903" s="21">
        <v>0.25</v>
      </c>
      <c r="N1903" s="27"/>
      <c r="O1903" s="27"/>
      <c r="T1903" s="24" t="str">
        <f t="shared" si="31"/>
        <v>MT2019CSR3</v>
      </c>
    </row>
    <row r="1904" spans="1:20" s="9" customFormat="1" ht="15" customHeight="1">
      <c r="A1904" s="21" t="s">
        <v>48</v>
      </c>
      <c r="B1904" s="21" t="s">
        <v>34</v>
      </c>
      <c r="C1904" s="21">
        <v>2019</v>
      </c>
      <c r="D1904" s="21" t="s">
        <v>6</v>
      </c>
      <c r="E1904" s="82" t="s">
        <v>3958</v>
      </c>
      <c r="F1904" s="21" t="s">
        <v>2</v>
      </c>
      <c r="G1904" s="82" t="s">
        <v>4295</v>
      </c>
      <c r="H1904" s="82" t="s">
        <v>1</v>
      </c>
      <c r="I1904" s="21">
        <v>0.5</v>
      </c>
      <c r="J1904" s="21" t="s">
        <v>1263</v>
      </c>
      <c r="K1904" s="82" t="s">
        <v>4294</v>
      </c>
      <c r="L1904" s="82" t="s">
        <v>142</v>
      </c>
      <c r="M1904" s="21">
        <v>0.5</v>
      </c>
      <c r="N1904" s="27"/>
      <c r="O1904" s="27"/>
      <c r="T1904" s="24" t="str">
        <f t="shared" si="31"/>
        <v>MT2019CSR3</v>
      </c>
    </row>
    <row r="1905" spans="1:20" s="9" customFormat="1" ht="15" customHeight="1">
      <c r="A1905" s="88" t="s">
        <v>48</v>
      </c>
      <c r="B1905" s="88" t="s">
        <v>34</v>
      </c>
      <c r="C1905" s="88">
        <v>2020</v>
      </c>
      <c r="D1905" s="88" t="s">
        <v>4</v>
      </c>
      <c r="E1905" s="89" t="s">
        <v>4519</v>
      </c>
      <c r="F1905" s="88" t="s">
        <v>11</v>
      </c>
      <c r="G1905" s="89"/>
      <c r="H1905" s="89"/>
      <c r="I1905" s="88"/>
      <c r="J1905" s="88"/>
      <c r="K1905" s="89"/>
      <c r="L1905" s="89"/>
      <c r="M1905" s="88"/>
      <c r="N1905" s="27"/>
      <c r="O1905" s="27"/>
      <c r="T1905" s="24" t="str">
        <f t="shared" si="31"/>
        <v>MT2020CSR1</v>
      </c>
    </row>
    <row r="1906" spans="1:20" s="9" customFormat="1" ht="15" customHeight="1">
      <c r="A1906" s="88" t="s">
        <v>48</v>
      </c>
      <c r="B1906" s="88" t="s">
        <v>34</v>
      </c>
      <c r="C1906" s="88">
        <v>2020</v>
      </c>
      <c r="D1906" s="88" t="s">
        <v>5</v>
      </c>
      <c r="E1906" s="89" t="s">
        <v>4520</v>
      </c>
      <c r="F1906" s="88" t="s">
        <v>2</v>
      </c>
      <c r="G1906" s="89"/>
      <c r="H1906" s="89"/>
      <c r="I1906" s="88"/>
      <c r="J1906" s="88"/>
      <c r="K1906" s="89"/>
      <c r="L1906" s="89"/>
      <c r="M1906" s="88"/>
      <c r="N1906" s="27"/>
      <c r="O1906" s="27"/>
      <c r="T1906" s="24" t="str">
        <f t="shared" si="31"/>
        <v>MT2020CSR2</v>
      </c>
    </row>
    <row r="1907" spans="1:20" s="9" customFormat="1" ht="15" customHeight="1">
      <c r="A1907" s="88" t="s">
        <v>48</v>
      </c>
      <c r="B1907" s="88" t="s">
        <v>34</v>
      </c>
      <c r="C1907" s="88">
        <v>2020</v>
      </c>
      <c r="D1907" s="88" t="s">
        <v>6</v>
      </c>
      <c r="E1907" s="89" t="s">
        <v>4521</v>
      </c>
      <c r="F1907" s="88" t="s">
        <v>2</v>
      </c>
      <c r="G1907" s="89"/>
      <c r="H1907" s="89"/>
      <c r="I1907" s="88"/>
      <c r="J1907" s="88"/>
      <c r="K1907" s="89"/>
      <c r="L1907" s="89"/>
      <c r="M1907" s="88"/>
      <c r="N1907" s="27"/>
      <c r="O1907" s="27"/>
      <c r="T1907" s="24" t="str">
        <f t="shared" si="31"/>
        <v>MT2020CSR3</v>
      </c>
    </row>
    <row r="1908" spans="1:20" s="9" customFormat="1" ht="15" customHeight="1">
      <c r="A1908" s="88" t="s">
        <v>48</v>
      </c>
      <c r="B1908" s="88" t="s">
        <v>34</v>
      </c>
      <c r="C1908" s="88">
        <v>2020</v>
      </c>
      <c r="D1908" s="88" t="s">
        <v>7</v>
      </c>
      <c r="E1908" s="89" t="s">
        <v>4522</v>
      </c>
      <c r="F1908" s="88" t="s">
        <v>2</v>
      </c>
      <c r="G1908" s="89"/>
      <c r="H1908" s="89"/>
      <c r="I1908" s="88"/>
      <c r="J1908" s="88"/>
      <c r="K1908" s="89"/>
      <c r="L1908" s="89"/>
      <c r="M1908" s="88"/>
      <c r="N1908" s="27"/>
      <c r="O1908" s="27"/>
      <c r="T1908" s="24" t="str">
        <f t="shared" si="31"/>
        <v>MT2020CSR4</v>
      </c>
    </row>
    <row r="1909" spans="1:20" s="3" customFormat="1" ht="15" customHeight="1">
      <c r="A1909" s="20" t="s">
        <v>49</v>
      </c>
      <c r="B1909" s="20" t="s">
        <v>34</v>
      </c>
      <c r="C1909" s="20">
        <v>2011</v>
      </c>
      <c r="D1909" s="20" t="s">
        <v>4</v>
      </c>
      <c r="E1909" s="18" t="s">
        <v>824</v>
      </c>
      <c r="F1909" s="20" t="s">
        <v>2</v>
      </c>
      <c r="G1909" s="82" t="s">
        <v>825</v>
      </c>
      <c r="H1909" s="82" t="s">
        <v>3879</v>
      </c>
      <c r="I1909" s="20" t="s">
        <v>2119</v>
      </c>
      <c r="J1909" s="21" t="s">
        <v>1221</v>
      </c>
      <c r="K1909" s="18" t="s">
        <v>825</v>
      </c>
      <c r="L1909" s="18" t="s">
        <v>2118</v>
      </c>
      <c r="M1909" s="21" t="s">
        <v>2119</v>
      </c>
      <c r="N1909" s="27"/>
      <c r="O1909" s="27"/>
      <c r="P1909" s="9" t="s">
        <v>17</v>
      </c>
      <c r="T1909" s="24" t="str">
        <f t="shared" si="31"/>
        <v>NL2011CSR1</v>
      </c>
    </row>
    <row r="1910" spans="1:20" s="3" customFormat="1" ht="15" customHeight="1">
      <c r="A1910" s="20" t="s">
        <v>49</v>
      </c>
      <c r="B1910" s="20" t="s">
        <v>34</v>
      </c>
      <c r="C1910" s="20">
        <v>2011</v>
      </c>
      <c r="D1910" s="20" t="s">
        <v>5</v>
      </c>
      <c r="E1910" s="18" t="s">
        <v>826</v>
      </c>
      <c r="F1910" s="20" t="s">
        <v>2</v>
      </c>
      <c r="G1910" s="18" t="s">
        <v>827</v>
      </c>
      <c r="H1910" s="18" t="s">
        <v>904</v>
      </c>
      <c r="I1910" s="20" t="s">
        <v>2119</v>
      </c>
      <c r="J1910" s="21" t="s">
        <v>1221</v>
      </c>
      <c r="K1910" s="18" t="s">
        <v>827</v>
      </c>
      <c r="L1910" s="18" t="s">
        <v>2118</v>
      </c>
      <c r="M1910" s="21" t="s">
        <v>2119</v>
      </c>
      <c r="N1910" s="27"/>
      <c r="O1910" s="27"/>
      <c r="P1910" s="9" t="s">
        <v>17</v>
      </c>
      <c r="T1910" s="24" t="str">
        <f t="shared" si="31"/>
        <v>NL2011CSR2</v>
      </c>
    </row>
    <row r="1911" spans="1:20" s="3" customFormat="1" ht="15" customHeight="1">
      <c r="A1911" s="20" t="s">
        <v>49</v>
      </c>
      <c r="B1911" s="20" t="s">
        <v>34</v>
      </c>
      <c r="C1911" s="20">
        <v>2011</v>
      </c>
      <c r="D1911" s="20" t="s">
        <v>6</v>
      </c>
      <c r="E1911" s="18" t="s">
        <v>828</v>
      </c>
      <c r="F1911" s="20" t="s">
        <v>2</v>
      </c>
      <c r="G1911" s="18" t="s">
        <v>829</v>
      </c>
      <c r="H1911" s="18" t="s">
        <v>904</v>
      </c>
      <c r="I1911" s="20" t="s">
        <v>2119</v>
      </c>
      <c r="J1911" s="21" t="s">
        <v>1221</v>
      </c>
      <c r="K1911" s="18" t="s">
        <v>829</v>
      </c>
      <c r="L1911" s="18" t="s">
        <v>2118</v>
      </c>
      <c r="M1911" s="21" t="s">
        <v>2119</v>
      </c>
      <c r="N1911" s="27"/>
      <c r="O1911" s="27"/>
      <c r="P1911" s="9" t="s">
        <v>17</v>
      </c>
      <c r="T1911" s="24" t="str">
        <f t="shared" si="31"/>
        <v>NL2011CSR3</v>
      </c>
    </row>
    <row r="1912" spans="1:20" s="3" customFormat="1" ht="15" customHeight="1">
      <c r="A1912" s="20" t="s">
        <v>49</v>
      </c>
      <c r="B1912" s="20" t="s">
        <v>34</v>
      </c>
      <c r="C1912" s="20">
        <v>2011</v>
      </c>
      <c r="D1912" s="20" t="s">
        <v>7</v>
      </c>
      <c r="E1912" s="18" t="s">
        <v>830</v>
      </c>
      <c r="F1912" s="20" t="s">
        <v>2</v>
      </c>
      <c r="G1912" s="18" t="s">
        <v>831</v>
      </c>
      <c r="H1912" s="18" t="s">
        <v>904</v>
      </c>
      <c r="I1912" s="20" t="s">
        <v>2119</v>
      </c>
      <c r="J1912" s="21" t="s">
        <v>1221</v>
      </c>
      <c r="K1912" s="18" t="s">
        <v>831</v>
      </c>
      <c r="L1912" s="18" t="s">
        <v>2118</v>
      </c>
      <c r="M1912" s="21" t="s">
        <v>2119</v>
      </c>
      <c r="N1912" s="27"/>
      <c r="O1912" s="27"/>
      <c r="P1912" s="9" t="s">
        <v>17</v>
      </c>
      <c r="T1912" s="24" t="str">
        <f t="shared" si="31"/>
        <v>NL2011CSR4</v>
      </c>
    </row>
    <row r="1913" spans="1:20" s="3" customFormat="1" ht="15" customHeight="1">
      <c r="A1913" s="20" t="s">
        <v>49</v>
      </c>
      <c r="B1913" s="20" t="s">
        <v>34</v>
      </c>
      <c r="C1913" s="20">
        <v>2012</v>
      </c>
      <c r="D1913" s="20" t="s">
        <v>4</v>
      </c>
      <c r="E1913" s="18" t="s">
        <v>135</v>
      </c>
      <c r="F1913" s="20" t="s">
        <v>11</v>
      </c>
      <c r="G1913" s="18" t="s">
        <v>3864</v>
      </c>
      <c r="H1913" s="18" t="s">
        <v>904</v>
      </c>
      <c r="I1913" s="20">
        <v>0.5</v>
      </c>
      <c r="J1913" s="21" t="s">
        <v>1221</v>
      </c>
      <c r="K1913" s="18" t="s">
        <v>958</v>
      </c>
      <c r="L1913" s="18" t="s">
        <v>904</v>
      </c>
      <c r="M1913" s="21">
        <v>0.5</v>
      </c>
      <c r="N1913" s="27"/>
      <c r="O1913" s="27"/>
      <c r="P1913" s="9" t="s">
        <v>17</v>
      </c>
      <c r="T1913" s="24" t="str">
        <f t="shared" si="31"/>
        <v>NL2012CSR1</v>
      </c>
    </row>
    <row r="1914" spans="1:20" s="3" customFormat="1" ht="15" customHeight="1">
      <c r="A1914" s="20" t="s">
        <v>49</v>
      </c>
      <c r="B1914" s="20" t="s">
        <v>34</v>
      </c>
      <c r="C1914" s="20">
        <v>2012</v>
      </c>
      <c r="D1914" s="20" t="s">
        <v>5</v>
      </c>
      <c r="E1914" s="18" t="s">
        <v>136</v>
      </c>
      <c r="F1914" s="20" t="s">
        <v>2</v>
      </c>
      <c r="G1914" s="18" t="s">
        <v>959</v>
      </c>
      <c r="H1914" s="18" t="s">
        <v>904</v>
      </c>
      <c r="I1914" s="20">
        <v>0.5</v>
      </c>
      <c r="J1914" s="21" t="s">
        <v>1221</v>
      </c>
      <c r="K1914" s="18" t="s">
        <v>959</v>
      </c>
      <c r="L1914" s="18" t="s">
        <v>904</v>
      </c>
      <c r="M1914" s="21">
        <v>0.5</v>
      </c>
      <c r="N1914" s="27"/>
      <c r="O1914" s="27"/>
      <c r="P1914" s="9" t="s">
        <v>17</v>
      </c>
      <c r="T1914" s="24" t="str">
        <f t="shared" si="31"/>
        <v>NL2012CSR2</v>
      </c>
    </row>
    <row r="1915" spans="1:20" s="3" customFormat="1" ht="15" customHeight="1">
      <c r="A1915" s="20" t="s">
        <v>49</v>
      </c>
      <c r="B1915" s="20" t="s">
        <v>34</v>
      </c>
      <c r="C1915" s="20">
        <v>2012</v>
      </c>
      <c r="D1915" s="20" t="s">
        <v>6</v>
      </c>
      <c r="E1915" s="18" t="s">
        <v>137</v>
      </c>
      <c r="F1915" s="20" t="s">
        <v>2</v>
      </c>
      <c r="G1915" s="18" t="s">
        <v>960</v>
      </c>
      <c r="H1915" s="18" t="s">
        <v>904</v>
      </c>
      <c r="I1915" s="20">
        <v>0.5</v>
      </c>
      <c r="J1915" s="21" t="s">
        <v>1221</v>
      </c>
      <c r="K1915" s="18" t="s">
        <v>960</v>
      </c>
      <c r="L1915" s="18" t="s">
        <v>904</v>
      </c>
      <c r="M1915" s="21">
        <v>0.5</v>
      </c>
      <c r="N1915" s="27"/>
      <c r="O1915" s="27"/>
      <c r="P1915" s="9" t="s">
        <v>17</v>
      </c>
      <c r="T1915" s="24" t="str">
        <f t="shared" si="31"/>
        <v>NL2012CSR3</v>
      </c>
    </row>
    <row r="1916" spans="1:20" s="3" customFormat="1" ht="15" customHeight="1">
      <c r="A1916" s="20" t="s">
        <v>49</v>
      </c>
      <c r="B1916" s="20" t="s">
        <v>34</v>
      </c>
      <c r="C1916" s="20">
        <v>2012</v>
      </c>
      <c r="D1916" s="20" t="s">
        <v>7</v>
      </c>
      <c r="E1916" s="18" t="s">
        <v>138</v>
      </c>
      <c r="F1916" s="20" t="s">
        <v>2</v>
      </c>
      <c r="G1916" s="18" t="s">
        <v>961</v>
      </c>
      <c r="H1916" s="18" t="s">
        <v>641</v>
      </c>
      <c r="I1916" s="20">
        <v>0.75</v>
      </c>
      <c r="J1916" s="21" t="s">
        <v>1221</v>
      </c>
      <c r="K1916" s="18" t="s">
        <v>961</v>
      </c>
      <c r="L1916" s="18" t="s">
        <v>641</v>
      </c>
      <c r="M1916" s="21">
        <v>0.75</v>
      </c>
      <c r="N1916" s="27"/>
      <c r="O1916" s="27"/>
      <c r="P1916" s="9" t="s">
        <v>17</v>
      </c>
      <c r="T1916" s="24" t="str">
        <f t="shared" si="31"/>
        <v>NL2012CSR4</v>
      </c>
    </row>
    <row r="1917" spans="1:20" s="3" customFormat="1" ht="15" customHeight="1">
      <c r="A1917" s="20" t="s">
        <v>49</v>
      </c>
      <c r="B1917" s="20" t="s">
        <v>34</v>
      </c>
      <c r="C1917" s="20">
        <v>2012</v>
      </c>
      <c r="D1917" s="20" t="s">
        <v>8</v>
      </c>
      <c r="E1917" s="18" t="s">
        <v>139</v>
      </c>
      <c r="F1917" s="20" t="s">
        <v>2</v>
      </c>
      <c r="G1917" s="18" t="s">
        <v>3332</v>
      </c>
      <c r="H1917" s="18" t="s">
        <v>1</v>
      </c>
      <c r="I1917" s="20">
        <v>0.5</v>
      </c>
      <c r="J1917" s="21" t="s">
        <v>1221</v>
      </c>
      <c r="K1917" s="18" t="s">
        <v>962</v>
      </c>
      <c r="L1917" s="18" t="s">
        <v>1</v>
      </c>
      <c r="M1917" s="21">
        <v>0.5</v>
      </c>
      <c r="N1917" s="27"/>
      <c r="O1917" s="27"/>
      <c r="P1917" s="9" t="s">
        <v>17</v>
      </c>
      <c r="T1917" s="24" t="str">
        <f t="shared" si="31"/>
        <v>NL2012CSR5</v>
      </c>
    </row>
    <row r="1918" spans="1:20" s="3" customFormat="1" ht="15" customHeight="1">
      <c r="A1918" s="20" t="s">
        <v>49</v>
      </c>
      <c r="B1918" s="20" t="s">
        <v>34</v>
      </c>
      <c r="C1918" s="20">
        <v>2013</v>
      </c>
      <c r="D1918" s="20" t="s">
        <v>4</v>
      </c>
      <c r="E1918" s="18" t="s">
        <v>255</v>
      </c>
      <c r="F1918" s="20" t="s">
        <v>11</v>
      </c>
      <c r="G1918" s="18" t="s">
        <v>3841</v>
      </c>
      <c r="H1918" s="18" t="s">
        <v>641</v>
      </c>
      <c r="I1918" s="20">
        <v>0.75</v>
      </c>
      <c r="J1918" s="21" t="s">
        <v>1221</v>
      </c>
      <c r="K1918" s="18" t="s">
        <v>3339</v>
      </c>
      <c r="L1918" s="18" t="s">
        <v>1760</v>
      </c>
      <c r="M1918" s="21">
        <v>1</v>
      </c>
      <c r="N1918" s="27"/>
      <c r="O1918" s="27"/>
      <c r="P1918" s="9" t="s">
        <v>17</v>
      </c>
      <c r="T1918" s="24" t="str">
        <f t="shared" si="31"/>
        <v>NL2013CSR1</v>
      </c>
    </row>
    <row r="1919" spans="1:20" s="3" customFormat="1" ht="15" customHeight="1">
      <c r="A1919" s="20" t="s">
        <v>49</v>
      </c>
      <c r="B1919" s="20" t="s">
        <v>34</v>
      </c>
      <c r="C1919" s="20">
        <v>2013</v>
      </c>
      <c r="D1919" s="20" t="s">
        <v>4</v>
      </c>
      <c r="E1919" s="18" t="s">
        <v>255</v>
      </c>
      <c r="F1919" s="20" t="s">
        <v>11</v>
      </c>
      <c r="G1919" s="18" t="s">
        <v>3841</v>
      </c>
      <c r="H1919" s="18" t="s">
        <v>641</v>
      </c>
      <c r="I1919" s="20">
        <v>0.75</v>
      </c>
      <c r="J1919" s="21" t="s">
        <v>1260</v>
      </c>
      <c r="K1919" s="18" t="s">
        <v>3340</v>
      </c>
      <c r="L1919" s="18" t="s">
        <v>1</v>
      </c>
      <c r="M1919" s="21">
        <v>0.5</v>
      </c>
      <c r="N1919" s="27"/>
      <c r="O1919" s="27"/>
      <c r="P1919" s="9" t="s">
        <v>17</v>
      </c>
      <c r="T1919" s="24" t="str">
        <f t="shared" si="31"/>
        <v>NL2013CSR1</v>
      </c>
    </row>
    <row r="1920" spans="1:20" s="3" customFormat="1" ht="15" customHeight="1">
      <c r="A1920" s="20" t="s">
        <v>49</v>
      </c>
      <c r="B1920" s="20" t="s">
        <v>34</v>
      </c>
      <c r="C1920" s="20">
        <v>2013</v>
      </c>
      <c r="D1920" s="20" t="s">
        <v>4</v>
      </c>
      <c r="E1920" s="18" t="s">
        <v>255</v>
      </c>
      <c r="F1920" s="20" t="s">
        <v>11</v>
      </c>
      <c r="G1920" s="18" t="s">
        <v>3841</v>
      </c>
      <c r="H1920" s="18" t="s">
        <v>641</v>
      </c>
      <c r="I1920" s="20">
        <v>0.75</v>
      </c>
      <c r="J1920" s="21" t="s">
        <v>1261</v>
      </c>
      <c r="K1920" s="18" t="s">
        <v>3341</v>
      </c>
      <c r="L1920" s="18" t="s">
        <v>906</v>
      </c>
      <c r="M1920" s="21">
        <v>0.25</v>
      </c>
      <c r="N1920" s="27"/>
      <c r="O1920" s="27"/>
      <c r="P1920" s="9" t="s">
        <v>17</v>
      </c>
      <c r="T1920" s="24" t="str">
        <f t="shared" si="31"/>
        <v>NL2013CSR1</v>
      </c>
    </row>
    <row r="1921" spans="1:20" s="3" customFormat="1" ht="15" customHeight="1">
      <c r="A1921" s="20" t="s">
        <v>49</v>
      </c>
      <c r="B1921" s="20" t="s">
        <v>34</v>
      </c>
      <c r="C1921" s="20">
        <v>2013</v>
      </c>
      <c r="D1921" s="20" t="s">
        <v>5</v>
      </c>
      <c r="E1921" s="18" t="s">
        <v>256</v>
      </c>
      <c r="F1921" s="20" t="s">
        <v>3</v>
      </c>
      <c r="G1921" s="18" t="s">
        <v>257</v>
      </c>
      <c r="H1921" s="18" t="s">
        <v>906</v>
      </c>
      <c r="I1921" s="20">
        <v>0.25</v>
      </c>
      <c r="J1921" s="21" t="s">
        <v>1221</v>
      </c>
      <c r="K1921" s="18" t="s">
        <v>3337</v>
      </c>
      <c r="L1921" s="18" t="s">
        <v>906</v>
      </c>
      <c r="M1921" s="21">
        <v>0.25</v>
      </c>
      <c r="N1921" s="27"/>
      <c r="O1921" s="27"/>
      <c r="P1921" s="9" t="s">
        <v>17</v>
      </c>
      <c r="T1921" s="24" t="str">
        <f t="shared" si="31"/>
        <v>NL2013CSR2</v>
      </c>
    </row>
    <row r="1922" spans="1:20" s="3" customFormat="1" ht="15" customHeight="1">
      <c r="A1922" s="20" t="s">
        <v>49</v>
      </c>
      <c r="B1922" s="20" t="s">
        <v>34</v>
      </c>
      <c r="C1922" s="20">
        <v>2013</v>
      </c>
      <c r="D1922" s="20" t="s">
        <v>5</v>
      </c>
      <c r="E1922" s="18" t="s">
        <v>256</v>
      </c>
      <c r="F1922" s="20" t="s">
        <v>3</v>
      </c>
      <c r="G1922" s="18" t="s">
        <v>257</v>
      </c>
      <c r="H1922" s="18" t="s">
        <v>906</v>
      </c>
      <c r="I1922" s="20">
        <v>0.25</v>
      </c>
      <c r="J1922" s="21" t="s">
        <v>1260</v>
      </c>
      <c r="K1922" s="18" t="s">
        <v>3338</v>
      </c>
      <c r="L1922" s="18" t="s">
        <v>906</v>
      </c>
      <c r="M1922" s="21">
        <v>0.25</v>
      </c>
      <c r="N1922" s="27"/>
      <c r="O1922" s="27"/>
      <c r="P1922" s="9" t="s">
        <v>17</v>
      </c>
      <c r="T1922" s="24" t="str">
        <f t="shared" si="31"/>
        <v>NL2013CSR2</v>
      </c>
    </row>
    <row r="1923" spans="1:20" s="3" customFormat="1" ht="15" customHeight="1">
      <c r="A1923" s="20" t="s">
        <v>49</v>
      </c>
      <c r="B1923" s="20" t="s">
        <v>34</v>
      </c>
      <c r="C1923" s="20">
        <v>2013</v>
      </c>
      <c r="D1923" s="20" t="s">
        <v>5</v>
      </c>
      <c r="E1923" s="18" t="s">
        <v>256</v>
      </c>
      <c r="F1923" s="20" t="s">
        <v>3</v>
      </c>
      <c r="G1923" s="18" t="s">
        <v>257</v>
      </c>
      <c r="H1923" s="18" t="s">
        <v>906</v>
      </c>
      <c r="I1923" s="20">
        <v>0.25</v>
      </c>
      <c r="J1923" s="21" t="s">
        <v>1261</v>
      </c>
      <c r="K1923" s="19" t="s">
        <v>3342</v>
      </c>
      <c r="L1923" s="18" t="s">
        <v>906</v>
      </c>
      <c r="M1923" s="21">
        <v>0.25</v>
      </c>
      <c r="N1923" s="27"/>
      <c r="O1923" s="27"/>
      <c r="P1923" s="9" t="s">
        <v>17</v>
      </c>
      <c r="T1923" s="24" t="str">
        <f t="shared" si="31"/>
        <v>NL2013CSR2</v>
      </c>
    </row>
    <row r="1924" spans="1:20" s="3" customFormat="1" ht="15" customHeight="1">
      <c r="A1924" s="20" t="s">
        <v>49</v>
      </c>
      <c r="B1924" s="20" t="s">
        <v>34</v>
      </c>
      <c r="C1924" s="20">
        <v>2013</v>
      </c>
      <c r="D1924" s="20" t="s">
        <v>6</v>
      </c>
      <c r="E1924" s="18" t="s">
        <v>258</v>
      </c>
      <c r="F1924" s="20" t="s">
        <v>2</v>
      </c>
      <c r="G1924" s="18" t="s">
        <v>259</v>
      </c>
      <c r="H1924" s="18" t="s">
        <v>1</v>
      </c>
      <c r="I1924" s="20">
        <v>0.5</v>
      </c>
      <c r="J1924" s="21" t="s">
        <v>1221</v>
      </c>
      <c r="K1924" s="18" t="s">
        <v>3343</v>
      </c>
      <c r="L1924" s="18" t="s">
        <v>1</v>
      </c>
      <c r="M1924" s="21">
        <v>0.5</v>
      </c>
      <c r="N1924" s="27"/>
      <c r="O1924" s="27"/>
      <c r="P1924" s="9" t="s">
        <v>17</v>
      </c>
      <c r="T1924" s="24" t="str">
        <f t="shared" si="31"/>
        <v>NL2013CSR3</v>
      </c>
    </row>
    <row r="1925" spans="1:20" s="3" customFormat="1" ht="15" customHeight="1">
      <c r="A1925" s="20" t="s">
        <v>49</v>
      </c>
      <c r="B1925" s="20" t="s">
        <v>34</v>
      </c>
      <c r="C1925" s="20">
        <v>2013</v>
      </c>
      <c r="D1925" s="20" t="s">
        <v>6</v>
      </c>
      <c r="E1925" s="18" t="s">
        <v>258</v>
      </c>
      <c r="F1925" s="20" t="s">
        <v>2</v>
      </c>
      <c r="G1925" s="18" t="s">
        <v>259</v>
      </c>
      <c r="H1925" s="18" t="s">
        <v>1</v>
      </c>
      <c r="I1925" s="20">
        <v>0.5</v>
      </c>
      <c r="J1925" s="21" t="s">
        <v>1260</v>
      </c>
      <c r="K1925" s="18" t="s">
        <v>3333</v>
      </c>
      <c r="L1925" s="18" t="s">
        <v>1174</v>
      </c>
      <c r="M1925" s="21">
        <v>0.75</v>
      </c>
      <c r="N1925" s="27"/>
      <c r="O1925" s="27"/>
      <c r="P1925" s="9" t="s">
        <v>17</v>
      </c>
      <c r="T1925" s="24" t="str">
        <f t="shared" si="31"/>
        <v>NL2013CSR3</v>
      </c>
    </row>
    <row r="1926" spans="1:20" s="3" customFormat="1" ht="15" customHeight="1">
      <c r="A1926" s="20" t="s">
        <v>49</v>
      </c>
      <c r="B1926" s="20" t="s">
        <v>34</v>
      </c>
      <c r="C1926" s="20">
        <v>2013</v>
      </c>
      <c r="D1926" s="20" t="s">
        <v>6</v>
      </c>
      <c r="E1926" s="18" t="s">
        <v>258</v>
      </c>
      <c r="F1926" s="20" t="s">
        <v>2</v>
      </c>
      <c r="G1926" s="18" t="s">
        <v>259</v>
      </c>
      <c r="H1926" s="18" t="s">
        <v>1</v>
      </c>
      <c r="I1926" s="20">
        <v>0.5</v>
      </c>
      <c r="J1926" s="21" t="s">
        <v>1261</v>
      </c>
      <c r="K1926" s="18" t="s">
        <v>3334</v>
      </c>
      <c r="L1926" s="18" t="s">
        <v>1</v>
      </c>
      <c r="M1926" s="21">
        <v>0.5</v>
      </c>
      <c r="N1926" s="27"/>
      <c r="O1926" s="27"/>
      <c r="P1926" s="9" t="s">
        <v>17</v>
      </c>
      <c r="T1926" s="24" t="str">
        <f t="shared" si="31"/>
        <v>NL2013CSR3</v>
      </c>
    </row>
    <row r="1927" spans="1:20" s="3" customFormat="1" ht="15" customHeight="1">
      <c r="A1927" s="20" t="s">
        <v>49</v>
      </c>
      <c r="B1927" s="20" t="s">
        <v>34</v>
      </c>
      <c r="C1927" s="20">
        <v>2013</v>
      </c>
      <c r="D1927" s="20" t="s">
        <v>7</v>
      </c>
      <c r="E1927" s="18" t="s">
        <v>260</v>
      </c>
      <c r="F1927" s="20" t="s">
        <v>2</v>
      </c>
      <c r="G1927" s="18" t="s">
        <v>261</v>
      </c>
      <c r="H1927" s="18" t="s">
        <v>1</v>
      </c>
      <c r="I1927" s="20">
        <v>0.5</v>
      </c>
      <c r="J1927" s="21" t="s">
        <v>1221</v>
      </c>
      <c r="K1927" s="18" t="s">
        <v>3344</v>
      </c>
      <c r="L1927" s="18" t="s">
        <v>1</v>
      </c>
      <c r="M1927" s="21">
        <v>0.5</v>
      </c>
      <c r="N1927" s="27"/>
      <c r="O1927" s="27"/>
      <c r="P1927" s="9" t="s">
        <v>17</v>
      </c>
      <c r="T1927" s="24" t="str">
        <f t="shared" si="31"/>
        <v>NL2013CSR4</v>
      </c>
    </row>
    <row r="1928" spans="1:20" s="3" customFormat="1" ht="15" customHeight="1">
      <c r="A1928" s="20" t="s">
        <v>49</v>
      </c>
      <c r="B1928" s="20" t="s">
        <v>34</v>
      </c>
      <c r="C1928" s="20">
        <v>2013</v>
      </c>
      <c r="D1928" s="20" t="s">
        <v>7</v>
      </c>
      <c r="E1928" s="18" t="s">
        <v>260</v>
      </c>
      <c r="F1928" s="20" t="s">
        <v>2</v>
      </c>
      <c r="G1928" s="18" t="s">
        <v>261</v>
      </c>
      <c r="H1928" s="18" t="s">
        <v>1</v>
      </c>
      <c r="I1928" s="20">
        <v>0.5</v>
      </c>
      <c r="J1928" s="21" t="s">
        <v>1222</v>
      </c>
      <c r="K1928" s="18" t="s">
        <v>3335</v>
      </c>
      <c r="L1928" s="18" t="s">
        <v>1</v>
      </c>
      <c r="M1928" s="21">
        <v>0.5</v>
      </c>
      <c r="N1928" s="27"/>
      <c r="O1928" s="27"/>
      <c r="P1928" s="9" t="s">
        <v>17</v>
      </c>
      <c r="T1928" s="24" t="str">
        <f t="shared" si="31"/>
        <v>NL2013CSR4</v>
      </c>
    </row>
    <row r="1929" spans="1:20" s="3" customFormat="1" ht="15" customHeight="1">
      <c r="A1929" s="20" t="s">
        <v>49</v>
      </c>
      <c r="B1929" s="20" t="s">
        <v>34</v>
      </c>
      <c r="C1929" s="20">
        <v>2013</v>
      </c>
      <c r="D1929" s="20" t="s">
        <v>7</v>
      </c>
      <c r="E1929" s="18" t="s">
        <v>260</v>
      </c>
      <c r="F1929" s="20" t="s">
        <v>2</v>
      </c>
      <c r="G1929" s="18" t="s">
        <v>261</v>
      </c>
      <c r="H1929" s="18" t="s">
        <v>1</v>
      </c>
      <c r="I1929" s="20">
        <v>0.5</v>
      </c>
      <c r="J1929" s="21" t="s">
        <v>1223</v>
      </c>
      <c r="K1929" s="18" t="s">
        <v>3336</v>
      </c>
      <c r="L1929" s="18" t="s">
        <v>1174</v>
      </c>
      <c r="M1929" s="21">
        <v>0.75</v>
      </c>
      <c r="N1929" s="27"/>
      <c r="O1929" s="27"/>
      <c r="P1929" s="9" t="s">
        <v>17</v>
      </c>
      <c r="T1929" s="24" t="str">
        <f t="shared" si="31"/>
        <v>NL2013CSR4</v>
      </c>
    </row>
    <row r="1930" spans="1:20" s="3" customFormat="1" ht="15" customHeight="1">
      <c r="A1930" s="20" t="s">
        <v>49</v>
      </c>
      <c r="B1930" s="20" t="s">
        <v>34</v>
      </c>
      <c r="C1930" s="20">
        <v>2014</v>
      </c>
      <c r="D1930" s="20" t="s">
        <v>4</v>
      </c>
      <c r="E1930" s="18" t="s">
        <v>262</v>
      </c>
      <c r="F1930" s="20" t="s">
        <v>11</v>
      </c>
      <c r="G1930" s="18" t="s">
        <v>3145</v>
      </c>
      <c r="H1930" s="18" t="s">
        <v>1</v>
      </c>
      <c r="I1930" s="20">
        <v>0.5</v>
      </c>
      <c r="J1930" s="21" t="s">
        <v>1221</v>
      </c>
      <c r="K1930" s="18" t="s">
        <v>1717</v>
      </c>
      <c r="L1930" s="18" t="s">
        <v>1</v>
      </c>
      <c r="M1930" s="21">
        <v>0.5</v>
      </c>
      <c r="N1930" s="27"/>
      <c r="O1930" s="27"/>
      <c r="P1930" s="9" t="s">
        <v>17</v>
      </c>
      <c r="T1930" s="24" t="str">
        <f t="shared" si="31"/>
        <v>NL2014CSR1</v>
      </c>
    </row>
    <row r="1931" spans="1:20" s="3" customFormat="1" ht="15" customHeight="1">
      <c r="A1931" s="20" t="s">
        <v>49</v>
      </c>
      <c r="B1931" s="20" t="s">
        <v>34</v>
      </c>
      <c r="C1931" s="20">
        <v>2014</v>
      </c>
      <c r="D1931" s="20" t="s">
        <v>5</v>
      </c>
      <c r="E1931" s="18" t="s">
        <v>263</v>
      </c>
      <c r="F1931" s="20" t="s">
        <v>3</v>
      </c>
      <c r="G1931" s="18" t="s">
        <v>264</v>
      </c>
      <c r="H1931" s="18" t="s">
        <v>906</v>
      </c>
      <c r="I1931" s="20">
        <v>0.25</v>
      </c>
      <c r="J1931" s="21" t="s">
        <v>1221</v>
      </c>
      <c r="K1931" s="18" t="s">
        <v>3146</v>
      </c>
      <c r="L1931" s="18" t="s">
        <v>907</v>
      </c>
      <c r="M1931" s="21">
        <v>0</v>
      </c>
      <c r="N1931" s="27"/>
      <c r="O1931" s="27"/>
      <c r="P1931" s="9" t="s">
        <v>17</v>
      </c>
      <c r="T1931" s="24" t="str">
        <f t="shared" si="31"/>
        <v>NL2014CSR2</v>
      </c>
    </row>
    <row r="1932" spans="1:20" s="3" customFormat="1" ht="15" customHeight="1">
      <c r="A1932" s="20" t="s">
        <v>49</v>
      </c>
      <c r="B1932" s="20" t="s">
        <v>34</v>
      </c>
      <c r="C1932" s="20">
        <v>2014</v>
      </c>
      <c r="D1932" s="20" t="s">
        <v>5</v>
      </c>
      <c r="E1932" s="18" t="s">
        <v>263</v>
      </c>
      <c r="F1932" s="20" t="s">
        <v>3</v>
      </c>
      <c r="G1932" s="18" t="s">
        <v>264</v>
      </c>
      <c r="H1932" s="18" t="s">
        <v>906</v>
      </c>
      <c r="I1932" s="20">
        <v>0.25</v>
      </c>
      <c r="J1932" s="21" t="s">
        <v>1222</v>
      </c>
      <c r="K1932" s="18" t="s">
        <v>3156</v>
      </c>
      <c r="L1932" s="18" t="s">
        <v>906</v>
      </c>
      <c r="M1932" s="21">
        <v>0.25</v>
      </c>
      <c r="N1932" s="27"/>
      <c r="O1932" s="27"/>
      <c r="P1932" s="9" t="s">
        <v>17</v>
      </c>
      <c r="T1932" s="24" t="str">
        <f t="shared" si="31"/>
        <v>NL2014CSR2</v>
      </c>
    </row>
    <row r="1933" spans="1:20" s="3" customFormat="1" ht="15" customHeight="1">
      <c r="A1933" s="20" t="s">
        <v>49</v>
      </c>
      <c r="B1933" s="20" t="s">
        <v>34</v>
      </c>
      <c r="C1933" s="20">
        <v>2014</v>
      </c>
      <c r="D1933" s="20" t="s">
        <v>5</v>
      </c>
      <c r="E1933" s="18" t="s">
        <v>263</v>
      </c>
      <c r="F1933" s="20" t="s">
        <v>3</v>
      </c>
      <c r="G1933" s="18" t="s">
        <v>264</v>
      </c>
      <c r="H1933" s="18" t="s">
        <v>906</v>
      </c>
      <c r="I1933" s="20">
        <v>0.25</v>
      </c>
      <c r="J1933" s="21" t="s">
        <v>1223</v>
      </c>
      <c r="K1933" s="18" t="s">
        <v>3147</v>
      </c>
      <c r="L1933" s="18" t="s">
        <v>1</v>
      </c>
      <c r="M1933" s="21">
        <v>0.5</v>
      </c>
      <c r="N1933" s="27"/>
      <c r="O1933" s="27"/>
      <c r="P1933" s="9" t="s">
        <v>17</v>
      </c>
      <c r="T1933" s="24" t="str">
        <f t="shared" si="31"/>
        <v>NL2014CSR2</v>
      </c>
    </row>
    <row r="1934" spans="1:20" s="3" customFormat="1" ht="15" customHeight="1">
      <c r="A1934" s="20" t="s">
        <v>49</v>
      </c>
      <c r="B1934" s="20" t="s">
        <v>34</v>
      </c>
      <c r="C1934" s="20">
        <v>2014</v>
      </c>
      <c r="D1934" s="20" t="s">
        <v>5</v>
      </c>
      <c r="E1934" s="18" t="s">
        <v>263</v>
      </c>
      <c r="F1934" s="20" t="s">
        <v>3</v>
      </c>
      <c r="G1934" s="18" t="s">
        <v>264</v>
      </c>
      <c r="H1934" s="18" t="s">
        <v>906</v>
      </c>
      <c r="I1934" s="20">
        <v>0.25</v>
      </c>
      <c r="J1934" s="21" t="s">
        <v>1224</v>
      </c>
      <c r="K1934" s="18" t="s">
        <v>3148</v>
      </c>
      <c r="L1934" s="18" t="s">
        <v>1</v>
      </c>
      <c r="M1934" s="21">
        <v>0.5</v>
      </c>
      <c r="N1934" s="27"/>
      <c r="O1934" s="27"/>
      <c r="P1934" s="9" t="s">
        <v>17</v>
      </c>
      <c r="T1934" s="24" t="str">
        <f t="shared" si="31"/>
        <v>NL2014CSR2</v>
      </c>
    </row>
    <row r="1935" spans="1:20" s="3" customFormat="1" ht="15" customHeight="1">
      <c r="A1935" s="20" t="s">
        <v>49</v>
      </c>
      <c r="B1935" s="20" t="s">
        <v>34</v>
      </c>
      <c r="C1935" s="20">
        <v>2014</v>
      </c>
      <c r="D1935" s="20" t="s">
        <v>6</v>
      </c>
      <c r="E1935" s="18" t="s">
        <v>3143</v>
      </c>
      <c r="F1935" s="20" t="s">
        <v>2</v>
      </c>
      <c r="G1935" s="18" t="s">
        <v>265</v>
      </c>
      <c r="H1935" s="18" t="s">
        <v>641</v>
      </c>
      <c r="I1935" s="20">
        <v>0.75</v>
      </c>
      <c r="J1935" s="21" t="s">
        <v>1221</v>
      </c>
      <c r="K1935" s="18" t="s">
        <v>3149</v>
      </c>
      <c r="L1935" s="18" t="s">
        <v>1</v>
      </c>
      <c r="M1935" s="21">
        <v>0.5</v>
      </c>
      <c r="N1935" s="27"/>
      <c r="O1935" s="27"/>
      <c r="P1935" s="9" t="s">
        <v>17</v>
      </c>
      <c r="T1935" s="24" t="str">
        <f t="shared" si="31"/>
        <v>NL2014CSR3</v>
      </c>
    </row>
    <row r="1936" spans="1:20" s="3" customFormat="1" ht="15" customHeight="1">
      <c r="A1936" s="20" t="s">
        <v>49</v>
      </c>
      <c r="B1936" s="20" t="s">
        <v>34</v>
      </c>
      <c r="C1936" s="20">
        <v>2014</v>
      </c>
      <c r="D1936" s="20" t="s">
        <v>6</v>
      </c>
      <c r="E1936" s="18" t="s">
        <v>3143</v>
      </c>
      <c r="F1936" s="20" t="s">
        <v>2</v>
      </c>
      <c r="G1936" s="18" t="s">
        <v>265</v>
      </c>
      <c r="H1936" s="18" t="s">
        <v>641</v>
      </c>
      <c r="I1936" s="20">
        <v>0.75</v>
      </c>
      <c r="J1936" s="21" t="s">
        <v>1222</v>
      </c>
      <c r="K1936" s="18" t="s">
        <v>3150</v>
      </c>
      <c r="L1936" s="18" t="s">
        <v>1760</v>
      </c>
      <c r="M1936" s="21">
        <v>1</v>
      </c>
      <c r="N1936" s="27"/>
      <c r="O1936" s="27"/>
      <c r="P1936" s="9" t="s">
        <v>17</v>
      </c>
      <c r="T1936" s="24" t="str">
        <f t="shared" si="31"/>
        <v>NL2014CSR3</v>
      </c>
    </row>
    <row r="1937" spans="1:20" s="3" customFormat="1" ht="15" customHeight="1">
      <c r="A1937" s="20" t="s">
        <v>49</v>
      </c>
      <c r="B1937" s="20" t="s">
        <v>34</v>
      </c>
      <c r="C1937" s="20">
        <v>2014</v>
      </c>
      <c r="D1937" s="20" t="s">
        <v>6</v>
      </c>
      <c r="E1937" s="18" t="s">
        <v>3143</v>
      </c>
      <c r="F1937" s="20" t="s">
        <v>2</v>
      </c>
      <c r="G1937" s="18" t="s">
        <v>265</v>
      </c>
      <c r="H1937" s="18" t="s">
        <v>641</v>
      </c>
      <c r="I1937" s="20">
        <v>0.75</v>
      </c>
      <c r="J1937" s="21" t="s">
        <v>1223</v>
      </c>
      <c r="K1937" s="18" t="s">
        <v>3151</v>
      </c>
      <c r="L1937" s="18" t="s">
        <v>1</v>
      </c>
      <c r="M1937" s="21">
        <v>0.5</v>
      </c>
      <c r="N1937" s="27"/>
      <c r="O1937" s="27"/>
      <c r="P1937" s="9" t="s">
        <v>17</v>
      </c>
      <c r="T1937" s="24" t="str">
        <f t="shared" si="31"/>
        <v>NL2014CSR3</v>
      </c>
    </row>
    <row r="1938" spans="1:20" s="3" customFormat="1" ht="15" customHeight="1">
      <c r="A1938" s="20" t="s">
        <v>49</v>
      </c>
      <c r="B1938" s="20" t="s">
        <v>34</v>
      </c>
      <c r="C1938" s="20">
        <v>2014</v>
      </c>
      <c r="D1938" s="20" t="s">
        <v>7</v>
      </c>
      <c r="E1938" s="18" t="s">
        <v>3144</v>
      </c>
      <c r="F1938" s="20" t="s">
        <v>3</v>
      </c>
      <c r="G1938" s="18" t="s">
        <v>266</v>
      </c>
      <c r="H1938" s="18" t="s">
        <v>1</v>
      </c>
      <c r="I1938" s="20">
        <v>0.5</v>
      </c>
      <c r="J1938" s="21" t="s">
        <v>1221</v>
      </c>
      <c r="K1938" s="18" t="s">
        <v>3152</v>
      </c>
      <c r="L1938" s="18" t="s">
        <v>1174</v>
      </c>
      <c r="M1938" s="21">
        <v>0.75</v>
      </c>
      <c r="N1938" s="27"/>
      <c r="O1938" s="27"/>
      <c r="P1938" s="9" t="s">
        <v>17</v>
      </c>
      <c r="T1938" s="24" t="str">
        <f t="shared" si="31"/>
        <v>NL2014CSR4</v>
      </c>
    </row>
    <row r="1939" spans="1:20" s="3" customFormat="1" ht="15" customHeight="1">
      <c r="A1939" s="20" t="s">
        <v>49</v>
      </c>
      <c r="B1939" s="20" t="s">
        <v>34</v>
      </c>
      <c r="C1939" s="20">
        <v>2014</v>
      </c>
      <c r="D1939" s="20" t="s">
        <v>7</v>
      </c>
      <c r="E1939" s="18" t="s">
        <v>3144</v>
      </c>
      <c r="F1939" s="20" t="s">
        <v>3</v>
      </c>
      <c r="G1939" s="18" t="s">
        <v>266</v>
      </c>
      <c r="H1939" s="18" t="s">
        <v>1</v>
      </c>
      <c r="I1939" s="20">
        <v>0.5</v>
      </c>
      <c r="J1939" s="21" t="s">
        <v>1222</v>
      </c>
      <c r="K1939" s="18" t="s">
        <v>3153</v>
      </c>
      <c r="L1939" s="18" t="s">
        <v>1</v>
      </c>
      <c r="M1939" s="21">
        <v>0.5</v>
      </c>
      <c r="N1939" s="27"/>
      <c r="O1939" s="27"/>
      <c r="P1939" s="9" t="s">
        <v>17</v>
      </c>
      <c r="T1939" s="24" t="str">
        <f t="shared" si="31"/>
        <v>NL2014CSR4</v>
      </c>
    </row>
    <row r="1940" spans="1:20" s="3" customFormat="1" ht="15" customHeight="1">
      <c r="A1940" s="20" t="s">
        <v>49</v>
      </c>
      <c r="B1940" s="20" t="s">
        <v>34</v>
      </c>
      <c r="C1940" s="20">
        <v>2014</v>
      </c>
      <c r="D1940" s="20" t="s">
        <v>7</v>
      </c>
      <c r="E1940" s="18" t="s">
        <v>3144</v>
      </c>
      <c r="F1940" s="20" t="s">
        <v>3</v>
      </c>
      <c r="G1940" s="18" t="s">
        <v>266</v>
      </c>
      <c r="H1940" s="18" t="s">
        <v>1</v>
      </c>
      <c r="I1940" s="20">
        <v>0.5</v>
      </c>
      <c r="J1940" s="21" t="s">
        <v>1223</v>
      </c>
      <c r="K1940" s="18" t="s">
        <v>3154</v>
      </c>
      <c r="L1940" s="18" t="s">
        <v>1</v>
      </c>
      <c r="M1940" s="21">
        <v>0.5</v>
      </c>
      <c r="N1940" s="27"/>
      <c r="O1940" s="27"/>
      <c r="P1940" s="9" t="s">
        <v>17</v>
      </c>
      <c r="T1940" s="24" t="str">
        <f t="shared" si="31"/>
        <v>NL2014CSR4</v>
      </c>
    </row>
    <row r="1941" spans="1:20" s="3" customFormat="1" ht="15" customHeight="1">
      <c r="A1941" s="20" t="s">
        <v>49</v>
      </c>
      <c r="B1941" s="20" t="s">
        <v>34</v>
      </c>
      <c r="C1941" s="20">
        <v>2014</v>
      </c>
      <c r="D1941" s="20" t="s">
        <v>7</v>
      </c>
      <c r="E1941" s="18" t="s">
        <v>3144</v>
      </c>
      <c r="F1941" s="20" t="s">
        <v>3</v>
      </c>
      <c r="G1941" s="18" t="s">
        <v>266</v>
      </c>
      <c r="H1941" s="18" t="s">
        <v>1</v>
      </c>
      <c r="I1941" s="20">
        <v>0.5</v>
      </c>
      <c r="J1941" s="21" t="s">
        <v>1224</v>
      </c>
      <c r="K1941" s="18" t="s">
        <v>3155</v>
      </c>
      <c r="L1941" s="18" t="s">
        <v>907</v>
      </c>
      <c r="M1941" s="21">
        <v>0</v>
      </c>
      <c r="N1941" s="27"/>
      <c r="O1941" s="27"/>
      <c r="P1941" s="9" t="s">
        <v>17</v>
      </c>
      <c r="T1941" s="24" t="str">
        <f t="shared" si="31"/>
        <v>NL2014CSR4</v>
      </c>
    </row>
    <row r="1942" spans="1:20" s="3" customFormat="1" ht="15" customHeight="1">
      <c r="A1942" s="20" t="s">
        <v>49</v>
      </c>
      <c r="B1942" s="20" t="s">
        <v>34</v>
      </c>
      <c r="C1942" s="20">
        <v>2015</v>
      </c>
      <c r="D1942" s="20" t="s">
        <v>4</v>
      </c>
      <c r="E1942" s="18" t="s">
        <v>1071</v>
      </c>
      <c r="F1942" s="20" t="s">
        <v>3</v>
      </c>
      <c r="G1942" s="18" t="s">
        <v>2181</v>
      </c>
      <c r="H1942" s="18" t="s">
        <v>906</v>
      </c>
      <c r="I1942" s="20">
        <v>0.25</v>
      </c>
      <c r="J1942" s="21" t="s">
        <v>1221</v>
      </c>
      <c r="K1942" s="18" t="s">
        <v>1952</v>
      </c>
      <c r="L1942" s="18" t="s">
        <v>906</v>
      </c>
      <c r="M1942" s="21">
        <v>0.25</v>
      </c>
      <c r="N1942" s="27"/>
      <c r="O1942" s="27"/>
      <c r="P1942" s="9" t="s">
        <v>17</v>
      </c>
      <c r="T1942" s="24" t="str">
        <f t="shared" si="31"/>
        <v>NL2015CSR1</v>
      </c>
    </row>
    <row r="1943" spans="1:20" s="3" customFormat="1" ht="15" customHeight="1">
      <c r="A1943" s="20" t="s">
        <v>49</v>
      </c>
      <c r="B1943" s="20" t="s">
        <v>34</v>
      </c>
      <c r="C1943" s="20">
        <v>2015</v>
      </c>
      <c r="D1943" s="20" t="s">
        <v>5</v>
      </c>
      <c r="E1943" s="18" t="s">
        <v>2133</v>
      </c>
      <c r="F1943" s="20" t="s">
        <v>3</v>
      </c>
      <c r="G1943" s="18" t="s">
        <v>2182</v>
      </c>
      <c r="H1943" s="18" t="s">
        <v>1</v>
      </c>
      <c r="I1943" s="20">
        <v>0.5</v>
      </c>
      <c r="J1943" s="21" t="s">
        <v>1221</v>
      </c>
      <c r="K1943" s="18" t="s">
        <v>1953</v>
      </c>
      <c r="L1943" s="18" t="s">
        <v>907</v>
      </c>
      <c r="M1943" s="21">
        <v>0</v>
      </c>
      <c r="N1943" s="27"/>
      <c r="O1943" s="27"/>
      <c r="P1943" s="9" t="s">
        <v>17</v>
      </c>
      <c r="T1943" s="24" t="str">
        <f t="shared" si="31"/>
        <v>NL2015CSR2</v>
      </c>
    </row>
    <row r="1944" spans="1:20" s="3" customFormat="1" ht="15" customHeight="1">
      <c r="A1944" s="20" t="s">
        <v>49</v>
      </c>
      <c r="B1944" s="20" t="s">
        <v>34</v>
      </c>
      <c r="C1944" s="20">
        <v>2015</v>
      </c>
      <c r="D1944" s="20" t="s">
        <v>5</v>
      </c>
      <c r="E1944" s="18" t="s">
        <v>2133</v>
      </c>
      <c r="F1944" s="20" t="s">
        <v>3</v>
      </c>
      <c r="G1944" s="18" t="s">
        <v>2182</v>
      </c>
      <c r="H1944" s="18" t="s">
        <v>1</v>
      </c>
      <c r="I1944" s="20">
        <v>0.5</v>
      </c>
      <c r="J1944" s="21" t="s">
        <v>1222</v>
      </c>
      <c r="K1944" s="18" t="s">
        <v>1954</v>
      </c>
      <c r="L1944" s="18" t="s">
        <v>1</v>
      </c>
      <c r="M1944" s="21">
        <v>0.5</v>
      </c>
      <c r="N1944" s="27"/>
      <c r="O1944" s="27"/>
      <c r="P1944" s="9" t="s">
        <v>17</v>
      </c>
      <c r="T1944" s="24" t="str">
        <f t="shared" si="31"/>
        <v>NL2015CSR2</v>
      </c>
    </row>
    <row r="1945" spans="1:20" s="3" customFormat="1" ht="15" customHeight="1">
      <c r="A1945" s="20" t="s">
        <v>49</v>
      </c>
      <c r="B1945" s="20" t="s">
        <v>34</v>
      </c>
      <c r="C1945" s="20">
        <v>2015</v>
      </c>
      <c r="D1945" s="20" t="s">
        <v>5</v>
      </c>
      <c r="E1945" s="18" t="s">
        <v>2133</v>
      </c>
      <c r="F1945" s="20" t="s">
        <v>3</v>
      </c>
      <c r="G1945" s="18" t="s">
        <v>2182</v>
      </c>
      <c r="H1945" s="18" t="s">
        <v>1</v>
      </c>
      <c r="I1945" s="20">
        <v>0.5</v>
      </c>
      <c r="J1945" s="21" t="s">
        <v>1223</v>
      </c>
      <c r="K1945" s="18" t="s">
        <v>1955</v>
      </c>
      <c r="L1945" s="18" t="s">
        <v>1174</v>
      </c>
      <c r="M1945" s="21">
        <v>0.75</v>
      </c>
      <c r="N1945" s="27"/>
      <c r="O1945" s="27"/>
      <c r="P1945" s="9" t="s">
        <v>17</v>
      </c>
      <c r="T1945" s="24" t="str">
        <f t="shared" si="31"/>
        <v>NL2015CSR2</v>
      </c>
    </row>
    <row r="1946" spans="1:20" s="3" customFormat="1" ht="15" customHeight="1">
      <c r="A1946" s="20" t="s">
        <v>49</v>
      </c>
      <c r="B1946" s="20" t="s">
        <v>34</v>
      </c>
      <c r="C1946" s="20">
        <v>2015</v>
      </c>
      <c r="D1946" s="20" t="s">
        <v>6</v>
      </c>
      <c r="E1946" s="18" t="s">
        <v>1072</v>
      </c>
      <c r="F1946" s="20" t="s">
        <v>3</v>
      </c>
      <c r="G1946" s="18" t="s">
        <v>2183</v>
      </c>
      <c r="H1946" s="18" t="s">
        <v>906</v>
      </c>
      <c r="I1946" s="20">
        <v>0.25</v>
      </c>
      <c r="J1946" s="21" t="s">
        <v>1221</v>
      </c>
      <c r="K1946" s="18" t="s">
        <v>1956</v>
      </c>
      <c r="L1946" s="18" t="s">
        <v>906</v>
      </c>
      <c r="M1946" s="21">
        <v>0.25</v>
      </c>
      <c r="N1946" s="27"/>
      <c r="O1946" s="27"/>
      <c r="P1946" s="9" t="s">
        <v>17</v>
      </c>
      <c r="T1946" s="24" t="str">
        <f t="shared" si="31"/>
        <v>NL2015CSR3</v>
      </c>
    </row>
    <row r="1947" spans="1:20" s="3" customFormat="1" ht="15" customHeight="1">
      <c r="A1947" s="20" t="s">
        <v>49</v>
      </c>
      <c r="B1947" s="20" t="s">
        <v>34</v>
      </c>
      <c r="C1947" s="20">
        <v>2016</v>
      </c>
      <c r="D1947" s="20" t="s">
        <v>4</v>
      </c>
      <c r="E1947" s="18" t="s">
        <v>2493</v>
      </c>
      <c r="F1947" s="20" t="s">
        <v>11</v>
      </c>
      <c r="G1947" s="18" t="s">
        <v>2494</v>
      </c>
      <c r="H1947" s="18" t="s">
        <v>907</v>
      </c>
      <c r="I1947" s="20">
        <v>0</v>
      </c>
      <c r="J1947" s="21" t="s">
        <v>1221</v>
      </c>
      <c r="K1947" s="18" t="s">
        <v>2495</v>
      </c>
      <c r="L1947" s="18" t="s">
        <v>907</v>
      </c>
      <c r="M1947" s="21">
        <v>0</v>
      </c>
      <c r="N1947" s="27"/>
      <c r="O1947" s="27"/>
      <c r="P1947" s="9" t="s">
        <v>17</v>
      </c>
      <c r="T1947" s="24" t="str">
        <f t="shared" ref="T1947:T2010" si="32">A1947&amp;C1947&amp;D1947</f>
        <v>NL2016CSR1</v>
      </c>
    </row>
    <row r="1948" spans="1:20" s="3" customFormat="1" ht="15" customHeight="1">
      <c r="A1948" s="20" t="s">
        <v>49</v>
      </c>
      <c r="B1948" s="20" t="s">
        <v>34</v>
      </c>
      <c r="C1948" s="20">
        <v>2016</v>
      </c>
      <c r="D1948" s="20" t="s">
        <v>4</v>
      </c>
      <c r="E1948" s="18" t="s">
        <v>2493</v>
      </c>
      <c r="F1948" s="20" t="s">
        <v>11</v>
      </c>
      <c r="G1948" s="18" t="s">
        <v>2494</v>
      </c>
      <c r="H1948" s="18" t="s">
        <v>907</v>
      </c>
      <c r="I1948" s="20">
        <v>0</v>
      </c>
      <c r="J1948" s="21" t="s">
        <v>1222</v>
      </c>
      <c r="K1948" s="18" t="s">
        <v>2496</v>
      </c>
      <c r="L1948" s="18" t="s">
        <v>907</v>
      </c>
      <c r="M1948" s="21">
        <v>0</v>
      </c>
      <c r="N1948" s="27"/>
      <c r="O1948" s="27"/>
      <c r="P1948" s="9" t="s">
        <v>17</v>
      </c>
      <c r="T1948" s="24" t="str">
        <f t="shared" si="32"/>
        <v>NL2016CSR1</v>
      </c>
    </row>
    <row r="1949" spans="1:20" s="3" customFormat="1" ht="15" customHeight="1">
      <c r="A1949" s="20" t="s">
        <v>49</v>
      </c>
      <c r="B1949" s="20" t="s">
        <v>34</v>
      </c>
      <c r="C1949" s="20">
        <v>2016</v>
      </c>
      <c r="D1949" s="20" t="s">
        <v>5</v>
      </c>
      <c r="E1949" s="18" t="s">
        <v>2497</v>
      </c>
      <c r="F1949" s="20" t="s">
        <v>2</v>
      </c>
      <c r="G1949" s="18" t="s">
        <v>2498</v>
      </c>
      <c r="H1949" s="18" t="s">
        <v>906</v>
      </c>
      <c r="I1949" s="20">
        <v>0.25</v>
      </c>
      <c r="J1949" s="21" t="s">
        <v>1264</v>
      </c>
      <c r="K1949" s="18" t="s">
        <v>2499</v>
      </c>
      <c r="L1949" s="18" t="s">
        <v>907</v>
      </c>
      <c r="M1949" s="21">
        <v>0</v>
      </c>
      <c r="N1949" s="27"/>
      <c r="O1949" s="27"/>
      <c r="P1949" s="9" t="s">
        <v>17</v>
      </c>
      <c r="T1949" s="24" t="str">
        <f t="shared" si="32"/>
        <v>NL2016CSR2</v>
      </c>
    </row>
    <row r="1950" spans="1:20" s="3" customFormat="1" ht="15" customHeight="1">
      <c r="A1950" s="20" t="s">
        <v>49</v>
      </c>
      <c r="B1950" s="20" t="s">
        <v>34</v>
      </c>
      <c r="C1950" s="20">
        <v>2016</v>
      </c>
      <c r="D1950" s="20" t="s">
        <v>5</v>
      </c>
      <c r="E1950" s="18" t="s">
        <v>2497</v>
      </c>
      <c r="F1950" s="20" t="s">
        <v>2</v>
      </c>
      <c r="G1950" s="18" t="s">
        <v>2498</v>
      </c>
      <c r="H1950" s="18" t="s">
        <v>906</v>
      </c>
      <c r="I1950" s="20">
        <v>0.25</v>
      </c>
      <c r="J1950" s="21" t="s">
        <v>1260</v>
      </c>
      <c r="K1950" s="18" t="s">
        <v>2500</v>
      </c>
      <c r="L1950" s="18" t="s">
        <v>907</v>
      </c>
      <c r="M1950" s="21">
        <v>0</v>
      </c>
      <c r="N1950" s="27"/>
      <c r="O1950" s="27"/>
      <c r="P1950" s="9" t="s">
        <v>17</v>
      </c>
      <c r="T1950" s="24" t="str">
        <f t="shared" si="32"/>
        <v>NL2016CSR2</v>
      </c>
    </row>
    <row r="1951" spans="1:20" s="3" customFormat="1" ht="15" customHeight="1">
      <c r="A1951" s="20" t="s">
        <v>49</v>
      </c>
      <c r="B1951" s="20" t="s">
        <v>34</v>
      </c>
      <c r="C1951" s="20">
        <v>2016</v>
      </c>
      <c r="D1951" s="20" t="s">
        <v>5</v>
      </c>
      <c r="E1951" s="18" t="s">
        <v>2497</v>
      </c>
      <c r="F1951" s="20" t="s">
        <v>2</v>
      </c>
      <c r="G1951" s="18" t="s">
        <v>2498</v>
      </c>
      <c r="H1951" s="18" t="s">
        <v>906</v>
      </c>
      <c r="I1951" s="20">
        <v>0.25</v>
      </c>
      <c r="J1951" s="21" t="s">
        <v>1261</v>
      </c>
      <c r="K1951" s="18" t="s">
        <v>2501</v>
      </c>
      <c r="L1951" s="18" t="s">
        <v>906</v>
      </c>
      <c r="M1951" s="21">
        <v>0.25</v>
      </c>
      <c r="N1951" s="27"/>
      <c r="O1951" s="27"/>
      <c r="P1951" s="9" t="s">
        <v>17</v>
      </c>
      <c r="T1951" s="24" t="str">
        <f t="shared" si="32"/>
        <v>NL2016CSR2</v>
      </c>
    </row>
    <row r="1952" spans="1:20" s="3" customFormat="1" ht="15" customHeight="1">
      <c r="A1952" s="20" t="s">
        <v>49</v>
      </c>
      <c r="B1952" s="20" t="s">
        <v>34</v>
      </c>
      <c r="C1952" s="20">
        <v>2016</v>
      </c>
      <c r="D1952" s="20" t="s">
        <v>6</v>
      </c>
      <c r="E1952" s="18" t="s">
        <v>2502</v>
      </c>
      <c r="F1952" s="20" t="s">
        <v>3</v>
      </c>
      <c r="G1952" s="18" t="s">
        <v>2503</v>
      </c>
      <c r="H1952" s="18" t="s">
        <v>906</v>
      </c>
      <c r="I1952" s="20">
        <v>0.25</v>
      </c>
      <c r="J1952" s="21" t="s">
        <v>1264</v>
      </c>
      <c r="K1952" s="18" t="s">
        <v>2504</v>
      </c>
      <c r="L1952" s="18" t="s">
        <v>906</v>
      </c>
      <c r="M1952" s="21">
        <v>0.25</v>
      </c>
      <c r="N1952" s="27"/>
      <c r="O1952" s="27"/>
      <c r="P1952" s="9" t="s">
        <v>17</v>
      </c>
      <c r="T1952" s="24" t="str">
        <f t="shared" si="32"/>
        <v>NL2016CSR3</v>
      </c>
    </row>
    <row r="1953" spans="1:20" s="3" customFormat="1" ht="15" customHeight="1">
      <c r="A1953" s="20" t="s">
        <v>49</v>
      </c>
      <c r="B1953" s="20" t="s">
        <v>34</v>
      </c>
      <c r="C1953" s="20">
        <v>2016</v>
      </c>
      <c r="D1953" s="20" t="s">
        <v>6</v>
      </c>
      <c r="E1953" s="18" t="s">
        <v>2502</v>
      </c>
      <c r="F1953" s="20" t="s">
        <v>3</v>
      </c>
      <c r="G1953" s="18" t="s">
        <v>2503</v>
      </c>
      <c r="H1953" s="18" t="s">
        <v>906</v>
      </c>
      <c r="I1953" s="20">
        <v>0.25</v>
      </c>
      <c r="J1953" s="21" t="s">
        <v>1260</v>
      </c>
      <c r="K1953" s="18" t="s">
        <v>2505</v>
      </c>
      <c r="L1953" s="18" t="s">
        <v>907</v>
      </c>
      <c r="M1953" s="21">
        <v>0</v>
      </c>
      <c r="N1953" s="27"/>
      <c r="O1953" s="27"/>
      <c r="P1953" s="9" t="s">
        <v>17</v>
      </c>
      <c r="T1953" s="24" t="str">
        <f t="shared" si="32"/>
        <v>NL2016CSR3</v>
      </c>
    </row>
    <row r="1954" spans="1:20" s="3" customFormat="1" ht="15" customHeight="1">
      <c r="A1954" s="20" t="s">
        <v>49</v>
      </c>
      <c r="B1954" s="20" t="s">
        <v>34</v>
      </c>
      <c r="C1954" s="20">
        <v>2017</v>
      </c>
      <c r="D1954" s="20" t="s">
        <v>4</v>
      </c>
      <c r="E1954" s="18" t="s">
        <v>2871</v>
      </c>
      <c r="F1954" s="20" t="s">
        <v>3</v>
      </c>
      <c r="G1954" s="18" t="s">
        <v>2872</v>
      </c>
      <c r="H1954" s="18" t="s">
        <v>1</v>
      </c>
      <c r="I1954" s="20">
        <v>0.5</v>
      </c>
      <c r="J1954" s="21" t="s">
        <v>1264</v>
      </c>
      <c r="K1954" s="18" t="s">
        <v>2873</v>
      </c>
      <c r="L1954" s="18" t="s">
        <v>1174</v>
      </c>
      <c r="M1954" s="21">
        <v>0.75</v>
      </c>
      <c r="N1954" s="27"/>
      <c r="O1954" s="27"/>
      <c r="P1954" s="9" t="s">
        <v>17</v>
      </c>
      <c r="T1954" s="24" t="str">
        <f t="shared" si="32"/>
        <v>NL2017CSR1</v>
      </c>
    </row>
    <row r="1955" spans="1:20" s="3" customFormat="1" ht="15" customHeight="1">
      <c r="A1955" s="20" t="s">
        <v>49</v>
      </c>
      <c r="B1955" s="20" t="s">
        <v>34</v>
      </c>
      <c r="C1955" s="20">
        <v>2017</v>
      </c>
      <c r="D1955" s="20" t="s">
        <v>4</v>
      </c>
      <c r="E1955" s="18" t="s">
        <v>2871</v>
      </c>
      <c r="F1955" s="20" t="s">
        <v>3</v>
      </c>
      <c r="G1955" s="18" t="s">
        <v>2872</v>
      </c>
      <c r="H1955" s="18" t="s">
        <v>1</v>
      </c>
      <c r="I1955" s="20">
        <v>0.5</v>
      </c>
      <c r="J1955" s="21" t="s">
        <v>1260</v>
      </c>
      <c r="K1955" s="18" t="s">
        <v>2874</v>
      </c>
      <c r="L1955" s="18" t="s">
        <v>1</v>
      </c>
      <c r="M1955" s="21">
        <v>0.5</v>
      </c>
      <c r="N1955" s="27"/>
      <c r="O1955" s="27"/>
      <c r="P1955" s="9" t="s">
        <v>17</v>
      </c>
      <c r="T1955" s="24" t="str">
        <f t="shared" si="32"/>
        <v>NL2017CSR1</v>
      </c>
    </row>
    <row r="1956" spans="1:20" s="3" customFormat="1" ht="15" customHeight="1">
      <c r="A1956" s="20" t="s">
        <v>49</v>
      </c>
      <c r="B1956" s="20" t="s">
        <v>34</v>
      </c>
      <c r="C1956" s="20">
        <v>2017</v>
      </c>
      <c r="D1956" s="20" t="s">
        <v>4</v>
      </c>
      <c r="E1956" s="18" t="s">
        <v>2871</v>
      </c>
      <c r="F1956" s="20" t="s">
        <v>3</v>
      </c>
      <c r="G1956" s="18" t="s">
        <v>2872</v>
      </c>
      <c r="H1956" s="18" t="s">
        <v>1</v>
      </c>
      <c r="I1956" s="20">
        <v>0.5</v>
      </c>
      <c r="J1956" s="21" t="s">
        <v>1261</v>
      </c>
      <c r="K1956" s="18" t="s">
        <v>2875</v>
      </c>
      <c r="L1956" s="18" t="s">
        <v>1</v>
      </c>
      <c r="M1956" s="21">
        <v>0.5</v>
      </c>
      <c r="N1956" s="27"/>
      <c r="O1956" s="27"/>
      <c r="P1956" s="9" t="s">
        <v>17</v>
      </c>
      <c r="T1956" s="24" t="str">
        <f t="shared" si="32"/>
        <v>NL2017CSR1</v>
      </c>
    </row>
    <row r="1957" spans="1:20" s="3" customFormat="1" ht="15" customHeight="1">
      <c r="A1957" s="20" t="s">
        <v>49</v>
      </c>
      <c r="B1957" s="20" t="s">
        <v>34</v>
      </c>
      <c r="C1957" s="20">
        <v>2017</v>
      </c>
      <c r="D1957" s="20" t="s">
        <v>5</v>
      </c>
      <c r="E1957" s="18" t="s">
        <v>2876</v>
      </c>
      <c r="F1957" s="20" t="s">
        <v>3</v>
      </c>
      <c r="G1957" s="18" t="s">
        <v>2877</v>
      </c>
      <c r="H1957" s="18" t="s">
        <v>906</v>
      </c>
      <c r="I1957" s="20">
        <v>0.25</v>
      </c>
      <c r="J1957" s="21" t="s">
        <v>1264</v>
      </c>
      <c r="K1957" s="18" t="s">
        <v>2878</v>
      </c>
      <c r="L1957" s="18" t="s">
        <v>906</v>
      </c>
      <c r="M1957" s="21">
        <v>0.25</v>
      </c>
      <c r="N1957" s="27"/>
      <c r="O1957" s="27"/>
      <c r="P1957" s="9" t="s">
        <v>17</v>
      </c>
      <c r="T1957" s="24" t="str">
        <f t="shared" si="32"/>
        <v>NL2017CSR2</v>
      </c>
    </row>
    <row r="1958" spans="1:20" s="3" customFormat="1" ht="15" customHeight="1">
      <c r="A1958" s="20" t="s">
        <v>49</v>
      </c>
      <c r="B1958" s="20" t="s">
        <v>34</v>
      </c>
      <c r="C1958" s="20">
        <v>2017</v>
      </c>
      <c r="D1958" s="20" t="s">
        <v>5</v>
      </c>
      <c r="E1958" s="18" t="s">
        <v>2876</v>
      </c>
      <c r="F1958" s="20" t="s">
        <v>3</v>
      </c>
      <c r="G1958" s="18" t="s">
        <v>2877</v>
      </c>
      <c r="H1958" s="18" t="s">
        <v>906</v>
      </c>
      <c r="I1958" s="20">
        <v>0.25</v>
      </c>
      <c r="J1958" s="21" t="s">
        <v>1260</v>
      </c>
      <c r="K1958" s="18" t="s">
        <v>2879</v>
      </c>
      <c r="L1958" s="18" t="s">
        <v>906</v>
      </c>
      <c r="M1958" s="21">
        <v>0.25</v>
      </c>
      <c r="N1958" s="27"/>
      <c r="O1958" s="27"/>
      <c r="P1958" s="9" t="s">
        <v>17</v>
      </c>
      <c r="T1958" s="24" t="str">
        <f t="shared" si="32"/>
        <v>NL2017CSR2</v>
      </c>
    </row>
    <row r="1959" spans="1:20" s="3" customFormat="1" ht="15" customHeight="1">
      <c r="A1959" s="20" t="s">
        <v>49</v>
      </c>
      <c r="B1959" s="20" t="s">
        <v>34</v>
      </c>
      <c r="C1959" s="20">
        <v>2017</v>
      </c>
      <c r="D1959" s="20" t="s">
        <v>5</v>
      </c>
      <c r="E1959" s="18" t="s">
        <v>2876</v>
      </c>
      <c r="F1959" s="20" t="s">
        <v>3</v>
      </c>
      <c r="G1959" s="18" t="s">
        <v>2877</v>
      </c>
      <c r="H1959" s="18" t="s">
        <v>906</v>
      </c>
      <c r="I1959" s="20">
        <v>0.25</v>
      </c>
      <c r="J1959" s="21" t="s">
        <v>1261</v>
      </c>
      <c r="K1959" s="18" t="s">
        <v>2880</v>
      </c>
      <c r="L1959" s="18" t="s">
        <v>907</v>
      </c>
      <c r="M1959" s="21">
        <v>0</v>
      </c>
      <c r="N1959" s="27"/>
      <c r="O1959" s="27"/>
      <c r="P1959" s="9" t="s">
        <v>17</v>
      </c>
      <c r="T1959" s="24" t="str">
        <f t="shared" si="32"/>
        <v>NL2017CSR2</v>
      </c>
    </row>
    <row r="1960" spans="1:20" s="3" customFormat="1" ht="15" customHeight="1">
      <c r="A1960" s="20" t="s">
        <v>49</v>
      </c>
      <c r="B1960" s="20" t="s">
        <v>34</v>
      </c>
      <c r="C1960" s="20">
        <v>2017</v>
      </c>
      <c r="D1960" s="20" t="s">
        <v>5</v>
      </c>
      <c r="E1960" s="18" t="s">
        <v>2876</v>
      </c>
      <c r="F1960" s="20" t="s">
        <v>3</v>
      </c>
      <c r="G1960" s="18" t="s">
        <v>2877</v>
      </c>
      <c r="H1960" s="18" t="s">
        <v>906</v>
      </c>
      <c r="I1960" s="20">
        <v>0.25</v>
      </c>
      <c r="J1960" s="21" t="s">
        <v>1262</v>
      </c>
      <c r="K1960" s="18" t="s">
        <v>2881</v>
      </c>
      <c r="L1960" s="18" t="s">
        <v>906</v>
      </c>
      <c r="M1960" s="21">
        <v>0.25</v>
      </c>
      <c r="N1960" s="27"/>
      <c r="O1960" s="27"/>
      <c r="P1960" s="9" t="s">
        <v>17</v>
      </c>
      <c r="T1960" s="24" t="str">
        <f t="shared" si="32"/>
        <v>NL2017CSR2</v>
      </c>
    </row>
    <row r="1961" spans="1:20" s="3" customFormat="1" ht="15" customHeight="1">
      <c r="A1961" s="20" t="s">
        <v>49</v>
      </c>
      <c r="B1961" s="20" t="s">
        <v>34</v>
      </c>
      <c r="C1961" s="20">
        <v>2018</v>
      </c>
      <c r="D1961" s="20" t="s">
        <v>4</v>
      </c>
      <c r="E1961" s="18" t="s">
        <v>3494</v>
      </c>
      <c r="F1961" s="20" t="s">
        <v>3</v>
      </c>
      <c r="G1961" s="18" t="s">
        <v>3704</v>
      </c>
      <c r="H1961" s="18" t="s">
        <v>641</v>
      </c>
      <c r="I1961" s="20">
        <v>0.75</v>
      </c>
      <c r="J1961" s="21" t="s">
        <v>1264</v>
      </c>
      <c r="K1961" s="18" t="s">
        <v>3705</v>
      </c>
      <c r="L1961" s="18" t="s">
        <v>641</v>
      </c>
      <c r="M1961" s="20">
        <v>0.75</v>
      </c>
      <c r="N1961" s="27"/>
      <c r="O1961" s="27"/>
      <c r="P1961" s="9" t="s">
        <v>17</v>
      </c>
      <c r="T1961" s="24" t="str">
        <f t="shared" si="32"/>
        <v>NL2018CSR1</v>
      </c>
    </row>
    <row r="1962" spans="1:20" s="3" customFormat="1" ht="15" customHeight="1">
      <c r="A1962" s="20" t="s">
        <v>49</v>
      </c>
      <c r="B1962" s="20" t="s">
        <v>34</v>
      </c>
      <c r="C1962" s="20">
        <v>2018</v>
      </c>
      <c r="D1962" s="20" t="s">
        <v>4</v>
      </c>
      <c r="E1962" s="18" t="s">
        <v>3494</v>
      </c>
      <c r="F1962" s="20" t="s">
        <v>3</v>
      </c>
      <c r="G1962" s="18" t="s">
        <v>3704</v>
      </c>
      <c r="H1962" s="18" t="s">
        <v>641</v>
      </c>
      <c r="I1962" s="20">
        <v>0.75</v>
      </c>
      <c r="J1962" s="21" t="s">
        <v>1260</v>
      </c>
      <c r="K1962" s="18" t="s">
        <v>3706</v>
      </c>
      <c r="L1962" s="18" t="s">
        <v>1</v>
      </c>
      <c r="M1962" s="21">
        <v>0.5</v>
      </c>
      <c r="N1962" s="27"/>
      <c r="O1962" s="27"/>
      <c r="P1962" s="9" t="s">
        <v>17</v>
      </c>
      <c r="T1962" s="24" t="str">
        <f t="shared" si="32"/>
        <v>NL2018CSR1</v>
      </c>
    </row>
    <row r="1963" spans="1:20" s="3" customFormat="1" ht="15" customHeight="1">
      <c r="A1963" s="21" t="s">
        <v>49</v>
      </c>
      <c r="B1963" s="21" t="s">
        <v>34</v>
      </c>
      <c r="C1963" s="21">
        <v>2018</v>
      </c>
      <c r="D1963" s="21" t="s">
        <v>5</v>
      </c>
      <c r="E1963" s="82" t="s">
        <v>3527</v>
      </c>
      <c r="F1963" s="21" t="s">
        <v>3</v>
      </c>
      <c r="G1963" s="82" t="s">
        <v>3707</v>
      </c>
      <c r="H1963" s="82" t="s">
        <v>906</v>
      </c>
      <c r="I1963" s="21">
        <v>0.25</v>
      </c>
      <c r="J1963" s="21" t="s">
        <v>1264</v>
      </c>
      <c r="K1963" s="82" t="s">
        <v>3708</v>
      </c>
      <c r="L1963" s="82" t="s">
        <v>906</v>
      </c>
      <c r="M1963" s="21">
        <v>0.25</v>
      </c>
      <c r="N1963" s="27"/>
      <c r="O1963" s="27"/>
      <c r="P1963" s="9" t="s">
        <v>17</v>
      </c>
      <c r="T1963" s="24" t="str">
        <f t="shared" si="32"/>
        <v>NL2018CSR2</v>
      </c>
    </row>
    <row r="1964" spans="1:20" s="3" customFormat="1" ht="15" customHeight="1">
      <c r="A1964" s="21" t="s">
        <v>49</v>
      </c>
      <c r="B1964" s="21" t="s">
        <v>34</v>
      </c>
      <c r="C1964" s="21">
        <v>2018</v>
      </c>
      <c r="D1964" s="21" t="s">
        <v>5</v>
      </c>
      <c r="E1964" s="82" t="s">
        <v>3527</v>
      </c>
      <c r="F1964" s="21" t="s">
        <v>3</v>
      </c>
      <c r="G1964" s="82" t="s">
        <v>3707</v>
      </c>
      <c r="H1964" s="82" t="s">
        <v>906</v>
      </c>
      <c r="I1964" s="21">
        <v>0.25</v>
      </c>
      <c r="J1964" s="21" t="s">
        <v>1260</v>
      </c>
      <c r="K1964" s="82" t="s">
        <v>3709</v>
      </c>
      <c r="L1964" s="82" t="s">
        <v>907</v>
      </c>
      <c r="M1964" s="21">
        <v>0</v>
      </c>
      <c r="N1964" s="27"/>
      <c r="O1964" s="27"/>
      <c r="P1964" s="9" t="s">
        <v>17</v>
      </c>
      <c r="T1964" s="24" t="str">
        <f t="shared" si="32"/>
        <v>NL2018CSR2</v>
      </c>
    </row>
    <row r="1965" spans="1:20" s="3" customFormat="1" ht="15" customHeight="1">
      <c r="A1965" s="21" t="s">
        <v>49</v>
      </c>
      <c r="B1965" s="21" t="s">
        <v>34</v>
      </c>
      <c r="C1965" s="21">
        <v>2018</v>
      </c>
      <c r="D1965" s="21" t="s">
        <v>5</v>
      </c>
      <c r="E1965" s="82" t="s">
        <v>3527</v>
      </c>
      <c r="F1965" s="21" t="s">
        <v>3</v>
      </c>
      <c r="G1965" s="82" t="s">
        <v>3707</v>
      </c>
      <c r="H1965" s="82" t="s">
        <v>906</v>
      </c>
      <c r="I1965" s="21">
        <v>0.25</v>
      </c>
      <c r="J1965" s="21" t="s">
        <v>1261</v>
      </c>
      <c r="K1965" s="82" t="s">
        <v>3710</v>
      </c>
      <c r="L1965" s="82" t="s">
        <v>1</v>
      </c>
      <c r="M1965" s="21">
        <v>0.5</v>
      </c>
      <c r="N1965" s="27"/>
      <c r="O1965" s="27"/>
      <c r="P1965" s="9" t="s">
        <v>17</v>
      </c>
      <c r="T1965" s="24" t="str">
        <f t="shared" si="32"/>
        <v>NL2018CSR2</v>
      </c>
    </row>
    <row r="1966" spans="1:20" s="3" customFormat="1" ht="15" customHeight="1">
      <c r="A1966" s="21" t="s">
        <v>49</v>
      </c>
      <c r="B1966" s="21" t="s">
        <v>34</v>
      </c>
      <c r="C1966" s="21">
        <v>2018</v>
      </c>
      <c r="D1966" s="21" t="s">
        <v>5</v>
      </c>
      <c r="E1966" s="82" t="s">
        <v>3527</v>
      </c>
      <c r="F1966" s="21" t="s">
        <v>3</v>
      </c>
      <c r="G1966" s="82" t="s">
        <v>3707</v>
      </c>
      <c r="H1966" s="82" t="s">
        <v>906</v>
      </c>
      <c r="I1966" s="21">
        <v>0.25</v>
      </c>
      <c r="J1966" s="21" t="s">
        <v>1262</v>
      </c>
      <c r="K1966" s="82" t="s">
        <v>3711</v>
      </c>
      <c r="L1966" s="82" t="s">
        <v>906</v>
      </c>
      <c r="M1966" s="21">
        <v>0.25</v>
      </c>
      <c r="N1966" s="27"/>
      <c r="O1966" s="27"/>
      <c r="P1966" s="9" t="s">
        <v>17</v>
      </c>
      <c r="T1966" s="24" t="str">
        <f t="shared" si="32"/>
        <v>NL2018CSR2</v>
      </c>
    </row>
    <row r="1967" spans="1:20" s="3" customFormat="1" ht="15" customHeight="1">
      <c r="A1967" s="21" t="s">
        <v>49</v>
      </c>
      <c r="B1967" s="21" t="s">
        <v>34</v>
      </c>
      <c r="C1967" s="21">
        <v>2019</v>
      </c>
      <c r="D1967" s="21" t="s">
        <v>4</v>
      </c>
      <c r="E1967" s="82" t="s">
        <v>3960</v>
      </c>
      <c r="F1967" s="21" t="s">
        <v>3</v>
      </c>
      <c r="G1967" s="82" t="s">
        <v>4300</v>
      </c>
      <c r="H1967" s="82" t="s">
        <v>1</v>
      </c>
      <c r="I1967" s="21">
        <v>0.5</v>
      </c>
      <c r="J1967" s="21" t="s">
        <v>1264</v>
      </c>
      <c r="K1967" s="82" t="s">
        <v>4296</v>
      </c>
      <c r="L1967" s="82" t="s">
        <v>1</v>
      </c>
      <c r="M1967" s="21">
        <v>0.5</v>
      </c>
      <c r="N1967" s="27"/>
      <c r="O1967" s="27"/>
      <c r="P1967" s="9" t="s">
        <v>17</v>
      </c>
      <c r="T1967" s="24" t="str">
        <f t="shared" si="32"/>
        <v>NL2019CSR1</v>
      </c>
    </row>
    <row r="1968" spans="1:20" s="9" customFormat="1" ht="15" customHeight="1">
      <c r="A1968" s="21" t="s">
        <v>49</v>
      </c>
      <c r="B1968" s="21" t="s">
        <v>34</v>
      </c>
      <c r="C1968" s="21">
        <v>2019</v>
      </c>
      <c r="D1968" s="21" t="s">
        <v>4</v>
      </c>
      <c r="E1968" s="82" t="s">
        <v>3960</v>
      </c>
      <c r="F1968" s="21" t="s">
        <v>3</v>
      </c>
      <c r="G1968" s="82" t="s">
        <v>4300</v>
      </c>
      <c r="H1968" s="82" t="s">
        <v>1</v>
      </c>
      <c r="I1968" s="21">
        <v>0.5</v>
      </c>
      <c r="J1968" s="21" t="s">
        <v>1260</v>
      </c>
      <c r="K1968" s="82" t="s">
        <v>4297</v>
      </c>
      <c r="L1968" s="82" t="s">
        <v>1</v>
      </c>
      <c r="M1968" s="21">
        <v>0.5</v>
      </c>
      <c r="N1968" s="27"/>
      <c r="O1968" s="27"/>
      <c r="T1968" s="24" t="str">
        <f t="shared" si="32"/>
        <v>NL2019CSR1</v>
      </c>
    </row>
    <row r="1969" spans="1:20" s="9" customFormat="1" ht="15" customHeight="1">
      <c r="A1969" s="21" t="s">
        <v>49</v>
      </c>
      <c r="B1969" s="21" t="s">
        <v>34</v>
      </c>
      <c r="C1969" s="21">
        <v>2019</v>
      </c>
      <c r="D1969" s="21" t="s">
        <v>4</v>
      </c>
      <c r="E1969" s="82" t="s">
        <v>3960</v>
      </c>
      <c r="F1969" s="21" t="s">
        <v>3</v>
      </c>
      <c r="G1969" s="82" t="s">
        <v>4300</v>
      </c>
      <c r="H1969" s="82" t="s">
        <v>1</v>
      </c>
      <c r="I1969" s="21">
        <v>0.5</v>
      </c>
      <c r="J1969" s="21" t="s">
        <v>1261</v>
      </c>
      <c r="K1969" s="82" t="s">
        <v>4298</v>
      </c>
      <c r="L1969" s="82" t="s">
        <v>1</v>
      </c>
      <c r="M1969" s="21">
        <v>0.5</v>
      </c>
      <c r="N1969" s="27"/>
      <c r="O1969" s="27"/>
      <c r="T1969" s="24" t="str">
        <f t="shared" si="32"/>
        <v>NL2019CSR1</v>
      </c>
    </row>
    <row r="1970" spans="1:20" s="9" customFormat="1" ht="15" customHeight="1">
      <c r="A1970" s="21" t="s">
        <v>49</v>
      </c>
      <c r="B1970" s="21" t="s">
        <v>34</v>
      </c>
      <c r="C1970" s="21">
        <v>2019</v>
      </c>
      <c r="D1970" s="21" t="s">
        <v>4</v>
      </c>
      <c r="E1970" s="82" t="s">
        <v>3960</v>
      </c>
      <c r="F1970" s="21" t="s">
        <v>3</v>
      </c>
      <c r="G1970" s="82" t="s">
        <v>4300</v>
      </c>
      <c r="H1970" s="82" t="s">
        <v>1</v>
      </c>
      <c r="I1970" s="21">
        <v>0.5</v>
      </c>
      <c r="J1970" s="21" t="s">
        <v>1262</v>
      </c>
      <c r="K1970" s="82" t="s">
        <v>4299</v>
      </c>
      <c r="L1970" s="82" t="s">
        <v>1</v>
      </c>
      <c r="M1970" s="21">
        <v>0.5</v>
      </c>
      <c r="N1970" s="27"/>
      <c r="O1970" s="27"/>
      <c r="T1970" s="24" t="str">
        <f t="shared" si="32"/>
        <v>NL2019CSR1</v>
      </c>
    </row>
    <row r="1971" spans="1:20" s="9" customFormat="1" ht="15" customHeight="1">
      <c r="A1971" s="21" t="s">
        <v>49</v>
      </c>
      <c r="B1971" s="21" t="s">
        <v>34</v>
      </c>
      <c r="C1971" s="21">
        <v>2019</v>
      </c>
      <c r="D1971" s="21" t="s">
        <v>5</v>
      </c>
      <c r="E1971" s="82" t="s">
        <v>3961</v>
      </c>
      <c r="F1971" s="21" t="s">
        <v>2</v>
      </c>
      <c r="G1971" s="82" t="s">
        <v>4304</v>
      </c>
      <c r="H1971" s="82" t="s">
        <v>906</v>
      </c>
      <c r="I1971" s="21">
        <v>0.25</v>
      </c>
      <c r="J1971" s="21" t="s">
        <v>1264</v>
      </c>
      <c r="K1971" s="82" t="s">
        <v>4301</v>
      </c>
      <c r="L1971" s="82" t="s">
        <v>906</v>
      </c>
      <c r="M1971" s="21">
        <v>0.25</v>
      </c>
      <c r="N1971" s="27"/>
      <c r="O1971" s="27"/>
      <c r="T1971" s="24" t="str">
        <f t="shared" si="32"/>
        <v>NL2019CSR2</v>
      </c>
    </row>
    <row r="1972" spans="1:20" s="9" customFormat="1" ht="15" customHeight="1">
      <c r="A1972" s="21" t="s">
        <v>49</v>
      </c>
      <c r="B1972" s="21" t="s">
        <v>34</v>
      </c>
      <c r="C1972" s="21">
        <v>2019</v>
      </c>
      <c r="D1972" s="21" t="s">
        <v>5</v>
      </c>
      <c r="E1972" s="82" t="s">
        <v>3961</v>
      </c>
      <c r="F1972" s="21" t="s">
        <v>2</v>
      </c>
      <c r="G1972" s="82" t="s">
        <v>4304</v>
      </c>
      <c r="H1972" s="82" t="s">
        <v>906</v>
      </c>
      <c r="I1972" s="21">
        <v>0.25</v>
      </c>
      <c r="J1972" s="21" t="s">
        <v>1260</v>
      </c>
      <c r="K1972" s="82" t="s">
        <v>4302</v>
      </c>
      <c r="L1972" s="82" t="s">
        <v>906</v>
      </c>
      <c r="M1972" s="21">
        <v>0.25</v>
      </c>
      <c r="N1972" s="27"/>
      <c r="O1972" s="27"/>
      <c r="T1972" s="24" t="str">
        <f t="shared" si="32"/>
        <v>NL2019CSR2</v>
      </c>
    </row>
    <row r="1973" spans="1:20" s="9" customFormat="1" ht="15" customHeight="1">
      <c r="A1973" s="21" t="s">
        <v>49</v>
      </c>
      <c r="B1973" s="21" t="s">
        <v>34</v>
      </c>
      <c r="C1973" s="21">
        <v>2019</v>
      </c>
      <c r="D1973" s="21" t="s">
        <v>5</v>
      </c>
      <c r="E1973" s="82" t="s">
        <v>3961</v>
      </c>
      <c r="F1973" s="21" t="s">
        <v>2</v>
      </c>
      <c r="G1973" s="82" t="s">
        <v>4304</v>
      </c>
      <c r="H1973" s="82" t="s">
        <v>906</v>
      </c>
      <c r="I1973" s="21">
        <v>0.25</v>
      </c>
      <c r="J1973" s="21" t="s">
        <v>1261</v>
      </c>
      <c r="K1973" s="82" t="s">
        <v>4303</v>
      </c>
      <c r="L1973" s="82" t="s">
        <v>1</v>
      </c>
      <c r="M1973" s="21">
        <v>0.5</v>
      </c>
      <c r="N1973" s="27"/>
      <c r="O1973" s="27"/>
      <c r="T1973" s="24" t="str">
        <f t="shared" si="32"/>
        <v>NL2019CSR2</v>
      </c>
    </row>
    <row r="1974" spans="1:20" s="9" customFormat="1" ht="15" customHeight="1">
      <c r="A1974" s="21" t="s">
        <v>49</v>
      </c>
      <c r="B1974" s="21" t="s">
        <v>34</v>
      </c>
      <c r="C1974" s="21">
        <v>2019</v>
      </c>
      <c r="D1974" s="21" t="s">
        <v>6</v>
      </c>
      <c r="E1974" s="82" t="s">
        <v>3959</v>
      </c>
      <c r="F1974" s="21" t="s">
        <v>3</v>
      </c>
      <c r="G1974" s="82" t="s">
        <v>4309</v>
      </c>
      <c r="H1974" s="82" t="s">
        <v>1</v>
      </c>
      <c r="I1974" s="21">
        <v>0.5</v>
      </c>
      <c r="J1974" s="21" t="s">
        <v>1264</v>
      </c>
      <c r="K1974" s="82" t="s">
        <v>4305</v>
      </c>
      <c r="L1974" s="82" t="s">
        <v>1</v>
      </c>
      <c r="M1974" s="21">
        <v>0.5</v>
      </c>
      <c r="N1974" s="27"/>
      <c r="O1974" s="27"/>
      <c r="T1974" s="24" t="str">
        <f t="shared" si="32"/>
        <v>NL2019CSR3</v>
      </c>
    </row>
    <row r="1975" spans="1:20" s="9" customFormat="1" ht="15" customHeight="1">
      <c r="A1975" s="21" t="s">
        <v>49</v>
      </c>
      <c r="B1975" s="21" t="s">
        <v>34</v>
      </c>
      <c r="C1975" s="21">
        <v>2019</v>
      </c>
      <c r="D1975" s="21" t="s">
        <v>6</v>
      </c>
      <c r="E1975" s="82" t="s">
        <v>3959</v>
      </c>
      <c r="F1975" s="21" t="s">
        <v>3</v>
      </c>
      <c r="G1975" s="82" t="s">
        <v>4309</v>
      </c>
      <c r="H1975" s="82" t="s">
        <v>1</v>
      </c>
      <c r="I1975" s="21">
        <v>0.5</v>
      </c>
      <c r="J1975" s="21" t="s">
        <v>1260</v>
      </c>
      <c r="K1975" s="82" t="s">
        <v>4306</v>
      </c>
      <c r="L1975" s="82" t="s">
        <v>906</v>
      </c>
      <c r="M1975" s="21">
        <v>0.25</v>
      </c>
      <c r="N1975" s="27"/>
      <c r="O1975" s="27"/>
      <c r="T1975" s="24" t="str">
        <f t="shared" si="32"/>
        <v>NL2019CSR3</v>
      </c>
    </row>
    <row r="1976" spans="1:20" s="9" customFormat="1" ht="15" customHeight="1">
      <c r="A1976" s="21" t="s">
        <v>49</v>
      </c>
      <c r="B1976" s="21" t="s">
        <v>34</v>
      </c>
      <c r="C1976" s="21">
        <v>2019</v>
      </c>
      <c r="D1976" s="21" t="s">
        <v>6</v>
      </c>
      <c r="E1976" s="82" t="s">
        <v>3959</v>
      </c>
      <c r="F1976" s="21" t="s">
        <v>3</v>
      </c>
      <c r="G1976" s="82" t="s">
        <v>4309</v>
      </c>
      <c r="H1976" s="82" t="s">
        <v>1</v>
      </c>
      <c r="I1976" s="21">
        <v>0.5</v>
      </c>
      <c r="J1976" s="21" t="s">
        <v>1261</v>
      </c>
      <c r="K1976" s="82" t="s">
        <v>4307</v>
      </c>
      <c r="L1976" s="82" t="s">
        <v>1</v>
      </c>
      <c r="M1976" s="21">
        <v>0.5</v>
      </c>
      <c r="N1976" s="27"/>
      <c r="O1976" s="27"/>
      <c r="T1976" s="24" t="str">
        <f t="shared" si="32"/>
        <v>NL2019CSR3</v>
      </c>
    </row>
    <row r="1977" spans="1:20" s="9" customFormat="1" ht="15" customHeight="1">
      <c r="A1977" s="21" t="s">
        <v>49</v>
      </c>
      <c r="B1977" s="21" t="s">
        <v>34</v>
      </c>
      <c r="C1977" s="21">
        <v>2019</v>
      </c>
      <c r="D1977" s="21" t="s">
        <v>6</v>
      </c>
      <c r="E1977" s="82" t="s">
        <v>3959</v>
      </c>
      <c r="F1977" s="21" t="s">
        <v>3</v>
      </c>
      <c r="G1977" s="82" t="s">
        <v>4309</v>
      </c>
      <c r="H1977" s="82" t="s">
        <v>1</v>
      </c>
      <c r="I1977" s="21">
        <v>0.5</v>
      </c>
      <c r="J1977" s="21" t="s">
        <v>1262</v>
      </c>
      <c r="K1977" s="82" t="s">
        <v>4308</v>
      </c>
      <c r="L1977" s="82" t="s">
        <v>1</v>
      </c>
      <c r="M1977" s="21">
        <v>0.5</v>
      </c>
      <c r="N1977" s="27"/>
      <c r="O1977" s="27"/>
      <c r="T1977" s="24" t="str">
        <f t="shared" si="32"/>
        <v>NL2019CSR3</v>
      </c>
    </row>
    <row r="1978" spans="1:20" s="9" customFormat="1" ht="15" customHeight="1">
      <c r="A1978" s="88" t="s">
        <v>49</v>
      </c>
      <c r="B1978" s="88" t="s">
        <v>34</v>
      </c>
      <c r="C1978" s="88">
        <v>2020</v>
      </c>
      <c r="D1978" s="88" t="s">
        <v>4</v>
      </c>
      <c r="E1978" s="89" t="s">
        <v>4523</v>
      </c>
      <c r="F1978" s="88" t="s">
        <v>11</v>
      </c>
      <c r="G1978" s="89"/>
      <c r="H1978" s="89"/>
      <c r="I1978" s="88"/>
      <c r="J1978" s="88"/>
      <c r="K1978" s="89"/>
      <c r="L1978" s="89"/>
      <c r="M1978" s="88"/>
      <c r="N1978" s="27"/>
      <c r="O1978" s="27"/>
      <c r="T1978" s="24" t="str">
        <f t="shared" si="32"/>
        <v>NL2020CSR1</v>
      </c>
    </row>
    <row r="1979" spans="1:20" s="9" customFormat="1" ht="15" customHeight="1">
      <c r="A1979" s="88" t="s">
        <v>49</v>
      </c>
      <c r="B1979" s="88" t="s">
        <v>34</v>
      </c>
      <c r="C1979" s="88">
        <v>2020</v>
      </c>
      <c r="D1979" s="88" t="s">
        <v>5</v>
      </c>
      <c r="E1979" s="89" t="s">
        <v>4524</v>
      </c>
      <c r="F1979" s="88" t="s">
        <v>2</v>
      </c>
      <c r="G1979" s="89"/>
      <c r="H1979" s="89"/>
      <c r="I1979" s="88"/>
      <c r="J1979" s="88"/>
      <c r="K1979" s="89"/>
      <c r="L1979" s="89"/>
      <c r="M1979" s="88"/>
      <c r="N1979" s="27"/>
      <c r="O1979" s="27"/>
      <c r="T1979" s="24" t="str">
        <f t="shared" si="32"/>
        <v>NL2020CSR2</v>
      </c>
    </row>
    <row r="1980" spans="1:20" s="9" customFormat="1" ht="15" customHeight="1">
      <c r="A1980" s="88" t="s">
        <v>49</v>
      </c>
      <c r="B1980" s="88" t="s">
        <v>34</v>
      </c>
      <c r="C1980" s="88">
        <v>2020</v>
      </c>
      <c r="D1980" s="88" t="s">
        <v>6</v>
      </c>
      <c r="E1980" s="89" t="s">
        <v>4525</v>
      </c>
      <c r="F1980" s="88" t="s">
        <v>3</v>
      </c>
      <c r="G1980" s="89"/>
      <c r="H1980" s="89"/>
      <c r="I1980" s="88"/>
      <c r="J1980" s="88"/>
      <c r="K1980" s="89"/>
      <c r="L1980" s="89"/>
      <c r="M1980" s="88"/>
      <c r="N1980" s="27"/>
      <c r="O1980" s="27"/>
      <c r="T1980" s="24" t="str">
        <f t="shared" si="32"/>
        <v>NL2020CSR3</v>
      </c>
    </row>
    <row r="1981" spans="1:20" s="9" customFormat="1" ht="15" customHeight="1">
      <c r="A1981" s="88" t="s">
        <v>49</v>
      </c>
      <c r="B1981" s="88" t="s">
        <v>34</v>
      </c>
      <c r="C1981" s="88">
        <v>2020</v>
      </c>
      <c r="D1981" s="88" t="s">
        <v>7</v>
      </c>
      <c r="E1981" s="89" t="s">
        <v>4526</v>
      </c>
      <c r="F1981" s="88" t="s">
        <v>2</v>
      </c>
      <c r="G1981" s="89"/>
      <c r="H1981" s="89"/>
      <c r="I1981" s="88"/>
      <c r="J1981" s="88"/>
      <c r="K1981" s="89"/>
      <c r="L1981" s="89"/>
      <c r="M1981" s="88"/>
      <c r="N1981" s="27"/>
      <c r="O1981" s="27"/>
      <c r="T1981" s="24" t="str">
        <f t="shared" si="32"/>
        <v>NL2020CSR4</v>
      </c>
    </row>
    <row r="1982" spans="1:20" s="3" customFormat="1" ht="15" customHeight="1">
      <c r="A1982" s="20" t="s">
        <v>51</v>
      </c>
      <c r="B1982" s="20" t="s">
        <v>1105</v>
      </c>
      <c r="C1982" s="20">
        <v>2011</v>
      </c>
      <c r="D1982" s="20" t="s">
        <v>4</v>
      </c>
      <c r="E1982" s="18" t="s">
        <v>840</v>
      </c>
      <c r="F1982" s="20" t="s">
        <v>2</v>
      </c>
      <c r="G1982" s="18" t="s">
        <v>841</v>
      </c>
      <c r="H1982" s="18" t="s">
        <v>904</v>
      </c>
      <c r="I1982" s="20" t="s">
        <v>2119</v>
      </c>
      <c r="J1982" s="21" t="s">
        <v>1221</v>
      </c>
      <c r="K1982" s="18" t="s">
        <v>841</v>
      </c>
      <c r="L1982" s="18" t="s">
        <v>2118</v>
      </c>
      <c r="M1982" s="21" t="s">
        <v>2119</v>
      </c>
      <c r="N1982" s="27"/>
      <c r="O1982" s="27"/>
      <c r="P1982" s="9" t="s">
        <v>17</v>
      </c>
      <c r="T1982" s="24" t="str">
        <f t="shared" si="32"/>
        <v>PL2011CSR1</v>
      </c>
    </row>
    <row r="1983" spans="1:20" s="3" customFormat="1" ht="15" customHeight="1">
      <c r="A1983" s="20" t="s">
        <v>51</v>
      </c>
      <c r="B1983" s="20" t="s">
        <v>1105</v>
      </c>
      <c r="C1983" s="20">
        <v>2011</v>
      </c>
      <c r="D1983" s="20" t="s">
        <v>5</v>
      </c>
      <c r="E1983" s="18" t="s">
        <v>842</v>
      </c>
      <c r="F1983" s="20" t="s">
        <v>2</v>
      </c>
      <c r="G1983" s="18" t="s">
        <v>843</v>
      </c>
      <c r="H1983" s="18" t="s">
        <v>907</v>
      </c>
      <c r="I1983" s="20" t="s">
        <v>2119</v>
      </c>
      <c r="J1983" s="21" t="s">
        <v>1221</v>
      </c>
      <c r="K1983" s="18" t="s">
        <v>843</v>
      </c>
      <c r="L1983" s="18" t="s">
        <v>2118</v>
      </c>
      <c r="M1983" s="21" t="s">
        <v>2119</v>
      </c>
      <c r="N1983" s="27"/>
      <c r="O1983" s="27"/>
      <c r="P1983" s="9" t="s">
        <v>17</v>
      </c>
      <c r="T1983" s="24" t="str">
        <f t="shared" si="32"/>
        <v>PL2011CSR2</v>
      </c>
    </row>
    <row r="1984" spans="1:20" s="3" customFormat="1" ht="15" customHeight="1">
      <c r="A1984" s="20" t="s">
        <v>51</v>
      </c>
      <c r="B1984" s="20" t="s">
        <v>1105</v>
      </c>
      <c r="C1984" s="20">
        <v>2011</v>
      </c>
      <c r="D1984" s="20" t="s">
        <v>6</v>
      </c>
      <c r="E1984" s="18" t="s">
        <v>844</v>
      </c>
      <c r="F1984" s="20" t="s">
        <v>2</v>
      </c>
      <c r="G1984" s="18" t="s">
        <v>845</v>
      </c>
      <c r="H1984" s="18" t="s">
        <v>904</v>
      </c>
      <c r="I1984" s="20" t="s">
        <v>2119</v>
      </c>
      <c r="J1984" s="21" t="s">
        <v>1221</v>
      </c>
      <c r="K1984" s="18" t="s">
        <v>845</v>
      </c>
      <c r="L1984" s="18" t="s">
        <v>2118</v>
      </c>
      <c r="M1984" s="21" t="s">
        <v>2119</v>
      </c>
      <c r="N1984" s="27"/>
      <c r="O1984" s="27"/>
      <c r="P1984" s="9" t="s">
        <v>17</v>
      </c>
      <c r="T1984" s="24" t="str">
        <f t="shared" si="32"/>
        <v>PL2011CSR3</v>
      </c>
    </row>
    <row r="1985" spans="1:20" s="3" customFormat="1" ht="15" customHeight="1">
      <c r="A1985" s="20" t="s">
        <v>51</v>
      </c>
      <c r="B1985" s="20" t="s">
        <v>1105</v>
      </c>
      <c r="C1985" s="20">
        <v>2011</v>
      </c>
      <c r="D1985" s="20" t="s">
        <v>7</v>
      </c>
      <c r="E1985" s="18" t="s">
        <v>846</v>
      </c>
      <c r="F1985" s="20" t="s">
        <v>2</v>
      </c>
      <c r="G1985" s="18" t="s">
        <v>847</v>
      </c>
      <c r="H1985" s="18" t="s">
        <v>904</v>
      </c>
      <c r="I1985" s="20" t="s">
        <v>2119</v>
      </c>
      <c r="J1985" s="21" t="s">
        <v>1221</v>
      </c>
      <c r="K1985" s="18" t="s">
        <v>847</v>
      </c>
      <c r="L1985" s="18" t="s">
        <v>2118</v>
      </c>
      <c r="M1985" s="21" t="s">
        <v>2119</v>
      </c>
      <c r="N1985" s="27"/>
      <c r="O1985" s="27"/>
      <c r="P1985" s="9" t="s">
        <v>17</v>
      </c>
      <c r="T1985" s="24" t="str">
        <f t="shared" si="32"/>
        <v>PL2011CSR4</v>
      </c>
    </row>
    <row r="1986" spans="1:20" s="3" customFormat="1" ht="15" customHeight="1">
      <c r="A1986" s="20" t="s">
        <v>51</v>
      </c>
      <c r="B1986" s="20" t="s">
        <v>1105</v>
      </c>
      <c r="C1986" s="20">
        <v>2011</v>
      </c>
      <c r="D1986" s="20" t="s">
        <v>8</v>
      </c>
      <c r="E1986" s="18" t="s">
        <v>848</v>
      </c>
      <c r="F1986" s="20" t="s">
        <v>2</v>
      </c>
      <c r="G1986" s="18" t="s">
        <v>849</v>
      </c>
      <c r="H1986" s="18" t="s">
        <v>904</v>
      </c>
      <c r="I1986" s="20" t="s">
        <v>2119</v>
      </c>
      <c r="J1986" s="21" t="s">
        <v>1221</v>
      </c>
      <c r="K1986" s="18" t="s">
        <v>849</v>
      </c>
      <c r="L1986" s="18" t="s">
        <v>2118</v>
      </c>
      <c r="M1986" s="21" t="s">
        <v>2119</v>
      </c>
      <c r="N1986" s="27"/>
      <c r="O1986" s="27"/>
      <c r="P1986" s="9" t="s">
        <v>17</v>
      </c>
      <c r="T1986" s="24" t="str">
        <f t="shared" si="32"/>
        <v>PL2011CSR5</v>
      </c>
    </row>
    <row r="1987" spans="1:20" s="3" customFormat="1" ht="15" customHeight="1">
      <c r="A1987" s="20" t="s">
        <v>51</v>
      </c>
      <c r="B1987" s="20" t="s">
        <v>1105</v>
      </c>
      <c r="C1987" s="20">
        <v>2011</v>
      </c>
      <c r="D1987" s="20" t="s">
        <v>9</v>
      </c>
      <c r="E1987" s="18" t="s">
        <v>850</v>
      </c>
      <c r="F1987" s="20" t="s">
        <v>2</v>
      </c>
      <c r="G1987" s="18" t="s">
        <v>851</v>
      </c>
      <c r="H1987" s="18" t="s">
        <v>904</v>
      </c>
      <c r="I1987" s="20" t="s">
        <v>2119</v>
      </c>
      <c r="J1987" s="21" t="s">
        <v>1221</v>
      </c>
      <c r="K1987" s="18" t="s">
        <v>851</v>
      </c>
      <c r="L1987" s="18" t="s">
        <v>2118</v>
      </c>
      <c r="M1987" s="21" t="s">
        <v>2119</v>
      </c>
      <c r="N1987" s="27"/>
      <c r="O1987" s="27"/>
      <c r="P1987" s="9" t="s">
        <v>17</v>
      </c>
      <c r="T1987" s="24" t="str">
        <f t="shared" si="32"/>
        <v>PL2011CSR6</v>
      </c>
    </row>
    <row r="1988" spans="1:20" s="3" customFormat="1" ht="15" customHeight="1">
      <c r="A1988" s="20" t="s">
        <v>51</v>
      </c>
      <c r="B1988" s="20" t="s">
        <v>1105</v>
      </c>
      <c r="C1988" s="20">
        <v>2011</v>
      </c>
      <c r="D1988" s="20" t="s">
        <v>10</v>
      </c>
      <c r="E1988" s="18" t="s">
        <v>852</v>
      </c>
      <c r="F1988" s="20" t="s">
        <v>2</v>
      </c>
      <c r="G1988" s="18" t="s">
        <v>853</v>
      </c>
      <c r="H1988" s="18" t="s">
        <v>904</v>
      </c>
      <c r="I1988" s="20" t="s">
        <v>2119</v>
      </c>
      <c r="J1988" s="21" t="s">
        <v>1221</v>
      </c>
      <c r="K1988" s="18" t="s">
        <v>853</v>
      </c>
      <c r="L1988" s="18" t="s">
        <v>2118</v>
      </c>
      <c r="M1988" s="21" t="s">
        <v>2119</v>
      </c>
      <c r="N1988" s="27"/>
      <c r="O1988" s="27"/>
      <c r="P1988" s="9" t="s">
        <v>17</v>
      </c>
      <c r="T1988" s="24" t="str">
        <f t="shared" si="32"/>
        <v>PL2011CSR7</v>
      </c>
    </row>
    <row r="1989" spans="1:20" s="9" customFormat="1" ht="15" customHeight="1">
      <c r="A1989" s="20" t="s">
        <v>51</v>
      </c>
      <c r="B1989" s="20" t="s">
        <v>1105</v>
      </c>
      <c r="C1989" s="20">
        <v>2012</v>
      </c>
      <c r="D1989" s="20" t="s">
        <v>4</v>
      </c>
      <c r="E1989" s="18" t="s">
        <v>147</v>
      </c>
      <c r="F1989" s="20" t="s">
        <v>11</v>
      </c>
      <c r="G1989" s="18" t="s">
        <v>3865</v>
      </c>
      <c r="H1989" s="18" t="s">
        <v>906</v>
      </c>
      <c r="I1989" s="20">
        <v>0.25</v>
      </c>
      <c r="J1989" s="21" t="s">
        <v>1221</v>
      </c>
      <c r="K1989" s="18" t="s">
        <v>969</v>
      </c>
      <c r="L1989" s="18" t="s">
        <v>906</v>
      </c>
      <c r="M1989" s="21">
        <v>0.25</v>
      </c>
      <c r="N1989" s="27"/>
      <c r="O1989" s="27"/>
      <c r="P1989" s="9" t="s">
        <v>17</v>
      </c>
      <c r="T1989" s="24" t="str">
        <f t="shared" si="32"/>
        <v>PL2012CSR1</v>
      </c>
    </row>
    <row r="1990" spans="1:20" s="3" customFormat="1" ht="15" customHeight="1">
      <c r="A1990" s="20" t="s">
        <v>51</v>
      </c>
      <c r="B1990" s="20" t="s">
        <v>1105</v>
      </c>
      <c r="C1990" s="20">
        <v>2012</v>
      </c>
      <c r="D1990" s="20" t="s">
        <v>5</v>
      </c>
      <c r="E1990" s="18" t="s">
        <v>148</v>
      </c>
      <c r="F1990" s="20" t="s">
        <v>2</v>
      </c>
      <c r="G1990" s="18" t="s">
        <v>970</v>
      </c>
      <c r="H1990" s="18" t="s">
        <v>906</v>
      </c>
      <c r="I1990" s="20">
        <v>0.25</v>
      </c>
      <c r="J1990" s="21" t="s">
        <v>1221</v>
      </c>
      <c r="K1990" s="18" t="s">
        <v>970</v>
      </c>
      <c r="L1990" s="18" t="s">
        <v>906</v>
      </c>
      <c r="M1990" s="21">
        <v>0.25</v>
      </c>
      <c r="N1990" s="27"/>
      <c r="O1990" s="27"/>
      <c r="P1990" s="9" t="s">
        <v>17</v>
      </c>
      <c r="T1990" s="24" t="str">
        <f t="shared" si="32"/>
        <v>PL2012CSR2</v>
      </c>
    </row>
    <row r="1991" spans="1:20" s="3" customFormat="1" ht="15" customHeight="1">
      <c r="A1991" s="20" t="s">
        <v>51</v>
      </c>
      <c r="B1991" s="20" t="s">
        <v>1105</v>
      </c>
      <c r="C1991" s="20">
        <v>2012</v>
      </c>
      <c r="D1991" s="20" t="s">
        <v>6</v>
      </c>
      <c r="E1991" s="18" t="s">
        <v>149</v>
      </c>
      <c r="F1991" s="20" t="s">
        <v>2</v>
      </c>
      <c r="G1991" s="18" t="s">
        <v>971</v>
      </c>
      <c r="H1991" s="18" t="s">
        <v>1</v>
      </c>
      <c r="I1991" s="20">
        <v>0.5</v>
      </c>
      <c r="J1991" s="21" t="s">
        <v>1221</v>
      </c>
      <c r="K1991" s="18" t="s">
        <v>971</v>
      </c>
      <c r="L1991" s="18" t="s">
        <v>1</v>
      </c>
      <c r="M1991" s="21">
        <v>0.5</v>
      </c>
      <c r="N1991" s="27"/>
      <c r="O1991" s="27"/>
      <c r="P1991" s="9" t="s">
        <v>17</v>
      </c>
      <c r="T1991" s="24" t="str">
        <f t="shared" si="32"/>
        <v>PL2012CSR3</v>
      </c>
    </row>
    <row r="1992" spans="1:20" s="3" customFormat="1" ht="15" customHeight="1">
      <c r="A1992" s="20" t="s">
        <v>51</v>
      </c>
      <c r="B1992" s="20" t="s">
        <v>1105</v>
      </c>
      <c r="C1992" s="20">
        <v>2012</v>
      </c>
      <c r="D1992" s="20" t="s">
        <v>7</v>
      </c>
      <c r="E1992" s="18" t="s">
        <v>150</v>
      </c>
      <c r="F1992" s="20" t="s">
        <v>2</v>
      </c>
      <c r="G1992" s="18" t="s">
        <v>1142</v>
      </c>
      <c r="H1992" s="18" t="s">
        <v>1</v>
      </c>
      <c r="I1992" s="20">
        <v>0.5</v>
      </c>
      <c r="J1992" s="21" t="s">
        <v>1221</v>
      </c>
      <c r="K1992" s="18" t="s">
        <v>1142</v>
      </c>
      <c r="L1992" s="18" t="s">
        <v>1</v>
      </c>
      <c r="M1992" s="21">
        <v>0.5</v>
      </c>
      <c r="N1992" s="27"/>
      <c r="O1992" s="27"/>
      <c r="P1992" s="9" t="s">
        <v>17</v>
      </c>
      <c r="T1992" s="24" t="str">
        <f t="shared" si="32"/>
        <v>PL2012CSR4</v>
      </c>
    </row>
    <row r="1993" spans="1:20" s="9" customFormat="1" ht="15" customHeight="1">
      <c r="A1993" s="20" t="s">
        <v>51</v>
      </c>
      <c r="B1993" s="20" t="s">
        <v>1105</v>
      </c>
      <c r="C1993" s="20">
        <v>2012</v>
      </c>
      <c r="D1993" s="20" t="s">
        <v>8</v>
      </c>
      <c r="E1993" s="18" t="s">
        <v>151</v>
      </c>
      <c r="F1993" s="20" t="s">
        <v>2</v>
      </c>
      <c r="G1993" s="18" t="s">
        <v>972</v>
      </c>
      <c r="H1993" s="18" t="s">
        <v>906</v>
      </c>
      <c r="I1993" s="20">
        <v>0.25</v>
      </c>
      <c r="J1993" s="21" t="s">
        <v>1221</v>
      </c>
      <c r="K1993" s="18" t="s">
        <v>972</v>
      </c>
      <c r="L1993" s="18" t="s">
        <v>906</v>
      </c>
      <c r="M1993" s="21">
        <v>0.25</v>
      </c>
      <c r="N1993" s="27"/>
      <c r="O1993" s="27"/>
      <c r="P1993" s="9" t="s">
        <v>17</v>
      </c>
      <c r="T1993" s="24" t="str">
        <f t="shared" si="32"/>
        <v>PL2012CSR5</v>
      </c>
    </row>
    <row r="1994" spans="1:20" s="9" customFormat="1" ht="15" customHeight="1">
      <c r="A1994" s="20" t="s">
        <v>51</v>
      </c>
      <c r="B1994" s="20" t="s">
        <v>1105</v>
      </c>
      <c r="C1994" s="20">
        <v>2012</v>
      </c>
      <c r="D1994" s="20" t="s">
        <v>9</v>
      </c>
      <c r="E1994" s="18" t="s">
        <v>974</v>
      </c>
      <c r="F1994" s="20" t="s">
        <v>2</v>
      </c>
      <c r="G1994" s="18" t="s">
        <v>973</v>
      </c>
      <c r="H1994" s="18" t="s">
        <v>142</v>
      </c>
      <c r="I1994" s="20">
        <v>0.5</v>
      </c>
      <c r="J1994" s="21" t="s">
        <v>1221</v>
      </c>
      <c r="K1994" s="18" t="s">
        <v>973</v>
      </c>
      <c r="L1994" s="18" t="s">
        <v>142</v>
      </c>
      <c r="M1994" s="21">
        <v>0.5</v>
      </c>
      <c r="N1994" s="27"/>
      <c r="O1994" s="27"/>
      <c r="P1994" s="9" t="s">
        <v>17</v>
      </c>
      <c r="T1994" s="24" t="str">
        <f t="shared" si="32"/>
        <v>PL2012CSR6</v>
      </c>
    </row>
    <row r="1995" spans="1:20" s="9" customFormat="1" ht="15" customHeight="1">
      <c r="A1995" s="20" t="s">
        <v>51</v>
      </c>
      <c r="B1995" s="20" t="s">
        <v>1105</v>
      </c>
      <c r="C1995" s="20">
        <v>2013</v>
      </c>
      <c r="D1995" s="20" t="s">
        <v>4</v>
      </c>
      <c r="E1995" s="18" t="s">
        <v>289</v>
      </c>
      <c r="F1995" s="20" t="s">
        <v>11</v>
      </c>
      <c r="G1995" s="18" t="s">
        <v>3842</v>
      </c>
      <c r="H1995" s="18" t="s">
        <v>1</v>
      </c>
      <c r="I1995" s="20">
        <v>0.5</v>
      </c>
      <c r="J1995" s="21" t="s">
        <v>1221</v>
      </c>
      <c r="K1995" s="18" t="s">
        <v>2996</v>
      </c>
      <c r="L1995" s="18" t="s">
        <v>2119</v>
      </c>
      <c r="M1995" s="21" t="s">
        <v>2119</v>
      </c>
      <c r="N1995" s="27"/>
      <c r="O1995" s="27"/>
      <c r="P1995" s="9" t="s">
        <v>17</v>
      </c>
      <c r="T1995" s="24" t="str">
        <f t="shared" si="32"/>
        <v>PL2013CSR1</v>
      </c>
    </row>
    <row r="1996" spans="1:20" s="9" customFormat="1" ht="15" customHeight="1">
      <c r="A1996" s="20" t="s">
        <v>51</v>
      </c>
      <c r="B1996" s="20" t="s">
        <v>1105</v>
      </c>
      <c r="C1996" s="20">
        <v>2013</v>
      </c>
      <c r="D1996" s="20" t="s">
        <v>4</v>
      </c>
      <c r="E1996" s="18" t="s">
        <v>289</v>
      </c>
      <c r="F1996" s="20" t="s">
        <v>11</v>
      </c>
      <c r="G1996" s="18" t="s">
        <v>3842</v>
      </c>
      <c r="H1996" s="18" t="s">
        <v>1</v>
      </c>
      <c r="I1996" s="20">
        <v>0.5</v>
      </c>
      <c r="J1996" s="21" t="s">
        <v>1222</v>
      </c>
      <c r="K1996" s="18" t="s">
        <v>2997</v>
      </c>
      <c r="L1996" s="18" t="s">
        <v>906</v>
      </c>
      <c r="M1996" s="21">
        <v>0.25</v>
      </c>
      <c r="N1996" s="27"/>
      <c r="O1996" s="27"/>
      <c r="P1996" s="9" t="s">
        <v>17</v>
      </c>
      <c r="T1996" s="24" t="str">
        <f t="shared" si="32"/>
        <v>PL2013CSR1</v>
      </c>
    </row>
    <row r="1997" spans="1:20" s="9" customFormat="1" ht="15" customHeight="1">
      <c r="A1997" s="20" t="s">
        <v>51</v>
      </c>
      <c r="B1997" s="20" t="s">
        <v>1105</v>
      </c>
      <c r="C1997" s="20">
        <v>2013</v>
      </c>
      <c r="D1997" s="20" t="s">
        <v>4</v>
      </c>
      <c r="E1997" s="18" t="s">
        <v>289</v>
      </c>
      <c r="F1997" s="20" t="s">
        <v>11</v>
      </c>
      <c r="G1997" s="18" t="s">
        <v>3842</v>
      </c>
      <c r="H1997" s="18" t="s">
        <v>1</v>
      </c>
      <c r="I1997" s="20">
        <v>0.5</v>
      </c>
      <c r="J1997" s="21" t="s">
        <v>1223</v>
      </c>
      <c r="K1997" s="18" t="s">
        <v>2998</v>
      </c>
      <c r="L1997" s="18" t="s">
        <v>906</v>
      </c>
      <c r="M1997" s="21">
        <v>0.25</v>
      </c>
      <c r="N1997" s="27"/>
      <c r="O1997" s="27"/>
      <c r="P1997" s="9" t="s">
        <v>17</v>
      </c>
      <c r="T1997" s="24" t="str">
        <f t="shared" si="32"/>
        <v>PL2013CSR1</v>
      </c>
    </row>
    <row r="1998" spans="1:20" s="9" customFormat="1" ht="15" customHeight="1">
      <c r="A1998" s="20" t="s">
        <v>51</v>
      </c>
      <c r="B1998" s="20" t="s">
        <v>1105</v>
      </c>
      <c r="C1998" s="20">
        <v>2013</v>
      </c>
      <c r="D1998" s="20" t="s">
        <v>4</v>
      </c>
      <c r="E1998" s="18" t="s">
        <v>289</v>
      </c>
      <c r="F1998" s="20" t="s">
        <v>11</v>
      </c>
      <c r="G1998" s="18" t="s">
        <v>3842</v>
      </c>
      <c r="H1998" s="18" t="s">
        <v>1</v>
      </c>
      <c r="I1998" s="20">
        <v>0.5</v>
      </c>
      <c r="J1998" s="21" t="s">
        <v>1224</v>
      </c>
      <c r="K1998" s="18" t="s">
        <v>2999</v>
      </c>
      <c r="L1998" s="18" t="s">
        <v>1</v>
      </c>
      <c r="M1998" s="21">
        <v>0.5</v>
      </c>
      <c r="N1998" s="27"/>
      <c r="O1998" s="27"/>
      <c r="P1998" s="9" t="s">
        <v>17</v>
      </c>
      <c r="T1998" s="24" t="str">
        <f t="shared" si="32"/>
        <v>PL2013CSR1</v>
      </c>
    </row>
    <row r="1999" spans="1:20" s="9" customFormat="1" ht="15" customHeight="1">
      <c r="A1999" s="20" t="s">
        <v>51</v>
      </c>
      <c r="B1999" s="20" t="s">
        <v>1105</v>
      </c>
      <c r="C1999" s="20">
        <v>2013</v>
      </c>
      <c r="D1999" s="20" t="s">
        <v>5</v>
      </c>
      <c r="E1999" s="18" t="s">
        <v>290</v>
      </c>
      <c r="F1999" s="20" t="s">
        <v>2</v>
      </c>
      <c r="G1999" s="18" t="s">
        <v>291</v>
      </c>
      <c r="H1999" s="18" t="s">
        <v>641</v>
      </c>
      <c r="I1999" s="20">
        <v>0.75</v>
      </c>
      <c r="J1999" s="21" t="s">
        <v>1221</v>
      </c>
      <c r="K1999" s="18" t="s">
        <v>1734</v>
      </c>
      <c r="L1999" s="18" t="s">
        <v>1174</v>
      </c>
      <c r="M1999" s="21">
        <v>0.75</v>
      </c>
      <c r="N1999" s="27"/>
      <c r="O1999" s="27"/>
      <c r="P1999" s="9" t="s">
        <v>17</v>
      </c>
      <c r="T1999" s="24" t="str">
        <f t="shared" si="32"/>
        <v>PL2013CSR2</v>
      </c>
    </row>
    <row r="2000" spans="1:20" s="9" customFormat="1" ht="15" customHeight="1">
      <c r="A2000" s="20" t="s">
        <v>51</v>
      </c>
      <c r="B2000" s="20" t="s">
        <v>1105</v>
      </c>
      <c r="C2000" s="20">
        <v>2013</v>
      </c>
      <c r="D2000" s="20" t="s">
        <v>5</v>
      </c>
      <c r="E2000" s="18" t="s">
        <v>290</v>
      </c>
      <c r="F2000" s="20" t="s">
        <v>2</v>
      </c>
      <c r="G2000" s="18" t="s">
        <v>291</v>
      </c>
      <c r="H2000" s="18" t="s">
        <v>641</v>
      </c>
      <c r="I2000" s="20">
        <v>0.75</v>
      </c>
      <c r="J2000" s="21" t="s">
        <v>1222</v>
      </c>
      <c r="K2000" s="18" t="s">
        <v>1735</v>
      </c>
      <c r="L2000" s="18" t="s">
        <v>1174</v>
      </c>
      <c r="M2000" s="21">
        <v>0.75</v>
      </c>
      <c r="N2000" s="27"/>
      <c r="O2000" s="27"/>
      <c r="T2000" s="24" t="str">
        <f t="shared" si="32"/>
        <v>PL2013CSR2</v>
      </c>
    </row>
    <row r="2001" spans="1:20" s="9" customFormat="1" ht="15" customHeight="1">
      <c r="A2001" s="20" t="s">
        <v>51</v>
      </c>
      <c r="B2001" s="20" t="s">
        <v>1105</v>
      </c>
      <c r="C2001" s="20">
        <v>2013</v>
      </c>
      <c r="D2001" s="20" t="s">
        <v>6</v>
      </c>
      <c r="E2001" s="18" t="s">
        <v>292</v>
      </c>
      <c r="F2001" s="20" t="s">
        <v>2</v>
      </c>
      <c r="G2001" s="18" t="s">
        <v>293</v>
      </c>
      <c r="H2001" s="18" t="s">
        <v>1</v>
      </c>
      <c r="I2001" s="20">
        <v>0.5</v>
      </c>
      <c r="J2001" s="21" t="s">
        <v>1221</v>
      </c>
      <c r="K2001" s="18" t="s">
        <v>1736</v>
      </c>
      <c r="L2001" s="18" t="s">
        <v>1</v>
      </c>
      <c r="M2001" s="21">
        <v>0.5</v>
      </c>
      <c r="N2001" s="27"/>
      <c r="O2001" s="27"/>
      <c r="T2001" s="24" t="str">
        <f t="shared" si="32"/>
        <v>PL2013CSR3</v>
      </c>
    </row>
    <row r="2002" spans="1:20" s="9" customFormat="1" ht="15" customHeight="1">
      <c r="A2002" s="20" t="s">
        <v>51</v>
      </c>
      <c r="B2002" s="20" t="s">
        <v>1105</v>
      </c>
      <c r="C2002" s="20">
        <v>2013</v>
      </c>
      <c r="D2002" s="20" t="s">
        <v>6</v>
      </c>
      <c r="E2002" s="18" t="s">
        <v>292</v>
      </c>
      <c r="F2002" s="20" t="s">
        <v>2</v>
      </c>
      <c r="G2002" s="18" t="s">
        <v>293</v>
      </c>
      <c r="H2002" s="18" t="s">
        <v>1</v>
      </c>
      <c r="I2002" s="20">
        <v>0.5</v>
      </c>
      <c r="J2002" s="21" t="s">
        <v>1222</v>
      </c>
      <c r="K2002" s="18" t="s">
        <v>1737</v>
      </c>
      <c r="L2002" s="18" t="s">
        <v>1</v>
      </c>
      <c r="M2002" s="21">
        <v>0.5</v>
      </c>
      <c r="N2002" s="27"/>
      <c r="O2002" s="27"/>
      <c r="T2002" s="24" t="str">
        <f t="shared" si="32"/>
        <v>PL2013CSR3</v>
      </c>
    </row>
    <row r="2003" spans="1:20" s="9" customFormat="1" ht="15" customHeight="1">
      <c r="A2003" s="20" t="s">
        <v>51</v>
      </c>
      <c r="B2003" s="20" t="s">
        <v>1105</v>
      </c>
      <c r="C2003" s="20">
        <v>2013</v>
      </c>
      <c r="D2003" s="20" t="s">
        <v>6</v>
      </c>
      <c r="E2003" s="18" t="s">
        <v>292</v>
      </c>
      <c r="F2003" s="20" t="s">
        <v>2</v>
      </c>
      <c r="G2003" s="18" t="s">
        <v>293</v>
      </c>
      <c r="H2003" s="18" t="s">
        <v>1</v>
      </c>
      <c r="I2003" s="20">
        <v>0.5</v>
      </c>
      <c r="J2003" s="21" t="s">
        <v>1223</v>
      </c>
      <c r="K2003" s="18" t="s">
        <v>1738</v>
      </c>
      <c r="L2003" s="18" t="s">
        <v>1</v>
      </c>
      <c r="M2003" s="21">
        <v>0.5</v>
      </c>
      <c r="N2003" s="27"/>
      <c r="O2003" s="27"/>
      <c r="T2003" s="24" t="str">
        <f t="shared" si="32"/>
        <v>PL2013CSR3</v>
      </c>
    </row>
    <row r="2004" spans="1:20" s="9" customFormat="1" ht="15" customHeight="1">
      <c r="A2004" s="20" t="s">
        <v>51</v>
      </c>
      <c r="B2004" s="20" t="s">
        <v>1105</v>
      </c>
      <c r="C2004" s="20">
        <v>2013</v>
      </c>
      <c r="D2004" s="20" t="s">
        <v>6</v>
      </c>
      <c r="E2004" s="18" t="s">
        <v>292</v>
      </c>
      <c r="F2004" s="20" t="s">
        <v>2</v>
      </c>
      <c r="G2004" s="18" t="s">
        <v>293</v>
      </c>
      <c r="H2004" s="18" t="s">
        <v>1</v>
      </c>
      <c r="I2004" s="20">
        <v>0.5</v>
      </c>
      <c r="J2004" s="21" t="s">
        <v>1224</v>
      </c>
      <c r="K2004" s="18" t="s">
        <v>1739</v>
      </c>
      <c r="L2004" s="18" t="s">
        <v>1174</v>
      </c>
      <c r="M2004" s="21">
        <v>0.75</v>
      </c>
      <c r="N2004" s="27"/>
      <c r="O2004" s="27"/>
      <c r="T2004" s="24" t="str">
        <f t="shared" si="32"/>
        <v>PL2013CSR3</v>
      </c>
    </row>
    <row r="2005" spans="1:20" s="9" customFormat="1" ht="15" customHeight="1">
      <c r="A2005" s="20" t="s">
        <v>51</v>
      </c>
      <c r="B2005" s="20" t="s">
        <v>1105</v>
      </c>
      <c r="C2005" s="20">
        <v>2013</v>
      </c>
      <c r="D2005" s="20" t="s">
        <v>6</v>
      </c>
      <c r="E2005" s="18" t="s">
        <v>292</v>
      </c>
      <c r="F2005" s="20" t="s">
        <v>2</v>
      </c>
      <c r="G2005" s="18" t="s">
        <v>293</v>
      </c>
      <c r="H2005" s="18" t="s">
        <v>1</v>
      </c>
      <c r="I2005" s="20">
        <v>0.5</v>
      </c>
      <c r="J2005" s="21" t="s">
        <v>1225</v>
      </c>
      <c r="K2005" s="18" t="s">
        <v>1740</v>
      </c>
      <c r="L2005" s="18" t="s">
        <v>1174</v>
      </c>
      <c r="M2005" s="21">
        <v>0.75</v>
      </c>
      <c r="N2005" s="27"/>
      <c r="O2005" s="27"/>
      <c r="T2005" s="24" t="str">
        <f t="shared" si="32"/>
        <v>PL2013CSR3</v>
      </c>
    </row>
    <row r="2006" spans="1:20" s="9" customFormat="1" ht="15" customHeight="1">
      <c r="A2006" s="20" t="s">
        <v>51</v>
      </c>
      <c r="B2006" s="20" t="s">
        <v>1105</v>
      </c>
      <c r="C2006" s="20">
        <v>2013</v>
      </c>
      <c r="D2006" s="20" t="s">
        <v>6</v>
      </c>
      <c r="E2006" s="18" t="s">
        <v>292</v>
      </c>
      <c r="F2006" s="20" t="s">
        <v>2</v>
      </c>
      <c r="G2006" s="18" t="s">
        <v>293</v>
      </c>
      <c r="H2006" s="18" t="s">
        <v>1</v>
      </c>
      <c r="I2006" s="20">
        <v>0.5</v>
      </c>
      <c r="J2006" s="21" t="s">
        <v>1226</v>
      </c>
      <c r="K2006" s="18" t="s">
        <v>1741</v>
      </c>
      <c r="L2006" s="18" t="s">
        <v>906</v>
      </c>
      <c r="M2006" s="21">
        <v>0.25</v>
      </c>
      <c r="N2006" s="27"/>
      <c r="O2006" s="27"/>
      <c r="P2006" s="9" t="s">
        <v>17</v>
      </c>
      <c r="T2006" s="24" t="str">
        <f t="shared" si="32"/>
        <v>PL2013CSR3</v>
      </c>
    </row>
    <row r="2007" spans="1:20" s="9" customFormat="1" ht="15" customHeight="1">
      <c r="A2007" s="20" t="s">
        <v>51</v>
      </c>
      <c r="B2007" s="20" t="s">
        <v>1105</v>
      </c>
      <c r="C2007" s="20">
        <v>2013</v>
      </c>
      <c r="D2007" s="20" t="s">
        <v>6</v>
      </c>
      <c r="E2007" s="18" t="s">
        <v>292</v>
      </c>
      <c r="F2007" s="20" t="s">
        <v>2</v>
      </c>
      <c r="G2007" s="18" t="s">
        <v>293</v>
      </c>
      <c r="H2007" s="18" t="s">
        <v>1</v>
      </c>
      <c r="I2007" s="20">
        <v>0.5</v>
      </c>
      <c r="J2007" s="21" t="s">
        <v>1227</v>
      </c>
      <c r="K2007" s="18" t="s">
        <v>1742</v>
      </c>
      <c r="L2007" s="18" t="s">
        <v>907</v>
      </c>
      <c r="M2007" s="21">
        <v>0</v>
      </c>
      <c r="N2007" s="27"/>
      <c r="O2007" s="27"/>
      <c r="P2007" s="9" t="s">
        <v>17</v>
      </c>
      <c r="T2007" s="24" t="str">
        <f t="shared" si="32"/>
        <v>PL2013CSR3</v>
      </c>
    </row>
    <row r="2008" spans="1:20" s="9" customFormat="1" ht="15" customHeight="1">
      <c r="A2008" s="20" t="s">
        <v>51</v>
      </c>
      <c r="B2008" s="20" t="s">
        <v>1105</v>
      </c>
      <c r="C2008" s="20">
        <v>2013</v>
      </c>
      <c r="D2008" s="20" t="s">
        <v>7</v>
      </c>
      <c r="E2008" s="18" t="s">
        <v>294</v>
      </c>
      <c r="F2008" s="20" t="s">
        <v>2</v>
      </c>
      <c r="G2008" s="18" t="s">
        <v>295</v>
      </c>
      <c r="H2008" s="18" t="s">
        <v>1</v>
      </c>
      <c r="I2008" s="20">
        <v>0.5</v>
      </c>
      <c r="J2008" s="21" t="s">
        <v>1221</v>
      </c>
      <c r="K2008" s="18" t="s">
        <v>1743</v>
      </c>
      <c r="L2008" s="18" t="s">
        <v>1</v>
      </c>
      <c r="M2008" s="21">
        <v>0.5</v>
      </c>
      <c r="N2008" s="27"/>
      <c r="O2008" s="27"/>
      <c r="P2008" s="9" t="s">
        <v>17</v>
      </c>
      <c r="T2008" s="24" t="str">
        <f t="shared" si="32"/>
        <v>PL2013CSR4</v>
      </c>
    </row>
    <row r="2009" spans="1:20" s="3" customFormat="1" ht="15" customHeight="1">
      <c r="A2009" s="20" t="s">
        <v>51</v>
      </c>
      <c r="B2009" s="20" t="s">
        <v>1105</v>
      </c>
      <c r="C2009" s="20">
        <v>2013</v>
      </c>
      <c r="D2009" s="20" t="s">
        <v>7</v>
      </c>
      <c r="E2009" s="18" t="s">
        <v>294</v>
      </c>
      <c r="F2009" s="20" t="s">
        <v>2</v>
      </c>
      <c r="G2009" s="18" t="s">
        <v>295</v>
      </c>
      <c r="H2009" s="18" t="s">
        <v>1</v>
      </c>
      <c r="I2009" s="20">
        <v>0.5</v>
      </c>
      <c r="J2009" s="21" t="s">
        <v>1222</v>
      </c>
      <c r="K2009" s="18" t="s">
        <v>1744</v>
      </c>
      <c r="L2009" s="18" t="s">
        <v>907</v>
      </c>
      <c r="M2009" s="21">
        <v>0</v>
      </c>
      <c r="N2009" s="27"/>
      <c r="O2009" s="27"/>
      <c r="P2009" s="9" t="s">
        <v>17</v>
      </c>
      <c r="T2009" s="24" t="str">
        <f t="shared" si="32"/>
        <v>PL2013CSR4</v>
      </c>
    </row>
    <row r="2010" spans="1:20" s="3" customFormat="1" ht="15" customHeight="1">
      <c r="A2010" s="20" t="s">
        <v>51</v>
      </c>
      <c r="B2010" s="20" t="s">
        <v>1105</v>
      </c>
      <c r="C2010" s="20">
        <v>2013</v>
      </c>
      <c r="D2010" s="20" t="s">
        <v>7</v>
      </c>
      <c r="E2010" s="18" t="s">
        <v>294</v>
      </c>
      <c r="F2010" s="20" t="s">
        <v>2</v>
      </c>
      <c r="G2010" s="18" t="s">
        <v>295</v>
      </c>
      <c r="H2010" s="18" t="s">
        <v>1</v>
      </c>
      <c r="I2010" s="20">
        <v>0.5</v>
      </c>
      <c r="J2010" s="21" t="s">
        <v>1223</v>
      </c>
      <c r="K2010" s="18" t="s">
        <v>1745</v>
      </c>
      <c r="L2010" s="18" t="s">
        <v>1</v>
      </c>
      <c r="M2010" s="21">
        <v>0.5</v>
      </c>
      <c r="N2010" s="27"/>
      <c r="O2010" s="27"/>
      <c r="P2010" s="9" t="s">
        <v>17</v>
      </c>
      <c r="T2010" s="24" t="str">
        <f t="shared" si="32"/>
        <v>PL2013CSR4</v>
      </c>
    </row>
    <row r="2011" spans="1:20" s="3" customFormat="1" ht="15" customHeight="1">
      <c r="A2011" s="20" t="s">
        <v>51</v>
      </c>
      <c r="B2011" s="20" t="s">
        <v>1105</v>
      </c>
      <c r="C2011" s="20">
        <v>2013</v>
      </c>
      <c r="D2011" s="20" t="s">
        <v>8</v>
      </c>
      <c r="E2011" s="18" t="s">
        <v>296</v>
      </c>
      <c r="F2011" s="20" t="s">
        <v>2</v>
      </c>
      <c r="G2011" s="18" t="s">
        <v>297</v>
      </c>
      <c r="H2011" s="18" t="s">
        <v>906</v>
      </c>
      <c r="I2011" s="20">
        <v>0.25</v>
      </c>
      <c r="J2011" s="21" t="s">
        <v>1221</v>
      </c>
      <c r="K2011" s="18" t="s">
        <v>1746</v>
      </c>
      <c r="L2011" s="18" t="s">
        <v>1</v>
      </c>
      <c r="M2011" s="21">
        <v>0.5</v>
      </c>
      <c r="N2011" s="27"/>
      <c r="O2011" s="27"/>
      <c r="P2011" s="9" t="s">
        <v>17</v>
      </c>
      <c r="T2011" s="24" t="str">
        <f t="shared" ref="T2011:T2074" si="33">A2011&amp;C2011&amp;D2011</f>
        <v>PL2013CSR5</v>
      </c>
    </row>
    <row r="2012" spans="1:20" s="3" customFormat="1" ht="15" customHeight="1">
      <c r="A2012" s="20" t="s">
        <v>51</v>
      </c>
      <c r="B2012" s="20" t="s">
        <v>1105</v>
      </c>
      <c r="C2012" s="20">
        <v>2013</v>
      </c>
      <c r="D2012" s="20" t="s">
        <v>8</v>
      </c>
      <c r="E2012" s="18" t="s">
        <v>296</v>
      </c>
      <c r="F2012" s="20" t="s">
        <v>2</v>
      </c>
      <c r="G2012" s="18" t="s">
        <v>297</v>
      </c>
      <c r="H2012" s="18" t="s">
        <v>906</v>
      </c>
      <c r="I2012" s="20">
        <v>0.25</v>
      </c>
      <c r="J2012" s="21" t="s">
        <v>1222</v>
      </c>
      <c r="K2012" s="18" t="s">
        <v>1747</v>
      </c>
      <c r="L2012" s="18" t="s">
        <v>906</v>
      </c>
      <c r="M2012" s="21">
        <v>0.25</v>
      </c>
      <c r="N2012" s="27"/>
      <c r="O2012" s="27"/>
      <c r="P2012" s="9" t="s">
        <v>17</v>
      </c>
      <c r="T2012" s="24" t="str">
        <f t="shared" si="33"/>
        <v>PL2013CSR5</v>
      </c>
    </row>
    <row r="2013" spans="1:20" s="3" customFormat="1" ht="15" customHeight="1">
      <c r="A2013" s="20" t="s">
        <v>51</v>
      </c>
      <c r="B2013" s="20" t="s">
        <v>1105</v>
      </c>
      <c r="C2013" s="20">
        <v>2013</v>
      </c>
      <c r="D2013" s="20" t="s">
        <v>8</v>
      </c>
      <c r="E2013" s="18" t="s">
        <v>296</v>
      </c>
      <c r="F2013" s="20" t="s">
        <v>2</v>
      </c>
      <c r="G2013" s="18" t="s">
        <v>297</v>
      </c>
      <c r="H2013" s="18" t="s">
        <v>906</v>
      </c>
      <c r="I2013" s="20">
        <v>0.25</v>
      </c>
      <c r="J2013" s="21" t="s">
        <v>1223</v>
      </c>
      <c r="K2013" s="18" t="s">
        <v>1748</v>
      </c>
      <c r="L2013" s="18" t="s">
        <v>906</v>
      </c>
      <c r="M2013" s="21">
        <v>0.25</v>
      </c>
      <c r="N2013" s="27"/>
      <c r="O2013" s="27"/>
      <c r="P2013" s="9" t="s">
        <v>17</v>
      </c>
      <c r="T2013" s="24" t="str">
        <f t="shared" si="33"/>
        <v>PL2013CSR5</v>
      </c>
    </row>
    <row r="2014" spans="1:20" s="3" customFormat="1" ht="15" customHeight="1">
      <c r="A2014" s="20" t="s">
        <v>51</v>
      </c>
      <c r="B2014" s="20" t="s">
        <v>1105</v>
      </c>
      <c r="C2014" s="20">
        <v>2013</v>
      </c>
      <c r="D2014" s="20" t="s">
        <v>8</v>
      </c>
      <c r="E2014" s="18" t="s">
        <v>296</v>
      </c>
      <c r="F2014" s="20" t="s">
        <v>2</v>
      </c>
      <c r="G2014" s="18" t="s">
        <v>297</v>
      </c>
      <c r="H2014" s="18" t="s">
        <v>906</v>
      </c>
      <c r="I2014" s="20">
        <v>0.25</v>
      </c>
      <c r="J2014" s="21" t="s">
        <v>1224</v>
      </c>
      <c r="K2014" s="18" t="s">
        <v>1749</v>
      </c>
      <c r="L2014" s="18" t="s">
        <v>906</v>
      </c>
      <c r="M2014" s="21">
        <v>0.25</v>
      </c>
      <c r="N2014" s="27"/>
      <c r="O2014" s="27"/>
      <c r="P2014" s="9" t="s">
        <v>17</v>
      </c>
      <c r="T2014" s="24" t="str">
        <f t="shared" si="33"/>
        <v>PL2013CSR5</v>
      </c>
    </row>
    <row r="2015" spans="1:20" s="3" customFormat="1" ht="15" customHeight="1">
      <c r="A2015" s="20" t="s">
        <v>51</v>
      </c>
      <c r="B2015" s="20" t="s">
        <v>1105</v>
      </c>
      <c r="C2015" s="20">
        <v>2013</v>
      </c>
      <c r="D2015" s="20" t="s">
        <v>9</v>
      </c>
      <c r="E2015" s="18" t="s">
        <v>298</v>
      </c>
      <c r="F2015" s="20" t="s">
        <v>2</v>
      </c>
      <c r="G2015" s="18" t="s">
        <v>299</v>
      </c>
      <c r="H2015" s="18" t="s">
        <v>906</v>
      </c>
      <c r="I2015" s="20">
        <v>0.25</v>
      </c>
      <c r="J2015" s="21" t="s">
        <v>1221</v>
      </c>
      <c r="K2015" s="18" t="s">
        <v>1750</v>
      </c>
      <c r="L2015" s="18" t="s">
        <v>906</v>
      </c>
      <c r="M2015" s="21">
        <v>0.25</v>
      </c>
      <c r="N2015" s="27"/>
      <c r="O2015" s="27"/>
      <c r="P2015" s="9" t="s">
        <v>17</v>
      </c>
      <c r="T2015" s="24" t="str">
        <f t="shared" si="33"/>
        <v>PL2013CSR6</v>
      </c>
    </row>
    <row r="2016" spans="1:20" s="3" customFormat="1" ht="15" customHeight="1">
      <c r="A2016" s="20" t="s">
        <v>51</v>
      </c>
      <c r="B2016" s="20" t="s">
        <v>1105</v>
      </c>
      <c r="C2016" s="20">
        <v>2013</v>
      </c>
      <c r="D2016" s="20" t="s">
        <v>9</v>
      </c>
      <c r="E2016" s="18" t="s">
        <v>298</v>
      </c>
      <c r="F2016" s="20" t="s">
        <v>2</v>
      </c>
      <c r="G2016" s="18" t="s">
        <v>299</v>
      </c>
      <c r="H2016" s="18" t="s">
        <v>906</v>
      </c>
      <c r="I2016" s="20">
        <v>0.25</v>
      </c>
      <c r="J2016" s="21" t="s">
        <v>1222</v>
      </c>
      <c r="K2016" s="18" t="s">
        <v>1751</v>
      </c>
      <c r="L2016" s="18" t="s">
        <v>1</v>
      </c>
      <c r="M2016" s="21">
        <v>0.5</v>
      </c>
      <c r="N2016" s="27"/>
      <c r="O2016" s="27"/>
      <c r="P2016" s="9" t="s">
        <v>17</v>
      </c>
      <c r="T2016" s="24" t="str">
        <f t="shared" si="33"/>
        <v>PL2013CSR6</v>
      </c>
    </row>
    <row r="2017" spans="1:20" s="3" customFormat="1" ht="15" customHeight="1">
      <c r="A2017" s="20" t="s">
        <v>51</v>
      </c>
      <c r="B2017" s="20" t="s">
        <v>1105</v>
      </c>
      <c r="C2017" s="20">
        <v>2013</v>
      </c>
      <c r="D2017" s="20" t="s">
        <v>9</v>
      </c>
      <c r="E2017" s="18" t="s">
        <v>298</v>
      </c>
      <c r="F2017" s="20" t="s">
        <v>2</v>
      </c>
      <c r="G2017" s="18" t="s">
        <v>299</v>
      </c>
      <c r="H2017" s="18" t="s">
        <v>906</v>
      </c>
      <c r="I2017" s="20">
        <v>0.25</v>
      </c>
      <c r="J2017" s="21" t="s">
        <v>1223</v>
      </c>
      <c r="K2017" s="18" t="s">
        <v>1752</v>
      </c>
      <c r="L2017" s="18" t="s">
        <v>906</v>
      </c>
      <c r="M2017" s="21">
        <v>0.25</v>
      </c>
      <c r="N2017" s="27"/>
      <c r="O2017" s="27"/>
      <c r="P2017" s="9" t="s">
        <v>17</v>
      </c>
      <c r="T2017" s="24" t="str">
        <f t="shared" si="33"/>
        <v>PL2013CSR6</v>
      </c>
    </row>
    <row r="2018" spans="1:20" s="3" customFormat="1" ht="15" customHeight="1">
      <c r="A2018" s="20" t="s">
        <v>51</v>
      </c>
      <c r="B2018" s="20" t="s">
        <v>1105</v>
      </c>
      <c r="C2018" s="20">
        <v>2013</v>
      </c>
      <c r="D2018" s="20" t="s">
        <v>9</v>
      </c>
      <c r="E2018" s="18" t="s">
        <v>298</v>
      </c>
      <c r="F2018" s="20" t="s">
        <v>2</v>
      </c>
      <c r="G2018" s="18" t="s">
        <v>299</v>
      </c>
      <c r="H2018" s="18" t="s">
        <v>906</v>
      </c>
      <c r="I2018" s="20">
        <v>0.25</v>
      </c>
      <c r="J2018" s="21" t="s">
        <v>1224</v>
      </c>
      <c r="K2018" s="18" t="s">
        <v>1753</v>
      </c>
      <c r="L2018" s="18" t="s">
        <v>906</v>
      </c>
      <c r="M2018" s="21">
        <v>0.25</v>
      </c>
      <c r="N2018" s="27"/>
      <c r="O2018" s="27"/>
      <c r="P2018" s="9" t="s">
        <v>17</v>
      </c>
      <c r="T2018" s="24" t="str">
        <f t="shared" si="33"/>
        <v>PL2013CSR6</v>
      </c>
    </row>
    <row r="2019" spans="1:20" s="3" customFormat="1" ht="15" customHeight="1">
      <c r="A2019" s="20" t="s">
        <v>51</v>
      </c>
      <c r="B2019" s="20" t="s">
        <v>1105</v>
      </c>
      <c r="C2019" s="20">
        <v>2013</v>
      </c>
      <c r="D2019" s="20" t="s">
        <v>9</v>
      </c>
      <c r="E2019" s="18" t="s">
        <v>298</v>
      </c>
      <c r="F2019" s="20" t="s">
        <v>2</v>
      </c>
      <c r="G2019" s="18" t="s">
        <v>299</v>
      </c>
      <c r="H2019" s="18" t="s">
        <v>906</v>
      </c>
      <c r="I2019" s="20">
        <v>0.25</v>
      </c>
      <c r="J2019" s="21" t="s">
        <v>1225</v>
      </c>
      <c r="K2019" s="18" t="s">
        <v>1754</v>
      </c>
      <c r="L2019" s="18" t="s">
        <v>906</v>
      </c>
      <c r="M2019" s="21">
        <v>0.25</v>
      </c>
      <c r="N2019" s="27"/>
      <c r="O2019" s="27"/>
      <c r="P2019" s="9" t="s">
        <v>17</v>
      </c>
      <c r="T2019" s="24" t="str">
        <f t="shared" si="33"/>
        <v>PL2013CSR6</v>
      </c>
    </row>
    <row r="2020" spans="1:20" s="3" customFormat="1" ht="15" customHeight="1">
      <c r="A2020" s="20" t="s">
        <v>51</v>
      </c>
      <c r="B2020" s="20" t="s">
        <v>1105</v>
      </c>
      <c r="C2020" s="20">
        <v>2013</v>
      </c>
      <c r="D2020" s="20" t="s">
        <v>9</v>
      </c>
      <c r="E2020" s="18" t="s">
        <v>298</v>
      </c>
      <c r="F2020" s="20" t="s">
        <v>2</v>
      </c>
      <c r="G2020" s="18" t="s">
        <v>299</v>
      </c>
      <c r="H2020" s="18" t="s">
        <v>906</v>
      </c>
      <c r="I2020" s="20">
        <v>0.25</v>
      </c>
      <c r="J2020" s="21" t="s">
        <v>1226</v>
      </c>
      <c r="K2020" s="18" t="s">
        <v>1755</v>
      </c>
      <c r="L2020" s="18" t="s">
        <v>1</v>
      </c>
      <c r="M2020" s="21">
        <v>0.5</v>
      </c>
      <c r="N2020" s="27"/>
      <c r="O2020" s="27"/>
      <c r="P2020" s="9" t="s">
        <v>17</v>
      </c>
      <c r="T2020" s="24" t="str">
        <f t="shared" si="33"/>
        <v>PL2013CSR6</v>
      </c>
    </row>
    <row r="2021" spans="1:20" s="3" customFormat="1" ht="15" customHeight="1">
      <c r="A2021" s="20" t="s">
        <v>51</v>
      </c>
      <c r="B2021" s="20" t="s">
        <v>1105</v>
      </c>
      <c r="C2021" s="20">
        <v>2013</v>
      </c>
      <c r="D2021" s="20" t="s">
        <v>10</v>
      </c>
      <c r="E2021" s="18" t="s">
        <v>300</v>
      </c>
      <c r="F2021" s="20" t="s">
        <v>2</v>
      </c>
      <c r="G2021" s="18" t="s">
        <v>301</v>
      </c>
      <c r="H2021" s="18" t="s">
        <v>1</v>
      </c>
      <c r="I2021" s="20">
        <v>0.5</v>
      </c>
      <c r="J2021" s="21" t="s">
        <v>1221</v>
      </c>
      <c r="K2021" s="18" t="s">
        <v>1756</v>
      </c>
      <c r="L2021" s="18" t="s">
        <v>1</v>
      </c>
      <c r="M2021" s="21">
        <v>0.5</v>
      </c>
      <c r="N2021" s="27"/>
      <c r="O2021" s="27"/>
      <c r="P2021" s="9" t="s">
        <v>17</v>
      </c>
      <c r="T2021" s="24" t="str">
        <f t="shared" si="33"/>
        <v>PL2013CSR7</v>
      </c>
    </row>
    <row r="2022" spans="1:20" s="3" customFormat="1" ht="15" customHeight="1">
      <c r="A2022" s="20" t="s">
        <v>51</v>
      </c>
      <c r="B2022" s="20" t="s">
        <v>1105</v>
      </c>
      <c r="C2022" s="20">
        <v>2013</v>
      </c>
      <c r="D2022" s="20" t="s">
        <v>10</v>
      </c>
      <c r="E2022" s="18" t="s">
        <v>300</v>
      </c>
      <c r="F2022" s="20" t="s">
        <v>2</v>
      </c>
      <c r="G2022" s="18" t="s">
        <v>301</v>
      </c>
      <c r="H2022" s="18" t="s">
        <v>1</v>
      </c>
      <c r="I2022" s="20">
        <v>0.5</v>
      </c>
      <c r="J2022" s="21" t="s">
        <v>1222</v>
      </c>
      <c r="K2022" s="18" t="s">
        <v>1757</v>
      </c>
      <c r="L2022" s="18" t="s">
        <v>906</v>
      </c>
      <c r="M2022" s="21">
        <v>0.25</v>
      </c>
      <c r="N2022" s="27"/>
      <c r="O2022" s="27"/>
      <c r="P2022" s="9" t="s">
        <v>17</v>
      </c>
      <c r="T2022" s="24" t="str">
        <f t="shared" si="33"/>
        <v>PL2013CSR7</v>
      </c>
    </row>
    <row r="2023" spans="1:20" s="3" customFormat="1" ht="15" customHeight="1">
      <c r="A2023" s="20" t="s">
        <v>51</v>
      </c>
      <c r="B2023" s="20" t="s">
        <v>1105</v>
      </c>
      <c r="C2023" s="20">
        <v>2013</v>
      </c>
      <c r="D2023" s="20" t="s">
        <v>10</v>
      </c>
      <c r="E2023" s="18" t="s">
        <v>300</v>
      </c>
      <c r="F2023" s="20" t="s">
        <v>2</v>
      </c>
      <c r="G2023" s="18" t="s">
        <v>301</v>
      </c>
      <c r="H2023" s="18" t="s">
        <v>1</v>
      </c>
      <c r="I2023" s="20">
        <v>0.5</v>
      </c>
      <c r="J2023" s="21" t="s">
        <v>1223</v>
      </c>
      <c r="K2023" s="18" t="s">
        <v>1758</v>
      </c>
      <c r="L2023" s="18" t="s">
        <v>906</v>
      </c>
      <c r="M2023" s="21">
        <v>0.25</v>
      </c>
      <c r="N2023" s="27"/>
      <c r="O2023" s="27"/>
      <c r="P2023" s="9" t="s">
        <v>17</v>
      </c>
      <c r="T2023" s="24" t="str">
        <f t="shared" si="33"/>
        <v>PL2013CSR7</v>
      </c>
    </row>
    <row r="2024" spans="1:20" s="3" customFormat="1" ht="15" customHeight="1">
      <c r="A2024" s="20" t="s">
        <v>51</v>
      </c>
      <c r="B2024" s="20" t="s">
        <v>1105</v>
      </c>
      <c r="C2024" s="20">
        <v>2013</v>
      </c>
      <c r="D2024" s="20" t="s">
        <v>10</v>
      </c>
      <c r="E2024" s="18" t="s">
        <v>300</v>
      </c>
      <c r="F2024" s="20" t="s">
        <v>2</v>
      </c>
      <c r="G2024" s="18" t="s">
        <v>301</v>
      </c>
      <c r="H2024" s="18" t="s">
        <v>1</v>
      </c>
      <c r="I2024" s="20">
        <v>0.5</v>
      </c>
      <c r="J2024" s="21" t="s">
        <v>1224</v>
      </c>
      <c r="K2024" s="18" t="s">
        <v>1759</v>
      </c>
      <c r="L2024" s="18" t="s">
        <v>1174</v>
      </c>
      <c r="M2024" s="21">
        <v>0.75</v>
      </c>
      <c r="N2024" s="27"/>
      <c r="O2024" s="27"/>
      <c r="P2024" s="9" t="s">
        <v>17</v>
      </c>
      <c r="T2024" s="24" t="str">
        <f t="shared" si="33"/>
        <v>PL2013CSR7</v>
      </c>
    </row>
    <row r="2025" spans="1:20" s="3" customFormat="1" ht="15" customHeight="1">
      <c r="A2025" s="20" t="s">
        <v>51</v>
      </c>
      <c r="B2025" s="20" t="s">
        <v>1105</v>
      </c>
      <c r="C2025" s="20">
        <v>2014</v>
      </c>
      <c r="D2025" s="20" t="s">
        <v>4</v>
      </c>
      <c r="E2025" s="18" t="s">
        <v>302</v>
      </c>
      <c r="F2025" s="20" t="s">
        <v>11</v>
      </c>
      <c r="G2025" s="18" t="s">
        <v>3157</v>
      </c>
      <c r="H2025" s="18" t="s">
        <v>906</v>
      </c>
      <c r="I2025" s="20">
        <v>0.25</v>
      </c>
      <c r="J2025" s="21" t="s">
        <v>1221</v>
      </c>
      <c r="K2025" s="18" t="s">
        <v>3158</v>
      </c>
      <c r="L2025" s="18" t="s">
        <v>906</v>
      </c>
      <c r="M2025" s="21">
        <v>0.25</v>
      </c>
      <c r="N2025" s="27"/>
      <c r="O2025" s="27"/>
      <c r="P2025" s="9" t="s">
        <v>17</v>
      </c>
      <c r="T2025" s="24" t="str">
        <f t="shared" si="33"/>
        <v>PL2014CSR1</v>
      </c>
    </row>
    <row r="2026" spans="1:20" s="3" customFormat="1" ht="15" customHeight="1">
      <c r="A2026" s="20" t="s">
        <v>51</v>
      </c>
      <c r="B2026" s="20" t="s">
        <v>1105</v>
      </c>
      <c r="C2026" s="20">
        <v>2014</v>
      </c>
      <c r="D2026" s="20" t="s">
        <v>4</v>
      </c>
      <c r="E2026" s="18" t="s">
        <v>302</v>
      </c>
      <c r="F2026" s="20" t="s">
        <v>11</v>
      </c>
      <c r="G2026" s="18" t="s">
        <v>3157</v>
      </c>
      <c r="H2026" s="18" t="s">
        <v>906</v>
      </c>
      <c r="I2026" s="20">
        <v>0.25</v>
      </c>
      <c r="J2026" s="21" t="s">
        <v>1222</v>
      </c>
      <c r="K2026" s="18" t="s">
        <v>3159</v>
      </c>
      <c r="L2026" s="18" t="s">
        <v>906</v>
      </c>
      <c r="M2026" s="21">
        <v>0.25</v>
      </c>
      <c r="N2026" s="27"/>
      <c r="O2026" s="27"/>
      <c r="P2026" s="9" t="s">
        <v>17</v>
      </c>
      <c r="T2026" s="24" t="str">
        <f t="shared" si="33"/>
        <v>PL2014CSR1</v>
      </c>
    </row>
    <row r="2027" spans="1:20" s="3" customFormat="1" ht="15" customHeight="1">
      <c r="A2027" s="20" t="s">
        <v>51</v>
      </c>
      <c r="B2027" s="20" t="s">
        <v>1105</v>
      </c>
      <c r="C2027" s="20">
        <v>2014</v>
      </c>
      <c r="D2027" s="20" t="s">
        <v>4</v>
      </c>
      <c r="E2027" s="18" t="s">
        <v>302</v>
      </c>
      <c r="F2027" s="20" t="s">
        <v>11</v>
      </c>
      <c r="G2027" s="18" t="s">
        <v>3157</v>
      </c>
      <c r="H2027" s="18" t="s">
        <v>906</v>
      </c>
      <c r="I2027" s="20">
        <v>0.25</v>
      </c>
      <c r="J2027" s="21" t="s">
        <v>1223</v>
      </c>
      <c r="K2027" s="18" t="s">
        <v>3160</v>
      </c>
      <c r="L2027" s="18" t="s">
        <v>907</v>
      </c>
      <c r="M2027" s="21">
        <v>0</v>
      </c>
      <c r="N2027" s="27"/>
      <c r="O2027" s="27"/>
      <c r="P2027" s="9" t="s">
        <v>17</v>
      </c>
      <c r="T2027" s="24" t="str">
        <f t="shared" si="33"/>
        <v>PL2014CSR1</v>
      </c>
    </row>
    <row r="2028" spans="1:20" s="3" customFormat="1" ht="15" customHeight="1">
      <c r="A2028" s="20" t="s">
        <v>51</v>
      </c>
      <c r="B2028" s="20" t="s">
        <v>1105</v>
      </c>
      <c r="C2028" s="20">
        <v>2014</v>
      </c>
      <c r="D2028" s="20" t="s">
        <v>4</v>
      </c>
      <c r="E2028" s="18" t="s">
        <v>302</v>
      </c>
      <c r="F2028" s="20" t="s">
        <v>11</v>
      </c>
      <c r="G2028" s="18" t="s">
        <v>3157</v>
      </c>
      <c r="H2028" s="18" t="s">
        <v>906</v>
      </c>
      <c r="I2028" s="20">
        <v>0.25</v>
      </c>
      <c r="J2028" s="21" t="s">
        <v>1224</v>
      </c>
      <c r="K2028" s="18" t="s">
        <v>3161</v>
      </c>
      <c r="L2028" s="18" t="s">
        <v>907</v>
      </c>
      <c r="M2028" s="21">
        <v>0</v>
      </c>
      <c r="N2028" s="27"/>
      <c r="O2028" s="27"/>
      <c r="P2028" s="9" t="s">
        <v>17</v>
      </c>
      <c r="T2028" s="24" t="str">
        <f t="shared" si="33"/>
        <v>PL2014CSR1</v>
      </c>
    </row>
    <row r="2029" spans="1:20" s="3" customFormat="1" ht="15" customHeight="1">
      <c r="A2029" s="20" t="s">
        <v>51</v>
      </c>
      <c r="B2029" s="20" t="s">
        <v>1105</v>
      </c>
      <c r="C2029" s="20">
        <v>2014</v>
      </c>
      <c r="D2029" s="20" t="s">
        <v>4</v>
      </c>
      <c r="E2029" s="18" t="s">
        <v>302</v>
      </c>
      <c r="F2029" s="20" t="s">
        <v>11</v>
      </c>
      <c r="G2029" s="18" t="s">
        <v>3157</v>
      </c>
      <c r="H2029" s="18" t="s">
        <v>906</v>
      </c>
      <c r="I2029" s="20">
        <v>0.25</v>
      </c>
      <c r="J2029" s="21" t="s">
        <v>1225</v>
      </c>
      <c r="K2029" s="18" t="s">
        <v>3162</v>
      </c>
      <c r="L2029" s="18" t="s">
        <v>1</v>
      </c>
      <c r="M2029" s="21">
        <v>0.5</v>
      </c>
      <c r="N2029" s="27"/>
      <c r="O2029" s="27"/>
      <c r="P2029" s="9" t="s">
        <v>17</v>
      </c>
      <c r="T2029" s="24" t="str">
        <f t="shared" si="33"/>
        <v>PL2014CSR1</v>
      </c>
    </row>
    <row r="2030" spans="1:20" s="3" customFormat="1" ht="15" customHeight="1">
      <c r="A2030" s="20" t="s">
        <v>51</v>
      </c>
      <c r="B2030" s="20" t="s">
        <v>1105</v>
      </c>
      <c r="C2030" s="20">
        <v>2014</v>
      </c>
      <c r="D2030" s="20" t="s">
        <v>5</v>
      </c>
      <c r="E2030" s="18" t="s">
        <v>303</v>
      </c>
      <c r="F2030" s="20" t="s">
        <v>2</v>
      </c>
      <c r="G2030" s="18" t="s">
        <v>3185</v>
      </c>
      <c r="H2030" s="18" t="s">
        <v>1</v>
      </c>
      <c r="I2030" s="20">
        <v>0.5</v>
      </c>
      <c r="J2030" s="21" t="s">
        <v>1221</v>
      </c>
      <c r="K2030" s="18" t="s">
        <v>3163</v>
      </c>
      <c r="L2030" s="18" t="s">
        <v>1</v>
      </c>
      <c r="M2030" s="21">
        <v>0.5</v>
      </c>
      <c r="N2030" s="27"/>
      <c r="O2030" s="27"/>
      <c r="P2030" s="9" t="s">
        <v>17</v>
      </c>
      <c r="T2030" s="24" t="str">
        <f t="shared" si="33"/>
        <v>PL2014CSR2</v>
      </c>
    </row>
    <row r="2031" spans="1:20" s="3" customFormat="1" ht="15" customHeight="1">
      <c r="A2031" s="20" t="s">
        <v>51</v>
      </c>
      <c r="B2031" s="20" t="s">
        <v>1105</v>
      </c>
      <c r="C2031" s="20">
        <v>2014</v>
      </c>
      <c r="D2031" s="20" t="s">
        <v>5</v>
      </c>
      <c r="E2031" s="18" t="s">
        <v>303</v>
      </c>
      <c r="F2031" s="20" t="s">
        <v>2</v>
      </c>
      <c r="G2031" s="18" t="s">
        <v>3185</v>
      </c>
      <c r="H2031" s="18" t="s">
        <v>1</v>
      </c>
      <c r="I2031" s="20">
        <v>0.5</v>
      </c>
      <c r="J2031" s="21" t="s">
        <v>1222</v>
      </c>
      <c r="K2031" s="18" t="s">
        <v>3186</v>
      </c>
      <c r="L2031" s="18" t="s">
        <v>906</v>
      </c>
      <c r="M2031" s="21">
        <v>0.25</v>
      </c>
      <c r="N2031" s="27"/>
      <c r="O2031" s="27"/>
      <c r="P2031" s="9" t="s">
        <v>17</v>
      </c>
      <c r="T2031" s="24" t="str">
        <f t="shared" si="33"/>
        <v>PL2014CSR2</v>
      </c>
    </row>
    <row r="2032" spans="1:20" s="3" customFormat="1" ht="15" customHeight="1">
      <c r="A2032" s="20" t="s">
        <v>51</v>
      </c>
      <c r="B2032" s="20" t="s">
        <v>1105</v>
      </c>
      <c r="C2032" s="20">
        <v>2014</v>
      </c>
      <c r="D2032" s="20" t="s">
        <v>5</v>
      </c>
      <c r="E2032" s="18" t="s">
        <v>303</v>
      </c>
      <c r="F2032" s="20" t="s">
        <v>2</v>
      </c>
      <c r="G2032" s="18" t="s">
        <v>3185</v>
      </c>
      <c r="H2032" s="18" t="s">
        <v>1</v>
      </c>
      <c r="I2032" s="20">
        <v>0.5</v>
      </c>
      <c r="J2032" s="21" t="s">
        <v>1223</v>
      </c>
      <c r="K2032" s="18" t="s">
        <v>3187</v>
      </c>
      <c r="L2032" s="18" t="s">
        <v>1</v>
      </c>
      <c r="M2032" s="21">
        <v>0.5</v>
      </c>
      <c r="N2032" s="27"/>
      <c r="O2032" s="27"/>
      <c r="P2032" s="9" t="s">
        <v>17</v>
      </c>
      <c r="T2032" s="24" t="str">
        <f t="shared" si="33"/>
        <v>PL2014CSR2</v>
      </c>
    </row>
    <row r="2033" spans="1:20" s="3" customFormat="1" ht="15" customHeight="1">
      <c r="A2033" s="20" t="s">
        <v>51</v>
      </c>
      <c r="B2033" s="20" t="s">
        <v>1105</v>
      </c>
      <c r="C2033" s="20">
        <v>2014</v>
      </c>
      <c r="D2033" s="20" t="s">
        <v>5</v>
      </c>
      <c r="E2033" s="18" t="s">
        <v>303</v>
      </c>
      <c r="F2033" s="20" t="s">
        <v>2</v>
      </c>
      <c r="G2033" s="18" t="s">
        <v>3185</v>
      </c>
      <c r="H2033" s="18" t="s">
        <v>1</v>
      </c>
      <c r="I2033" s="20">
        <v>0.5</v>
      </c>
      <c r="J2033" s="21" t="s">
        <v>1224</v>
      </c>
      <c r="K2033" s="18" t="s">
        <v>3164</v>
      </c>
      <c r="L2033" s="18" t="s">
        <v>1</v>
      </c>
      <c r="M2033" s="21">
        <v>0.5</v>
      </c>
      <c r="N2033" s="27"/>
      <c r="O2033" s="27"/>
      <c r="P2033" s="9" t="s">
        <v>17</v>
      </c>
      <c r="T2033" s="24" t="str">
        <f t="shared" si="33"/>
        <v>PL2014CSR2</v>
      </c>
    </row>
    <row r="2034" spans="1:20" s="3" customFormat="1" ht="15" customHeight="1">
      <c r="A2034" s="20" t="s">
        <v>51</v>
      </c>
      <c r="B2034" s="20" t="s">
        <v>1105</v>
      </c>
      <c r="C2034" s="20">
        <v>2014</v>
      </c>
      <c r="D2034" s="20" t="s">
        <v>5</v>
      </c>
      <c r="E2034" s="18" t="s">
        <v>303</v>
      </c>
      <c r="F2034" s="20" t="s">
        <v>2</v>
      </c>
      <c r="G2034" s="18" t="s">
        <v>3185</v>
      </c>
      <c r="H2034" s="18" t="s">
        <v>1</v>
      </c>
      <c r="I2034" s="20">
        <v>0.5</v>
      </c>
      <c r="J2034" s="21" t="s">
        <v>1225</v>
      </c>
      <c r="K2034" s="18" t="s">
        <v>3165</v>
      </c>
      <c r="L2034" s="18" t="s">
        <v>1</v>
      </c>
      <c r="M2034" s="21">
        <v>0.5</v>
      </c>
      <c r="N2034" s="27"/>
      <c r="O2034" s="27"/>
      <c r="P2034" s="9" t="s">
        <v>17</v>
      </c>
      <c r="T2034" s="24" t="str">
        <f t="shared" si="33"/>
        <v>PL2014CSR2</v>
      </c>
    </row>
    <row r="2035" spans="1:20" s="3" customFormat="1" ht="15" customHeight="1">
      <c r="A2035" s="20" t="s">
        <v>51</v>
      </c>
      <c r="B2035" s="20" t="s">
        <v>1105</v>
      </c>
      <c r="C2035" s="20">
        <v>2014</v>
      </c>
      <c r="D2035" s="20" t="s">
        <v>5</v>
      </c>
      <c r="E2035" s="18" t="s">
        <v>303</v>
      </c>
      <c r="F2035" s="20" t="s">
        <v>2</v>
      </c>
      <c r="G2035" s="18" t="s">
        <v>3185</v>
      </c>
      <c r="H2035" s="18" t="s">
        <v>1</v>
      </c>
      <c r="I2035" s="20">
        <v>0.5</v>
      </c>
      <c r="J2035" s="21" t="s">
        <v>1226</v>
      </c>
      <c r="K2035" s="18" t="s">
        <v>3166</v>
      </c>
      <c r="L2035" s="18" t="s">
        <v>906</v>
      </c>
      <c r="M2035" s="21">
        <v>0.25</v>
      </c>
      <c r="N2035" s="27"/>
      <c r="O2035" s="27"/>
      <c r="P2035" s="9" t="s">
        <v>17</v>
      </c>
      <c r="T2035" s="24" t="str">
        <f t="shared" si="33"/>
        <v>PL2014CSR2</v>
      </c>
    </row>
    <row r="2036" spans="1:20" s="3" customFormat="1" ht="15" customHeight="1">
      <c r="A2036" s="20" t="s">
        <v>51</v>
      </c>
      <c r="B2036" s="20" t="s">
        <v>1105</v>
      </c>
      <c r="C2036" s="20">
        <v>2014</v>
      </c>
      <c r="D2036" s="20" t="s">
        <v>5</v>
      </c>
      <c r="E2036" s="18" t="s">
        <v>303</v>
      </c>
      <c r="F2036" s="20" t="s">
        <v>2</v>
      </c>
      <c r="G2036" s="18" t="s">
        <v>3185</v>
      </c>
      <c r="H2036" s="18" t="s">
        <v>1</v>
      </c>
      <c r="I2036" s="20">
        <v>0.5</v>
      </c>
      <c r="J2036" s="21" t="s">
        <v>1227</v>
      </c>
      <c r="K2036" s="18" t="s">
        <v>3167</v>
      </c>
      <c r="L2036" s="18" t="s">
        <v>906</v>
      </c>
      <c r="M2036" s="21">
        <v>0.25</v>
      </c>
      <c r="N2036" s="27"/>
      <c r="O2036" s="27"/>
      <c r="P2036" s="9" t="s">
        <v>17</v>
      </c>
      <c r="T2036" s="24" t="str">
        <f t="shared" si="33"/>
        <v>PL2014CSR2</v>
      </c>
    </row>
    <row r="2037" spans="1:20" s="3" customFormat="1" ht="15" customHeight="1">
      <c r="A2037" s="20" t="s">
        <v>51</v>
      </c>
      <c r="B2037" s="20" t="s">
        <v>1105</v>
      </c>
      <c r="C2037" s="20">
        <v>2014</v>
      </c>
      <c r="D2037" s="20" t="s">
        <v>6</v>
      </c>
      <c r="E2037" s="18" t="s">
        <v>304</v>
      </c>
      <c r="F2037" s="20" t="s">
        <v>2</v>
      </c>
      <c r="G2037" s="18" t="s">
        <v>305</v>
      </c>
      <c r="H2037" s="18" t="s">
        <v>906</v>
      </c>
      <c r="I2037" s="20">
        <v>0.25</v>
      </c>
      <c r="J2037" s="21" t="s">
        <v>1221</v>
      </c>
      <c r="K2037" s="18" t="s">
        <v>3168</v>
      </c>
      <c r="L2037" s="18" t="s">
        <v>1</v>
      </c>
      <c r="M2037" s="21">
        <v>0.5</v>
      </c>
      <c r="N2037" s="27"/>
      <c r="O2037" s="27"/>
      <c r="P2037" s="9" t="s">
        <v>17</v>
      </c>
      <c r="T2037" s="24" t="str">
        <f t="shared" si="33"/>
        <v>PL2014CSR3</v>
      </c>
    </row>
    <row r="2038" spans="1:20" s="3" customFormat="1" ht="15" customHeight="1">
      <c r="A2038" s="20" t="s">
        <v>51</v>
      </c>
      <c r="B2038" s="20" t="s">
        <v>1105</v>
      </c>
      <c r="C2038" s="20">
        <v>2014</v>
      </c>
      <c r="D2038" s="20" t="s">
        <v>6</v>
      </c>
      <c r="E2038" s="18" t="s">
        <v>304</v>
      </c>
      <c r="F2038" s="20" t="s">
        <v>2</v>
      </c>
      <c r="G2038" s="18" t="s">
        <v>305</v>
      </c>
      <c r="H2038" s="18" t="s">
        <v>906</v>
      </c>
      <c r="I2038" s="20">
        <v>0.25</v>
      </c>
      <c r="J2038" s="21" t="s">
        <v>1222</v>
      </c>
      <c r="K2038" s="18" t="s">
        <v>3169</v>
      </c>
      <c r="L2038" s="18" t="s">
        <v>907</v>
      </c>
      <c r="M2038" s="21">
        <v>0</v>
      </c>
      <c r="N2038" s="27"/>
      <c r="O2038" s="27"/>
      <c r="P2038" s="9" t="s">
        <v>17</v>
      </c>
      <c r="T2038" s="24" t="str">
        <f t="shared" si="33"/>
        <v>PL2014CSR3</v>
      </c>
    </row>
    <row r="2039" spans="1:20" s="3" customFormat="1" ht="15" customHeight="1">
      <c r="A2039" s="20" t="s">
        <v>51</v>
      </c>
      <c r="B2039" s="20" t="s">
        <v>1105</v>
      </c>
      <c r="C2039" s="20">
        <v>2014</v>
      </c>
      <c r="D2039" s="20" t="s">
        <v>6</v>
      </c>
      <c r="E2039" s="18" t="s">
        <v>304</v>
      </c>
      <c r="F2039" s="20" t="s">
        <v>2</v>
      </c>
      <c r="G2039" s="18" t="s">
        <v>305</v>
      </c>
      <c r="H2039" s="18" t="s">
        <v>906</v>
      </c>
      <c r="I2039" s="20">
        <v>0.25</v>
      </c>
      <c r="J2039" s="21" t="s">
        <v>1223</v>
      </c>
      <c r="K2039" s="18" t="s">
        <v>3170</v>
      </c>
      <c r="L2039" s="18" t="s">
        <v>906</v>
      </c>
      <c r="M2039" s="21">
        <v>0.25</v>
      </c>
      <c r="N2039" s="27"/>
      <c r="O2039" s="27"/>
      <c r="P2039" s="9" t="s">
        <v>17</v>
      </c>
      <c r="T2039" s="24" t="str">
        <f t="shared" si="33"/>
        <v>PL2014CSR3</v>
      </c>
    </row>
    <row r="2040" spans="1:20" s="3" customFormat="1" ht="15" customHeight="1">
      <c r="A2040" s="21" t="s">
        <v>51</v>
      </c>
      <c r="B2040" s="21" t="s">
        <v>1105</v>
      </c>
      <c r="C2040" s="21">
        <v>2014</v>
      </c>
      <c r="D2040" s="21" t="s">
        <v>7</v>
      </c>
      <c r="E2040" s="82" t="s">
        <v>306</v>
      </c>
      <c r="F2040" s="21" t="s">
        <v>2</v>
      </c>
      <c r="G2040" s="82" t="s">
        <v>307</v>
      </c>
      <c r="H2040" s="82" t="s">
        <v>906</v>
      </c>
      <c r="I2040" s="21">
        <v>0.25</v>
      </c>
      <c r="J2040" s="21" t="s">
        <v>1221</v>
      </c>
      <c r="K2040" s="82" t="s">
        <v>3171</v>
      </c>
      <c r="L2040" s="82" t="s">
        <v>907</v>
      </c>
      <c r="M2040" s="21">
        <v>0</v>
      </c>
      <c r="N2040" s="27"/>
      <c r="O2040" s="27"/>
      <c r="P2040" s="9" t="s">
        <v>17</v>
      </c>
      <c r="T2040" s="24" t="str">
        <f t="shared" si="33"/>
        <v>PL2014CSR4</v>
      </c>
    </row>
    <row r="2041" spans="1:20" s="3" customFormat="1" ht="15" customHeight="1">
      <c r="A2041" s="21" t="s">
        <v>51</v>
      </c>
      <c r="B2041" s="21" t="s">
        <v>1105</v>
      </c>
      <c r="C2041" s="21">
        <v>2014</v>
      </c>
      <c r="D2041" s="21" t="s">
        <v>7</v>
      </c>
      <c r="E2041" s="82" t="s">
        <v>306</v>
      </c>
      <c r="F2041" s="21" t="s">
        <v>2</v>
      </c>
      <c r="G2041" s="82" t="s">
        <v>307</v>
      </c>
      <c r="H2041" s="82" t="s">
        <v>906</v>
      </c>
      <c r="I2041" s="21">
        <v>0.25</v>
      </c>
      <c r="J2041" s="21" t="s">
        <v>1222</v>
      </c>
      <c r="K2041" s="82" t="s">
        <v>3172</v>
      </c>
      <c r="L2041" s="82" t="s">
        <v>906</v>
      </c>
      <c r="M2041" s="21">
        <v>0.25</v>
      </c>
      <c r="N2041" s="27"/>
      <c r="O2041" s="27"/>
      <c r="P2041" s="9" t="s">
        <v>17</v>
      </c>
      <c r="T2041" s="24" t="str">
        <f t="shared" si="33"/>
        <v>PL2014CSR4</v>
      </c>
    </row>
    <row r="2042" spans="1:20" s="3" customFormat="1" ht="15" customHeight="1">
      <c r="A2042" s="21" t="s">
        <v>51</v>
      </c>
      <c r="B2042" s="21" t="s">
        <v>1105</v>
      </c>
      <c r="C2042" s="21">
        <v>2014</v>
      </c>
      <c r="D2042" s="21" t="s">
        <v>7</v>
      </c>
      <c r="E2042" s="82" t="s">
        <v>306</v>
      </c>
      <c r="F2042" s="21" t="s">
        <v>2</v>
      </c>
      <c r="G2042" s="82" t="s">
        <v>307</v>
      </c>
      <c r="H2042" s="82" t="s">
        <v>906</v>
      </c>
      <c r="I2042" s="21">
        <v>0.25</v>
      </c>
      <c r="J2042" s="21" t="s">
        <v>1223</v>
      </c>
      <c r="K2042" s="82" t="s">
        <v>3173</v>
      </c>
      <c r="L2042" s="82" t="s">
        <v>1</v>
      </c>
      <c r="M2042" s="21">
        <v>0.5</v>
      </c>
      <c r="N2042" s="27"/>
      <c r="O2042" s="27"/>
      <c r="P2042" s="9" t="s">
        <v>17</v>
      </c>
      <c r="T2042" s="24" t="str">
        <f t="shared" si="33"/>
        <v>PL2014CSR4</v>
      </c>
    </row>
    <row r="2043" spans="1:20" s="3" customFormat="1" ht="15" customHeight="1">
      <c r="A2043" s="21" t="s">
        <v>51</v>
      </c>
      <c r="B2043" s="21" t="s">
        <v>1105</v>
      </c>
      <c r="C2043" s="21">
        <v>2014</v>
      </c>
      <c r="D2043" s="21" t="s">
        <v>8</v>
      </c>
      <c r="E2043" s="82" t="s">
        <v>308</v>
      </c>
      <c r="F2043" s="21" t="s">
        <v>2</v>
      </c>
      <c r="G2043" s="82" t="s">
        <v>3188</v>
      </c>
      <c r="H2043" s="82" t="s">
        <v>1</v>
      </c>
      <c r="I2043" s="21">
        <v>0.5</v>
      </c>
      <c r="J2043" s="21" t="s">
        <v>1221</v>
      </c>
      <c r="K2043" s="82" t="s">
        <v>3174</v>
      </c>
      <c r="L2043" s="82" t="s">
        <v>1</v>
      </c>
      <c r="M2043" s="21">
        <v>0.5</v>
      </c>
      <c r="N2043" s="27"/>
      <c r="O2043" s="27"/>
      <c r="P2043" s="9" t="s">
        <v>17</v>
      </c>
      <c r="T2043" s="24" t="str">
        <f t="shared" si="33"/>
        <v>PL2014CSR5</v>
      </c>
    </row>
    <row r="2044" spans="1:20" s="3" customFormat="1" ht="15" customHeight="1">
      <c r="A2044" s="21" t="s">
        <v>51</v>
      </c>
      <c r="B2044" s="21" t="s">
        <v>1105</v>
      </c>
      <c r="C2044" s="21">
        <v>2014</v>
      </c>
      <c r="D2044" s="21" t="s">
        <v>8</v>
      </c>
      <c r="E2044" s="82" t="s">
        <v>308</v>
      </c>
      <c r="F2044" s="21" t="s">
        <v>2</v>
      </c>
      <c r="G2044" s="82" t="s">
        <v>3188</v>
      </c>
      <c r="H2044" s="82" t="s">
        <v>1</v>
      </c>
      <c r="I2044" s="21">
        <v>0.5</v>
      </c>
      <c r="J2044" s="21" t="s">
        <v>1222</v>
      </c>
      <c r="K2044" s="82" t="s">
        <v>3175</v>
      </c>
      <c r="L2044" s="82" t="s">
        <v>1</v>
      </c>
      <c r="M2044" s="21">
        <v>0.5</v>
      </c>
      <c r="N2044" s="27"/>
      <c r="O2044" s="27"/>
      <c r="P2044" s="9" t="s">
        <v>17</v>
      </c>
      <c r="T2044" s="24" t="str">
        <f t="shared" si="33"/>
        <v>PL2014CSR5</v>
      </c>
    </row>
    <row r="2045" spans="1:20" s="3" customFormat="1" ht="15" customHeight="1">
      <c r="A2045" s="21" t="s">
        <v>51</v>
      </c>
      <c r="B2045" s="21" t="s">
        <v>1105</v>
      </c>
      <c r="C2045" s="21">
        <v>2014</v>
      </c>
      <c r="D2045" s="21" t="s">
        <v>8</v>
      </c>
      <c r="E2045" s="82" t="s">
        <v>308</v>
      </c>
      <c r="F2045" s="21" t="s">
        <v>2</v>
      </c>
      <c r="G2045" s="82" t="s">
        <v>3188</v>
      </c>
      <c r="H2045" s="82" t="s">
        <v>1</v>
      </c>
      <c r="I2045" s="21">
        <v>0.5</v>
      </c>
      <c r="J2045" s="21" t="s">
        <v>1223</v>
      </c>
      <c r="K2045" s="82" t="s">
        <v>3176</v>
      </c>
      <c r="L2045" s="82" t="s">
        <v>1</v>
      </c>
      <c r="M2045" s="21">
        <v>0.5</v>
      </c>
      <c r="N2045" s="27"/>
      <c r="O2045" s="27"/>
      <c r="P2045" s="9" t="s">
        <v>17</v>
      </c>
      <c r="T2045" s="24" t="str">
        <f t="shared" si="33"/>
        <v>PL2014CSR5</v>
      </c>
    </row>
    <row r="2046" spans="1:20" s="3" customFormat="1" ht="15" customHeight="1">
      <c r="A2046" s="21" t="s">
        <v>51</v>
      </c>
      <c r="B2046" s="21" t="s">
        <v>1105</v>
      </c>
      <c r="C2046" s="21">
        <v>2014</v>
      </c>
      <c r="D2046" s="21" t="s">
        <v>8</v>
      </c>
      <c r="E2046" s="82" t="s">
        <v>308</v>
      </c>
      <c r="F2046" s="21" t="s">
        <v>2</v>
      </c>
      <c r="G2046" s="82" t="s">
        <v>3188</v>
      </c>
      <c r="H2046" s="82" t="s">
        <v>1</v>
      </c>
      <c r="I2046" s="21">
        <v>0.5</v>
      </c>
      <c r="J2046" s="21" t="s">
        <v>1224</v>
      </c>
      <c r="K2046" s="82" t="s">
        <v>3177</v>
      </c>
      <c r="L2046" s="82" t="s">
        <v>906</v>
      </c>
      <c r="M2046" s="21">
        <v>0.25</v>
      </c>
      <c r="N2046" s="27"/>
      <c r="O2046" s="27"/>
      <c r="P2046" s="9" t="s">
        <v>17</v>
      </c>
      <c r="T2046" s="24" t="str">
        <f t="shared" si="33"/>
        <v>PL2014CSR5</v>
      </c>
    </row>
    <row r="2047" spans="1:20" s="3" customFormat="1" ht="15" customHeight="1">
      <c r="A2047" s="21" t="s">
        <v>51</v>
      </c>
      <c r="B2047" s="21" t="s">
        <v>1105</v>
      </c>
      <c r="C2047" s="21">
        <v>2014</v>
      </c>
      <c r="D2047" s="21" t="s">
        <v>8</v>
      </c>
      <c r="E2047" s="82" t="s">
        <v>308</v>
      </c>
      <c r="F2047" s="21" t="s">
        <v>2</v>
      </c>
      <c r="G2047" s="82" t="s">
        <v>3188</v>
      </c>
      <c r="H2047" s="82" t="s">
        <v>1</v>
      </c>
      <c r="I2047" s="21">
        <v>0.5</v>
      </c>
      <c r="J2047" s="21" t="s">
        <v>1225</v>
      </c>
      <c r="K2047" s="82" t="s">
        <v>3178</v>
      </c>
      <c r="L2047" s="82" t="s">
        <v>906</v>
      </c>
      <c r="M2047" s="21">
        <v>0.25</v>
      </c>
      <c r="N2047" s="27"/>
      <c r="O2047" s="27"/>
      <c r="P2047" s="9" t="s">
        <v>17</v>
      </c>
      <c r="T2047" s="24" t="str">
        <f t="shared" si="33"/>
        <v>PL2014CSR5</v>
      </c>
    </row>
    <row r="2048" spans="1:20" s="3" customFormat="1" ht="15" customHeight="1">
      <c r="A2048" s="21" t="s">
        <v>51</v>
      </c>
      <c r="B2048" s="21" t="s">
        <v>1105</v>
      </c>
      <c r="C2048" s="21">
        <v>2014</v>
      </c>
      <c r="D2048" s="21" t="s">
        <v>8</v>
      </c>
      <c r="E2048" s="82" t="s">
        <v>308</v>
      </c>
      <c r="F2048" s="21" t="s">
        <v>2</v>
      </c>
      <c r="G2048" s="82" t="s">
        <v>3188</v>
      </c>
      <c r="H2048" s="82" t="s">
        <v>1</v>
      </c>
      <c r="I2048" s="21">
        <v>0.5</v>
      </c>
      <c r="J2048" s="21" t="s">
        <v>1226</v>
      </c>
      <c r="K2048" s="82" t="s">
        <v>3179</v>
      </c>
      <c r="L2048" s="82" t="s">
        <v>907</v>
      </c>
      <c r="M2048" s="21">
        <v>0</v>
      </c>
      <c r="N2048" s="27"/>
      <c r="O2048" s="27"/>
      <c r="P2048" s="9" t="s">
        <v>17</v>
      </c>
      <c r="T2048" s="24" t="str">
        <f t="shared" si="33"/>
        <v>PL2014CSR5</v>
      </c>
    </row>
    <row r="2049" spans="1:20" s="3" customFormat="1" ht="15" customHeight="1">
      <c r="A2049" s="21" t="s">
        <v>51</v>
      </c>
      <c r="B2049" s="21" t="s">
        <v>1105</v>
      </c>
      <c r="C2049" s="21">
        <v>2014</v>
      </c>
      <c r="D2049" s="21" t="s">
        <v>8</v>
      </c>
      <c r="E2049" s="82" t="s">
        <v>308</v>
      </c>
      <c r="F2049" s="21" t="s">
        <v>2</v>
      </c>
      <c r="G2049" s="82" t="s">
        <v>3188</v>
      </c>
      <c r="H2049" s="82" t="s">
        <v>1</v>
      </c>
      <c r="I2049" s="21">
        <v>0.5</v>
      </c>
      <c r="J2049" s="21" t="s">
        <v>1227</v>
      </c>
      <c r="K2049" s="82" t="s">
        <v>3189</v>
      </c>
      <c r="L2049" s="82" t="s">
        <v>1</v>
      </c>
      <c r="M2049" s="21">
        <v>0.5</v>
      </c>
      <c r="N2049" s="27"/>
      <c r="O2049" s="27"/>
      <c r="P2049" s="9" t="s">
        <v>17</v>
      </c>
      <c r="T2049" s="24" t="str">
        <f t="shared" si="33"/>
        <v>PL2014CSR5</v>
      </c>
    </row>
    <row r="2050" spans="1:20" s="3" customFormat="1" ht="15" customHeight="1">
      <c r="A2050" s="21" t="s">
        <v>51</v>
      </c>
      <c r="B2050" s="21" t="s">
        <v>1105</v>
      </c>
      <c r="C2050" s="21">
        <v>2014</v>
      </c>
      <c r="D2050" s="21" t="s">
        <v>8</v>
      </c>
      <c r="E2050" s="82" t="s">
        <v>308</v>
      </c>
      <c r="F2050" s="21" t="s">
        <v>2</v>
      </c>
      <c r="G2050" s="82" t="s">
        <v>3188</v>
      </c>
      <c r="H2050" s="82" t="s">
        <v>1</v>
      </c>
      <c r="I2050" s="21">
        <v>0.5</v>
      </c>
      <c r="J2050" s="21" t="s">
        <v>1228</v>
      </c>
      <c r="K2050" s="82" t="s">
        <v>3180</v>
      </c>
      <c r="L2050" s="82" t="s">
        <v>1</v>
      </c>
      <c r="M2050" s="21">
        <v>0.5</v>
      </c>
      <c r="N2050" s="27"/>
      <c r="O2050" s="27"/>
      <c r="P2050" s="9" t="s">
        <v>17</v>
      </c>
      <c r="T2050" s="24" t="str">
        <f t="shared" si="33"/>
        <v>PL2014CSR5</v>
      </c>
    </row>
    <row r="2051" spans="1:20" s="3" customFormat="1" ht="15" customHeight="1">
      <c r="A2051" s="21" t="s">
        <v>51</v>
      </c>
      <c r="B2051" s="21" t="s">
        <v>1105</v>
      </c>
      <c r="C2051" s="21">
        <v>2014</v>
      </c>
      <c r="D2051" s="21" t="s">
        <v>9</v>
      </c>
      <c r="E2051" s="82" t="s">
        <v>309</v>
      </c>
      <c r="F2051" s="21" t="s">
        <v>2</v>
      </c>
      <c r="G2051" s="82" t="s">
        <v>310</v>
      </c>
      <c r="H2051" s="82" t="s">
        <v>1</v>
      </c>
      <c r="I2051" s="21">
        <v>0.5</v>
      </c>
      <c r="J2051" s="21" t="s">
        <v>1221</v>
      </c>
      <c r="K2051" s="82" t="s">
        <v>3181</v>
      </c>
      <c r="L2051" s="82" t="s">
        <v>1</v>
      </c>
      <c r="M2051" s="21">
        <v>0.5</v>
      </c>
      <c r="N2051" s="27"/>
      <c r="O2051" s="27"/>
      <c r="P2051" s="9" t="s">
        <v>17</v>
      </c>
      <c r="T2051" s="24" t="str">
        <f t="shared" si="33"/>
        <v>PL2014CSR6</v>
      </c>
    </row>
    <row r="2052" spans="1:20" s="3" customFormat="1" ht="15" customHeight="1">
      <c r="A2052" s="21" t="s">
        <v>51</v>
      </c>
      <c r="B2052" s="21" t="s">
        <v>1105</v>
      </c>
      <c r="C2052" s="21">
        <v>2014</v>
      </c>
      <c r="D2052" s="21" t="s">
        <v>9</v>
      </c>
      <c r="E2052" s="82" t="s">
        <v>309</v>
      </c>
      <c r="F2052" s="21" t="s">
        <v>2</v>
      </c>
      <c r="G2052" s="82" t="s">
        <v>310</v>
      </c>
      <c r="H2052" s="82" t="s">
        <v>1</v>
      </c>
      <c r="I2052" s="21">
        <v>0.5</v>
      </c>
      <c r="J2052" s="21" t="s">
        <v>1222</v>
      </c>
      <c r="K2052" s="82" t="s">
        <v>3182</v>
      </c>
      <c r="L2052" s="82" t="s">
        <v>906</v>
      </c>
      <c r="M2052" s="21">
        <v>0.25</v>
      </c>
      <c r="N2052" s="27"/>
      <c r="O2052" s="27"/>
      <c r="P2052" s="9" t="s">
        <v>17</v>
      </c>
      <c r="T2052" s="24" t="str">
        <f t="shared" si="33"/>
        <v>PL2014CSR6</v>
      </c>
    </row>
    <row r="2053" spans="1:20" s="3" customFormat="1" ht="15" customHeight="1">
      <c r="A2053" s="21" t="s">
        <v>51</v>
      </c>
      <c r="B2053" s="21" t="s">
        <v>1105</v>
      </c>
      <c r="C2053" s="21">
        <v>2014</v>
      </c>
      <c r="D2053" s="21" t="s">
        <v>9</v>
      </c>
      <c r="E2053" s="82" t="s">
        <v>309</v>
      </c>
      <c r="F2053" s="21" t="s">
        <v>2</v>
      </c>
      <c r="G2053" s="82" t="s">
        <v>310</v>
      </c>
      <c r="H2053" s="82" t="s">
        <v>1</v>
      </c>
      <c r="I2053" s="21">
        <v>0.5</v>
      </c>
      <c r="J2053" s="21" t="s">
        <v>1223</v>
      </c>
      <c r="K2053" s="82" t="s">
        <v>3183</v>
      </c>
      <c r="L2053" s="82" t="s">
        <v>1</v>
      </c>
      <c r="M2053" s="21">
        <v>0.5</v>
      </c>
      <c r="N2053" s="27"/>
      <c r="O2053" s="27"/>
      <c r="P2053" s="9" t="s">
        <v>17</v>
      </c>
      <c r="T2053" s="24" t="str">
        <f t="shared" si="33"/>
        <v>PL2014CSR6</v>
      </c>
    </row>
    <row r="2054" spans="1:20" s="3" customFormat="1" ht="15" customHeight="1">
      <c r="A2054" s="21" t="s">
        <v>51</v>
      </c>
      <c r="B2054" s="21" t="s">
        <v>1105</v>
      </c>
      <c r="C2054" s="21">
        <v>2014</v>
      </c>
      <c r="D2054" s="21" t="s">
        <v>9</v>
      </c>
      <c r="E2054" s="82" t="s">
        <v>309</v>
      </c>
      <c r="F2054" s="21" t="s">
        <v>2</v>
      </c>
      <c r="G2054" s="82" t="s">
        <v>310</v>
      </c>
      <c r="H2054" s="82" t="s">
        <v>1</v>
      </c>
      <c r="I2054" s="21">
        <v>0.5</v>
      </c>
      <c r="J2054" s="21" t="s">
        <v>1224</v>
      </c>
      <c r="K2054" s="82" t="s">
        <v>3184</v>
      </c>
      <c r="L2054" s="82" t="s">
        <v>1174</v>
      </c>
      <c r="M2054" s="21">
        <v>0.75</v>
      </c>
      <c r="N2054" s="27"/>
      <c r="O2054" s="27"/>
      <c r="P2054" s="9" t="s">
        <v>17</v>
      </c>
      <c r="T2054" s="24" t="str">
        <f t="shared" si="33"/>
        <v>PL2014CSR6</v>
      </c>
    </row>
    <row r="2055" spans="1:20" s="3" customFormat="1" ht="15" customHeight="1">
      <c r="A2055" s="21" t="s">
        <v>51</v>
      </c>
      <c r="B2055" s="21" t="s">
        <v>1105</v>
      </c>
      <c r="C2055" s="21">
        <v>2015</v>
      </c>
      <c r="D2055" s="21" t="s">
        <v>4</v>
      </c>
      <c r="E2055" s="82" t="s">
        <v>1077</v>
      </c>
      <c r="F2055" s="21" t="s">
        <v>11</v>
      </c>
      <c r="G2055" s="82" t="s">
        <v>2188</v>
      </c>
      <c r="H2055" s="82" t="s">
        <v>907</v>
      </c>
      <c r="I2055" s="21">
        <v>0</v>
      </c>
      <c r="J2055" s="21" t="s">
        <v>1221</v>
      </c>
      <c r="K2055" s="82" t="s">
        <v>1968</v>
      </c>
      <c r="L2055" s="82" t="s">
        <v>907</v>
      </c>
      <c r="M2055" s="21">
        <v>0</v>
      </c>
      <c r="N2055" s="27"/>
      <c r="O2055" s="27"/>
      <c r="P2055" s="9" t="s">
        <v>17</v>
      </c>
      <c r="T2055" s="24" t="str">
        <f t="shared" si="33"/>
        <v>PL2015CSR1</v>
      </c>
    </row>
    <row r="2056" spans="1:20" s="3" customFormat="1" ht="15" customHeight="1">
      <c r="A2056" s="21" t="s">
        <v>51</v>
      </c>
      <c r="B2056" s="21" t="s">
        <v>1105</v>
      </c>
      <c r="C2056" s="21">
        <v>2015</v>
      </c>
      <c r="D2056" s="21" t="s">
        <v>4</v>
      </c>
      <c r="E2056" s="82" t="s">
        <v>1077</v>
      </c>
      <c r="F2056" s="21" t="s">
        <v>11</v>
      </c>
      <c r="G2056" s="82" t="s">
        <v>2188</v>
      </c>
      <c r="H2056" s="82" t="s">
        <v>907</v>
      </c>
      <c r="I2056" s="21">
        <v>0</v>
      </c>
      <c r="J2056" s="21" t="s">
        <v>1222</v>
      </c>
      <c r="K2056" s="82" t="s">
        <v>1967</v>
      </c>
      <c r="L2056" s="82" t="s">
        <v>907</v>
      </c>
      <c r="M2056" s="21">
        <v>0</v>
      </c>
      <c r="N2056" s="27"/>
      <c r="O2056" s="27"/>
      <c r="P2056" s="9" t="s">
        <v>17</v>
      </c>
      <c r="T2056" s="24" t="str">
        <f t="shared" si="33"/>
        <v>PL2015CSR1</v>
      </c>
    </row>
    <row r="2057" spans="1:20" s="3" customFormat="1" ht="15" customHeight="1">
      <c r="A2057" s="21" t="s">
        <v>51</v>
      </c>
      <c r="B2057" s="21" t="s">
        <v>1105</v>
      </c>
      <c r="C2057" s="21">
        <v>2015</v>
      </c>
      <c r="D2057" s="21" t="s">
        <v>5</v>
      </c>
      <c r="E2057" s="82" t="s">
        <v>1079</v>
      </c>
      <c r="F2057" s="21" t="s">
        <v>2</v>
      </c>
      <c r="G2057" s="82" t="s">
        <v>2190</v>
      </c>
      <c r="H2057" s="82" t="s">
        <v>907</v>
      </c>
      <c r="I2057" s="21">
        <v>0</v>
      </c>
      <c r="J2057" s="21" t="s">
        <v>1221</v>
      </c>
      <c r="K2057" s="82" t="s">
        <v>1971</v>
      </c>
      <c r="L2057" s="82" t="s">
        <v>907</v>
      </c>
      <c r="M2057" s="21">
        <v>0</v>
      </c>
      <c r="N2057" s="27"/>
      <c r="O2057" s="27"/>
      <c r="P2057" s="9" t="s">
        <v>17</v>
      </c>
      <c r="T2057" s="24" t="str">
        <f t="shared" si="33"/>
        <v>PL2015CSR2</v>
      </c>
    </row>
    <row r="2058" spans="1:20" s="3" customFormat="1" ht="15" customHeight="1">
      <c r="A2058" s="21" t="s">
        <v>51</v>
      </c>
      <c r="B2058" s="21" t="s">
        <v>1105</v>
      </c>
      <c r="C2058" s="21">
        <v>2015</v>
      </c>
      <c r="D2058" s="21" t="s">
        <v>5</v>
      </c>
      <c r="E2058" s="82" t="s">
        <v>1079</v>
      </c>
      <c r="F2058" s="21" t="s">
        <v>2</v>
      </c>
      <c r="G2058" s="82" t="s">
        <v>2190</v>
      </c>
      <c r="H2058" s="82" t="s">
        <v>907</v>
      </c>
      <c r="I2058" s="21">
        <v>0</v>
      </c>
      <c r="J2058" s="21" t="s">
        <v>1222</v>
      </c>
      <c r="K2058" s="82" t="s">
        <v>1970</v>
      </c>
      <c r="L2058" s="82" t="s">
        <v>907</v>
      </c>
      <c r="M2058" s="21">
        <v>0</v>
      </c>
      <c r="N2058" s="27"/>
      <c r="O2058" s="27"/>
      <c r="P2058" s="9" t="s">
        <v>17</v>
      </c>
      <c r="T2058" s="24" t="str">
        <f t="shared" si="33"/>
        <v>PL2015CSR2</v>
      </c>
    </row>
    <row r="2059" spans="1:20" s="3" customFormat="1" ht="15" customHeight="1">
      <c r="A2059" s="21" t="s">
        <v>51</v>
      </c>
      <c r="B2059" s="21" t="s">
        <v>1105</v>
      </c>
      <c r="C2059" s="21">
        <v>2015</v>
      </c>
      <c r="D2059" s="21" t="s">
        <v>6</v>
      </c>
      <c r="E2059" s="82" t="s">
        <v>1078</v>
      </c>
      <c r="F2059" s="21" t="s">
        <v>2</v>
      </c>
      <c r="G2059" s="82" t="s">
        <v>2189</v>
      </c>
      <c r="H2059" s="82" t="s">
        <v>1</v>
      </c>
      <c r="I2059" s="21">
        <v>0.5</v>
      </c>
      <c r="J2059" s="21" t="s">
        <v>1221</v>
      </c>
      <c r="K2059" s="82" t="s">
        <v>1969</v>
      </c>
      <c r="L2059" s="82" t="s">
        <v>1</v>
      </c>
      <c r="M2059" s="21">
        <v>0.5</v>
      </c>
      <c r="N2059" s="27"/>
      <c r="O2059" s="27"/>
      <c r="P2059" s="9" t="s">
        <v>17</v>
      </c>
      <c r="T2059" s="24" t="str">
        <f t="shared" si="33"/>
        <v>PL2015CSR3</v>
      </c>
    </row>
    <row r="2060" spans="1:20" s="3" customFormat="1" ht="15" customHeight="1">
      <c r="A2060" s="21" t="s">
        <v>51</v>
      </c>
      <c r="B2060" s="21" t="s">
        <v>1105</v>
      </c>
      <c r="C2060" s="21">
        <v>2015</v>
      </c>
      <c r="D2060" s="21" t="s">
        <v>7</v>
      </c>
      <c r="E2060" s="82" t="s">
        <v>1080</v>
      </c>
      <c r="F2060" s="21" t="s">
        <v>2</v>
      </c>
      <c r="G2060" s="82" t="s">
        <v>1972</v>
      </c>
      <c r="H2060" s="82" t="s">
        <v>906</v>
      </c>
      <c r="I2060" s="21">
        <v>0.25</v>
      </c>
      <c r="J2060" s="21" t="s">
        <v>1221</v>
      </c>
      <c r="K2060" s="82" t="s">
        <v>1972</v>
      </c>
      <c r="L2060" s="82" t="s">
        <v>906</v>
      </c>
      <c r="M2060" s="21">
        <v>0.25</v>
      </c>
      <c r="N2060" s="27"/>
      <c r="O2060" s="27"/>
      <c r="P2060" s="9" t="s">
        <v>17</v>
      </c>
      <c r="T2060" s="24" t="str">
        <f t="shared" si="33"/>
        <v>PL2015CSR4</v>
      </c>
    </row>
    <row r="2061" spans="1:20" s="3" customFormat="1" ht="15" customHeight="1">
      <c r="A2061" s="21" t="s">
        <v>51</v>
      </c>
      <c r="B2061" s="21" t="s">
        <v>1105</v>
      </c>
      <c r="C2061" s="21">
        <v>2016</v>
      </c>
      <c r="D2061" s="21" t="s">
        <v>4</v>
      </c>
      <c r="E2061" s="82" t="s">
        <v>2520</v>
      </c>
      <c r="F2061" s="21" t="s">
        <v>11</v>
      </c>
      <c r="G2061" s="82" t="s">
        <v>2521</v>
      </c>
      <c r="H2061" s="82" t="s">
        <v>906</v>
      </c>
      <c r="I2061" s="21">
        <v>0.25</v>
      </c>
      <c r="J2061" s="21" t="s">
        <v>1221</v>
      </c>
      <c r="K2061" s="82" t="s">
        <v>2522</v>
      </c>
      <c r="L2061" s="82" t="s">
        <v>907</v>
      </c>
      <c r="M2061" s="21">
        <v>0</v>
      </c>
      <c r="N2061" s="27"/>
      <c r="O2061" s="27"/>
      <c r="P2061" s="9" t="s">
        <v>17</v>
      </c>
      <c r="T2061" s="24" t="str">
        <f t="shared" si="33"/>
        <v>PL2016CSR1</v>
      </c>
    </row>
    <row r="2062" spans="1:20" s="3" customFormat="1" ht="15" customHeight="1">
      <c r="A2062" s="21" t="s">
        <v>51</v>
      </c>
      <c r="B2062" s="21" t="s">
        <v>1105</v>
      </c>
      <c r="C2062" s="21">
        <v>2016</v>
      </c>
      <c r="D2062" s="21" t="s">
        <v>4</v>
      </c>
      <c r="E2062" s="82" t="s">
        <v>2520</v>
      </c>
      <c r="F2062" s="21" t="s">
        <v>11</v>
      </c>
      <c r="G2062" s="82" t="s">
        <v>2521</v>
      </c>
      <c r="H2062" s="82" t="s">
        <v>906</v>
      </c>
      <c r="I2062" s="21">
        <v>0.25</v>
      </c>
      <c r="J2062" s="21" t="s">
        <v>1222</v>
      </c>
      <c r="K2062" s="82" t="s">
        <v>2523</v>
      </c>
      <c r="L2062" s="82" t="s">
        <v>1</v>
      </c>
      <c r="M2062" s="21">
        <v>0.5</v>
      </c>
      <c r="N2062" s="27"/>
      <c r="O2062" s="27"/>
      <c r="P2062" s="9" t="s">
        <v>17</v>
      </c>
      <c r="T2062" s="24" t="str">
        <f t="shared" si="33"/>
        <v>PL2016CSR1</v>
      </c>
    </row>
    <row r="2063" spans="1:20" s="3" customFormat="1" ht="15" customHeight="1">
      <c r="A2063" s="21" t="s">
        <v>51</v>
      </c>
      <c r="B2063" s="21" t="s">
        <v>1105</v>
      </c>
      <c r="C2063" s="21">
        <v>2016</v>
      </c>
      <c r="D2063" s="21" t="s">
        <v>5</v>
      </c>
      <c r="E2063" s="82" t="s">
        <v>2524</v>
      </c>
      <c r="F2063" s="21" t="s">
        <v>2</v>
      </c>
      <c r="G2063" s="82" t="s">
        <v>2525</v>
      </c>
      <c r="H2063" s="82" t="s">
        <v>907</v>
      </c>
      <c r="I2063" s="21">
        <v>0</v>
      </c>
      <c r="J2063" s="21" t="s">
        <v>1221</v>
      </c>
      <c r="K2063" s="82" t="s">
        <v>2526</v>
      </c>
      <c r="L2063" s="82" t="s">
        <v>907</v>
      </c>
      <c r="M2063" s="21">
        <v>0</v>
      </c>
      <c r="N2063" s="27"/>
      <c r="O2063" s="27"/>
      <c r="P2063" s="9" t="s">
        <v>17</v>
      </c>
      <c r="T2063" s="24" t="str">
        <f t="shared" si="33"/>
        <v>PL2016CSR2</v>
      </c>
    </row>
    <row r="2064" spans="1:20" s="3" customFormat="1" ht="15" customHeight="1">
      <c r="A2064" s="21" t="s">
        <v>51</v>
      </c>
      <c r="B2064" s="21" t="s">
        <v>1105</v>
      </c>
      <c r="C2064" s="21">
        <v>2016</v>
      </c>
      <c r="D2064" s="21" t="s">
        <v>5</v>
      </c>
      <c r="E2064" s="82" t="s">
        <v>2524</v>
      </c>
      <c r="F2064" s="21" t="s">
        <v>2</v>
      </c>
      <c r="G2064" s="82" t="s">
        <v>2525</v>
      </c>
      <c r="H2064" s="82" t="s">
        <v>907</v>
      </c>
      <c r="I2064" s="21">
        <v>0</v>
      </c>
      <c r="J2064" s="21" t="s">
        <v>1222</v>
      </c>
      <c r="K2064" s="82" t="s">
        <v>2527</v>
      </c>
      <c r="L2064" s="82" t="s">
        <v>907</v>
      </c>
      <c r="M2064" s="21">
        <v>0</v>
      </c>
      <c r="N2064" s="27"/>
      <c r="O2064" s="27"/>
      <c r="P2064" s="9" t="s">
        <v>17</v>
      </c>
      <c r="T2064" s="24" t="str">
        <f t="shared" si="33"/>
        <v>PL2016CSR2</v>
      </c>
    </row>
    <row r="2065" spans="1:20" s="3" customFormat="1" ht="15" customHeight="1">
      <c r="A2065" s="21" t="s">
        <v>51</v>
      </c>
      <c r="B2065" s="21" t="s">
        <v>1105</v>
      </c>
      <c r="C2065" s="21">
        <v>2016</v>
      </c>
      <c r="D2065" s="21" t="s">
        <v>6</v>
      </c>
      <c r="E2065" s="82" t="s">
        <v>2528</v>
      </c>
      <c r="F2065" s="21" t="s">
        <v>2</v>
      </c>
      <c r="G2065" s="82" t="s">
        <v>2529</v>
      </c>
      <c r="H2065" s="82" t="s">
        <v>906</v>
      </c>
      <c r="I2065" s="21">
        <v>0.25</v>
      </c>
      <c r="J2065" s="21" t="s">
        <v>1221</v>
      </c>
      <c r="K2065" s="82" t="s">
        <v>2530</v>
      </c>
      <c r="L2065" s="82" t="s">
        <v>906</v>
      </c>
      <c r="M2065" s="21">
        <v>0.25</v>
      </c>
      <c r="N2065" s="27"/>
      <c r="O2065" s="27"/>
      <c r="P2065" s="9" t="s">
        <v>17</v>
      </c>
      <c r="T2065" s="24" t="str">
        <f t="shared" si="33"/>
        <v>PL2016CSR3</v>
      </c>
    </row>
    <row r="2066" spans="1:20" s="3" customFormat="1" ht="15" customHeight="1">
      <c r="A2066" s="21" t="s">
        <v>51</v>
      </c>
      <c r="B2066" s="21" t="s">
        <v>1105</v>
      </c>
      <c r="C2066" s="21">
        <v>2016</v>
      </c>
      <c r="D2066" s="21" t="s">
        <v>6</v>
      </c>
      <c r="E2066" s="82" t="s">
        <v>2528</v>
      </c>
      <c r="F2066" s="21" t="s">
        <v>2</v>
      </c>
      <c r="G2066" s="82" t="s">
        <v>2529</v>
      </c>
      <c r="H2066" s="82" t="s">
        <v>906</v>
      </c>
      <c r="I2066" s="21">
        <v>0.25</v>
      </c>
      <c r="J2066" s="21" t="s">
        <v>1222</v>
      </c>
      <c r="K2066" s="82" t="s">
        <v>2531</v>
      </c>
      <c r="L2066" s="82" t="s">
        <v>906</v>
      </c>
      <c r="M2066" s="21">
        <v>0.25</v>
      </c>
      <c r="N2066" s="27"/>
      <c r="O2066" s="27"/>
      <c r="P2066" s="9" t="s">
        <v>17</v>
      </c>
      <c r="T2066" s="24" t="str">
        <f t="shared" si="33"/>
        <v>PL2016CSR3</v>
      </c>
    </row>
    <row r="2067" spans="1:20" s="3" customFormat="1" ht="15" customHeight="1">
      <c r="A2067" s="21" t="s">
        <v>51</v>
      </c>
      <c r="B2067" s="21" t="s">
        <v>1105</v>
      </c>
      <c r="C2067" s="21">
        <v>2017</v>
      </c>
      <c r="D2067" s="21" t="s">
        <v>4</v>
      </c>
      <c r="E2067" s="82" t="s">
        <v>2674</v>
      </c>
      <c r="F2067" s="21" t="s">
        <v>11</v>
      </c>
      <c r="G2067" s="82" t="s">
        <v>3814</v>
      </c>
      <c r="H2067" s="82" t="s">
        <v>906</v>
      </c>
      <c r="I2067" s="21">
        <v>0.25</v>
      </c>
      <c r="J2067" s="21" t="s">
        <v>1264</v>
      </c>
      <c r="K2067" s="82" t="s">
        <v>2675</v>
      </c>
      <c r="L2067" s="82" t="s">
        <v>906</v>
      </c>
      <c r="M2067" s="21">
        <v>0.25</v>
      </c>
      <c r="N2067" s="27"/>
      <c r="O2067" s="27"/>
      <c r="P2067" s="9" t="s">
        <v>17</v>
      </c>
      <c r="T2067" s="24" t="str">
        <f t="shared" si="33"/>
        <v>PL2017CSR1</v>
      </c>
    </row>
    <row r="2068" spans="1:20" s="3" customFormat="1" ht="15" customHeight="1">
      <c r="A2068" s="21" t="s">
        <v>51</v>
      </c>
      <c r="B2068" s="21" t="s">
        <v>1105</v>
      </c>
      <c r="C2068" s="21">
        <v>2017</v>
      </c>
      <c r="D2068" s="21" t="s">
        <v>4</v>
      </c>
      <c r="E2068" s="82" t="s">
        <v>2674</v>
      </c>
      <c r="F2068" s="21" t="s">
        <v>11</v>
      </c>
      <c r="G2068" s="82" t="s">
        <v>3814</v>
      </c>
      <c r="H2068" s="82" t="s">
        <v>906</v>
      </c>
      <c r="I2068" s="21">
        <v>0.25</v>
      </c>
      <c r="J2068" s="21" t="s">
        <v>1260</v>
      </c>
      <c r="K2068" s="82" t="s">
        <v>2676</v>
      </c>
      <c r="L2068" s="82" t="s">
        <v>907</v>
      </c>
      <c r="M2068" s="21">
        <v>0</v>
      </c>
      <c r="N2068" s="27"/>
      <c r="O2068" s="27"/>
      <c r="P2068" s="9" t="s">
        <v>17</v>
      </c>
      <c r="T2068" s="24" t="str">
        <f t="shared" si="33"/>
        <v>PL2017CSR1</v>
      </c>
    </row>
    <row r="2069" spans="1:20" s="3" customFormat="1" ht="15" customHeight="1">
      <c r="A2069" s="21" t="s">
        <v>51</v>
      </c>
      <c r="B2069" s="21" t="s">
        <v>1105</v>
      </c>
      <c r="C2069" s="21">
        <v>2017</v>
      </c>
      <c r="D2069" s="21" t="s">
        <v>5</v>
      </c>
      <c r="E2069" s="82" t="s">
        <v>3802</v>
      </c>
      <c r="F2069" s="21" t="s">
        <v>2</v>
      </c>
      <c r="G2069" s="82" t="s">
        <v>2677</v>
      </c>
      <c r="H2069" s="82" t="s">
        <v>906</v>
      </c>
      <c r="I2069" s="21">
        <v>0.25</v>
      </c>
      <c r="J2069" s="21" t="s">
        <v>1264</v>
      </c>
      <c r="K2069" s="82" t="s">
        <v>2678</v>
      </c>
      <c r="L2069" s="82" t="s">
        <v>906</v>
      </c>
      <c r="M2069" s="21">
        <v>0.25</v>
      </c>
      <c r="N2069" s="27"/>
      <c r="O2069" s="27"/>
      <c r="P2069" s="9" t="s">
        <v>17</v>
      </c>
      <c r="T2069" s="24" t="str">
        <f t="shared" si="33"/>
        <v>PL2017CSR2</v>
      </c>
    </row>
    <row r="2070" spans="1:20" s="3" customFormat="1" ht="15" customHeight="1">
      <c r="A2070" s="21" t="s">
        <v>51</v>
      </c>
      <c r="B2070" s="21" t="s">
        <v>1105</v>
      </c>
      <c r="C2070" s="21">
        <v>2017</v>
      </c>
      <c r="D2070" s="21" t="s">
        <v>5</v>
      </c>
      <c r="E2070" s="82" t="s">
        <v>3802</v>
      </c>
      <c r="F2070" s="21" t="s">
        <v>2</v>
      </c>
      <c r="G2070" s="82" t="s">
        <v>2677</v>
      </c>
      <c r="H2070" s="82" t="s">
        <v>906</v>
      </c>
      <c r="I2070" s="21">
        <v>0.25</v>
      </c>
      <c r="J2070" s="21" t="s">
        <v>1260</v>
      </c>
      <c r="K2070" s="82" t="s">
        <v>2679</v>
      </c>
      <c r="L2070" s="82" t="s">
        <v>907</v>
      </c>
      <c r="M2070" s="21">
        <v>0</v>
      </c>
      <c r="N2070" s="27"/>
      <c r="O2070" s="27"/>
      <c r="P2070" s="9" t="s">
        <v>17</v>
      </c>
      <c r="T2070" s="24" t="str">
        <f t="shared" si="33"/>
        <v>PL2017CSR2</v>
      </c>
    </row>
    <row r="2071" spans="1:20" s="3" customFormat="1" ht="15" customHeight="1">
      <c r="A2071" s="21" t="s">
        <v>51</v>
      </c>
      <c r="B2071" s="21" t="s">
        <v>1105</v>
      </c>
      <c r="C2071" s="21">
        <v>2017</v>
      </c>
      <c r="D2071" s="21" t="s">
        <v>6</v>
      </c>
      <c r="E2071" s="82" t="s">
        <v>2680</v>
      </c>
      <c r="F2071" s="21" t="s">
        <v>2</v>
      </c>
      <c r="G2071" s="82" t="s">
        <v>2681</v>
      </c>
      <c r="H2071" s="82" t="s">
        <v>906</v>
      </c>
      <c r="I2071" s="21">
        <v>0.25</v>
      </c>
      <c r="J2071" s="21" t="s">
        <v>1264</v>
      </c>
      <c r="K2071" s="82" t="s">
        <v>2682</v>
      </c>
      <c r="L2071" s="82" t="s">
        <v>907</v>
      </c>
      <c r="M2071" s="21">
        <v>0</v>
      </c>
      <c r="N2071" s="27"/>
      <c r="O2071" s="27"/>
      <c r="P2071" s="9" t="s">
        <v>17</v>
      </c>
      <c r="T2071" s="24" t="str">
        <f t="shared" si="33"/>
        <v>PL2017CSR3</v>
      </c>
    </row>
    <row r="2072" spans="1:20" s="3" customFormat="1" ht="15" customHeight="1">
      <c r="A2072" s="21" t="s">
        <v>51</v>
      </c>
      <c r="B2072" s="21" t="s">
        <v>1105</v>
      </c>
      <c r="C2072" s="21">
        <v>2017</v>
      </c>
      <c r="D2072" s="21" t="s">
        <v>6</v>
      </c>
      <c r="E2072" s="82" t="s">
        <v>2680</v>
      </c>
      <c r="F2072" s="21" t="s">
        <v>2</v>
      </c>
      <c r="G2072" s="82" t="s">
        <v>2681</v>
      </c>
      <c r="H2072" s="82" t="s">
        <v>906</v>
      </c>
      <c r="I2072" s="21">
        <v>0.25</v>
      </c>
      <c r="J2072" s="21" t="s">
        <v>1260</v>
      </c>
      <c r="K2072" s="82" t="s">
        <v>2683</v>
      </c>
      <c r="L2072" s="82" t="s">
        <v>906</v>
      </c>
      <c r="M2072" s="21">
        <v>0.25</v>
      </c>
      <c r="N2072" s="27"/>
      <c r="O2072" s="27"/>
      <c r="P2072" s="9" t="s">
        <v>17</v>
      </c>
      <c r="T2072" s="24" t="str">
        <f t="shared" si="33"/>
        <v>PL2017CSR3</v>
      </c>
    </row>
    <row r="2073" spans="1:20" s="3" customFormat="1" ht="15" customHeight="1">
      <c r="A2073" s="21" t="s">
        <v>51</v>
      </c>
      <c r="B2073" s="21" t="s">
        <v>1105</v>
      </c>
      <c r="C2073" s="21">
        <v>2018</v>
      </c>
      <c r="D2073" s="21" t="s">
        <v>4</v>
      </c>
      <c r="E2073" s="82" t="s">
        <v>3495</v>
      </c>
      <c r="F2073" s="21" t="s">
        <v>11</v>
      </c>
      <c r="G2073" s="82" t="s">
        <v>3796</v>
      </c>
      <c r="H2073" s="82" t="s">
        <v>906</v>
      </c>
      <c r="I2073" s="21">
        <v>0.25</v>
      </c>
      <c r="J2073" s="21" t="s">
        <v>1264</v>
      </c>
      <c r="K2073" s="82" t="s">
        <v>3722</v>
      </c>
      <c r="L2073" s="82" t="s">
        <v>906</v>
      </c>
      <c r="M2073" s="21">
        <v>0.25</v>
      </c>
      <c r="N2073" s="27"/>
      <c r="O2073" s="27"/>
      <c r="P2073" s="9" t="s">
        <v>17</v>
      </c>
      <c r="T2073" s="24" t="str">
        <f t="shared" si="33"/>
        <v>PL2018CSR1</v>
      </c>
    </row>
    <row r="2074" spans="1:20" s="9" customFormat="1" ht="15" customHeight="1">
      <c r="A2074" s="21" t="s">
        <v>51</v>
      </c>
      <c r="B2074" s="21" t="s">
        <v>1105</v>
      </c>
      <c r="C2074" s="21">
        <v>2018</v>
      </c>
      <c r="D2074" s="21" t="s">
        <v>5</v>
      </c>
      <c r="E2074" s="82" t="s">
        <v>3496</v>
      </c>
      <c r="F2074" s="21" t="s">
        <v>2</v>
      </c>
      <c r="G2074" s="82" t="s">
        <v>3723</v>
      </c>
      <c r="H2074" s="82" t="s">
        <v>907</v>
      </c>
      <c r="I2074" s="21">
        <v>0</v>
      </c>
      <c r="J2074" s="21" t="s">
        <v>1264</v>
      </c>
      <c r="K2074" s="82" t="s">
        <v>3724</v>
      </c>
      <c r="L2074" s="82" t="s">
        <v>906</v>
      </c>
      <c r="M2074" s="21">
        <v>0.25</v>
      </c>
      <c r="N2074" s="27"/>
      <c r="O2074" s="27"/>
      <c r="P2074" s="9" t="s">
        <v>17</v>
      </c>
      <c r="T2074" s="24" t="str">
        <f t="shared" si="33"/>
        <v>PL2018CSR2</v>
      </c>
    </row>
    <row r="2075" spans="1:20" s="3" customFormat="1" ht="15" customHeight="1">
      <c r="A2075" s="21" t="s">
        <v>51</v>
      </c>
      <c r="B2075" s="21" t="s">
        <v>1105</v>
      </c>
      <c r="C2075" s="21">
        <v>2018</v>
      </c>
      <c r="D2075" s="21" t="s">
        <v>5</v>
      </c>
      <c r="E2075" s="82" t="s">
        <v>3496</v>
      </c>
      <c r="F2075" s="21" t="s">
        <v>2</v>
      </c>
      <c r="G2075" s="82" t="s">
        <v>3723</v>
      </c>
      <c r="H2075" s="82" t="s">
        <v>907</v>
      </c>
      <c r="I2075" s="21">
        <v>0</v>
      </c>
      <c r="J2075" s="21" t="s">
        <v>1260</v>
      </c>
      <c r="K2075" s="82" t="s">
        <v>3725</v>
      </c>
      <c r="L2075" s="82" t="s">
        <v>907</v>
      </c>
      <c r="M2075" s="21">
        <v>0</v>
      </c>
      <c r="N2075" s="27"/>
      <c r="O2075" s="27"/>
      <c r="P2075" s="9" t="s">
        <v>17</v>
      </c>
      <c r="T2075" s="24" t="str">
        <f t="shared" ref="T2075:T2138" si="34">A2075&amp;C2075&amp;D2075</f>
        <v>PL2018CSR2</v>
      </c>
    </row>
    <row r="2076" spans="1:20" s="9" customFormat="1" ht="15" customHeight="1">
      <c r="A2076" s="21" t="s">
        <v>51</v>
      </c>
      <c r="B2076" s="21" t="s">
        <v>1105</v>
      </c>
      <c r="C2076" s="21">
        <v>2018</v>
      </c>
      <c r="D2076" s="21" t="s">
        <v>6</v>
      </c>
      <c r="E2076" s="82" t="s">
        <v>3497</v>
      </c>
      <c r="F2076" s="21" t="s">
        <v>2</v>
      </c>
      <c r="G2076" s="82" t="s">
        <v>3726</v>
      </c>
      <c r="H2076" s="82" t="s">
        <v>906</v>
      </c>
      <c r="I2076" s="21">
        <v>0.25</v>
      </c>
      <c r="J2076" s="21" t="s">
        <v>1264</v>
      </c>
      <c r="K2076" s="82" t="s">
        <v>3727</v>
      </c>
      <c r="L2076" s="82" t="s">
        <v>906</v>
      </c>
      <c r="M2076" s="21">
        <v>0.25</v>
      </c>
      <c r="N2076" s="27"/>
      <c r="O2076" s="27"/>
      <c r="T2076" s="24" t="str">
        <f t="shared" si="34"/>
        <v>PL2018CSR3</v>
      </c>
    </row>
    <row r="2077" spans="1:20" s="9" customFormat="1" ht="15" customHeight="1">
      <c r="A2077" s="21" t="s">
        <v>51</v>
      </c>
      <c r="B2077" s="21" t="s">
        <v>1105</v>
      </c>
      <c r="C2077" s="21">
        <v>2018</v>
      </c>
      <c r="D2077" s="21" t="s">
        <v>6</v>
      </c>
      <c r="E2077" s="82" t="s">
        <v>3497</v>
      </c>
      <c r="F2077" s="21" t="s">
        <v>2</v>
      </c>
      <c r="G2077" s="82" t="s">
        <v>3726</v>
      </c>
      <c r="H2077" s="82" t="s">
        <v>906</v>
      </c>
      <c r="I2077" s="21">
        <v>0.25</v>
      </c>
      <c r="J2077" s="21" t="s">
        <v>1260</v>
      </c>
      <c r="K2077" s="82" t="s">
        <v>3728</v>
      </c>
      <c r="L2077" s="82" t="s">
        <v>906</v>
      </c>
      <c r="M2077" s="21">
        <v>0.25</v>
      </c>
      <c r="N2077" s="27"/>
      <c r="O2077" s="27"/>
      <c r="T2077" s="24" t="str">
        <f t="shared" si="34"/>
        <v>PL2018CSR3</v>
      </c>
    </row>
    <row r="2078" spans="1:20" s="9" customFormat="1" ht="15" customHeight="1">
      <c r="A2078" s="21" t="s">
        <v>51</v>
      </c>
      <c r="B2078" s="21" t="s">
        <v>1105</v>
      </c>
      <c r="C2078" s="21">
        <v>2018</v>
      </c>
      <c r="D2078" s="21" t="s">
        <v>6</v>
      </c>
      <c r="E2078" s="82" t="s">
        <v>3497</v>
      </c>
      <c r="F2078" s="21" t="s">
        <v>2</v>
      </c>
      <c r="G2078" s="82" t="s">
        <v>3726</v>
      </c>
      <c r="H2078" s="82" t="s">
        <v>906</v>
      </c>
      <c r="I2078" s="21">
        <v>0.25</v>
      </c>
      <c r="J2078" s="21" t="s">
        <v>1261</v>
      </c>
      <c r="K2078" s="82" t="s">
        <v>3729</v>
      </c>
      <c r="L2078" s="82" t="s">
        <v>907</v>
      </c>
      <c r="M2078" s="21">
        <v>0</v>
      </c>
      <c r="N2078" s="27"/>
      <c r="O2078" s="27"/>
      <c r="T2078" s="24" t="str">
        <f t="shared" si="34"/>
        <v>PL2018CSR3</v>
      </c>
    </row>
    <row r="2079" spans="1:20" s="9" customFormat="1" ht="15" customHeight="1">
      <c r="A2079" s="21" t="s">
        <v>51</v>
      </c>
      <c r="B2079" s="21" t="s">
        <v>1105</v>
      </c>
      <c r="C2079" s="21">
        <v>2019</v>
      </c>
      <c r="D2079" s="21" t="s">
        <v>4</v>
      </c>
      <c r="E2079" s="82" t="s">
        <v>3962</v>
      </c>
      <c r="F2079" s="21" t="s">
        <v>11</v>
      </c>
      <c r="G2079" s="82" t="s">
        <v>4328</v>
      </c>
      <c r="H2079" s="82" t="s">
        <v>906</v>
      </c>
      <c r="I2079" s="21">
        <v>0.25</v>
      </c>
      <c r="J2079" s="21" t="s">
        <v>1264</v>
      </c>
      <c r="K2079" s="82" t="s">
        <v>4326</v>
      </c>
      <c r="L2079" s="82" t="s">
        <v>2119</v>
      </c>
      <c r="M2079" s="21" t="s">
        <v>2119</v>
      </c>
      <c r="N2079" s="27"/>
      <c r="O2079" s="27"/>
      <c r="T2079" s="24" t="str">
        <f t="shared" si="34"/>
        <v>PL2019CSR1</v>
      </c>
    </row>
    <row r="2080" spans="1:20" s="9" customFormat="1" ht="15" customHeight="1">
      <c r="A2080" s="21" t="s">
        <v>51</v>
      </c>
      <c r="B2080" s="21" t="s">
        <v>1105</v>
      </c>
      <c r="C2080" s="21">
        <v>2019</v>
      </c>
      <c r="D2080" s="21" t="s">
        <v>4</v>
      </c>
      <c r="E2080" s="82" t="s">
        <v>3962</v>
      </c>
      <c r="F2080" s="21" t="s">
        <v>11</v>
      </c>
      <c r="G2080" s="82" t="s">
        <v>4328</v>
      </c>
      <c r="H2080" s="82" t="s">
        <v>906</v>
      </c>
      <c r="I2080" s="21">
        <v>0.25</v>
      </c>
      <c r="J2080" s="21" t="s">
        <v>1260</v>
      </c>
      <c r="K2080" s="82" t="s">
        <v>4327</v>
      </c>
      <c r="L2080" s="82" t="s">
        <v>906</v>
      </c>
      <c r="M2080" s="21">
        <v>0.25</v>
      </c>
      <c r="N2080" s="27"/>
      <c r="O2080" s="27"/>
      <c r="T2080" s="24" t="str">
        <f t="shared" si="34"/>
        <v>PL2019CSR1</v>
      </c>
    </row>
    <row r="2081" spans="1:20" s="9" customFormat="1" ht="15" customHeight="1">
      <c r="A2081" s="21" t="s">
        <v>51</v>
      </c>
      <c r="B2081" s="21" t="s">
        <v>1105</v>
      </c>
      <c r="C2081" s="21">
        <v>2019</v>
      </c>
      <c r="D2081" s="21" t="s">
        <v>5</v>
      </c>
      <c r="E2081" s="82" t="s">
        <v>3963</v>
      </c>
      <c r="F2081" s="21" t="s">
        <v>2</v>
      </c>
      <c r="G2081" s="82" t="s">
        <v>4332</v>
      </c>
      <c r="H2081" s="82" t="s">
        <v>906</v>
      </c>
      <c r="I2081" s="21">
        <v>0.25</v>
      </c>
      <c r="J2081" s="21" t="s">
        <v>1264</v>
      </c>
      <c r="K2081" s="82" t="s">
        <v>4329</v>
      </c>
      <c r="L2081" s="82" t="s">
        <v>907</v>
      </c>
      <c r="M2081" s="21">
        <v>0</v>
      </c>
      <c r="N2081" s="27"/>
      <c r="O2081" s="27"/>
      <c r="T2081" s="24" t="str">
        <f t="shared" si="34"/>
        <v>PL2019CSR2</v>
      </c>
    </row>
    <row r="2082" spans="1:20" s="9" customFormat="1" ht="15" customHeight="1">
      <c r="A2082" s="21" t="s">
        <v>51</v>
      </c>
      <c r="B2082" s="21" t="s">
        <v>1105</v>
      </c>
      <c r="C2082" s="21">
        <v>2019</v>
      </c>
      <c r="D2082" s="21" t="s">
        <v>5</v>
      </c>
      <c r="E2082" s="82" t="s">
        <v>3963</v>
      </c>
      <c r="F2082" s="21" t="s">
        <v>2</v>
      </c>
      <c r="G2082" s="82" t="s">
        <v>4332</v>
      </c>
      <c r="H2082" s="82" t="s">
        <v>906</v>
      </c>
      <c r="I2082" s="21">
        <v>0.25</v>
      </c>
      <c r="J2082" s="21" t="s">
        <v>1260</v>
      </c>
      <c r="K2082" s="82" t="s">
        <v>4330</v>
      </c>
      <c r="L2082" s="82" t="s">
        <v>906</v>
      </c>
      <c r="M2082" s="21">
        <v>0.25</v>
      </c>
      <c r="N2082" s="27"/>
      <c r="O2082" s="27"/>
      <c r="T2082" s="24" t="str">
        <f t="shared" si="34"/>
        <v>PL2019CSR2</v>
      </c>
    </row>
    <row r="2083" spans="1:20" s="9" customFormat="1" ht="15" customHeight="1">
      <c r="A2083" s="21" t="s">
        <v>51</v>
      </c>
      <c r="B2083" s="21" t="s">
        <v>1105</v>
      </c>
      <c r="C2083" s="21">
        <v>2019</v>
      </c>
      <c r="D2083" s="21" t="s">
        <v>5</v>
      </c>
      <c r="E2083" s="82" t="s">
        <v>3963</v>
      </c>
      <c r="F2083" s="21" t="s">
        <v>2</v>
      </c>
      <c r="G2083" s="82" t="s">
        <v>4332</v>
      </c>
      <c r="H2083" s="82" t="s">
        <v>906</v>
      </c>
      <c r="I2083" s="21">
        <v>0.25</v>
      </c>
      <c r="J2083" s="21" t="s">
        <v>1261</v>
      </c>
      <c r="K2083" s="82" t="s">
        <v>4331</v>
      </c>
      <c r="L2083" s="82" t="s">
        <v>906</v>
      </c>
      <c r="M2083" s="21">
        <v>0.25</v>
      </c>
      <c r="N2083" s="27"/>
      <c r="O2083" s="27"/>
      <c r="T2083" s="24" t="str">
        <f t="shared" si="34"/>
        <v>PL2019CSR2</v>
      </c>
    </row>
    <row r="2084" spans="1:20" s="9" customFormat="1" ht="15" customHeight="1">
      <c r="A2084" s="21" t="s">
        <v>51</v>
      </c>
      <c r="B2084" s="21" t="s">
        <v>1105</v>
      </c>
      <c r="C2084" s="21">
        <v>2019</v>
      </c>
      <c r="D2084" s="21" t="s">
        <v>6</v>
      </c>
      <c r="E2084" s="82" t="s">
        <v>3964</v>
      </c>
      <c r="F2084" s="21" t="s">
        <v>2</v>
      </c>
      <c r="G2084" s="82" t="s">
        <v>4341</v>
      </c>
      <c r="H2084" s="82" t="s">
        <v>906</v>
      </c>
      <c r="I2084" s="21">
        <v>0.25</v>
      </c>
      <c r="J2084" s="21" t="s">
        <v>1264</v>
      </c>
      <c r="K2084" s="82" t="s">
        <v>4333</v>
      </c>
      <c r="L2084" s="82" t="s">
        <v>1</v>
      </c>
      <c r="M2084" s="21">
        <v>0.5</v>
      </c>
      <c r="N2084" s="27"/>
      <c r="O2084" s="27"/>
      <c r="T2084" s="24" t="str">
        <f t="shared" si="34"/>
        <v>PL2019CSR3</v>
      </c>
    </row>
    <row r="2085" spans="1:20" s="9" customFormat="1" ht="15" customHeight="1">
      <c r="A2085" s="21" t="s">
        <v>51</v>
      </c>
      <c r="B2085" s="21" t="s">
        <v>1105</v>
      </c>
      <c r="C2085" s="21">
        <v>2019</v>
      </c>
      <c r="D2085" s="21" t="s">
        <v>6</v>
      </c>
      <c r="E2085" s="82" t="s">
        <v>3964</v>
      </c>
      <c r="F2085" s="21" t="s">
        <v>2</v>
      </c>
      <c r="G2085" s="82" t="s">
        <v>4341</v>
      </c>
      <c r="H2085" s="82" t="s">
        <v>906</v>
      </c>
      <c r="I2085" s="21">
        <v>0.25</v>
      </c>
      <c r="J2085" s="21" t="s">
        <v>1260</v>
      </c>
      <c r="K2085" s="82" t="s">
        <v>4334</v>
      </c>
      <c r="L2085" s="82" t="s">
        <v>906</v>
      </c>
      <c r="M2085" s="21">
        <v>0.25</v>
      </c>
      <c r="N2085" s="27"/>
      <c r="O2085" s="27"/>
      <c r="T2085" s="24" t="str">
        <f t="shared" si="34"/>
        <v>PL2019CSR3</v>
      </c>
    </row>
    <row r="2086" spans="1:20" s="9" customFormat="1" ht="15" customHeight="1">
      <c r="A2086" s="21" t="s">
        <v>51</v>
      </c>
      <c r="B2086" s="21" t="s">
        <v>1105</v>
      </c>
      <c r="C2086" s="21">
        <v>2019</v>
      </c>
      <c r="D2086" s="21" t="s">
        <v>6</v>
      </c>
      <c r="E2086" s="82" t="s">
        <v>3964</v>
      </c>
      <c r="F2086" s="21" t="s">
        <v>2</v>
      </c>
      <c r="G2086" s="82" t="s">
        <v>4341</v>
      </c>
      <c r="H2086" s="82" t="s">
        <v>906</v>
      </c>
      <c r="I2086" s="21">
        <v>0.25</v>
      </c>
      <c r="J2086" s="21" t="s">
        <v>1261</v>
      </c>
      <c r="K2086" s="82" t="s">
        <v>4335</v>
      </c>
      <c r="L2086" s="82" t="s">
        <v>906</v>
      </c>
      <c r="M2086" s="21">
        <v>0.25</v>
      </c>
      <c r="N2086" s="27"/>
      <c r="O2086" s="27"/>
      <c r="T2086" s="24" t="str">
        <f t="shared" si="34"/>
        <v>PL2019CSR3</v>
      </c>
    </row>
    <row r="2087" spans="1:20" s="9" customFormat="1" ht="15" customHeight="1">
      <c r="A2087" s="21" t="s">
        <v>51</v>
      </c>
      <c r="B2087" s="21" t="s">
        <v>1105</v>
      </c>
      <c r="C2087" s="21">
        <v>2019</v>
      </c>
      <c r="D2087" s="21" t="s">
        <v>6</v>
      </c>
      <c r="E2087" s="82" t="s">
        <v>3964</v>
      </c>
      <c r="F2087" s="21" t="s">
        <v>2</v>
      </c>
      <c r="G2087" s="82" t="s">
        <v>4341</v>
      </c>
      <c r="H2087" s="82" t="s">
        <v>906</v>
      </c>
      <c r="I2087" s="21">
        <v>0.25</v>
      </c>
      <c r="J2087" s="21" t="s">
        <v>1262</v>
      </c>
      <c r="K2087" s="82" t="s">
        <v>4336</v>
      </c>
      <c r="L2087" s="82" t="s">
        <v>1</v>
      </c>
      <c r="M2087" s="21">
        <v>0.5</v>
      </c>
      <c r="N2087" s="27"/>
      <c r="O2087" s="27"/>
      <c r="T2087" s="24" t="str">
        <f t="shared" si="34"/>
        <v>PL2019CSR3</v>
      </c>
    </row>
    <row r="2088" spans="1:20" s="9" customFormat="1" ht="15" customHeight="1">
      <c r="A2088" s="21" t="s">
        <v>51</v>
      </c>
      <c r="B2088" s="21" t="s">
        <v>1105</v>
      </c>
      <c r="C2088" s="21">
        <v>2019</v>
      </c>
      <c r="D2088" s="21" t="s">
        <v>6</v>
      </c>
      <c r="E2088" s="82" t="s">
        <v>3964</v>
      </c>
      <c r="F2088" s="21" t="s">
        <v>2</v>
      </c>
      <c r="G2088" s="82" t="s">
        <v>4341</v>
      </c>
      <c r="H2088" s="82" t="s">
        <v>906</v>
      </c>
      <c r="I2088" s="21">
        <v>0.25</v>
      </c>
      <c r="J2088" s="21" t="s">
        <v>1263</v>
      </c>
      <c r="K2088" s="82" t="s">
        <v>4337</v>
      </c>
      <c r="L2088" s="82" t="s">
        <v>1</v>
      </c>
      <c r="M2088" s="21">
        <v>0.5</v>
      </c>
      <c r="N2088" s="27"/>
      <c r="O2088" s="27"/>
      <c r="T2088" s="24" t="str">
        <f t="shared" si="34"/>
        <v>PL2019CSR3</v>
      </c>
    </row>
    <row r="2089" spans="1:20" s="9" customFormat="1" ht="15" customHeight="1">
      <c r="A2089" s="21" t="s">
        <v>51</v>
      </c>
      <c r="B2089" s="21" t="s">
        <v>1105</v>
      </c>
      <c r="C2089" s="21">
        <v>2019</v>
      </c>
      <c r="D2089" s="21" t="s">
        <v>6</v>
      </c>
      <c r="E2089" s="82" t="s">
        <v>3964</v>
      </c>
      <c r="F2089" s="21" t="s">
        <v>2</v>
      </c>
      <c r="G2089" s="82" t="s">
        <v>4341</v>
      </c>
      <c r="H2089" s="82" t="s">
        <v>906</v>
      </c>
      <c r="I2089" s="21">
        <v>0.25</v>
      </c>
      <c r="J2089" s="21" t="s">
        <v>1310</v>
      </c>
      <c r="K2089" s="82" t="s">
        <v>4338</v>
      </c>
      <c r="L2089" s="82" t="s">
        <v>906</v>
      </c>
      <c r="M2089" s="21">
        <v>0.25</v>
      </c>
      <c r="N2089" s="27"/>
      <c r="O2089" s="27"/>
      <c r="T2089" s="24" t="str">
        <f t="shared" si="34"/>
        <v>PL2019CSR3</v>
      </c>
    </row>
    <row r="2090" spans="1:20" s="9" customFormat="1" ht="15" customHeight="1">
      <c r="A2090" s="21" t="s">
        <v>51</v>
      </c>
      <c r="B2090" s="21" t="s">
        <v>1105</v>
      </c>
      <c r="C2090" s="21">
        <v>2019</v>
      </c>
      <c r="D2090" s="21" t="s">
        <v>6</v>
      </c>
      <c r="E2090" s="82" t="s">
        <v>3964</v>
      </c>
      <c r="F2090" s="21" t="s">
        <v>2</v>
      </c>
      <c r="G2090" s="82" t="s">
        <v>4341</v>
      </c>
      <c r="H2090" s="82" t="s">
        <v>906</v>
      </c>
      <c r="I2090" s="21">
        <v>0.25</v>
      </c>
      <c r="J2090" s="21" t="s">
        <v>1311</v>
      </c>
      <c r="K2090" s="82" t="s">
        <v>4339</v>
      </c>
      <c r="L2090" s="82" t="s">
        <v>906</v>
      </c>
      <c r="M2090" s="21">
        <v>0.25</v>
      </c>
      <c r="N2090" s="27"/>
      <c r="O2090" s="27"/>
      <c r="T2090" s="24" t="str">
        <f t="shared" si="34"/>
        <v>PL2019CSR3</v>
      </c>
    </row>
    <row r="2091" spans="1:20" s="9" customFormat="1" ht="15" customHeight="1">
      <c r="A2091" s="21" t="s">
        <v>51</v>
      </c>
      <c r="B2091" s="21" t="s">
        <v>1105</v>
      </c>
      <c r="C2091" s="21">
        <v>2019</v>
      </c>
      <c r="D2091" s="21" t="s">
        <v>6</v>
      </c>
      <c r="E2091" s="82" t="s">
        <v>3964</v>
      </c>
      <c r="F2091" s="21" t="s">
        <v>2</v>
      </c>
      <c r="G2091" s="82" t="s">
        <v>4341</v>
      </c>
      <c r="H2091" s="82" t="s">
        <v>906</v>
      </c>
      <c r="I2091" s="21">
        <v>0.25</v>
      </c>
      <c r="J2091" s="21" t="s">
        <v>1335</v>
      </c>
      <c r="K2091" s="82" t="s">
        <v>4340</v>
      </c>
      <c r="L2091" s="82" t="s">
        <v>907</v>
      </c>
      <c r="M2091" s="21">
        <v>0</v>
      </c>
      <c r="N2091" s="27"/>
      <c r="O2091" s="27"/>
      <c r="T2091" s="24" t="str">
        <f t="shared" si="34"/>
        <v>PL2019CSR3</v>
      </c>
    </row>
    <row r="2092" spans="1:20" s="9" customFormat="1" ht="15" customHeight="1">
      <c r="A2092" s="88" t="s">
        <v>51</v>
      </c>
      <c r="B2092" s="88" t="s">
        <v>1105</v>
      </c>
      <c r="C2092" s="88">
        <v>2020</v>
      </c>
      <c r="D2092" s="88" t="s">
        <v>4</v>
      </c>
      <c r="E2092" s="89" t="s">
        <v>4527</v>
      </c>
      <c r="F2092" s="88" t="s">
        <v>11</v>
      </c>
      <c r="G2092" s="89"/>
      <c r="H2092" s="89"/>
      <c r="I2092" s="88"/>
      <c r="J2092" s="88"/>
      <c r="K2092" s="89"/>
      <c r="L2092" s="89"/>
      <c r="M2092" s="88"/>
      <c r="N2092" s="27"/>
      <c r="O2092" s="27"/>
      <c r="T2092" s="24" t="str">
        <f t="shared" si="34"/>
        <v>PL2020CSR1</v>
      </c>
    </row>
    <row r="2093" spans="1:20" s="9" customFormat="1" ht="15" customHeight="1">
      <c r="A2093" s="88" t="s">
        <v>51</v>
      </c>
      <c r="B2093" s="88" t="s">
        <v>1105</v>
      </c>
      <c r="C2093" s="88">
        <v>2020</v>
      </c>
      <c r="D2093" s="88" t="s">
        <v>5</v>
      </c>
      <c r="E2093" s="89" t="s">
        <v>4528</v>
      </c>
      <c r="F2093" s="88" t="s">
        <v>2</v>
      </c>
      <c r="G2093" s="89"/>
      <c r="H2093" s="89"/>
      <c r="I2093" s="88"/>
      <c r="J2093" s="88"/>
      <c r="K2093" s="89"/>
      <c r="L2093" s="89"/>
      <c r="M2093" s="88"/>
      <c r="N2093" s="27"/>
      <c r="O2093" s="27"/>
      <c r="T2093" s="24" t="str">
        <f t="shared" si="34"/>
        <v>PL2020CSR2</v>
      </c>
    </row>
    <row r="2094" spans="1:20" s="9" customFormat="1" ht="15" customHeight="1">
      <c r="A2094" s="88" t="s">
        <v>51</v>
      </c>
      <c r="B2094" s="88" t="s">
        <v>1105</v>
      </c>
      <c r="C2094" s="88">
        <v>2020</v>
      </c>
      <c r="D2094" s="88" t="s">
        <v>6</v>
      </c>
      <c r="E2094" s="89" t="s">
        <v>4529</v>
      </c>
      <c r="F2094" s="88" t="s">
        <v>2</v>
      </c>
      <c r="G2094" s="89"/>
      <c r="H2094" s="89"/>
      <c r="I2094" s="88"/>
      <c r="J2094" s="88"/>
      <c r="K2094" s="89"/>
      <c r="L2094" s="89"/>
      <c r="M2094" s="88"/>
      <c r="N2094" s="27"/>
      <c r="O2094" s="27"/>
      <c r="T2094" s="24" t="str">
        <f t="shared" si="34"/>
        <v>PL2020CSR3</v>
      </c>
    </row>
    <row r="2095" spans="1:20" s="9" customFormat="1" ht="15" customHeight="1">
      <c r="A2095" s="88" t="s">
        <v>51</v>
      </c>
      <c r="B2095" s="88" t="s">
        <v>1105</v>
      </c>
      <c r="C2095" s="88">
        <v>2020</v>
      </c>
      <c r="D2095" s="88" t="s">
        <v>7</v>
      </c>
      <c r="E2095" s="89" t="s">
        <v>4530</v>
      </c>
      <c r="F2095" s="88" t="s">
        <v>2</v>
      </c>
      <c r="G2095" s="89"/>
      <c r="H2095" s="89"/>
      <c r="I2095" s="88"/>
      <c r="J2095" s="88"/>
      <c r="K2095" s="89"/>
      <c r="L2095" s="89"/>
      <c r="M2095" s="88"/>
      <c r="N2095" s="27"/>
      <c r="O2095" s="27"/>
      <c r="T2095" s="24" t="str">
        <f t="shared" si="34"/>
        <v>PL2020CSR4</v>
      </c>
    </row>
    <row r="2096" spans="1:20" s="9" customFormat="1" ht="15" customHeight="1">
      <c r="A2096" s="20" t="s">
        <v>52</v>
      </c>
      <c r="B2096" s="20" t="s">
        <v>34</v>
      </c>
      <c r="C2096" s="20">
        <v>2014</v>
      </c>
      <c r="D2096" s="20" t="s">
        <v>4</v>
      </c>
      <c r="E2096" s="18" t="s">
        <v>311</v>
      </c>
      <c r="F2096" s="20" t="s">
        <v>11</v>
      </c>
      <c r="G2096" s="18" t="s">
        <v>312</v>
      </c>
      <c r="H2096" s="18" t="s">
        <v>1</v>
      </c>
      <c r="I2096" s="20">
        <v>0.5</v>
      </c>
      <c r="J2096" s="21" t="s">
        <v>1221</v>
      </c>
      <c r="K2096" s="18" t="s">
        <v>3190</v>
      </c>
      <c r="L2096" s="18" t="s">
        <v>1</v>
      </c>
      <c r="M2096" s="21">
        <v>0.5</v>
      </c>
      <c r="N2096" s="27"/>
      <c r="O2096" s="27"/>
      <c r="T2096" s="24" t="str">
        <f t="shared" si="34"/>
        <v>PT2014CSR1</v>
      </c>
    </row>
    <row r="2097" spans="1:20" s="9" customFormat="1" ht="15" customHeight="1">
      <c r="A2097" s="20" t="s">
        <v>52</v>
      </c>
      <c r="B2097" s="20" t="s">
        <v>34</v>
      </c>
      <c r="C2097" s="20">
        <v>2014</v>
      </c>
      <c r="D2097" s="20" t="s">
        <v>4</v>
      </c>
      <c r="E2097" s="18" t="s">
        <v>311</v>
      </c>
      <c r="F2097" s="20" t="s">
        <v>11</v>
      </c>
      <c r="G2097" s="18" t="s">
        <v>312</v>
      </c>
      <c r="H2097" s="18" t="s">
        <v>1</v>
      </c>
      <c r="I2097" s="20">
        <v>0.5</v>
      </c>
      <c r="J2097" s="21" t="s">
        <v>1222</v>
      </c>
      <c r="K2097" s="18" t="s">
        <v>3191</v>
      </c>
      <c r="L2097" s="18" t="s">
        <v>906</v>
      </c>
      <c r="M2097" s="21">
        <v>0.25</v>
      </c>
      <c r="N2097" s="27"/>
      <c r="O2097" s="27"/>
      <c r="T2097" s="24" t="str">
        <f t="shared" si="34"/>
        <v>PT2014CSR1</v>
      </c>
    </row>
    <row r="2098" spans="1:20" s="9" customFormat="1" ht="15" customHeight="1">
      <c r="A2098" s="20" t="s">
        <v>52</v>
      </c>
      <c r="B2098" s="20" t="s">
        <v>34</v>
      </c>
      <c r="C2098" s="20">
        <v>2014</v>
      </c>
      <c r="D2098" s="20" t="s">
        <v>4</v>
      </c>
      <c r="E2098" s="18" t="s">
        <v>311</v>
      </c>
      <c r="F2098" s="20" t="s">
        <v>11</v>
      </c>
      <c r="G2098" s="18" t="s">
        <v>312</v>
      </c>
      <c r="H2098" s="18" t="s">
        <v>1</v>
      </c>
      <c r="I2098" s="20">
        <v>0.5</v>
      </c>
      <c r="J2098" s="21" t="s">
        <v>1223</v>
      </c>
      <c r="K2098" s="18" t="s">
        <v>3192</v>
      </c>
      <c r="L2098" s="18" t="s">
        <v>1</v>
      </c>
      <c r="M2098" s="21">
        <v>0.5</v>
      </c>
      <c r="N2098" s="27"/>
      <c r="O2098" s="27"/>
      <c r="T2098" s="24" t="str">
        <f t="shared" si="34"/>
        <v>PT2014CSR1</v>
      </c>
    </row>
    <row r="2099" spans="1:20" s="9" customFormat="1" ht="15" customHeight="1">
      <c r="A2099" s="20" t="s">
        <v>52</v>
      </c>
      <c r="B2099" s="20" t="s">
        <v>34</v>
      </c>
      <c r="C2099" s="20">
        <v>2014</v>
      </c>
      <c r="D2099" s="20" t="s">
        <v>4</v>
      </c>
      <c r="E2099" s="18" t="s">
        <v>311</v>
      </c>
      <c r="F2099" s="20" t="s">
        <v>11</v>
      </c>
      <c r="G2099" s="18" t="s">
        <v>312</v>
      </c>
      <c r="H2099" s="18" t="s">
        <v>1</v>
      </c>
      <c r="I2099" s="20">
        <v>0.5</v>
      </c>
      <c r="J2099" s="21" t="s">
        <v>1224</v>
      </c>
      <c r="K2099" s="18" t="s">
        <v>3193</v>
      </c>
      <c r="L2099" s="18" t="s">
        <v>1</v>
      </c>
      <c r="M2099" s="21">
        <v>0.5</v>
      </c>
      <c r="N2099" s="27"/>
      <c r="O2099" s="27"/>
      <c r="T2099" s="24" t="str">
        <f t="shared" si="34"/>
        <v>PT2014CSR1</v>
      </c>
    </row>
    <row r="2100" spans="1:20" s="3" customFormat="1" ht="15" customHeight="1">
      <c r="A2100" s="20" t="s">
        <v>52</v>
      </c>
      <c r="B2100" s="20" t="s">
        <v>34</v>
      </c>
      <c r="C2100" s="20">
        <v>2014</v>
      </c>
      <c r="D2100" s="20" t="s">
        <v>4</v>
      </c>
      <c r="E2100" s="18" t="s">
        <v>311</v>
      </c>
      <c r="F2100" s="20" t="s">
        <v>11</v>
      </c>
      <c r="G2100" s="18" t="s">
        <v>312</v>
      </c>
      <c r="H2100" s="18" t="s">
        <v>1</v>
      </c>
      <c r="I2100" s="20">
        <v>0.5</v>
      </c>
      <c r="J2100" s="21" t="s">
        <v>1225</v>
      </c>
      <c r="K2100" s="18" t="s">
        <v>3194</v>
      </c>
      <c r="L2100" s="18" t="s">
        <v>1</v>
      </c>
      <c r="M2100" s="21">
        <v>0.5</v>
      </c>
      <c r="N2100" s="27"/>
      <c r="O2100" s="27"/>
      <c r="P2100" s="9" t="s">
        <v>17</v>
      </c>
      <c r="T2100" s="24" t="str">
        <f t="shared" si="34"/>
        <v>PT2014CSR1</v>
      </c>
    </row>
    <row r="2101" spans="1:20" s="3" customFormat="1" ht="15" customHeight="1">
      <c r="A2101" s="20" t="s">
        <v>52</v>
      </c>
      <c r="B2101" s="20" t="s">
        <v>34</v>
      </c>
      <c r="C2101" s="20">
        <v>2014</v>
      </c>
      <c r="D2101" s="20" t="s">
        <v>5</v>
      </c>
      <c r="E2101" s="18" t="s">
        <v>313</v>
      </c>
      <c r="F2101" s="20" t="s">
        <v>2</v>
      </c>
      <c r="G2101" s="18" t="s">
        <v>314</v>
      </c>
      <c r="H2101" s="18" t="s">
        <v>1</v>
      </c>
      <c r="I2101" s="20">
        <v>0.5</v>
      </c>
      <c r="J2101" s="21" t="s">
        <v>1221</v>
      </c>
      <c r="K2101" s="18" t="s">
        <v>3195</v>
      </c>
      <c r="L2101" s="18" t="s">
        <v>906</v>
      </c>
      <c r="M2101" s="21">
        <v>0.25</v>
      </c>
      <c r="N2101" s="27"/>
      <c r="O2101" s="27"/>
      <c r="P2101" s="9" t="s">
        <v>17</v>
      </c>
      <c r="T2101" s="24" t="str">
        <f t="shared" si="34"/>
        <v>PT2014CSR2</v>
      </c>
    </row>
    <row r="2102" spans="1:20" s="3" customFormat="1" ht="15" customHeight="1">
      <c r="A2102" s="20" t="s">
        <v>52</v>
      </c>
      <c r="B2102" s="20" t="s">
        <v>34</v>
      </c>
      <c r="C2102" s="20">
        <v>2014</v>
      </c>
      <c r="D2102" s="20" t="s">
        <v>5</v>
      </c>
      <c r="E2102" s="18" t="s">
        <v>313</v>
      </c>
      <c r="F2102" s="20" t="s">
        <v>2</v>
      </c>
      <c r="G2102" s="18" t="s">
        <v>314</v>
      </c>
      <c r="H2102" s="18" t="s">
        <v>1</v>
      </c>
      <c r="I2102" s="20">
        <v>0.5</v>
      </c>
      <c r="J2102" s="21" t="s">
        <v>1222</v>
      </c>
      <c r="K2102" s="18" t="s">
        <v>3196</v>
      </c>
      <c r="L2102" s="18" t="s">
        <v>1</v>
      </c>
      <c r="M2102" s="21">
        <v>0.5</v>
      </c>
      <c r="N2102" s="27"/>
      <c r="O2102" s="27"/>
      <c r="P2102" s="9" t="s">
        <v>17</v>
      </c>
      <c r="T2102" s="24" t="str">
        <f t="shared" si="34"/>
        <v>PT2014CSR2</v>
      </c>
    </row>
    <row r="2103" spans="1:20" s="3" customFormat="1" ht="15" customHeight="1">
      <c r="A2103" s="20" t="s">
        <v>52</v>
      </c>
      <c r="B2103" s="20" t="s">
        <v>34</v>
      </c>
      <c r="C2103" s="20">
        <v>2014</v>
      </c>
      <c r="D2103" s="20" t="s">
        <v>5</v>
      </c>
      <c r="E2103" s="18" t="s">
        <v>313</v>
      </c>
      <c r="F2103" s="20" t="s">
        <v>2</v>
      </c>
      <c r="G2103" s="18" t="s">
        <v>314</v>
      </c>
      <c r="H2103" s="18" t="s">
        <v>1</v>
      </c>
      <c r="I2103" s="20">
        <v>0.5</v>
      </c>
      <c r="J2103" s="21" t="s">
        <v>1223</v>
      </c>
      <c r="K2103" s="18" t="s">
        <v>3197</v>
      </c>
      <c r="L2103" s="18" t="s">
        <v>906</v>
      </c>
      <c r="M2103" s="21">
        <v>0.25</v>
      </c>
      <c r="N2103" s="27"/>
      <c r="O2103" s="27"/>
      <c r="P2103" s="9" t="s">
        <v>17</v>
      </c>
      <c r="T2103" s="24" t="str">
        <f t="shared" si="34"/>
        <v>PT2014CSR2</v>
      </c>
    </row>
    <row r="2104" spans="1:20" s="9" customFormat="1" ht="15" customHeight="1">
      <c r="A2104" s="20" t="s">
        <v>52</v>
      </c>
      <c r="B2104" s="20" t="s">
        <v>34</v>
      </c>
      <c r="C2104" s="20">
        <v>2014</v>
      </c>
      <c r="D2104" s="20" t="s">
        <v>5</v>
      </c>
      <c r="E2104" s="18" t="s">
        <v>313</v>
      </c>
      <c r="F2104" s="20" t="s">
        <v>2</v>
      </c>
      <c r="G2104" s="18" t="s">
        <v>314</v>
      </c>
      <c r="H2104" s="18" t="s">
        <v>1</v>
      </c>
      <c r="I2104" s="20">
        <v>0.5</v>
      </c>
      <c r="J2104" s="21" t="s">
        <v>1224</v>
      </c>
      <c r="K2104" s="18" t="s">
        <v>3198</v>
      </c>
      <c r="L2104" s="18" t="s">
        <v>1760</v>
      </c>
      <c r="M2104" s="21">
        <v>1</v>
      </c>
      <c r="N2104" s="27"/>
      <c r="O2104" s="27"/>
      <c r="P2104" s="9" t="s">
        <v>17</v>
      </c>
      <c r="T2104" s="24" t="str">
        <f t="shared" si="34"/>
        <v>PT2014CSR2</v>
      </c>
    </row>
    <row r="2105" spans="1:20" s="9" customFormat="1" ht="15" customHeight="1">
      <c r="A2105" s="20" t="s">
        <v>52</v>
      </c>
      <c r="B2105" s="20" t="s">
        <v>34</v>
      </c>
      <c r="C2105" s="20">
        <v>2014</v>
      </c>
      <c r="D2105" s="20" t="s">
        <v>5</v>
      </c>
      <c r="E2105" s="18" t="s">
        <v>313</v>
      </c>
      <c r="F2105" s="20" t="s">
        <v>2</v>
      </c>
      <c r="G2105" s="18" t="s">
        <v>314</v>
      </c>
      <c r="H2105" s="18" t="s">
        <v>1</v>
      </c>
      <c r="I2105" s="20">
        <v>0.5</v>
      </c>
      <c r="J2105" s="21" t="s">
        <v>1225</v>
      </c>
      <c r="K2105" s="18" t="s">
        <v>3199</v>
      </c>
      <c r="L2105" s="18" t="s">
        <v>907</v>
      </c>
      <c r="M2105" s="21">
        <v>0</v>
      </c>
      <c r="N2105" s="27"/>
      <c r="O2105" s="27"/>
      <c r="P2105" s="9" t="s">
        <v>17</v>
      </c>
      <c r="T2105" s="24" t="str">
        <f t="shared" si="34"/>
        <v>PT2014CSR2</v>
      </c>
    </row>
    <row r="2106" spans="1:20" s="9" customFormat="1" ht="15" customHeight="1">
      <c r="A2106" s="20" t="s">
        <v>52</v>
      </c>
      <c r="B2106" s="20" t="s">
        <v>34</v>
      </c>
      <c r="C2106" s="20">
        <v>2014</v>
      </c>
      <c r="D2106" s="20" t="s">
        <v>6</v>
      </c>
      <c r="E2106" s="18" t="s">
        <v>315</v>
      </c>
      <c r="F2106" s="20" t="s">
        <v>2</v>
      </c>
      <c r="G2106" s="18" t="s">
        <v>316</v>
      </c>
      <c r="H2106" s="18" t="s">
        <v>1</v>
      </c>
      <c r="I2106" s="20">
        <v>0.5</v>
      </c>
      <c r="J2106" s="21" t="s">
        <v>1221</v>
      </c>
      <c r="K2106" s="18" t="s">
        <v>3200</v>
      </c>
      <c r="L2106" s="18" t="s">
        <v>907</v>
      </c>
      <c r="M2106" s="21">
        <v>0</v>
      </c>
      <c r="N2106" s="27"/>
      <c r="O2106" s="27"/>
      <c r="P2106" s="9" t="s">
        <v>17</v>
      </c>
      <c r="T2106" s="24" t="str">
        <f t="shared" si="34"/>
        <v>PT2014CSR3</v>
      </c>
    </row>
    <row r="2107" spans="1:20" s="9" customFormat="1" ht="15" customHeight="1">
      <c r="A2107" s="20" t="s">
        <v>52</v>
      </c>
      <c r="B2107" s="20" t="s">
        <v>34</v>
      </c>
      <c r="C2107" s="20">
        <v>2014</v>
      </c>
      <c r="D2107" s="20" t="s">
        <v>6</v>
      </c>
      <c r="E2107" s="18" t="s">
        <v>315</v>
      </c>
      <c r="F2107" s="20" t="s">
        <v>2</v>
      </c>
      <c r="G2107" s="18" t="s">
        <v>316</v>
      </c>
      <c r="H2107" s="18" t="s">
        <v>1</v>
      </c>
      <c r="I2107" s="20">
        <v>0.5</v>
      </c>
      <c r="J2107" s="21" t="s">
        <v>1222</v>
      </c>
      <c r="K2107" s="18" t="s">
        <v>3201</v>
      </c>
      <c r="L2107" s="18" t="s">
        <v>1</v>
      </c>
      <c r="M2107" s="21">
        <v>0.5</v>
      </c>
      <c r="N2107" s="27"/>
      <c r="O2107" s="27"/>
      <c r="P2107" s="9" t="s">
        <v>17</v>
      </c>
      <c r="T2107" s="24" t="str">
        <f t="shared" si="34"/>
        <v>PT2014CSR3</v>
      </c>
    </row>
    <row r="2108" spans="1:20" s="9" customFormat="1" ht="15" customHeight="1">
      <c r="A2108" s="20" t="s">
        <v>52</v>
      </c>
      <c r="B2108" s="20" t="s">
        <v>34</v>
      </c>
      <c r="C2108" s="20">
        <v>2014</v>
      </c>
      <c r="D2108" s="20" t="s">
        <v>6</v>
      </c>
      <c r="E2108" s="18" t="s">
        <v>315</v>
      </c>
      <c r="F2108" s="20" t="s">
        <v>2</v>
      </c>
      <c r="G2108" s="18" t="s">
        <v>316</v>
      </c>
      <c r="H2108" s="18" t="s">
        <v>1</v>
      </c>
      <c r="I2108" s="20">
        <v>0.5</v>
      </c>
      <c r="J2108" s="21" t="s">
        <v>1223</v>
      </c>
      <c r="K2108" s="18" t="s">
        <v>3202</v>
      </c>
      <c r="L2108" s="18" t="s">
        <v>1</v>
      </c>
      <c r="M2108" s="21">
        <v>0.5</v>
      </c>
      <c r="N2108" s="27"/>
      <c r="O2108" s="27"/>
      <c r="P2108" s="9" t="s">
        <v>17</v>
      </c>
      <c r="T2108" s="24" t="str">
        <f t="shared" si="34"/>
        <v>PT2014CSR3</v>
      </c>
    </row>
    <row r="2109" spans="1:20" s="9" customFormat="1" ht="15" customHeight="1">
      <c r="A2109" s="20" t="s">
        <v>52</v>
      </c>
      <c r="B2109" s="20" t="s">
        <v>34</v>
      </c>
      <c r="C2109" s="20">
        <v>2014</v>
      </c>
      <c r="D2109" s="20" t="s">
        <v>6</v>
      </c>
      <c r="E2109" s="18" t="s">
        <v>315</v>
      </c>
      <c r="F2109" s="20" t="s">
        <v>2</v>
      </c>
      <c r="G2109" s="18" t="s">
        <v>316</v>
      </c>
      <c r="H2109" s="18" t="s">
        <v>1</v>
      </c>
      <c r="I2109" s="20">
        <v>0.5</v>
      </c>
      <c r="J2109" s="21" t="s">
        <v>1224</v>
      </c>
      <c r="K2109" s="18" t="s">
        <v>3203</v>
      </c>
      <c r="L2109" s="18" t="s">
        <v>907</v>
      </c>
      <c r="M2109" s="21">
        <v>0</v>
      </c>
      <c r="N2109" s="27"/>
      <c r="O2109" s="27"/>
      <c r="P2109" s="9" t="s">
        <v>17</v>
      </c>
      <c r="T2109" s="24" t="str">
        <f t="shared" si="34"/>
        <v>PT2014CSR3</v>
      </c>
    </row>
    <row r="2110" spans="1:20" s="9" customFormat="1" ht="15" customHeight="1">
      <c r="A2110" s="20" t="s">
        <v>52</v>
      </c>
      <c r="B2110" s="20" t="s">
        <v>34</v>
      </c>
      <c r="C2110" s="20">
        <v>2014</v>
      </c>
      <c r="D2110" s="20" t="s">
        <v>7</v>
      </c>
      <c r="E2110" s="18" t="s">
        <v>317</v>
      </c>
      <c r="F2110" s="20" t="s">
        <v>2</v>
      </c>
      <c r="G2110" s="18" t="s">
        <v>318</v>
      </c>
      <c r="H2110" s="18" t="s">
        <v>1</v>
      </c>
      <c r="I2110" s="20">
        <v>0.5</v>
      </c>
      <c r="J2110" s="21" t="s">
        <v>1221</v>
      </c>
      <c r="K2110" s="18" t="s">
        <v>3204</v>
      </c>
      <c r="L2110" s="18" t="s">
        <v>1</v>
      </c>
      <c r="M2110" s="21">
        <v>0.5</v>
      </c>
      <c r="N2110" s="27"/>
      <c r="O2110" s="27"/>
      <c r="P2110" s="9" t="s">
        <v>17</v>
      </c>
      <c r="T2110" s="24" t="str">
        <f t="shared" si="34"/>
        <v>PT2014CSR4</v>
      </c>
    </row>
    <row r="2111" spans="1:20" s="9" customFormat="1" ht="15" customHeight="1">
      <c r="A2111" s="20" t="s">
        <v>52</v>
      </c>
      <c r="B2111" s="20" t="s">
        <v>34</v>
      </c>
      <c r="C2111" s="20">
        <v>2014</v>
      </c>
      <c r="D2111" s="20" t="s">
        <v>7</v>
      </c>
      <c r="E2111" s="18" t="s">
        <v>317</v>
      </c>
      <c r="F2111" s="20" t="s">
        <v>2</v>
      </c>
      <c r="G2111" s="18" t="s">
        <v>318</v>
      </c>
      <c r="H2111" s="18" t="s">
        <v>1</v>
      </c>
      <c r="I2111" s="20">
        <v>0.5</v>
      </c>
      <c r="J2111" s="21" t="s">
        <v>1222</v>
      </c>
      <c r="K2111" s="18" t="s">
        <v>3205</v>
      </c>
      <c r="L2111" s="18" t="s">
        <v>1</v>
      </c>
      <c r="M2111" s="21">
        <v>0.5</v>
      </c>
      <c r="N2111" s="27"/>
      <c r="O2111" s="27"/>
      <c r="P2111" s="9" t="s">
        <v>17</v>
      </c>
      <c r="T2111" s="24" t="str">
        <f t="shared" si="34"/>
        <v>PT2014CSR4</v>
      </c>
    </row>
    <row r="2112" spans="1:20" s="9" customFormat="1" ht="15" customHeight="1">
      <c r="A2112" s="20" t="s">
        <v>52</v>
      </c>
      <c r="B2112" s="20" t="s">
        <v>34</v>
      </c>
      <c r="C2112" s="20">
        <v>2014</v>
      </c>
      <c r="D2112" s="20" t="s">
        <v>7</v>
      </c>
      <c r="E2112" s="18" t="s">
        <v>317</v>
      </c>
      <c r="F2112" s="20" t="s">
        <v>2</v>
      </c>
      <c r="G2112" s="18" t="s">
        <v>318</v>
      </c>
      <c r="H2112" s="18" t="s">
        <v>1</v>
      </c>
      <c r="I2112" s="20">
        <v>0.5</v>
      </c>
      <c r="J2112" s="21" t="s">
        <v>1223</v>
      </c>
      <c r="K2112" s="18" t="s">
        <v>3206</v>
      </c>
      <c r="L2112" s="18" t="s">
        <v>906</v>
      </c>
      <c r="M2112" s="21">
        <v>0.25</v>
      </c>
      <c r="N2112" s="27"/>
      <c r="O2112" s="27"/>
      <c r="P2112" s="9" t="s">
        <v>17</v>
      </c>
      <c r="T2112" s="24" t="str">
        <f t="shared" si="34"/>
        <v>PT2014CSR4</v>
      </c>
    </row>
    <row r="2113" spans="1:20" s="3" customFormat="1" ht="15" customHeight="1">
      <c r="A2113" s="20" t="s">
        <v>52</v>
      </c>
      <c r="B2113" s="20" t="s">
        <v>34</v>
      </c>
      <c r="C2113" s="20">
        <v>2014</v>
      </c>
      <c r="D2113" s="20" t="s">
        <v>8</v>
      </c>
      <c r="E2113" s="18" t="s">
        <v>319</v>
      </c>
      <c r="F2113" s="20" t="s">
        <v>2</v>
      </c>
      <c r="G2113" s="18" t="s">
        <v>3222</v>
      </c>
      <c r="H2113" s="18" t="s">
        <v>641</v>
      </c>
      <c r="I2113" s="20">
        <v>0.75</v>
      </c>
      <c r="J2113" s="21" t="s">
        <v>1221</v>
      </c>
      <c r="K2113" s="18" t="s">
        <v>3207</v>
      </c>
      <c r="L2113" s="18" t="s">
        <v>1174</v>
      </c>
      <c r="M2113" s="21">
        <v>0.75</v>
      </c>
      <c r="N2113" s="27"/>
      <c r="O2113" s="27"/>
      <c r="P2113" s="9" t="s">
        <v>17</v>
      </c>
      <c r="T2113" s="24" t="str">
        <f t="shared" si="34"/>
        <v>PT2014CSR5</v>
      </c>
    </row>
    <row r="2114" spans="1:20" s="3" customFormat="1" ht="15" customHeight="1">
      <c r="A2114" s="20" t="s">
        <v>52</v>
      </c>
      <c r="B2114" s="20" t="s">
        <v>34</v>
      </c>
      <c r="C2114" s="20">
        <v>2014</v>
      </c>
      <c r="D2114" s="20" t="s">
        <v>8</v>
      </c>
      <c r="E2114" s="18" t="s">
        <v>319</v>
      </c>
      <c r="F2114" s="20" t="s">
        <v>2</v>
      </c>
      <c r="G2114" s="18" t="s">
        <v>3222</v>
      </c>
      <c r="H2114" s="18" t="s">
        <v>641</v>
      </c>
      <c r="I2114" s="20">
        <v>0.75</v>
      </c>
      <c r="J2114" s="21" t="s">
        <v>1222</v>
      </c>
      <c r="K2114" s="18" t="s">
        <v>3208</v>
      </c>
      <c r="L2114" s="18" t="s">
        <v>1174</v>
      </c>
      <c r="M2114" s="21">
        <v>0.75</v>
      </c>
      <c r="N2114" s="27"/>
      <c r="O2114" s="27"/>
      <c r="P2114" s="9" t="s">
        <v>17</v>
      </c>
      <c r="T2114" s="24" t="str">
        <f t="shared" si="34"/>
        <v>PT2014CSR5</v>
      </c>
    </row>
    <row r="2115" spans="1:20" s="3" customFormat="1" ht="15" customHeight="1">
      <c r="A2115" s="20" t="s">
        <v>52</v>
      </c>
      <c r="B2115" s="20" t="s">
        <v>34</v>
      </c>
      <c r="C2115" s="20">
        <v>2014</v>
      </c>
      <c r="D2115" s="20" t="s">
        <v>8</v>
      </c>
      <c r="E2115" s="18" t="s">
        <v>319</v>
      </c>
      <c r="F2115" s="20" t="s">
        <v>2</v>
      </c>
      <c r="G2115" s="18" t="s">
        <v>3222</v>
      </c>
      <c r="H2115" s="18" t="s">
        <v>641</v>
      </c>
      <c r="I2115" s="20">
        <v>0.75</v>
      </c>
      <c r="J2115" s="21" t="s">
        <v>1223</v>
      </c>
      <c r="K2115" s="18" t="s">
        <v>3209</v>
      </c>
      <c r="L2115" s="18" t="s">
        <v>1</v>
      </c>
      <c r="M2115" s="21">
        <v>0.5</v>
      </c>
      <c r="N2115" s="27"/>
      <c r="O2115" s="27"/>
      <c r="P2115" s="9" t="s">
        <v>17</v>
      </c>
      <c r="T2115" s="24" t="str">
        <f t="shared" si="34"/>
        <v>PT2014CSR5</v>
      </c>
    </row>
    <row r="2116" spans="1:20" s="3" customFormat="1" ht="15" customHeight="1">
      <c r="A2116" s="20" t="s">
        <v>52</v>
      </c>
      <c r="B2116" s="20" t="s">
        <v>34</v>
      </c>
      <c r="C2116" s="20">
        <v>2014</v>
      </c>
      <c r="D2116" s="20" t="s">
        <v>8</v>
      </c>
      <c r="E2116" s="18" t="s">
        <v>319</v>
      </c>
      <c r="F2116" s="20" t="s">
        <v>2</v>
      </c>
      <c r="G2116" s="18" t="s">
        <v>3222</v>
      </c>
      <c r="H2116" s="18" t="s">
        <v>641</v>
      </c>
      <c r="I2116" s="20">
        <v>0.75</v>
      </c>
      <c r="J2116" s="21" t="s">
        <v>1224</v>
      </c>
      <c r="K2116" s="18" t="s">
        <v>3210</v>
      </c>
      <c r="L2116" s="18" t="s">
        <v>1760</v>
      </c>
      <c r="M2116" s="21">
        <v>1</v>
      </c>
      <c r="N2116" s="27"/>
      <c r="O2116" s="27"/>
      <c r="P2116" s="9" t="s">
        <v>17</v>
      </c>
      <c r="T2116" s="24" t="str">
        <f t="shared" si="34"/>
        <v>PT2014CSR5</v>
      </c>
    </row>
    <row r="2117" spans="1:20" s="3" customFormat="1" ht="15" customHeight="1">
      <c r="A2117" s="20" t="s">
        <v>52</v>
      </c>
      <c r="B2117" s="20" t="s">
        <v>34</v>
      </c>
      <c r="C2117" s="20">
        <v>2014</v>
      </c>
      <c r="D2117" s="20" t="s">
        <v>9</v>
      </c>
      <c r="E2117" s="18" t="s">
        <v>320</v>
      </c>
      <c r="F2117" s="20" t="s">
        <v>2</v>
      </c>
      <c r="G2117" s="18" t="s">
        <v>321</v>
      </c>
      <c r="H2117" s="18" t="s">
        <v>1</v>
      </c>
      <c r="I2117" s="20">
        <v>0.5</v>
      </c>
      <c r="J2117" s="21" t="s">
        <v>1221</v>
      </c>
      <c r="K2117" s="18" t="s">
        <v>3211</v>
      </c>
      <c r="L2117" s="18" t="s">
        <v>1</v>
      </c>
      <c r="M2117" s="21">
        <v>0.5</v>
      </c>
      <c r="N2117" s="27"/>
      <c r="O2117" s="27"/>
      <c r="P2117" s="9" t="s">
        <v>17</v>
      </c>
      <c r="T2117" s="24" t="str">
        <f t="shared" si="34"/>
        <v>PT2014CSR6</v>
      </c>
    </row>
    <row r="2118" spans="1:20" s="3" customFormat="1" ht="15" customHeight="1">
      <c r="A2118" s="20" t="s">
        <v>52</v>
      </c>
      <c r="B2118" s="20" t="s">
        <v>34</v>
      </c>
      <c r="C2118" s="20">
        <v>2014</v>
      </c>
      <c r="D2118" s="20" t="s">
        <v>9</v>
      </c>
      <c r="E2118" s="18" t="s">
        <v>320</v>
      </c>
      <c r="F2118" s="20" t="s">
        <v>2</v>
      </c>
      <c r="G2118" s="18" t="s">
        <v>321</v>
      </c>
      <c r="H2118" s="18" t="s">
        <v>1</v>
      </c>
      <c r="I2118" s="20">
        <v>0.5</v>
      </c>
      <c r="J2118" s="21" t="s">
        <v>1222</v>
      </c>
      <c r="K2118" s="18" t="s">
        <v>3212</v>
      </c>
      <c r="L2118" s="18" t="s">
        <v>906</v>
      </c>
      <c r="M2118" s="21">
        <v>0.25</v>
      </c>
      <c r="N2118" s="27"/>
      <c r="O2118" s="27"/>
      <c r="P2118" s="9" t="s">
        <v>17</v>
      </c>
      <c r="T2118" s="24" t="str">
        <f t="shared" si="34"/>
        <v>PT2014CSR6</v>
      </c>
    </row>
    <row r="2119" spans="1:20" s="3" customFormat="1" ht="15" customHeight="1">
      <c r="A2119" s="20" t="s">
        <v>52</v>
      </c>
      <c r="B2119" s="20" t="s">
        <v>34</v>
      </c>
      <c r="C2119" s="20">
        <v>2014</v>
      </c>
      <c r="D2119" s="20" t="s">
        <v>10</v>
      </c>
      <c r="E2119" s="18" t="s">
        <v>322</v>
      </c>
      <c r="F2119" s="20" t="s">
        <v>2</v>
      </c>
      <c r="G2119" s="18" t="s">
        <v>3223</v>
      </c>
      <c r="H2119" s="18" t="s">
        <v>906</v>
      </c>
      <c r="I2119" s="20">
        <v>0.25</v>
      </c>
      <c r="J2119" s="21" t="s">
        <v>1221</v>
      </c>
      <c r="K2119" s="18" t="s">
        <v>3213</v>
      </c>
      <c r="L2119" s="18" t="s">
        <v>907</v>
      </c>
      <c r="M2119" s="21">
        <v>0</v>
      </c>
      <c r="N2119" s="27"/>
      <c r="O2119" s="27"/>
      <c r="P2119" s="9" t="s">
        <v>17</v>
      </c>
      <c r="T2119" s="24" t="str">
        <f t="shared" si="34"/>
        <v>PT2014CSR7</v>
      </c>
    </row>
    <row r="2120" spans="1:20" s="3" customFormat="1" ht="15" customHeight="1">
      <c r="A2120" s="20" t="s">
        <v>52</v>
      </c>
      <c r="B2120" s="20" t="s">
        <v>34</v>
      </c>
      <c r="C2120" s="20">
        <v>2014</v>
      </c>
      <c r="D2120" s="20" t="s">
        <v>10</v>
      </c>
      <c r="E2120" s="18" t="s">
        <v>322</v>
      </c>
      <c r="F2120" s="20" t="s">
        <v>2</v>
      </c>
      <c r="G2120" s="18" t="s">
        <v>3223</v>
      </c>
      <c r="H2120" s="18" t="s">
        <v>906</v>
      </c>
      <c r="I2120" s="20">
        <v>0.25</v>
      </c>
      <c r="J2120" s="21" t="s">
        <v>1222</v>
      </c>
      <c r="K2120" s="18" t="s">
        <v>3214</v>
      </c>
      <c r="L2120" s="18" t="s">
        <v>1</v>
      </c>
      <c r="M2120" s="21">
        <v>0.5</v>
      </c>
      <c r="N2120" s="27"/>
      <c r="O2120" s="27"/>
      <c r="P2120" s="9" t="s">
        <v>17</v>
      </c>
      <c r="T2120" s="24" t="str">
        <f t="shared" si="34"/>
        <v>PT2014CSR7</v>
      </c>
    </row>
    <row r="2121" spans="1:20" s="3" customFormat="1" ht="15" customHeight="1">
      <c r="A2121" s="20" t="s">
        <v>52</v>
      </c>
      <c r="B2121" s="20" t="s">
        <v>34</v>
      </c>
      <c r="C2121" s="20">
        <v>2014</v>
      </c>
      <c r="D2121" s="20" t="s">
        <v>10</v>
      </c>
      <c r="E2121" s="18" t="s">
        <v>322</v>
      </c>
      <c r="F2121" s="20" t="s">
        <v>2</v>
      </c>
      <c r="G2121" s="18" t="s">
        <v>3223</v>
      </c>
      <c r="H2121" s="18" t="s">
        <v>906</v>
      </c>
      <c r="I2121" s="20">
        <v>0.25</v>
      </c>
      <c r="J2121" s="21" t="s">
        <v>1223</v>
      </c>
      <c r="K2121" s="18" t="s">
        <v>3215</v>
      </c>
      <c r="L2121" s="18" t="s">
        <v>907</v>
      </c>
      <c r="M2121" s="21">
        <v>0</v>
      </c>
      <c r="N2121" s="27"/>
      <c r="O2121" s="27"/>
      <c r="P2121" s="9" t="s">
        <v>17</v>
      </c>
      <c r="T2121" s="24" t="str">
        <f t="shared" si="34"/>
        <v>PT2014CSR7</v>
      </c>
    </row>
    <row r="2122" spans="1:20" s="3" customFormat="1" ht="15" customHeight="1">
      <c r="A2122" s="20" t="s">
        <v>52</v>
      </c>
      <c r="B2122" s="20" t="s">
        <v>34</v>
      </c>
      <c r="C2122" s="20">
        <v>2014</v>
      </c>
      <c r="D2122" s="20" t="s">
        <v>10</v>
      </c>
      <c r="E2122" s="18" t="s">
        <v>322</v>
      </c>
      <c r="F2122" s="20" t="s">
        <v>2</v>
      </c>
      <c r="G2122" s="18" t="s">
        <v>3223</v>
      </c>
      <c r="H2122" s="18" t="s">
        <v>906</v>
      </c>
      <c r="I2122" s="20">
        <v>0.25</v>
      </c>
      <c r="J2122" s="21" t="s">
        <v>1224</v>
      </c>
      <c r="K2122" s="18" t="s">
        <v>3216</v>
      </c>
      <c r="L2122" s="18" t="s">
        <v>907</v>
      </c>
      <c r="M2122" s="21">
        <v>0</v>
      </c>
      <c r="N2122" s="27"/>
      <c r="O2122" s="27"/>
      <c r="P2122" s="9" t="s">
        <v>17</v>
      </c>
      <c r="T2122" s="24" t="str">
        <f t="shared" si="34"/>
        <v>PT2014CSR7</v>
      </c>
    </row>
    <row r="2123" spans="1:20" s="3" customFormat="1" ht="15" customHeight="1">
      <c r="A2123" s="20" t="s">
        <v>52</v>
      </c>
      <c r="B2123" s="20" t="s">
        <v>34</v>
      </c>
      <c r="C2123" s="20">
        <v>2014</v>
      </c>
      <c r="D2123" s="20" t="s">
        <v>10</v>
      </c>
      <c r="E2123" s="18" t="s">
        <v>322</v>
      </c>
      <c r="F2123" s="20" t="s">
        <v>2</v>
      </c>
      <c r="G2123" s="18" t="s">
        <v>3223</v>
      </c>
      <c r="H2123" s="18" t="s">
        <v>906</v>
      </c>
      <c r="I2123" s="20">
        <v>0.25</v>
      </c>
      <c r="J2123" s="21" t="s">
        <v>1225</v>
      </c>
      <c r="K2123" s="18" t="s">
        <v>3217</v>
      </c>
      <c r="L2123" s="18" t="s">
        <v>907</v>
      </c>
      <c r="M2123" s="21">
        <v>0</v>
      </c>
      <c r="N2123" s="27"/>
      <c r="O2123" s="27"/>
      <c r="P2123" s="9" t="s">
        <v>17</v>
      </c>
      <c r="T2123" s="24" t="str">
        <f t="shared" si="34"/>
        <v>PT2014CSR7</v>
      </c>
    </row>
    <row r="2124" spans="1:20" s="3" customFormat="1" ht="15" customHeight="1">
      <c r="A2124" s="20" t="s">
        <v>52</v>
      </c>
      <c r="B2124" s="20" t="s">
        <v>34</v>
      </c>
      <c r="C2124" s="20">
        <v>2014</v>
      </c>
      <c r="D2124" s="20" t="s">
        <v>10</v>
      </c>
      <c r="E2124" s="18" t="s">
        <v>322</v>
      </c>
      <c r="F2124" s="20" t="s">
        <v>2</v>
      </c>
      <c r="G2124" s="18" t="s">
        <v>3223</v>
      </c>
      <c r="H2124" s="18" t="s">
        <v>906</v>
      </c>
      <c r="I2124" s="20">
        <v>0.25</v>
      </c>
      <c r="J2124" s="21" t="s">
        <v>1226</v>
      </c>
      <c r="K2124" s="18" t="s">
        <v>3218</v>
      </c>
      <c r="L2124" s="18" t="s">
        <v>1</v>
      </c>
      <c r="M2124" s="21">
        <v>0.5</v>
      </c>
      <c r="N2124" s="27"/>
      <c r="O2124" s="27"/>
      <c r="P2124" s="9" t="s">
        <v>17</v>
      </c>
      <c r="T2124" s="24" t="str">
        <f t="shared" si="34"/>
        <v>PT2014CSR7</v>
      </c>
    </row>
    <row r="2125" spans="1:20" s="3" customFormat="1" ht="15" customHeight="1">
      <c r="A2125" s="20" t="s">
        <v>52</v>
      </c>
      <c r="B2125" s="20" t="s">
        <v>34</v>
      </c>
      <c r="C2125" s="20">
        <v>2014</v>
      </c>
      <c r="D2125" s="20" t="s">
        <v>25</v>
      </c>
      <c r="E2125" s="18" t="s">
        <v>323</v>
      </c>
      <c r="F2125" s="20" t="s">
        <v>2</v>
      </c>
      <c r="G2125" s="18" t="s">
        <v>3224</v>
      </c>
      <c r="H2125" s="18" t="s">
        <v>1</v>
      </c>
      <c r="I2125" s="20">
        <v>0.5</v>
      </c>
      <c r="J2125" s="21" t="s">
        <v>1221</v>
      </c>
      <c r="K2125" s="18" t="s">
        <v>3219</v>
      </c>
      <c r="L2125" s="18" t="s">
        <v>1</v>
      </c>
      <c r="M2125" s="21">
        <v>0.5</v>
      </c>
      <c r="N2125" s="27"/>
      <c r="O2125" s="27"/>
      <c r="P2125" s="9" t="s">
        <v>17</v>
      </c>
      <c r="T2125" s="24" t="str">
        <f t="shared" si="34"/>
        <v>PT2014CSR8</v>
      </c>
    </row>
    <row r="2126" spans="1:20" s="3" customFormat="1" ht="15" customHeight="1">
      <c r="A2126" s="20" t="s">
        <v>52</v>
      </c>
      <c r="B2126" s="20" t="s">
        <v>34</v>
      </c>
      <c r="C2126" s="20">
        <v>2014</v>
      </c>
      <c r="D2126" s="20" t="s">
        <v>25</v>
      </c>
      <c r="E2126" s="18" t="s">
        <v>323</v>
      </c>
      <c r="F2126" s="20" t="s">
        <v>2</v>
      </c>
      <c r="G2126" s="18" t="s">
        <v>3224</v>
      </c>
      <c r="H2126" s="18" t="s">
        <v>1</v>
      </c>
      <c r="I2126" s="20">
        <v>0.5</v>
      </c>
      <c r="J2126" s="21" t="s">
        <v>1222</v>
      </c>
      <c r="K2126" s="18" t="s">
        <v>3220</v>
      </c>
      <c r="L2126" s="18" t="s">
        <v>1</v>
      </c>
      <c r="M2126" s="21">
        <v>0.5</v>
      </c>
      <c r="N2126" s="27"/>
      <c r="O2126" s="27"/>
      <c r="P2126" s="9" t="s">
        <v>17</v>
      </c>
      <c r="T2126" s="24" t="str">
        <f t="shared" si="34"/>
        <v>PT2014CSR8</v>
      </c>
    </row>
    <row r="2127" spans="1:20" s="3" customFormat="1" ht="15" customHeight="1">
      <c r="A2127" s="20" t="s">
        <v>52</v>
      </c>
      <c r="B2127" s="20" t="s">
        <v>34</v>
      </c>
      <c r="C2127" s="20">
        <v>2014</v>
      </c>
      <c r="D2127" s="20" t="s">
        <v>25</v>
      </c>
      <c r="E2127" s="18" t="s">
        <v>323</v>
      </c>
      <c r="F2127" s="20" t="s">
        <v>2</v>
      </c>
      <c r="G2127" s="18" t="s">
        <v>3224</v>
      </c>
      <c r="H2127" s="18" t="s">
        <v>1</v>
      </c>
      <c r="I2127" s="20">
        <v>0.5</v>
      </c>
      <c r="J2127" s="21" t="s">
        <v>1223</v>
      </c>
      <c r="K2127" s="18" t="s">
        <v>3221</v>
      </c>
      <c r="L2127" s="18" t="s">
        <v>907</v>
      </c>
      <c r="M2127" s="21">
        <v>0</v>
      </c>
      <c r="N2127" s="27"/>
      <c r="O2127" s="27"/>
      <c r="P2127" s="9" t="s">
        <v>17</v>
      </c>
      <c r="T2127" s="24" t="str">
        <f t="shared" si="34"/>
        <v>PT2014CSR8</v>
      </c>
    </row>
    <row r="2128" spans="1:20" s="3" customFormat="1" ht="15" customHeight="1">
      <c r="A2128" s="20" t="s">
        <v>52</v>
      </c>
      <c r="B2128" s="20" t="s">
        <v>34</v>
      </c>
      <c r="C2128" s="20">
        <v>2015</v>
      </c>
      <c r="D2128" s="20" t="s">
        <v>4</v>
      </c>
      <c r="E2128" s="18" t="s">
        <v>1081</v>
      </c>
      <c r="F2128" s="20" t="s">
        <v>13</v>
      </c>
      <c r="G2128" s="18" t="s">
        <v>2191</v>
      </c>
      <c r="H2128" s="18" t="s">
        <v>1</v>
      </c>
      <c r="I2128" s="20">
        <v>0.5</v>
      </c>
      <c r="J2128" s="21" t="s">
        <v>1221</v>
      </c>
      <c r="K2128" s="18" t="s">
        <v>1973</v>
      </c>
      <c r="L2128" s="18" t="s">
        <v>1</v>
      </c>
      <c r="M2128" s="21">
        <v>0.5</v>
      </c>
      <c r="N2128" s="27"/>
      <c r="O2128" s="27"/>
      <c r="P2128" s="9" t="s">
        <v>17</v>
      </c>
      <c r="T2128" s="24" t="str">
        <f t="shared" si="34"/>
        <v>PT2015CSR1</v>
      </c>
    </row>
    <row r="2129" spans="1:20" s="3" customFormat="1" ht="15" customHeight="1">
      <c r="A2129" s="20" t="s">
        <v>52</v>
      </c>
      <c r="B2129" s="20" t="s">
        <v>34</v>
      </c>
      <c r="C2129" s="20">
        <v>2015</v>
      </c>
      <c r="D2129" s="20" t="s">
        <v>4</v>
      </c>
      <c r="E2129" s="18" t="s">
        <v>1081</v>
      </c>
      <c r="F2129" s="20" t="s">
        <v>13</v>
      </c>
      <c r="G2129" s="18" t="s">
        <v>2191</v>
      </c>
      <c r="H2129" s="18" t="s">
        <v>1</v>
      </c>
      <c r="I2129" s="20">
        <v>0.5</v>
      </c>
      <c r="J2129" s="21" t="s">
        <v>1222</v>
      </c>
      <c r="K2129" s="18" t="s">
        <v>1974</v>
      </c>
      <c r="L2129" s="18" t="s">
        <v>1</v>
      </c>
      <c r="M2129" s="21">
        <v>0.5</v>
      </c>
      <c r="N2129" s="27"/>
      <c r="O2129" s="27"/>
      <c r="P2129" s="9" t="s">
        <v>17</v>
      </c>
      <c r="T2129" s="24" t="str">
        <f t="shared" si="34"/>
        <v>PT2015CSR1</v>
      </c>
    </row>
    <row r="2130" spans="1:20" s="3" customFormat="1" ht="15" customHeight="1">
      <c r="A2130" s="20" t="s">
        <v>52</v>
      </c>
      <c r="B2130" s="20" t="s">
        <v>34</v>
      </c>
      <c r="C2130" s="20">
        <v>2015</v>
      </c>
      <c r="D2130" s="20" t="s">
        <v>4</v>
      </c>
      <c r="E2130" s="18" t="s">
        <v>1081</v>
      </c>
      <c r="F2130" s="20" t="s">
        <v>13</v>
      </c>
      <c r="G2130" s="18" t="s">
        <v>2191</v>
      </c>
      <c r="H2130" s="18" t="s">
        <v>1</v>
      </c>
      <c r="I2130" s="20">
        <v>0.5</v>
      </c>
      <c r="J2130" s="21" t="s">
        <v>1223</v>
      </c>
      <c r="K2130" s="18" t="s">
        <v>1975</v>
      </c>
      <c r="L2130" s="18" t="s">
        <v>1</v>
      </c>
      <c r="M2130" s="21">
        <v>0.5</v>
      </c>
      <c r="N2130" s="27"/>
      <c r="O2130" s="27"/>
      <c r="P2130" s="9" t="s">
        <v>17</v>
      </c>
      <c r="T2130" s="24" t="str">
        <f t="shared" si="34"/>
        <v>PT2015CSR1</v>
      </c>
    </row>
    <row r="2131" spans="1:20" s="3" customFormat="1" ht="15" customHeight="1">
      <c r="A2131" s="20" t="s">
        <v>52</v>
      </c>
      <c r="B2131" s="20" t="s">
        <v>34</v>
      </c>
      <c r="C2131" s="20">
        <v>2015</v>
      </c>
      <c r="D2131" s="20" t="s">
        <v>4</v>
      </c>
      <c r="E2131" s="18" t="s">
        <v>1081</v>
      </c>
      <c r="F2131" s="20" t="s">
        <v>13</v>
      </c>
      <c r="G2131" s="18" t="s">
        <v>2191</v>
      </c>
      <c r="H2131" s="18" t="s">
        <v>1</v>
      </c>
      <c r="I2131" s="20">
        <v>0.5</v>
      </c>
      <c r="J2131" s="21" t="s">
        <v>1224</v>
      </c>
      <c r="K2131" s="18" t="s">
        <v>1976</v>
      </c>
      <c r="L2131" s="18" t="s">
        <v>1</v>
      </c>
      <c r="M2131" s="21">
        <v>0.5</v>
      </c>
      <c r="N2131" s="27"/>
      <c r="O2131" s="27"/>
      <c r="P2131" s="9" t="s">
        <v>17</v>
      </c>
      <c r="T2131" s="24" t="str">
        <f t="shared" si="34"/>
        <v>PT2015CSR1</v>
      </c>
    </row>
    <row r="2132" spans="1:20" s="3" customFormat="1" ht="15" customHeight="1">
      <c r="A2132" s="20" t="s">
        <v>52</v>
      </c>
      <c r="B2132" s="20" t="s">
        <v>34</v>
      </c>
      <c r="C2132" s="20">
        <v>2015</v>
      </c>
      <c r="D2132" s="20" t="s">
        <v>5</v>
      </c>
      <c r="E2132" s="18" t="s">
        <v>1082</v>
      </c>
      <c r="F2132" s="20" t="s">
        <v>3</v>
      </c>
      <c r="G2132" s="18" t="s">
        <v>2192</v>
      </c>
      <c r="H2132" s="18" t="s">
        <v>1</v>
      </c>
      <c r="I2132" s="20">
        <v>0.5</v>
      </c>
      <c r="J2132" s="21" t="s">
        <v>1221</v>
      </c>
      <c r="K2132" s="18" t="s">
        <v>1977</v>
      </c>
      <c r="L2132" s="18" t="s">
        <v>1</v>
      </c>
      <c r="M2132" s="21">
        <v>0.5</v>
      </c>
      <c r="N2132" s="27"/>
      <c r="O2132" s="27"/>
      <c r="P2132" s="9" t="s">
        <v>17</v>
      </c>
      <c r="T2132" s="24" t="str">
        <f t="shared" si="34"/>
        <v>PT2015CSR2</v>
      </c>
    </row>
    <row r="2133" spans="1:20" s="3" customFormat="1" ht="15" customHeight="1">
      <c r="A2133" s="20" t="s">
        <v>52</v>
      </c>
      <c r="B2133" s="20" t="s">
        <v>34</v>
      </c>
      <c r="C2133" s="20">
        <v>2015</v>
      </c>
      <c r="D2133" s="20" t="s">
        <v>5</v>
      </c>
      <c r="E2133" s="18" t="s">
        <v>1082</v>
      </c>
      <c r="F2133" s="20" t="s">
        <v>3</v>
      </c>
      <c r="G2133" s="18" t="s">
        <v>2192</v>
      </c>
      <c r="H2133" s="18" t="s">
        <v>1</v>
      </c>
      <c r="I2133" s="20">
        <v>0.5</v>
      </c>
      <c r="J2133" s="21" t="s">
        <v>1222</v>
      </c>
      <c r="K2133" s="18" t="s">
        <v>1978</v>
      </c>
      <c r="L2133" s="18" t="s">
        <v>907</v>
      </c>
      <c r="M2133" s="21">
        <v>0</v>
      </c>
      <c r="N2133" s="27"/>
      <c r="O2133" s="27"/>
      <c r="P2133" s="9" t="s">
        <v>17</v>
      </c>
      <c r="T2133" s="24" t="str">
        <f t="shared" si="34"/>
        <v>PT2015CSR2</v>
      </c>
    </row>
    <row r="2134" spans="1:20" s="3" customFormat="1" ht="15" customHeight="1">
      <c r="A2134" s="20" t="s">
        <v>52</v>
      </c>
      <c r="B2134" s="20" t="s">
        <v>34</v>
      </c>
      <c r="C2134" s="20">
        <v>2015</v>
      </c>
      <c r="D2134" s="20" t="s">
        <v>6</v>
      </c>
      <c r="E2134" s="18" t="s">
        <v>1083</v>
      </c>
      <c r="F2134" s="20" t="s">
        <v>3</v>
      </c>
      <c r="G2134" s="18" t="s">
        <v>2193</v>
      </c>
      <c r="H2134" s="18" t="s">
        <v>1</v>
      </c>
      <c r="I2134" s="20">
        <v>0.5</v>
      </c>
      <c r="J2134" s="21" t="s">
        <v>1221</v>
      </c>
      <c r="K2134" s="18" t="s">
        <v>1979</v>
      </c>
      <c r="L2134" s="18" t="s">
        <v>1</v>
      </c>
      <c r="M2134" s="21">
        <v>0.5</v>
      </c>
      <c r="N2134" s="27"/>
      <c r="O2134" s="27"/>
      <c r="P2134" s="9" t="s">
        <v>17</v>
      </c>
      <c r="T2134" s="24" t="str">
        <f t="shared" si="34"/>
        <v>PT2015CSR3</v>
      </c>
    </row>
    <row r="2135" spans="1:20" s="3" customFormat="1" ht="15" customHeight="1">
      <c r="A2135" s="20" t="s">
        <v>52</v>
      </c>
      <c r="B2135" s="20" t="s">
        <v>34</v>
      </c>
      <c r="C2135" s="20">
        <v>2015</v>
      </c>
      <c r="D2135" s="20" t="s">
        <v>6</v>
      </c>
      <c r="E2135" s="18" t="s">
        <v>1083</v>
      </c>
      <c r="F2135" s="20" t="s">
        <v>3</v>
      </c>
      <c r="G2135" s="18" t="s">
        <v>2193</v>
      </c>
      <c r="H2135" s="18" t="s">
        <v>1</v>
      </c>
      <c r="I2135" s="20">
        <v>0.5</v>
      </c>
      <c r="J2135" s="21" t="s">
        <v>1222</v>
      </c>
      <c r="K2135" s="18" t="s">
        <v>1980</v>
      </c>
      <c r="L2135" s="18" t="s">
        <v>1</v>
      </c>
      <c r="M2135" s="21">
        <v>0.5</v>
      </c>
      <c r="N2135" s="27"/>
      <c r="O2135" s="27"/>
      <c r="P2135" s="9" t="s">
        <v>17</v>
      </c>
      <c r="T2135" s="24" t="str">
        <f t="shared" si="34"/>
        <v>PT2015CSR3</v>
      </c>
    </row>
    <row r="2136" spans="1:20" s="3" customFormat="1" ht="15" customHeight="1">
      <c r="A2136" s="20" t="s">
        <v>52</v>
      </c>
      <c r="B2136" s="20" t="s">
        <v>34</v>
      </c>
      <c r="C2136" s="20">
        <v>2015</v>
      </c>
      <c r="D2136" s="20" t="s">
        <v>6</v>
      </c>
      <c r="E2136" s="18" t="s">
        <v>1083</v>
      </c>
      <c r="F2136" s="20" t="s">
        <v>3</v>
      </c>
      <c r="G2136" s="18" t="s">
        <v>2193</v>
      </c>
      <c r="H2136" s="18" t="s">
        <v>1</v>
      </c>
      <c r="I2136" s="20">
        <v>0.5</v>
      </c>
      <c r="J2136" s="21" t="s">
        <v>1223</v>
      </c>
      <c r="K2136" s="18" t="s">
        <v>1981</v>
      </c>
      <c r="L2136" s="18" t="s">
        <v>1</v>
      </c>
      <c r="M2136" s="21">
        <v>0.5</v>
      </c>
      <c r="N2136" s="27"/>
      <c r="O2136" s="27"/>
      <c r="P2136" s="9" t="s">
        <v>17</v>
      </c>
      <c r="T2136" s="24" t="str">
        <f t="shared" si="34"/>
        <v>PT2015CSR3</v>
      </c>
    </row>
    <row r="2137" spans="1:20" s="3" customFormat="1" ht="15" customHeight="1">
      <c r="A2137" s="20" t="s">
        <v>52</v>
      </c>
      <c r="B2137" s="20" t="s">
        <v>34</v>
      </c>
      <c r="C2137" s="20">
        <v>2015</v>
      </c>
      <c r="D2137" s="20" t="s">
        <v>7</v>
      </c>
      <c r="E2137" s="18" t="s">
        <v>1084</v>
      </c>
      <c r="F2137" s="20" t="s">
        <v>3</v>
      </c>
      <c r="G2137" s="18" t="s">
        <v>2194</v>
      </c>
      <c r="H2137" s="18" t="s">
        <v>1</v>
      </c>
      <c r="I2137" s="20">
        <v>0.5</v>
      </c>
      <c r="J2137" s="21" t="s">
        <v>1221</v>
      </c>
      <c r="K2137" s="18" t="s">
        <v>3345</v>
      </c>
      <c r="L2137" s="18" t="s">
        <v>1</v>
      </c>
      <c r="M2137" s="21">
        <v>0.5</v>
      </c>
      <c r="N2137" s="27"/>
      <c r="O2137" s="27"/>
      <c r="P2137" s="9" t="s">
        <v>17</v>
      </c>
      <c r="T2137" s="24" t="str">
        <f t="shared" si="34"/>
        <v>PT2015CSR4</v>
      </c>
    </row>
    <row r="2138" spans="1:20" s="3" customFormat="1" ht="15" customHeight="1">
      <c r="A2138" s="20" t="s">
        <v>52</v>
      </c>
      <c r="B2138" s="20" t="s">
        <v>34</v>
      </c>
      <c r="C2138" s="20">
        <v>2015</v>
      </c>
      <c r="D2138" s="20" t="s">
        <v>8</v>
      </c>
      <c r="E2138" s="18" t="s">
        <v>1085</v>
      </c>
      <c r="F2138" s="20" t="s">
        <v>2</v>
      </c>
      <c r="G2138" s="18" t="s">
        <v>2195</v>
      </c>
      <c r="H2138" s="18" t="s">
        <v>906</v>
      </c>
      <c r="I2138" s="20">
        <v>0.25</v>
      </c>
      <c r="J2138" s="21" t="s">
        <v>1221</v>
      </c>
      <c r="K2138" s="18" t="s">
        <v>1982</v>
      </c>
      <c r="L2138" s="18" t="s">
        <v>906</v>
      </c>
      <c r="M2138" s="21">
        <v>0.25</v>
      </c>
      <c r="N2138" s="27"/>
      <c r="O2138" s="27"/>
      <c r="P2138" s="9" t="s">
        <v>17</v>
      </c>
      <c r="T2138" s="24" t="str">
        <f t="shared" si="34"/>
        <v>PT2015CSR5</v>
      </c>
    </row>
    <row r="2139" spans="1:20" s="3" customFormat="1" ht="15" customHeight="1">
      <c r="A2139" s="20" t="s">
        <v>52</v>
      </c>
      <c r="B2139" s="20" t="s">
        <v>34</v>
      </c>
      <c r="C2139" s="20">
        <v>2016</v>
      </c>
      <c r="D2139" s="20" t="s">
        <v>4</v>
      </c>
      <c r="E2139" s="18" t="s">
        <v>2532</v>
      </c>
      <c r="F2139" s="20" t="s">
        <v>13</v>
      </c>
      <c r="G2139" s="18" t="s">
        <v>2533</v>
      </c>
      <c r="H2139" s="18" t="s">
        <v>906</v>
      </c>
      <c r="I2139" s="20">
        <v>0.25</v>
      </c>
      <c r="J2139" s="21" t="s">
        <v>1221</v>
      </c>
      <c r="K2139" s="18" t="s">
        <v>2534</v>
      </c>
      <c r="L2139" s="18" t="s">
        <v>1</v>
      </c>
      <c r="M2139" s="21">
        <v>0.5</v>
      </c>
      <c r="N2139" s="27"/>
      <c r="O2139" s="27"/>
      <c r="P2139" s="9" t="s">
        <v>17</v>
      </c>
      <c r="T2139" s="24" t="str">
        <f t="shared" ref="T2139:T2202" si="35">A2139&amp;C2139&amp;D2139</f>
        <v>PT2016CSR1</v>
      </c>
    </row>
    <row r="2140" spans="1:20" s="3" customFormat="1" ht="15" customHeight="1">
      <c r="A2140" s="20" t="s">
        <v>52</v>
      </c>
      <c r="B2140" s="20" t="s">
        <v>34</v>
      </c>
      <c r="C2140" s="20">
        <v>2016</v>
      </c>
      <c r="D2140" s="20" t="s">
        <v>4</v>
      </c>
      <c r="E2140" s="18" t="s">
        <v>2532</v>
      </c>
      <c r="F2140" s="20" t="s">
        <v>13</v>
      </c>
      <c r="G2140" s="18" t="s">
        <v>2533</v>
      </c>
      <c r="H2140" s="18" t="s">
        <v>906</v>
      </c>
      <c r="I2140" s="20">
        <v>0.25</v>
      </c>
      <c r="J2140" s="21" t="s">
        <v>1222</v>
      </c>
      <c r="K2140" s="18" t="s">
        <v>2535</v>
      </c>
      <c r="L2140" s="18" t="s">
        <v>1</v>
      </c>
      <c r="M2140" s="21">
        <v>0.5</v>
      </c>
      <c r="N2140" s="27"/>
      <c r="O2140" s="27"/>
      <c r="P2140" s="9" t="s">
        <v>17</v>
      </c>
      <c r="T2140" s="24" t="str">
        <f t="shared" si="35"/>
        <v>PT2016CSR1</v>
      </c>
    </row>
    <row r="2141" spans="1:20" s="3" customFormat="1" ht="15" customHeight="1">
      <c r="A2141" s="20" t="s">
        <v>52</v>
      </c>
      <c r="B2141" s="20" t="s">
        <v>34</v>
      </c>
      <c r="C2141" s="20">
        <v>2016</v>
      </c>
      <c r="D2141" s="20" t="s">
        <v>4</v>
      </c>
      <c r="E2141" s="18" t="s">
        <v>2532</v>
      </c>
      <c r="F2141" s="20" t="s">
        <v>13</v>
      </c>
      <c r="G2141" s="18" t="s">
        <v>2533</v>
      </c>
      <c r="H2141" s="18" t="s">
        <v>906</v>
      </c>
      <c r="I2141" s="20">
        <v>0.25</v>
      </c>
      <c r="J2141" s="21" t="s">
        <v>1223</v>
      </c>
      <c r="K2141" s="18" t="s">
        <v>2536</v>
      </c>
      <c r="L2141" s="18" t="s">
        <v>906</v>
      </c>
      <c r="M2141" s="21">
        <v>0.25</v>
      </c>
      <c r="N2141" s="27"/>
      <c r="O2141" s="27"/>
      <c r="P2141" s="9" t="s">
        <v>17</v>
      </c>
      <c r="T2141" s="24" t="str">
        <f t="shared" si="35"/>
        <v>PT2016CSR1</v>
      </c>
    </row>
    <row r="2142" spans="1:20" s="3" customFormat="1" ht="15" customHeight="1">
      <c r="A2142" s="20" t="s">
        <v>52</v>
      </c>
      <c r="B2142" s="20" t="s">
        <v>34</v>
      </c>
      <c r="C2142" s="20">
        <v>2016</v>
      </c>
      <c r="D2142" s="20" t="s">
        <v>4</v>
      </c>
      <c r="E2142" s="18" t="s">
        <v>2532</v>
      </c>
      <c r="F2142" s="20" t="s">
        <v>13</v>
      </c>
      <c r="G2142" s="18" t="s">
        <v>2533</v>
      </c>
      <c r="H2142" s="18" t="s">
        <v>906</v>
      </c>
      <c r="I2142" s="20">
        <v>0.25</v>
      </c>
      <c r="J2142" s="21" t="s">
        <v>1224</v>
      </c>
      <c r="K2142" s="18" t="s">
        <v>2537</v>
      </c>
      <c r="L2142" s="18" t="s">
        <v>907</v>
      </c>
      <c r="M2142" s="21">
        <v>0</v>
      </c>
      <c r="N2142" s="27"/>
      <c r="O2142" s="27"/>
      <c r="P2142" s="9" t="s">
        <v>17</v>
      </c>
      <c r="T2142" s="24" t="str">
        <f t="shared" si="35"/>
        <v>PT2016CSR1</v>
      </c>
    </row>
    <row r="2143" spans="1:20" s="3" customFormat="1" ht="15" customHeight="1">
      <c r="A2143" s="20" t="s">
        <v>52</v>
      </c>
      <c r="B2143" s="20" t="s">
        <v>34</v>
      </c>
      <c r="C2143" s="20">
        <v>2016</v>
      </c>
      <c r="D2143" s="20" t="s">
        <v>5</v>
      </c>
      <c r="E2143" s="18" t="s">
        <v>2538</v>
      </c>
      <c r="F2143" s="20" t="s">
        <v>3</v>
      </c>
      <c r="G2143" s="18" t="s">
        <v>2539</v>
      </c>
      <c r="H2143" s="18" t="s">
        <v>906</v>
      </c>
      <c r="I2143" s="20">
        <v>0.25</v>
      </c>
      <c r="J2143" s="21" t="s">
        <v>1221</v>
      </c>
      <c r="K2143" s="18" t="s">
        <v>2540</v>
      </c>
      <c r="L2143" s="18" t="s">
        <v>906</v>
      </c>
      <c r="M2143" s="21">
        <v>0.25</v>
      </c>
      <c r="N2143" s="27"/>
      <c r="O2143" s="27"/>
      <c r="P2143" s="9" t="s">
        <v>17</v>
      </c>
      <c r="T2143" s="24" t="str">
        <f t="shared" si="35"/>
        <v>PT2016CSR2</v>
      </c>
    </row>
    <row r="2144" spans="1:20" s="3" customFormat="1" ht="15" customHeight="1">
      <c r="A2144" s="20" t="s">
        <v>52</v>
      </c>
      <c r="B2144" s="20" t="s">
        <v>34</v>
      </c>
      <c r="C2144" s="20">
        <v>2016</v>
      </c>
      <c r="D2144" s="20" t="s">
        <v>6</v>
      </c>
      <c r="E2144" s="18" t="s">
        <v>2541</v>
      </c>
      <c r="F2144" s="20" t="s">
        <v>3</v>
      </c>
      <c r="G2144" s="18" t="s">
        <v>2542</v>
      </c>
      <c r="H2144" s="18" t="s">
        <v>1</v>
      </c>
      <c r="I2144" s="20">
        <v>0.5</v>
      </c>
      <c r="J2144" s="21" t="s">
        <v>1221</v>
      </c>
      <c r="K2144" s="18" t="s">
        <v>2543</v>
      </c>
      <c r="L2144" s="18" t="s">
        <v>906</v>
      </c>
      <c r="M2144" s="21">
        <v>0.25</v>
      </c>
      <c r="N2144" s="27"/>
      <c r="O2144" s="27"/>
      <c r="P2144" s="9" t="s">
        <v>17</v>
      </c>
      <c r="T2144" s="24" t="str">
        <f t="shared" si="35"/>
        <v>PT2016CSR3</v>
      </c>
    </row>
    <row r="2145" spans="1:20" s="3" customFormat="1" ht="15" customHeight="1">
      <c r="A2145" s="20" t="s">
        <v>52</v>
      </c>
      <c r="B2145" s="20" t="s">
        <v>34</v>
      </c>
      <c r="C2145" s="20">
        <v>2016</v>
      </c>
      <c r="D2145" s="20" t="s">
        <v>6</v>
      </c>
      <c r="E2145" s="18" t="s">
        <v>2541</v>
      </c>
      <c r="F2145" s="20" t="s">
        <v>3</v>
      </c>
      <c r="G2145" s="18" t="s">
        <v>2542</v>
      </c>
      <c r="H2145" s="18" t="s">
        <v>1</v>
      </c>
      <c r="I2145" s="20">
        <v>0.5</v>
      </c>
      <c r="J2145" s="21" t="s">
        <v>1222</v>
      </c>
      <c r="K2145" s="18" t="s">
        <v>2544</v>
      </c>
      <c r="L2145" s="18" t="s">
        <v>1</v>
      </c>
      <c r="M2145" s="21">
        <v>0.5</v>
      </c>
      <c r="N2145" s="27"/>
      <c r="O2145" s="27"/>
      <c r="P2145" s="9" t="s">
        <v>17</v>
      </c>
      <c r="T2145" s="24" t="str">
        <f t="shared" si="35"/>
        <v>PT2016CSR3</v>
      </c>
    </row>
    <row r="2146" spans="1:20" s="3" customFormat="1" ht="15" customHeight="1">
      <c r="A2146" s="20" t="s">
        <v>52</v>
      </c>
      <c r="B2146" s="20" t="s">
        <v>34</v>
      </c>
      <c r="C2146" s="20">
        <v>2016</v>
      </c>
      <c r="D2146" s="20" t="s">
        <v>7</v>
      </c>
      <c r="E2146" s="18" t="s">
        <v>2545</v>
      </c>
      <c r="F2146" s="20" t="s">
        <v>3</v>
      </c>
      <c r="G2146" s="18" t="s">
        <v>2546</v>
      </c>
      <c r="H2146" s="18" t="s">
        <v>906</v>
      </c>
      <c r="I2146" s="20">
        <v>0.25</v>
      </c>
      <c r="J2146" s="21" t="s">
        <v>1221</v>
      </c>
      <c r="K2146" s="18" t="s">
        <v>2547</v>
      </c>
      <c r="L2146" s="18" t="s">
        <v>906</v>
      </c>
      <c r="M2146" s="21">
        <v>0.25</v>
      </c>
      <c r="N2146" s="27"/>
      <c r="O2146" s="27"/>
      <c r="P2146" s="9" t="s">
        <v>17</v>
      </c>
      <c r="T2146" s="24" t="str">
        <f t="shared" si="35"/>
        <v>PT2016CSR4</v>
      </c>
    </row>
    <row r="2147" spans="1:20" s="3" customFormat="1" ht="15" customHeight="1">
      <c r="A2147" s="20" t="s">
        <v>52</v>
      </c>
      <c r="B2147" s="20" t="s">
        <v>34</v>
      </c>
      <c r="C2147" s="20">
        <v>2016</v>
      </c>
      <c r="D2147" s="20" t="s">
        <v>7</v>
      </c>
      <c r="E2147" s="18" t="s">
        <v>2545</v>
      </c>
      <c r="F2147" s="20" t="s">
        <v>3</v>
      </c>
      <c r="G2147" s="18" t="s">
        <v>2546</v>
      </c>
      <c r="H2147" s="18" t="s">
        <v>906</v>
      </c>
      <c r="I2147" s="20">
        <v>0.25</v>
      </c>
      <c r="J2147" s="21" t="s">
        <v>1222</v>
      </c>
      <c r="K2147" s="18" t="s">
        <v>2548</v>
      </c>
      <c r="L2147" s="18" t="s">
        <v>1</v>
      </c>
      <c r="M2147" s="21">
        <v>0.5</v>
      </c>
      <c r="N2147" s="27"/>
      <c r="O2147" s="27"/>
      <c r="P2147" s="9" t="s">
        <v>17</v>
      </c>
      <c r="T2147" s="24" t="str">
        <f t="shared" si="35"/>
        <v>PT2016CSR4</v>
      </c>
    </row>
    <row r="2148" spans="1:20" s="3" customFormat="1" ht="15" customHeight="1">
      <c r="A2148" s="20" t="s">
        <v>52</v>
      </c>
      <c r="B2148" s="20" t="s">
        <v>34</v>
      </c>
      <c r="C2148" s="20">
        <v>2016</v>
      </c>
      <c r="D2148" s="20" t="s">
        <v>7</v>
      </c>
      <c r="E2148" s="18" t="s">
        <v>2545</v>
      </c>
      <c r="F2148" s="20" t="s">
        <v>3</v>
      </c>
      <c r="G2148" s="18" t="s">
        <v>2546</v>
      </c>
      <c r="H2148" s="18" t="s">
        <v>906</v>
      </c>
      <c r="I2148" s="20">
        <v>0.25</v>
      </c>
      <c r="J2148" s="21" t="s">
        <v>1223</v>
      </c>
      <c r="K2148" s="18" t="s">
        <v>2549</v>
      </c>
      <c r="L2148" s="18" t="s">
        <v>906</v>
      </c>
      <c r="M2148" s="21">
        <v>0.25</v>
      </c>
      <c r="N2148" s="27"/>
      <c r="O2148" s="27"/>
      <c r="P2148" s="9" t="s">
        <v>17</v>
      </c>
      <c r="T2148" s="24" t="str">
        <f t="shared" si="35"/>
        <v>PT2016CSR4</v>
      </c>
    </row>
    <row r="2149" spans="1:20" s="3" customFormat="1" ht="15" customHeight="1">
      <c r="A2149" s="20" t="s">
        <v>52</v>
      </c>
      <c r="B2149" s="20" t="s">
        <v>34</v>
      </c>
      <c r="C2149" s="20">
        <v>2016</v>
      </c>
      <c r="D2149" s="20" t="s">
        <v>8</v>
      </c>
      <c r="E2149" s="18" t="s">
        <v>2550</v>
      </c>
      <c r="F2149" s="20" t="s">
        <v>3</v>
      </c>
      <c r="G2149" s="18" t="s">
        <v>2551</v>
      </c>
      <c r="H2149" s="18" t="s">
        <v>1</v>
      </c>
      <c r="I2149" s="20">
        <v>0.5</v>
      </c>
      <c r="J2149" s="21" t="s">
        <v>1221</v>
      </c>
      <c r="K2149" s="18" t="s">
        <v>2552</v>
      </c>
      <c r="L2149" s="18" t="s">
        <v>1</v>
      </c>
      <c r="M2149" s="21">
        <v>0.5</v>
      </c>
      <c r="N2149" s="27"/>
      <c r="O2149" s="27"/>
      <c r="P2149" s="9" t="s">
        <v>17</v>
      </c>
      <c r="T2149" s="24" t="str">
        <f t="shared" si="35"/>
        <v>PT2016CSR5</v>
      </c>
    </row>
    <row r="2150" spans="1:20" s="3" customFormat="1" ht="15" customHeight="1">
      <c r="A2150" s="20" t="s">
        <v>52</v>
      </c>
      <c r="B2150" s="20" t="s">
        <v>34</v>
      </c>
      <c r="C2150" s="20">
        <v>2016</v>
      </c>
      <c r="D2150" s="20" t="s">
        <v>8</v>
      </c>
      <c r="E2150" s="18" t="s">
        <v>2550</v>
      </c>
      <c r="F2150" s="20" t="s">
        <v>3</v>
      </c>
      <c r="G2150" s="18" t="s">
        <v>2551</v>
      </c>
      <c r="H2150" s="18" t="s">
        <v>1</v>
      </c>
      <c r="I2150" s="20">
        <v>0.5</v>
      </c>
      <c r="J2150" s="21" t="s">
        <v>1222</v>
      </c>
      <c r="K2150" s="18" t="s">
        <v>2553</v>
      </c>
      <c r="L2150" s="18" t="s">
        <v>906</v>
      </c>
      <c r="M2150" s="21">
        <v>0.25</v>
      </c>
      <c r="N2150" s="27"/>
      <c r="O2150" s="27"/>
      <c r="P2150" s="9" t="s">
        <v>17</v>
      </c>
      <c r="T2150" s="24" t="str">
        <f t="shared" si="35"/>
        <v>PT2016CSR5</v>
      </c>
    </row>
    <row r="2151" spans="1:20" s="9" customFormat="1" ht="15" customHeight="1">
      <c r="A2151" s="20" t="s">
        <v>52</v>
      </c>
      <c r="B2151" s="20" t="s">
        <v>34</v>
      </c>
      <c r="C2151" s="20">
        <v>2016</v>
      </c>
      <c r="D2151" s="20" t="s">
        <v>8</v>
      </c>
      <c r="E2151" s="18" t="s">
        <v>2550</v>
      </c>
      <c r="F2151" s="20" t="s">
        <v>3</v>
      </c>
      <c r="G2151" s="18" t="s">
        <v>2551</v>
      </c>
      <c r="H2151" s="18" t="s">
        <v>1</v>
      </c>
      <c r="I2151" s="20">
        <v>0.5</v>
      </c>
      <c r="J2151" s="21" t="s">
        <v>1223</v>
      </c>
      <c r="K2151" s="18" t="s">
        <v>2554</v>
      </c>
      <c r="L2151" s="18" t="s">
        <v>1</v>
      </c>
      <c r="M2151" s="21">
        <v>0.5</v>
      </c>
      <c r="N2151" s="27"/>
      <c r="O2151" s="27"/>
      <c r="P2151" s="9" t="s">
        <v>17</v>
      </c>
      <c r="T2151" s="24" t="str">
        <f t="shared" si="35"/>
        <v>PT2016CSR5</v>
      </c>
    </row>
    <row r="2152" spans="1:20" s="9" customFormat="1" ht="15" customHeight="1">
      <c r="A2152" s="20" t="s">
        <v>52</v>
      </c>
      <c r="B2152" s="20" t="s">
        <v>34</v>
      </c>
      <c r="C2152" s="20">
        <v>2016</v>
      </c>
      <c r="D2152" s="20" t="s">
        <v>8</v>
      </c>
      <c r="E2152" s="18" t="s">
        <v>2550</v>
      </c>
      <c r="F2152" s="20" t="s">
        <v>3</v>
      </c>
      <c r="G2152" s="18" t="s">
        <v>2551</v>
      </c>
      <c r="H2152" s="18" t="s">
        <v>1</v>
      </c>
      <c r="I2152" s="20">
        <v>0.5</v>
      </c>
      <c r="J2152" s="21" t="s">
        <v>1224</v>
      </c>
      <c r="K2152" s="18" t="s">
        <v>2555</v>
      </c>
      <c r="L2152" s="18" t="s">
        <v>906</v>
      </c>
      <c r="M2152" s="21">
        <v>0.25</v>
      </c>
      <c r="N2152" s="27"/>
      <c r="O2152" s="27"/>
      <c r="P2152" s="9" t="s">
        <v>17</v>
      </c>
      <c r="T2152" s="24" t="str">
        <f t="shared" si="35"/>
        <v>PT2016CSR5</v>
      </c>
    </row>
    <row r="2153" spans="1:20" s="9" customFormat="1" ht="15" customHeight="1">
      <c r="A2153" s="20" t="s">
        <v>52</v>
      </c>
      <c r="B2153" s="20" t="s">
        <v>34</v>
      </c>
      <c r="C2153" s="20">
        <v>2016</v>
      </c>
      <c r="D2153" s="20" t="s">
        <v>8</v>
      </c>
      <c r="E2153" s="18" t="s">
        <v>2550</v>
      </c>
      <c r="F2153" s="20" t="s">
        <v>3</v>
      </c>
      <c r="G2153" s="18" t="s">
        <v>2551</v>
      </c>
      <c r="H2153" s="18" t="s">
        <v>1</v>
      </c>
      <c r="I2153" s="20">
        <v>0.5</v>
      </c>
      <c r="J2153" s="21" t="s">
        <v>1225</v>
      </c>
      <c r="K2153" s="18" t="s">
        <v>2556</v>
      </c>
      <c r="L2153" s="18" t="s">
        <v>1</v>
      </c>
      <c r="M2153" s="21">
        <v>0.5</v>
      </c>
      <c r="N2153" s="27"/>
      <c r="O2153" s="27"/>
      <c r="P2153" s="9" t="s">
        <v>17</v>
      </c>
      <c r="T2153" s="24" t="str">
        <f t="shared" si="35"/>
        <v>PT2016CSR5</v>
      </c>
    </row>
    <row r="2154" spans="1:20" s="9" customFormat="1" ht="15" customHeight="1">
      <c r="A2154" s="20" t="s">
        <v>52</v>
      </c>
      <c r="B2154" s="20" t="s">
        <v>34</v>
      </c>
      <c r="C2154" s="20">
        <v>2017</v>
      </c>
      <c r="D2154" s="20" t="s">
        <v>4</v>
      </c>
      <c r="E2154" s="18" t="s">
        <v>2684</v>
      </c>
      <c r="F2154" s="20" t="s">
        <v>13</v>
      </c>
      <c r="G2154" s="18" t="s">
        <v>3815</v>
      </c>
      <c r="H2154" s="18" t="s">
        <v>906</v>
      </c>
      <c r="I2154" s="20">
        <v>0.25</v>
      </c>
      <c r="J2154" s="21" t="s">
        <v>1264</v>
      </c>
      <c r="K2154" s="18" t="s">
        <v>2685</v>
      </c>
      <c r="L2154" s="18" t="s">
        <v>1</v>
      </c>
      <c r="M2154" s="21">
        <v>0.5</v>
      </c>
      <c r="N2154" s="27"/>
      <c r="O2154" s="27"/>
      <c r="P2154" s="9" t="s">
        <v>17</v>
      </c>
      <c r="T2154" s="24" t="str">
        <f t="shared" si="35"/>
        <v>PT2017CSR1</v>
      </c>
    </row>
    <row r="2155" spans="1:20" s="9" customFormat="1" ht="15" customHeight="1">
      <c r="A2155" s="20" t="s">
        <v>52</v>
      </c>
      <c r="B2155" s="20" t="s">
        <v>34</v>
      </c>
      <c r="C2155" s="20">
        <v>2017</v>
      </c>
      <c r="D2155" s="20" t="s">
        <v>4</v>
      </c>
      <c r="E2155" s="18" t="s">
        <v>2684</v>
      </c>
      <c r="F2155" s="20" t="s">
        <v>13</v>
      </c>
      <c r="G2155" s="18" t="s">
        <v>3815</v>
      </c>
      <c r="H2155" s="18" t="s">
        <v>906</v>
      </c>
      <c r="I2155" s="20">
        <v>0.25</v>
      </c>
      <c r="J2155" s="21" t="s">
        <v>1260</v>
      </c>
      <c r="K2155" s="18" t="s">
        <v>2686</v>
      </c>
      <c r="L2155" s="18" t="s">
        <v>906</v>
      </c>
      <c r="M2155" s="21">
        <v>0.25</v>
      </c>
      <c r="N2155" s="27"/>
      <c r="O2155" s="27"/>
      <c r="P2155" s="9" t="s">
        <v>17</v>
      </c>
      <c r="T2155" s="24" t="str">
        <f t="shared" si="35"/>
        <v>PT2017CSR1</v>
      </c>
    </row>
    <row r="2156" spans="1:20" s="9" customFormat="1" ht="15" customHeight="1">
      <c r="A2156" s="20" t="s">
        <v>52</v>
      </c>
      <c r="B2156" s="20" t="s">
        <v>34</v>
      </c>
      <c r="C2156" s="20">
        <v>2017</v>
      </c>
      <c r="D2156" s="20" t="s">
        <v>4</v>
      </c>
      <c r="E2156" s="18" t="s">
        <v>2684</v>
      </c>
      <c r="F2156" s="20" t="s">
        <v>13</v>
      </c>
      <c r="G2156" s="18" t="s">
        <v>3815</v>
      </c>
      <c r="H2156" s="18" t="s">
        <v>906</v>
      </c>
      <c r="I2156" s="20">
        <v>0.25</v>
      </c>
      <c r="J2156" s="21" t="s">
        <v>1261</v>
      </c>
      <c r="K2156" s="18" t="s">
        <v>2687</v>
      </c>
      <c r="L2156" s="18" t="s">
        <v>1</v>
      </c>
      <c r="M2156" s="21">
        <v>0.5</v>
      </c>
      <c r="N2156" s="27"/>
      <c r="O2156" s="27"/>
      <c r="P2156" s="9" t="s">
        <v>17</v>
      </c>
      <c r="T2156" s="24" t="str">
        <f t="shared" si="35"/>
        <v>PT2017CSR1</v>
      </c>
    </row>
    <row r="2157" spans="1:20" s="3" customFormat="1" ht="15" customHeight="1">
      <c r="A2157" s="20" t="s">
        <v>52</v>
      </c>
      <c r="B2157" s="20" t="s">
        <v>34</v>
      </c>
      <c r="C2157" s="20">
        <v>2017</v>
      </c>
      <c r="D2157" s="20" t="s">
        <v>4</v>
      </c>
      <c r="E2157" s="18" t="s">
        <v>2684</v>
      </c>
      <c r="F2157" s="20" t="s">
        <v>13</v>
      </c>
      <c r="G2157" s="18" t="s">
        <v>3815</v>
      </c>
      <c r="H2157" s="18" t="s">
        <v>906</v>
      </c>
      <c r="I2157" s="20">
        <v>0.25</v>
      </c>
      <c r="J2157" s="21" t="s">
        <v>1262</v>
      </c>
      <c r="K2157" s="18" t="s">
        <v>2688</v>
      </c>
      <c r="L2157" s="18" t="s">
        <v>906</v>
      </c>
      <c r="M2157" s="21">
        <v>0.25</v>
      </c>
      <c r="N2157" s="27"/>
      <c r="O2157" s="27"/>
      <c r="P2157" s="9" t="s">
        <v>17</v>
      </c>
      <c r="T2157" s="24" t="str">
        <f t="shared" si="35"/>
        <v>PT2017CSR1</v>
      </c>
    </row>
    <row r="2158" spans="1:20" s="3" customFormat="1" ht="15" customHeight="1">
      <c r="A2158" s="20" t="s">
        <v>52</v>
      </c>
      <c r="B2158" s="20" t="s">
        <v>34</v>
      </c>
      <c r="C2158" s="20">
        <v>2017</v>
      </c>
      <c r="D2158" s="20" t="s">
        <v>5</v>
      </c>
      <c r="E2158" s="18" t="s">
        <v>2689</v>
      </c>
      <c r="F2158" s="20" t="s">
        <v>3</v>
      </c>
      <c r="G2158" s="18" t="s">
        <v>2690</v>
      </c>
      <c r="H2158" s="18" t="s">
        <v>1</v>
      </c>
      <c r="I2158" s="20">
        <v>0.5</v>
      </c>
      <c r="J2158" s="21" t="s">
        <v>1264</v>
      </c>
      <c r="K2158" s="18" t="s">
        <v>2691</v>
      </c>
      <c r="L2158" s="18" t="s">
        <v>906</v>
      </c>
      <c r="M2158" s="21">
        <v>0.25</v>
      </c>
      <c r="N2158" s="27"/>
      <c r="O2158" s="27"/>
      <c r="P2158" s="9" t="s">
        <v>17</v>
      </c>
      <c r="T2158" s="24" t="str">
        <f t="shared" si="35"/>
        <v>PT2017CSR2</v>
      </c>
    </row>
    <row r="2159" spans="1:20" s="3" customFormat="1" ht="15" customHeight="1">
      <c r="A2159" s="20" t="s">
        <v>52</v>
      </c>
      <c r="B2159" s="20" t="s">
        <v>34</v>
      </c>
      <c r="C2159" s="20">
        <v>2017</v>
      </c>
      <c r="D2159" s="20" t="s">
        <v>5</v>
      </c>
      <c r="E2159" s="18" t="s">
        <v>2689</v>
      </c>
      <c r="F2159" s="20" t="s">
        <v>3</v>
      </c>
      <c r="G2159" s="18" t="s">
        <v>2690</v>
      </c>
      <c r="H2159" s="18" t="s">
        <v>1</v>
      </c>
      <c r="I2159" s="20">
        <v>0.5</v>
      </c>
      <c r="J2159" s="21" t="s">
        <v>1260</v>
      </c>
      <c r="K2159" s="18" t="s">
        <v>2692</v>
      </c>
      <c r="L2159" s="18" t="s">
        <v>1</v>
      </c>
      <c r="M2159" s="21">
        <v>0.5</v>
      </c>
      <c r="N2159" s="27"/>
      <c r="O2159" s="27"/>
      <c r="P2159" s="9" t="s">
        <v>17</v>
      </c>
      <c r="T2159" s="24" t="str">
        <f t="shared" si="35"/>
        <v>PT2017CSR2</v>
      </c>
    </row>
    <row r="2160" spans="1:20" s="3" customFormat="1" ht="15" customHeight="1">
      <c r="A2160" s="20" t="s">
        <v>52</v>
      </c>
      <c r="B2160" s="20" t="s">
        <v>34</v>
      </c>
      <c r="C2160" s="20">
        <v>2017</v>
      </c>
      <c r="D2160" s="20" t="s">
        <v>5</v>
      </c>
      <c r="E2160" s="18" t="s">
        <v>2689</v>
      </c>
      <c r="F2160" s="20" t="s">
        <v>3</v>
      </c>
      <c r="G2160" s="18" t="s">
        <v>2690</v>
      </c>
      <c r="H2160" s="18" t="s">
        <v>1</v>
      </c>
      <c r="I2160" s="20">
        <v>0.5</v>
      </c>
      <c r="J2160" s="21" t="s">
        <v>1261</v>
      </c>
      <c r="K2160" s="18" t="s">
        <v>2693</v>
      </c>
      <c r="L2160" s="18" t="s">
        <v>1</v>
      </c>
      <c r="M2160" s="21">
        <v>0.5</v>
      </c>
      <c r="N2160" s="27"/>
      <c r="O2160" s="27"/>
      <c r="P2160" s="9" t="s">
        <v>17</v>
      </c>
      <c r="T2160" s="24" t="str">
        <f t="shared" si="35"/>
        <v>PT2017CSR2</v>
      </c>
    </row>
    <row r="2161" spans="1:20" s="3" customFormat="1" ht="15" customHeight="1">
      <c r="A2161" s="20" t="s">
        <v>52</v>
      </c>
      <c r="B2161" s="20" t="s">
        <v>34</v>
      </c>
      <c r="C2161" s="20">
        <v>2017</v>
      </c>
      <c r="D2161" s="20" t="s">
        <v>6</v>
      </c>
      <c r="E2161" s="18" t="s">
        <v>2694</v>
      </c>
      <c r="F2161" s="20" t="s">
        <v>3</v>
      </c>
      <c r="G2161" s="18" t="s">
        <v>2695</v>
      </c>
      <c r="H2161" s="18" t="s">
        <v>1</v>
      </c>
      <c r="I2161" s="20">
        <v>0.5</v>
      </c>
      <c r="J2161" s="21" t="s">
        <v>1264</v>
      </c>
      <c r="K2161" s="18" t="s">
        <v>2696</v>
      </c>
      <c r="L2161" s="18" t="s">
        <v>1</v>
      </c>
      <c r="M2161" s="21">
        <v>0.5</v>
      </c>
      <c r="N2161" s="27"/>
      <c r="O2161" s="27"/>
      <c r="P2161" s="9" t="s">
        <v>17</v>
      </c>
      <c r="T2161" s="24" t="str">
        <f t="shared" si="35"/>
        <v>PT2017CSR3</v>
      </c>
    </row>
    <row r="2162" spans="1:20" s="3" customFormat="1" ht="15" customHeight="1">
      <c r="A2162" s="20" t="s">
        <v>52</v>
      </c>
      <c r="B2162" s="20" t="s">
        <v>34</v>
      </c>
      <c r="C2162" s="20">
        <v>2017</v>
      </c>
      <c r="D2162" s="20" t="s">
        <v>6</v>
      </c>
      <c r="E2162" s="18" t="s">
        <v>2694</v>
      </c>
      <c r="F2162" s="20" t="s">
        <v>3</v>
      </c>
      <c r="G2162" s="18" t="s">
        <v>2695</v>
      </c>
      <c r="H2162" s="18" t="s">
        <v>1</v>
      </c>
      <c r="I2162" s="20">
        <v>0.5</v>
      </c>
      <c r="J2162" s="21" t="s">
        <v>1260</v>
      </c>
      <c r="K2162" s="18" t="s">
        <v>2697</v>
      </c>
      <c r="L2162" s="18" t="s">
        <v>1</v>
      </c>
      <c r="M2162" s="21">
        <v>0.5</v>
      </c>
      <c r="N2162" s="27"/>
      <c r="O2162" s="27"/>
      <c r="P2162" s="9" t="s">
        <v>17</v>
      </c>
      <c r="T2162" s="24" t="str">
        <f t="shared" si="35"/>
        <v>PT2017CSR3</v>
      </c>
    </row>
    <row r="2163" spans="1:20" s="3" customFormat="1" ht="15" customHeight="1">
      <c r="A2163" s="20" t="s">
        <v>52</v>
      </c>
      <c r="B2163" s="20" t="s">
        <v>34</v>
      </c>
      <c r="C2163" s="20">
        <v>2017</v>
      </c>
      <c r="D2163" s="20" t="s">
        <v>7</v>
      </c>
      <c r="E2163" s="18" t="s">
        <v>2698</v>
      </c>
      <c r="F2163" s="20" t="s">
        <v>3</v>
      </c>
      <c r="G2163" s="18" t="s">
        <v>2699</v>
      </c>
      <c r="H2163" s="18" t="s">
        <v>906</v>
      </c>
      <c r="I2163" s="20">
        <v>0.25</v>
      </c>
      <c r="J2163" s="21" t="s">
        <v>1264</v>
      </c>
      <c r="K2163" s="18" t="s">
        <v>2700</v>
      </c>
      <c r="L2163" s="18" t="s">
        <v>906</v>
      </c>
      <c r="M2163" s="21">
        <v>0.25</v>
      </c>
      <c r="N2163" s="27"/>
      <c r="O2163" s="27"/>
      <c r="P2163" s="9" t="s">
        <v>17</v>
      </c>
      <c r="T2163" s="24" t="str">
        <f t="shared" si="35"/>
        <v>PT2017CSR4</v>
      </c>
    </row>
    <row r="2164" spans="1:20" s="3" customFormat="1" ht="15" customHeight="1">
      <c r="A2164" s="20" t="s">
        <v>52</v>
      </c>
      <c r="B2164" s="20" t="s">
        <v>34</v>
      </c>
      <c r="C2164" s="20">
        <v>2017</v>
      </c>
      <c r="D2164" s="20" t="s">
        <v>7</v>
      </c>
      <c r="E2164" s="18" t="s">
        <v>2698</v>
      </c>
      <c r="F2164" s="20" t="s">
        <v>3</v>
      </c>
      <c r="G2164" s="18" t="s">
        <v>2699</v>
      </c>
      <c r="H2164" s="18" t="s">
        <v>906</v>
      </c>
      <c r="I2164" s="20">
        <v>0.25</v>
      </c>
      <c r="J2164" s="21" t="s">
        <v>1260</v>
      </c>
      <c r="K2164" s="18" t="s">
        <v>2701</v>
      </c>
      <c r="L2164" s="18" t="s">
        <v>906</v>
      </c>
      <c r="M2164" s="21">
        <v>0.25</v>
      </c>
      <c r="N2164" s="27"/>
      <c r="O2164" s="27"/>
      <c r="P2164" s="9" t="s">
        <v>17</v>
      </c>
      <c r="T2164" s="24" t="str">
        <f t="shared" si="35"/>
        <v>PT2017CSR4</v>
      </c>
    </row>
    <row r="2165" spans="1:20" s="3" customFormat="1" ht="15" customHeight="1">
      <c r="A2165" s="20" t="s">
        <v>52</v>
      </c>
      <c r="B2165" s="20" t="s">
        <v>34</v>
      </c>
      <c r="C2165" s="20">
        <v>2017</v>
      </c>
      <c r="D2165" s="20" t="s">
        <v>7</v>
      </c>
      <c r="E2165" s="18" t="s">
        <v>2698</v>
      </c>
      <c r="F2165" s="20" t="s">
        <v>3</v>
      </c>
      <c r="G2165" s="18" t="s">
        <v>2699</v>
      </c>
      <c r="H2165" s="18" t="s">
        <v>906</v>
      </c>
      <c r="I2165" s="20">
        <v>0.25</v>
      </c>
      <c r="J2165" s="21" t="s">
        <v>1261</v>
      </c>
      <c r="K2165" s="18" t="s">
        <v>2702</v>
      </c>
      <c r="L2165" s="18" t="s">
        <v>1</v>
      </c>
      <c r="M2165" s="21">
        <v>0.5</v>
      </c>
      <c r="N2165" s="27"/>
      <c r="O2165" s="27"/>
      <c r="P2165" s="9" t="s">
        <v>17</v>
      </c>
      <c r="T2165" s="24" t="str">
        <f t="shared" si="35"/>
        <v>PT2017CSR4</v>
      </c>
    </row>
    <row r="2166" spans="1:20" s="3" customFormat="1" ht="15" customHeight="1">
      <c r="A2166" s="20" t="s">
        <v>52</v>
      </c>
      <c r="B2166" s="20" t="s">
        <v>34</v>
      </c>
      <c r="C2166" s="20">
        <v>2018</v>
      </c>
      <c r="D2166" s="20" t="s">
        <v>4</v>
      </c>
      <c r="E2166" s="18" t="s">
        <v>3498</v>
      </c>
      <c r="F2166" s="20" t="s">
        <v>13</v>
      </c>
      <c r="G2166" s="18" t="s">
        <v>3797</v>
      </c>
      <c r="H2166" s="18" t="s">
        <v>906</v>
      </c>
      <c r="I2166" s="20">
        <v>0.25</v>
      </c>
      <c r="J2166" s="21" t="s">
        <v>1264</v>
      </c>
      <c r="K2166" s="18" t="s">
        <v>3730</v>
      </c>
      <c r="L2166" s="18" t="s">
        <v>906</v>
      </c>
      <c r="M2166" s="21">
        <v>0.25</v>
      </c>
      <c r="N2166" s="27"/>
      <c r="O2166" s="27"/>
      <c r="P2166" s="9" t="s">
        <v>17</v>
      </c>
      <c r="T2166" s="24" t="str">
        <f t="shared" si="35"/>
        <v>PT2018CSR1</v>
      </c>
    </row>
    <row r="2167" spans="1:20" s="3" customFormat="1" ht="15" customHeight="1">
      <c r="A2167" s="20" t="s">
        <v>52</v>
      </c>
      <c r="B2167" s="20" t="s">
        <v>34</v>
      </c>
      <c r="C2167" s="20">
        <v>2018</v>
      </c>
      <c r="D2167" s="20" t="s">
        <v>4</v>
      </c>
      <c r="E2167" s="18" t="s">
        <v>3498</v>
      </c>
      <c r="F2167" s="20" t="s">
        <v>13</v>
      </c>
      <c r="G2167" s="18" t="s">
        <v>3797</v>
      </c>
      <c r="H2167" s="18" t="s">
        <v>906</v>
      </c>
      <c r="I2167" s="20">
        <v>0.25</v>
      </c>
      <c r="J2167" s="21" t="s">
        <v>1260</v>
      </c>
      <c r="K2167" s="18" t="s">
        <v>3731</v>
      </c>
      <c r="L2167" s="18" t="s">
        <v>906</v>
      </c>
      <c r="M2167" s="21">
        <v>0.25</v>
      </c>
      <c r="N2167" s="27"/>
      <c r="O2167" s="27"/>
      <c r="P2167" s="9" t="s">
        <v>17</v>
      </c>
      <c r="T2167" s="24" t="str">
        <f t="shared" si="35"/>
        <v>PT2018CSR1</v>
      </c>
    </row>
    <row r="2168" spans="1:20" s="3" customFormat="1" ht="15" customHeight="1">
      <c r="A2168" s="20" t="s">
        <v>52</v>
      </c>
      <c r="B2168" s="20" t="s">
        <v>34</v>
      </c>
      <c r="C2168" s="20">
        <v>2018</v>
      </c>
      <c r="D2168" s="20" t="s">
        <v>5</v>
      </c>
      <c r="E2168" s="18" t="s">
        <v>3499</v>
      </c>
      <c r="F2168" s="20" t="s">
        <v>3</v>
      </c>
      <c r="G2168" s="18" t="s">
        <v>3732</v>
      </c>
      <c r="H2168" s="18" t="s">
        <v>1</v>
      </c>
      <c r="I2168" s="20">
        <v>0.5</v>
      </c>
      <c r="J2168" s="21" t="s">
        <v>1264</v>
      </c>
      <c r="K2168" s="18" t="s">
        <v>3733</v>
      </c>
      <c r="L2168" s="18" t="s">
        <v>1</v>
      </c>
      <c r="M2168" s="20">
        <v>0.5</v>
      </c>
      <c r="N2168" s="27"/>
      <c r="O2168" s="27"/>
      <c r="P2168" s="9" t="s">
        <v>17</v>
      </c>
      <c r="T2168" s="24" t="str">
        <f t="shared" si="35"/>
        <v>PT2018CSR2</v>
      </c>
    </row>
    <row r="2169" spans="1:20" s="3" customFormat="1" ht="15" customHeight="1">
      <c r="A2169" s="20" t="s">
        <v>52</v>
      </c>
      <c r="B2169" s="20" t="s">
        <v>34</v>
      </c>
      <c r="C2169" s="20">
        <v>2018</v>
      </c>
      <c r="D2169" s="20" t="s">
        <v>5</v>
      </c>
      <c r="E2169" s="18" t="s">
        <v>3499</v>
      </c>
      <c r="F2169" s="20" t="s">
        <v>3</v>
      </c>
      <c r="G2169" s="18" t="s">
        <v>3732</v>
      </c>
      <c r="H2169" s="18" t="s">
        <v>1</v>
      </c>
      <c r="I2169" s="20">
        <v>0.5</v>
      </c>
      <c r="J2169" s="21" t="s">
        <v>1260</v>
      </c>
      <c r="K2169" s="18" t="s">
        <v>3734</v>
      </c>
      <c r="L2169" s="18" t="s">
        <v>1</v>
      </c>
      <c r="M2169" s="20">
        <v>0.5</v>
      </c>
      <c r="N2169" s="27"/>
      <c r="O2169" s="27"/>
      <c r="P2169" s="9" t="s">
        <v>17</v>
      </c>
      <c r="T2169" s="24" t="str">
        <f t="shared" si="35"/>
        <v>PT2018CSR2</v>
      </c>
    </row>
    <row r="2170" spans="1:20" s="3" customFormat="1" ht="15" customHeight="1">
      <c r="A2170" s="20" t="s">
        <v>52</v>
      </c>
      <c r="B2170" s="20" t="s">
        <v>34</v>
      </c>
      <c r="C2170" s="20">
        <v>2018</v>
      </c>
      <c r="D2170" s="20" t="s">
        <v>5</v>
      </c>
      <c r="E2170" s="18" t="s">
        <v>3499</v>
      </c>
      <c r="F2170" s="20" t="s">
        <v>3</v>
      </c>
      <c r="G2170" s="18" t="s">
        <v>3732</v>
      </c>
      <c r="H2170" s="18" t="s">
        <v>1</v>
      </c>
      <c r="I2170" s="20">
        <v>0.5</v>
      </c>
      <c r="J2170" s="21" t="s">
        <v>1261</v>
      </c>
      <c r="K2170" s="18" t="s">
        <v>3735</v>
      </c>
      <c r="L2170" s="18" t="s">
        <v>1</v>
      </c>
      <c r="M2170" s="20">
        <v>0.5</v>
      </c>
      <c r="N2170" s="27"/>
      <c r="O2170" s="27"/>
      <c r="P2170" s="9" t="s">
        <v>17</v>
      </c>
      <c r="T2170" s="24" t="str">
        <f t="shared" si="35"/>
        <v>PT2018CSR2</v>
      </c>
    </row>
    <row r="2171" spans="1:20" s="3" customFormat="1" ht="15" customHeight="1">
      <c r="A2171" s="20" t="s">
        <v>52</v>
      </c>
      <c r="B2171" s="20" t="s">
        <v>34</v>
      </c>
      <c r="C2171" s="20">
        <v>2018</v>
      </c>
      <c r="D2171" s="20" t="s">
        <v>6</v>
      </c>
      <c r="E2171" s="18" t="s">
        <v>3500</v>
      </c>
      <c r="F2171" s="20" t="s">
        <v>3</v>
      </c>
      <c r="G2171" s="18" t="s">
        <v>3736</v>
      </c>
      <c r="H2171" s="18" t="s">
        <v>1</v>
      </c>
      <c r="I2171" s="20">
        <v>0.5</v>
      </c>
      <c r="J2171" s="21" t="s">
        <v>1264</v>
      </c>
      <c r="K2171" s="18" t="s">
        <v>3737</v>
      </c>
      <c r="L2171" s="18" t="s">
        <v>1</v>
      </c>
      <c r="M2171" s="20">
        <v>0.5</v>
      </c>
      <c r="N2171" s="27"/>
      <c r="O2171" s="27"/>
      <c r="P2171" s="9" t="s">
        <v>17</v>
      </c>
      <c r="T2171" s="24" t="str">
        <f t="shared" si="35"/>
        <v>PT2018CSR3</v>
      </c>
    </row>
    <row r="2172" spans="1:20" s="3" customFormat="1" ht="15" customHeight="1">
      <c r="A2172" s="20" t="s">
        <v>52</v>
      </c>
      <c r="B2172" s="20" t="s">
        <v>34</v>
      </c>
      <c r="C2172" s="20">
        <v>2018</v>
      </c>
      <c r="D2172" s="20" t="s">
        <v>6</v>
      </c>
      <c r="E2172" s="18" t="s">
        <v>3500</v>
      </c>
      <c r="F2172" s="20" t="s">
        <v>3</v>
      </c>
      <c r="G2172" s="18" t="s">
        <v>3736</v>
      </c>
      <c r="H2172" s="18" t="s">
        <v>1</v>
      </c>
      <c r="I2172" s="20">
        <v>0.5</v>
      </c>
      <c r="J2172" s="21" t="s">
        <v>1260</v>
      </c>
      <c r="K2172" s="18" t="s">
        <v>3738</v>
      </c>
      <c r="L2172" s="18" t="s">
        <v>1</v>
      </c>
      <c r="M2172" s="20">
        <v>0.5</v>
      </c>
      <c r="N2172" s="27"/>
      <c r="O2172" s="27"/>
      <c r="P2172" s="9" t="s">
        <v>17</v>
      </c>
      <c r="T2172" s="24" t="str">
        <f t="shared" si="35"/>
        <v>PT2018CSR3</v>
      </c>
    </row>
    <row r="2173" spans="1:20" s="3" customFormat="1" ht="15" customHeight="1">
      <c r="A2173" s="20" t="s">
        <v>52</v>
      </c>
      <c r="B2173" s="20" t="s">
        <v>34</v>
      </c>
      <c r="C2173" s="20">
        <v>2018</v>
      </c>
      <c r="D2173" s="20" t="s">
        <v>6</v>
      </c>
      <c r="E2173" s="18" t="s">
        <v>3500</v>
      </c>
      <c r="F2173" s="20" t="s">
        <v>3</v>
      </c>
      <c r="G2173" s="18" t="s">
        <v>3736</v>
      </c>
      <c r="H2173" s="18" t="s">
        <v>1</v>
      </c>
      <c r="I2173" s="20">
        <v>0.5</v>
      </c>
      <c r="J2173" s="21" t="s">
        <v>1261</v>
      </c>
      <c r="K2173" s="18" t="s">
        <v>3739</v>
      </c>
      <c r="L2173" s="18" t="s">
        <v>1</v>
      </c>
      <c r="M2173" s="20">
        <v>0.5</v>
      </c>
      <c r="N2173" s="27"/>
      <c r="O2173" s="27"/>
      <c r="P2173" s="9" t="s">
        <v>17</v>
      </c>
      <c r="T2173" s="24" t="str">
        <f t="shared" si="35"/>
        <v>PT2018CSR3</v>
      </c>
    </row>
    <row r="2174" spans="1:20" s="3" customFormat="1" ht="15" customHeight="1">
      <c r="A2174" s="20" t="s">
        <v>52</v>
      </c>
      <c r="B2174" s="20" t="s">
        <v>34</v>
      </c>
      <c r="C2174" s="20">
        <v>2018</v>
      </c>
      <c r="D2174" s="20" t="s">
        <v>6</v>
      </c>
      <c r="E2174" s="18" t="s">
        <v>3500</v>
      </c>
      <c r="F2174" s="20" t="s">
        <v>3</v>
      </c>
      <c r="G2174" s="18" t="s">
        <v>3736</v>
      </c>
      <c r="H2174" s="18" t="s">
        <v>1</v>
      </c>
      <c r="I2174" s="20">
        <v>0.5</v>
      </c>
      <c r="J2174" s="21" t="s">
        <v>1262</v>
      </c>
      <c r="K2174" s="18" t="s">
        <v>3740</v>
      </c>
      <c r="L2174" s="18" t="s">
        <v>907</v>
      </c>
      <c r="M2174" s="20">
        <v>0</v>
      </c>
      <c r="N2174" s="27"/>
      <c r="O2174" s="27"/>
      <c r="P2174" s="9" t="s">
        <v>17</v>
      </c>
      <c r="T2174" s="24" t="str">
        <f t="shared" si="35"/>
        <v>PT2018CSR3</v>
      </c>
    </row>
    <row r="2175" spans="1:20" s="3" customFormat="1" ht="15" customHeight="1">
      <c r="A2175" s="21" t="s">
        <v>52</v>
      </c>
      <c r="B2175" s="21" t="s">
        <v>34</v>
      </c>
      <c r="C2175" s="21">
        <v>2018</v>
      </c>
      <c r="D2175" s="21" t="s">
        <v>6</v>
      </c>
      <c r="E2175" s="82" t="s">
        <v>3500</v>
      </c>
      <c r="F2175" s="21" t="s">
        <v>3</v>
      </c>
      <c r="G2175" s="82" t="s">
        <v>3736</v>
      </c>
      <c r="H2175" s="82" t="s">
        <v>1</v>
      </c>
      <c r="I2175" s="21">
        <v>0.5</v>
      </c>
      <c r="J2175" s="21" t="s">
        <v>1263</v>
      </c>
      <c r="K2175" s="82" t="s">
        <v>3741</v>
      </c>
      <c r="L2175" s="82" t="s">
        <v>1</v>
      </c>
      <c r="M2175" s="21">
        <v>0.5</v>
      </c>
      <c r="N2175" s="27"/>
      <c r="O2175" s="27"/>
      <c r="P2175" s="9" t="s">
        <v>17</v>
      </c>
      <c r="T2175" s="24" t="str">
        <f t="shared" si="35"/>
        <v>PT2018CSR3</v>
      </c>
    </row>
    <row r="2176" spans="1:20" s="3" customFormat="1" ht="15" customHeight="1">
      <c r="A2176" s="21" t="s">
        <v>52</v>
      </c>
      <c r="B2176" s="21" t="s">
        <v>34</v>
      </c>
      <c r="C2176" s="21">
        <v>2019</v>
      </c>
      <c r="D2176" s="21" t="s">
        <v>4</v>
      </c>
      <c r="E2176" s="82" t="s">
        <v>3965</v>
      </c>
      <c r="F2176" s="21" t="s">
        <v>13</v>
      </c>
      <c r="G2176" s="82" t="s">
        <v>4344</v>
      </c>
      <c r="H2176" s="82" t="s">
        <v>906</v>
      </c>
      <c r="I2176" s="21">
        <v>0.25</v>
      </c>
      <c r="J2176" s="21" t="s">
        <v>1264</v>
      </c>
      <c r="K2176" s="82" t="s">
        <v>3992</v>
      </c>
      <c r="L2176" s="82" t="s">
        <v>2119</v>
      </c>
      <c r="M2176" s="21" t="s">
        <v>2119</v>
      </c>
      <c r="N2176" s="27"/>
      <c r="O2176" s="27"/>
      <c r="P2176" s="9" t="s">
        <v>17</v>
      </c>
      <c r="T2176" s="24" t="str">
        <f t="shared" si="35"/>
        <v>PT2019CSR1</v>
      </c>
    </row>
    <row r="2177" spans="1:20" s="9" customFormat="1" ht="15" customHeight="1">
      <c r="A2177" s="21" t="s">
        <v>52</v>
      </c>
      <c r="B2177" s="21" t="s">
        <v>34</v>
      </c>
      <c r="C2177" s="21">
        <v>2019</v>
      </c>
      <c r="D2177" s="21" t="s">
        <v>4</v>
      </c>
      <c r="E2177" s="82" t="s">
        <v>3965</v>
      </c>
      <c r="F2177" s="21" t="s">
        <v>13</v>
      </c>
      <c r="G2177" s="82" t="s">
        <v>4344</v>
      </c>
      <c r="H2177" s="82" t="s">
        <v>906</v>
      </c>
      <c r="I2177" s="21">
        <v>0.25</v>
      </c>
      <c r="J2177" s="21" t="s">
        <v>1260</v>
      </c>
      <c r="K2177" s="82" t="s">
        <v>4342</v>
      </c>
      <c r="L2177" s="82" t="s">
        <v>906</v>
      </c>
      <c r="M2177" s="21">
        <v>0.25</v>
      </c>
      <c r="N2177" s="27"/>
      <c r="O2177" s="27"/>
      <c r="T2177" s="24" t="str">
        <f t="shared" si="35"/>
        <v>PT2019CSR1</v>
      </c>
    </row>
    <row r="2178" spans="1:20" s="9" customFormat="1" ht="15" customHeight="1">
      <c r="A2178" s="21" t="s">
        <v>52</v>
      </c>
      <c r="B2178" s="21" t="s">
        <v>34</v>
      </c>
      <c r="C2178" s="21">
        <v>2019</v>
      </c>
      <c r="D2178" s="21" t="s">
        <v>4</v>
      </c>
      <c r="E2178" s="82" t="s">
        <v>3965</v>
      </c>
      <c r="F2178" s="21" t="s">
        <v>13</v>
      </c>
      <c r="G2178" s="82" t="s">
        <v>4344</v>
      </c>
      <c r="H2178" s="82" t="s">
        <v>906</v>
      </c>
      <c r="I2178" s="21">
        <v>0.25</v>
      </c>
      <c r="J2178" s="21" t="s">
        <v>1261</v>
      </c>
      <c r="K2178" s="82" t="s">
        <v>4343</v>
      </c>
      <c r="L2178" s="82" t="s">
        <v>906</v>
      </c>
      <c r="M2178" s="21">
        <v>0.25</v>
      </c>
      <c r="N2178" s="27"/>
      <c r="O2178" s="27"/>
      <c r="T2178" s="24" t="str">
        <f t="shared" si="35"/>
        <v>PT2019CSR1</v>
      </c>
    </row>
    <row r="2179" spans="1:20" s="9" customFormat="1" ht="15" customHeight="1">
      <c r="A2179" s="21" t="s">
        <v>52</v>
      </c>
      <c r="B2179" s="21" t="s">
        <v>34</v>
      </c>
      <c r="C2179" s="21">
        <v>2019</v>
      </c>
      <c r="D2179" s="21" t="s">
        <v>5</v>
      </c>
      <c r="E2179" s="82" t="s">
        <v>3966</v>
      </c>
      <c r="F2179" s="21" t="s">
        <v>3</v>
      </c>
      <c r="G2179" s="82" t="s">
        <v>4349</v>
      </c>
      <c r="H2179" s="82" t="s">
        <v>1</v>
      </c>
      <c r="I2179" s="21">
        <v>0.5</v>
      </c>
      <c r="J2179" s="21" t="s">
        <v>1264</v>
      </c>
      <c r="K2179" s="82" t="s">
        <v>4345</v>
      </c>
      <c r="L2179" s="82" t="s">
        <v>1</v>
      </c>
      <c r="M2179" s="21">
        <v>0.5</v>
      </c>
      <c r="N2179" s="27"/>
      <c r="O2179" s="27"/>
      <c r="T2179" s="24" t="str">
        <f t="shared" si="35"/>
        <v>PT2019CSR2</v>
      </c>
    </row>
    <row r="2180" spans="1:20" s="9" customFormat="1" ht="15" customHeight="1">
      <c r="A2180" s="21" t="s">
        <v>52</v>
      </c>
      <c r="B2180" s="21" t="s">
        <v>34</v>
      </c>
      <c r="C2180" s="21">
        <v>2019</v>
      </c>
      <c r="D2180" s="21" t="s">
        <v>5</v>
      </c>
      <c r="E2180" s="82" t="s">
        <v>3966</v>
      </c>
      <c r="F2180" s="21" t="s">
        <v>3</v>
      </c>
      <c r="G2180" s="82" t="s">
        <v>4349</v>
      </c>
      <c r="H2180" s="82" t="s">
        <v>1</v>
      </c>
      <c r="I2180" s="21">
        <v>0.5</v>
      </c>
      <c r="J2180" s="21" t="s">
        <v>1260</v>
      </c>
      <c r="K2180" s="82" t="s">
        <v>4346</v>
      </c>
      <c r="L2180" s="82" t="s">
        <v>1</v>
      </c>
      <c r="M2180" s="21">
        <v>0.5</v>
      </c>
      <c r="N2180" s="27"/>
      <c r="O2180" s="27"/>
      <c r="T2180" s="24" t="str">
        <f t="shared" si="35"/>
        <v>PT2019CSR2</v>
      </c>
    </row>
    <row r="2181" spans="1:20" s="9" customFormat="1" ht="15" customHeight="1">
      <c r="A2181" s="21" t="s">
        <v>52</v>
      </c>
      <c r="B2181" s="21" t="s">
        <v>34</v>
      </c>
      <c r="C2181" s="21">
        <v>2019</v>
      </c>
      <c r="D2181" s="21" t="s">
        <v>5</v>
      </c>
      <c r="E2181" s="82" t="s">
        <v>3966</v>
      </c>
      <c r="F2181" s="21" t="s">
        <v>3</v>
      </c>
      <c r="G2181" s="82" t="s">
        <v>4349</v>
      </c>
      <c r="H2181" s="82" t="s">
        <v>1</v>
      </c>
      <c r="I2181" s="21">
        <v>0.5</v>
      </c>
      <c r="J2181" s="21" t="s">
        <v>1261</v>
      </c>
      <c r="K2181" s="82" t="s">
        <v>4347</v>
      </c>
      <c r="L2181" s="82" t="s">
        <v>1</v>
      </c>
      <c r="M2181" s="21">
        <v>0.5</v>
      </c>
      <c r="N2181" s="27"/>
      <c r="O2181" s="27"/>
      <c r="T2181" s="24" t="str">
        <f t="shared" si="35"/>
        <v>PT2019CSR2</v>
      </c>
    </row>
    <row r="2182" spans="1:20" s="9" customFormat="1" ht="15" customHeight="1">
      <c r="A2182" s="21" t="s">
        <v>52</v>
      </c>
      <c r="B2182" s="21" t="s">
        <v>34</v>
      </c>
      <c r="C2182" s="21">
        <v>2019</v>
      </c>
      <c r="D2182" s="21" t="s">
        <v>5</v>
      </c>
      <c r="E2182" s="82" t="s">
        <v>3966</v>
      </c>
      <c r="F2182" s="21" t="s">
        <v>3</v>
      </c>
      <c r="G2182" s="82" t="s">
        <v>4349</v>
      </c>
      <c r="H2182" s="82" t="s">
        <v>1</v>
      </c>
      <c r="I2182" s="21">
        <v>0.5</v>
      </c>
      <c r="J2182" s="21" t="s">
        <v>1262</v>
      </c>
      <c r="K2182" s="82" t="s">
        <v>4348</v>
      </c>
      <c r="L2182" s="82" t="s">
        <v>906</v>
      </c>
      <c r="M2182" s="21">
        <v>0.25</v>
      </c>
      <c r="N2182" s="27"/>
      <c r="O2182" s="27"/>
      <c r="T2182" s="24" t="str">
        <f t="shared" si="35"/>
        <v>PT2019CSR2</v>
      </c>
    </row>
    <row r="2183" spans="1:20" s="9" customFormat="1" ht="15" customHeight="1">
      <c r="A2183" s="21" t="s">
        <v>52</v>
      </c>
      <c r="B2183" s="21" t="s">
        <v>34</v>
      </c>
      <c r="C2183" s="21">
        <v>2019</v>
      </c>
      <c r="D2183" s="21" t="s">
        <v>6</v>
      </c>
      <c r="E2183" s="82" t="s">
        <v>3967</v>
      </c>
      <c r="F2183" s="21" t="s">
        <v>3</v>
      </c>
      <c r="G2183" s="82" t="s">
        <v>4353</v>
      </c>
      <c r="H2183" s="82" t="s">
        <v>906</v>
      </c>
      <c r="I2183" s="21">
        <v>0.25</v>
      </c>
      <c r="J2183" s="21" t="s">
        <v>1264</v>
      </c>
      <c r="K2183" s="82" t="s">
        <v>4350</v>
      </c>
      <c r="L2183" s="82" t="s">
        <v>906</v>
      </c>
      <c r="M2183" s="21">
        <v>0.25</v>
      </c>
      <c r="N2183" s="27"/>
      <c r="O2183" s="27"/>
      <c r="T2183" s="24" t="str">
        <f t="shared" si="35"/>
        <v>PT2019CSR3</v>
      </c>
    </row>
    <row r="2184" spans="1:20" s="9" customFormat="1" ht="15" customHeight="1">
      <c r="A2184" s="21" t="s">
        <v>52</v>
      </c>
      <c r="B2184" s="21" t="s">
        <v>34</v>
      </c>
      <c r="C2184" s="21">
        <v>2019</v>
      </c>
      <c r="D2184" s="21" t="s">
        <v>6</v>
      </c>
      <c r="E2184" s="82" t="s">
        <v>3967</v>
      </c>
      <c r="F2184" s="21" t="s">
        <v>3</v>
      </c>
      <c r="G2184" s="82" t="s">
        <v>4353</v>
      </c>
      <c r="H2184" s="82" t="s">
        <v>906</v>
      </c>
      <c r="I2184" s="21">
        <v>0.25</v>
      </c>
      <c r="J2184" s="21" t="s">
        <v>1260</v>
      </c>
      <c r="K2184" s="82" t="s">
        <v>4351</v>
      </c>
      <c r="L2184" s="82" t="s">
        <v>906</v>
      </c>
      <c r="M2184" s="21">
        <v>0.25</v>
      </c>
      <c r="N2184" s="27"/>
      <c r="O2184" s="27"/>
      <c r="T2184" s="24" t="str">
        <f t="shared" si="35"/>
        <v>PT2019CSR3</v>
      </c>
    </row>
    <row r="2185" spans="1:20" s="9" customFormat="1" ht="15" customHeight="1">
      <c r="A2185" s="21" t="s">
        <v>52</v>
      </c>
      <c r="B2185" s="21" t="s">
        <v>34</v>
      </c>
      <c r="C2185" s="21">
        <v>2019</v>
      </c>
      <c r="D2185" s="21" t="s">
        <v>6</v>
      </c>
      <c r="E2185" s="82" t="s">
        <v>3967</v>
      </c>
      <c r="F2185" s="21" t="s">
        <v>3</v>
      </c>
      <c r="G2185" s="82" t="s">
        <v>4353</v>
      </c>
      <c r="H2185" s="82" t="s">
        <v>906</v>
      </c>
      <c r="I2185" s="21">
        <v>0.25</v>
      </c>
      <c r="J2185" s="21" t="s">
        <v>1261</v>
      </c>
      <c r="K2185" s="82" t="s">
        <v>4352</v>
      </c>
      <c r="L2185" s="82" t="s">
        <v>1</v>
      </c>
      <c r="M2185" s="21">
        <v>0.5</v>
      </c>
      <c r="N2185" s="27"/>
      <c r="O2185" s="27"/>
      <c r="T2185" s="24" t="str">
        <f t="shared" si="35"/>
        <v>PT2019CSR3</v>
      </c>
    </row>
    <row r="2186" spans="1:20" s="9" customFormat="1" ht="15" customHeight="1">
      <c r="A2186" s="21" t="s">
        <v>52</v>
      </c>
      <c r="B2186" s="21" t="s">
        <v>34</v>
      </c>
      <c r="C2186" s="21">
        <v>2019</v>
      </c>
      <c r="D2186" s="21" t="s">
        <v>7</v>
      </c>
      <c r="E2186" s="82" t="s">
        <v>3968</v>
      </c>
      <c r="F2186" s="21" t="s">
        <v>3</v>
      </c>
      <c r="G2186" s="82" t="s">
        <v>4358</v>
      </c>
      <c r="H2186" s="82" t="s">
        <v>906</v>
      </c>
      <c r="I2186" s="21">
        <v>0.25</v>
      </c>
      <c r="J2186" s="21" t="s">
        <v>1264</v>
      </c>
      <c r="K2186" s="82" t="s">
        <v>4354</v>
      </c>
      <c r="L2186" s="82" t="s">
        <v>1</v>
      </c>
      <c r="M2186" s="21">
        <v>0.5</v>
      </c>
      <c r="N2186" s="27"/>
      <c r="O2186" s="27"/>
      <c r="T2186" s="24" t="str">
        <f t="shared" si="35"/>
        <v>PT2019CSR4</v>
      </c>
    </row>
    <row r="2187" spans="1:20" s="9" customFormat="1" ht="15" customHeight="1">
      <c r="A2187" s="21" t="s">
        <v>52</v>
      </c>
      <c r="B2187" s="21" t="s">
        <v>34</v>
      </c>
      <c r="C2187" s="21">
        <v>2019</v>
      </c>
      <c r="D2187" s="21" t="s">
        <v>7</v>
      </c>
      <c r="E2187" s="82" t="s">
        <v>3968</v>
      </c>
      <c r="F2187" s="21" t="s">
        <v>3</v>
      </c>
      <c r="G2187" s="82" t="s">
        <v>4358</v>
      </c>
      <c r="H2187" s="82" t="s">
        <v>906</v>
      </c>
      <c r="I2187" s="21">
        <v>0.25</v>
      </c>
      <c r="J2187" s="21" t="s">
        <v>1260</v>
      </c>
      <c r="K2187" s="82" t="s">
        <v>4355</v>
      </c>
      <c r="L2187" s="82" t="s">
        <v>906</v>
      </c>
      <c r="M2187" s="21">
        <v>0.25</v>
      </c>
      <c r="N2187" s="27"/>
      <c r="O2187" s="27"/>
      <c r="T2187" s="24" t="str">
        <f t="shared" si="35"/>
        <v>PT2019CSR4</v>
      </c>
    </row>
    <row r="2188" spans="1:20" s="9" customFormat="1" ht="15" customHeight="1">
      <c r="A2188" s="21" t="s">
        <v>52</v>
      </c>
      <c r="B2188" s="21" t="s">
        <v>34</v>
      </c>
      <c r="C2188" s="21">
        <v>2019</v>
      </c>
      <c r="D2188" s="21" t="s">
        <v>7</v>
      </c>
      <c r="E2188" s="82" t="s">
        <v>3968</v>
      </c>
      <c r="F2188" s="21" t="s">
        <v>3</v>
      </c>
      <c r="G2188" s="82" t="s">
        <v>4358</v>
      </c>
      <c r="H2188" s="82" t="s">
        <v>906</v>
      </c>
      <c r="I2188" s="21">
        <v>0.25</v>
      </c>
      <c r="J2188" s="21" t="s">
        <v>1261</v>
      </c>
      <c r="K2188" s="82" t="s">
        <v>4356</v>
      </c>
      <c r="L2188" s="82" t="s">
        <v>907</v>
      </c>
      <c r="M2188" s="21">
        <v>0</v>
      </c>
      <c r="N2188" s="27"/>
      <c r="O2188" s="27"/>
      <c r="T2188" s="24" t="str">
        <f t="shared" si="35"/>
        <v>PT2019CSR4</v>
      </c>
    </row>
    <row r="2189" spans="1:20" s="9" customFormat="1" ht="15" customHeight="1">
      <c r="A2189" s="21" t="s">
        <v>52</v>
      </c>
      <c r="B2189" s="21" t="s">
        <v>34</v>
      </c>
      <c r="C2189" s="21">
        <v>2019</v>
      </c>
      <c r="D2189" s="21" t="s">
        <v>7</v>
      </c>
      <c r="E2189" s="82" t="s">
        <v>3968</v>
      </c>
      <c r="F2189" s="21" t="s">
        <v>3</v>
      </c>
      <c r="G2189" s="82" t="s">
        <v>4358</v>
      </c>
      <c r="H2189" s="82" t="s">
        <v>906</v>
      </c>
      <c r="I2189" s="21">
        <v>0.25</v>
      </c>
      <c r="J2189" s="21" t="s">
        <v>1262</v>
      </c>
      <c r="K2189" s="82" t="s">
        <v>4357</v>
      </c>
      <c r="L2189" s="82" t="s">
        <v>1</v>
      </c>
      <c r="M2189" s="21">
        <v>0.5</v>
      </c>
      <c r="N2189" s="27"/>
      <c r="O2189" s="27"/>
      <c r="T2189" s="24" t="str">
        <f t="shared" si="35"/>
        <v>PT2019CSR4</v>
      </c>
    </row>
    <row r="2190" spans="1:20" s="9" customFormat="1" ht="15" customHeight="1">
      <c r="A2190" s="88" t="s">
        <v>52</v>
      </c>
      <c r="B2190" s="88" t="s">
        <v>34</v>
      </c>
      <c r="C2190" s="88">
        <v>2020</v>
      </c>
      <c r="D2190" s="88" t="s">
        <v>4</v>
      </c>
      <c r="E2190" s="89" t="s">
        <v>4531</v>
      </c>
      <c r="F2190" s="88" t="s">
        <v>13</v>
      </c>
      <c r="G2190" s="89"/>
      <c r="H2190" s="89"/>
      <c r="I2190" s="88"/>
      <c r="J2190" s="88"/>
      <c r="K2190" s="89"/>
      <c r="L2190" s="89"/>
      <c r="M2190" s="88"/>
      <c r="N2190" s="27"/>
      <c r="O2190" s="27"/>
      <c r="T2190" s="24" t="str">
        <f t="shared" si="35"/>
        <v>PT2020CSR1</v>
      </c>
    </row>
    <row r="2191" spans="1:20" s="9" customFormat="1" ht="15" customHeight="1">
      <c r="A2191" s="88" t="s">
        <v>52</v>
      </c>
      <c r="B2191" s="88" t="s">
        <v>34</v>
      </c>
      <c r="C2191" s="88">
        <v>2020</v>
      </c>
      <c r="D2191" s="88" t="s">
        <v>5</v>
      </c>
      <c r="E2191" s="89" t="s">
        <v>4532</v>
      </c>
      <c r="F2191" s="88" t="s">
        <v>3</v>
      </c>
      <c r="G2191" s="89"/>
      <c r="H2191" s="89"/>
      <c r="I2191" s="88"/>
      <c r="J2191" s="88"/>
      <c r="K2191" s="89"/>
      <c r="L2191" s="89"/>
      <c r="M2191" s="88"/>
      <c r="N2191" s="27"/>
      <c r="O2191" s="27"/>
      <c r="T2191" s="24" t="str">
        <f t="shared" si="35"/>
        <v>PT2020CSR2</v>
      </c>
    </row>
    <row r="2192" spans="1:20" s="9" customFormat="1" ht="15" customHeight="1">
      <c r="A2192" s="88" t="s">
        <v>52</v>
      </c>
      <c r="B2192" s="88" t="s">
        <v>34</v>
      </c>
      <c r="C2192" s="88">
        <v>2020</v>
      </c>
      <c r="D2192" s="88" t="s">
        <v>6</v>
      </c>
      <c r="E2192" s="89" t="s">
        <v>4533</v>
      </c>
      <c r="F2192" s="88" t="s">
        <v>3</v>
      </c>
      <c r="G2192" s="89"/>
      <c r="H2192" s="89"/>
      <c r="I2192" s="88"/>
      <c r="J2192" s="88"/>
      <c r="K2192" s="89"/>
      <c r="L2192" s="89"/>
      <c r="M2192" s="88"/>
      <c r="N2192" s="27"/>
      <c r="O2192" s="27"/>
      <c r="T2192" s="24" t="str">
        <f t="shared" si="35"/>
        <v>PT2020CSR3</v>
      </c>
    </row>
    <row r="2193" spans="1:20" s="9" customFormat="1" ht="15" customHeight="1">
      <c r="A2193" s="88" t="s">
        <v>52</v>
      </c>
      <c r="B2193" s="88" t="s">
        <v>34</v>
      </c>
      <c r="C2193" s="88">
        <v>2020</v>
      </c>
      <c r="D2193" s="88" t="s">
        <v>7</v>
      </c>
      <c r="E2193" s="89" t="s">
        <v>4534</v>
      </c>
      <c r="F2193" s="88" t="s">
        <v>3</v>
      </c>
      <c r="G2193" s="89"/>
      <c r="H2193" s="89"/>
      <c r="I2193" s="88"/>
      <c r="J2193" s="88"/>
      <c r="K2193" s="89"/>
      <c r="L2193" s="89"/>
      <c r="M2193" s="88"/>
      <c r="N2193" s="27"/>
      <c r="O2193" s="27"/>
      <c r="T2193" s="24" t="str">
        <f t="shared" si="35"/>
        <v>PT2020CSR4</v>
      </c>
    </row>
    <row r="2194" spans="1:20" s="3" customFormat="1" ht="15" customHeight="1">
      <c r="A2194" s="20" t="s">
        <v>53</v>
      </c>
      <c r="B2194" s="20" t="s">
        <v>1105</v>
      </c>
      <c r="C2194" s="20">
        <v>2013</v>
      </c>
      <c r="D2194" s="20" t="s">
        <v>4</v>
      </c>
      <c r="E2194" s="18" t="s">
        <v>324</v>
      </c>
      <c r="F2194" s="20" t="s">
        <v>2</v>
      </c>
      <c r="G2194" s="18" t="s">
        <v>325</v>
      </c>
      <c r="H2194" s="18" t="s">
        <v>641</v>
      </c>
      <c r="I2194" s="20">
        <v>0.75</v>
      </c>
      <c r="J2194" s="21" t="s">
        <v>1221</v>
      </c>
      <c r="K2194" s="18" t="s">
        <v>1761</v>
      </c>
      <c r="L2194" s="18" t="s">
        <v>1174</v>
      </c>
      <c r="M2194" s="21">
        <v>0.75</v>
      </c>
      <c r="N2194" s="27"/>
      <c r="O2194" s="27"/>
      <c r="P2194" s="9" t="s">
        <v>17</v>
      </c>
      <c r="T2194" s="24" t="str">
        <f t="shared" si="35"/>
        <v>RO2013CSR1</v>
      </c>
    </row>
    <row r="2195" spans="1:20" s="3" customFormat="1" ht="15" customHeight="1">
      <c r="A2195" s="20" t="s">
        <v>53</v>
      </c>
      <c r="B2195" s="20" t="s">
        <v>1105</v>
      </c>
      <c r="C2195" s="20">
        <v>2013</v>
      </c>
      <c r="D2195" s="20" t="s">
        <v>5</v>
      </c>
      <c r="E2195" s="18" t="s">
        <v>326</v>
      </c>
      <c r="F2195" s="20" t="s">
        <v>11</v>
      </c>
      <c r="G2195" s="18" t="s">
        <v>327</v>
      </c>
      <c r="H2195" s="18" t="s">
        <v>1</v>
      </c>
      <c r="I2195" s="20">
        <v>0.5</v>
      </c>
      <c r="J2195" s="21" t="s">
        <v>1221</v>
      </c>
      <c r="K2195" s="18" t="s">
        <v>1762</v>
      </c>
      <c r="L2195" s="18" t="s">
        <v>1174</v>
      </c>
      <c r="M2195" s="21">
        <v>0.75</v>
      </c>
      <c r="N2195" s="27"/>
      <c r="O2195" s="27"/>
      <c r="P2195" s="9" t="s">
        <v>17</v>
      </c>
      <c r="T2195" s="24" t="str">
        <f t="shared" si="35"/>
        <v>RO2013CSR2</v>
      </c>
    </row>
    <row r="2196" spans="1:20" s="3" customFormat="1" ht="15" customHeight="1">
      <c r="A2196" s="20" t="s">
        <v>53</v>
      </c>
      <c r="B2196" s="20" t="s">
        <v>1105</v>
      </c>
      <c r="C2196" s="20">
        <v>2013</v>
      </c>
      <c r="D2196" s="20" t="s">
        <v>5</v>
      </c>
      <c r="E2196" s="18" t="s">
        <v>326</v>
      </c>
      <c r="F2196" s="20" t="s">
        <v>11</v>
      </c>
      <c r="G2196" s="18" t="s">
        <v>327</v>
      </c>
      <c r="H2196" s="18" t="s">
        <v>1</v>
      </c>
      <c r="I2196" s="20">
        <v>0.5</v>
      </c>
      <c r="J2196" s="21" t="s">
        <v>1222</v>
      </c>
      <c r="K2196" s="18" t="s">
        <v>1763</v>
      </c>
      <c r="L2196" s="18" t="s">
        <v>1</v>
      </c>
      <c r="M2196" s="21">
        <v>0.5</v>
      </c>
      <c r="N2196" s="27"/>
      <c r="O2196" s="27"/>
      <c r="P2196" s="9" t="s">
        <v>17</v>
      </c>
      <c r="T2196" s="24" t="str">
        <f t="shared" si="35"/>
        <v>RO2013CSR2</v>
      </c>
    </row>
    <row r="2197" spans="1:20" s="3" customFormat="1" ht="15" customHeight="1">
      <c r="A2197" s="20" t="s">
        <v>53</v>
      </c>
      <c r="B2197" s="20" t="s">
        <v>1105</v>
      </c>
      <c r="C2197" s="20">
        <v>2013</v>
      </c>
      <c r="D2197" s="20" t="s">
        <v>5</v>
      </c>
      <c r="E2197" s="18" t="s">
        <v>326</v>
      </c>
      <c r="F2197" s="20" t="s">
        <v>11</v>
      </c>
      <c r="G2197" s="18" t="s">
        <v>327</v>
      </c>
      <c r="H2197" s="18" t="s">
        <v>1</v>
      </c>
      <c r="I2197" s="20">
        <v>0.5</v>
      </c>
      <c r="J2197" s="21" t="s">
        <v>1223</v>
      </c>
      <c r="K2197" s="18" t="s">
        <v>1764</v>
      </c>
      <c r="L2197" s="18" t="s">
        <v>1</v>
      </c>
      <c r="M2197" s="21">
        <v>0.5</v>
      </c>
      <c r="N2197" s="27"/>
      <c r="O2197" s="27"/>
      <c r="P2197" s="9" t="s">
        <v>17</v>
      </c>
      <c r="T2197" s="24" t="str">
        <f t="shared" si="35"/>
        <v>RO2013CSR2</v>
      </c>
    </row>
    <row r="2198" spans="1:20" s="3" customFormat="1" ht="15" customHeight="1">
      <c r="A2198" s="20" t="s">
        <v>53</v>
      </c>
      <c r="B2198" s="20" t="s">
        <v>1105</v>
      </c>
      <c r="C2198" s="20">
        <v>2013</v>
      </c>
      <c r="D2198" s="20" t="s">
        <v>5</v>
      </c>
      <c r="E2198" s="18" t="s">
        <v>326</v>
      </c>
      <c r="F2198" s="20" t="s">
        <v>11</v>
      </c>
      <c r="G2198" s="18" t="s">
        <v>327</v>
      </c>
      <c r="H2198" s="18" t="s">
        <v>1</v>
      </c>
      <c r="I2198" s="20">
        <v>0.5</v>
      </c>
      <c r="J2198" s="21" t="s">
        <v>1224</v>
      </c>
      <c r="K2198" s="18" t="s">
        <v>1765</v>
      </c>
      <c r="L2198" s="18" t="s">
        <v>906</v>
      </c>
      <c r="M2198" s="21">
        <v>0.25</v>
      </c>
      <c r="N2198" s="27"/>
      <c r="O2198" s="27"/>
      <c r="P2198" s="9" t="s">
        <v>17</v>
      </c>
      <c r="T2198" s="24" t="str">
        <f t="shared" si="35"/>
        <v>RO2013CSR2</v>
      </c>
    </row>
    <row r="2199" spans="1:20" s="9" customFormat="1" ht="15" customHeight="1">
      <c r="A2199" s="20" t="s">
        <v>53</v>
      </c>
      <c r="B2199" s="20" t="s">
        <v>1105</v>
      </c>
      <c r="C2199" s="20">
        <v>2013</v>
      </c>
      <c r="D2199" s="20" t="s">
        <v>6</v>
      </c>
      <c r="E2199" s="18" t="s">
        <v>328</v>
      </c>
      <c r="F2199" s="20" t="s">
        <v>2</v>
      </c>
      <c r="G2199" s="18" t="s">
        <v>329</v>
      </c>
      <c r="H2199" s="18" t="s">
        <v>1</v>
      </c>
      <c r="I2199" s="20">
        <v>0.5</v>
      </c>
      <c r="J2199" s="21" t="s">
        <v>1221</v>
      </c>
      <c r="K2199" s="18" t="s">
        <v>1766</v>
      </c>
      <c r="L2199" s="18" t="s">
        <v>1</v>
      </c>
      <c r="M2199" s="21">
        <v>0.5</v>
      </c>
      <c r="N2199" s="27"/>
      <c r="O2199" s="27"/>
      <c r="P2199" s="9" t="s">
        <v>17</v>
      </c>
      <c r="T2199" s="24" t="str">
        <f t="shared" si="35"/>
        <v>RO2013CSR3</v>
      </c>
    </row>
    <row r="2200" spans="1:20" s="3" customFormat="1" ht="15" customHeight="1">
      <c r="A2200" s="20" t="s">
        <v>53</v>
      </c>
      <c r="B2200" s="20" t="s">
        <v>1105</v>
      </c>
      <c r="C2200" s="20">
        <v>2013</v>
      </c>
      <c r="D2200" s="20" t="s">
        <v>6</v>
      </c>
      <c r="E2200" s="18" t="s">
        <v>328</v>
      </c>
      <c r="F2200" s="20" t="s">
        <v>2</v>
      </c>
      <c r="G2200" s="18" t="s">
        <v>329</v>
      </c>
      <c r="H2200" s="18" t="s">
        <v>1</v>
      </c>
      <c r="I2200" s="20">
        <v>0.5</v>
      </c>
      <c r="J2200" s="21" t="s">
        <v>1222</v>
      </c>
      <c r="K2200" s="18" t="s">
        <v>1767</v>
      </c>
      <c r="L2200" s="18" t="s">
        <v>906</v>
      </c>
      <c r="M2200" s="21">
        <v>0.25</v>
      </c>
      <c r="N2200" s="27"/>
      <c r="O2200" s="27"/>
      <c r="P2200" s="9" t="s">
        <v>17</v>
      </c>
      <c r="T2200" s="24" t="str">
        <f t="shared" si="35"/>
        <v>RO2013CSR3</v>
      </c>
    </row>
    <row r="2201" spans="1:20" s="3" customFormat="1" ht="15" customHeight="1">
      <c r="A2201" s="20" t="s">
        <v>53</v>
      </c>
      <c r="B2201" s="20" t="s">
        <v>1105</v>
      </c>
      <c r="C2201" s="20">
        <v>2013</v>
      </c>
      <c r="D2201" s="20" t="s">
        <v>7</v>
      </c>
      <c r="E2201" s="18" t="s">
        <v>330</v>
      </c>
      <c r="F2201" s="20" t="s">
        <v>2</v>
      </c>
      <c r="G2201" s="18" t="s">
        <v>331</v>
      </c>
      <c r="H2201" s="18" t="s">
        <v>906</v>
      </c>
      <c r="I2201" s="20">
        <v>0.25</v>
      </c>
      <c r="J2201" s="21" t="s">
        <v>1221</v>
      </c>
      <c r="K2201" s="18" t="s">
        <v>1768</v>
      </c>
      <c r="L2201" s="18" t="s">
        <v>906</v>
      </c>
      <c r="M2201" s="21">
        <v>0.25</v>
      </c>
      <c r="N2201" s="27"/>
      <c r="O2201" s="27"/>
      <c r="P2201" s="9" t="s">
        <v>17</v>
      </c>
      <c r="T2201" s="24" t="str">
        <f t="shared" si="35"/>
        <v>RO2013CSR4</v>
      </c>
    </row>
    <row r="2202" spans="1:20" s="3" customFormat="1" ht="15" customHeight="1">
      <c r="A2202" s="20" t="s">
        <v>53</v>
      </c>
      <c r="B2202" s="20" t="s">
        <v>1105</v>
      </c>
      <c r="C2202" s="20">
        <v>2013</v>
      </c>
      <c r="D2202" s="20" t="s">
        <v>7</v>
      </c>
      <c r="E2202" s="18" t="s">
        <v>330</v>
      </c>
      <c r="F2202" s="20" t="s">
        <v>2</v>
      </c>
      <c r="G2202" s="18" t="s">
        <v>331</v>
      </c>
      <c r="H2202" s="18" t="s">
        <v>906</v>
      </c>
      <c r="I2202" s="20">
        <v>0.25</v>
      </c>
      <c r="J2202" s="21" t="s">
        <v>1222</v>
      </c>
      <c r="K2202" s="18" t="s">
        <v>1769</v>
      </c>
      <c r="L2202" s="18" t="s">
        <v>906</v>
      </c>
      <c r="M2202" s="21">
        <v>0.25</v>
      </c>
      <c r="N2202" s="27"/>
      <c r="O2202" s="27"/>
      <c r="P2202" s="9" t="s">
        <v>17</v>
      </c>
      <c r="T2202" s="24" t="str">
        <f t="shared" si="35"/>
        <v>RO2013CSR4</v>
      </c>
    </row>
    <row r="2203" spans="1:20" s="9" customFormat="1" ht="15" customHeight="1">
      <c r="A2203" s="20" t="s">
        <v>53</v>
      </c>
      <c r="B2203" s="20" t="s">
        <v>1105</v>
      </c>
      <c r="C2203" s="20">
        <v>2013</v>
      </c>
      <c r="D2203" s="20" t="s">
        <v>7</v>
      </c>
      <c r="E2203" s="18" t="s">
        <v>330</v>
      </c>
      <c r="F2203" s="20" t="s">
        <v>2</v>
      </c>
      <c r="G2203" s="18" t="s">
        <v>331</v>
      </c>
      <c r="H2203" s="18" t="s">
        <v>906</v>
      </c>
      <c r="I2203" s="20">
        <v>0.25</v>
      </c>
      <c r="J2203" s="21" t="s">
        <v>1223</v>
      </c>
      <c r="K2203" s="18" t="s">
        <v>1770</v>
      </c>
      <c r="L2203" s="18" t="s">
        <v>1</v>
      </c>
      <c r="M2203" s="21">
        <v>0.5</v>
      </c>
      <c r="N2203" s="27"/>
      <c r="O2203" s="27"/>
      <c r="P2203" s="9" t="s">
        <v>17</v>
      </c>
      <c r="T2203" s="24" t="str">
        <f t="shared" ref="T2203:T2266" si="36">A2203&amp;C2203&amp;D2203</f>
        <v>RO2013CSR4</v>
      </c>
    </row>
    <row r="2204" spans="1:20" s="9" customFormat="1" ht="15" customHeight="1">
      <c r="A2204" s="20" t="s">
        <v>53</v>
      </c>
      <c r="B2204" s="20" t="s">
        <v>1105</v>
      </c>
      <c r="C2204" s="20">
        <v>2013</v>
      </c>
      <c r="D2204" s="20" t="s">
        <v>7</v>
      </c>
      <c r="E2204" s="18" t="s">
        <v>330</v>
      </c>
      <c r="F2204" s="20" t="s">
        <v>2</v>
      </c>
      <c r="G2204" s="18" t="s">
        <v>331</v>
      </c>
      <c r="H2204" s="18" t="s">
        <v>906</v>
      </c>
      <c r="I2204" s="20">
        <v>0.25</v>
      </c>
      <c r="J2204" s="21" t="s">
        <v>1224</v>
      </c>
      <c r="K2204" s="18" t="s">
        <v>1771</v>
      </c>
      <c r="L2204" s="18" t="s">
        <v>906</v>
      </c>
      <c r="M2204" s="21">
        <v>0.25</v>
      </c>
      <c r="N2204" s="27"/>
      <c r="O2204" s="27"/>
      <c r="P2204" s="9" t="s">
        <v>17</v>
      </c>
      <c r="T2204" s="24" t="str">
        <f t="shared" si="36"/>
        <v>RO2013CSR4</v>
      </c>
    </row>
    <row r="2205" spans="1:20" s="9" customFormat="1" ht="15" customHeight="1">
      <c r="A2205" s="20" t="s">
        <v>53</v>
      </c>
      <c r="B2205" s="20" t="s">
        <v>1105</v>
      </c>
      <c r="C2205" s="20">
        <v>2013</v>
      </c>
      <c r="D2205" s="20" t="s">
        <v>7</v>
      </c>
      <c r="E2205" s="18" t="s">
        <v>330</v>
      </c>
      <c r="F2205" s="20" t="s">
        <v>2</v>
      </c>
      <c r="G2205" s="18" t="s">
        <v>331</v>
      </c>
      <c r="H2205" s="18" t="s">
        <v>906</v>
      </c>
      <c r="I2205" s="20">
        <v>0.25</v>
      </c>
      <c r="J2205" s="21" t="s">
        <v>1225</v>
      </c>
      <c r="K2205" s="18" t="s">
        <v>1772</v>
      </c>
      <c r="L2205" s="18" t="s">
        <v>906</v>
      </c>
      <c r="M2205" s="21">
        <v>0.25</v>
      </c>
      <c r="N2205" s="27"/>
      <c r="O2205" s="27"/>
      <c r="P2205" s="9" t="s">
        <v>17</v>
      </c>
      <c r="T2205" s="24" t="str">
        <f t="shared" si="36"/>
        <v>RO2013CSR4</v>
      </c>
    </row>
    <row r="2206" spans="1:20" s="3" customFormat="1" ht="15" customHeight="1">
      <c r="A2206" s="20" t="s">
        <v>53</v>
      </c>
      <c r="B2206" s="20" t="s">
        <v>1105</v>
      </c>
      <c r="C2206" s="20">
        <v>2013</v>
      </c>
      <c r="D2206" s="20" t="s">
        <v>8</v>
      </c>
      <c r="E2206" s="18" t="s">
        <v>332</v>
      </c>
      <c r="F2206" s="20" t="s">
        <v>2</v>
      </c>
      <c r="G2206" s="18" t="s">
        <v>333</v>
      </c>
      <c r="H2206" s="18" t="s">
        <v>906</v>
      </c>
      <c r="I2206" s="20">
        <v>0.25</v>
      </c>
      <c r="J2206" s="21" t="s">
        <v>1221</v>
      </c>
      <c r="K2206" s="18" t="s">
        <v>1773</v>
      </c>
      <c r="L2206" s="18" t="s">
        <v>906</v>
      </c>
      <c r="M2206" s="21">
        <v>0.25</v>
      </c>
      <c r="N2206" s="27"/>
      <c r="O2206" s="27"/>
      <c r="P2206" s="9" t="s">
        <v>17</v>
      </c>
      <c r="T2206" s="24" t="str">
        <f t="shared" si="36"/>
        <v>RO2013CSR5</v>
      </c>
    </row>
    <row r="2207" spans="1:20" s="3" customFormat="1" ht="15" customHeight="1">
      <c r="A2207" s="20" t="s">
        <v>53</v>
      </c>
      <c r="B2207" s="20" t="s">
        <v>1105</v>
      </c>
      <c r="C2207" s="20">
        <v>2013</v>
      </c>
      <c r="D2207" s="20" t="s">
        <v>8</v>
      </c>
      <c r="E2207" s="18" t="s">
        <v>332</v>
      </c>
      <c r="F2207" s="20" t="s">
        <v>2</v>
      </c>
      <c r="G2207" s="18" t="s">
        <v>333</v>
      </c>
      <c r="H2207" s="18" t="s">
        <v>906</v>
      </c>
      <c r="I2207" s="20">
        <v>0.25</v>
      </c>
      <c r="J2207" s="21" t="s">
        <v>1222</v>
      </c>
      <c r="K2207" s="18" t="s">
        <v>1774</v>
      </c>
      <c r="L2207" s="18" t="s">
        <v>906</v>
      </c>
      <c r="M2207" s="21">
        <v>0.25</v>
      </c>
      <c r="N2207" s="27"/>
      <c r="O2207" s="27"/>
      <c r="P2207" s="9" t="s">
        <v>17</v>
      </c>
      <c r="T2207" s="24" t="str">
        <f t="shared" si="36"/>
        <v>RO2013CSR5</v>
      </c>
    </row>
    <row r="2208" spans="1:20" s="3" customFormat="1" ht="15" customHeight="1">
      <c r="A2208" s="20" t="s">
        <v>53</v>
      </c>
      <c r="B2208" s="20" t="s">
        <v>1105</v>
      </c>
      <c r="C2208" s="20">
        <v>2013</v>
      </c>
      <c r="D2208" s="20" t="s">
        <v>8</v>
      </c>
      <c r="E2208" s="18" t="s">
        <v>332</v>
      </c>
      <c r="F2208" s="20" t="s">
        <v>2</v>
      </c>
      <c r="G2208" s="18" t="s">
        <v>333</v>
      </c>
      <c r="H2208" s="18" t="s">
        <v>906</v>
      </c>
      <c r="I2208" s="20">
        <v>0.25</v>
      </c>
      <c r="J2208" s="21" t="s">
        <v>1223</v>
      </c>
      <c r="K2208" s="18" t="s">
        <v>1775</v>
      </c>
      <c r="L2208" s="18" t="s">
        <v>906</v>
      </c>
      <c r="M2208" s="21">
        <v>0.25</v>
      </c>
      <c r="N2208" s="27"/>
      <c r="O2208" s="27"/>
      <c r="P2208" s="9" t="s">
        <v>17</v>
      </c>
      <c r="T2208" s="24" t="str">
        <f t="shared" si="36"/>
        <v>RO2013CSR5</v>
      </c>
    </row>
    <row r="2209" spans="1:20" s="3" customFormat="1" ht="15" customHeight="1">
      <c r="A2209" s="20" t="s">
        <v>53</v>
      </c>
      <c r="B2209" s="20" t="s">
        <v>1105</v>
      </c>
      <c r="C2209" s="20">
        <v>2013</v>
      </c>
      <c r="D2209" s="20" t="s">
        <v>8</v>
      </c>
      <c r="E2209" s="18" t="s">
        <v>332</v>
      </c>
      <c r="F2209" s="20" t="s">
        <v>2</v>
      </c>
      <c r="G2209" s="18" t="s">
        <v>333</v>
      </c>
      <c r="H2209" s="18" t="s">
        <v>906</v>
      </c>
      <c r="I2209" s="20">
        <v>0.25</v>
      </c>
      <c r="J2209" s="21" t="s">
        <v>1224</v>
      </c>
      <c r="K2209" s="18" t="s">
        <v>1776</v>
      </c>
      <c r="L2209" s="18" t="s">
        <v>906</v>
      </c>
      <c r="M2209" s="21">
        <v>0.25</v>
      </c>
      <c r="N2209" s="27"/>
      <c r="O2209" s="27"/>
      <c r="P2209" s="9" t="s">
        <v>17</v>
      </c>
      <c r="T2209" s="24" t="str">
        <f t="shared" si="36"/>
        <v>RO2013CSR5</v>
      </c>
    </row>
    <row r="2210" spans="1:20" s="9" customFormat="1" ht="15" customHeight="1">
      <c r="A2210" s="20" t="s">
        <v>53</v>
      </c>
      <c r="B2210" s="20" t="s">
        <v>1105</v>
      </c>
      <c r="C2210" s="20">
        <v>2013</v>
      </c>
      <c r="D2210" s="20" t="s">
        <v>8</v>
      </c>
      <c r="E2210" s="18" t="s">
        <v>332</v>
      </c>
      <c r="F2210" s="20" t="s">
        <v>2</v>
      </c>
      <c r="G2210" s="18" t="s">
        <v>333</v>
      </c>
      <c r="H2210" s="18" t="s">
        <v>906</v>
      </c>
      <c r="I2210" s="20">
        <v>0.25</v>
      </c>
      <c r="J2210" s="21" t="s">
        <v>1225</v>
      </c>
      <c r="K2210" s="18" t="s">
        <v>1777</v>
      </c>
      <c r="L2210" s="18" t="s">
        <v>906</v>
      </c>
      <c r="M2210" s="21">
        <v>0.25</v>
      </c>
      <c r="N2210" s="27"/>
      <c r="O2210" s="27"/>
      <c r="T2210" s="24" t="str">
        <f t="shared" si="36"/>
        <v>RO2013CSR5</v>
      </c>
    </row>
    <row r="2211" spans="1:20" s="9" customFormat="1" ht="15" customHeight="1">
      <c r="A2211" s="20" t="s">
        <v>53</v>
      </c>
      <c r="B2211" s="20" t="s">
        <v>1105</v>
      </c>
      <c r="C2211" s="20">
        <v>2013</v>
      </c>
      <c r="D2211" s="20" t="s">
        <v>9</v>
      </c>
      <c r="E2211" s="18" t="s">
        <v>334</v>
      </c>
      <c r="F2211" s="20" t="s">
        <v>2</v>
      </c>
      <c r="G2211" s="18" t="s">
        <v>335</v>
      </c>
      <c r="H2211" s="18" t="s">
        <v>906</v>
      </c>
      <c r="I2211" s="20">
        <v>0.25</v>
      </c>
      <c r="J2211" s="21" t="s">
        <v>1221</v>
      </c>
      <c r="K2211" s="18" t="s">
        <v>1778</v>
      </c>
      <c r="L2211" s="18" t="s">
        <v>906</v>
      </c>
      <c r="M2211" s="21">
        <v>0.25</v>
      </c>
      <c r="N2211" s="27"/>
      <c r="O2211" s="27"/>
      <c r="T2211" s="24" t="str">
        <f t="shared" si="36"/>
        <v>RO2013CSR6</v>
      </c>
    </row>
    <row r="2212" spans="1:20" s="9" customFormat="1" ht="15" customHeight="1">
      <c r="A2212" s="20" t="s">
        <v>53</v>
      </c>
      <c r="B2212" s="20" t="s">
        <v>1105</v>
      </c>
      <c r="C2212" s="20">
        <v>2013</v>
      </c>
      <c r="D2212" s="20" t="s">
        <v>9</v>
      </c>
      <c r="E2212" s="18" t="s">
        <v>334</v>
      </c>
      <c r="F2212" s="20" t="s">
        <v>2</v>
      </c>
      <c r="G2212" s="18" t="s">
        <v>335</v>
      </c>
      <c r="H2212" s="18" t="s">
        <v>906</v>
      </c>
      <c r="I2212" s="20">
        <v>0.25</v>
      </c>
      <c r="J2212" s="21" t="s">
        <v>1222</v>
      </c>
      <c r="K2212" s="18" t="s">
        <v>1779</v>
      </c>
      <c r="L2212" s="18" t="s">
        <v>906</v>
      </c>
      <c r="M2212" s="21">
        <v>0.25</v>
      </c>
      <c r="N2212" s="27"/>
      <c r="O2212" s="27"/>
      <c r="T2212" s="24" t="str">
        <f t="shared" si="36"/>
        <v>RO2013CSR6</v>
      </c>
    </row>
    <row r="2213" spans="1:20" s="9" customFormat="1" ht="15" customHeight="1">
      <c r="A2213" s="20" t="s">
        <v>53</v>
      </c>
      <c r="B2213" s="20" t="s">
        <v>1105</v>
      </c>
      <c r="C2213" s="20">
        <v>2013</v>
      </c>
      <c r="D2213" s="20" t="s">
        <v>9</v>
      </c>
      <c r="E2213" s="18" t="s">
        <v>334</v>
      </c>
      <c r="F2213" s="20" t="s">
        <v>2</v>
      </c>
      <c r="G2213" s="18" t="s">
        <v>335</v>
      </c>
      <c r="H2213" s="18" t="s">
        <v>906</v>
      </c>
      <c r="I2213" s="20">
        <v>0.25</v>
      </c>
      <c r="J2213" s="21" t="s">
        <v>1223</v>
      </c>
      <c r="K2213" s="18" t="s">
        <v>1780</v>
      </c>
      <c r="L2213" s="18" t="s">
        <v>1</v>
      </c>
      <c r="M2213" s="21">
        <v>0.5</v>
      </c>
      <c r="N2213" s="27"/>
      <c r="O2213" s="27"/>
      <c r="T2213" s="24" t="str">
        <f t="shared" si="36"/>
        <v>RO2013CSR6</v>
      </c>
    </row>
    <row r="2214" spans="1:20" s="9" customFormat="1" ht="15" customHeight="1">
      <c r="A2214" s="20" t="s">
        <v>53</v>
      </c>
      <c r="B2214" s="20" t="s">
        <v>1105</v>
      </c>
      <c r="C2214" s="20">
        <v>2013</v>
      </c>
      <c r="D2214" s="20" t="s">
        <v>10</v>
      </c>
      <c r="E2214" s="18" t="s">
        <v>336</v>
      </c>
      <c r="F2214" s="20" t="s">
        <v>2</v>
      </c>
      <c r="G2214" s="18" t="s">
        <v>337</v>
      </c>
      <c r="H2214" s="18" t="s">
        <v>906</v>
      </c>
      <c r="I2214" s="20">
        <v>0.25</v>
      </c>
      <c r="J2214" s="21" t="s">
        <v>1221</v>
      </c>
      <c r="K2214" s="18" t="s">
        <v>1781</v>
      </c>
      <c r="L2214" s="18" t="s">
        <v>1</v>
      </c>
      <c r="M2214" s="21">
        <v>0.5</v>
      </c>
      <c r="N2214" s="27"/>
      <c r="O2214" s="27"/>
      <c r="T2214" s="24" t="str">
        <f t="shared" si="36"/>
        <v>RO2013CSR7</v>
      </c>
    </row>
    <row r="2215" spans="1:20" s="9" customFormat="1" ht="15" customHeight="1">
      <c r="A2215" s="20" t="s">
        <v>53</v>
      </c>
      <c r="B2215" s="20" t="s">
        <v>1105</v>
      </c>
      <c r="C2215" s="20">
        <v>2013</v>
      </c>
      <c r="D2215" s="20" t="s">
        <v>10</v>
      </c>
      <c r="E2215" s="18" t="s">
        <v>336</v>
      </c>
      <c r="F2215" s="20" t="s">
        <v>2</v>
      </c>
      <c r="G2215" s="18" t="s">
        <v>337</v>
      </c>
      <c r="H2215" s="18" t="s">
        <v>906</v>
      </c>
      <c r="I2215" s="20">
        <v>0.25</v>
      </c>
      <c r="J2215" s="21" t="s">
        <v>1222</v>
      </c>
      <c r="K2215" s="18" t="s">
        <v>1782</v>
      </c>
      <c r="L2215" s="18" t="s">
        <v>907</v>
      </c>
      <c r="M2215" s="21">
        <v>0</v>
      </c>
      <c r="N2215" s="27"/>
      <c r="O2215" s="27"/>
      <c r="T2215" s="24" t="str">
        <f t="shared" si="36"/>
        <v>RO2013CSR7</v>
      </c>
    </row>
    <row r="2216" spans="1:20" s="9" customFormat="1" ht="15" customHeight="1">
      <c r="A2216" s="20" t="s">
        <v>53</v>
      </c>
      <c r="B2216" s="20" t="s">
        <v>1105</v>
      </c>
      <c r="C2216" s="20">
        <v>2013</v>
      </c>
      <c r="D2216" s="20" t="s">
        <v>10</v>
      </c>
      <c r="E2216" s="18" t="s">
        <v>336</v>
      </c>
      <c r="F2216" s="20" t="s">
        <v>2</v>
      </c>
      <c r="G2216" s="18" t="s">
        <v>337</v>
      </c>
      <c r="H2216" s="18" t="s">
        <v>906</v>
      </c>
      <c r="I2216" s="20">
        <v>0.25</v>
      </c>
      <c r="J2216" s="21" t="s">
        <v>1223</v>
      </c>
      <c r="K2216" s="18" t="s">
        <v>3362</v>
      </c>
      <c r="L2216" s="18" t="s">
        <v>1</v>
      </c>
      <c r="M2216" s="21">
        <v>0.5</v>
      </c>
      <c r="N2216" s="27"/>
      <c r="O2216" s="27"/>
      <c r="T2216" s="24" t="str">
        <f t="shared" si="36"/>
        <v>RO2013CSR7</v>
      </c>
    </row>
    <row r="2217" spans="1:20" s="9" customFormat="1" ht="15" customHeight="1">
      <c r="A2217" s="20" t="s">
        <v>53</v>
      </c>
      <c r="B2217" s="20" t="s">
        <v>1105</v>
      </c>
      <c r="C2217" s="20">
        <v>2013</v>
      </c>
      <c r="D2217" s="20" t="s">
        <v>10</v>
      </c>
      <c r="E2217" s="18" t="s">
        <v>336</v>
      </c>
      <c r="F2217" s="20" t="s">
        <v>2</v>
      </c>
      <c r="G2217" s="18" t="s">
        <v>337</v>
      </c>
      <c r="H2217" s="18" t="s">
        <v>906</v>
      </c>
      <c r="I2217" s="20">
        <v>0.25</v>
      </c>
      <c r="J2217" s="21" t="s">
        <v>1224</v>
      </c>
      <c r="K2217" s="18" t="s">
        <v>1783</v>
      </c>
      <c r="L2217" s="18" t="s">
        <v>907</v>
      </c>
      <c r="M2217" s="21">
        <v>0</v>
      </c>
      <c r="N2217" s="27"/>
      <c r="O2217" s="27"/>
      <c r="T2217" s="24" t="str">
        <f t="shared" si="36"/>
        <v>RO2013CSR7</v>
      </c>
    </row>
    <row r="2218" spans="1:20" s="9" customFormat="1" ht="15" customHeight="1">
      <c r="A2218" s="20" t="s">
        <v>53</v>
      </c>
      <c r="B2218" s="20" t="s">
        <v>1105</v>
      </c>
      <c r="C2218" s="20">
        <v>2013</v>
      </c>
      <c r="D2218" s="20" t="s">
        <v>10</v>
      </c>
      <c r="E2218" s="18" t="s">
        <v>336</v>
      </c>
      <c r="F2218" s="20" t="s">
        <v>2</v>
      </c>
      <c r="G2218" s="18" t="s">
        <v>337</v>
      </c>
      <c r="H2218" s="18" t="s">
        <v>906</v>
      </c>
      <c r="I2218" s="20">
        <v>0.25</v>
      </c>
      <c r="J2218" s="21" t="s">
        <v>1225</v>
      </c>
      <c r="K2218" s="18" t="s">
        <v>1784</v>
      </c>
      <c r="L2218" s="18" t="s">
        <v>1</v>
      </c>
      <c r="M2218" s="21">
        <v>0.5</v>
      </c>
      <c r="N2218" s="27"/>
      <c r="O2218" s="27"/>
      <c r="T2218" s="24" t="str">
        <f t="shared" si="36"/>
        <v>RO2013CSR7</v>
      </c>
    </row>
    <row r="2219" spans="1:20" s="9" customFormat="1" ht="15" customHeight="1">
      <c r="A2219" s="20" t="s">
        <v>53</v>
      </c>
      <c r="B2219" s="20" t="s">
        <v>1105</v>
      </c>
      <c r="C2219" s="20">
        <v>2013</v>
      </c>
      <c r="D2219" s="20" t="s">
        <v>25</v>
      </c>
      <c r="E2219" s="18" t="s">
        <v>338</v>
      </c>
      <c r="F2219" s="20" t="s">
        <v>2</v>
      </c>
      <c r="G2219" s="18" t="s">
        <v>339</v>
      </c>
      <c r="H2219" s="18" t="s">
        <v>906</v>
      </c>
      <c r="I2219" s="20">
        <v>0.25</v>
      </c>
      <c r="J2219" s="21" t="s">
        <v>1221</v>
      </c>
      <c r="K2219" s="18" t="s">
        <v>1785</v>
      </c>
      <c r="L2219" s="18" t="s">
        <v>1760</v>
      </c>
      <c r="M2219" s="21">
        <v>1</v>
      </c>
      <c r="N2219" s="27"/>
      <c r="O2219" s="27"/>
      <c r="T2219" s="24" t="str">
        <f t="shared" si="36"/>
        <v>RO2013CSR8</v>
      </c>
    </row>
    <row r="2220" spans="1:20" s="9" customFormat="1" ht="15" customHeight="1">
      <c r="A2220" s="20" t="s">
        <v>53</v>
      </c>
      <c r="B2220" s="20" t="s">
        <v>1105</v>
      </c>
      <c r="C2220" s="20">
        <v>2013</v>
      </c>
      <c r="D2220" s="20" t="s">
        <v>25</v>
      </c>
      <c r="E2220" s="18" t="s">
        <v>338</v>
      </c>
      <c r="F2220" s="20" t="s">
        <v>2</v>
      </c>
      <c r="G2220" s="18" t="s">
        <v>339</v>
      </c>
      <c r="H2220" s="18" t="s">
        <v>906</v>
      </c>
      <c r="I2220" s="20">
        <v>0.25</v>
      </c>
      <c r="J2220" s="21" t="s">
        <v>1222</v>
      </c>
      <c r="K2220" s="18" t="s">
        <v>1786</v>
      </c>
      <c r="L2220" s="18" t="s">
        <v>906</v>
      </c>
      <c r="M2220" s="21">
        <v>0.25</v>
      </c>
      <c r="N2220" s="27"/>
      <c r="O2220" s="27"/>
      <c r="T2220" s="24" t="str">
        <f t="shared" si="36"/>
        <v>RO2013CSR8</v>
      </c>
    </row>
    <row r="2221" spans="1:20" s="3" customFormat="1" ht="15" customHeight="1">
      <c r="A2221" s="20" t="s">
        <v>53</v>
      </c>
      <c r="B2221" s="20" t="s">
        <v>1105</v>
      </c>
      <c r="C2221" s="20">
        <v>2013</v>
      </c>
      <c r="D2221" s="20" t="s">
        <v>25</v>
      </c>
      <c r="E2221" s="18" t="s">
        <v>338</v>
      </c>
      <c r="F2221" s="20" t="s">
        <v>2</v>
      </c>
      <c r="G2221" s="18" t="s">
        <v>339</v>
      </c>
      <c r="H2221" s="18" t="s">
        <v>906</v>
      </c>
      <c r="I2221" s="20">
        <v>0.25</v>
      </c>
      <c r="J2221" s="21" t="s">
        <v>1223</v>
      </c>
      <c r="K2221" s="18" t="s">
        <v>1787</v>
      </c>
      <c r="L2221" s="18" t="s">
        <v>906</v>
      </c>
      <c r="M2221" s="21">
        <v>0.25</v>
      </c>
      <c r="N2221" s="27"/>
      <c r="O2221" s="27"/>
      <c r="P2221" s="9" t="s">
        <v>17</v>
      </c>
      <c r="T2221" s="24" t="str">
        <f t="shared" si="36"/>
        <v>RO2013CSR8</v>
      </c>
    </row>
    <row r="2222" spans="1:20" s="3" customFormat="1" ht="15" customHeight="1">
      <c r="A2222" s="20" t="s">
        <v>53</v>
      </c>
      <c r="B2222" s="20" t="s">
        <v>1105</v>
      </c>
      <c r="C2222" s="20">
        <v>2013</v>
      </c>
      <c r="D2222" s="20" t="s">
        <v>25</v>
      </c>
      <c r="E2222" s="18" t="s">
        <v>338</v>
      </c>
      <c r="F2222" s="20" t="s">
        <v>2</v>
      </c>
      <c r="G2222" s="18" t="s">
        <v>339</v>
      </c>
      <c r="H2222" s="18" t="s">
        <v>906</v>
      </c>
      <c r="I2222" s="20">
        <v>0.25</v>
      </c>
      <c r="J2222" s="21" t="s">
        <v>1224</v>
      </c>
      <c r="K2222" s="18" t="s">
        <v>1788</v>
      </c>
      <c r="L2222" s="18" t="s">
        <v>906</v>
      </c>
      <c r="M2222" s="21">
        <v>0.25</v>
      </c>
      <c r="N2222" s="27"/>
      <c r="O2222" s="27"/>
      <c r="P2222" s="9" t="s">
        <v>17</v>
      </c>
      <c r="T2222" s="24" t="str">
        <f t="shared" si="36"/>
        <v>RO2013CSR8</v>
      </c>
    </row>
    <row r="2223" spans="1:20" s="3" customFormat="1" ht="15" customHeight="1">
      <c r="A2223" s="20" t="s">
        <v>53</v>
      </c>
      <c r="B2223" s="20" t="s">
        <v>1105</v>
      </c>
      <c r="C2223" s="20">
        <v>2013</v>
      </c>
      <c r="D2223" s="20" t="s">
        <v>25</v>
      </c>
      <c r="E2223" s="18" t="s">
        <v>338</v>
      </c>
      <c r="F2223" s="20" t="s">
        <v>2</v>
      </c>
      <c r="G2223" s="18" t="s">
        <v>339</v>
      </c>
      <c r="H2223" s="18" t="s">
        <v>906</v>
      </c>
      <c r="I2223" s="20">
        <v>0.25</v>
      </c>
      <c r="J2223" s="21" t="s">
        <v>1225</v>
      </c>
      <c r="K2223" s="18" t="s">
        <v>1789</v>
      </c>
      <c r="L2223" s="18" t="s">
        <v>1760</v>
      </c>
      <c r="M2223" s="21">
        <v>1</v>
      </c>
      <c r="N2223" s="27"/>
      <c r="O2223" s="27"/>
      <c r="P2223" s="9" t="s">
        <v>17</v>
      </c>
      <c r="T2223" s="24" t="str">
        <f t="shared" si="36"/>
        <v>RO2013CSR8</v>
      </c>
    </row>
    <row r="2224" spans="1:20" s="3" customFormat="1" ht="15" customHeight="1">
      <c r="A2224" s="20" t="s">
        <v>53</v>
      </c>
      <c r="B2224" s="20" t="s">
        <v>1105</v>
      </c>
      <c r="C2224" s="20">
        <v>2013</v>
      </c>
      <c r="D2224" s="20" t="s">
        <v>25</v>
      </c>
      <c r="E2224" s="18" t="s">
        <v>338</v>
      </c>
      <c r="F2224" s="20" t="s">
        <v>2</v>
      </c>
      <c r="G2224" s="18" t="s">
        <v>339</v>
      </c>
      <c r="H2224" s="18" t="s">
        <v>906</v>
      </c>
      <c r="I2224" s="20">
        <v>0.25</v>
      </c>
      <c r="J2224" s="21" t="s">
        <v>1226</v>
      </c>
      <c r="K2224" s="18" t="s">
        <v>1790</v>
      </c>
      <c r="L2224" s="18" t="s">
        <v>906</v>
      </c>
      <c r="M2224" s="21">
        <v>0.25</v>
      </c>
      <c r="N2224" s="27"/>
      <c r="O2224" s="27"/>
      <c r="P2224" s="9" t="s">
        <v>17</v>
      </c>
      <c r="T2224" s="24" t="str">
        <f t="shared" si="36"/>
        <v>RO2013CSR8</v>
      </c>
    </row>
    <row r="2225" spans="1:20" s="3" customFormat="1" ht="15" customHeight="1">
      <c r="A2225" s="20" t="s">
        <v>53</v>
      </c>
      <c r="B2225" s="20" t="s">
        <v>1105</v>
      </c>
      <c r="C2225" s="20">
        <v>2013</v>
      </c>
      <c r="D2225" s="20" t="s">
        <v>25</v>
      </c>
      <c r="E2225" s="18" t="s">
        <v>338</v>
      </c>
      <c r="F2225" s="20" t="s">
        <v>2</v>
      </c>
      <c r="G2225" s="18" t="s">
        <v>339</v>
      </c>
      <c r="H2225" s="18" t="s">
        <v>906</v>
      </c>
      <c r="I2225" s="20">
        <v>0.25</v>
      </c>
      <c r="J2225" s="21" t="s">
        <v>1227</v>
      </c>
      <c r="K2225" s="18" t="s">
        <v>1791</v>
      </c>
      <c r="L2225" s="18" t="s">
        <v>1</v>
      </c>
      <c r="M2225" s="21">
        <v>0.5</v>
      </c>
      <c r="N2225" s="27"/>
      <c r="O2225" s="27"/>
      <c r="P2225" s="9" t="s">
        <v>17</v>
      </c>
      <c r="T2225" s="24" t="str">
        <f t="shared" si="36"/>
        <v>RO2013CSR8</v>
      </c>
    </row>
    <row r="2226" spans="1:20" s="3" customFormat="1" ht="15" customHeight="1">
      <c r="A2226" s="20" t="s">
        <v>53</v>
      </c>
      <c r="B2226" s="20" t="s">
        <v>1105</v>
      </c>
      <c r="C2226" s="20">
        <v>2014</v>
      </c>
      <c r="D2226" s="20" t="s">
        <v>4</v>
      </c>
      <c r="E2226" s="18" t="s">
        <v>340</v>
      </c>
      <c r="F2226" s="20" t="s">
        <v>2</v>
      </c>
      <c r="G2226" s="18" t="s">
        <v>341</v>
      </c>
      <c r="H2226" s="18" t="s">
        <v>907</v>
      </c>
      <c r="I2226" s="20">
        <v>0</v>
      </c>
      <c r="J2226" s="21" t="s">
        <v>1221</v>
      </c>
      <c r="K2226" s="18" t="s">
        <v>3225</v>
      </c>
      <c r="L2226" s="18" t="s">
        <v>907</v>
      </c>
      <c r="M2226" s="21">
        <v>0</v>
      </c>
      <c r="N2226" s="27"/>
      <c r="O2226" s="27"/>
      <c r="P2226" s="9" t="s">
        <v>17</v>
      </c>
      <c r="T2226" s="24" t="str">
        <f t="shared" si="36"/>
        <v>RO2014CSR1</v>
      </c>
    </row>
    <row r="2227" spans="1:20" s="3" customFormat="1" ht="15" customHeight="1">
      <c r="A2227" s="20" t="s">
        <v>53</v>
      </c>
      <c r="B2227" s="20" t="s">
        <v>1105</v>
      </c>
      <c r="C2227" s="20">
        <v>2014</v>
      </c>
      <c r="D2227" s="20" t="s">
        <v>5</v>
      </c>
      <c r="E2227" s="18" t="s">
        <v>342</v>
      </c>
      <c r="F2227" s="20" t="s">
        <v>11</v>
      </c>
      <c r="G2227" s="18" t="s">
        <v>343</v>
      </c>
      <c r="H2227" s="18" t="s">
        <v>1</v>
      </c>
      <c r="I2227" s="20">
        <v>0.5</v>
      </c>
      <c r="J2227" s="21" t="s">
        <v>1221</v>
      </c>
      <c r="K2227" s="18" t="s">
        <v>3226</v>
      </c>
      <c r="L2227" s="18" t="s">
        <v>906</v>
      </c>
      <c r="M2227" s="21">
        <v>0.25</v>
      </c>
      <c r="N2227" s="27"/>
      <c r="O2227" s="27"/>
      <c r="P2227" s="9" t="s">
        <v>17</v>
      </c>
      <c r="T2227" s="24" t="str">
        <f t="shared" si="36"/>
        <v>RO2014CSR2</v>
      </c>
    </row>
    <row r="2228" spans="1:20" s="3" customFormat="1" ht="15" customHeight="1">
      <c r="A2228" s="20" t="s">
        <v>53</v>
      </c>
      <c r="B2228" s="20" t="s">
        <v>1105</v>
      </c>
      <c r="C2228" s="20">
        <v>2014</v>
      </c>
      <c r="D2228" s="20" t="s">
        <v>5</v>
      </c>
      <c r="E2228" s="18" t="s">
        <v>342</v>
      </c>
      <c r="F2228" s="20" t="s">
        <v>11</v>
      </c>
      <c r="G2228" s="18" t="s">
        <v>343</v>
      </c>
      <c r="H2228" s="18" t="s">
        <v>1</v>
      </c>
      <c r="I2228" s="20">
        <v>0.5</v>
      </c>
      <c r="J2228" s="21" t="s">
        <v>1222</v>
      </c>
      <c r="K2228" s="18" t="s">
        <v>3227</v>
      </c>
      <c r="L2228" s="18" t="s">
        <v>1174</v>
      </c>
      <c r="M2228" s="21">
        <v>0.75</v>
      </c>
      <c r="N2228" s="27"/>
      <c r="O2228" s="27"/>
      <c r="P2228" s="9" t="s">
        <v>17</v>
      </c>
      <c r="T2228" s="24" t="str">
        <f t="shared" si="36"/>
        <v>RO2014CSR2</v>
      </c>
    </row>
    <row r="2229" spans="1:20" s="3" customFormat="1" ht="15" customHeight="1">
      <c r="A2229" s="20" t="s">
        <v>53</v>
      </c>
      <c r="B2229" s="20" t="s">
        <v>1105</v>
      </c>
      <c r="C2229" s="20">
        <v>2014</v>
      </c>
      <c r="D2229" s="20" t="s">
        <v>5</v>
      </c>
      <c r="E2229" s="18" t="s">
        <v>342</v>
      </c>
      <c r="F2229" s="20" t="s">
        <v>11</v>
      </c>
      <c r="G2229" s="18" t="s">
        <v>343</v>
      </c>
      <c r="H2229" s="18" t="s">
        <v>1</v>
      </c>
      <c r="I2229" s="20">
        <v>0.5</v>
      </c>
      <c r="J2229" s="21" t="s">
        <v>1223</v>
      </c>
      <c r="K2229" s="18" t="s">
        <v>3228</v>
      </c>
      <c r="L2229" s="18" t="s">
        <v>906</v>
      </c>
      <c r="M2229" s="21">
        <v>0.25</v>
      </c>
      <c r="N2229" s="27"/>
      <c r="O2229" s="27"/>
      <c r="P2229" s="9" t="s">
        <v>17</v>
      </c>
      <c r="T2229" s="24" t="str">
        <f t="shared" si="36"/>
        <v>RO2014CSR2</v>
      </c>
    </row>
    <row r="2230" spans="1:20" s="3" customFormat="1" ht="15" customHeight="1">
      <c r="A2230" s="20" t="s">
        <v>53</v>
      </c>
      <c r="B2230" s="20" t="s">
        <v>1105</v>
      </c>
      <c r="C2230" s="20">
        <v>2014</v>
      </c>
      <c r="D2230" s="20" t="s">
        <v>6</v>
      </c>
      <c r="E2230" s="18" t="s">
        <v>344</v>
      </c>
      <c r="F2230" s="20" t="s">
        <v>2</v>
      </c>
      <c r="G2230" s="18" t="s">
        <v>345</v>
      </c>
      <c r="H2230" s="18" t="s">
        <v>906</v>
      </c>
      <c r="I2230" s="20">
        <v>0.25</v>
      </c>
      <c r="J2230" s="21" t="s">
        <v>1221</v>
      </c>
      <c r="K2230" s="18" t="s">
        <v>1792</v>
      </c>
      <c r="L2230" s="18" t="s">
        <v>1</v>
      </c>
      <c r="M2230" s="21">
        <v>0.5</v>
      </c>
      <c r="N2230" s="27"/>
      <c r="O2230" s="27"/>
      <c r="P2230" s="9" t="s">
        <v>17</v>
      </c>
      <c r="T2230" s="24" t="str">
        <f t="shared" si="36"/>
        <v>RO2014CSR3</v>
      </c>
    </row>
    <row r="2231" spans="1:20" s="3" customFormat="1" ht="15" customHeight="1">
      <c r="A2231" s="20" t="s">
        <v>53</v>
      </c>
      <c r="B2231" s="20" t="s">
        <v>1105</v>
      </c>
      <c r="C2231" s="20">
        <v>2014</v>
      </c>
      <c r="D2231" s="20" t="s">
        <v>6</v>
      </c>
      <c r="E2231" s="18" t="s">
        <v>344</v>
      </c>
      <c r="F2231" s="20" t="s">
        <v>2</v>
      </c>
      <c r="G2231" s="18" t="s">
        <v>345</v>
      </c>
      <c r="H2231" s="18" t="s">
        <v>906</v>
      </c>
      <c r="I2231" s="20">
        <v>0.25</v>
      </c>
      <c r="J2231" s="21" t="s">
        <v>1222</v>
      </c>
      <c r="K2231" s="18" t="s">
        <v>1793</v>
      </c>
      <c r="L2231" s="18" t="s">
        <v>906</v>
      </c>
      <c r="M2231" s="21">
        <v>0.25</v>
      </c>
      <c r="N2231" s="27"/>
      <c r="O2231" s="27"/>
      <c r="P2231" s="9" t="s">
        <v>17</v>
      </c>
      <c r="T2231" s="24" t="str">
        <f t="shared" si="36"/>
        <v>RO2014CSR3</v>
      </c>
    </row>
    <row r="2232" spans="1:20" s="3" customFormat="1" ht="15" customHeight="1">
      <c r="A2232" s="20" t="s">
        <v>53</v>
      </c>
      <c r="B2232" s="20" t="s">
        <v>1105</v>
      </c>
      <c r="C2232" s="20">
        <v>2014</v>
      </c>
      <c r="D2232" s="20" t="s">
        <v>7</v>
      </c>
      <c r="E2232" s="18" t="s">
        <v>346</v>
      </c>
      <c r="F2232" s="20" t="s">
        <v>2</v>
      </c>
      <c r="G2232" s="18" t="s">
        <v>3230</v>
      </c>
      <c r="H2232" s="18" t="s">
        <v>906</v>
      </c>
      <c r="I2232" s="20">
        <v>0.25</v>
      </c>
      <c r="J2232" s="21" t="s">
        <v>1221</v>
      </c>
      <c r="K2232" s="18" t="s">
        <v>3229</v>
      </c>
      <c r="L2232" s="18" t="s">
        <v>906</v>
      </c>
      <c r="M2232" s="21">
        <v>0.25</v>
      </c>
      <c r="N2232" s="27"/>
      <c r="O2232" s="27"/>
      <c r="P2232" s="9" t="s">
        <v>17</v>
      </c>
      <c r="T2232" s="24" t="str">
        <f t="shared" si="36"/>
        <v>RO2014CSR4</v>
      </c>
    </row>
    <row r="2233" spans="1:20" s="3" customFormat="1" ht="15" customHeight="1">
      <c r="A2233" s="20" t="s">
        <v>53</v>
      </c>
      <c r="B2233" s="20" t="s">
        <v>1105</v>
      </c>
      <c r="C2233" s="20">
        <v>2014</v>
      </c>
      <c r="D2233" s="20" t="s">
        <v>7</v>
      </c>
      <c r="E2233" s="18" t="s">
        <v>346</v>
      </c>
      <c r="F2233" s="20" t="s">
        <v>2</v>
      </c>
      <c r="G2233" s="18" t="s">
        <v>3230</v>
      </c>
      <c r="H2233" s="18" t="s">
        <v>906</v>
      </c>
      <c r="I2233" s="20">
        <v>0.25</v>
      </c>
      <c r="J2233" s="21" t="s">
        <v>1222</v>
      </c>
      <c r="K2233" s="18" t="s">
        <v>3231</v>
      </c>
      <c r="L2233" s="18" t="s">
        <v>1</v>
      </c>
      <c r="M2233" s="21">
        <v>0.5</v>
      </c>
      <c r="N2233" s="27"/>
      <c r="O2233" s="27"/>
      <c r="P2233" s="9" t="s">
        <v>17</v>
      </c>
      <c r="T2233" s="24" t="str">
        <f t="shared" si="36"/>
        <v>RO2014CSR4</v>
      </c>
    </row>
    <row r="2234" spans="1:20" s="3" customFormat="1" ht="15" customHeight="1">
      <c r="A2234" s="20" t="s">
        <v>53</v>
      </c>
      <c r="B2234" s="20" t="s">
        <v>1105</v>
      </c>
      <c r="C2234" s="20">
        <v>2014</v>
      </c>
      <c r="D2234" s="20" t="s">
        <v>7</v>
      </c>
      <c r="E2234" s="18" t="s">
        <v>346</v>
      </c>
      <c r="F2234" s="20" t="s">
        <v>2</v>
      </c>
      <c r="G2234" s="18" t="s">
        <v>3230</v>
      </c>
      <c r="H2234" s="18" t="s">
        <v>906</v>
      </c>
      <c r="I2234" s="20">
        <v>0.25</v>
      </c>
      <c r="J2234" s="21" t="s">
        <v>1223</v>
      </c>
      <c r="K2234" s="18" t="s">
        <v>3232</v>
      </c>
      <c r="L2234" s="18" t="s">
        <v>907</v>
      </c>
      <c r="M2234" s="21">
        <v>0</v>
      </c>
      <c r="N2234" s="27"/>
      <c r="O2234" s="27"/>
      <c r="P2234" s="9" t="s">
        <v>17</v>
      </c>
      <c r="T2234" s="24" t="str">
        <f t="shared" si="36"/>
        <v>RO2014CSR4</v>
      </c>
    </row>
    <row r="2235" spans="1:20" s="3" customFormat="1" ht="15" customHeight="1">
      <c r="A2235" s="20" t="s">
        <v>53</v>
      </c>
      <c r="B2235" s="20" t="s">
        <v>1105</v>
      </c>
      <c r="C2235" s="20">
        <v>2014</v>
      </c>
      <c r="D2235" s="20" t="s">
        <v>8</v>
      </c>
      <c r="E2235" s="18" t="s">
        <v>349</v>
      </c>
      <c r="F2235" s="20" t="s">
        <v>2</v>
      </c>
      <c r="G2235" s="18" t="s">
        <v>350</v>
      </c>
      <c r="H2235" s="18" t="s">
        <v>906</v>
      </c>
      <c r="I2235" s="20">
        <v>0.25</v>
      </c>
      <c r="J2235" s="21" t="s">
        <v>1221</v>
      </c>
      <c r="K2235" s="18" t="s">
        <v>3234</v>
      </c>
      <c r="L2235" s="18" t="s">
        <v>906</v>
      </c>
      <c r="M2235" s="21">
        <v>0.25</v>
      </c>
      <c r="N2235" s="27"/>
      <c r="O2235" s="27"/>
      <c r="P2235" s="9" t="s">
        <v>17</v>
      </c>
      <c r="T2235" s="24" t="str">
        <f t="shared" si="36"/>
        <v>RO2014CSR5</v>
      </c>
    </row>
    <row r="2236" spans="1:20" s="3" customFormat="1" ht="15" customHeight="1">
      <c r="A2236" s="20" t="s">
        <v>53</v>
      </c>
      <c r="B2236" s="20" t="s">
        <v>1105</v>
      </c>
      <c r="C2236" s="20">
        <v>2014</v>
      </c>
      <c r="D2236" s="20" t="s">
        <v>8</v>
      </c>
      <c r="E2236" s="18" t="s">
        <v>349</v>
      </c>
      <c r="F2236" s="20" t="s">
        <v>2</v>
      </c>
      <c r="G2236" s="18" t="s">
        <v>350</v>
      </c>
      <c r="H2236" s="18" t="s">
        <v>906</v>
      </c>
      <c r="I2236" s="20">
        <v>0.25</v>
      </c>
      <c r="J2236" s="21" t="s">
        <v>1222</v>
      </c>
      <c r="K2236" s="18" t="s">
        <v>3233</v>
      </c>
      <c r="L2236" s="18" t="s">
        <v>1</v>
      </c>
      <c r="M2236" s="21">
        <v>0.5</v>
      </c>
      <c r="N2236" s="27"/>
      <c r="O2236" s="27"/>
      <c r="P2236" s="9" t="s">
        <v>17</v>
      </c>
      <c r="T2236" s="24" t="str">
        <f t="shared" si="36"/>
        <v>RO2014CSR5</v>
      </c>
    </row>
    <row r="2237" spans="1:20" s="3" customFormat="1" ht="15" customHeight="1">
      <c r="A2237" s="20" t="s">
        <v>53</v>
      </c>
      <c r="B2237" s="20" t="s">
        <v>1105</v>
      </c>
      <c r="C2237" s="20">
        <v>2014</v>
      </c>
      <c r="D2237" s="20" t="s">
        <v>9</v>
      </c>
      <c r="E2237" s="18" t="s">
        <v>347</v>
      </c>
      <c r="F2237" s="20" t="s">
        <v>2</v>
      </c>
      <c r="G2237" s="18" t="s">
        <v>348</v>
      </c>
      <c r="H2237" s="18" t="s">
        <v>906</v>
      </c>
      <c r="I2237" s="20">
        <v>0.25</v>
      </c>
      <c r="J2237" s="21" t="s">
        <v>1221</v>
      </c>
      <c r="K2237" s="18" t="s">
        <v>3235</v>
      </c>
      <c r="L2237" s="18" t="s">
        <v>906</v>
      </c>
      <c r="M2237" s="21">
        <v>0.25</v>
      </c>
      <c r="N2237" s="27"/>
      <c r="O2237" s="27"/>
      <c r="P2237" s="9" t="s">
        <v>17</v>
      </c>
      <c r="T2237" s="24" t="str">
        <f t="shared" si="36"/>
        <v>RO2014CSR6</v>
      </c>
    </row>
    <row r="2238" spans="1:20" s="3" customFormat="1" ht="15" customHeight="1">
      <c r="A2238" s="20" t="s">
        <v>53</v>
      </c>
      <c r="B2238" s="20" t="s">
        <v>1105</v>
      </c>
      <c r="C2238" s="20">
        <v>2014</v>
      </c>
      <c r="D2238" s="20" t="s">
        <v>9</v>
      </c>
      <c r="E2238" s="18" t="s">
        <v>347</v>
      </c>
      <c r="F2238" s="20" t="s">
        <v>2</v>
      </c>
      <c r="G2238" s="18" t="s">
        <v>348</v>
      </c>
      <c r="H2238" s="18" t="s">
        <v>906</v>
      </c>
      <c r="I2238" s="20">
        <v>0.25</v>
      </c>
      <c r="J2238" s="21" t="s">
        <v>1222</v>
      </c>
      <c r="K2238" s="18" t="s">
        <v>3236</v>
      </c>
      <c r="L2238" s="18" t="s">
        <v>1</v>
      </c>
      <c r="M2238" s="21">
        <v>0.5</v>
      </c>
      <c r="N2238" s="27"/>
      <c r="O2238" s="27"/>
      <c r="P2238" s="9" t="s">
        <v>17</v>
      </c>
      <c r="T2238" s="24" t="str">
        <f t="shared" si="36"/>
        <v>RO2014CSR6</v>
      </c>
    </row>
    <row r="2239" spans="1:20" s="3" customFormat="1" ht="15" customHeight="1">
      <c r="A2239" s="20" t="s">
        <v>53</v>
      </c>
      <c r="B2239" s="20" t="s">
        <v>1105</v>
      </c>
      <c r="C2239" s="20">
        <v>2014</v>
      </c>
      <c r="D2239" s="20" t="s">
        <v>9</v>
      </c>
      <c r="E2239" s="18" t="s">
        <v>347</v>
      </c>
      <c r="F2239" s="20" t="s">
        <v>2</v>
      </c>
      <c r="G2239" s="18" t="s">
        <v>348</v>
      </c>
      <c r="H2239" s="18" t="s">
        <v>906</v>
      </c>
      <c r="I2239" s="20">
        <v>0.25</v>
      </c>
      <c r="J2239" s="21" t="s">
        <v>1223</v>
      </c>
      <c r="K2239" s="18" t="s">
        <v>3237</v>
      </c>
      <c r="L2239" s="18" t="s">
        <v>906</v>
      </c>
      <c r="M2239" s="21">
        <v>0.25</v>
      </c>
      <c r="N2239" s="27"/>
      <c r="O2239" s="27"/>
      <c r="P2239" s="9" t="s">
        <v>17</v>
      </c>
      <c r="T2239" s="24" t="str">
        <f t="shared" si="36"/>
        <v>RO2014CSR6</v>
      </c>
    </row>
    <row r="2240" spans="1:20" s="3" customFormat="1" ht="15" customHeight="1">
      <c r="A2240" s="20" t="s">
        <v>53</v>
      </c>
      <c r="B2240" s="20" t="s">
        <v>1105</v>
      </c>
      <c r="C2240" s="20">
        <v>2014</v>
      </c>
      <c r="D2240" s="20" t="s">
        <v>10</v>
      </c>
      <c r="E2240" s="18" t="s">
        <v>351</v>
      </c>
      <c r="F2240" s="20" t="s">
        <v>2</v>
      </c>
      <c r="G2240" s="18" t="s">
        <v>3242</v>
      </c>
      <c r="H2240" s="18" t="s">
        <v>906</v>
      </c>
      <c r="I2240" s="20">
        <v>0.25</v>
      </c>
      <c r="J2240" s="21" t="s">
        <v>1221</v>
      </c>
      <c r="K2240" s="18" t="s">
        <v>3239</v>
      </c>
      <c r="L2240" s="18" t="s">
        <v>1</v>
      </c>
      <c r="M2240" s="21">
        <v>0.5</v>
      </c>
      <c r="N2240" s="27"/>
      <c r="O2240" s="27"/>
      <c r="P2240" s="9" t="s">
        <v>17</v>
      </c>
      <c r="T2240" s="24" t="str">
        <f t="shared" si="36"/>
        <v>RO2014CSR7</v>
      </c>
    </row>
    <row r="2241" spans="1:20" s="3" customFormat="1" ht="15" customHeight="1">
      <c r="A2241" s="20" t="s">
        <v>53</v>
      </c>
      <c r="B2241" s="20" t="s">
        <v>1105</v>
      </c>
      <c r="C2241" s="20">
        <v>2014</v>
      </c>
      <c r="D2241" s="20" t="s">
        <v>10</v>
      </c>
      <c r="E2241" s="18" t="s">
        <v>351</v>
      </c>
      <c r="F2241" s="20" t="s">
        <v>2</v>
      </c>
      <c r="G2241" s="18" t="s">
        <v>3242</v>
      </c>
      <c r="H2241" s="18" t="s">
        <v>906</v>
      </c>
      <c r="I2241" s="20">
        <v>0.25</v>
      </c>
      <c r="J2241" s="21" t="s">
        <v>1222</v>
      </c>
      <c r="K2241" s="18" t="s">
        <v>3238</v>
      </c>
      <c r="L2241" s="18" t="s">
        <v>906</v>
      </c>
      <c r="M2241" s="21">
        <v>0.25</v>
      </c>
      <c r="N2241" s="27"/>
      <c r="O2241" s="27"/>
      <c r="P2241" s="9" t="s">
        <v>17</v>
      </c>
      <c r="T2241" s="24" t="str">
        <f t="shared" si="36"/>
        <v>RO2014CSR7</v>
      </c>
    </row>
    <row r="2242" spans="1:20" s="3" customFormat="1" ht="15" customHeight="1">
      <c r="A2242" s="20" t="s">
        <v>53</v>
      </c>
      <c r="B2242" s="20" t="s">
        <v>1105</v>
      </c>
      <c r="C2242" s="20">
        <v>2014</v>
      </c>
      <c r="D2242" s="20" t="s">
        <v>10</v>
      </c>
      <c r="E2242" s="18" t="s">
        <v>351</v>
      </c>
      <c r="F2242" s="20" t="s">
        <v>2</v>
      </c>
      <c r="G2242" s="18" t="s">
        <v>3242</v>
      </c>
      <c r="H2242" s="18" t="s">
        <v>906</v>
      </c>
      <c r="I2242" s="20">
        <v>0.25</v>
      </c>
      <c r="J2242" s="21" t="s">
        <v>1223</v>
      </c>
      <c r="K2242" s="18" t="s">
        <v>3240</v>
      </c>
      <c r="L2242" s="18" t="s">
        <v>906</v>
      </c>
      <c r="M2242" s="21">
        <v>0.25</v>
      </c>
      <c r="N2242" s="27"/>
      <c r="O2242" s="27"/>
      <c r="P2242" s="9" t="s">
        <v>17</v>
      </c>
      <c r="T2242" s="24" t="str">
        <f t="shared" si="36"/>
        <v>RO2014CSR7</v>
      </c>
    </row>
    <row r="2243" spans="1:20" s="3" customFormat="1" ht="15" customHeight="1">
      <c r="A2243" s="20" t="s">
        <v>53</v>
      </c>
      <c r="B2243" s="20" t="s">
        <v>1105</v>
      </c>
      <c r="C2243" s="20">
        <v>2014</v>
      </c>
      <c r="D2243" s="20" t="s">
        <v>10</v>
      </c>
      <c r="E2243" s="18" t="s">
        <v>351</v>
      </c>
      <c r="F2243" s="20" t="s">
        <v>2</v>
      </c>
      <c r="G2243" s="18" t="s">
        <v>3242</v>
      </c>
      <c r="H2243" s="18" t="s">
        <v>906</v>
      </c>
      <c r="I2243" s="20">
        <v>0.25</v>
      </c>
      <c r="J2243" s="21" t="s">
        <v>1224</v>
      </c>
      <c r="K2243" s="18" t="s">
        <v>3241</v>
      </c>
      <c r="L2243" s="18" t="s">
        <v>906</v>
      </c>
      <c r="M2243" s="21">
        <v>0.25</v>
      </c>
      <c r="N2243" s="27"/>
      <c r="O2243" s="27"/>
      <c r="P2243" s="9" t="s">
        <v>17</v>
      </c>
      <c r="T2243" s="24" t="str">
        <f t="shared" si="36"/>
        <v>RO2014CSR7</v>
      </c>
    </row>
    <row r="2244" spans="1:20" s="3" customFormat="1" ht="15" customHeight="1">
      <c r="A2244" s="20" t="s">
        <v>53</v>
      </c>
      <c r="B2244" s="20" t="s">
        <v>1105</v>
      </c>
      <c r="C2244" s="20">
        <v>2014</v>
      </c>
      <c r="D2244" s="20" t="s">
        <v>10</v>
      </c>
      <c r="E2244" s="18" t="s">
        <v>351</v>
      </c>
      <c r="F2244" s="20" t="s">
        <v>2</v>
      </c>
      <c r="G2244" s="18" t="s">
        <v>3242</v>
      </c>
      <c r="H2244" s="18" t="s">
        <v>906</v>
      </c>
      <c r="I2244" s="20">
        <v>0.25</v>
      </c>
      <c r="J2244" s="21" t="s">
        <v>1225</v>
      </c>
      <c r="K2244" s="18" t="s">
        <v>3243</v>
      </c>
      <c r="L2244" s="18" t="s">
        <v>1</v>
      </c>
      <c r="M2244" s="21">
        <v>0.5</v>
      </c>
      <c r="N2244" s="27"/>
      <c r="O2244" s="27"/>
      <c r="P2244" s="9" t="s">
        <v>17</v>
      </c>
      <c r="T2244" s="24" t="str">
        <f t="shared" si="36"/>
        <v>RO2014CSR7</v>
      </c>
    </row>
    <row r="2245" spans="1:20" s="3" customFormat="1" ht="15" customHeight="1">
      <c r="A2245" s="20" t="s">
        <v>53</v>
      </c>
      <c r="B2245" s="20" t="s">
        <v>1105</v>
      </c>
      <c r="C2245" s="20">
        <v>2014</v>
      </c>
      <c r="D2245" s="20" t="s">
        <v>25</v>
      </c>
      <c r="E2245" s="18" t="s">
        <v>352</v>
      </c>
      <c r="F2245" s="20" t="s">
        <v>2</v>
      </c>
      <c r="G2245" s="18" t="s">
        <v>3244</v>
      </c>
      <c r="H2245" s="18" t="s">
        <v>906</v>
      </c>
      <c r="I2245" s="20">
        <v>0.25</v>
      </c>
      <c r="J2245" s="21" t="s">
        <v>1221</v>
      </c>
      <c r="K2245" s="18" t="s">
        <v>3245</v>
      </c>
      <c r="L2245" s="18" t="s">
        <v>1</v>
      </c>
      <c r="M2245" s="21">
        <v>0.5</v>
      </c>
      <c r="N2245" s="27"/>
      <c r="O2245" s="27"/>
      <c r="P2245" s="9" t="s">
        <v>17</v>
      </c>
      <c r="T2245" s="24" t="str">
        <f t="shared" si="36"/>
        <v>RO2014CSR8</v>
      </c>
    </row>
    <row r="2246" spans="1:20" s="3" customFormat="1" ht="15" customHeight="1">
      <c r="A2246" s="20" t="s">
        <v>53</v>
      </c>
      <c r="B2246" s="20" t="s">
        <v>1105</v>
      </c>
      <c r="C2246" s="20">
        <v>2014</v>
      </c>
      <c r="D2246" s="20" t="s">
        <v>25</v>
      </c>
      <c r="E2246" s="18" t="s">
        <v>352</v>
      </c>
      <c r="F2246" s="20" t="s">
        <v>2</v>
      </c>
      <c r="G2246" s="18" t="s">
        <v>3244</v>
      </c>
      <c r="H2246" s="18" t="s">
        <v>906</v>
      </c>
      <c r="I2246" s="20">
        <v>0.25</v>
      </c>
      <c r="J2246" s="21" t="s">
        <v>1222</v>
      </c>
      <c r="K2246" s="18" t="s">
        <v>3246</v>
      </c>
      <c r="L2246" s="18" t="s">
        <v>907</v>
      </c>
      <c r="M2246" s="21">
        <v>0</v>
      </c>
      <c r="N2246" s="27"/>
      <c r="O2246" s="27"/>
      <c r="P2246" s="9" t="s">
        <v>17</v>
      </c>
      <c r="T2246" s="24" t="str">
        <f t="shared" si="36"/>
        <v>RO2014CSR8</v>
      </c>
    </row>
    <row r="2247" spans="1:20" s="3" customFormat="1" ht="15" customHeight="1">
      <c r="A2247" s="20" t="s">
        <v>53</v>
      </c>
      <c r="B2247" s="20" t="s">
        <v>1105</v>
      </c>
      <c r="C2247" s="20">
        <v>2014</v>
      </c>
      <c r="D2247" s="20" t="s">
        <v>25</v>
      </c>
      <c r="E2247" s="18" t="s">
        <v>352</v>
      </c>
      <c r="F2247" s="20" t="s">
        <v>2</v>
      </c>
      <c r="G2247" s="18" t="s">
        <v>3244</v>
      </c>
      <c r="H2247" s="18" t="s">
        <v>906</v>
      </c>
      <c r="I2247" s="20">
        <v>0.25</v>
      </c>
      <c r="J2247" s="21" t="s">
        <v>1223</v>
      </c>
      <c r="K2247" s="18" t="s">
        <v>3247</v>
      </c>
      <c r="L2247" s="18" t="s">
        <v>906</v>
      </c>
      <c r="M2247" s="21">
        <v>0.25</v>
      </c>
      <c r="N2247" s="27"/>
      <c r="O2247" s="27"/>
      <c r="P2247" s="9" t="s">
        <v>17</v>
      </c>
      <c r="T2247" s="24" t="str">
        <f t="shared" si="36"/>
        <v>RO2014CSR8</v>
      </c>
    </row>
    <row r="2248" spans="1:20" s="3" customFormat="1" ht="15" customHeight="1">
      <c r="A2248" s="20" t="s">
        <v>53</v>
      </c>
      <c r="B2248" s="20" t="s">
        <v>1105</v>
      </c>
      <c r="C2248" s="20">
        <v>2014</v>
      </c>
      <c r="D2248" s="20" t="s">
        <v>25</v>
      </c>
      <c r="E2248" s="18" t="s">
        <v>352</v>
      </c>
      <c r="F2248" s="20" t="s">
        <v>2</v>
      </c>
      <c r="G2248" s="18" t="s">
        <v>3244</v>
      </c>
      <c r="H2248" s="18" t="s">
        <v>906</v>
      </c>
      <c r="I2248" s="20">
        <v>0.25</v>
      </c>
      <c r="J2248" s="21" t="s">
        <v>1224</v>
      </c>
      <c r="K2248" s="18" t="s">
        <v>3248</v>
      </c>
      <c r="L2248" s="18" t="s">
        <v>906</v>
      </c>
      <c r="M2248" s="21">
        <v>0.25</v>
      </c>
      <c r="N2248" s="27"/>
      <c r="O2248" s="27"/>
      <c r="P2248" s="9" t="s">
        <v>17</v>
      </c>
      <c r="T2248" s="24" t="str">
        <f t="shared" si="36"/>
        <v>RO2014CSR8</v>
      </c>
    </row>
    <row r="2249" spans="1:20" s="3" customFormat="1" ht="15" customHeight="1">
      <c r="A2249" s="20" t="s">
        <v>53</v>
      </c>
      <c r="B2249" s="20" t="s">
        <v>1105</v>
      </c>
      <c r="C2249" s="20">
        <v>2015</v>
      </c>
      <c r="D2249" s="20" t="s">
        <v>4</v>
      </c>
      <c r="E2249" s="18" t="s">
        <v>1086</v>
      </c>
      <c r="F2249" s="20" t="s">
        <v>3</v>
      </c>
      <c r="G2249" s="18" t="s">
        <v>1983</v>
      </c>
      <c r="H2249" s="18" t="s">
        <v>907</v>
      </c>
      <c r="I2249" s="20">
        <v>0</v>
      </c>
      <c r="J2249" s="21" t="s">
        <v>1221</v>
      </c>
      <c r="K2249" s="18" t="s">
        <v>1983</v>
      </c>
      <c r="L2249" s="18" t="s">
        <v>907</v>
      </c>
      <c r="M2249" s="21">
        <v>0</v>
      </c>
      <c r="N2249" s="27"/>
      <c r="O2249" s="27"/>
      <c r="P2249" s="9" t="s">
        <v>17</v>
      </c>
      <c r="T2249" s="24" t="str">
        <f t="shared" si="36"/>
        <v>RO2015CSR1</v>
      </c>
    </row>
    <row r="2250" spans="1:20" s="3" customFormat="1" ht="15" customHeight="1">
      <c r="A2250" s="20" t="s">
        <v>53</v>
      </c>
      <c r="B2250" s="20" t="s">
        <v>1105</v>
      </c>
      <c r="C2250" s="20">
        <v>2015</v>
      </c>
      <c r="D2250" s="20" t="s">
        <v>5</v>
      </c>
      <c r="E2250" s="18" t="s">
        <v>1087</v>
      </c>
      <c r="F2250" s="20" t="s">
        <v>13</v>
      </c>
      <c r="G2250" s="18" t="s">
        <v>2196</v>
      </c>
      <c r="H2250" s="18" t="s">
        <v>906</v>
      </c>
      <c r="I2250" s="20">
        <v>0.25</v>
      </c>
      <c r="J2250" s="21" t="s">
        <v>1221</v>
      </c>
      <c r="K2250" s="18" t="s">
        <v>1984</v>
      </c>
      <c r="L2250" s="18" t="s">
        <v>1760</v>
      </c>
      <c r="M2250" s="21">
        <v>1</v>
      </c>
      <c r="N2250" s="27"/>
      <c r="O2250" s="27"/>
      <c r="P2250" s="9" t="s">
        <v>17</v>
      </c>
      <c r="T2250" s="24" t="str">
        <f t="shared" si="36"/>
        <v>RO2015CSR2</v>
      </c>
    </row>
    <row r="2251" spans="1:20" s="3" customFormat="1" ht="15" customHeight="1">
      <c r="A2251" s="20" t="s">
        <v>53</v>
      </c>
      <c r="B2251" s="20" t="s">
        <v>1105</v>
      </c>
      <c r="C2251" s="20">
        <v>2015</v>
      </c>
      <c r="D2251" s="20" t="s">
        <v>5</v>
      </c>
      <c r="E2251" s="18" t="s">
        <v>1087</v>
      </c>
      <c r="F2251" s="20" t="s">
        <v>13</v>
      </c>
      <c r="G2251" s="18" t="s">
        <v>2196</v>
      </c>
      <c r="H2251" s="18" t="s">
        <v>906</v>
      </c>
      <c r="I2251" s="20">
        <v>0.25</v>
      </c>
      <c r="J2251" s="21" t="s">
        <v>1222</v>
      </c>
      <c r="K2251" s="18" t="s">
        <v>1996</v>
      </c>
      <c r="L2251" s="18" t="s">
        <v>907</v>
      </c>
      <c r="M2251" s="21">
        <v>0</v>
      </c>
      <c r="N2251" s="27"/>
      <c r="O2251" s="27"/>
      <c r="P2251" s="9" t="s">
        <v>17</v>
      </c>
      <c r="T2251" s="24" t="str">
        <f t="shared" si="36"/>
        <v>RO2015CSR2</v>
      </c>
    </row>
    <row r="2252" spans="1:20" s="3" customFormat="1" ht="15" customHeight="1">
      <c r="A2252" s="20" t="s">
        <v>53</v>
      </c>
      <c r="B2252" s="20" t="s">
        <v>1105</v>
      </c>
      <c r="C2252" s="20">
        <v>2015</v>
      </c>
      <c r="D2252" s="20" t="s">
        <v>5</v>
      </c>
      <c r="E2252" s="18" t="s">
        <v>1087</v>
      </c>
      <c r="F2252" s="20" t="s">
        <v>13</v>
      </c>
      <c r="G2252" s="18" t="s">
        <v>2196</v>
      </c>
      <c r="H2252" s="18" t="s">
        <v>906</v>
      </c>
      <c r="I2252" s="20">
        <v>0.25</v>
      </c>
      <c r="J2252" s="21" t="s">
        <v>1223</v>
      </c>
      <c r="K2252" s="18" t="s">
        <v>1985</v>
      </c>
      <c r="L2252" s="18" t="s">
        <v>906</v>
      </c>
      <c r="M2252" s="21">
        <v>0.25</v>
      </c>
      <c r="N2252" s="27"/>
      <c r="O2252" s="27"/>
      <c r="P2252" s="9" t="s">
        <v>17</v>
      </c>
      <c r="T2252" s="24" t="str">
        <f t="shared" si="36"/>
        <v>RO2015CSR2</v>
      </c>
    </row>
    <row r="2253" spans="1:20" s="3" customFormat="1" ht="15" customHeight="1">
      <c r="A2253" s="20" t="s">
        <v>53</v>
      </c>
      <c r="B2253" s="20" t="s">
        <v>1105</v>
      </c>
      <c r="C2253" s="20">
        <v>2015</v>
      </c>
      <c r="D2253" s="20" t="s">
        <v>5</v>
      </c>
      <c r="E2253" s="18" t="s">
        <v>1087</v>
      </c>
      <c r="F2253" s="20" t="s">
        <v>13</v>
      </c>
      <c r="G2253" s="18" t="s">
        <v>2196</v>
      </c>
      <c r="H2253" s="18" t="s">
        <v>906</v>
      </c>
      <c r="I2253" s="20">
        <v>0.25</v>
      </c>
      <c r="J2253" s="21" t="s">
        <v>1224</v>
      </c>
      <c r="K2253" s="18" t="s">
        <v>1986</v>
      </c>
      <c r="L2253" s="18" t="s">
        <v>907</v>
      </c>
      <c r="M2253" s="21">
        <v>0</v>
      </c>
      <c r="N2253" s="27"/>
      <c r="O2253" s="27"/>
      <c r="P2253" s="9" t="s">
        <v>17</v>
      </c>
      <c r="T2253" s="24" t="str">
        <f t="shared" si="36"/>
        <v>RO2015CSR2</v>
      </c>
    </row>
    <row r="2254" spans="1:20" s="3" customFormat="1" ht="15" customHeight="1">
      <c r="A2254" s="20" t="s">
        <v>53</v>
      </c>
      <c r="B2254" s="20" t="s">
        <v>1105</v>
      </c>
      <c r="C2254" s="20">
        <v>2015</v>
      </c>
      <c r="D2254" s="20" t="s">
        <v>6</v>
      </c>
      <c r="E2254" s="18" t="s">
        <v>1088</v>
      </c>
      <c r="F2254" s="20" t="s">
        <v>3</v>
      </c>
      <c r="G2254" s="18" t="s">
        <v>2213</v>
      </c>
      <c r="H2254" s="18" t="s">
        <v>906</v>
      </c>
      <c r="I2254" s="20">
        <v>0.25</v>
      </c>
      <c r="J2254" s="21" t="s">
        <v>1221</v>
      </c>
      <c r="K2254" s="18" t="s">
        <v>1987</v>
      </c>
      <c r="L2254" s="18" t="s">
        <v>906</v>
      </c>
      <c r="M2254" s="21">
        <v>0.25</v>
      </c>
      <c r="N2254" s="27"/>
      <c r="O2254" s="27"/>
      <c r="P2254" s="9" t="s">
        <v>17</v>
      </c>
      <c r="T2254" s="24" t="str">
        <f t="shared" si="36"/>
        <v>RO2015CSR3</v>
      </c>
    </row>
    <row r="2255" spans="1:20" s="3" customFormat="1" ht="15" customHeight="1">
      <c r="A2255" s="20" t="s">
        <v>53</v>
      </c>
      <c r="B2255" s="20" t="s">
        <v>1105</v>
      </c>
      <c r="C2255" s="20">
        <v>2015</v>
      </c>
      <c r="D2255" s="20" t="s">
        <v>6</v>
      </c>
      <c r="E2255" s="18" t="s">
        <v>1088</v>
      </c>
      <c r="F2255" s="20" t="s">
        <v>3</v>
      </c>
      <c r="G2255" s="18" t="s">
        <v>2213</v>
      </c>
      <c r="H2255" s="18" t="s">
        <v>906</v>
      </c>
      <c r="I2255" s="20">
        <v>0.25</v>
      </c>
      <c r="J2255" s="21" t="s">
        <v>1222</v>
      </c>
      <c r="K2255" s="18" t="s">
        <v>1988</v>
      </c>
      <c r="L2255" s="18" t="s">
        <v>906</v>
      </c>
      <c r="M2255" s="21">
        <v>0.25</v>
      </c>
      <c r="N2255" s="27"/>
      <c r="O2255" s="27"/>
      <c r="P2255" s="9" t="s">
        <v>17</v>
      </c>
      <c r="T2255" s="24" t="str">
        <f t="shared" si="36"/>
        <v>RO2015CSR3</v>
      </c>
    </row>
    <row r="2256" spans="1:20" s="3" customFormat="1" ht="15" customHeight="1">
      <c r="A2256" s="20" t="s">
        <v>53</v>
      </c>
      <c r="B2256" s="20" t="s">
        <v>1105</v>
      </c>
      <c r="C2256" s="20">
        <v>2015</v>
      </c>
      <c r="D2256" s="20" t="s">
        <v>6</v>
      </c>
      <c r="E2256" s="18" t="s">
        <v>1088</v>
      </c>
      <c r="F2256" s="20" t="s">
        <v>3</v>
      </c>
      <c r="G2256" s="18" t="s">
        <v>2213</v>
      </c>
      <c r="H2256" s="18" t="s">
        <v>906</v>
      </c>
      <c r="I2256" s="20">
        <v>0.25</v>
      </c>
      <c r="J2256" s="21" t="s">
        <v>1223</v>
      </c>
      <c r="K2256" s="18" t="s">
        <v>1989</v>
      </c>
      <c r="L2256" s="18" t="s">
        <v>906</v>
      </c>
      <c r="M2256" s="21">
        <v>0.25</v>
      </c>
      <c r="N2256" s="27"/>
      <c r="O2256" s="27"/>
      <c r="P2256" s="9" t="s">
        <v>17</v>
      </c>
      <c r="T2256" s="24" t="str">
        <f t="shared" si="36"/>
        <v>RO2015CSR3</v>
      </c>
    </row>
    <row r="2257" spans="1:20" s="3" customFormat="1" ht="15" customHeight="1">
      <c r="A2257" s="20" t="s">
        <v>53</v>
      </c>
      <c r="B2257" s="20" t="s">
        <v>1105</v>
      </c>
      <c r="C2257" s="20">
        <v>2015</v>
      </c>
      <c r="D2257" s="20" t="s">
        <v>6</v>
      </c>
      <c r="E2257" s="18" t="s">
        <v>1088</v>
      </c>
      <c r="F2257" s="20" t="s">
        <v>3</v>
      </c>
      <c r="G2257" s="18" t="s">
        <v>2213</v>
      </c>
      <c r="H2257" s="18" t="s">
        <v>906</v>
      </c>
      <c r="I2257" s="20">
        <v>0.25</v>
      </c>
      <c r="J2257" s="21" t="s">
        <v>1224</v>
      </c>
      <c r="K2257" s="18" t="s">
        <v>1990</v>
      </c>
      <c r="L2257" s="18" t="s">
        <v>906</v>
      </c>
      <c r="M2257" s="21">
        <v>0.25</v>
      </c>
      <c r="N2257" s="27"/>
      <c r="O2257" s="27"/>
      <c r="P2257" s="9" t="s">
        <v>17</v>
      </c>
      <c r="T2257" s="24" t="str">
        <f t="shared" si="36"/>
        <v>RO2015CSR3</v>
      </c>
    </row>
    <row r="2258" spans="1:20" s="3" customFormat="1" ht="15" customHeight="1">
      <c r="A2258" s="20" t="s">
        <v>53</v>
      </c>
      <c r="B2258" s="20" t="s">
        <v>1105</v>
      </c>
      <c r="C2258" s="20">
        <v>2015</v>
      </c>
      <c r="D2258" s="20" t="s">
        <v>6</v>
      </c>
      <c r="E2258" s="18" t="s">
        <v>1088</v>
      </c>
      <c r="F2258" s="20" t="s">
        <v>3</v>
      </c>
      <c r="G2258" s="18" t="s">
        <v>2213</v>
      </c>
      <c r="H2258" s="18" t="s">
        <v>906</v>
      </c>
      <c r="I2258" s="20">
        <v>0.25</v>
      </c>
      <c r="J2258" s="21" t="s">
        <v>1225</v>
      </c>
      <c r="K2258" s="18" t="s">
        <v>1991</v>
      </c>
      <c r="L2258" s="18" t="s">
        <v>1</v>
      </c>
      <c r="M2258" s="21">
        <v>0.5</v>
      </c>
      <c r="N2258" s="27"/>
      <c r="O2258" s="27"/>
      <c r="P2258" s="9" t="s">
        <v>17</v>
      </c>
      <c r="T2258" s="24" t="str">
        <f t="shared" si="36"/>
        <v>RO2015CSR3</v>
      </c>
    </row>
    <row r="2259" spans="1:20" ht="15" customHeight="1">
      <c r="A2259" s="20" t="s">
        <v>53</v>
      </c>
      <c r="B2259" s="20" t="s">
        <v>1105</v>
      </c>
      <c r="C2259" s="20">
        <v>2015</v>
      </c>
      <c r="D2259" s="20" t="s">
        <v>6</v>
      </c>
      <c r="E2259" s="18" t="s">
        <v>1088</v>
      </c>
      <c r="F2259" s="20" t="s">
        <v>3</v>
      </c>
      <c r="G2259" s="18" t="s">
        <v>2213</v>
      </c>
      <c r="H2259" s="18" t="s">
        <v>906</v>
      </c>
      <c r="I2259" s="20">
        <v>0.25</v>
      </c>
      <c r="J2259" s="21" t="s">
        <v>1226</v>
      </c>
      <c r="K2259" s="18" t="s">
        <v>1992</v>
      </c>
      <c r="L2259" s="18" t="s">
        <v>906</v>
      </c>
      <c r="M2259" s="21">
        <v>0.25</v>
      </c>
      <c r="Q2259"/>
      <c r="T2259" s="24" t="str">
        <f t="shared" si="36"/>
        <v>RO2015CSR3</v>
      </c>
    </row>
    <row r="2260" spans="1:20" s="9" customFormat="1" ht="15" customHeight="1">
      <c r="A2260" s="20" t="s">
        <v>53</v>
      </c>
      <c r="B2260" s="20" t="s">
        <v>1105</v>
      </c>
      <c r="C2260" s="20">
        <v>2015</v>
      </c>
      <c r="D2260" s="20" t="s">
        <v>6</v>
      </c>
      <c r="E2260" s="18" t="s">
        <v>1088</v>
      </c>
      <c r="F2260" s="20" t="s">
        <v>3</v>
      </c>
      <c r="G2260" s="18" t="s">
        <v>2213</v>
      </c>
      <c r="H2260" s="18" t="s">
        <v>906</v>
      </c>
      <c r="I2260" s="20">
        <v>0.25</v>
      </c>
      <c r="J2260" s="21" t="s">
        <v>1227</v>
      </c>
      <c r="K2260" s="18" t="s">
        <v>1993</v>
      </c>
      <c r="L2260" s="18" t="s">
        <v>906</v>
      </c>
      <c r="M2260" s="21">
        <v>0.25</v>
      </c>
      <c r="N2260" s="27"/>
      <c r="O2260" s="27"/>
      <c r="T2260" s="24" t="str">
        <f t="shared" si="36"/>
        <v>RO2015CSR3</v>
      </c>
    </row>
    <row r="2261" spans="1:20" s="9" customFormat="1" ht="15" customHeight="1">
      <c r="A2261" s="20" t="s">
        <v>53</v>
      </c>
      <c r="B2261" s="20" t="s">
        <v>1105</v>
      </c>
      <c r="C2261" s="20">
        <v>2015</v>
      </c>
      <c r="D2261" s="20" t="s">
        <v>6</v>
      </c>
      <c r="E2261" s="18" t="s">
        <v>1088</v>
      </c>
      <c r="F2261" s="20" t="s">
        <v>3</v>
      </c>
      <c r="G2261" s="18" t="s">
        <v>2213</v>
      </c>
      <c r="H2261" s="18" t="s">
        <v>906</v>
      </c>
      <c r="I2261" s="20">
        <v>0.25</v>
      </c>
      <c r="J2261" s="21" t="s">
        <v>1228</v>
      </c>
      <c r="K2261" s="18" t="s">
        <v>1994</v>
      </c>
      <c r="L2261" s="18" t="s">
        <v>906</v>
      </c>
      <c r="M2261" s="21">
        <v>0.25</v>
      </c>
      <c r="N2261" s="27"/>
      <c r="O2261" s="27"/>
      <c r="T2261" s="24" t="str">
        <f t="shared" si="36"/>
        <v>RO2015CSR3</v>
      </c>
    </row>
    <row r="2262" spans="1:20" s="3" customFormat="1" ht="15" customHeight="1">
      <c r="A2262" s="20" t="s">
        <v>53</v>
      </c>
      <c r="B2262" s="20" t="s">
        <v>1105</v>
      </c>
      <c r="C2262" s="20">
        <v>2015</v>
      </c>
      <c r="D2262" s="20" t="s">
        <v>7</v>
      </c>
      <c r="E2262" s="18" t="s">
        <v>1089</v>
      </c>
      <c r="F2262" s="20" t="s">
        <v>3</v>
      </c>
      <c r="G2262" s="18" t="s">
        <v>2197</v>
      </c>
      <c r="H2262" s="18" t="s">
        <v>1</v>
      </c>
      <c r="I2262" s="20">
        <v>0.5</v>
      </c>
      <c r="J2262" s="21" t="s">
        <v>1221</v>
      </c>
      <c r="K2262" s="18" t="s">
        <v>1995</v>
      </c>
      <c r="L2262" s="18" t="s">
        <v>1</v>
      </c>
      <c r="M2262" s="21">
        <v>0.5</v>
      </c>
      <c r="N2262" s="27"/>
      <c r="O2262" s="27"/>
      <c r="P2262" s="9" t="s">
        <v>17</v>
      </c>
      <c r="T2262" s="24" t="str">
        <f t="shared" si="36"/>
        <v>RO2015CSR4</v>
      </c>
    </row>
    <row r="2263" spans="1:20" s="3" customFormat="1" ht="15" customHeight="1">
      <c r="A2263" s="20" t="s">
        <v>53</v>
      </c>
      <c r="B2263" s="20" t="s">
        <v>1105</v>
      </c>
      <c r="C2263" s="20">
        <v>2016</v>
      </c>
      <c r="D2263" s="20" t="s">
        <v>4</v>
      </c>
      <c r="E2263" s="18" t="s">
        <v>2557</v>
      </c>
      <c r="F2263" s="20" t="s">
        <v>11</v>
      </c>
      <c r="G2263" s="18" t="s">
        <v>2558</v>
      </c>
      <c r="H2263" s="18" t="s">
        <v>906</v>
      </c>
      <c r="I2263" s="20">
        <v>0.25</v>
      </c>
      <c r="J2263" s="21" t="s">
        <v>1221</v>
      </c>
      <c r="K2263" s="18" t="s">
        <v>2559</v>
      </c>
      <c r="L2263" s="18" t="s">
        <v>907</v>
      </c>
      <c r="M2263" s="21">
        <v>0</v>
      </c>
      <c r="N2263" s="27"/>
      <c r="O2263" s="27"/>
      <c r="P2263" s="9" t="s">
        <v>17</v>
      </c>
      <c r="T2263" s="24" t="str">
        <f t="shared" si="36"/>
        <v>RO2016CSR1</v>
      </c>
    </row>
    <row r="2264" spans="1:20" s="3" customFormat="1" ht="15" customHeight="1">
      <c r="A2264" s="20" t="s">
        <v>53</v>
      </c>
      <c r="B2264" s="20" t="s">
        <v>1105</v>
      </c>
      <c r="C2264" s="20">
        <v>2016</v>
      </c>
      <c r="D2264" s="20" t="s">
        <v>4</v>
      </c>
      <c r="E2264" s="18" t="s">
        <v>2557</v>
      </c>
      <c r="F2264" s="20" t="s">
        <v>11</v>
      </c>
      <c r="G2264" s="18" t="s">
        <v>2558</v>
      </c>
      <c r="H2264" s="18" t="s">
        <v>906</v>
      </c>
      <c r="I2264" s="20">
        <v>0.25</v>
      </c>
      <c r="J2264" s="21" t="s">
        <v>1222</v>
      </c>
      <c r="K2264" s="18" t="s">
        <v>2560</v>
      </c>
      <c r="L2264" s="18" t="s">
        <v>906</v>
      </c>
      <c r="M2264" s="21">
        <v>0.25</v>
      </c>
      <c r="N2264" s="27"/>
      <c r="O2264" s="27"/>
      <c r="P2264" s="9" t="s">
        <v>17</v>
      </c>
      <c r="T2264" s="24" t="str">
        <f t="shared" si="36"/>
        <v>RO2016CSR1</v>
      </c>
    </row>
    <row r="2265" spans="1:20" s="3" customFormat="1" ht="15" customHeight="1">
      <c r="A2265" s="20" t="s">
        <v>53</v>
      </c>
      <c r="B2265" s="20" t="s">
        <v>1105</v>
      </c>
      <c r="C2265" s="20">
        <v>2016</v>
      </c>
      <c r="D2265" s="20" t="s">
        <v>4</v>
      </c>
      <c r="E2265" s="18" t="s">
        <v>2557</v>
      </c>
      <c r="F2265" s="20" t="s">
        <v>11</v>
      </c>
      <c r="G2265" s="18" t="s">
        <v>2558</v>
      </c>
      <c r="H2265" s="18" t="s">
        <v>906</v>
      </c>
      <c r="I2265" s="20">
        <v>0.25</v>
      </c>
      <c r="J2265" s="21" t="s">
        <v>1223</v>
      </c>
      <c r="K2265" s="18" t="s">
        <v>2561</v>
      </c>
      <c r="L2265" s="18" t="s">
        <v>1</v>
      </c>
      <c r="M2265" s="21">
        <v>0.5</v>
      </c>
      <c r="N2265" s="27"/>
      <c r="O2265" s="27"/>
      <c r="P2265" s="9" t="s">
        <v>17</v>
      </c>
      <c r="T2265" s="24" t="str">
        <f t="shared" si="36"/>
        <v>RO2016CSR1</v>
      </c>
    </row>
    <row r="2266" spans="1:20" s="3" customFormat="1" ht="15" customHeight="1">
      <c r="A2266" s="20" t="s">
        <v>53</v>
      </c>
      <c r="B2266" s="20" t="s">
        <v>1105</v>
      </c>
      <c r="C2266" s="20">
        <v>2016</v>
      </c>
      <c r="D2266" s="20" t="s">
        <v>5</v>
      </c>
      <c r="E2266" s="18" t="s">
        <v>2562</v>
      </c>
      <c r="F2266" s="20" t="s">
        <v>2</v>
      </c>
      <c r="G2266" s="18" t="s">
        <v>2563</v>
      </c>
      <c r="H2266" s="18" t="s">
        <v>1</v>
      </c>
      <c r="I2266" s="20">
        <v>0.5</v>
      </c>
      <c r="J2266" s="21" t="s">
        <v>1221</v>
      </c>
      <c r="K2266" s="18" t="s">
        <v>2564</v>
      </c>
      <c r="L2266" s="18" t="s">
        <v>1174</v>
      </c>
      <c r="M2266" s="21">
        <v>0.75</v>
      </c>
      <c r="N2266" s="27"/>
      <c r="O2266" s="27"/>
      <c r="P2266" s="9" t="s">
        <v>17</v>
      </c>
      <c r="T2266" s="24" t="str">
        <f t="shared" si="36"/>
        <v>RO2016CSR2</v>
      </c>
    </row>
    <row r="2267" spans="1:20" s="3" customFormat="1" ht="15" customHeight="1">
      <c r="A2267" s="20" t="s">
        <v>53</v>
      </c>
      <c r="B2267" s="20" t="s">
        <v>1105</v>
      </c>
      <c r="C2267" s="20">
        <v>2016</v>
      </c>
      <c r="D2267" s="20" t="s">
        <v>5</v>
      </c>
      <c r="E2267" s="18" t="s">
        <v>2562</v>
      </c>
      <c r="F2267" s="20" t="s">
        <v>2</v>
      </c>
      <c r="G2267" s="18" t="s">
        <v>2563</v>
      </c>
      <c r="H2267" s="18" t="s">
        <v>1</v>
      </c>
      <c r="I2267" s="20">
        <v>0.5</v>
      </c>
      <c r="J2267" s="21" t="s">
        <v>1222</v>
      </c>
      <c r="K2267" s="18" t="s">
        <v>2565</v>
      </c>
      <c r="L2267" s="18" t="s">
        <v>906</v>
      </c>
      <c r="M2267" s="21">
        <v>0.25</v>
      </c>
      <c r="N2267" s="27"/>
      <c r="O2267" s="27"/>
      <c r="P2267" s="9" t="s">
        <v>17</v>
      </c>
      <c r="T2267" s="24" t="str">
        <f t="shared" ref="T2267:T2330" si="37">A2267&amp;C2267&amp;D2267</f>
        <v>RO2016CSR2</v>
      </c>
    </row>
    <row r="2268" spans="1:20" s="3" customFormat="1" ht="15" customHeight="1">
      <c r="A2268" s="20" t="s">
        <v>53</v>
      </c>
      <c r="B2268" s="20" t="s">
        <v>1105</v>
      </c>
      <c r="C2268" s="20">
        <v>2016</v>
      </c>
      <c r="D2268" s="20" t="s">
        <v>5</v>
      </c>
      <c r="E2268" s="18" t="s">
        <v>2562</v>
      </c>
      <c r="F2268" s="20" t="s">
        <v>2</v>
      </c>
      <c r="G2268" s="18" t="s">
        <v>2563</v>
      </c>
      <c r="H2268" s="18" t="s">
        <v>1</v>
      </c>
      <c r="I2268" s="20">
        <v>0.5</v>
      </c>
      <c r="J2268" s="21" t="s">
        <v>1223</v>
      </c>
      <c r="K2268" s="18" t="s">
        <v>2566</v>
      </c>
      <c r="L2268" s="18" t="s">
        <v>1</v>
      </c>
      <c r="M2268" s="21">
        <v>0.5</v>
      </c>
      <c r="N2268" s="27"/>
      <c r="O2268" s="27"/>
      <c r="P2268" s="9" t="s">
        <v>17</v>
      </c>
      <c r="T2268" s="24" t="str">
        <f t="shared" si="37"/>
        <v>RO2016CSR2</v>
      </c>
    </row>
    <row r="2269" spans="1:20" s="3" customFormat="1" ht="15" customHeight="1">
      <c r="A2269" s="20" t="s">
        <v>53</v>
      </c>
      <c r="B2269" s="20" t="s">
        <v>1105</v>
      </c>
      <c r="C2269" s="20">
        <v>2016</v>
      </c>
      <c r="D2269" s="20" t="s">
        <v>5</v>
      </c>
      <c r="E2269" s="18" t="s">
        <v>2562</v>
      </c>
      <c r="F2269" s="20" t="s">
        <v>2</v>
      </c>
      <c r="G2269" s="18" t="s">
        <v>2563</v>
      </c>
      <c r="H2269" s="18" t="s">
        <v>1</v>
      </c>
      <c r="I2269" s="20">
        <v>0.5</v>
      </c>
      <c r="J2269" s="21" t="s">
        <v>1224</v>
      </c>
      <c r="K2269" s="18" t="s">
        <v>2567</v>
      </c>
      <c r="L2269" s="18" t="s">
        <v>907</v>
      </c>
      <c r="M2269" s="21">
        <v>0</v>
      </c>
      <c r="N2269" s="27"/>
      <c r="O2269" s="27"/>
      <c r="P2269" s="9" t="s">
        <v>17</v>
      </c>
      <c r="T2269" s="24" t="str">
        <f t="shared" si="37"/>
        <v>RO2016CSR2</v>
      </c>
    </row>
    <row r="2270" spans="1:20" s="3" customFormat="1" ht="15" customHeight="1">
      <c r="A2270" s="20" t="s">
        <v>53</v>
      </c>
      <c r="B2270" s="20" t="s">
        <v>1105</v>
      </c>
      <c r="C2270" s="20">
        <v>2016</v>
      </c>
      <c r="D2270" s="20" t="s">
        <v>6</v>
      </c>
      <c r="E2270" s="18" t="s">
        <v>2568</v>
      </c>
      <c r="F2270" s="20" t="s">
        <v>2</v>
      </c>
      <c r="G2270" s="18" t="s">
        <v>2569</v>
      </c>
      <c r="H2270" s="18" t="s">
        <v>1</v>
      </c>
      <c r="I2270" s="20">
        <v>0.5</v>
      </c>
      <c r="J2270" s="21" t="s">
        <v>1221</v>
      </c>
      <c r="K2270" s="18" t="s">
        <v>2570</v>
      </c>
      <c r="L2270" s="18" t="s">
        <v>1</v>
      </c>
      <c r="M2270" s="21">
        <v>0.5</v>
      </c>
      <c r="N2270" s="27"/>
      <c r="O2270" s="27"/>
      <c r="P2270" s="9" t="s">
        <v>17</v>
      </c>
      <c r="T2270" s="24" t="str">
        <f t="shared" si="37"/>
        <v>RO2016CSR3</v>
      </c>
    </row>
    <row r="2271" spans="1:20" s="3" customFormat="1">
      <c r="A2271" s="20" t="s">
        <v>53</v>
      </c>
      <c r="B2271" s="20" t="s">
        <v>1105</v>
      </c>
      <c r="C2271" s="20">
        <v>2016</v>
      </c>
      <c r="D2271" s="20" t="s">
        <v>6</v>
      </c>
      <c r="E2271" s="18" t="s">
        <v>2568</v>
      </c>
      <c r="F2271" s="20" t="s">
        <v>2</v>
      </c>
      <c r="G2271" s="18" t="s">
        <v>2569</v>
      </c>
      <c r="H2271" s="18" t="s">
        <v>1</v>
      </c>
      <c r="I2271" s="20">
        <v>0.5</v>
      </c>
      <c r="J2271" s="21" t="s">
        <v>1222</v>
      </c>
      <c r="K2271" s="18" t="s">
        <v>2571</v>
      </c>
      <c r="L2271" s="18" t="s">
        <v>906</v>
      </c>
      <c r="M2271" s="21">
        <v>0.25</v>
      </c>
      <c r="N2271" s="27"/>
      <c r="O2271" s="27"/>
      <c r="P2271" s="9" t="s">
        <v>17</v>
      </c>
      <c r="T2271" s="24" t="str">
        <f t="shared" si="37"/>
        <v>RO2016CSR3</v>
      </c>
    </row>
    <row r="2272" spans="1:20" s="3" customFormat="1" ht="15" customHeight="1">
      <c r="A2272" s="20" t="s">
        <v>53</v>
      </c>
      <c r="B2272" s="20" t="s">
        <v>1105</v>
      </c>
      <c r="C2272" s="20">
        <v>2016</v>
      </c>
      <c r="D2272" s="20" t="s">
        <v>6</v>
      </c>
      <c r="E2272" s="18" t="s">
        <v>2568</v>
      </c>
      <c r="F2272" s="20" t="s">
        <v>2</v>
      </c>
      <c r="G2272" s="18" t="s">
        <v>2569</v>
      </c>
      <c r="H2272" s="18" t="s">
        <v>1</v>
      </c>
      <c r="I2272" s="20">
        <v>0.5</v>
      </c>
      <c r="J2272" s="21" t="s">
        <v>1223</v>
      </c>
      <c r="K2272" s="18" t="s">
        <v>2572</v>
      </c>
      <c r="L2272" s="18" t="s">
        <v>906</v>
      </c>
      <c r="M2272" s="21">
        <v>0.25</v>
      </c>
      <c r="N2272" s="27"/>
      <c r="O2272" s="27"/>
      <c r="P2272" s="9" t="s">
        <v>17</v>
      </c>
      <c r="T2272" s="24" t="str">
        <f t="shared" si="37"/>
        <v>RO2016CSR3</v>
      </c>
    </row>
    <row r="2273" spans="1:20" s="3" customFormat="1" ht="15" customHeight="1">
      <c r="A2273" s="20" t="s">
        <v>53</v>
      </c>
      <c r="B2273" s="20" t="s">
        <v>1105</v>
      </c>
      <c r="C2273" s="20">
        <v>2016</v>
      </c>
      <c r="D2273" s="20" t="s">
        <v>6</v>
      </c>
      <c r="E2273" s="18" t="s">
        <v>2568</v>
      </c>
      <c r="F2273" s="20" t="s">
        <v>2</v>
      </c>
      <c r="G2273" s="18" t="s">
        <v>2569</v>
      </c>
      <c r="H2273" s="18" t="s">
        <v>1</v>
      </c>
      <c r="I2273" s="20">
        <v>0.5</v>
      </c>
      <c r="J2273" s="21" t="s">
        <v>1224</v>
      </c>
      <c r="K2273" s="18" t="s">
        <v>2573</v>
      </c>
      <c r="L2273" s="18" t="s">
        <v>1</v>
      </c>
      <c r="M2273" s="21">
        <v>0.5</v>
      </c>
      <c r="N2273" s="27"/>
      <c r="O2273" s="27"/>
      <c r="P2273" s="9" t="s">
        <v>17</v>
      </c>
      <c r="T2273" s="24" t="str">
        <f t="shared" si="37"/>
        <v>RO2016CSR3</v>
      </c>
    </row>
    <row r="2274" spans="1:20" s="3" customFormat="1" ht="15" customHeight="1">
      <c r="A2274" s="20" t="s">
        <v>53</v>
      </c>
      <c r="B2274" s="20" t="s">
        <v>1105</v>
      </c>
      <c r="C2274" s="20">
        <v>2016</v>
      </c>
      <c r="D2274" s="20" t="s">
        <v>6</v>
      </c>
      <c r="E2274" s="18" t="s">
        <v>2568</v>
      </c>
      <c r="F2274" s="20" t="s">
        <v>2</v>
      </c>
      <c r="G2274" s="18" t="s">
        <v>2569</v>
      </c>
      <c r="H2274" s="18" t="s">
        <v>1</v>
      </c>
      <c r="I2274" s="20">
        <v>0.5</v>
      </c>
      <c r="J2274" s="21" t="s">
        <v>1225</v>
      </c>
      <c r="K2274" s="18" t="s">
        <v>2574</v>
      </c>
      <c r="L2274" s="18" t="s">
        <v>1174</v>
      </c>
      <c r="M2274" s="21">
        <v>0.75</v>
      </c>
      <c r="N2274" s="27"/>
      <c r="O2274" s="27"/>
      <c r="P2274" s="9" t="s">
        <v>17</v>
      </c>
      <c r="T2274" s="24" t="str">
        <f t="shared" si="37"/>
        <v>RO2016CSR3</v>
      </c>
    </row>
    <row r="2275" spans="1:20" s="3" customFormat="1" ht="15" customHeight="1">
      <c r="A2275" s="20" t="s">
        <v>53</v>
      </c>
      <c r="B2275" s="20" t="s">
        <v>1105</v>
      </c>
      <c r="C2275" s="20">
        <v>2016</v>
      </c>
      <c r="D2275" s="20" t="s">
        <v>7</v>
      </c>
      <c r="E2275" s="18" t="s">
        <v>2575</v>
      </c>
      <c r="F2275" s="20" t="s">
        <v>2</v>
      </c>
      <c r="G2275" s="18" t="s">
        <v>2576</v>
      </c>
      <c r="H2275" s="18" t="s">
        <v>1</v>
      </c>
      <c r="I2275" s="20">
        <v>0.5</v>
      </c>
      <c r="J2275" s="21" t="s">
        <v>1221</v>
      </c>
      <c r="K2275" s="18" t="s">
        <v>2577</v>
      </c>
      <c r="L2275" s="18" t="s">
        <v>1</v>
      </c>
      <c r="M2275" s="21">
        <v>0.5</v>
      </c>
      <c r="N2275" s="27"/>
      <c r="O2275" s="27"/>
      <c r="P2275" s="9" t="s">
        <v>17</v>
      </c>
      <c r="T2275" s="24" t="str">
        <f t="shared" si="37"/>
        <v>RO2016CSR4</v>
      </c>
    </row>
    <row r="2276" spans="1:20" ht="15" customHeight="1">
      <c r="A2276" s="20" t="s">
        <v>53</v>
      </c>
      <c r="B2276" s="20" t="s">
        <v>1105</v>
      </c>
      <c r="C2276" s="20">
        <v>2016</v>
      </c>
      <c r="D2276" s="20" t="s">
        <v>7</v>
      </c>
      <c r="E2276" s="18" t="s">
        <v>2575</v>
      </c>
      <c r="F2276" s="20" t="s">
        <v>2</v>
      </c>
      <c r="G2276" s="18" t="s">
        <v>2576</v>
      </c>
      <c r="H2276" s="18" t="s">
        <v>1</v>
      </c>
      <c r="I2276" s="20">
        <v>0.5</v>
      </c>
      <c r="J2276" s="21" t="s">
        <v>1222</v>
      </c>
      <c r="K2276" s="18" t="s">
        <v>2578</v>
      </c>
      <c r="L2276" s="18" t="s">
        <v>1</v>
      </c>
      <c r="M2276" s="21">
        <v>0.5</v>
      </c>
      <c r="N2276" s="27"/>
      <c r="O2276" s="27"/>
      <c r="P2276" s="9" t="s">
        <v>17</v>
      </c>
      <c r="Q2276"/>
      <c r="T2276" s="24" t="str">
        <f t="shared" si="37"/>
        <v>RO2016CSR4</v>
      </c>
    </row>
    <row r="2277" spans="1:20" ht="15" customHeight="1">
      <c r="A2277" s="20" t="s">
        <v>53</v>
      </c>
      <c r="B2277" s="20" t="s">
        <v>1105</v>
      </c>
      <c r="C2277" s="20">
        <v>2016</v>
      </c>
      <c r="D2277" s="20" t="s">
        <v>7</v>
      </c>
      <c r="E2277" s="18" t="s">
        <v>2575</v>
      </c>
      <c r="F2277" s="20" t="s">
        <v>2</v>
      </c>
      <c r="G2277" s="18" t="s">
        <v>2576</v>
      </c>
      <c r="H2277" s="18" t="s">
        <v>1</v>
      </c>
      <c r="I2277" s="20">
        <v>0.5</v>
      </c>
      <c r="J2277" s="21" t="s">
        <v>1223</v>
      </c>
      <c r="K2277" s="18" t="s">
        <v>2579</v>
      </c>
      <c r="L2277" s="18" t="s">
        <v>906</v>
      </c>
      <c r="M2277" s="21">
        <v>0.25</v>
      </c>
      <c r="N2277" s="27"/>
      <c r="O2277" s="27"/>
      <c r="P2277" s="9" t="s">
        <v>17</v>
      </c>
      <c r="Q2277"/>
      <c r="T2277" s="24" t="str">
        <f t="shared" si="37"/>
        <v>RO2016CSR4</v>
      </c>
    </row>
    <row r="2278" spans="1:20" ht="15" customHeight="1">
      <c r="A2278" s="20" t="s">
        <v>53</v>
      </c>
      <c r="B2278" s="20" t="s">
        <v>1105</v>
      </c>
      <c r="C2278" s="20">
        <v>2017</v>
      </c>
      <c r="D2278" s="20" t="s">
        <v>4</v>
      </c>
      <c r="E2278" s="18" t="s">
        <v>2703</v>
      </c>
      <c r="F2278" s="20" t="s">
        <v>11</v>
      </c>
      <c r="G2278" s="18" t="s">
        <v>2704</v>
      </c>
      <c r="H2278" s="18" t="s">
        <v>906</v>
      </c>
      <c r="I2278" s="20">
        <v>0.25</v>
      </c>
      <c r="J2278" s="21" t="s">
        <v>1264</v>
      </c>
      <c r="K2278" s="18" t="s">
        <v>2705</v>
      </c>
      <c r="L2278" s="18" t="s">
        <v>907</v>
      </c>
      <c r="M2278" s="21">
        <v>0</v>
      </c>
      <c r="N2278" s="27"/>
      <c r="O2278" s="27"/>
      <c r="P2278" s="9" t="s">
        <v>17</v>
      </c>
      <c r="Q2278"/>
      <c r="T2278" s="24" t="str">
        <f t="shared" si="37"/>
        <v>RO2017CSR1</v>
      </c>
    </row>
    <row r="2279" spans="1:20" ht="15" customHeight="1">
      <c r="A2279" s="20" t="s">
        <v>53</v>
      </c>
      <c r="B2279" s="20" t="s">
        <v>1105</v>
      </c>
      <c r="C2279" s="20">
        <v>2017</v>
      </c>
      <c r="D2279" s="20" t="s">
        <v>4</v>
      </c>
      <c r="E2279" s="18" t="s">
        <v>2703</v>
      </c>
      <c r="F2279" s="20" t="s">
        <v>11</v>
      </c>
      <c r="G2279" s="18" t="s">
        <v>2704</v>
      </c>
      <c r="H2279" s="18" t="s">
        <v>906</v>
      </c>
      <c r="I2279" s="20">
        <v>0.25</v>
      </c>
      <c r="J2279" s="21" t="s">
        <v>1260</v>
      </c>
      <c r="K2279" s="18" t="s">
        <v>2706</v>
      </c>
      <c r="L2279" s="18" t="s">
        <v>906</v>
      </c>
      <c r="M2279" s="21">
        <v>0.25</v>
      </c>
      <c r="N2279" s="27"/>
      <c r="O2279" s="27"/>
      <c r="P2279" s="9" t="s">
        <v>17</v>
      </c>
      <c r="Q2279"/>
      <c r="T2279" s="24" t="str">
        <f t="shared" si="37"/>
        <v>RO2017CSR1</v>
      </c>
    </row>
    <row r="2280" spans="1:20" ht="15" customHeight="1">
      <c r="A2280" s="20" t="s">
        <v>53</v>
      </c>
      <c r="B2280" s="20" t="s">
        <v>1105</v>
      </c>
      <c r="C2280" s="20">
        <v>2017</v>
      </c>
      <c r="D2280" s="20" t="s">
        <v>4</v>
      </c>
      <c r="E2280" s="18" t="s">
        <v>2703</v>
      </c>
      <c r="F2280" s="20" t="s">
        <v>11</v>
      </c>
      <c r="G2280" s="18" t="s">
        <v>2704</v>
      </c>
      <c r="H2280" s="18" t="s">
        <v>906</v>
      </c>
      <c r="I2280" s="20">
        <v>0.25</v>
      </c>
      <c r="J2280" s="21" t="s">
        <v>1261</v>
      </c>
      <c r="K2280" s="18" t="s">
        <v>2707</v>
      </c>
      <c r="L2280" s="18" t="s">
        <v>1</v>
      </c>
      <c r="M2280" s="21">
        <v>0.5</v>
      </c>
      <c r="N2280" s="27"/>
      <c r="O2280" s="27"/>
      <c r="P2280" s="9" t="s">
        <v>17</v>
      </c>
      <c r="Q2280"/>
      <c r="T2280" s="24" t="str">
        <f t="shared" si="37"/>
        <v>RO2017CSR1</v>
      </c>
    </row>
    <row r="2281" spans="1:20" ht="15" customHeight="1">
      <c r="A2281" s="20" t="s">
        <v>53</v>
      </c>
      <c r="B2281" s="20" t="s">
        <v>1105</v>
      </c>
      <c r="C2281" s="20">
        <v>2017</v>
      </c>
      <c r="D2281" s="20" t="s">
        <v>5</v>
      </c>
      <c r="E2281" s="18" t="s">
        <v>2708</v>
      </c>
      <c r="F2281" s="20" t="s">
        <v>2</v>
      </c>
      <c r="G2281" s="18" t="s">
        <v>2709</v>
      </c>
      <c r="H2281" s="18" t="s">
        <v>906</v>
      </c>
      <c r="I2281" s="20">
        <v>0.25</v>
      </c>
      <c r="J2281" s="21" t="s">
        <v>1264</v>
      </c>
      <c r="K2281" s="18" t="s">
        <v>2710</v>
      </c>
      <c r="L2281" s="18" t="s">
        <v>906</v>
      </c>
      <c r="M2281" s="21">
        <v>0.25</v>
      </c>
      <c r="N2281" s="27"/>
      <c r="O2281" s="27"/>
      <c r="P2281" s="9" t="s">
        <v>17</v>
      </c>
      <c r="Q2281"/>
      <c r="T2281" s="24" t="str">
        <f t="shared" si="37"/>
        <v>RO2017CSR2</v>
      </c>
    </row>
    <row r="2282" spans="1:20" ht="15" customHeight="1">
      <c r="A2282" s="20" t="s">
        <v>53</v>
      </c>
      <c r="B2282" s="20" t="s">
        <v>1105</v>
      </c>
      <c r="C2282" s="20">
        <v>2017</v>
      </c>
      <c r="D2282" s="20" t="s">
        <v>5</v>
      </c>
      <c r="E2282" s="18" t="s">
        <v>2708</v>
      </c>
      <c r="F2282" s="20" t="s">
        <v>2</v>
      </c>
      <c r="G2282" s="18" t="s">
        <v>2709</v>
      </c>
      <c r="H2282" s="18" t="s">
        <v>906</v>
      </c>
      <c r="I2282" s="20">
        <v>0.25</v>
      </c>
      <c r="J2282" s="21" t="s">
        <v>1260</v>
      </c>
      <c r="K2282" s="18" t="s">
        <v>2711</v>
      </c>
      <c r="L2282" s="18" t="s">
        <v>907</v>
      </c>
      <c r="M2282" s="21">
        <v>0</v>
      </c>
      <c r="N2282" s="27"/>
      <c r="O2282" s="27"/>
      <c r="P2282" s="9" t="s">
        <v>17</v>
      </c>
      <c r="Q2282"/>
      <c r="T2282" s="24" t="str">
        <f t="shared" si="37"/>
        <v>RO2017CSR2</v>
      </c>
    </row>
    <row r="2283" spans="1:20" ht="15" customHeight="1">
      <c r="A2283" s="20" t="s">
        <v>53</v>
      </c>
      <c r="B2283" s="20" t="s">
        <v>1105</v>
      </c>
      <c r="C2283" s="20">
        <v>2017</v>
      </c>
      <c r="D2283" s="20" t="s">
        <v>5</v>
      </c>
      <c r="E2283" s="18" t="s">
        <v>2708</v>
      </c>
      <c r="F2283" s="20" t="s">
        <v>2</v>
      </c>
      <c r="G2283" s="18" t="s">
        <v>2709</v>
      </c>
      <c r="H2283" s="18" t="s">
        <v>906</v>
      </c>
      <c r="I2283" s="20">
        <v>0.25</v>
      </c>
      <c r="J2283" s="21" t="s">
        <v>1261</v>
      </c>
      <c r="K2283" s="18" t="s">
        <v>2712</v>
      </c>
      <c r="L2283" s="18" t="s">
        <v>907</v>
      </c>
      <c r="M2283" s="21">
        <v>0</v>
      </c>
      <c r="N2283" s="27"/>
      <c r="O2283" s="27"/>
      <c r="P2283" s="9" t="s">
        <v>17</v>
      </c>
      <c r="Q2283"/>
      <c r="T2283" s="24" t="str">
        <f t="shared" si="37"/>
        <v>RO2017CSR2</v>
      </c>
    </row>
    <row r="2284" spans="1:20" ht="15" customHeight="1">
      <c r="A2284" s="20" t="s">
        <v>53</v>
      </c>
      <c r="B2284" s="20" t="s">
        <v>1105</v>
      </c>
      <c r="C2284" s="20">
        <v>2017</v>
      </c>
      <c r="D2284" s="20" t="s">
        <v>5</v>
      </c>
      <c r="E2284" s="18" t="s">
        <v>2708</v>
      </c>
      <c r="F2284" s="20" t="s">
        <v>2</v>
      </c>
      <c r="G2284" s="18" t="s">
        <v>2709</v>
      </c>
      <c r="H2284" s="18" t="s">
        <v>906</v>
      </c>
      <c r="I2284" s="20">
        <v>0.25</v>
      </c>
      <c r="J2284" s="21" t="s">
        <v>1262</v>
      </c>
      <c r="K2284" s="18" t="s">
        <v>2713</v>
      </c>
      <c r="L2284" s="18" t="s">
        <v>906</v>
      </c>
      <c r="M2284" s="21">
        <v>0.25</v>
      </c>
      <c r="N2284" s="27"/>
      <c r="O2284" s="27"/>
      <c r="P2284" s="9" t="s">
        <v>17</v>
      </c>
      <c r="Q2284"/>
      <c r="T2284" s="24" t="str">
        <f t="shared" si="37"/>
        <v>RO2017CSR2</v>
      </c>
    </row>
    <row r="2285" spans="1:20" ht="15" customHeight="1">
      <c r="A2285" s="20" t="s">
        <v>53</v>
      </c>
      <c r="B2285" s="20" t="s">
        <v>1105</v>
      </c>
      <c r="C2285" s="20">
        <v>2017</v>
      </c>
      <c r="D2285" s="20" t="s">
        <v>5</v>
      </c>
      <c r="E2285" s="18" t="s">
        <v>2708</v>
      </c>
      <c r="F2285" s="20" t="s">
        <v>2</v>
      </c>
      <c r="G2285" s="18" t="s">
        <v>2709</v>
      </c>
      <c r="H2285" s="18" t="s">
        <v>906</v>
      </c>
      <c r="I2285" s="20">
        <v>0.25</v>
      </c>
      <c r="J2285" s="21" t="s">
        <v>1263</v>
      </c>
      <c r="K2285" s="18" t="s">
        <v>2714</v>
      </c>
      <c r="L2285" s="18" t="s">
        <v>906</v>
      </c>
      <c r="M2285" s="21">
        <v>0.25</v>
      </c>
      <c r="N2285" s="27"/>
      <c r="O2285" s="27"/>
      <c r="P2285" s="9" t="s">
        <v>17</v>
      </c>
      <c r="Q2285"/>
      <c r="T2285" s="24" t="str">
        <f t="shared" si="37"/>
        <v>RO2017CSR2</v>
      </c>
    </row>
    <row r="2286" spans="1:20" ht="15" customHeight="1">
      <c r="A2286" s="20" t="s">
        <v>53</v>
      </c>
      <c r="B2286" s="20" t="s">
        <v>1105</v>
      </c>
      <c r="C2286" s="20">
        <v>2017</v>
      </c>
      <c r="D2286" s="20" t="s">
        <v>5</v>
      </c>
      <c r="E2286" s="18" t="s">
        <v>2708</v>
      </c>
      <c r="F2286" s="20" t="s">
        <v>2</v>
      </c>
      <c r="G2286" s="18" t="s">
        <v>2709</v>
      </c>
      <c r="H2286" s="18" t="s">
        <v>906</v>
      </c>
      <c r="I2286" s="20">
        <v>0.25</v>
      </c>
      <c r="J2286" s="21" t="s">
        <v>1310</v>
      </c>
      <c r="K2286" s="18" t="s">
        <v>2715</v>
      </c>
      <c r="L2286" s="18" t="s">
        <v>1</v>
      </c>
      <c r="M2286" s="21">
        <v>0.5</v>
      </c>
      <c r="N2286" s="27"/>
      <c r="O2286" s="27"/>
      <c r="P2286" s="9" t="s">
        <v>17</v>
      </c>
      <c r="Q2286"/>
      <c r="T2286" s="24" t="str">
        <f t="shared" si="37"/>
        <v>RO2017CSR2</v>
      </c>
    </row>
    <row r="2287" spans="1:20" ht="15" customHeight="1">
      <c r="A2287" s="20" t="s">
        <v>53</v>
      </c>
      <c r="B2287" s="20" t="s">
        <v>1105</v>
      </c>
      <c r="C2287" s="20">
        <v>2017</v>
      </c>
      <c r="D2287" s="20" t="s">
        <v>6</v>
      </c>
      <c r="E2287" s="18" t="s">
        <v>2716</v>
      </c>
      <c r="F2287" s="20" t="s">
        <v>2</v>
      </c>
      <c r="G2287" s="18" t="s">
        <v>2717</v>
      </c>
      <c r="H2287" s="18" t="s">
        <v>906</v>
      </c>
      <c r="I2287" s="20">
        <v>0.25</v>
      </c>
      <c r="J2287" s="21" t="s">
        <v>1264</v>
      </c>
      <c r="K2287" s="18" t="s">
        <v>2718</v>
      </c>
      <c r="L2287" s="18" t="s">
        <v>906</v>
      </c>
      <c r="M2287" s="21">
        <v>0.25</v>
      </c>
      <c r="N2287" s="27"/>
      <c r="O2287" s="27"/>
      <c r="P2287" s="9" t="s">
        <v>17</v>
      </c>
      <c r="Q2287"/>
      <c r="T2287" s="24" t="str">
        <f t="shared" si="37"/>
        <v>RO2017CSR3</v>
      </c>
    </row>
    <row r="2288" spans="1:20" ht="15" customHeight="1">
      <c r="A2288" s="20" t="s">
        <v>53</v>
      </c>
      <c r="B2288" s="20" t="s">
        <v>1105</v>
      </c>
      <c r="C2288" s="20">
        <v>2017</v>
      </c>
      <c r="D2288" s="20" t="s">
        <v>6</v>
      </c>
      <c r="E2288" s="18" t="s">
        <v>2716</v>
      </c>
      <c r="F2288" s="20" t="s">
        <v>2</v>
      </c>
      <c r="G2288" s="18" t="s">
        <v>2717</v>
      </c>
      <c r="H2288" s="18" t="s">
        <v>906</v>
      </c>
      <c r="I2288" s="20">
        <v>0.25</v>
      </c>
      <c r="J2288" s="21" t="s">
        <v>1260</v>
      </c>
      <c r="K2288" s="18" t="s">
        <v>2719</v>
      </c>
      <c r="L2288" s="18" t="s">
        <v>906</v>
      </c>
      <c r="M2288" s="21">
        <v>0.25</v>
      </c>
      <c r="N2288" s="27"/>
      <c r="O2288" s="27"/>
      <c r="P2288" s="9" t="s">
        <v>17</v>
      </c>
      <c r="Q2288"/>
      <c r="T2288" s="24" t="str">
        <f t="shared" si="37"/>
        <v>RO2017CSR3</v>
      </c>
    </row>
    <row r="2289" spans="1:20" ht="15" customHeight="1">
      <c r="A2289" s="20" t="s">
        <v>53</v>
      </c>
      <c r="B2289" s="20" t="s">
        <v>1105</v>
      </c>
      <c r="C2289" s="20">
        <v>2017</v>
      </c>
      <c r="D2289" s="20" t="s">
        <v>6</v>
      </c>
      <c r="E2289" s="18" t="s">
        <v>2716</v>
      </c>
      <c r="F2289" s="20" t="s">
        <v>2</v>
      </c>
      <c r="G2289" s="18" t="s">
        <v>2717</v>
      </c>
      <c r="H2289" s="18" t="s">
        <v>906</v>
      </c>
      <c r="I2289" s="20">
        <v>0.25</v>
      </c>
      <c r="J2289" s="21" t="s">
        <v>1261</v>
      </c>
      <c r="K2289" s="18" t="s">
        <v>2720</v>
      </c>
      <c r="L2289" s="18" t="s">
        <v>1</v>
      </c>
      <c r="M2289" s="21">
        <v>0.5</v>
      </c>
      <c r="N2289" s="27"/>
      <c r="O2289" s="27"/>
      <c r="P2289" s="9" t="s">
        <v>17</v>
      </c>
      <c r="Q2289"/>
      <c r="T2289" s="24" t="str">
        <f t="shared" si="37"/>
        <v>RO2017CSR3</v>
      </c>
    </row>
    <row r="2290" spans="1:20" ht="15" customHeight="1">
      <c r="A2290" s="20" t="s">
        <v>53</v>
      </c>
      <c r="B2290" s="20" t="s">
        <v>1105</v>
      </c>
      <c r="C2290" s="20">
        <v>2018</v>
      </c>
      <c r="D2290" s="20" t="s">
        <v>4</v>
      </c>
      <c r="E2290" s="18" t="s">
        <v>3501</v>
      </c>
      <c r="F2290" s="20" t="s">
        <v>11</v>
      </c>
      <c r="G2290" s="18" t="s">
        <v>3798</v>
      </c>
      <c r="H2290" s="18" t="s">
        <v>906</v>
      </c>
      <c r="I2290" s="20">
        <v>0.25</v>
      </c>
      <c r="J2290" s="21" t="s">
        <v>1264</v>
      </c>
      <c r="K2290" s="18" t="s">
        <v>3742</v>
      </c>
      <c r="L2290" s="18" t="s">
        <v>907</v>
      </c>
      <c r="M2290" s="20">
        <v>0</v>
      </c>
      <c r="N2290" s="27"/>
      <c r="O2290" s="27"/>
      <c r="P2290" s="9" t="s">
        <v>17</v>
      </c>
      <c r="Q2290"/>
      <c r="T2290" s="24" t="str">
        <f t="shared" si="37"/>
        <v>RO2018CSR1</v>
      </c>
    </row>
    <row r="2291" spans="1:20" ht="15" customHeight="1">
      <c r="A2291" s="20" t="s">
        <v>53</v>
      </c>
      <c r="B2291" s="20" t="s">
        <v>1105</v>
      </c>
      <c r="C2291" s="20">
        <v>2018</v>
      </c>
      <c r="D2291" s="20" t="s">
        <v>4</v>
      </c>
      <c r="E2291" s="18" t="s">
        <v>3501</v>
      </c>
      <c r="F2291" s="20" t="s">
        <v>11</v>
      </c>
      <c r="G2291" s="18" t="s">
        <v>3798</v>
      </c>
      <c r="H2291" s="18" t="s">
        <v>906</v>
      </c>
      <c r="I2291" s="20">
        <v>0.25</v>
      </c>
      <c r="J2291" s="21" t="s">
        <v>1260</v>
      </c>
      <c r="K2291" s="18" t="s">
        <v>3743</v>
      </c>
      <c r="L2291" s="18" t="s">
        <v>906</v>
      </c>
      <c r="M2291" s="21">
        <v>0.25</v>
      </c>
      <c r="N2291" s="27"/>
      <c r="O2291" s="27"/>
      <c r="P2291" s="9" t="s">
        <v>17</v>
      </c>
      <c r="Q2291"/>
      <c r="T2291" s="24" t="str">
        <f t="shared" si="37"/>
        <v>RO2018CSR1</v>
      </c>
    </row>
    <row r="2292" spans="1:20" ht="15" customHeight="1">
      <c r="A2292" s="20" t="s">
        <v>53</v>
      </c>
      <c r="B2292" s="20" t="s">
        <v>1105</v>
      </c>
      <c r="C2292" s="20">
        <v>2018</v>
      </c>
      <c r="D2292" s="20" t="s">
        <v>5</v>
      </c>
      <c r="E2292" s="18" t="s">
        <v>3502</v>
      </c>
      <c r="F2292" s="20" t="s">
        <v>2</v>
      </c>
      <c r="G2292" s="18" t="s">
        <v>3744</v>
      </c>
      <c r="H2292" s="18" t="s">
        <v>906</v>
      </c>
      <c r="I2292" s="20">
        <v>0.25</v>
      </c>
      <c r="J2292" s="21" t="s">
        <v>1264</v>
      </c>
      <c r="K2292" s="18" t="s">
        <v>3745</v>
      </c>
      <c r="L2292" s="18" t="s">
        <v>907</v>
      </c>
      <c r="M2292" s="20">
        <v>0</v>
      </c>
      <c r="N2292" s="27"/>
      <c r="O2292" s="27"/>
      <c r="P2292" s="9" t="s">
        <v>17</v>
      </c>
      <c r="Q2292"/>
      <c r="T2292" s="24" t="str">
        <f t="shared" si="37"/>
        <v>RO2018CSR2</v>
      </c>
    </row>
    <row r="2293" spans="1:20" ht="15" customHeight="1">
      <c r="A2293" s="20" t="s">
        <v>53</v>
      </c>
      <c r="B2293" s="20" t="s">
        <v>1105</v>
      </c>
      <c r="C2293" s="20">
        <v>2018</v>
      </c>
      <c r="D2293" s="20" t="s">
        <v>5</v>
      </c>
      <c r="E2293" s="18" t="s">
        <v>3502</v>
      </c>
      <c r="F2293" s="20" t="s">
        <v>2</v>
      </c>
      <c r="G2293" s="18" t="s">
        <v>3744</v>
      </c>
      <c r="H2293" s="18" t="s">
        <v>906</v>
      </c>
      <c r="I2293" s="20">
        <v>0.25</v>
      </c>
      <c r="J2293" s="21" t="s">
        <v>1260</v>
      </c>
      <c r="K2293" s="18" t="s">
        <v>3746</v>
      </c>
      <c r="L2293" s="18" t="s">
        <v>906</v>
      </c>
      <c r="M2293" s="21">
        <v>0.25</v>
      </c>
      <c r="N2293" s="27"/>
      <c r="O2293" s="27"/>
      <c r="P2293" s="9" t="s">
        <v>17</v>
      </c>
      <c r="Q2293"/>
      <c r="T2293" s="24" t="str">
        <f t="shared" si="37"/>
        <v>RO2018CSR2</v>
      </c>
    </row>
    <row r="2294" spans="1:20" ht="15" customHeight="1">
      <c r="A2294" s="20" t="s">
        <v>53</v>
      </c>
      <c r="B2294" s="20" t="s">
        <v>1105</v>
      </c>
      <c r="C2294" s="20">
        <v>2018</v>
      </c>
      <c r="D2294" s="20" t="s">
        <v>5</v>
      </c>
      <c r="E2294" s="18" t="s">
        <v>3502</v>
      </c>
      <c r="F2294" s="20" t="s">
        <v>2</v>
      </c>
      <c r="G2294" s="18" t="s">
        <v>3744</v>
      </c>
      <c r="H2294" s="18" t="s">
        <v>906</v>
      </c>
      <c r="I2294" s="20">
        <v>0.25</v>
      </c>
      <c r="J2294" s="21" t="s">
        <v>1261</v>
      </c>
      <c r="K2294" s="18" t="s">
        <v>3747</v>
      </c>
      <c r="L2294" s="18" t="s">
        <v>907</v>
      </c>
      <c r="M2294" s="20">
        <v>0</v>
      </c>
      <c r="N2294" s="27"/>
      <c r="O2294" s="27"/>
      <c r="P2294" s="9" t="s">
        <v>17</v>
      </c>
      <c r="Q2294"/>
      <c r="T2294" s="24" t="str">
        <f t="shared" si="37"/>
        <v>RO2018CSR2</v>
      </c>
    </row>
    <row r="2295" spans="1:20" ht="15" customHeight="1">
      <c r="A2295" s="20" t="s">
        <v>53</v>
      </c>
      <c r="B2295" s="20" t="s">
        <v>1105</v>
      </c>
      <c r="C2295" s="20">
        <v>2018</v>
      </c>
      <c r="D2295" s="20" t="s">
        <v>5</v>
      </c>
      <c r="E2295" s="18" t="s">
        <v>3502</v>
      </c>
      <c r="F2295" s="20" t="s">
        <v>2</v>
      </c>
      <c r="G2295" s="18" t="s">
        <v>3744</v>
      </c>
      <c r="H2295" s="18" t="s">
        <v>906</v>
      </c>
      <c r="I2295" s="20">
        <v>0.25</v>
      </c>
      <c r="J2295" s="21" t="s">
        <v>1262</v>
      </c>
      <c r="K2295" s="18" t="s">
        <v>3748</v>
      </c>
      <c r="L2295" s="18" t="s">
        <v>906</v>
      </c>
      <c r="M2295" s="21">
        <v>0.25</v>
      </c>
      <c r="N2295" s="27"/>
      <c r="O2295" s="27"/>
      <c r="P2295" s="9" t="s">
        <v>17</v>
      </c>
      <c r="Q2295"/>
      <c r="T2295" s="24" t="str">
        <f t="shared" si="37"/>
        <v>RO2018CSR2</v>
      </c>
    </row>
    <row r="2296" spans="1:20" ht="15" customHeight="1">
      <c r="A2296" s="20" t="s">
        <v>53</v>
      </c>
      <c r="B2296" s="20" t="s">
        <v>1105</v>
      </c>
      <c r="C2296" s="20">
        <v>2018</v>
      </c>
      <c r="D2296" s="20" t="s">
        <v>5</v>
      </c>
      <c r="E2296" s="18" t="s">
        <v>3502</v>
      </c>
      <c r="F2296" s="20" t="s">
        <v>2</v>
      </c>
      <c r="G2296" s="18" t="s">
        <v>3744</v>
      </c>
      <c r="H2296" s="18" t="s">
        <v>906</v>
      </c>
      <c r="I2296" s="20">
        <v>0.25</v>
      </c>
      <c r="J2296" s="21" t="s">
        <v>1263</v>
      </c>
      <c r="K2296" s="18" t="s">
        <v>3749</v>
      </c>
      <c r="L2296" s="18" t="s">
        <v>906</v>
      </c>
      <c r="M2296" s="21">
        <v>0.25</v>
      </c>
      <c r="N2296" s="27"/>
      <c r="O2296" s="27"/>
      <c r="P2296" s="9" t="s">
        <v>17</v>
      </c>
      <c r="Q2296"/>
      <c r="T2296" s="24" t="str">
        <f t="shared" si="37"/>
        <v>RO2018CSR2</v>
      </c>
    </row>
    <row r="2297" spans="1:20" ht="15" customHeight="1">
      <c r="A2297" s="20" t="s">
        <v>53</v>
      </c>
      <c r="B2297" s="20" t="s">
        <v>1105</v>
      </c>
      <c r="C2297" s="20">
        <v>2018</v>
      </c>
      <c r="D2297" s="20" t="s">
        <v>6</v>
      </c>
      <c r="E2297" s="18" t="s">
        <v>3503</v>
      </c>
      <c r="F2297" s="20" t="s">
        <v>2</v>
      </c>
      <c r="G2297" s="18" t="s">
        <v>3750</v>
      </c>
      <c r="H2297" s="18" t="s">
        <v>907</v>
      </c>
      <c r="I2297" s="20">
        <v>0</v>
      </c>
      <c r="J2297" s="21" t="s">
        <v>1264</v>
      </c>
      <c r="K2297" s="18" t="s">
        <v>3751</v>
      </c>
      <c r="L2297" s="18" t="s">
        <v>907</v>
      </c>
      <c r="M2297" s="20">
        <v>0</v>
      </c>
      <c r="N2297" s="27"/>
      <c r="O2297" s="27"/>
      <c r="P2297" s="9" t="s">
        <v>17</v>
      </c>
      <c r="Q2297"/>
      <c r="T2297" s="24" t="str">
        <f t="shared" si="37"/>
        <v>RO2018CSR3</v>
      </c>
    </row>
    <row r="2298" spans="1:20" ht="15" customHeight="1">
      <c r="A2298" s="20" t="s">
        <v>53</v>
      </c>
      <c r="B2298" s="20" t="s">
        <v>1105</v>
      </c>
      <c r="C2298" s="20">
        <v>2018</v>
      </c>
      <c r="D2298" s="20" t="s">
        <v>6</v>
      </c>
      <c r="E2298" s="18" t="s">
        <v>3503</v>
      </c>
      <c r="F2298" s="20" t="s">
        <v>2</v>
      </c>
      <c r="G2298" s="18" t="s">
        <v>3750</v>
      </c>
      <c r="H2298" s="18" t="s">
        <v>907</v>
      </c>
      <c r="I2298" s="20">
        <v>0</v>
      </c>
      <c r="J2298" s="21" t="s">
        <v>1260</v>
      </c>
      <c r="K2298" s="18" t="s">
        <v>3752</v>
      </c>
      <c r="L2298" s="18" t="s">
        <v>906</v>
      </c>
      <c r="M2298" s="21">
        <v>0.25</v>
      </c>
      <c r="N2298" s="27"/>
      <c r="O2298" s="27"/>
      <c r="P2298" s="9" t="s">
        <v>17</v>
      </c>
      <c r="Q2298"/>
      <c r="T2298" s="24" t="str">
        <f t="shared" si="37"/>
        <v>RO2018CSR3</v>
      </c>
    </row>
    <row r="2299" spans="1:20" ht="15" customHeight="1">
      <c r="A2299" s="21" t="s">
        <v>53</v>
      </c>
      <c r="B2299" s="21" t="s">
        <v>1105</v>
      </c>
      <c r="C2299" s="21">
        <v>2018</v>
      </c>
      <c r="D2299" s="21" t="s">
        <v>6</v>
      </c>
      <c r="E2299" s="82" t="s">
        <v>3503</v>
      </c>
      <c r="F2299" s="21" t="s">
        <v>2</v>
      </c>
      <c r="G2299" s="82" t="s">
        <v>3750</v>
      </c>
      <c r="H2299" s="82" t="s">
        <v>907</v>
      </c>
      <c r="I2299" s="21">
        <v>0</v>
      </c>
      <c r="J2299" s="21" t="s">
        <v>1261</v>
      </c>
      <c r="K2299" s="82" t="s">
        <v>3753</v>
      </c>
      <c r="L2299" s="82" t="s">
        <v>906</v>
      </c>
      <c r="M2299" s="21">
        <v>0.25</v>
      </c>
      <c r="N2299" s="27"/>
      <c r="O2299" s="27"/>
      <c r="P2299" s="9" t="s">
        <v>17</v>
      </c>
      <c r="Q2299"/>
      <c r="T2299" s="24" t="str">
        <f t="shared" si="37"/>
        <v>RO2018CSR3</v>
      </c>
    </row>
    <row r="2300" spans="1:20" ht="15" customHeight="1">
      <c r="A2300" s="21" t="s">
        <v>53</v>
      </c>
      <c r="B2300" s="21" t="s">
        <v>1105</v>
      </c>
      <c r="C2300" s="21">
        <v>2018</v>
      </c>
      <c r="D2300" s="21" t="s">
        <v>6</v>
      </c>
      <c r="E2300" s="82" t="s">
        <v>3503</v>
      </c>
      <c r="F2300" s="21" t="s">
        <v>2</v>
      </c>
      <c r="G2300" s="82" t="s">
        <v>3750</v>
      </c>
      <c r="H2300" s="82" t="s">
        <v>907</v>
      </c>
      <c r="I2300" s="21">
        <v>0</v>
      </c>
      <c r="J2300" s="21" t="s">
        <v>1262</v>
      </c>
      <c r="K2300" s="82" t="s">
        <v>3754</v>
      </c>
      <c r="L2300" s="82" t="s">
        <v>907</v>
      </c>
      <c r="M2300" s="21">
        <v>0</v>
      </c>
      <c r="N2300" s="27"/>
      <c r="O2300" s="27"/>
      <c r="P2300" s="9" t="s">
        <v>17</v>
      </c>
      <c r="Q2300"/>
      <c r="T2300" s="24" t="str">
        <f t="shared" si="37"/>
        <v>RO2018CSR3</v>
      </c>
    </row>
    <row r="2301" spans="1:20" ht="15" customHeight="1">
      <c r="A2301" s="21" t="s">
        <v>53</v>
      </c>
      <c r="B2301" s="21" t="s">
        <v>1105</v>
      </c>
      <c r="C2301" s="21">
        <v>2019</v>
      </c>
      <c r="D2301" s="21" t="s">
        <v>4</v>
      </c>
      <c r="E2301" s="82" t="s">
        <v>3969</v>
      </c>
      <c r="F2301" s="21" t="s">
        <v>13</v>
      </c>
      <c r="G2301" s="82" t="s">
        <v>4362</v>
      </c>
      <c r="H2301" s="82" t="s">
        <v>906</v>
      </c>
      <c r="I2301" s="21">
        <v>0.25</v>
      </c>
      <c r="J2301" s="21" t="s">
        <v>1264</v>
      </c>
      <c r="K2301" s="82" t="s">
        <v>4359</v>
      </c>
      <c r="L2301" s="82" t="s">
        <v>2119</v>
      </c>
      <c r="M2301" s="21" t="s">
        <v>2119</v>
      </c>
      <c r="N2301" s="27"/>
      <c r="O2301" s="27"/>
      <c r="P2301" s="9" t="s">
        <v>17</v>
      </c>
      <c r="Q2301"/>
      <c r="T2301" s="24" t="str">
        <f t="shared" si="37"/>
        <v>RO2019CSR1</v>
      </c>
    </row>
    <row r="2302" spans="1:20" s="9" customFormat="1" ht="15" customHeight="1">
      <c r="A2302" s="21" t="s">
        <v>53</v>
      </c>
      <c r="B2302" s="21" t="s">
        <v>1105</v>
      </c>
      <c r="C2302" s="21">
        <v>2019</v>
      </c>
      <c r="D2302" s="21" t="s">
        <v>4</v>
      </c>
      <c r="E2302" s="82" t="s">
        <v>3969</v>
      </c>
      <c r="F2302" s="21" t="s">
        <v>13</v>
      </c>
      <c r="G2302" s="82" t="s">
        <v>4362</v>
      </c>
      <c r="H2302" s="82" t="s">
        <v>906</v>
      </c>
      <c r="I2302" s="21">
        <v>0.25</v>
      </c>
      <c r="J2302" s="21" t="s">
        <v>1260</v>
      </c>
      <c r="K2302" s="82" t="s">
        <v>4360</v>
      </c>
      <c r="L2302" s="82" t="s">
        <v>907</v>
      </c>
      <c r="M2302" s="21">
        <v>0</v>
      </c>
      <c r="N2302" s="27"/>
      <c r="O2302" s="27"/>
      <c r="T2302" s="24" t="str">
        <f t="shared" si="37"/>
        <v>RO2019CSR1</v>
      </c>
    </row>
    <row r="2303" spans="1:20" s="9" customFormat="1" ht="15" customHeight="1">
      <c r="A2303" s="21" t="s">
        <v>53</v>
      </c>
      <c r="B2303" s="21" t="s">
        <v>1105</v>
      </c>
      <c r="C2303" s="21">
        <v>2019</v>
      </c>
      <c r="D2303" s="21" t="s">
        <v>4</v>
      </c>
      <c r="E2303" s="82" t="s">
        <v>3969</v>
      </c>
      <c r="F2303" s="21" t="s">
        <v>13</v>
      </c>
      <c r="G2303" s="82" t="s">
        <v>4362</v>
      </c>
      <c r="H2303" s="82" t="s">
        <v>906</v>
      </c>
      <c r="I2303" s="21">
        <v>0.25</v>
      </c>
      <c r="J2303" s="21" t="s">
        <v>1261</v>
      </c>
      <c r="K2303" s="82" t="s">
        <v>4361</v>
      </c>
      <c r="L2303" s="82" t="s">
        <v>906</v>
      </c>
      <c r="M2303" s="21">
        <v>0.25</v>
      </c>
      <c r="N2303" s="27"/>
      <c r="O2303" s="27"/>
      <c r="T2303" s="24" t="str">
        <f t="shared" si="37"/>
        <v>RO2019CSR1</v>
      </c>
    </row>
    <row r="2304" spans="1:20" s="9" customFormat="1" ht="15" customHeight="1">
      <c r="A2304" s="21" t="s">
        <v>53</v>
      </c>
      <c r="B2304" s="21" t="s">
        <v>1105</v>
      </c>
      <c r="C2304" s="21">
        <v>2019</v>
      </c>
      <c r="D2304" s="21" t="s">
        <v>5</v>
      </c>
      <c r="E2304" s="82" t="s">
        <v>3970</v>
      </c>
      <c r="F2304" s="21" t="s">
        <v>3</v>
      </c>
      <c r="G2304" s="82" t="s">
        <v>4366</v>
      </c>
      <c r="H2304" s="82" t="s">
        <v>1</v>
      </c>
      <c r="I2304" s="21">
        <v>0.5</v>
      </c>
      <c r="J2304" s="21" t="s">
        <v>1264</v>
      </c>
      <c r="K2304" s="82" t="s">
        <v>4363</v>
      </c>
      <c r="L2304" s="82" t="s">
        <v>1174</v>
      </c>
      <c r="M2304" s="21">
        <v>0.75</v>
      </c>
      <c r="N2304" s="27"/>
      <c r="O2304" s="27"/>
      <c r="T2304" s="24" t="str">
        <f t="shared" si="37"/>
        <v>RO2019CSR2</v>
      </c>
    </row>
    <row r="2305" spans="1:20" s="9" customFormat="1" ht="15" customHeight="1">
      <c r="A2305" s="21" t="s">
        <v>53</v>
      </c>
      <c r="B2305" s="21" t="s">
        <v>1105</v>
      </c>
      <c r="C2305" s="21">
        <v>2019</v>
      </c>
      <c r="D2305" s="21" t="s">
        <v>5</v>
      </c>
      <c r="E2305" s="82" t="s">
        <v>3970</v>
      </c>
      <c r="F2305" s="21" t="s">
        <v>3</v>
      </c>
      <c r="G2305" s="82" t="s">
        <v>4366</v>
      </c>
      <c r="H2305" s="82" t="s">
        <v>1</v>
      </c>
      <c r="I2305" s="21">
        <v>0.5</v>
      </c>
      <c r="J2305" s="21" t="s">
        <v>1260</v>
      </c>
      <c r="K2305" s="82" t="s">
        <v>4364</v>
      </c>
      <c r="L2305" s="82" t="s">
        <v>907</v>
      </c>
      <c r="M2305" s="21">
        <v>0</v>
      </c>
      <c r="N2305" s="27"/>
      <c r="O2305" s="27"/>
      <c r="T2305" s="24" t="str">
        <f t="shared" si="37"/>
        <v>RO2019CSR2</v>
      </c>
    </row>
    <row r="2306" spans="1:20" s="9" customFormat="1" ht="15" customHeight="1">
      <c r="A2306" s="21" t="s">
        <v>53</v>
      </c>
      <c r="B2306" s="21" t="s">
        <v>1105</v>
      </c>
      <c r="C2306" s="21">
        <v>2019</v>
      </c>
      <c r="D2306" s="21" t="s">
        <v>5</v>
      </c>
      <c r="E2306" s="82" t="s">
        <v>3970</v>
      </c>
      <c r="F2306" s="21" t="s">
        <v>3</v>
      </c>
      <c r="G2306" s="82" t="s">
        <v>4366</v>
      </c>
      <c r="H2306" s="82" t="s">
        <v>1</v>
      </c>
      <c r="I2306" s="21">
        <v>0.5</v>
      </c>
      <c r="J2306" s="21" t="s">
        <v>1261</v>
      </c>
      <c r="K2306" s="82" t="s">
        <v>4365</v>
      </c>
      <c r="L2306" s="82" t="s">
        <v>1</v>
      </c>
      <c r="M2306" s="21">
        <v>0.5</v>
      </c>
      <c r="N2306" s="27"/>
      <c r="O2306" s="27"/>
      <c r="T2306" s="24" t="str">
        <f t="shared" si="37"/>
        <v>RO2019CSR2</v>
      </c>
    </row>
    <row r="2307" spans="1:20" s="9" customFormat="1" ht="15" customHeight="1">
      <c r="A2307" s="21" t="s">
        <v>53</v>
      </c>
      <c r="B2307" s="21" t="s">
        <v>1105</v>
      </c>
      <c r="C2307" s="21">
        <v>2019</v>
      </c>
      <c r="D2307" s="21" t="s">
        <v>6</v>
      </c>
      <c r="E2307" s="82" t="s">
        <v>3971</v>
      </c>
      <c r="F2307" s="21" t="s">
        <v>3</v>
      </c>
      <c r="G2307" s="82" t="s">
        <v>4374</v>
      </c>
      <c r="H2307" s="82" t="s">
        <v>906</v>
      </c>
      <c r="I2307" s="21">
        <v>0.25</v>
      </c>
      <c r="J2307" s="21" t="s">
        <v>1264</v>
      </c>
      <c r="K2307" s="82" t="s">
        <v>4367</v>
      </c>
      <c r="L2307" s="82" t="s">
        <v>906</v>
      </c>
      <c r="M2307" s="21">
        <v>0.25</v>
      </c>
      <c r="N2307" s="27"/>
      <c r="O2307" s="27"/>
      <c r="T2307" s="24" t="str">
        <f t="shared" si="37"/>
        <v>RO2019CSR3</v>
      </c>
    </row>
    <row r="2308" spans="1:20" s="9" customFormat="1" ht="15" customHeight="1">
      <c r="A2308" s="21" t="s">
        <v>53</v>
      </c>
      <c r="B2308" s="21" t="s">
        <v>1105</v>
      </c>
      <c r="C2308" s="21">
        <v>2019</v>
      </c>
      <c r="D2308" s="21" t="s">
        <v>6</v>
      </c>
      <c r="E2308" s="82" t="s">
        <v>3971</v>
      </c>
      <c r="F2308" s="21" t="s">
        <v>3</v>
      </c>
      <c r="G2308" s="82" t="s">
        <v>4374</v>
      </c>
      <c r="H2308" s="82" t="s">
        <v>906</v>
      </c>
      <c r="I2308" s="21">
        <v>0.25</v>
      </c>
      <c r="J2308" s="21" t="s">
        <v>1260</v>
      </c>
      <c r="K2308" s="82" t="s">
        <v>4368</v>
      </c>
      <c r="L2308" s="82" t="s">
        <v>907</v>
      </c>
      <c r="M2308" s="21">
        <v>0</v>
      </c>
      <c r="N2308" s="27"/>
      <c r="O2308" s="27"/>
      <c r="T2308" s="24" t="str">
        <f t="shared" si="37"/>
        <v>RO2019CSR3</v>
      </c>
    </row>
    <row r="2309" spans="1:20" s="9" customFormat="1" ht="15" customHeight="1">
      <c r="A2309" s="21" t="s">
        <v>53</v>
      </c>
      <c r="B2309" s="21" t="s">
        <v>1105</v>
      </c>
      <c r="C2309" s="21">
        <v>2019</v>
      </c>
      <c r="D2309" s="21" t="s">
        <v>6</v>
      </c>
      <c r="E2309" s="82" t="s">
        <v>3971</v>
      </c>
      <c r="F2309" s="21" t="s">
        <v>3</v>
      </c>
      <c r="G2309" s="82" t="s">
        <v>4374</v>
      </c>
      <c r="H2309" s="82" t="s">
        <v>906</v>
      </c>
      <c r="I2309" s="21">
        <v>0.25</v>
      </c>
      <c r="J2309" s="21" t="s">
        <v>1261</v>
      </c>
      <c r="K2309" s="82" t="s">
        <v>4369</v>
      </c>
      <c r="L2309" s="82" t="s">
        <v>906</v>
      </c>
      <c r="M2309" s="21">
        <v>0.25</v>
      </c>
      <c r="N2309" s="27"/>
      <c r="O2309" s="27"/>
      <c r="T2309" s="24" t="str">
        <f t="shared" si="37"/>
        <v>RO2019CSR3</v>
      </c>
    </row>
    <row r="2310" spans="1:20" s="9" customFormat="1" ht="15" customHeight="1">
      <c r="A2310" s="21" t="s">
        <v>53</v>
      </c>
      <c r="B2310" s="21" t="s">
        <v>1105</v>
      </c>
      <c r="C2310" s="21">
        <v>2019</v>
      </c>
      <c r="D2310" s="21" t="s">
        <v>6</v>
      </c>
      <c r="E2310" s="82" t="s">
        <v>3971</v>
      </c>
      <c r="F2310" s="21" t="s">
        <v>3</v>
      </c>
      <c r="G2310" s="82" t="s">
        <v>4374</v>
      </c>
      <c r="H2310" s="82" t="s">
        <v>906</v>
      </c>
      <c r="I2310" s="21">
        <v>0.25</v>
      </c>
      <c r="J2310" s="21" t="s">
        <v>1262</v>
      </c>
      <c r="K2310" s="82" t="s">
        <v>4370</v>
      </c>
      <c r="L2310" s="82" t="s">
        <v>907</v>
      </c>
      <c r="M2310" s="21">
        <v>0</v>
      </c>
      <c r="N2310" s="27"/>
      <c r="O2310" s="27"/>
      <c r="T2310" s="24" t="str">
        <f t="shared" si="37"/>
        <v>RO2019CSR3</v>
      </c>
    </row>
    <row r="2311" spans="1:20" s="9" customFormat="1" ht="15" customHeight="1">
      <c r="A2311" s="21" t="s">
        <v>53</v>
      </c>
      <c r="B2311" s="21" t="s">
        <v>1105</v>
      </c>
      <c r="C2311" s="21">
        <v>2019</v>
      </c>
      <c r="D2311" s="21" t="s">
        <v>6</v>
      </c>
      <c r="E2311" s="82" t="s">
        <v>3971</v>
      </c>
      <c r="F2311" s="21" t="s">
        <v>3</v>
      </c>
      <c r="G2311" s="82" t="s">
        <v>4374</v>
      </c>
      <c r="H2311" s="82" t="s">
        <v>906</v>
      </c>
      <c r="I2311" s="21">
        <v>0.25</v>
      </c>
      <c r="J2311" s="21" t="s">
        <v>1263</v>
      </c>
      <c r="K2311" s="82" t="s">
        <v>4371</v>
      </c>
      <c r="L2311" s="82" t="s">
        <v>906</v>
      </c>
      <c r="M2311" s="21">
        <v>0.25</v>
      </c>
      <c r="N2311" s="27"/>
      <c r="O2311" s="27"/>
      <c r="T2311" s="24" t="str">
        <f t="shared" si="37"/>
        <v>RO2019CSR3</v>
      </c>
    </row>
    <row r="2312" spans="1:20" s="9" customFormat="1" ht="15" customHeight="1">
      <c r="A2312" s="21" t="s">
        <v>53</v>
      </c>
      <c r="B2312" s="21" t="s">
        <v>1105</v>
      </c>
      <c r="C2312" s="21">
        <v>2019</v>
      </c>
      <c r="D2312" s="21" t="s">
        <v>6</v>
      </c>
      <c r="E2312" s="82" t="s">
        <v>3971</v>
      </c>
      <c r="F2312" s="21" t="s">
        <v>3</v>
      </c>
      <c r="G2312" s="82" t="s">
        <v>4374</v>
      </c>
      <c r="H2312" s="82" t="s">
        <v>906</v>
      </c>
      <c r="I2312" s="21">
        <v>0.25</v>
      </c>
      <c r="J2312" s="21" t="s">
        <v>1310</v>
      </c>
      <c r="K2312" s="82" t="s">
        <v>4372</v>
      </c>
      <c r="L2312" s="82" t="s">
        <v>906</v>
      </c>
      <c r="M2312" s="21">
        <v>0.25</v>
      </c>
      <c r="N2312" s="27"/>
      <c r="O2312" s="27"/>
      <c r="T2312" s="24" t="str">
        <f t="shared" si="37"/>
        <v>RO2019CSR3</v>
      </c>
    </row>
    <row r="2313" spans="1:20" s="9" customFormat="1" ht="15" customHeight="1">
      <c r="A2313" s="21" t="s">
        <v>53</v>
      </c>
      <c r="B2313" s="21" t="s">
        <v>1105</v>
      </c>
      <c r="C2313" s="21">
        <v>2019</v>
      </c>
      <c r="D2313" s="21" t="s">
        <v>6</v>
      </c>
      <c r="E2313" s="82" t="s">
        <v>3971</v>
      </c>
      <c r="F2313" s="21" t="s">
        <v>3</v>
      </c>
      <c r="G2313" s="82" t="s">
        <v>4374</v>
      </c>
      <c r="H2313" s="82" t="s">
        <v>906</v>
      </c>
      <c r="I2313" s="21">
        <v>0.25</v>
      </c>
      <c r="J2313" s="21" t="s">
        <v>1311</v>
      </c>
      <c r="K2313" s="82" t="s">
        <v>4373</v>
      </c>
      <c r="L2313" s="82" t="s">
        <v>906</v>
      </c>
      <c r="M2313" s="21">
        <v>0.25</v>
      </c>
      <c r="N2313" s="27"/>
      <c r="O2313" s="27"/>
      <c r="T2313" s="24" t="str">
        <f t="shared" si="37"/>
        <v>RO2019CSR3</v>
      </c>
    </row>
    <row r="2314" spans="1:20" s="9" customFormat="1" ht="15" customHeight="1">
      <c r="A2314" s="21" t="s">
        <v>53</v>
      </c>
      <c r="B2314" s="21" t="s">
        <v>1105</v>
      </c>
      <c r="C2314" s="21">
        <v>2019</v>
      </c>
      <c r="D2314" s="21" t="s">
        <v>7</v>
      </c>
      <c r="E2314" s="82" t="s">
        <v>3972</v>
      </c>
      <c r="F2314" s="21" t="s">
        <v>2</v>
      </c>
      <c r="G2314" s="82" t="s">
        <v>4378</v>
      </c>
      <c r="H2314" s="82" t="s">
        <v>906</v>
      </c>
      <c r="I2314" s="21">
        <v>0.25</v>
      </c>
      <c r="J2314" s="21" t="s">
        <v>1264</v>
      </c>
      <c r="K2314" s="82" t="s">
        <v>4375</v>
      </c>
      <c r="L2314" s="82" t="s">
        <v>906</v>
      </c>
      <c r="M2314" s="21">
        <v>0.25</v>
      </c>
      <c r="N2314" s="27"/>
      <c r="O2314" s="27"/>
      <c r="T2314" s="24" t="str">
        <f t="shared" si="37"/>
        <v>RO2019CSR4</v>
      </c>
    </row>
    <row r="2315" spans="1:20" s="9" customFormat="1" ht="15" customHeight="1">
      <c r="A2315" s="21" t="s">
        <v>53</v>
      </c>
      <c r="B2315" s="21" t="s">
        <v>1105</v>
      </c>
      <c r="C2315" s="21">
        <v>2019</v>
      </c>
      <c r="D2315" s="21" t="s">
        <v>7</v>
      </c>
      <c r="E2315" s="82" t="s">
        <v>3972</v>
      </c>
      <c r="F2315" s="21" t="s">
        <v>2</v>
      </c>
      <c r="G2315" s="82" t="s">
        <v>4378</v>
      </c>
      <c r="H2315" s="82" t="s">
        <v>906</v>
      </c>
      <c r="I2315" s="21">
        <v>0.25</v>
      </c>
      <c r="J2315" s="21" t="s">
        <v>1260</v>
      </c>
      <c r="K2315" s="82" t="s">
        <v>4376</v>
      </c>
      <c r="L2315" s="82" t="s">
        <v>906</v>
      </c>
      <c r="M2315" s="21">
        <v>0.25</v>
      </c>
      <c r="N2315" s="27"/>
      <c r="O2315" s="27"/>
      <c r="T2315" s="24" t="str">
        <f t="shared" si="37"/>
        <v>RO2019CSR4</v>
      </c>
    </row>
    <row r="2316" spans="1:20" s="9" customFormat="1" ht="15" customHeight="1">
      <c r="A2316" s="21" t="s">
        <v>53</v>
      </c>
      <c r="B2316" s="21" t="s">
        <v>1105</v>
      </c>
      <c r="C2316" s="21">
        <v>2019</v>
      </c>
      <c r="D2316" s="21" t="s">
        <v>7</v>
      </c>
      <c r="E2316" s="82" t="s">
        <v>3972</v>
      </c>
      <c r="F2316" s="21" t="s">
        <v>2</v>
      </c>
      <c r="G2316" s="82" t="s">
        <v>4378</v>
      </c>
      <c r="H2316" s="82" t="s">
        <v>906</v>
      </c>
      <c r="I2316" s="21">
        <v>0.25</v>
      </c>
      <c r="J2316" s="21" t="s">
        <v>1261</v>
      </c>
      <c r="K2316" s="82" t="s">
        <v>4377</v>
      </c>
      <c r="L2316" s="82" t="s">
        <v>1</v>
      </c>
      <c r="M2316" s="21">
        <v>0.5</v>
      </c>
      <c r="N2316" s="27"/>
      <c r="O2316" s="27"/>
      <c r="T2316" s="24" t="str">
        <f t="shared" si="37"/>
        <v>RO2019CSR4</v>
      </c>
    </row>
    <row r="2317" spans="1:20" s="9" customFormat="1" ht="15" customHeight="1">
      <c r="A2317" s="21" t="s">
        <v>53</v>
      </c>
      <c r="B2317" s="21" t="s">
        <v>1105</v>
      </c>
      <c r="C2317" s="21">
        <v>2019</v>
      </c>
      <c r="D2317" s="21" t="s">
        <v>8</v>
      </c>
      <c r="E2317" s="82" t="s">
        <v>3973</v>
      </c>
      <c r="F2317" s="21" t="s">
        <v>3</v>
      </c>
      <c r="G2317" s="82" t="s">
        <v>4381</v>
      </c>
      <c r="H2317" s="82" t="s">
        <v>907</v>
      </c>
      <c r="I2317" s="21">
        <v>0</v>
      </c>
      <c r="J2317" s="21" t="s">
        <v>1264</v>
      </c>
      <c r="K2317" s="82" t="s">
        <v>4379</v>
      </c>
      <c r="L2317" s="82" t="s">
        <v>907</v>
      </c>
      <c r="M2317" s="21">
        <v>0</v>
      </c>
      <c r="N2317" s="27"/>
      <c r="O2317" s="27"/>
      <c r="T2317" s="24" t="str">
        <f t="shared" si="37"/>
        <v>RO2019CSR5</v>
      </c>
    </row>
    <row r="2318" spans="1:20" s="9" customFormat="1" ht="15" customHeight="1">
      <c r="A2318" s="21" t="s">
        <v>53</v>
      </c>
      <c r="B2318" s="21" t="s">
        <v>1105</v>
      </c>
      <c r="C2318" s="21">
        <v>2019</v>
      </c>
      <c r="D2318" s="21" t="s">
        <v>8</v>
      </c>
      <c r="E2318" s="82" t="s">
        <v>3973</v>
      </c>
      <c r="F2318" s="21" t="s">
        <v>3</v>
      </c>
      <c r="G2318" s="82" t="s">
        <v>4381</v>
      </c>
      <c r="H2318" s="82" t="s">
        <v>907</v>
      </c>
      <c r="I2318" s="21">
        <v>0</v>
      </c>
      <c r="J2318" s="21" t="s">
        <v>1260</v>
      </c>
      <c r="K2318" s="82" t="s">
        <v>4380</v>
      </c>
      <c r="L2318" s="82" t="s">
        <v>907</v>
      </c>
      <c r="M2318" s="21">
        <v>0</v>
      </c>
      <c r="N2318" s="27"/>
      <c r="O2318" s="27"/>
      <c r="T2318" s="24" t="str">
        <f t="shared" si="37"/>
        <v>RO2019CSR5</v>
      </c>
    </row>
    <row r="2319" spans="1:20" s="9" customFormat="1" ht="15" customHeight="1">
      <c r="A2319" s="88" t="s">
        <v>53</v>
      </c>
      <c r="B2319" s="88" t="s">
        <v>1105</v>
      </c>
      <c r="C2319" s="88">
        <v>2020</v>
      </c>
      <c r="D2319" s="88" t="s">
        <v>4</v>
      </c>
      <c r="E2319" s="89" t="s">
        <v>4535</v>
      </c>
      <c r="F2319" s="88" t="s">
        <v>11</v>
      </c>
      <c r="G2319" s="89"/>
      <c r="H2319" s="89"/>
      <c r="I2319" s="88"/>
      <c r="J2319" s="88"/>
      <c r="K2319" s="89"/>
      <c r="L2319" s="89"/>
      <c r="M2319" s="88"/>
      <c r="N2319" s="27"/>
      <c r="O2319" s="27"/>
      <c r="T2319" s="24" t="str">
        <f t="shared" si="37"/>
        <v>RO2020CSR1</v>
      </c>
    </row>
    <row r="2320" spans="1:20" s="9" customFormat="1" ht="15" customHeight="1">
      <c r="A2320" s="88" t="s">
        <v>53</v>
      </c>
      <c r="B2320" s="88" t="s">
        <v>1105</v>
      </c>
      <c r="C2320" s="88">
        <v>2020</v>
      </c>
      <c r="D2320" s="88" t="s">
        <v>5</v>
      </c>
      <c r="E2320" s="89" t="s">
        <v>4536</v>
      </c>
      <c r="F2320" s="88" t="s">
        <v>2</v>
      </c>
      <c r="G2320" s="89"/>
      <c r="H2320" s="89"/>
      <c r="I2320" s="88"/>
      <c r="J2320" s="88"/>
      <c r="K2320" s="89"/>
      <c r="L2320" s="89"/>
      <c r="M2320" s="88"/>
      <c r="N2320" s="27"/>
      <c r="O2320" s="27"/>
      <c r="T2320" s="24" t="str">
        <f t="shared" si="37"/>
        <v>RO2020CSR2</v>
      </c>
    </row>
    <row r="2321" spans="1:20" s="9" customFormat="1" ht="15" customHeight="1">
      <c r="A2321" s="88" t="s">
        <v>53</v>
      </c>
      <c r="B2321" s="88" t="s">
        <v>1105</v>
      </c>
      <c r="C2321" s="88">
        <v>2020</v>
      </c>
      <c r="D2321" s="88" t="s">
        <v>6</v>
      </c>
      <c r="E2321" s="89" t="s">
        <v>4537</v>
      </c>
      <c r="F2321" s="88" t="s">
        <v>2</v>
      </c>
      <c r="G2321" s="89"/>
      <c r="H2321" s="89"/>
      <c r="I2321" s="88"/>
      <c r="J2321" s="88"/>
      <c r="K2321" s="89"/>
      <c r="L2321" s="89"/>
      <c r="M2321" s="88"/>
      <c r="N2321" s="27"/>
      <c r="O2321" s="27"/>
      <c r="T2321" s="24" t="str">
        <f t="shared" si="37"/>
        <v>RO2020CSR3</v>
      </c>
    </row>
    <row r="2322" spans="1:20" s="9" customFormat="1" ht="15" customHeight="1">
      <c r="A2322" s="88" t="s">
        <v>53</v>
      </c>
      <c r="B2322" s="88" t="s">
        <v>1105</v>
      </c>
      <c r="C2322" s="88">
        <v>2020</v>
      </c>
      <c r="D2322" s="88" t="s">
        <v>7</v>
      </c>
      <c r="E2322" s="89" t="s">
        <v>4538</v>
      </c>
      <c r="F2322" s="88" t="s">
        <v>3</v>
      </c>
      <c r="G2322" s="89"/>
      <c r="H2322" s="89"/>
      <c r="I2322" s="88"/>
      <c r="J2322" s="88"/>
      <c r="K2322" s="89"/>
      <c r="L2322" s="89"/>
      <c r="M2322" s="88"/>
      <c r="N2322" s="27"/>
      <c r="O2322" s="27"/>
      <c r="T2322" s="24" t="str">
        <f t="shared" si="37"/>
        <v>RO2020CSR4</v>
      </c>
    </row>
    <row r="2323" spans="1:20" ht="15" customHeight="1">
      <c r="A2323" s="20" t="s">
        <v>57</v>
      </c>
      <c r="B2323" s="20" t="s">
        <v>1105</v>
      </c>
      <c r="C2323" s="20">
        <v>2011</v>
      </c>
      <c r="D2323" s="20" t="s">
        <v>4</v>
      </c>
      <c r="E2323" s="18" t="s">
        <v>887</v>
      </c>
      <c r="F2323" s="20" t="s">
        <v>2</v>
      </c>
      <c r="G2323" s="18" t="s">
        <v>888</v>
      </c>
      <c r="H2323" s="18" t="s">
        <v>904</v>
      </c>
      <c r="I2323" s="20" t="s">
        <v>2119</v>
      </c>
      <c r="J2323" s="21" t="s">
        <v>1221</v>
      </c>
      <c r="K2323" s="18" t="s">
        <v>888</v>
      </c>
      <c r="L2323" s="18" t="s">
        <v>2118</v>
      </c>
      <c r="M2323" s="21" t="s">
        <v>2119</v>
      </c>
      <c r="N2323" s="27"/>
      <c r="O2323" s="27"/>
      <c r="P2323" s="9" t="s">
        <v>17</v>
      </c>
      <c r="Q2323"/>
      <c r="T2323" s="24" t="str">
        <f t="shared" si="37"/>
        <v>SE2011CSR1</v>
      </c>
    </row>
    <row r="2324" spans="1:20" ht="15" customHeight="1">
      <c r="A2324" s="20" t="s">
        <v>57</v>
      </c>
      <c r="B2324" s="20" t="s">
        <v>1105</v>
      </c>
      <c r="C2324" s="20">
        <v>2011</v>
      </c>
      <c r="D2324" s="20" t="s">
        <v>5</v>
      </c>
      <c r="E2324" s="18" t="s">
        <v>3379</v>
      </c>
      <c r="F2324" s="20" t="s">
        <v>2</v>
      </c>
      <c r="G2324" s="18" t="s">
        <v>889</v>
      </c>
      <c r="H2324" s="18" t="s">
        <v>904</v>
      </c>
      <c r="I2324" s="20" t="s">
        <v>2119</v>
      </c>
      <c r="J2324" s="21" t="s">
        <v>1221</v>
      </c>
      <c r="K2324" s="18" t="s">
        <v>3378</v>
      </c>
      <c r="L2324" s="18" t="s">
        <v>2118</v>
      </c>
      <c r="M2324" s="21" t="s">
        <v>2119</v>
      </c>
      <c r="N2324" s="27"/>
      <c r="O2324" s="27"/>
      <c r="P2324" s="9" t="s">
        <v>17</v>
      </c>
      <c r="Q2324"/>
      <c r="T2324" s="24" t="str">
        <f t="shared" si="37"/>
        <v>SE2011CSR2</v>
      </c>
    </row>
    <row r="2325" spans="1:20" ht="15" customHeight="1">
      <c r="A2325" s="20" t="s">
        <v>57</v>
      </c>
      <c r="B2325" s="20" t="s">
        <v>1105</v>
      </c>
      <c r="C2325" s="20">
        <v>2011</v>
      </c>
      <c r="D2325" s="20" t="s">
        <v>6</v>
      </c>
      <c r="E2325" s="18" t="s">
        <v>890</v>
      </c>
      <c r="F2325" s="20" t="s">
        <v>2</v>
      </c>
      <c r="G2325" s="18" t="s">
        <v>891</v>
      </c>
      <c r="H2325" s="18" t="s">
        <v>904</v>
      </c>
      <c r="I2325" s="20" t="s">
        <v>2119</v>
      </c>
      <c r="J2325" s="21" t="s">
        <v>1221</v>
      </c>
      <c r="K2325" s="18" t="s">
        <v>891</v>
      </c>
      <c r="L2325" s="18" t="s">
        <v>2118</v>
      </c>
      <c r="M2325" s="21" t="s">
        <v>2119</v>
      </c>
      <c r="N2325" s="27"/>
      <c r="O2325" s="27"/>
      <c r="P2325" s="9" t="s">
        <v>17</v>
      </c>
      <c r="Q2325"/>
      <c r="T2325" s="24" t="str">
        <f t="shared" si="37"/>
        <v>SE2011CSR3</v>
      </c>
    </row>
    <row r="2326" spans="1:20" ht="15" customHeight="1">
      <c r="A2326" s="20" t="s">
        <v>57</v>
      </c>
      <c r="B2326" s="20" t="s">
        <v>1105</v>
      </c>
      <c r="C2326" s="20">
        <v>2012</v>
      </c>
      <c r="D2326" s="20" t="s">
        <v>4</v>
      </c>
      <c r="E2326" s="18" t="s">
        <v>171</v>
      </c>
      <c r="F2326" s="20" t="s">
        <v>11</v>
      </c>
      <c r="G2326" s="18" t="s">
        <v>3866</v>
      </c>
      <c r="H2326" s="18" t="s">
        <v>908</v>
      </c>
      <c r="I2326" s="20">
        <v>1</v>
      </c>
      <c r="J2326" s="21" t="s">
        <v>1221</v>
      </c>
      <c r="K2326" s="18" t="s">
        <v>992</v>
      </c>
      <c r="L2326" s="18" t="s">
        <v>908</v>
      </c>
      <c r="M2326" s="21">
        <v>1</v>
      </c>
      <c r="N2326" s="27"/>
      <c r="O2326" s="27"/>
      <c r="P2326" s="9" t="s">
        <v>17</v>
      </c>
      <c r="Q2326"/>
      <c r="T2326" s="24" t="str">
        <f t="shared" si="37"/>
        <v>SE2012CSR1</v>
      </c>
    </row>
    <row r="2327" spans="1:20" ht="15" customHeight="1">
      <c r="A2327" s="20" t="s">
        <v>57</v>
      </c>
      <c r="B2327" s="20" t="s">
        <v>1105</v>
      </c>
      <c r="C2327" s="20">
        <v>2012</v>
      </c>
      <c r="D2327" s="20" t="s">
        <v>5</v>
      </c>
      <c r="E2327" s="18" t="s">
        <v>172</v>
      </c>
      <c r="F2327" s="20" t="s">
        <v>3</v>
      </c>
      <c r="G2327" s="18" t="s">
        <v>993</v>
      </c>
      <c r="H2327" s="18" t="s">
        <v>1</v>
      </c>
      <c r="I2327" s="20">
        <v>0.5</v>
      </c>
      <c r="J2327" s="21" t="s">
        <v>1221</v>
      </c>
      <c r="K2327" s="18" t="s">
        <v>993</v>
      </c>
      <c r="L2327" s="18" t="s">
        <v>1</v>
      </c>
      <c r="M2327" s="21">
        <v>0.5</v>
      </c>
      <c r="N2327" s="27"/>
      <c r="O2327" s="27"/>
      <c r="P2327" s="9" t="s">
        <v>17</v>
      </c>
      <c r="Q2327"/>
      <c r="T2327" s="24" t="str">
        <f t="shared" si="37"/>
        <v>SE2012CSR2</v>
      </c>
    </row>
    <row r="2328" spans="1:20" ht="15" customHeight="1">
      <c r="A2328" s="20" t="s">
        <v>57</v>
      </c>
      <c r="B2328" s="20" t="s">
        <v>1105</v>
      </c>
      <c r="C2328" s="20">
        <v>2012</v>
      </c>
      <c r="D2328" s="20" t="s">
        <v>6</v>
      </c>
      <c r="E2328" s="18" t="s">
        <v>173</v>
      </c>
      <c r="F2328" s="20" t="s">
        <v>2</v>
      </c>
      <c r="G2328" s="18" t="s">
        <v>994</v>
      </c>
      <c r="H2328" s="18" t="s">
        <v>1</v>
      </c>
      <c r="I2328" s="20">
        <v>0.5</v>
      </c>
      <c r="J2328" s="21" t="s">
        <v>1221</v>
      </c>
      <c r="K2328" s="18" t="s">
        <v>994</v>
      </c>
      <c r="L2328" s="18" t="s">
        <v>1</v>
      </c>
      <c r="M2328" s="21">
        <v>0.5</v>
      </c>
      <c r="N2328" s="27"/>
      <c r="O2328" s="27"/>
      <c r="P2328" s="9" t="s">
        <v>17</v>
      </c>
      <c r="Q2328"/>
      <c r="T2328" s="24" t="str">
        <f t="shared" si="37"/>
        <v>SE2012CSR3</v>
      </c>
    </row>
    <row r="2329" spans="1:20" ht="15" customHeight="1">
      <c r="A2329" s="20" t="s">
        <v>57</v>
      </c>
      <c r="B2329" s="20" t="s">
        <v>1105</v>
      </c>
      <c r="C2329" s="20">
        <v>2012</v>
      </c>
      <c r="D2329" s="20" t="s">
        <v>7</v>
      </c>
      <c r="E2329" s="18" t="s">
        <v>174</v>
      </c>
      <c r="F2329" s="20" t="s">
        <v>2</v>
      </c>
      <c r="G2329" s="18" t="s">
        <v>995</v>
      </c>
      <c r="H2329" s="18" t="s">
        <v>908</v>
      </c>
      <c r="I2329" s="20">
        <v>1</v>
      </c>
      <c r="J2329" s="21" t="s">
        <v>1221</v>
      </c>
      <c r="K2329" s="18" t="s">
        <v>995</v>
      </c>
      <c r="L2329" s="18" t="s">
        <v>908</v>
      </c>
      <c r="M2329" s="21">
        <v>1</v>
      </c>
      <c r="N2329" s="27"/>
      <c r="O2329" s="27"/>
      <c r="P2329" s="9" t="s">
        <v>17</v>
      </c>
      <c r="Q2329"/>
      <c r="T2329" s="24" t="str">
        <f t="shared" si="37"/>
        <v>SE2012CSR4</v>
      </c>
    </row>
    <row r="2330" spans="1:20" ht="15" customHeight="1">
      <c r="A2330" s="20" t="s">
        <v>57</v>
      </c>
      <c r="B2330" s="20" t="s">
        <v>1105</v>
      </c>
      <c r="C2330" s="20">
        <v>2013</v>
      </c>
      <c r="D2330" s="20" t="s">
        <v>4</v>
      </c>
      <c r="E2330" s="18" t="s">
        <v>423</v>
      </c>
      <c r="F2330" s="20" t="s">
        <v>11</v>
      </c>
      <c r="G2330" s="18" t="s">
        <v>3843</v>
      </c>
      <c r="H2330" s="18" t="s">
        <v>641</v>
      </c>
      <c r="I2330" s="20">
        <v>0.75</v>
      </c>
      <c r="J2330" s="21" t="s">
        <v>1221</v>
      </c>
      <c r="K2330" s="19" t="s">
        <v>3396</v>
      </c>
      <c r="L2330" s="18" t="s">
        <v>1174</v>
      </c>
      <c r="M2330" s="21">
        <v>0.75</v>
      </c>
      <c r="N2330" s="27"/>
      <c r="O2330" s="27"/>
      <c r="P2330" s="9" t="s">
        <v>17</v>
      </c>
      <c r="Q2330"/>
      <c r="T2330" s="24" t="str">
        <f t="shared" si="37"/>
        <v>SE2013CSR1</v>
      </c>
    </row>
    <row r="2331" spans="1:20" ht="15" customHeight="1">
      <c r="A2331" s="20" t="s">
        <v>57</v>
      </c>
      <c r="B2331" s="20" t="s">
        <v>1105</v>
      </c>
      <c r="C2331" s="20">
        <v>2013</v>
      </c>
      <c r="D2331" s="20" t="s">
        <v>5</v>
      </c>
      <c r="E2331" s="18" t="s">
        <v>424</v>
      </c>
      <c r="F2331" s="20" t="s">
        <v>3</v>
      </c>
      <c r="G2331" s="18" t="s">
        <v>425</v>
      </c>
      <c r="H2331" s="18" t="s">
        <v>906</v>
      </c>
      <c r="I2331" s="20">
        <v>0.25</v>
      </c>
      <c r="J2331" s="21" t="s">
        <v>1221</v>
      </c>
      <c r="K2331" s="19" t="s">
        <v>3346</v>
      </c>
      <c r="L2331" s="18" t="s">
        <v>907</v>
      </c>
      <c r="M2331" s="21">
        <v>0</v>
      </c>
      <c r="N2331" s="27"/>
      <c r="O2331" s="27"/>
      <c r="P2331" s="9" t="s">
        <v>17</v>
      </c>
      <c r="Q2331"/>
      <c r="T2331" s="24" t="str">
        <f t="shared" ref="T2331:T2394" si="38">A2331&amp;C2331&amp;D2331</f>
        <v>SE2013CSR2</v>
      </c>
    </row>
    <row r="2332" spans="1:20" ht="15" customHeight="1">
      <c r="A2332" s="20" t="s">
        <v>57</v>
      </c>
      <c r="B2332" s="20" t="s">
        <v>1105</v>
      </c>
      <c r="C2332" s="20">
        <v>2013</v>
      </c>
      <c r="D2332" s="20" t="s">
        <v>5</v>
      </c>
      <c r="E2332" s="18" t="s">
        <v>424</v>
      </c>
      <c r="F2332" s="20" t="s">
        <v>3</v>
      </c>
      <c r="G2332" s="18" t="s">
        <v>425</v>
      </c>
      <c r="H2332" s="18" t="s">
        <v>906</v>
      </c>
      <c r="I2332" s="20">
        <v>0.25</v>
      </c>
      <c r="J2332" s="21" t="s">
        <v>1222</v>
      </c>
      <c r="K2332" s="19" t="s">
        <v>3347</v>
      </c>
      <c r="L2332" s="18" t="s">
        <v>906</v>
      </c>
      <c r="M2332" s="21">
        <v>0.25</v>
      </c>
      <c r="N2332" s="27"/>
      <c r="O2332" s="27"/>
      <c r="P2332" s="9" t="s">
        <v>17</v>
      </c>
      <c r="Q2332"/>
      <c r="T2332" s="24" t="str">
        <f t="shared" si="38"/>
        <v>SE2013CSR2</v>
      </c>
    </row>
    <row r="2333" spans="1:20" ht="15" customHeight="1">
      <c r="A2333" s="20" t="s">
        <v>57</v>
      </c>
      <c r="B2333" s="20" t="s">
        <v>1105</v>
      </c>
      <c r="C2333" s="20">
        <v>2013</v>
      </c>
      <c r="D2333" s="20" t="s">
        <v>5</v>
      </c>
      <c r="E2333" s="18" t="s">
        <v>424</v>
      </c>
      <c r="F2333" s="20" t="s">
        <v>3</v>
      </c>
      <c r="G2333" s="18" t="s">
        <v>425</v>
      </c>
      <c r="H2333" s="18" t="s">
        <v>906</v>
      </c>
      <c r="I2333" s="20">
        <v>0.25</v>
      </c>
      <c r="J2333" s="21" t="s">
        <v>1223</v>
      </c>
      <c r="K2333" s="18" t="s">
        <v>3348</v>
      </c>
      <c r="L2333" s="18" t="s">
        <v>1</v>
      </c>
      <c r="M2333" s="21">
        <v>0.5</v>
      </c>
      <c r="N2333" s="27"/>
      <c r="O2333" s="27"/>
      <c r="P2333" s="9" t="s">
        <v>17</v>
      </c>
      <c r="Q2333"/>
      <c r="T2333" s="24" t="str">
        <f t="shared" si="38"/>
        <v>SE2013CSR2</v>
      </c>
    </row>
    <row r="2334" spans="1:20" ht="15" customHeight="1">
      <c r="A2334" s="20" t="s">
        <v>57</v>
      </c>
      <c r="B2334" s="20" t="s">
        <v>1105</v>
      </c>
      <c r="C2334" s="20">
        <v>2013</v>
      </c>
      <c r="D2334" s="20" t="s">
        <v>6</v>
      </c>
      <c r="E2334" s="18" t="s">
        <v>426</v>
      </c>
      <c r="F2334" s="20" t="s">
        <v>3</v>
      </c>
      <c r="G2334" s="18" t="s">
        <v>427</v>
      </c>
      <c r="H2334" s="18" t="s">
        <v>906</v>
      </c>
      <c r="I2334" s="20">
        <v>0.25</v>
      </c>
      <c r="J2334" s="21" t="s">
        <v>1221</v>
      </c>
      <c r="K2334" s="18" t="s">
        <v>1869</v>
      </c>
      <c r="L2334" s="18" t="s">
        <v>906</v>
      </c>
      <c r="M2334" s="21">
        <v>0.25</v>
      </c>
      <c r="N2334" s="27"/>
      <c r="O2334" s="27"/>
      <c r="P2334" s="9" t="s">
        <v>17</v>
      </c>
      <c r="Q2334"/>
      <c r="T2334" s="24" t="str">
        <f t="shared" si="38"/>
        <v>SE2013CSR3</v>
      </c>
    </row>
    <row r="2335" spans="1:20" ht="15" customHeight="1">
      <c r="A2335" s="20" t="s">
        <v>57</v>
      </c>
      <c r="B2335" s="20" t="s">
        <v>1105</v>
      </c>
      <c r="C2335" s="20">
        <v>2013</v>
      </c>
      <c r="D2335" s="20" t="s">
        <v>6</v>
      </c>
      <c r="E2335" s="18" t="s">
        <v>426</v>
      </c>
      <c r="F2335" s="20" t="s">
        <v>3</v>
      </c>
      <c r="G2335" s="18" t="s">
        <v>427</v>
      </c>
      <c r="H2335" s="18" t="s">
        <v>906</v>
      </c>
      <c r="I2335" s="20">
        <v>0.25</v>
      </c>
      <c r="J2335" s="21" t="s">
        <v>1222</v>
      </c>
      <c r="K2335" s="18" t="s">
        <v>1870</v>
      </c>
      <c r="L2335" s="18" t="s">
        <v>1</v>
      </c>
      <c r="M2335" s="21">
        <v>0.5</v>
      </c>
      <c r="N2335" s="27"/>
      <c r="O2335" s="27"/>
      <c r="P2335" s="9" t="s">
        <v>17</v>
      </c>
      <c r="Q2335"/>
      <c r="T2335" s="24" t="str">
        <f t="shared" si="38"/>
        <v>SE2013CSR3</v>
      </c>
    </row>
    <row r="2336" spans="1:20" ht="15" customHeight="1">
      <c r="A2336" s="20" t="s">
        <v>57</v>
      </c>
      <c r="B2336" s="20" t="s">
        <v>1105</v>
      </c>
      <c r="C2336" s="20">
        <v>2013</v>
      </c>
      <c r="D2336" s="20" t="s">
        <v>7</v>
      </c>
      <c r="E2336" s="18" t="s">
        <v>428</v>
      </c>
      <c r="F2336" s="20" t="s">
        <v>2</v>
      </c>
      <c r="G2336" s="18" t="s">
        <v>429</v>
      </c>
      <c r="H2336" s="18" t="s">
        <v>1</v>
      </c>
      <c r="I2336" s="20">
        <v>0.5</v>
      </c>
      <c r="J2336" s="21" t="s">
        <v>1221</v>
      </c>
      <c r="K2336" s="18" t="s">
        <v>1871</v>
      </c>
      <c r="L2336" s="18" t="s">
        <v>1</v>
      </c>
      <c r="M2336" s="21">
        <v>0.5</v>
      </c>
      <c r="N2336" s="27"/>
      <c r="O2336" s="27"/>
      <c r="P2336" s="9" t="s">
        <v>17</v>
      </c>
      <c r="Q2336"/>
      <c r="T2336" s="24" t="str">
        <f t="shared" si="38"/>
        <v>SE2013CSR4</v>
      </c>
    </row>
    <row r="2337" spans="1:20" ht="15" customHeight="1">
      <c r="A2337" s="20" t="s">
        <v>57</v>
      </c>
      <c r="B2337" s="20" t="s">
        <v>1105</v>
      </c>
      <c r="C2337" s="20">
        <v>2013</v>
      </c>
      <c r="D2337" s="20" t="s">
        <v>7</v>
      </c>
      <c r="E2337" s="18" t="s">
        <v>428</v>
      </c>
      <c r="F2337" s="20" t="s">
        <v>2</v>
      </c>
      <c r="G2337" s="18" t="s">
        <v>429</v>
      </c>
      <c r="H2337" s="18" t="s">
        <v>1</v>
      </c>
      <c r="I2337" s="20">
        <v>0.5</v>
      </c>
      <c r="J2337" s="21" t="s">
        <v>1222</v>
      </c>
      <c r="K2337" s="18" t="s">
        <v>1872</v>
      </c>
      <c r="L2337" s="18" t="s">
        <v>1</v>
      </c>
      <c r="M2337" s="21">
        <v>0.5</v>
      </c>
      <c r="N2337" s="27"/>
      <c r="O2337" s="27"/>
      <c r="P2337" s="9" t="s">
        <v>17</v>
      </c>
      <c r="Q2337"/>
      <c r="T2337" s="24" t="str">
        <f t="shared" si="38"/>
        <v>SE2013CSR4</v>
      </c>
    </row>
    <row r="2338" spans="1:20" ht="15" customHeight="1">
      <c r="A2338" s="20" t="s">
        <v>57</v>
      </c>
      <c r="B2338" s="20" t="s">
        <v>1105</v>
      </c>
      <c r="C2338" s="20">
        <v>2014</v>
      </c>
      <c r="D2338" s="20" t="s">
        <v>4</v>
      </c>
      <c r="E2338" s="18" t="s">
        <v>430</v>
      </c>
      <c r="F2338" s="20" t="s">
        <v>11</v>
      </c>
      <c r="G2338" s="18" t="s">
        <v>431</v>
      </c>
      <c r="H2338" s="18" t="s">
        <v>1</v>
      </c>
      <c r="I2338" s="20">
        <v>0.5</v>
      </c>
      <c r="J2338" s="21" t="s">
        <v>1221</v>
      </c>
      <c r="K2338" s="18" t="s">
        <v>3289</v>
      </c>
      <c r="L2338" s="18" t="s">
        <v>1</v>
      </c>
      <c r="M2338" s="21">
        <v>0.5</v>
      </c>
      <c r="N2338" s="27"/>
      <c r="O2338" s="27"/>
      <c r="P2338" s="9" t="s">
        <v>17</v>
      </c>
      <c r="Q2338"/>
      <c r="T2338" s="24" t="str">
        <f t="shared" si="38"/>
        <v>SE2014CSR1</v>
      </c>
    </row>
    <row r="2339" spans="1:20" ht="15" customHeight="1">
      <c r="A2339" s="20" t="s">
        <v>57</v>
      </c>
      <c r="B2339" s="20" t="s">
        <v>1105</v>
      </c>
      <c r="C2339" s="20">
        <v>2014</v>
      </c>
      <c r="D2339" s="20" t="s">
        <v>4</v>
      </c>
      <c r="E2339" s="18" t="s">
        <v>430</v>
      </c>
      <c r="F2339" s="20" t="s">
        <v>11</v>
      </c>
      <c r="G2339" s="18" t="s">
        <v>431</v>
      </c>
      <c r="H2339" s="18" t="s">
        <v>1</v>
      </c>
      <c r="I2339" s="20">
        <v>0.5</v>
      </c>
      <c r="J2339" s="21" t="s">
        <v>1222</v>
      </c>
      <c r="K2339" s="18" t="s">
        <v>3290</v>
      </c>
      <c r="L2339" s="18" t="s">
        <v>906</v>
      </c>
      <c r="M2339" s="21">
        <v>0.25</v>
      </c>
      <c r="N2339" s="27"/>
      <c r="O2339" s="27"/>
      <c r="P2339" s="9" t="s">
        <v>17</v>
      </c>
      <c r="Q2339"/>
      <c r="T2339" s="24" t="str">
        <f t="shared" si="38"/>
        <v>SE2014CSR1</v>
      </c>
    </row>
    <row r="2340" spans="1:20" ht="15" customHeight="1">
      <c r="A2340" s="20" t="s">
        <v>57</v>
      </c>
      <c r="B2340" s="20" t="s">
        <v>1105</v>
      </c>
      <c r="C2340" s="20">
        <v>2014</v>
      </c>
      <c r="D2340" s="20" t="s">
        <v>5</v>
      </c>
      <c r="E2340" s="18" t="s">
        <v>432</v>
      </c>
      <c r="F2340" s="20" t="s">
        <v>3</v>
      </c>
      <c r="G2340" s="18" t="s">
        <v>433</v>
      </c>
      <c r="H2340" s="18" t="s">
        <v>906</v>
      </c>
      <c r="I2340" s="20">
        <v>0.25</v>
      </c>
      <c r="J2340" s="21" t="s">
        <v>1221</v>
      </c>
      <c r="K2340" s="18" t="s">
        <v>3291</v>
      </c>
      <c r="L2340" s="18" t="s">
        <v>907</v>
      </c>
      <c r="M2340" s="21">
        <v>0</v>
      </c>
      <c r="N2340" s="27"/>
      <c r="O2340" s="27"/>
      <c r="P2340" s="9" t="s">
        <v>17</v>
      </c>
      <c r="Q2340"/>
      <c r="T2340" s="24" t="str">
        <f t="shared" si="38"/>
        <v>SE2014CSR2</v>
      </c>
    </row>
    <row r="2341" spans="1:20" ht="15" customHeight="1">
      <c r="A2341" s="20" t="s">
        <v>57</v>
      </c>
      <c r="B2341" s="20" t="s">
        <v>1105</v>
      </c>
      <c r="C2341" s="20">
        <v>2014</v>
      </c>
      <c r="D2341" s="20" t="s">
        <v>5</v>
      </c>
      <c r="E2341" s="18" t="s">
        <v>432</v>
      </c>
      <c r="F2341" s="20" t="s">
        <v>3</v>
      </c>
      <c r="G2341" s="18" t="s">
        <v>433</v>
      </c>
      <c r="H2341" s="18" t="s">
        <v>906</v>
      </c>
      <c r="I2341" s="20">
        <v>0.25</v>
      </c>
      <c r="J2341" s="21" t="s">
        <v>1222</v>
      </c>
      <c r="K2341" s="18" t="s">
        <v>3292</v>
      </c>
      <c r="L2341" s="18" t="s">
        <v>1</v>
      </c>
      <c r="M2341" s="21">
        <v>0.5</v>
      </c>
      <c r="N2341" s="27"/>
      <c r="O2341" s="27"/>
      <c r="P2341" s="9" t="s">
        <v>17</v>
      </c>
      <c r="Q2341"/>
      <c r="T2341" s="24" t="str">
        <f t="shared" si="38"/>
        <v>SE2014CSR2</v>
      </c>
    </row>
    <row r="2342" spans="1:20" ht="15" customHeight="1">
      <c r="A2342" s="20" t="s">
        <v>57</v>
      </c>
      <c r="B2342" s="20" t="s">
        <v>1105</v>
      </c>
      <c r="C2342" s="20">
        <v>2014</v>
      </c>
      <c r="D2342" s="20" t="s">
        <v>6</v>
      </c>
      <c r="E2342" s="18" t="s">
        <v>434</v>
      </c>
      <c r="F2342" s="20" t="s">
        <v>3</v>
      </c>
      <c r="G2342" s="18" t="s">
        <v>435</v>
      </c>
      <c r="H2342" s="18" t="s">
        <v>906</v>
      </c>
      <c r="I2342" s="20">
        <v>0.25</v>
      </c>
      <c r="J2342" s="21" t="s">
        <v>1221</v>
      </c>
      <c r="K2342" s="18" t="s">
        <v>3293</v>
      </c>
      <c r="L2342" s="18" t="s">
        <v>1164</v>
      </c>
      <c r="M2342" s="21">
        <v>0</v>
      </c>
      <c r="N2342" s="27"/>
      <c r="O2342" s="27"/>
      <c r="P2342" s="9" t="s">
        <v>17</v>
      </c>
      <c r="Q2342"/>
      <c r="T2342" s="24" t="str">
        <f t="shared" si="38"/>
        <v>SE2014CSR3</v>
      </c>
    </row>
    <row r="2343" spans="1:20" ht="15" customHeight="1">
      <c r="A2343" s="20" t="s">
        <v>57</v>
      </c>
      <c r="B2343" s="20" t="s">
        <v>1105</v>
      </c>
      <c r="C2343" s="20">
        <v>2014</v>
      </c>
      <c r="D2343" s="20" t="s">
        <v>6</v>
      </c>
      <c r="E2343" s="18" t="s">
        <v>434</v>
      </c>
      <c r="F2343" s="20" t="s">
        <v>3</v>
      </c>
      <c r="G2343" s="18" t="s">
        <v>435</v>
      </c>
      <c r="H2343" s="18" t="s">
        <v>906</v>
      </c>
      <c r="I2343" s="20">
        <v>0.25</v>
      </c>
      <c r="J2343" s="21" t="s">
        <v>1222</v>
      </c>
      <c r="K2343" s="18" t="s">
        <v>3294</v>
      </c>
      <c r="L2343" s="18" t="s">
        <v>906</v>
      </c>
      <c r="M2343" s="21">
        <v>0.25</v>
      </c>
      <c r="N2343" s="27"/>
      <c r="O2343" s="27"/>
      <c r="P2343" s="9" t="s">
        <v>17</v>
      </c>
      <c r="Q2343"/>
      <c r="T2343" s="24" t="str">
        <f t="shared" si="38"/>
        <v>SE2014CSR3</v>
      </c>
    </row>
    <row r="2344" spans="1:20" ht="15" customHeight="1">
      <c r="A2344" s="20" t="s">
        <v>57</v>
      </c>
      <c r="B2344" s="20" t="s">
        <v>1105</v>
      </c>
      <c r="C2344" s="20">
        <v>2014</v>
      </c>
      <c r="D2344" s="20" t="s">
        <v>6</v>
      </c>
      <c r="E2344" s="18" t="s">
        <v>434</v>
      </c>
      <c r="F2344" s="20" t="s">
        <v>3</v>
      </c>
      <c r="G2344" s="18" t="s">
        <v>435</v>
      </c>
      <c r="H2344" s="18" t="s">
        <v>906</v>
      </c>
      <c r="I2344" s="20">
        <v>0.25</v>
      </c>
      <c r="J2344" s="21" t="s">
        <v>1223</v>
      </c>
      <c r="K2344" s="18" t="s">
        <v>3295</v>
      </c>
      <c r="L2344" s="18" t="s">
        <v>906</v>
      </c>
      <c r="M2344" s="21">
        <v>0.25</v>
      </c>
      <c r="N2344" s="27"/>
      <c r="O2344" s="27"/>
      <c r="P2344" s="9" t="s">
        <v>17</v>
      </c>
      <c r="Q2344"/>
      <c r="T2344" s="24" t="str">
        <f t="shared" si="38"/>
        <v>SE2014CSR3</v>
      </c>
    </row>
    <row r="2345" spans="1:20" ht="15" customHeight="1">
      <c r="A2345" s="20" t="s">
        <v>57</v>
      </c>
      <c r="B2345" s="20" t="s">
        <v>1105</v>
      </c>
      <c r="C2345" s="20">
        <v>2014</v>
      </c>
      <c r="D2345" s="20" t="s">
        <v>7</v>
      </c>
      <c r="E2345" s="18" t="s">
        <v>436</v>
      </c>
      <c r="F2345" s="20" t="s">
        <v>2</v>
      </c>
      <c r="G2345" s="18" t="s">
        <v>437</v>
      </c>
      <c r="H2345" s="18" t="s">
        <v>1</v>
      </c>
      <c r="I2345" s="20">
        <v>0.5</v>
      </c>
      <c r="J2345" s="21" t="s">
        <v>1221</v>
      </c>
      <c r="K2345" s="18" t="s">
        <v>3296</v>
      </c>
      <c r="L2345" s="18" t="s">
        <v>906</v>
      </c>
      <c r="M2345" s="21">
        <v>0.25</v>
      </c>
      <c r="N2345" s="27"/>
      <c r="O2345" s="27"/>
      <c r="P2345" s="9" t="s">
        <v>17</v>
      </c>
      <c r="Q2345"/>
      <c r="T2345" s="24" t="str">
        <f t="shared" si="38"/>
        <v>SE2014CSR4</v>
      </c>
    </row>
    <row r="2346" spans="1:20" ht="15" customHeight="1">
      <c r="A2346" s="20" t="s">
        <v>57</v>
      </c>
      <c r="B2346" s="20" t="s">
        <v>1105</v>
      </c>
      <c r="C2346" s="20">
        <v>2014</v>
      </c>
      <c r="D2346" s="20" t="s">
        <v>7</v>
      </c>
      <c r="E2346" s="18" t="s">
        <v>436</v>
      </c>
      <c r="F2346" s="20" t="s">
        <v>2</v>
      </c>
      <c r="G2346" s="18" t="s">
        <v>437</v>
      </c>
      <c r="H2346" s="18" t="s">
        <v>1</v>
      </c>
      <c r="I2346" s="20">
        <v>0.5</v>
      </c>
      <c r="J2346" s="21" t="s">
        <v>1222</v>
      </c>
      <c r="K2346" s="18" t="s">
        <v>3297</v>
      </c>
      <c r="L2346" s="18" t="s">
        <v>1</v>
      </c>
      <c r="M2346" s="21">
        <v>0.5</v>
      </c>
      <c r="N2346" s="27"/>
      <c r="O2346" s="27"/>
      <c r="P2346" s="9" t="s">
        <v>17</v>
      </c>
      <c r="Q2346"/>
      <c r="T2346" s="24" t="str">
        <f t="shared" si="38"/>
        <v>SE2014CSR4</v>
      </c>
    </row>
    <row r="2347" spans="1:20" ht="15" customHeight="1">
      <c r="A2347" s="20" t="s">
        <v>57</v>
      </c>
      <c r="B2347" s="20" t="s">
        <v>1105</v>
      </c>
      <c r="C2347" s="20">
        <v>2014</v>
      </c>
      <c r="D2347" s="20" t="s">
        <v>7</v>
      </c>
      <c r="E2347" s="18" t="s">
        <v>436</v>
      </c>
      <c r="F2347" s="20" t="s">
        <v>2</v>
      </c>
      <c r="G2347" s="18" t="s">
        <v>437</v>
      </c>
      <c r="H2347" s="18" t="s">
        <v>1</v>
      </c>
      <c r="I2347" s="20">
        <v>0.5</v>
      </c>
      <c r="J2347" s="21" t="s">
        <v>1223</v>
      </c>
      <c r="K2347" s="18" t="s">
        <v>3298</v>
      </c>
      <c r="L2347" s="18" t="s">
        <v>1</v>
      </c>
      <c r="M2347" s="21">
        <v>0.5</v>
      </c>
      <c r="N2347" s="27"/>
      <c r="O2347" s="27"/>
      <c r="P2347" s="9" t="s">
        <v>17</v>
      </c>
      <c r="Q2347"/>
      <c r="T2347" s="24" t="str">
        <f t="shared" si="38"/>
        <v>SE2014CSR4</v>
      </c>
    </row>
    <row r="2348" spans="1:20" ht="15" customHeight="1">
      <c r="A2348" s="20" t="s">
        <v>57</v>
      </c>
      <c r="B2348" s="20" t="s">
        <v>1105</v>
      </c>
      <c r="C2348" s="20">
        <v>2014</v>
      </c>
      <c r="D2348" s="20" t="s">
        <v>7</v>
      </c>
      <c r="E2348" s="18" t="s">
        <v>436</v>
      </c>
      <c r="F2348" s="20" t="s">
        <v>2</v>
      </c>
      <c r="G2348" s="18" t="s">
        <v>437</v>
      </c>
      <c r="H2348" s="18" t="s">
        <v>1</v>
      </c>
      <c r="I2348" s="20">
        <v>0.5</v>
      </c>
      <c r="J2348" s="21" t="s">
        <v>1224</v>
      </c>
      <c r="K2348" s="18" t="s">
        <v>3299</v>
      </c>
      <c r="L2348" s="18" t="s">
        <v>906</v>
      </c>
      <c r="M2348" s="21">
        <v>0.25</v>
      </c>
      <c r="N2348" s="27"/>
      <c r="O2348" s="27"/>
      <c r="P2348" s="9" t="s">
        <v>17</v>
      </c>
      <c r="Q2348"/>
      <c r="T2348" s="24" t="str">
        <f t="shared" si="38"/>
        <v>SE2014CSR4</v>
      </c>
    </row>
    <row r="2349" spans="1:20" ht="15" customHeight="1">
      <c r="A2349" s="20" t="s">
        <v>57</v>
      </c>
      <c r="B2349" s="20" t="s">
        <v>1105</v>
      </c>
      <c r="C2349" s="20">
        <v>2015</v>
      </c>
      <c r="D2349" s="20" t="s">
        <v>4</v>
      </c>
      <c r="E2349" s="18" t="s">
        <v>1101</v>
      </c>
      <c r="F2349" s="20" t="s">
        <v>3</v>
      </c>
      <c r="G2349" s="18" t="s">
        <v>2208</v>
      </c>
      <c r="H2349" s="18" t="s">
        <v>906</v>
      </c>
      <c r="I2349" s="20">
        <v>0.25</v>
      </c>
      <c r="J2349" s="21" t="s">
        <v>1221</v>
      </c>
      <c r="K2349" s="18" t="s">
        <v>2020</v>
      </c>
      <c r="L2349" s="18" t="s">
        <v>907</v>
      </c>
      <c r="M2349" s="21">
        <v>0</v>
      </c>
      <c r="N2349" s="27"/>
      <c r="O2349" s="27"/>
      <c r="P2349" s="9" t="s">
        <v>17</v>
      </c>
      <c r="Q2349"/>
      <c r="T2349" s="24" t="str">
        <f t="shared" si="38"/>
        <v>SE2015CSR1</v>
      </c>
    </row>
    <row r="2350" spans="1:20" ht="15" customHeight="1">
      <c r="A2350" s="20" t="s">
        <v>57</v>
      </c>
      <c r="B2350" s="20" t="s">
        <v>1105</v>
      </c>
      <c r="C2350" s="20">
        <v>2015</v>
      </c>
      <c r="D2350" s="20" t="s">
        <v>4</v>
      </c>
      <c r="E2350" s="18" t="s">
        <v>1101</v>
      </c>
      <c r="F2350" s="20" t="s">
        <v>3</v>
      </c>
      <c r="G2350" s="18" t="s">
        <v>2208</v>
      </c>
      <c r="H2350" s="18" t="s">
        <v>906</v>
      </c>
      <c r="I2350" s="20">
        <v>0.25</v>
      </c>
      <c r="J2350" s="21" t="s">
        <v>1222</v>
      </c>
      <c r="K2350" s="18" t="s">
        <v>2024</v>
      </c>
      <c r="L2350" s="18" t="s">
        <v>1</v>
      </c>
      <c r="M2350" s="21">
        <v>0.5</v>
      </c>
      <c r="N2350" s="27"/>
      <c r="O2350" s="27"/>
      <c r="P2350" s="9" t="s">
        <v>17</v>
      </c>
      <c r="Q2350"/>
      <c r="T2350" s="24" t="str">
        <f t="shared" si="38"/>
        <v>SE2015CSR1</v>
      </c>
    </row>
    <row r="2351" spans="1:20" ht="15" customHeight="1">
      <c r="A2351" s="20" t="s">
        <v>57</v>
      </c>
      <c r="B2351" s="20" t="s">
        <v>1105</v>
      </c>
      <c r="C2351" s="20">
        <v>2015</v>
      </c>
      <c r="D2351" s="20" t="s">
        <v>4</v>
      </c>
      <c r="E2351" s="18" t="s">
        <v>1101</v>
      </c>
      <c r="F2351" s="20" t="s">
        <v>3</v>
      </c>
      <c r="G2351" s="18" t="s">
        <v>2208</v>
      </c>
      <c r="H2351" s="18" t="s">
        <v>906</v>
      </c>
      <c r="I2351" s="20">
        <v>0.25</v>
      </c>
      <c r="J2351" s="21" t="s">
        <v>1223</v>
      </c>
      <c r="K2351" s="18" t="s">
        <v>2219</v>
      </c>
      <c r="L2351" s="18" t="s">
        <v>906</v>
      </c>
      <c r="M2351" s="21">
        <v>0.25</v>
      </c>
      <c r="N2351" s="27"/>
      <c r="O2351" s="27"/>
      <c r="P2351" s="9" t="s">
        <v>17</v>
      </c>
      <c r="Q2351"/>
      <c r="T2351" s="24" t="str">
        <f t="shared" si="38"/>
        <v>SE2015CSR1</v>
      </c>
    </row>
    <row r="2352" spans="1:20" ht="15" customHeight="1">
      <c r="A2352" s="20" t="s">
        <v>57</v>
      </c>
      <c r="B2352" s="20" t="s">
        <v>1105</v>
      </c>
      <c r="C2352" s="20">
        <v>2015</v>
      </c>
      <c r="D2352" s="20" t="s">
        <v>4</v>
      </c>
      <c r="E2352" s="18" t="s">
        <v>1101</v>
      </c>
      <c r="F2352" s="20" t="s">
        <v>3</v>
      </c>
      <c r="G2352" s="18" t="s">
        <v>2208</v>
      </c>
      <c r="H2352" s="18" t="s">
        <v>906</v>
      </c>
      <c r="I2352" s="20">
        <v>0.25</v>
      </c>
      <c r="J2352" s="21" t="s">
        <v>1224</v>
      </c>
      <c r="K2352" s="18" t="s">
        <v>2021</v>
      </c>
      <c r="L2352" s="18" t="s">
        <v>906</v>
      </c>
      <c r="M2352" s="21">
        <v>0.25</v>
      </c>
      <c r="N2352" s="27"/>
      <c r="O2352" s="27"/>
      <c r="P2352" s="9" t="s">
        <v>17</v>
      </c>
      <c r="Q2352"/>
      <c r="T2352" s="24" t="str">
        <f t="shared" si="38"/>
        <v>SE2015CSR1</v>
      </c>
    </row>
    <row r="2353" spans="1:20" ht="15" customHeight="1">
      <c r="A2353" s="20" t="s">
        <v>57</v>
      </c>
      <c r="B2353" s="20" t="s">
        <v>1105</v>
      </c>
      <c r="C2353" s="20">
        <v>2015</v>
      </c>
      <c r="D2353" s="20" t="s">
        <v>4</v>
      </c>
      <c r="E2353" s="18" t="s">
        <v>1101</v>
      </c>
      <c r="F2353" s="20" t="s">
        <v>3</v>
      </c>
      <c r="G2353" s="18" t="s">
        <v>2208</v>
      </c>
      <c r="H2353" s="18" t="s">
        <v>906</v>
      </c>
      <c r="I2353" s="20">
        <v>0.25</v>
      </c>
      <c r="J2353" s="21" t="s">
        <v>1225</v>
      </c>
      <c r="K2353" s="18" t="s">
        <v>2022</v>
      </c>
      <c r="L2353" s="18" t="s">
        <v>1</v>
      </c>
      <c r="M2353" s="21">
        <v>0.5</v>
      </c>
      <c r="N2353" s="27"/>
      <c r="O2353" s="27"/>
      <c r="P2353" s="9" t="s">
        <v>17</v>
      </c>
      <c r="Q2353"/>
      <c r="T2353" s="24" t="str">
        <f t="shared" si="38"/>
        <v>SE2015CSR1</v>
      </c>
    </row>
    <row r="2354" spans="1:20" ht="15" customHeight="1">
      <c r="A2354" s="20" t="s">
        <v>57</v>
      </c>
      <c r="B2354" s="20" t="s">
        <v>1105</v>
      </c>
      <c r="C2354" s="20">
        <v>2015</v>
      </c>
      <c r="D2354" s="20" t="s">
        <v>4</v>
      </c>
      <c r="E2354" s="18" t="s">
        <v>1101</v>
      </c>
      <c r="F2354" s="20" t="s">
        <v>3</v>
      </c>
      <c r="G2354" s="18" t="s">
        <v>2208</v>
      </c>
      <c r="H2354" s="18" t="s">
        <v>906</v>
      </c>
      <c r="I2354" s="20">
        <v>0.25</v>
      </c>
      <c r="J2354" s="21" t="s">
        <v>1226</v>
      </c>
      <c r="K2354" s="18" t="s">
        <v>2023</v>
      </c>
      <c r="L2354" s="18" t="s">
        <v>907</v>
      </c>
      <c r="M2354" s="21">
        <v>0</v>
      </c>
      <c r="N2354" s="27"/>
      <c r="O2354" s="27"/>
      <c r="P2354" s="9" t="s">
        <v>17</v>
      </c>
      <c r="Q2354"/>
      <c r="T2354" s="24" t="str">
        <f t="shared" si="38"/>
        <v>SE2015CSR1</v>
      </c>
    </row>
    <row r="2355" spans="1:20" ht="15" customHeight="1">
      <c r="A2355" s="20" t="s">
        <v>57</v>
      </c>
      <c r="B2355" s="20" t="s">
        <v>1105</v>
      </c>
      <c r="C2355" s="20">
        <v>2016</v>
      </c>
      <c r="D2355" s="20" t="s">
        <v>4</v>
      </c>
      <c r="E2355" s="18" t="s">
        <v>2625</v>
      </c>
      <c r="F2355" s="20" t="s">
        <v>3</v>
      </c>
      <c r="G2355" s="18" t="s">
        <v>2626</v>
      </c>
      <c r="H2355" s="18" t="s">
        <v>906</v>
      </c>
      <c r="I2355" s="20">
        <v>0.25</v>
      </c>
      <c r="J2355" s="21" t="s">
        <v>1221</v>
      </c>
      <c r="K2355" s="18" t="s">
        <v>2020</v>
      </c>
      <c r="L2355" s="18" t="s">
        <v>907</v>
      </c>
      <c r="M2355" s="21">
        <v>0</v>
      </c>
      <c r="N2355" s="27"/>
      <c r="O2355" s="27"/>
      <c r="P2355" s="9" t="s">
        <v>17</v>
      </c>
      <c r="Q2355"/>
      <c r="T2355" s="24" t="str">
        <f t="shared" si="38"/>
        <v>SE2016CSR1</v>
      </c>
    </row>
    <row r="2356" spans="1:20" ht="15" customHeight="1">
      <c r="A2356" s="20" t="s">
        <v>57</v>
      </c>
      <c r="B2356" s="20" t="s">
        <v>1105</v>
      </c>
      <c r="C2356" s="20">
        <v>2016</v>
      </c>
      <c r="D2356" s="20" t="s">
        <v>4</v>
      </c>
      <c r="E2356" s="18" t="s">
        <v>2625</v>
      </c>
      <c r="F2356" s="20" t="s">
        <v>3</v>
      </c>
      <c r="G2356" s="18" t="s">
        <v>2626</v>
      </c>
      <c r="H2356" s="18" t="s">
        <v>906</v>
      </c>
      <c r="I2356" s="20">
        <v>0.25</v>
      </c>
      <c r="J2356" s="21" t="s">
        <v>1222</v>
      </c>
      <c r="K2356" s="18" t="s">
        <v>2627</v>
      </c>
      <c r="L2356" s="18" t="s">
        <v>906</v>
      </c>
      <c r="M2356" s="21">
        <v>0.25</v>
      </c>
      <c r="N2356" s="27"/>
      <c r="O2356" s="27"/>
      <c r="P2356" s="9" t="s">
        <v>17</v>
      </c>
      <c r="Q2356"/>
      <c r="T2356" s="24" t="str">
        <f t="shared" si="38"/>
        <v>SE2016CSR1</v>
      </c>
    </row>
    <row r="2357" spans="1:20" ht="15" customHeight="1">
      <c r="A2357" s="20" t="s">
        <v>57</v>
      </c>
      <c r="B2357" s="20" t="s">
        <v>1105</v>
      </c>
      <c r="C2357" s="20">
        <v>2016</v>
      </c>
      <c r="D2357" s="20" t="s">
        <v>4</v>
      </c>
      <c r="E2357" s="18" t="s">
        <v>2625</v>
      </c>
      <c r="F2357" s="20" t="s">
        <v>3</v>
      </c>
      <c r="G2357" s="18" t="s">
        <v>2626</v>
      </c>
      <c r="H2357" s="18" t="s">
        <v>906</v>
      </c>
      <c r="I2357" s="20">
        <v>0.25</v>
      </c>
      <c r="J2357" s="21" t="s">
        <v>1223</v>
      </c>
      <c r="K2357" s="18" t="s">
        <v>2628</v>
      </c>
      <c r="L2357" s="18" t="s">
        <v>1</v>
      </c>
      <c r="M2357" s="21">
        <v>0.5</v>
      </c>
      <c r="N2357" s="27"/>
      <c r="O2357" s="27"/>
      <c r="P2357" s="9" t="s">
        <v>17</v>
      </c>
      <c r="Q2357"/>
      <c r="T2357" s="24" t="str">
        <f t="shared" si="38"/>
        <v>SE2016CSR1</v>
      </c>
    </row>
    <row r="2358" spans="1:20" s="9" customFormat="1" ht="15" customHeight="1">
      <c r="A2358" s="20" t="s">
        <v>57</v>
      </c>
      <c r="B2358" s="20" t="s">
        <v>1105</v>
      </c>
      <c r="C2358" s="20">
        <v>2017</v>
      </c>
      <c r="D2358" s="20" t="s">
        <v>4</v>
      </c>
      <c r="E2358" s="18" t="s">
        <v>2761</v>
      </c>
      <c r="F2358" s="20" t="s">
        <v>3</v>
      </c>
      <c r="G2358" s="18" t="s">
        <v>2762</v>
      </c>
      <c r="H2358" s="18" t="s">
        <v>906</v>
      </c>
      <c r="I2358" s="20">
        <v>0.25</v>
      </c>
      <c r="J2358" s="21" t="s">
        <v>1264</v>
      </c>
      <c r="K2358" s="18" t="s">
        <v>2763</v>
      </c>
      <c r="L2358" s="18" t="s">
        <v>907</v>
      </c>
      <c r="M2358" s="21">
        <v>0</v>
      </c>
      <c r="N2358" s="27"/>
      <c r="O2358" s="27"/>
      <c r="P2358" s="9" t="s">
        <v>17</v>
      </c>
      <c r="T2358" s="24" t="str">
        <f t="shared" si="38"/>
        <v>SE2017CSR1</v>
      </c>
    </row>
    <row r="2359" spans="1:20" s="11" customFormat="1" ht="15" customHeight="1">
      <c r="A2359" s="20" t="s">
        <v>57</v>
      </c>
      <c r="B2359" s="20" t="s">
        <v>1105</v>
      </c>
      <c r="C2359" s="20">
        <v>2017</v>
      </c>
      <c r="D2359" s="20" t="s">
        <v>4</v>
      </c>
      <c r="E2359" s="18" t="s">
        <v>2761</v>
      </c>
      <c r="F2359" s="20" t="s">
        <v>3</v>
      </c>
      <c r="G2359" s="18" t="s">
        <v>2762</v>
      </c>
      <c r="H2359" s="18" t="s">
        <v>906</v>
      </c>
      <c r="I2359" s="20">
        <v>0.25</v>
      </c>
      <c r="J2359" s="21" t="s">
        <v>1260</v>
      </c>
      <c r="K2359" s="18" t="s">
        <v>2764</v>
      </c>
      <c r="L2359" s="18" t="s">
        <v>1174</v>
      </c>
      <c r="M2359" s="21">
        <v>0.75</v>
      </c>
      <c r="N2359" s="27"/>
      <c r="O2359" s="27"/>
      <c r="P2359" s="9" t="s">
        <v>17</v>
      </c>
      <c r="T2359" s="24" t="str">
        <f t="shared" si="38"/>
        <v>SE2017CSR1</v>
      </c>
    </row>
    <row r="2360" spans="1:20" s="11" customFormat="1" ht="15" customHeight="1">
      <c r="A2360" s="20" t="s">
        <v>57</v>
      </c>
      <c r="B2360" s="20" t="s">
        <v>1105</v>
      </c>
      <c r="C2360" s="20">
        <v>2017</v>
      </c>
      <c r="D2360" s="20" t="s">
        <v>4</v>
      </c>
      <c r="E2360" s="18" t="s">
        <v>2761</v>
      </c>
      <c r="F2360" s="20" t="s">
        <v>3</v>
      </c>
      <c r="G2360" s="18" t="s">
        <v>2762</v>
      </c>
      <c r="H2360" s="18" t="s">
        <v>906</v>
      </c>
      <c r="I2360" s="20">
        <v>0.25</v>
      </c>
      <c r="J2360" s="21" t="s">
        <v>1261</v>
      </c>
      <c r="K2360" s="18" t="s">
        <v>2765</v>
      </c>
      <c r="L2360" s="18" t="s">
        <v>1</v>
      </c>
      <c r="M2360" s="21">
        <v>0.5</v>
      </c>
      <c r="N2360" s="27"/>
      <c r="O2360" s="27"/>
      <c r="P2360" s="9" t="s">
        <v>17</v>
      </c>
      <c r="T2360" s="24" t="str">
        <f t="shared" si="38"/>
        <v>SE2017CSR1</v>
      </c>
    </row>
    <row r="2361" spans="1:20" s="11" customFormat="1" ht="15" customHeight="1">
      <c r="A2361" s="20" t="s">
        <v>57</v>
      </c>
      <c r="B2361" s="20" t="s">
        <v>1105</v>
      </c>
      <c r="C2361" s="20">
        <v>2018</v>
      </c>
      <c r="D2361" s="20" t="s">
        <v>4</v>
      </c>
      <c r="E2361" s="18" t="s">
        <v>3512</v>
      </c>
      <c r="F2361" s="20" t="s">
        <v>3</v>
      </c>
      <c r="G2361" s="18" t="s">
        <v>3781</v>
      </c>
      <c r="H2361" s="18" t="s">
        <v>906</v>
      </c>
      <c r="I2361" s="20">
        <v>0.25</v>
      </c>
      <c r="J2361" s="21" t="s">
        <v>1264</v>
      </c>
      <c r="K2361" s="18" t="s">
        <v>3782</v>
      </c>
      <c r="L2361" s="18" t="s">
        <v>907</v>
      </c>
      <c r="M2361" s="20">
        <v>0</v>
      </c>
      <c r="N2361" s="27"/>
      <c r="O2361" s="27"/>
      <c r="P2361" s="9" t="s">
        <v>17</v>
      </c>
      <c r="T2361" s="24" t="str">
        <f t="shared" si="38"/>
        <v>SE2018CSR1</v>
      </c>
    </row>
    <row r="2362" spans="1:20" s="11" customFormat="1" ht="15" customHeight="1">
      <c r="A2362" s="20" t="s">
        <v>57</v>
      </c>
      <c r="B2362" s="20" t="s">
        <v>1105</v>
      </c>
      <c r="C2362" s="20">
        <v>2018</v>
      </c>
      <c r="D2362" s="20" t="s">
        <v>4</v>
      </c>
      <c r="E2362" s="18" t="s">
        <v>3512</v>
      </c>
      <c r="F2362" s="20" t="s">
        <v>3</v>
      </c>
      <c r="G2362" s="18" t="s">
        <v>3781</v>
      </c>
      <c r="H2362" s="18" t="s">
        <v>906</v>
      </c>
      <c r="I2362" s="20">
        <v>0.25</v>
      </c>
      <c r="J2362" s="21" t="s">
        <v>1260</v>
      </c>
      <c r="K2362" s="18" t="s">
        <v>3783</v>
      </c>
      <c r="L2362" s="18" t="s">
        <v>1</v>
      </c>
      <c r="M2362" s="21">
        <v>0.5</v>
      </c>
      <c r="N2362" s="27"/>
      <c r="O2362" s="27"/>
      <c r="P2362" s="9" t="s">
        <v>17</v>
      </c>
      <c r="T2362" s="24" t="str">
        <f t="shared" si="38"/>
        <v>SE2018CSR1</v>
      </c>
    </row>
    <row r="2363" spans="1:20" s="11" customFormat="1" ht="15" customHeight="1">
      <c r="A2363" s="21" t="s">
        <v>57</v>
      </c>
      <c r="B2363" s="21" t="s">
        <v>1105</v>
      </c>
      <c r="C2363" s="21">
        <v>2018</v>
      </c>
      <c r="D2363" s="21" t="s">
        <v>4</v>
      </c>
      <c r="E2363" s="82" t="s">
        <v>3512</v>
      </c>
      <c r="F2363" s="21" t="s">
        <v>3</v>
      </c>
      <c r="G2363" s="82" t="s">
        <v>3781</v>
      </c>
      <c r="H2363" s="82" t="s">
        <v>906</v>
      </c>
      <c r="I2363" s="21">
        <v>0.25</v>
      </c>
      <c r="J2363" s="21" t="s">
        <v>1261</v>
      </c>
      <c r="K2363" s="82" t="s">
        <v>3784</v>
      </c>
      <c r="L2363" s="82" t="s">
        <v>906</v>
      </c>
      <c r="M2363" s="21">
        <v>0.25</v>
      </c>
      <c r="N2363" s="27"/>
      <c r="O2363" s="27"/>
      <c r="P2363" s="9" t="s">
        <v>17</v>
      </c>
      <c r="T2363" s="24" t="str">
        <f t="shared" si="38"/>
        <v>SE2018CSR1</v>
      </c>
    </row>
    <row r="2364" spans="1:20" s="11" customFormat="1" ht="15" customHeight="1">
      <c r="A2364" s="21" t="s">
        <v>57</v>
      </c>
      <c r="B2364" s="21" t="s">
        <v>1105</v>
      </c>
      <c r="C2364" s="21">
        <v>2019</v>
      </c>
      <c r="D2364" s="21" t="s">
        <v>4</v>
      </c>
      <c r="E2364" s="82" t="s">
        <v>3985</v>
      </c>
      <c r="F2364" s="21" t="s">
        <v>3</v>
      </c>
      <c r="G2364" s="82" t="s">
        <v>4430</v>
      </c>
      <c r="H2364" s="82" t="s">
        <v>906</v>
      </c>
      <c r="I2364" s="21">
        <v>0.25</v>
      </c>
      <c r="J2364" s="21" t="s">
        <v>1264</v>
      </c>
      <c r="K2364" s="82" t="s">
        <v>4427</v>
      </c>
      <c r="L2364" s="82" t="s">
        <v>907</v>
      </c>
      <c r="M2364" s="21">
        <v>0</v>
      </c>
      <c r="N2364" s="27"/>
      <c r="O2364" s="27"/>
      <c r="P2364" s="9" t="s">
        <v>17</v>
      </c>
      <c r="T2364" s="24" t="str">
        <f t="shared" si="38"/>
        <v>SE2019CSR1</v>
      </c>
    </row>
    <row r="2365" spans="1:20" s="11" customFormat="1" ht="15" customHeight="1">
      <c r="A2365" s="21" t="s">
        <v>57</v>
      </c>
      <c r="B2365" s="21" t="s">
        <v>1105</v>
      </c>
      <c r="C2365" s="21">
        <v>2019</v>
      </c>
      <c r="D2365" s="21" t="s">
        <v>4</v>
      </c>
      <c r="E2365" s="82" t="s">
        <v>3985</v>
      </c>
      <c r="F2365" s="21" t="s">
        <v>3</v>
      </c>
      <c r="G2365" s="82" t="s">
        <v>4430</v>
      </c>
      <c r="H2365" s="82" t="s">
        <v>906</v>
      </c>
      <c r="I2365" s="21">
        <v>0.25</v>
      </c>
      <c r="J2365" s="21" t="s">
        <v>1260</v>
      </c>
      <c r="K2365" s="82" t="s">
        <v>4428</v>
      </c>
      <c r="L2365" s="82" t="s">
        <v>906</v>
      </c>
      <c r="M2365" s="21">
        <v>0.25</v>
      </c>
      <c r="N2365" s="27"/>
      <c r="O2365" s="27"/>
      <c r="P2365" s="9"/>
      <c r="T2365" s="24" t="str">
        <f t="shared" si="38"/>
        <v>SE2019CSR1</v>
      </c>
    </row>
    <row r="2366" spans="1:20" s="11" customFormat="1" ht="15" customHeight="1">
      <c r="A2366" s="21" t="s">
        <v>57</v>
      </c>
      <c r="B2366" s="21" t="s">
        <v>1105</v>
      </c>
      <c r="C2366" s="21">
        <v>2019</v>
      </c>
      <c r="D2366" s="21" t="s">
        <v>4</v>
      </c>
      <c r="E2366" s="82" t="s">
        <v>3985</v>
      </c>
      <c r="F2366" s="21" t="s">
        <v>3</v>
      </c>
      <c r="G2366" s="82" t="s">
        <v>4430</v>
      </c>
      <c r="H2366" s="82" t="s">
        <v>906</v>
      </c>
      <c r="I2366" s="21">
        <v>0.25</v>
      </c>
      <c r="J2366" s="21" t="s">
        <v>1261</v>
      </c>
      <c r="K2366" s="82" t="s">
        <v>4429</v>
      </c>
      <c r="L2366" s="82" t="s">
        <v>907</v>
      </c>
      <c r="M2366" s="21">
        <v>0</v>
      </c>
      <c r="N2366" s="27"/>
      <c r="O2366" s="27"/>
      <c r="P2366" s="9"/>
      <c r="T2366" s="24" t="str">
        <f t="shared" si="38"/>
        <v>SE2019CSR1</v>
      </c>
    </row>
    <row r="2367" spans="1:20" s="11" customFormat="1" ht="15" customHeight="1">
      <c r="A2367" s="21" t="s">
        <v>57</v>
      </c>
      <c r="B2367" s="21" t="s">
        <v>1105</v>
      </c>
      <c r="C2367" s="21">
        <v>2019</v>
      </c>
      <c r="D2367" s="21" t="s">
        <v>5</v>
      </c>
      <c r="E2367" s="82" t="s">
        <v>3986</v>
      </c>
      <c r="F2367" s="21" t="s">
        <v>2</v>
      </c>
      <c r="G2367" s="82" t="s">
        <v>4434</v>
      </c>
      <c r="H2367" s="82" t="s">
        <v>1</v>
      </c>
      <c r="I2367" s="21">
        <v>0.5</v>
      </c>
      <c r="J2367" s="21" t="s">
        <v>1264</v>
      </c>
      <c r="K2367" s="82" t="s">
        <v>4431</v>
      </c>
      <c r="L2367" s="82" t="s">
        <v>1</v>
      </c>
      <c r="M2367" s="21">
        <v>0.5</v>
      </c>
      <c r="N2367" s="27"/>
      <c r="O2367" s="27"/>
      <c r="P2367" s="9"/>
      <c r="T2367" s="24" t="str">
        <f t="shared" si="38"/>
        <v>SE2019CSR2</v>
      </c>
    </row>
    <row r="2368" spans="1:20" s="11" customFormat="1" ht="15" customHeight="1">
      <c r="A2368" s="21" t="s">
        <v>57</v>
      </c>
      <c r="B2368" s="21" t="s">
        <v>1105</v>
      </c>
      <c r="C2368" s="21">
        <v>2019</v>
      </c>
      <c r="D2368" s="21" t="s">
        <v>5</v>
      </c>
      <c r="E2368" s="82" t="s">
        <v>3986</v>
      </c>
      <c r="F2368" s="21" t="s">
        <v>2</v>
      </c>
      <c r="G2368" s="82" t="s">
        <v>4434</v>
      </c>
      <c r="H2368" s="82" t="s">
        <v>1</v>
      </c>
      <c r="I2368" s="21">
        <v>0.5</v>
      </c>
      <c r="J2368" s="21" t="s">
        <v>1260</v>
      </c>
      <c r="K2368" s="82" t="s">
        <v>4432</v>
      </c>
      <c r="L2368" s="82" t="s">
        <v>1174</v>
      </c>
      <c r="M2368" s="21">
        <v>0.75</v>
      </c>
      <c r="N2368" s="27"/>
      <c r="O2368" s="27"/>
      <c r="P2368" s="9"/>
      <c r="T2368" s="24" t="str">
        <f t="shared" si="38"/>
        <v>SE2019CSR2</v>
      </c>
    </row>
    <row r="2369" spans="1:20" s="11" customFormat="1" ht="15" customHeight="1">
      <c r="A2369" s="21" t="s">
        <v>57</v>
      </c>
      <c r="B2369" s="21" t="s">
        <v>1105</v>
      </c>
      <c r="C2369" s="21">
        <v>2019</v>
      </c>
      <c r="D2369" s="21" t="s">
        <v>5</v>
      </c>
      <c r="E2369" s="82" t="s">
        <v>3986</v>
      </c>
      <c r="F2369" s="21" t="s">
        <v>2</v>
      </c>
      <c r="G2369" s="82" t="s">
        <v>4434</v>
      </c>
      <c r="H2369" s="82" t="s">
        <v>1</v>
      </c>
      <c r="I2369" s="21">
        <v>0.5</v>
      </c>
      <c r="J2369" s="21" t="s">
        <v>1261</v>
      </c>
      <c r="K2369" s="82" t="s">
        <v>4433</v>
      </c>
      <c r="L2369" s="82" t="s">
        <v>1</v>
      </c>
      <c r="M2369" s="21">
        <v>0.5</v>
      </c>
      <c r="N2369" s="27"/>
      <c r="O2369" s="27"/>
      <c r="P2369" s="9"/>
      <c r="T2369" s="24" t="str">
        <f t="shared" si="38"/>
        <v>SE2019CSR2</v>
      </c>
    </row>
    <row r="2370" spans="1:20" s="11" customFormat="1" ht="15" customHeight="1">
      <c r="A2370" s="21" t="s">
        <v>57</v>
      </c>
      <c r="B2370" s="21" t="s">
        <v>1105</v>
      </c>
      <c r="C2370" s="21">
        <v>2019</v>
      </c>
      <c r="D2370" s="21" t="s">
        <v>6</v>
      </c>
      <c r="E2370" s="82" t="s">
        <v>3907</v>
      </c>
      <c r="F2370" s="21" t="s">
        <v>2</v>
      </c>
      <c r="G2370" s="82" t="s">
        <v>4435</v>
      </c>
      <c r="H2370" s="82" t="s">
        <v>1</v>
      </c>
      <c r="I2370" s="21">
        <v>0.5</v>
      </c>
      <c r="J2370" s="21" t="s">
        <v>1264</v>
      </c>
      <c r="K2370" s="82" t="s">
        <v>4436</v>
      </c>
      <c r="L2370" s="82" t="s">
        <v>1</v>
      </c>
      <c r="M2370" s="21">
        <v>0.5</v>
      </c>
      <c r="N2370" s="27"/>
      <c r="O2370" s="27"/>
      <c r="P2370" s="9"/>
      <c r="T2370" s="24" t="str">
        <f t="shared" si="38"/>
        <v>SE2019CSR3</v>
      </c>
    </row>
    <row r="2371" spans="1:20" s="11" customFormat="1" ht="15" customHeight="1">
      <c r="A2371" s="88" t="s">
        <v>57</v>
      </c>
      <c r="B2371" s="88" t="s">
        <v>1105</v>
      </c>
      <c r="C2371" s="88">
        <v>2020</v>
      </c>
      <c r="D2371" s="88" t="s">
        <v>4</v>
      </c>
      <c r="E2371" s="89" t="s">
        <v>4539</v>
      </c>
      <c r="F2371" s="88" t="s">
        <v>11</v>
      </c>
      <c r="G2371" s="89"/>
      <c r="H2371" s="89"/>
      <c r="I2371" s="88"/>
      <c r="J2371" s="88"/>
      <c r="K2371" s="89"/>
      <c r="L2371" s="89"/>
      <c r="M2371" s="88"/>
      <c r="N2371" s="27"/>
      <c r="O2371" s="27"/>
      <c r="P2371" s="9"/>
      <c r="T2371" s="24" t="str">
        <f t="shared" si="38"/>
        <v>SE2020CSR1</v>
      </c>
    </row>
    <row r="2372" spans="1:20" s="11" customFormat="1" ht="15" customHeight="1">
      <c r="A2372" s="88" t="s">
        <v>57</v>
      </c>
      <c r="B2372" s="88" t="s">
        <v>1105</v>
      </c>
      <c r="C2372" s="88">
        <v>2020</v>
      </c>
      <c r="D2372" s="88" t="s">
        <v>5</v>
      </c>
      <c r="E2372" s="89" t="s">
        <v>4540</v>
      </c>
      <c r="F2372" s="88" t="s">
        <v>2</v>
      </c>
      <c r="G2372" s="89"/>
      <c r="H2372" s="89"/>
      <c r="I2372" s="88"/>
      <c r="J2372" s="88"/>
      <c r="K2372" s="89"/>
      <c r="L2372" s="89"/>
      <c r="M2372" s="88"/>
      <c r="N2372" s="27"/>
      <c r="O2372" s="27"/>
      <c r="P2372" s="9"/>
      <c r="T2372" s="24" t="str">
        <f t="shared" si="38"/>
        <v>SE2020CSR2</v>
      </c>
    </row>
    <row r="2373" spans="1:20" s="11" customFormat="1" ht="15" customHeight="1">
      <c r="A2373" s="88" t="s">
        <v>57</v>
      </c>
      <c r="B2373" s="88" t="s">
        <v>1105</v>
      </c>
      <c r="C2373" s="88">
        <v>2020</v>
      </c>
      <c r="D2373" s="88" t="s">
        <v>6</v>
      </c>
      <c r="E2373" s="89" t="s">
        <v>4541</v>
      </c>
      <c r="F2373" s="88" t="s">
        <v>2</v>
      </c>
      <c r="G2373" s="89"/>
      <c r="H2373" s="89"/>
      <c r="I2373" s="88"/>
      <c r="J2373" s="88"/>
      <c r="K2373" s="89"/>
      <c r="L2373" s="89"/>
      <c r="M2373" s="88"/>
      <c r="N2373" s="27"/>
      <c r="O2373" s="27"/>
      <c r="P2373" s="9"/>
      <c r="T2373" s="24" t="str">
        <f t="shared" si="38"/>
        <v>SE2020CSR3</v>
      </c>
    </row>
    <row r="2374" spans="1:20" s="11" customFormat="1" ht="15" customHeight="1">
      <c r="A2374" s="20" t="s">
        <v>54</v>
      </c>
      <c r="B2374" s="20" t="s">
        <v>34</v>
      </c>
      <c r="C2374" s="20">
        <v>2011</v>
      </c>
      <c r="D2374" s="20" t="s">
        <v>4</v>
      </c>
      <c r="E2374" s="18" t="s">
        <v>854</v>
      </c>
      <c r="F2374" s="20" t="s">
        <v>3</v>
      </c>
      <c r="G2374" s="18" t="s">
        <v>3878</v>
      </c>
      <c r="H2374" s="18" t="s">
        <v>904</v>
      </c>
      <c r="I2374" s="20" t="s">
        <v>2119</v>
      </c>
      <c r="J2374" s="21" t="s">
        <v>1221</v>
      </c>
      <c r="K2374" s="18" t="s">
        <v>855</v>
      </c>
      <c r="L2374" s="18" t="s">
        <v>2118</v>
      </c>
      <c r="M2374" s="21" t="s">
        <v>2119</v>
      </c>
      <c r="N2374" s="27"/>
      <c r="O2374" s="27"/>
      <c r="P2374" s="9" t="s">
        <v>17</v>
      </c>
      <c r="T2374" s="24" t="str">
        <f t="shared" si="38"/>
        <v>SI2011CSR1</v>
      </c>
    </row>
    <row r="2375" spans="1:20" s="11" customFormat="1" ht="15" customHeight="1">
      <c r="A2375" s="20" t="s">
        <v>54</v>
      </c>
      <c r="B2375" s="20" t="s">
        <v>34</v>
      </c>
      <c r="C2375" s="20">
        <v>2011</v>
      </c>
      <c r="D2375" s="20" t="s">
        <v>5</v>
      </c>
      <c r="E2375" s="18" t="s">
        <v>856</v>
      </c>
      <c r="F2375" s="20" t="s">
        <v>3</v>
      </c>
      <c r="G2375" s="18" t="s">
        <v>857</v>
      </c>
      <c r="H2375" s="18" t="s">
        <v>907</v>
      </c>
      <c r="I2375" s="20" t="s">
        <v>2119</v>
      </c>
      <c r="J2375" s="21" t="s">
        <v>1221</v>
      </c>
      <c r="K2375" s="18" t="s">
        <v>857</v>
      </c>
      <c r="L2375" s="18" t="s">
        <v>2118</v>
      </c>
      <c r="M2375" s="21" t="s">
        <v>2119</v>
      </c>
      <c r="N2375" s="27"/>
      <c r="O2375" s="27"/>
      <c r="P2375" s="9" t="s">
        <v>17</v>
      </c>
      <c r="T2375" s="24" t="str">
        <f t="shared" si="38"/>
        <v>SI2011CSR2</v>
      </c>
    </row>
    <row r="2376" spans="1:20" s="11" customFormat="1" ht="15" customHeight="1">
      <c r="A2376" s="20" t="s">
        <v>54</v>
      </c>
      <c r="B2376" s="20" t="s">
        <v>34</v>
      </c>
      <c r="C2376" s="20">
        <v>2011</v>
      </c>
      <c r="D2376" s="20" t="s">
        <v>6</v>
      </c>
      <c r="E2376" s="18" t="s">
        <v>3380</v>
      </c>
      <c r="F2376" s="20" t="s">
        <v>3</v>
      </c>
      <c r="G2376" s="18" t="s">
        <v>858</v>
      </c>
      <c r="H2376" s="18" t="s">
        <v>907</v>
      </c>
      <c r="I2376" s="20" t="s">
        <v>2119</v>
      </c>
      <c r="J2376" s="21" t="s">
        <v>1221</v>
      </c>
      <c r="K2376" s="18" t="s">
        <v>858</v>
      </c>
      <c r="L2376" s="18" t="s">
        <v>2118</v>
      </c>
      <c r="M2376" s="21" t="s">
        <v>2119</v>
      </c>
      <c r="N2376" s="27"/>
      <c r="O2376" s="27"/>
      <c r="P2376" s="9" t="s">
        <v>17</v>
      </c>
      <c r="T2376" s="24" t="str">
        <f t="shared" si="38"/>
        <v>SI2011CSR3</v>
      </c>
    </row>
    <row r="2377" spans="1:20" s="11" customFormat="1" ht="15" customHeight="1">
      <c r="A2377" s="20" t="s">
        <v>54</v>
      </c>
      <c r="B2377" s="20" t="s">
        <v>34</v>
      </c>
      <c r="C2377" s="20">
        <v>2011</v>
      </c>
      <c r="D2377" s="20" t="s">
        <v>7</v>
      </c>
      <c r="E2377" s="18" t="s">
        <v>859</v>
      </c>
      <c r="F2377" s="20" t="s">
        <v>3</v>
      </c>
      <c r="G2377" s="18" t="s">
        <v>860</v>
      </c>
      <c r="H2377" s="18" t="s">
        <v>907</v>
      </c>
      <c r="I2377" s="20" t="s">
        <v>2119</v>
      </c>
      <c r="J2377" s="21" t="s">
        <v>1221</v>
      </c>
      <c r="K2377" s="18" t="s">
        <v>860</v>
      </c>
      <c r="L2377" s="18" t="s">
        <v>2118</v>
      </c>
      <c r="M2377" s="21" t="s">
        <v>2119</v>
      </c>
      <c r="N2377" s="27"/>
      <c r="O2377" s="27"/>
      <c r="P2377" s="9" t="s">
        <v>17</v>
      </c>
      <c r="T2377" s="24" t="str">
        <f t="shared" si="38"/>
        <v>SI2011CSR4</v>
      </c>
    </row>
    <row r="2378" spans="1:20" s="11" customFormat="1" ht="15" customHeight="1">
      <c r="A2378" s="20" t="s">
        <v>54</v>
      </c>
      <c r="B2378" s="20" t="s">
        <v>34</v>
      </c>
      <c r="C2378" s="20">
        <v>2011</v>
      </c>
      <c r="D2378" s="20" t="s">
        <v>8</v>
      </c>
      <c r="E2378" s="18" t="s">
        <v>861</v>
      </c>
      <c r="F2378" s="20" t="s">
        <v>3</v>
      </c>
      <c r="G2378" s="18" t="s">
        <v>862</v>
      </c>
      <c r="H2378" s="18" t="s">
        <v>907</v>
      </c>
      <c r="I2378" s="20" t="s">
        <v>2119</v>
      </c>
      <c r="J2378" s="21" t="s">
        <v>1221</v>
      </c>
      <c r="K2378" s="18" t="s">
        <v>862</v>
      </c>
      <c r="L2378" s="18" t="s">
        <v>2118</v>
      </c>
      <c r="M2378" s="21" t="s">
        <v>2119</v>
      </c>
      <c r="N2378" s="27"/>
      <c r="O2378" s="27"/>
      <c r="P2378" s="9" t="s">
        <v>17</v>
      </c>
      <c r="T2378" s="24" t="str">
        <f t="shared" si="38"/>
        <v>SI2011CSR5</v>
      </c>
    </row>
    <row r="2379" spans="1:20" s="11" customFormat="1" ht="15" customHeight="1">
      <c r="A2379" s="20" t="s">
        <v>54</v>
      </c>
      <c r="B2379" s="20" t="s">
        <v>34</v>
      </c>
      <c r="C2379" s="20">
        <v>2011</v>
      </c>
      <c r="D2379" s="20" t="s">
        <v>9</v>
      </c>
      <c r="E2379" s="18" t="s">
        <v>863</v>
      </c>
      <c r="F2379" s="20" t="s">
        <v>3</v>
      </c>
      <c r="G2379" s="18" t="s">
        <v>864</v>
      </c>
      <c r="H2379" s="18" t="s">
        <v>907</v>
      </c>
      <c r="I2379" s="20" t="s">
        <v>2119</v>
      </c>
      <c r="J2379" s="21" t="s">
        <v>1221</v>
      </c>
      <c r="K2379" s="18" t="s">
        <v>864</v>
      </c>
      <c r="L2379" s="18" t="s">
        <v>2118</v>
      </c>
      <c r="M2379" s="21" t="s">
        <v>2119</v>
      </c>
      <c r="N2379" s="27"/>
      <c r="O2379" s="27"/>
      <c r="P2379" s="9" t="s">
        <v>17</v>
      </c>
      <c r="T2379" s="24" t="str">
        <f t="shared" si="38"/>
        <v>SI2011CSR6</v>
      </c>
    </row>
    <row r="2380" spans="1:20" s="11" customFormat="1" ht="15" customHeight="1">
      <c r="A2380" s="20" t="s">
        <v>54</v>
      </c>
      <c r="B2380" s="20" t="s">
        <v>34</v>
      </c>
      <c r="C2380" s="20">
        <v>2012</v>
      </c>
      <c r="D2380" s="20" t="s">
        <v>4</v>
      </c>
      <c r="E2380" s="18" t="s">
        <v>152</v>
      </c>
      <c r="F2380" s="20" t="s">
        <v>11</v>
      </c>
      <c r="G2380" s="18" t="s">
        <v>3867</v>
      </c>
      <c r="H2380" s="18" t="s">
        <v>904</v>
      </c>
      <c r="I2380" s="20">
        <v>0.5</v>
      </c>
      <c r="J2380" s="21" t="s">
        <v>1221</v>
      </c>
      <c r="K2380" s="18" t="s">
        <v>975</v>
      </c>
      <c r="L2380" s="18" t="s">
        <v>904</v>
      </c>
      <c r="M2380" s="21">
        <v>0.5</v>
      </c>
      <c r="N2380" s="27"/>
      <c r="O2380" s="27"/>
      <c r="P2380" s="9" t="s">
        <v>17</v>
      </c>
      <c r="T2380" s="24" t="str">
        <f t="shared" si="38"/>
        <v>SI2012CSR1</v>
      </c>
    </row>
    <row r="2381" spans="1:20" s="11" customFormat="1" ht="15" customHeight="1">
      <c r="A2381" s="20" t="s">
        <v>54</v>
      </c>
      <c r="B2381" s="20" t="s">
        <v>34</v>
      </c>
      <c r="C2381" s="20">
        <v>2012</v>
      </c>
      <c r="D2381" s="20" t="s">
        <v>5</v>
      </c>
      <c r="E2381" s="18" t="s">
        <v>153</v>
      </c>
      <c r="F2381" s="20" t="s">
        <v>2</v>
      </c>
      <c r="G2381" s="18" t="s">
        <v>976</v>
      </c>
      <c r="H2381" s="18" t="s">
        <v>904</v>
      </c>
      <c r="I2381" s="20">
        <v>0.5</v>
      </c>
      <c r="J2381" s="21" t="s">
        <v>1221</v>
      </c>
      <c r="K2381" s="18" t="s">
        <v>976</v>
      </c>
      <c r="L2381" s="18" t="s">
        <v>904</v>
      </c>
      <c r="M2381" s="21">
        <v>0.5</v>
      </c>
      <c r="N2381" s="27"/>
      <c r="O2381" s="27"/>
      <c r="P2381" s="9" t="s">
        <v>17</v>
      </c>
      <c r="T2381" s="24" t="str">
        <f t="shared" si="38"/>
        <v>SI2012CSR2</v>
      </c>
    </row>
    <row r="2382" spans="1:20" s="11" customFormat="1" ht="15" customHeight="1">
      <c r="A2382" s="20" t="s">
        <v>54</v>
      </c>
      <c r="B2382" s="20" t="s">
        <v>34</v>
      </c>
      <c r="C2382" s="20">
        <v>2012</v>
      </c>
      <c r="D2382" s="20" t="s">
        <v>6</v>
      </c>
      <c r="E2382" s="18" t="s">
        <v>154</v>
      </c>
      <c r="F2382" s="20" t="s">
        <v>3</v>
      </c>
      <c r="G2382" s="18" t="s">
        <v>977</v>
      </c>
      <c r="H2382" s="18" t="s">
        <v>904</v>
      </c>
      <c r="I2382" s="20">
        <v>0.5</v>
      </c>
      <c r="J2382" s="21" t="s">
        <v>1221</v>
      </c>
      <c r="K2382" s="18" t="s">
        <v>977</v>
      </c>
      <c r="L2382" s="18" t="s">
        <v>904</v>
      </c>
      <c r="M2382" s="21">
        <v>0.5</v>
      </c>
      <c r="N2382" s="27"/>
      <c r="O2382" s="27"/>
      <c r="P2382" s="9" t="s">
        <v>17</v>
      </c>
      <c r="T2382" s="24" t="str">
        <f t="shared" si="38"/>
        <v>SI2012CSR3</v>
      </c>
    </row>
    <row r="2383" spans="1:20" s="11" customFormat="1" ht="15" customHeight="1">
      <c r="A2383" s="20" t="s">
        <v>54</v>
      </c>
      <c r="B2383" s="20" t="s">
        <v>34</v>
      </c>
      <c r="C2383" s="20">
        <v>2012</v>
      </c>
      <c r="D2383" s="20" t="s">
        <v>7</v>
      </c>
      <c r="E2383" s="18" t="s">
        <v>155</v>
      </c>
      <c r="F2383" s="20" t="s">
        <v>2</v>
      </c>
      <c r="G2383" s="18" t="s">
        <v>978</v>
      </c>
      <c r="H2383" s="18" t="s">
        <v>904</v>
      </c>
      <c r="I2383" s="20">
        <v>0.5</v>
      </c>
      <c r="J2383" s="21" t="s">
        <v>1221</v>
      </c>
      <c r="K2383" s="18" t="s">
        <v>978</v>
      </c>
      <c r="L2383" s="18" t="s">
        <v>904</v>
      </c>
      <c r="M2383" s="21">
        <v>0.5</v>
      </c>
      <c r="N2383" s="27"/>
      <c r="O2383" s="27"/>
      <c r="P2383" s="9" t="s">
        <v>17</v>
      </c>
      <c r="T2383" s="24" t="str">
        <f t="shared" si="38"/>
        <v>SI2012CSR4</v>
      </c>
    </row>
    <row r="2384" spans="1:20" s="11" customFormat="1" ht="15" customHeight="1">
      <c r="A2384" s="20" t="s">
        <v>54</v>
      </c>
      <c r="B2384" s="20" t="s">
        <v>34</v>
      </c>
      <c r="C2384" s="20">
        <v>2012</v>
      </c>
      <c r="D2384" s="20" t="s">
        <v>8</v>
      </c>
      <c r="E2384" s="18" t="s">
        <v>156</v>
      </c>
      <c r="F2384" s="20" t="s">
        <v>2</v>
      </c>
      <c r="G2384" s="18" t="s">
        <v>979</v>
      </c>
      <c r="H2384" s="18" t="s">
        <v>904</v>
      </c>
      <c r="I2384" s="20">
        <v>0.5</v>
      </c>
      <c r="J2384" s="21" t="s">
        <v>1221</v>
      </c>
      <c r="K2384" s="18" t="s">
        <v>979</v>
      </c>
      <c r="L2384" s="18" t="s">
        <v>904</v>
      </c>
      <c r="M2384" s="21">
        <v>0.5</v>
      </c>
      <c r="N2384" s="27"/>
      <c r="O2384" s="27"/>
      <c r="P2384" s="9"/>
      <c r="T2384" s="24" t="str">
        <f t="shared" si="38"/>
        <v>SI2012CSR5</v>
      </c>
    </row>
    <row r="2385" spans="1:20" s="11" customFormat="1" ht="15" customHeight="1">
      <c r="A2385" s="20" t="s">
        <v>54</v>
      </c>
      <c r="B2385" s="20" t="s">
        <v>34</v>
      </c>
      <c r="C2385" s="20">
        <v>2012</v>
      </c>
      <c r="D2385" s="20" t="s">
        <v>9</v>
      </c>
      <c r="E2385" s="18" t="s">
        <v>157</v>
      </c>
      <c r="F2385" s="20" t="s">
        <v>3</v>
      </c>
      <c r="G2385" s="18" t="s">
        <v>980</v>
      </c>
      <c r="H2385" s="18" t="s">
        <v>904</v>
      </c>
      <c r="I2385" s="20">
        <v>0.5</v>
      </c>
      <c r="J2385" s="21" t="s">
        <v>1221</v>
      </c>
      <c r="K2385" s="18" t="s">
        <v>980</v>
      </c>
      <c r="L2385" s="18" t="s">
        <v>904</v>
      </c>
      <c r="M2385" s="21">
        <v>0.5</v>
      </c>
      <c r="N2385" s="27"/>
      <c r="O2385" s="27"/>
      <c r="P2385" s="9"/>
      <c r="T2385" s="24" t="str">
        <f t="shared" si="38"/>
        <v>SI2012CSR6</v>
      </c>
    </row>
    <row r="2386" spans="1:20" s="11" customFormat="1" ht="15" customHeight="1">
      <c r="A2386" s="20" t="s">
        <v>54</v>
      </c>
      <c r="B2386" s="20" t="s">
        <v>34</v>
      </c>
      <c r="C2386" s="20">
        <v>2012</v>
      </c>
      <c r="D2386" s="20" t="s">
        <v>10</v>
      </c>
      <c r="E2386" s="18" t="s">
        <v>158</v>
      </c>
      <c r="F2386" s="20" t="s">
        <v>3</v>
      </c>
      <c r="G2386" s="18" t="s">
        <v>1147</v>
      </c>
      <c r="H2386" s="18" t="s">
        <v>904</v>
      </c>
      <c r="I2386" s="20">
        <v>0.5</v>
      </c>
      <c r="J2386" s="21" t="s">
        <v>1221</v>
      </c>
      <c r="K2386" s="18" t="s">
        <v>1147</v>
      </c>
      <c r="L2386" s="18" t="s">
        <v>904</v>
      </c>
      <c r="M2386" s="21">
        <v>0.5</v>
      </c>
      <c r="N2386" s="27"/>
      <c r="O2386" s="27"/>
      <c r="P2386" s="9"/>
      <c r="T2386" s="24" t="str">
        <f t="shared" si="38"/>
        <v>SI2012CSR7</v>
      </c>
    </row>
    <row r="2387" spans="1:20" s="11" customFormat="1" ht="15" customHeight="1">
      <c r="A2387" s="20" t="s">
        <v>54</v>
      </c>
      <c r="B2387" s="20" t="s">
        <v>34</v>
      </c>
      <c r="C2387" s="20">
        <v>2013</v>
      </c>
      <c r="D2387" s="20" t="s">
        <v>4</v>
      </c>
      <c r="E2387" s="18" t="s">
        <v>353</v>
      </c>
      <c r="F2387" s="20" t="s">
        <v>13</v>
      </c>
      <c r="G2387" s="18" t="s">
        <v>3844</v>
      </c>
      <c r="H2387" s="18" t="s">
        <v>906</v>
      </c>
      <c r="I2387" s="20">
        <v>0.25</v>
      </c>
      <c r="J2387" s="21" t="s">
        <v>1221</v>
      </c>
      <c r="K2387" s="18" t="s">
        <v>1794</v>
      </c>
      <c r="L2387" s="18" t="s">
        <v>906</v>
      </c>
      <c r="M2387" s="21">
        <v>0.25</v>
      </c>
      <c r="N2387" s="27"/>
      <c r="O2387" s="27"/>
      <c r="P2387" s="9"/>
      <c r="T2387" s="24" t="str">
        <f t="shared" si="38"/>
        <v>SI2013CSR1</v>
      </c>
    </row>
    <row r="2388" spans="1:20" s="11" customFormat="1" ht="15" customHeight="1">
      <c r="A2388" s="20" t="s">
        <v>54</v>
      </c>
      <c r="B2388" s="20" t="s">
        <v>34</v>
      </c>
      <c r="C2388" s="20">
        <v>2013</v>
      </c>
      <c r="D2388" s="20" t="s">
        <v>4</v>
      </c>
      <c r="E2388" s="18" t="s">
        <v>353</v>
      </c>
      <c r="F2388" s="20" t="s">
        <v>13</v>
      </c>
      <c r="G2388" s="18" t="s">
        <v>3844</v>
      </c>
      <c r="H2388" s="18" t="s">
        <v>906</v>
      </c>
      <c r="I2388" s="20">
        <v>0.25</v>
      </c>
      <c r="J2388" s="21" t="s">
        <v>1222</v>
      </c>
      <c r="K2388" s="18" t="s">
        <v>1795</v>
      </c>
      <c r="L2388" s="18" t="s">
        <v>906</v>
      </c>
      <c r="M2388" s="21">
        <v>0.25</v>
      </c>
      <c r="N2388" s="27"/>
      <c r="O2388" s="27"/>
      <c r="P2388" s="9"/>
      <c r="T2388" s="24" t="str">
        <f t="shared" si="38"/>
        <v>SI2013CSR1</v>
      </c>
    </row>
    <row r="2389" spans="1:20" s="11" customFormat="1" ht="15" customHeight="1">
      <c r="A2389" s="20" t="s">
        <v>54</v>
      </c>
      <c r="B2389" s="20" t="s">
        <v>34</v>
      </c>
      <c r="C2389" s="20">
        <v>2013</v>
      </c>
      <c r="D2389" s="20" t="s">
        <v>5</v>
      </c>
      <c r="E2389" s="18" t="s">
        <v>354</v>
      </c>
      <c r="F2389" s="20" t="s">
        <v>3</v>
      </c>
      <c r="G2389" s="18" t="s">
        <v>355</v>
      </c>
      <c r="H2389" s="18" t="s">
        <v>906</v>
      </c>
      <c r="I2389" s="20">
        <v>0.25</v>
      </c>
      <c r="J2389" s="21" t="s">
        <v>1221</v>
      </c>
      <c r="K2389" s="18" t="s">
        <v>1796</v>
      </c>
      <c r="L2389" s="18" t="s">
        <v>906</v>
      </c>
      <c r="M2389" s="21">
        <v>0.25</v>
      </c>
      <c r="N2389" s="27"/>
      <c r="O2389" s="27"/>
      <c r="P2389" s="9"/>
      <c r="T2389" s="24" t="str">
        <f t="shared" si="38"/>
        <v>SI2013CSR2</v>
      </c>
    </row>
    <row r="2390" spans="1:20" s="11" customFormat="1" ht="15" customHeight="1">
      <c r="A2390" s="20" t="s">
        <v>54</v>
      </c>
      <c r="B2390" s="20" t="s">
        <v>34</v>
      </c>
      <c r="C2390" s="20">
        <v>2013</v>
      </c>
      <c r="D2390" s="20" t="s">
        <v>5</v>
      </c>
      <c r="E2390" s="18" t="s">
        <v>354</v>
      </c>
      <c r="F2390" s="20" t="s">
        <v>3</v>
      </c>
      <c r="G2390" s="18" t="s">
        <v>355</v>
      </c>
      <c r="H2390" s="18" t="s">
        <v>906</v>
      </c>
      <c r="I2390" s="20">
        <v>0.25</v>
      </c>
      <c r="J2390" s="21" t="s">
        <v>1222</v>
      </c>
      <c r="K2390" s="19" t="s">
        <v>3363</v>
      </c>
      <c r="L2390" s="18" t="s">
        <v>906</v>
      </c>
      <c r="M2390" s="21">
        <v>0.25</v>
      </c>
      <c r="N2390" s="27"/>
      <c r="O2390" s="27"/>
      <c r="P2390" s="9"/>
      <c r="T2390" s="24" t="str">
        <f t="shared" si="38"/>
        <v>SI2013CSR2</v>
      </c>
    </row>
    <row r="2391" spans="1:20" s="11" customFormat="1" ht="15" customHeight="1">
      <c r="A2391" s="20" t="s">
        <v>54</v>
      </c>
      <c r="B2391" s="20" t="s">
        <v>34</v>
      </c>
      <c r="C2391" s="20">
        <v>2013</v>
      </c>
      <c r="D2391" s="20" t="s">
        <v>6</v>
      </c>
      <c r="E2391" s="18" t="s">
        <v>356</v>
      </c>
      <c r="F2391" s="20" t="s">
        <v>3</v>
      </c>
      <c r="G2391" s="18" t="s">
        <v>357</v>
      </c>
      <c r="H2391" s="18" t="s">
        <v>906</v>
      </c>
      <c r="I2391" s="20">
        <v>0.25</v>
      </c>
      <c r="J2391" s="21" t="s">
        <v>1221</v>
      </c>
      <c r="K2391" s="18" t="s">
        <v>1797</v>
      </c>
      <c r="L2391" s="18" t="s">
        <v>906</v>
      </c>
      <c r="M2391" s="21">
        <v>0.25</v>
      </c>
      <c r="N2391" s="27"/>
      <c r="O2391" s="27"/>
      <c r="P2391" s="9"/>
      <c r="T2391" s="24" t="str">
        <f t="shared" si="38"/>
        <v>SI2013CSR3</v>
      </c>
    </row>
    <row r="2392" spans="1:20" s="11" customFormat="1" ht="15" customHeight="1">
      <c r="A2392" s="20" t="s">
        <v>54</v>
      </c>
      <c r="B2392" s="20" t="s">
        <v>34</v>
      </c>
      <c r="C2392" s="20">
        <v>2013</v>
      </c>
      <c r="D2392" s="20" t="s">
        <v>6</v>
      </c>
      <c r="E2392" s="18" t="s">
        <v>356</v>
      </c>
      <c r="F2392" s="20" t="s">
        <v>3</v>
      </c>
      <c r="G2392" s="18" t="s">
        <v>357</v>
      </c>
      <c r="H2392" s="18" t="s">
        <v>906</v>
      </c>
      <c r="I2392" s="20">
        <v>0.25</v>
      </c>
      <c r="J2392" s="21" t="s">
        <v>1222</v>
      </c>
      <c r="K2392" s="18" t="s">
        <v>1798</v>
      </c>
      <c r="L2392" s="18" t="s">
        <v>1</v>
      </c>
      <c r="M2392" s="21">
        <v>0.5</v>
      </c>
      <c r="N2392" s="27"/>
      <c r="O2392" s="27"/>
      <c r="P2392" s="9" t="s">
        <v>17</v>
      </c>
      <c r="T2392" s="24" t="str">
        <f t="shared" si="38"/>
        <v>SI2013CSR3</v>
      </c>
    </row>
    <row r="2393" spans="1:20" s="11" customFormat="1" ht="15" customHeight="1">
      <c r="A2393" s="20" t="s">
        <v>54</v>
      </c>
      <c r="B2393" s="20" t="s">
        <v>34</v>
      </c>
      <c r="C2393" s="20">
        <v>2013</v>
      </c>
      <c r="D2393" s="20" t="s">
        <v>6</v>
      </c>
      <c r="E2393" s="18" t="s">
        <v>356</v>
      </c>
      <c r="F2393" s="20" t="s">
        <v>3</v>
      </c>
      <c r="G2393" s="18" t="s">
        <v>357</v>
      </c>
      <c r="H2393" s="18" t="s">
        <v>906</v>
      </c>
      <c r="I2393" s="20">
        <v>0.25</v>
      </c>
      <c r="J2393" s="21" t="s">
        <v>1223</v>
      </c>
      <c r="K2393" s="18" t="s">
        <v>1799</v>
      </c>
      <c r="L2393" s="18" t="s">
        <v>906</v>
      </c>
      <c r="M2393" s="21">
        <v>0.25</v>
      </c>
      <c r="N2393" s="27"/>
      <c r="O2393" s="27"/>
      <c r="P2393" s="9" t="s">
        <v>17</v>
      </c>
      <c r="T2393" s="24" t="str">
        <f t="shared" si="38"/>
        <v>SI2013CSR3</v>
      </c>
    </row>
    <row r="2394" spans="1:20" s="11" customFormat="1" ht="15" customHeight="1">
      <c r="A2394" s="20" t="s">
        <v>54</v>
      </c>
      <c r="B2394" s="20" t="s">
        <v>34</v>
      </c>
      <c r="C2394" s="20">
        <v>2013</v>
      </c>
      <c r="D2394" s="20" t="s">
        <v>6</v>
      </c>
      <c r="E2394" s="18" t="s">
        <v>356</v>
      </c>
      <c r="F2394" s="20" t="s">
        <v>3</v>
      </c>
      <c r="G2394" s="18" t="s">
        <v>357</v>
      </c>
      <c r="H2394" s="18" t="s">
        <v>906</v>
      </c>
      <c r="I2394" s="20">
        <v>0.25</v>
      </c>
      <c r="J2394" s="21" t="s">
        <v>1224</v>
      </c>
      <c r="K2394" s="18" t="s">
        <v>1800</v>
      </c>
      <c r="L2394" s="18" t="s">
        <v>906</v>
      </c>
      <c r="M2394" s="21">
        <v>0.25</v>
      </c>
      <c r="N2394" s="27"/>
      <c r="O2394" s="27"/>
      <c r="P2394" s="9" t="s">
        <v>17</v>
      </c>
      <c r="T2394" s="24" t="str">
        <f t="shared" si="38"/>
        <v>SI2013CSR3</v>
      </c>
    </row>
    <row r="2395" spans="1:20" s="11" customFormat="1" ht="15" customHeight="1">
      <c r="A2395" s="20" t="s">
        <v>54</v>
      </c>
      <c r="B2395" s="20" t="s">
        <v>34</v>
      </c>
      <c r="C2395" s="20">
        <v>2013</v>
      </c>
      <c r="D2395" s="20" t="s">
        <v>7</v>
      </c>
      <c r="E2395" s="18" t="s">
        <v>358</v>
      </c>
      <c r="F2395" s="20" t="s">
        <v>3</v>
      </c>
      <c r="G2395" s="18" t="s">
        <v>359</v>
      </c>
      <c r="H2395" s="18" t="s">
        <v>641</v>
      </c>
      <c r="I2395" s="20">
        <v>0.75</v>
      </c>
      <c r="J2395" s="21" t="s">
        <v>1221</v>
      </c>
      <c r="K2395" s="18" t="s">
        <v>3367</v>
      </c>
      <c r="L2395" s="18" t="s">
        <v>1760</v>
      </c>
      <c r="M2395" s="21">
        <v>1</v>
      </c>
      <c r="N2395" s="27"/>
      <c r="O2395" s="27"/>
      <c r="P2395" s="9" t="s">
        <v>17</v>
      </c>
      <c r="T2395" s="24" t="str">
        <f t="shared" ref="T2395:T2458" si="39">A2395&amp;C2395&amp;D2395</f>
        <v>SI2013CSR4</v>
      </c>
    </row>
    <row r="2396" spans="1:20" s="11" customFormat="1" ht="15" customHeight="1">
      <c r="A2396" s="20" t="s">
        <v>54</v>
      </c>
      <c r="B2396" s="20" t="s">
        <v>34</v>
      </c>
      <c r="C2396" s="20">
        <v>2013</v>
      </c>
      <c r="D2396" s="20" t="s">
        <v>7</v>
      </c>
      <c r="E2396" s="18" t="s">
        <v>358</v>
      </c>
      <c r="F2396" s="20" t="s">
        <v>3</v>
      </c>
      <c r="G2396" s="18" t="s">
        <v>359</v>
      </c>
      <c r="H2396" s="18" t="s">
        <v>641</v>
      </c>
      <c r="I2396" s="20">
        <v>0.75</v>
      </c>
      <c r="J2396" s="21" t="s">
        <v>1222</v>
      </c>
      <c r="K2396" s="18" t="s">
        <v>3366</v>
      </c>
      <c r="L2396" s="18" t="s">
        <v>1760</v>
      </c>
      <c r="M2396" s="21">
        <v>1</v>
      </c>
      <c r="N2396" s="27"/>
      <c r="O2396" s="27"/>
      <c r="P2396" s="9" t="s">
        <v>17</v>
      </c>
      <c r="T2396" s="24" t="str">
        <f t="shared" si="39"/>
        <v>SI2013CSR4</v>
      </c>
    </row>
    <row r="2397" spans="1:20" s="11" customFormat="1" ht="15" customHeight="1">
      <c r="A2397" s="20" t="s">
        <v>54</v>
      </c>
      <c r="B2397" s="20" t="s">
        <v>34</v>
      </c>
      <c r="C2397" s="20">
        <v>2013</v>
      </c>
      <c r="D2397" s="20" t="s">
        <v>7</v>
      </c>
      <c r="E2397" s="18" t="s">
        <v>358</v>
      </c>
      <c r="F2397" s="20" t="s">
        <v>3</v>
      </c>
      <c r="G2397" s="18" t="s">
        <v>359</v>
      </c>
      <c r="H2397" s="18" t="s">
        <v>641</v>
      </c>
      <c r="I2397" s="20">
        <v>0.75</v>
      </c>
      <c r="J2397" s="21" t="s">
        <v>1223</v>
      </c>
      <c r="K2397" s="18" t="s">
        <v>3365</v>
      </c>
      <c r="L2397" s="18" t="s">
        <v>907</v>
      </c>
      <c r="M2397" s="21">
        <v>0</v>
      </c>
      <c r="N2397" s="27"/>
      <c r="O2397" s="27"/>
      <c r="P2397" s="9" t="s">
        <v>17</v>
      </c>
      <c r="T2397" s="24" t="str">
        <f t="shared" si="39"/>
        <v>SI2013CSR4</v>
      </c>
    </row>
    <row r="2398" spans="1:20" s="11" customFormat="1" ht="15" customHeight="1">
      <c r="A2398" s="20" t="s">
        <v>54</v>
      </c>
      <c r="B2398" s="20" t="s">
        <v>34</v>
      </c>
      <c r="C2398" s="20">
        <v>2013</v>
      </c>
      <c r="D2398" s="20" t="s">
        <v>7</v>
      </c>
      <c r="E2398" s="18" t="s">
        <v>358</v>
      </c>
      <c r="F2398" s="20" t="s">
        <v>3</v>
      </c>
      <c r="G2398" s="18" t="s">
        <v>359</v>
      </c>
      <c r="H2398" s="18" t="s">
        <v>641</v>
      </c>
      <c r="I2398" s="20">
        <v>0.75</v>
      </c>
      <c r="J2398" s="21" t="s">
        <v>1224</v>
      </c>
      <c r="K2398" s="18" t="s">
        <v>3364</v>
      </c>
      <c r="L2398" s="18" t="s">
        <v>906</v>
      </c>
      <c r="M2398" s="21">
        <v>0.25</v>
      </c>
      <c r="N2398" s="27"/>
      <c r="O2398" s="27"/>
      <c r="P2398" s="9" t="s">
        <v>17</v>
      </c>
      <c r="T2398" s="24" t="str">
        <f t="shared" si="39"/>
        <v>SI2013CSR4</v>
      </c>
    </row>
    <row r="2399" spans="1:20" s="11" customFormat="1" ht="15" customHeight="1">
      <c r="A2399" s="20" t="s">
        <v>54</v>
      </c>
      <c r="B2399" s="20" t="s">
        <v>34</v>
      </c>
      <c r="C2399" s="20">
        <v>2013</v>
      </c>
      <c r="D2399" s="20" t="s">
        <v>8</v>
      </c>
      <c r="E2399" s="18" t="s">
        <v>360</v>
      </c>
      <c r="F2399" s="20" t="s">
        <v>3</v>
      </c>
      <c r="G2399" s="18" t="s">
        <v>361</v>
      </c>
      <c r="H2399" s="18" t="s">
        <v>906</v>
      </c>
      <c r="I2399" s="20">
        <v>0.25</v>
      </c>
      <c r="J2399" s="21" t="s">
        <v>1221</v>
      </c>
      <c r="K2399" s="18" t="s">
        <v>3368</v>
      </c>
      <c r="L2399" s="18" t="s">
        <v>1760</v>
      </c>
      <c r="M2399" s="21">
        <v>1</v>
      </c>
      <c r="N2399" s="27"/>
      <c r="O2399" s="27"/>
      <c r="P2399" s="9" t="s">
        <v>17</v>
      </c>
      <c r="T2399" s="24" t="str">
        <f t="shared" si="39"/>
        <v>SI2013CSR5</v>
      </c>
    </row>
    <row r="2400" spans="1:20" s="11" customFormat="1" ht="15" customHeight="1">
      <c r="A2400" s="20" t="s">
        <v>54</v>
      </c>
      <c r="B2400" s="20" t="s">
        <v>34</v>
      </c>
      <c r="C2400" s="20">
        <v>2013</v>
      </c>
      <c r="D2400" s="20" t="s">
        <v>8</v>
      </c>
      <c r="E2400" s="18" t="s">
        <v>360</v>
      </c>
      <c r="F2400" s="20" t="s">
        <v>3</v>
      </c>
      <c r="G2400" s="18" t="s">
        <v>361</v>
      </c>
      <c r="H2400" s="18" t="s">
        <v>906</v>
      </c>
      <c r="I2400" s="20">
        <v>0.25</v>
      </c>
      <c r="J2400" s="21" t="s">
        <v>1222</v>
      </c>
      <c r="K2400" s="18" t="s">
        <v>3369</v>
      </c>
      <c r="L2400" s="18" t="s">
        <v>907</v>
      </c>
      <c r="M2400" s="21">
        <v>0</v>
      </c>
      <c r="N2400" s="27"/>
      <c r="O2400" s="27"/>
      <c r="P2400" s="9" t="s">
        <v>17</v>
      </c>
      <c r="T2400" s="24" t="str">
        <f t="shared" si="39"/>
        <v>SI2013CSR5</v>
      </c>
    </row>
    <row r="2401" spans="1:20" s="11" customFormat="1" ht="15" customHeight="1">
      <c r="A2401" s="20" t="s">
        <v>54</v>
      </c>
      <c r="B2401" s="20" t="s">
        <v>34</v>
      </c>
      <c r="C2401" s="20">
        <v>2013</v>
      </c>
      <c r="D2401" s="20" t="s">
        <v>9</v>
      </c>
      <c r="E2401" s="18" t="s">
        <v>362</v>
      </c>
      <c r="F2401" s="20" t="s">
        <v>3</v>
      </c>
      <c r="G2401" s="18" t="s">
        <v>363</v>
      </c>
      <c r="H2401" s="18" t="s">
        <v>906</v>
      </c>
      <c r="I2401" s="20">
        <v>0.25</v>
      </c>
      <c r="J2401" s="21" t="s">
        <v>1221</v>
      </c>
      <c r="K2401" s="18" t="s">
        <v>1801</v>
      </c>
      <c r="L2401" s="18" t="s">
        <v>1</v>
      </c>
      <c r="M2401" s="21">
        <v>0.5</v>
      </c>
      <c r="N2401" s="27"/>
      <c r="O2401" s="27"/>
      <c r="P2401" s="9" t="s">
        <v>17</v>
      </c>
      <c r="T2401" s="24" t="str">
        <f t="shared" si="39"/>
        <v>SI2013CSR6</v>
      </c>
    </row>
    <row r="2402" spans="1:20" s="11" customFormat="1" ht="15" customHeight="1">
      <c r="A2402" s="20" t="s">
        <v>54</v>
      </c>
      <c r="B2402" s="20" t="s">
        <v>34</v>
      </c>
      <c r="C2402" s="20">
        <v>2013</v>
      </c>
      <c r="D2402" s="20" t="s">
        <v>9</v>
      </c>
      <c r="E2402" s="18" t="s">
        <v>362</v>
      </c>
      <c r="F2402" s="20" t="s">
        <v>3</v>
      </c>
      <c r="G2402" s="18" t="s">
        <v>363</v>
      </c>
      <c r="H2402" s="18" t="s">
        <v>906</v>
      </c>
      <c r="I2402" s="20">
        <v>0.25</v>
      </c>
      <c r="J2402" s="21" t="s">
        <v>1222</v>
      </c>
      <c r="K2402" s="18" t="s">
        <v>1802</v>
      </c>
      <c r="L2402" s="18" t="s">
        <v>907</v>
      </c>
      <c r="M2402" s="21">
        <v>0</v>
      </c>
      <c r="N2402" s="27"/>
      <c r="O2402" s="27"/>
      <c r="P2402" s="9" t="s">
        <v>17</v>
      </c>
      <c r="T2402" s="24" t="str">
        <f t="shared" si="39"/>
        <v>SI2013CSR6</v>
      </c>
    </row>
    <row r="2403" spans="1:20" s="11" customFormat="1" ht="15" customHeight="1">
      <c r="A2403" s="20" t="s">
        <v>54</v>
      </c>
      <c r="B2403" s="20" t="s">
        <v>34</v>
      </c>
      <c r="C2403" s="20">
        <v>2013</v>
      </c>
      <c r="D2403" s="20" t="s">
        <v>9</v>
      </c>
      <c r="E2403" s="18" t="s">
        <v>362</v>
      </c>
      <c r="F2403" s="20" t="s">
        <v>3</v>
      </c>
      <c r="G2403" s="18" t="s">
        <v>363</v>
      </c>
      <c r="H2403" s="18" t="s">
        <v>906</v>
      </c>
      <c r="I2403" s="20">
        <v>0.25</v>
      </c>
      <c r="J2403" s="21" t="s">
        <v>1223</v>
      </c>
      <c r="K2403" s="18" t="s">
        <v>1803</v>
      </c>
      <c r="L2403" s="18" t="s">
        <v>907</v>
      </c>
      <c r="M2403" s="21">
        <v>0</v>
      </c>
      <c r="N2403" s="27"/>
      <c r="O2403" s="27"/>
      <c r="P2403" s="9" t="s">
        <v>17</v>
      </c>
      <c r="T2403" s="24" t="str">
        <f t="shared" si="39"/>
        <v>SI2013CSR6</v>
      </c>
    </row>
    <row r="2404" spans="1:20" s="11" customFormat="1" ht="15" customHeight="1">
      <c r="A2404" s="20" t="s">
        <v>54</v>
      </c>
      <c r="B2404" s="20" t="s">
        <v>34</v>
      </c>
      <c r="C2404" s="20">
        <v>2013</v>
      </c>
      <c r="D2404" s="20" t="s">
        <v>10</v>
      </c>
      <c r="E2404" s="18" t="s">
        <v>364</v>
      </c>
      <c r="F2404" s="20" t="s">
        <v>3</v>
      </c>
      <c r="G2404" s="18" t="s">
        <v>365</v>
      </c>
      <c r="H2404" s="18" t="s">
        <v>1</v>
      </c>
      <c r="I2404" s="20">
        <v>0.5</v>
      </c>
      <c r="J2404" s="21" t="s">
        <v>1221</v>
      </c>
      <c r="K2404" s="18" t="s">
        <v>1804</v>
      </c>
      <c r="L2404" s="18" t="s">
        <v>1</v>
      </c>
      <c r="M2404" s="21">
        <v>0.5</v>
      </c>
      <c r="N2404" s="27"/>
      <c r="O2404" s="27"/>
      <c r="P2404" s="9" t="s">
        <v>17</v>
      </c>
      <c r="T2404" s="24" t="str">
        <f t="shared" si="39"/>
        <v>SI2013CSR7</v>
      </c>
    </row>
    <row r="2405" spans="1:20" s="11" customFormat="1" ht="15" customHeight="1">
      <c r="A2405" s="20" t="s">
        <v>54</v>
      </c>
      <c r="B2405" s="20" t="s">
        <v>34</v>
      </c>
      <c r="C2405" s="20">
        <v>2013</v>
      </c>
      <c r="D2405" s="20" t="s">
        <v>25</v>
      </c>
      <c r="E2405" s="18" t="s">
        <v>366</v>
      </c>
      <c r="F2405" s="20" t="s">
        <v>3</v>
      </c>
      <c r="G2405" s="18" t="s">
        <v>367</v>
      </c>
      <c r="H2405" s="18" t="s">
        <v>906</v>
      </c>
      <c r="I2405" s="20">
        <v>0.25</v>
      </c>
      <c r="J2405" s="21" t="s">
        <v>1221</v>
      </c>
      <c r="K2405" s="18" t="s">
        <v>1805</v>
      </c>
      <c r="L2405" s="18" t="s">
        <v>906</v>
      </c>
      <c r="M2405" s="21">
        <v>0.25</v>
      </c>
      <c r="N2405" s="27"/>
      <c r="O2405" s="27"/>
      <c r="P2405" s="9" t="s">
        <v>17</v>
      </c>
      <c r="T2405" s="24" t="str">
        <f t="shared" si="39"/>
        <v>SI2013CSR8</v>
      </c>
    </row>
    <row r="2406" spans="1:20" s="11" customFormat="1" ht="15" customHeight="1">
      <c r="A2406" s="20" t="s">
        <v>54</v>
      </c>
      <c r="B2406" s="20" t="s">
        <v>34</v>
      </c>
      <c r="C2406" s="20">
        <v>2013</v>
      </c>
      <c r="D2406" s="20" t="s">
        <v>41</v>
      </c>
      <c r="E2406" s="18" t="s">
        <v>368</v>
      </c>
      <c r="F2406" s="20" t="s">
        <v>3</v>
      </c>
      <c r="G2406" s="18" t="s">
        <v>369</v>
      </c>
      <c r="H2406" s="18" t="s">
        <v>1</v>
      </c>
      <c r="I2406" s="20">
        <v>0.5</v>
      </c>
      <c r="J2406" s="21" t="s">
        <v>1221</v>
      </c>
      <c r="K2406" s="18" t="s">
        <v>3370</v>
      </c>
      <c r="L2406" s="18" t="s">
        <v>907</v>
      </c>
      <c r="M2406" s="21">
        <v>0</v>
      </c>
      <c r="N2406" s="27"/>
      <c r="O2406" s="27"/>
      <c r="P2406" s="9" t="s">
        <v>17</v>
      </c>
      <c r="T2406" s="24" t="str">
        <f t="shared" si="39"/>
        <v>SI2013CSR9</v>
      </c>
    </row>
    <row r="2407" spans="1:20" s="11" customFormat="1" ht="15" customHeight="1">
      <c r="A2407" s="20" t="s">
        <v>54</v>
      </c>
      <c r="B2407" s="20" t="s">
        <v>34</v>
      </c>
      <c r="C2407" s="20">
        <v>2013</v>
      </c>
      <c r="D2407" s="20" t="s">
        <v>41</v>
      </c>
      <c r="E2407" s="18" t="s">
        <v>368</v>
      </c>
      <c r="F2407" s="20" t="s">
        <v>3</v>
      </c>
      <c r="G2407" s="18" t="s">
        <v>369</v>
      </c>
      <c r="H2407" s="18" t="s">
        <v>1</v>
      </c>
      <c r="I2407" s="20">
        <v>0.5</v>
      </c>
      <c r="J2407" s="21" t="s">
        <v>1222</v>
      </c>
      <c r="K2407" s="18" t="s">
        <v>3371</v>
      </c>
      <c r="L2407" s="18" t="s">
        <v>1</v>
      </c>
      <c r="M2407" s="21">
        <v>0.5</v>
      </c>
      <c r="N2407" s="27"/>
      <c r="O2407" s="27"/>
      <c r="P2407" s="9" t="s">
        <v>17</v>
      </c>
      <c r="T2407" s="24" t="str">
        <f t="shared" si="39"/>
        <v>SI2013CSR9</v>
      </c>
    </row>
    <row r="2408" spans="1:20" s="11" customFormat="1" ht="15" customHeight="1">
      <c r="A2408" s="20" t="s">
        <v>54</v>
      </c>
      <c r="B2408" s="20" t="s">
        <v>34</v>
      </c>
      <c r="C2408" s="20">
        <v>2014</v>
      </c>
      <c r="D2408" s="20" t="s">
        <v>4</v>
      </c>
      <c r="E2408" s="18" t="s">
        <v>370</v>
      </c>
      <c r="F2408" s="20" t="s">
        <v>13</v>
      </c>
      <c r="G2408" s="18" t="s">
        <v>371</v>
      </c>
      <c r="H2408" s="18" t="s">
        <v>1</v>
      </c>
      <c r="I2408" s="20">
        <v>0.5</v>
      </c>
      <c r="J2408" s="21" t="s">
        <v>1221</v>
      </c>
      <c r="K2408" s="18" t="s">
        <v>1806</v>
      </c>
      <c r="L2408" s="18" t="s">
        <v>1</v>
      </c>
      <c r="M2408" s="21">
        <v>0.5</v>
      </c>
      <c r="N2408" s="27"/>
      <c r="O2408" s="27"/>
      <c r="P2408" s="9" t="s">
        <v>17</v>
      </c>
      <c r="T2408" s="24" t="str">
        <f t="shared" si="39"/>
        <v>SI2014CSR1</v>
      </c>
    </row>
    <row r="2409" spans="1:20" s="11" customFormat="1" ht="15" customHeight="1">
      <c r="A2409" s="20" t="s">
        <v>54</v>
      </c>
      <c r="B2409" s="20" t="s">
        <v>34</v>
      </c>
      <c r="C2409" s="20">
        <v>2014</v>
      </c>
      <c r="D2409" s="20" t="s">
        <v>4</v>
      </c>
      <c r="E2409" s="18" t="s">
        <v>370</v>
      </c>
      <c r="F2409" s="20" t="s">
        <v>13</v>
      </c>
      <c r="G2409" s="18" t="s">
        <v>371</v>
      </c>
      <c r="H2409" s="18" t="s">
        <v>1</v>
      </c>
      <c r="I2409" s="20">
        <v>0.5</v>
      </c>
      <c r="J2409" s="21" t="s">
        <v>1222</v>
      </c>
      <c r="K2409" s="18" t="s">
        <v>3252</v>
      </c>
      <c r="L2409" s="18" t="s">
        <v>1</v>
      </c>
      <c r="M2409" s="21">
        <v>0.5</v>
      </c>
      <c r="N2409" s="27"/>
      <c r="O2409" s="27"/>
      <c r="P2409" s="9" t="s">
        <v>17</v>
      </c>
      <c r="T2409" s="24" t="str">
        <f t="shared" si="39"/>
        <v>SI2014CSR1</v>
      </c>
    </row>
    <row r="2410" spans="1:20" s="11" customFormat="1" ht="15" customHeight="1">
      <c r="A2410" s="20" t="s">
        <v>54</v>
      </c>
      <c r="B2410" s="20" t="s">
        <v>34</v>
      </c>
      <c r="C2410" s="20">
        <v>2014</v>
      </c>
      <c r="D2410" s="20" t="s">
        <v>5</v>
      </c>
      <c r="E2410" s="18" t="s">
        <v>372</v>
      </c>
      <c r="F2410" s="20" t="s">
        <v>3</v>
      </c>
      <c r="G2410" s="18" t="s">
        <v>373</v>
      </c>
      <c r="H2410" s="18" t="s">
        <v>906</v>
      </c>
      <c r="I2410" s="20">
        <v>0.25</v>
      </c>
      <c r="J2410" s="21" t="s">
        <v>1221</v>
      </c>
      <c r="K2410" s="18" t="s">
        <v>1807</v>
      </c>
      <c r="L2410" s="18" t="s">
        <v>1</v>
      </c>
      <c r="M2410" s="21">
        <v>0.5</v>
      </c>
      <c r="N2410" s="27"/>
      <c r="O2410" s="27"/>
      <c r="P2410" s="9" t="s">
        <v>17</v>
      </c>
      <c r="T2410" s="24" t="str">
        <f t="shared" si="39"/>
        <v>SI2014CSR2</v>
      </c>
    </row>
    <row r="2411" spans="1:20" s="11" customFormat="1" ht="15" customHeight="1">
      <c r="A2411" s="20" t="s">
        <v>54</v>
      </c>
      <c r="B2411" s="20" t="s">
        <v>34</v>
      </c>
      <c r="C2411" s="20">
        <v>2014</v>
      </c>
      <c r="D2411" s="20" t="s">
        <v>5</v>
      </c>
      <c r="E2411" s="18" t="s">
        <v>372</v>
      </c>
      <c r="F2411" s="20" t="s">
        <v>3</v>
      </c>
      <c r="G2411" s="18" t="s">
        <v>373</v>
      </c>
      <c r="H2411" s="18" t="s">
        <v>906</v>
      </c>
      <c r="I2411" s="20">
        <v>0.25</v>
      </c>
      <c r="J2411" s="21" t="s">
        <v>1222</v>
      </c>
      <c r="K2411" s="18" t="s">
        <v>1808</v>
      </c>
      <c r="L2411" s="18" t="s">
        <v>907</v>
      </c>
      <c r="M2411" s="21">
        <v>0</v>
      </c>
      <c r="N2411" s="27"/>
      <c r="O2411" s="27"/>
      <c r="P2411" s="9" t="s">
        <v>17</v>
      </c>
      <c r="T2411" s="24" t="str">
        <f t="shared" si="39"/>
        <v>SI2014CSR2</v>
      </c>
    </row>
    <row r="2412" spans="1:20" s="11" customFormat="1" ht="15" customHeight="1">
      <c r="A2412" s="20" t="s">
        <v>54</v>
      </c>
      <c r="B2412" s="20" t="s">
        <v>34</v>
      </c>
      <c r="C2412" s="20">
        <v>2014</v>
      </c>
      <c r="D2412" s="20" t="s">
        <v>6</v>
      </c>
      <c r="E2412" s="18" t="s">
        <v>374</v>
      </c>
      <c r="F2412" s="20" t="s">
        <v>3</v>
      </c>
      <c r="G2412" s="18" t="s">
        <v>3253</v>
      </c>
      <c r="H2412" s="18" t="s">
        <v>1</v>
      </c>
      <c r="I2412" s="20">
        <v>0.5</v>
      </c>
      <c r="J2412" s="21" t="s">
        <v>1221</v>
      </c>
      <c r="K2412" s="18" t="s">
        <v>1809</v>
      </c>
      <c r="L2412" s="18" t="s">
        <v>1</v>
      </c>
      <c r="M2412" s="21">
        <v>0.5</v>
      </c>
      <c r="N2412" s="27"/>
      <c r="O2412" s="27"/>
      <c r="P2412" s="9" t="s">
        <v>17</v>
      </c>
      <c r="T2412" s="24" t="str">
        <f t="shared" si="39"/>
        <v>SI2014CSR3</v>
      </c>
    </row>
    <row r="2413" spans="1:20" s="11" customFormat="1" ht="15" customHeight="1">
      <c r="A2413" s="20" t="s">
        <v>54</v>
      </c>
      <c r="B2413" s="20" t="s">
        <v>34</v>
      </c>
      <c r="C2413" s="20">
        <v>2014</v>
      </c>
      <c r="D2413" s="20" t="s">
        <v>6</v>
      </c>
      <c r="E2413" s="18" t="s">
        <v>374</v>
      </c>
      <c r="F2413" s="20" t="s">
        <v>3</v>
      </c>
      <c r="G2413" s="18" t="s">
        <v>3253</v>
      </c>
      <c r="H2413" s="18" t="s">
        <v>1</v>
      </c>
      <c r="I2413" s="20">
        <v>0.5</v>
      </c>
      <c r="J2413" s="21" t="s">
        <v>1222</v>
      </c>
      <c r="K2413" s="18" t="s">
        <v>3316</v>
      </c>
      <c r="L2413" s="18" t="s">
        <v>906</v>
      </c>
      <c r="M2413" s="21">
        <v>0.25</v>
      </c>
      <c r="N2413" s="27"/>
      <c r="O2413" s="27"/>
      <c r="P2413" s="9" t="s">
        <v>17</v>
      </c>
      <c r="T2413" s="24" t="str">
        <f t="shared" si="39"/>
        <v>SI2014CSR3</v>
      </c>
    </row>
    <row r="2414" spans="1:20" s="11" customFormat="1" ht="15" customHeight="1">
      <c r="A2414" s="20" t="s">
        <v>54</v>
      </c>
      <c r="B2414" s="20" t="s">
        <v>34</v>
      </c>
      <c r="C2414" s="20">
        <v>2014</v>
      </c>
      <c r="D2414" s="20" t="s">
        <v>6</v>
      </c>
      <c r="E2414" s="18" t="s">
        <v>374</v>
      </c>
      <c r="F2414" s="20" t="s">
        <v>3</v>
      </c>
      <c r="G2414" s="18" t="s">
        <v>3253</v>
      </c>
      <c r="H2414" s="18" t="s">
        <v>1</v>
      </c>
      <c r="I2414" s="20">
        <v>0.5</v>
      </c>
      <c r="J2414" s="21" t="s">
        <v>1223</v>
      </c>
      <c r="K2414" s="18" t="s">
        <v>1810</v>
      </c>
      <c r="L2414" s="18" t="s">
        <v>1760</v>
      </c>
      <c r="M2414" s="21">
        <v>1</v>
      </c>
      <c r="N2414" s="27"/>
      <c r="O2414" s="27"/>
      <c r="P2414" s="9" t="s">
        <v>17</v>
      </c>
      <c r="T2414" s="24" t="str">
        <f t="shared" si="39"/>
        <v>SI2014CSR3</v>
      </c>
    </row>
    <row r="2415" spans="1:20" s="11" customFormat="1" ht="15" customHeight="1">
      <c r="A2415" s="20" t="s">
        <v>54</v>
      </c>
      <c r="B2415" s="20" t="s">
        <v>34</v>
      </c>
      <c r="C2415" s="20">
        <v>2014</v>
      </c>
      <c r="D2415" s="20" t="s">
        <v>6</v>
      </c>
      <c r="E2415" s="18" t="s">
        <v>374</v>
      </c>
      <c r="F2415" s="20" t="s">
        <v>3</v>
      </c>
      <c r="G2415" s="18" t="s">
        <v>3253</v>
      </c>
      <c r="H2415" s="18" t="s">
        <v>1</v>
      </c>
      <c r="I2415" s="20">
        <v>0.5</v>
      </c>
      <c r="J2415" s="21" t="s">
        <v>1224</v>
      </c>
      <c r="K2415" s="18" t="s">
        <v>1811</v>
      </c>
      <c r="L2415" s="18" t="s">
        <v>1</v>
      </c>
      <c r="M2415" s="21">
        <v>0.5</v>
      </c>
      <c r="N2415" s="27"/>
      <c r="O2415" s="27"/>
      <c r="P2415" s="9" t="s">
        <v>17</v>
      </c>
      <c r="T2415" s="24" t="str">
        <f t="shared" si="39"/>
        <v>SI2014CSR3</v>
      </c>
    </row>
    <row r="2416" spans="1:20" s="11" customFormat="1" ht="15" customHeight="1">
      <c r="A2416" s="20" t="s">
        <v>54</v>
      </c>
      <c r="B2416" s="20" t="s">
        <v>34</v>
      </c>
      <c r="C2416" s="20">
        <v>2014</v>
      </c>
      <c r="D2416" s="20" t="s">
        <v>6</v>
      </c>
      <c r="E2416" s="18" t="s">
        <v>374</v>
      </c>
      <c r="F2416" s="20" t="s">
        <v>3</v>
      </c>
      <c r="G2416" s="18" t="s">
        <v>3253</v>
      </c>
      <c r="H2416" s="18" t="s">
        <v>1</v>
      </c>
      <c r="I2416" s="20">
        <v>0.5</v>
      </c>
      <c r="J2416" s="21" t="s">
        <v>1225</v>
      </c>
      <c r="K2416" s="18" t="s">
        <v>1812</v>
      </c>
      <c r="L2416" s="18" t="s">
        <v>1</v>
      </c>
      <c r="M2416" s="21">
        <v>0.5</v>
      </c>
      <c r="N2416" s="27"/>
      <c r="O2416" s="27"/>
      <c r="P2416" s="9" t="s">
        <v>17</v>
      </c>
      <c r="T2416" s="24" t="str">
        <f t="shared" si="39"/>
        <v>SI2014CSR3</v>
      </c>
    </row>
    <row r="2417" spans="1:20" s="11" customFormat="1" ht="15" customHeight="1">
      <c r="A2417" s="20" t="s">
        <v>54</v>
      </c>
      <c r="B2417" s="20" t="s">
        <v>34</v>
      </c>
      <c r="C2417" s="20">
        <v>2014</v>
      </c>
      <c r="D2417" s="20" t="s">
        <v>7</v>
      </c>
      <c r="E2417" s="18" t="s">
        <v>375</v>
      </c>
      <c r="F2417" s="20" t="s">
        <v>3</v>
      </c>
      <c r="G2417" s="18" t="s">
        <v>3254</v>
      </c>
      <c r="H2417" s="18" t="s">
        <v>1</v>
      </c>
      <c r="I2417" s="20">
        <v>0.5</v>
      </c>
      <c r="J2417" s="21" t="s">
        <v>1221</v>
      </c>
      <c r="K2417" s="18" t="s">
        <v>3251</v>
      </c>
      <c r="L2417" s="18" t="s">
        <v>1</v>
      </c>
      <c r="M2417" s="21">
        <v>0.5</v>
      </c>
      <c r="N2417" s="27"/>
      <c r="O2417" s="27"/>
      <c r="P2417" s="9" t="s">
        <v>17</v>
      </c>
      <c r="T2417" s="24" t="str">
        <f t="shared" si="39"/>
        <v>SI2014CSR4</v>
      </c>
    </row>
    <row r="2418" spans="1:20" s="11" customFormat="1" ht="15" customHeight="1">
      <c r="A2418" s="20" t="s">
        <v>54</v>
      </c>
      <c r="B2418" s="20" t="s">
        <v>34</v>
      </c>
      <c r="C2418" s="20">
        <v>2014</v>
      </c>
      <c r="D2418" s="20" t="s">
        <v>7</v>
      </c>
      <c r="E2418" s="18" t="s">
        <v>375</v>
      </c>
      <c r="F2418" s="20" t="s">
        <v>3</v>
      </c>
      <c r="G2418" s="18" t="s">
        <v>3254</v>
      </c>
      <c r="H2418" s="18" t="s">
        <v>1</v>
      </c>
      <c r="I2418" s="20">
        <v>0.5</v>
      </c>
      <c r="J2418" s="21" t="s">
        <v>1222</v>
      </c>
      <c r="K2418" s="18" t="s">
        <v>1813</v>
      </c>
      <c r="L2418" s="18" t="s">
        <v>1174</v>
      </c>
      <c r="M2418" s="21">
        <v>0.75</v>
      </c>
      <c r="N2418" s="27"/>
      <c r="O2418" s="27"/>
      <c r="P2418" s="9" t="s">
        <v>17</v>
      </c>
      <c r="T2418" s="24" t="str">
        <f t="shared" si="39"/>
        <v>SI2014CSR4</v>
      </c>
    </row>
    <row r="2419" spans="1:20" s="11" customFormat="1" ht="15" customHeight="1">
      <c r="A2419" s="20" t="s">
        <v>54</v>
      </c>
      <c r="B2419" s="20" t="s">
        <v>34</v>
      </c>
      <c r="C2419" s="20">
        <v>2014</v>
      </c>
      <c r="D2419" s="20" t="s">
        <v>7</v>
      </c>
      <c r="E2419" s="18" t="s">
        <v>375</v>
      </c>
      <c r="F2419" s="20" t="s">
        <v>3</v>
      </c>
      <c r="G2419" s="18" t="s">
        <v>3254</v>
      </c>
      <c r="H2419" s="18" t="s">
        <v>1</v>
      </c>
      <c r="I2419" s="20">
        <v>0.5</v>
      </c>
      <c r="J2419" s="21" t="s">
        <v>1223</v>
      </c>
      <c r="K2419" s="18" t="s">
        <v>1814</v>
      </c>
      <c r="L2419" s="18" t="s">
        <v>1</v>
      </c>
      <c r="M2419" s="21">
        <v>0.5</v>
      </c>
      <c r="N2419" s="27"/>
      <c r="O2419" s="27"/>
      <c r="P2419" s="9" t="s">
        <v>17</v>
      </c>
      <c r="T2419" s="24" t="str">
        <f t="shared" si="39"/>
        <v>SI2014CSR4</v>
      </c>
    </row>
    <row r="2420" spans="1:20" s="11" customFormat="1" ht="15" customHeight="1">
      <c r="A2420" s="20" t="s">
        <v>54</v>
      </c>
      <c r="B2420" s="20" t="s">
        <v>34</v>
      </c>
      <c r="C2420" s="20">
        <v>2014</v>
      </c>
      <c r="D2420" s="20" t="s">
        <v>7</v>
      </c>
      <c r="E2420" s="18" t="s">
        <v>375</v>
      </c>
      <c r="F2420" s="20" t="s">
        <v>3</v>
      </c>
      <c r="G2420" s="18" t="s">
        <v>3254</v>
      </c>
      <c r="H2420" s="18" t="s">
        <v>1</v>
      </c>
      <c r="I2420" s="20">
        <v>0.5</v>
      </c>
      <c r="J2420" s="21" t="s">
        <v>1224</v>
      </c>
      <c r="K2420" s="18" t="s">
        <v>1815</v>
      </c>
      <c r="L2420" s="18" t="s">
        <v>1</v>
      </c>
      <c r="M2420" s="21">
        <v>0.5</v>
      </c>
      <c r="N2420" s="27"/>
      <c r="O2420" s="27"/>
      <c r="P2420" s="9" t="s">
        <v>17</v>
      </c>
      <c r="T2420" s="24" t="str">
        <f t="shared" si="39"/>
        <v>SI2014CSR4</v>
      </c>
    </row>
    <row r="2421" spans="1:20" s="11" customFormat="1" ht="15" customHeight="1">
      <c r="A2421" s="20" t="s">
        <v>54</v>
      </c>
      <c r="B2421" s="20" t="s">
        <v>34</v>
      </c>
      <c r="C2421" s="20">
        <v>2014</v>
      </c>
      <c r="D2421" s="20" t="s">
        <v>7</v>
      </c>
      <c r="E2421" s="18" t="s">
        <v>375</v>
      </c>
      <c r="F2421" s="20" t="s">
        <v>3</v>
      </c>
      <c r="G2421" s="18" t="s">
        <v>3254</v>
      </c>
      <c r="H2421" s="18" t="s">
        <v>1</v>
      </c>
      <c r="I2421" s="20">
        <v>0.5</v>
      </c>
      <c r="J2421" s="21" t="s">
        <v>1225</v>
      </c>
      <c r="K2421" s="18" t="s">
        <v>1816</v>
      </c>
      <c r="L2421" s="18" t="s">
        <v>1174</v>
      </c>
      <c r="M2421" s="21">
        <v>0.75</v>
      </c>
      <c r="N2421" s="27"/>
      <c r="O2421" s="27"/>
      <c r="P2421" s="9" t="s">
        <v>17</v>
      </c>
      <c r="T2421" s="24" t="str">
        <f t="shared" si="39"/>
        <v>SI2014CSR4</v>
      </c>
    </row>
    <row r="2422" spans="1:20" s="11" customFormat="1" ht="15" customHeight="1">
      <c r="A2422" s="20" t="s">
        <v>54</v>
      </c>
      <c r="B2422" s="20" t="s">
        <v>34</v>
      </c>
      <c r="C2422" s="20">
        <v>2014</v>
      </c>
      <c r="D2422" s="20" t="s">
        <v>8</v>
      </c>
      <c r="E2422" s="18" t="s">
        <v>381</v>
      </c>
      <c r="F2422" s="20" t="s">
        <v>3</v>
      </c>
      <c r="G2422" s="18" t="s">
        <v>382</v>
      </c>
      <c r="H2422" s="18" t="s">
        <v>1</v>
      </c>
      <c r="I2422" s="20">
        <v>0.5</v>
      </c>
      <c r="J2422" s="21" t="s">
        <v>1221</v>
      </c>
      <c r="K2422" s="18" t="s">
        <v>1817</v>
      </c>
      <c r="L2422" s="18" t="s">
        <v>1</v>
      </c>
      <c r="M2422" s="21">
        <v>0.5</v>
      </c>
      <c r="N2422" s="27"/>
      <c r="O2422" s="27"/>
      <c r="P2422" s="9" t="s">
        <v>17</v>
      </c>
      <c r="T2422" s="24" t="str">
        <f t="shared" si="39"/>
        <v>SI2014CSR5</v>
      </c>
    </row>
    <row r="2423" spans="1:20" s="11" customFormat="1" ht="15" customHeight="1">
      <c r="A2423" s="20" t="s">
        <v>54</v>
      </c>
      <c r="B2423" s="20" t="s">
        <v>34</v>
      </c>
      <c r="C2423" s="20">
        <v>2014</v>
      </c>
      <c r="D2423" s="20" t="s">
        <v>8</v>
      </c>
      <c r="E2423" s="18" t="s">
        <v>381</v>
      </c>
      <c r="F2423" s="20" t="s">
        <v>3</v>
      </c>
      <c r="G2423" s="18" t="s">
        <v>382</v>
      </c>
      <c r="H2423" s="18" t="s">
        <v>1</v>
      </c>
      <c r="I2423" s="20">
        <v>0.5</v>
      </c>
      <c r="J2423" s="21" t="s">
        <v>1222</v>
      </c>
      <c r="K2423" s="18" t="s">
        <v>1818</v>
      </c>
      <c r="L2423" s="18" t="s">
        <v>906</v>
      </c>
      <c r="M2423" s="21">
        <v>0.25</v>
      </c>
      <c r="N2423" s="27"/>
      <c r="O2423" s="27"/>
      <c r="P2423" s="9" t="s">
        <v>17</v>
      </c>
      <c r="T2423" s="24" t="str">
        <f t="shared" si="39"/>
        <v>SI2014CSR5</v>
      </c>
    </row>
    <row r="2424" spans="1:20" s="11" customFormat="1" ht="15" customHeight="1">
      <c r="A2424" s="20" t="s">
        <v>54</v>
      </c>
      <c r="B2424" s="20" t="s">
        <v>34</v>
      </c>
      <c r="C2424" s="20">
        <v>2014</v>
      </c>
      <c r="D2424" s="20" t="s">
        <v>8</v>
      </c>
      <c r="E2424" s="18" t="s">
        <v>381</v>
      </c>
      <c r="F2424" s="20" t="s">
        <v>3</v>
      </c>
      <c r="G2424" s="18" t="s">
        <v>382</v>
      </c>
      <c r="H2424" s="18" t="s">
        <v>1</v>
      </c>
      <c r="I2424" s="20">
        <v>0.5</v>
      </c>
      <c r="J2424" s="21" t="s">
        <v>1223</v>
      </c>
      <c r="K2424" s="18" t="s">
        <v>3255</v>
      </c>
      <c r="L2424" s="18" t="s">
        <v>1174</v>
      </c>
      <c r="M2424" s="21">
        <v>0.75</v>
      </c>
      <c r="N2424" s="27"/>
      <c r="O2424" s="27"/>
      <c r="P2424" s="9" t="s">
        <v>17</v>
      </c>
      <c r="T2424" s="24" t="str">
        <f t="shared" si="39"/>
        <v>SI2014CSR5</v>
      </c>
    </row>
    <row r="2425" spans="1:20" s="11" customFormat="1" ht="15" customHeight="1">
      <c r="A2425" s="20" t="s">
        <v>54</v>
      </c>
      <c r="B2425" s="20" t="s">
        <v>34</v>
      </c>
      <c r="C2425" s="20">
        <v>2014</v>
      </c>
      <c r="D2425" s="20" t="s">
        <v>9</v>
      </c>
      <c r="E2425" s="18" t="s">
        <v>379</v>
      </c>
      <c r="F2425" s="20" t="s">
        <v>3</v>
      </c>
      <c r="G2425" s="18" t="s">
        <v>380</v>
      </c>
      <c r="H2425" s="18" t="s">
        <v>641</v>
      </c>
      <c r="I2425" s="20">
        <v>0.75</v>
      </c>
      <c r="J2425" s="21" t="s">
        <v>1221</v>
      </c>
      <c r="K2425" s="18" t="s">
        <v>1819</v>
      </c>
      <c r="L2425" s="18" t="s">
        <v>1760</v>
      </c>
      <c r="M2425" s="21">
        <v>1</v>
      </c>
      <c r="N2425" s="27"/>
      <c r="O2425" s="27"/>
      <c r="P2425" s="9" t="s">
        <v>17</v>
      </c>
      <c r="T2425" s="24" t="str">
        <f t="shared" si="39"/>
        <v>SI2014CSR6</v>
      </c>
    </row>
    <row r="2426" spans="1:20" s="11" customFormat="1" ht="15" customHeight="1">
      <c r="A2426" s="20" t="s">
        <v>54</v>
      </c>
      <c r="B2426" s="20" t="s">
        <v>34</v>
      </c>
      <c r="C2426" s="20">
        <v>2014</v>
      </c>
      <c r="D2426" s="20" t="s">
        <v>9</v>
      </c>
      <c r="E2426" s="18" t="s">
        <v>379</v>
      </c>
      <c r="F2426" s="20" t="s">
        <v>3</v>
      </c>
      <c r="G2426" s="18" t="s">
        <v>380</v>
      </c>
      <c r="H2426" s="18" t="s">
        <v>641</v>
      </c>
      <c r="I2426" s="20">
        <v>0.75</v>
      </c>
      <c r="J2426" s="21" t="s">
        <v>1222</v>
      </c>
      <c r="K2426" s="18" t="s">
        <v>1820</v>
      </c>
      <c r="L2426" s="18" t="s">
        <v>1174</v>
      </c>
      <c r="M2426" s="21">
        <v>0.75</v>
      </c>
      <c r="N2426" s="27"/>
      <c r="O2426" s="27"/>
      <c r="P2426" s="9" t="s">
        <v>17</v>
      </c>
      <c r="T2426" s="24" t="str">
        <f t="shared" si="39"/>
        <v>SI2014CSR6</v>
      </c>
    </row>
    <row r="2427" spans="1:20" s="11" customFormat="1" ht="15" customHeight="1">
      <c r="A2427" s="20" t="s">
        <v>54</v>
      </c>
      <c r="B2427" s="20" t="s">
        <v>34</v>
      </c>
      <c r="C2427" s="20">
        <v>2014</v>
      </c>
      <c r="D2427" s="20" t="s">
        <v>9</v>
      </c>
      <c r="E2427" s="18" t="s">
        <v>379</v>
      </c>
      <c r="F2427" s="20" t="s">
        <v>3</v>
      </c>
      <c r="G2427" s="18" t="s">
        <v>380</v>
      </c>
      <c r="H2427" s="18" t="s">
        <v>641</v>
      </c>
      <c r="I2427" s="20">
        <v>0.75</v>
      </c>
      <c r="J2427" s="21" t="s">
        <v>1223</v>
      </c>
      <c r="K2427" s="18" t="s">
        <v>1821</v>
      </c>
      <c r="L2427" s="18" t="s">
        <v>1760</v>
      </c>
      <c r="M2427" s="21">
        <v>1</v>
      </c>
      <c r="N2427" s="27"/>
      <c r="O2427" s="27"/>
      <c r="P2427" s="9" t="s">
        <v>17</v>
      </c>
      <c r="T2427" s="24" t="str">
        <f t="shared" si="39"/>
        <v>SI2014CSR6</v>
      </c>
    </row>
    <row r="2428" spans="1:20" s="11" customFormat="1" ht="15" customHeight="1">
      <c r="A2428" s="20" t="s">
        <v>54</v>
      </c>
      <c r="B2428" s="20" t="s">
        <v>34</v>
      </c>
      <c r="C2428" s="20">
        <v>2014</v>
      </c>
      <c r="D2428" s="20" t="s">
        <v>9</v>
      </c>
      <c r="E2428" s="18" t="s">
        <v>379</v>
      </c>
      <c r="F2428" s="20" t="s">
        <v>3</v>
      </c>
      <c r="G2428" s="18" t="s">
        <v>380</v>
      </c>
      <c r="H2428" s="18" t="s">
        <v>641</v>
      </c>
      <c r="I2428" s="20">
        <v>0.75</v>
      </c>
      <c r="J2428" s="21" t="s">
        <v>1224</v>
      </c>
      <c r="K2428" s="18" t="s">
        <v>1822</v>
      </c>
      <c r="L2428" s="18" t="s">
        <v>1</v>
      </c>
      <c r="M2428" s="21">
        <v>0.5</v>
      </c>
      <c r="N2428" s="27"/>
      <c r="O2428" s="27"/>
      <c r="P2428" s="9" t="s">
        <v>17</v>
      </c>
      <c r="T2428" s="24" t="str">
        <f t="shared" si="39"/>
        <v>SI2014CSR6</v>
      </c>
    </row>
    <row r="2429" spans="1:20" s="11" customFormat="1" ht="15" customHeight="1">
      <c r="A2429" s="20" t="s">
        <v>54</v>
      </c>
      <c r="B2429" s="20" t="s">
        <v>34</v>
      </c>
      <c r="C2429" s="20">
        <v>2014</v>
      </c>
      <c r="D2429" s="20" t="s">
        <v>10</v>
      </c>
      <c r="E2429" s="18" t="s">
        <v>378</v>
      </c>
      <c r="F2429" s="20" t="s">
        <v>3</v>
      </c>
      <c r="G2429" s="18" t="s">
        <v>3249</v>
      </c>
      <c r="H2429" s="18" t="s">
        <v>1</v>
      </c>
      <c r="I2429" s="20">
        <v>0.5</v>
      </c>
      <c r="J2429" s="21" t="s">
        <v>1221</v>
      </c>
      <c r="K2429" s="18" t="s">
        <v>1823</v>
      </c>
      <c r="L2429" s="18" t="s">
        <v>906</v>
      </c>
      <c r="M2429" s="21">
        <v>0.25</v>
      </c>
      <c r="N2429" s="27"/>
      <c r="O2429" s="27"/>
      <c r="P2429" s="9" t="s">
        <v>17</v>
      </c>
      <c r="T2429" s="24" t="str">
        <f t="shared" si="39"/>
        <v>SI2014CSR7</v>
      </c>
    </row>
    <row r="2430" spans="1:20" s="11" customFormat="1" ht="15" customHeight="1">
      <c r="A2430" s="20" t="s">
        <v>54</v>
      </c>
      <c r="B2430" s="20" t="s">
        <v>34</v>
      </c>
      <c r="C2430" s="20">
        <v>2014</v>
      </c>
      <c r="D2430" s="20" t="s">
        <v>10</v>
      </c>
      <c r="E2430" s="18" t="s">
        <v>378</v>
      </c>
      <c r="F2430" s="20" t="s">
        <v>3</v>
      </c>
      <c r="G2430" s="18" t="s">
        <v>3249</v>
      </c>
      <c r="H2430" s="18" t="s">
        <v>1</v>
      </c>
      <c r="I2430" s="20">
        <v>0.5</v>
      </c>
      <c r="J2430" s="21" t="s">
        <v>1222</v>
      </c>
      <c r="K2430" s="18" t="s">
        <v>3250</v>
      </c>
      <c r="L2430" s="18" t="s">
        <v>1</v>
      </c>
      <c r="M2430" s="21">
        <v>0.5</v>
      </c>
      <c r="N2430" s="27"/>
      <c r="O2430" s="27"/>
      <c r="P2430" s="9" t="s">
        <v>17</v>
      </c>
      <c r="T2430" s="24" t="str">
        <f t="shared" si="39"/>
        <v>SI2014CSR7</v>
      </c>
    </row>
    <row r="2431" spans="1:20" s="11" customFormat="1" ht="15" customHeight="1">
      <c r="A2431" s="20" t="s">
        <v>54</v>
      </c>
      <c r="B2431" s="20" t="s">
        <v>34</v>
      </c>
      <c r="C2431" s="20">
        <v>2014</v>
      </c>
      <c r="D2431" s="20" t="s">
        <v>10</v>
      </c>
      <c r="E2431" s="18" t="s">
        <v>378</v>
      </c>
      <c r="F2431" s="20" t="s">
        <v>3</v>
      </c>
      <c r="G2431" s="18" t="s">
        <v>3249</v>
      </c>
      <c r="H2431" s="18" t="s">
        <v>1</v>
      </c>
      <c r="I2431" s="20">
        <v>0.5</v>
      </c>
      <c r="J2431" s="21" t="s">
        <v>1223</v>
      </c>
      <c r="K2431" s="18" t="s">
        <v>1824</v>
      </c>
      <c r="L2431" s="18" t="s">
        <v>1</v>
      </c>
      <c r="M2431" s="21">
        <v>0.5</v>
      </c>
      <c r="N2431" s="27"/>
      <c r="O2431" s="27"/>
      <c r="P2431" s="9" t="s">
        <v>17</v>
      </c>
      <c r="T2431" s="24" t="str">
        <f t="shared" si="39"/>
        <v>SI2014CSR7</v>
      </c>
    </row>
    <row r="2432" spans="1:20" s="11" customFormat="1" ht="15" customHeight="1">
      <c r="A2432" s="20" t="s">
        <v>54</v>
      </c>
      <c r="B2432" s="20" t="s">
        <v>34</v>
      </c>
      <c r="C2432" s="20">
        <v>2014</v>
      </c>
      <c r="D2432" s="20" t="s">
        <v>10</v>
      </c>
      <c r="E2432" s="18" t="s">
        <v>378</v>
      </c>
      <c r="F2432" s="20" t="s">
        <v>3</v>
      </c>
      <c r="G2432" s="18" t="s">
        <v>3249</v>
      </c>
      <c r="H2432" s="18" t="s">
        <v>1</v>
      </c>
      <c r="I2432" s="20">
        <v>0.5</v>
      </c>
      <c r="J2432" s="21" t="s">
        <v>1224</v>
      </c>
      <c r="K2432" s="18" t="s">
        <v>1825</v>
      </c>
      <c r="L2432" s="18" t="s">
        <v>1174</v>
      </c>
      <c r="M2432" s="21">
        <v>0.75</v>
      </c>
      <c r="N2432" s="27"/>
      <c r="O2432" s="27"/>
      <c r="P2432" s="9" t="s">
        <v>17</v>
      </c>
      <c r="T2432" s="24" t="str">
        <f t="shared" si="39"/>
        <v>SI2014CSR7</v>
      </c>
    </row>
    <row r="2433" spans="1:20" s="11" customFormat="1" ht="15" customHeight="1">
      <c r="A2433" s="20" t="s">
        <v>54</v>
      </c>
      <c r="B2433" s="20" t="s">
        <v>34</v>
      </c>
      <c r="C2433" s="20">
        <v>2014</v>
      </c>
      <c r="D2433" s="20" t="s">
        <v>10</v>
      </c>
      <c r="E2433" s="18" t="s">
        <v>378</v>
      </c>
      <c r="F2433" s="20" t="s">
        <v>3</v>
      </c>
      <c r="G2433" s="18" t="s">
        <v>3249</v>
      </c>
      <c r="H2433" s="18" t="s">
        <v>1</v>
      </c>
      <c r="I2433" s="20">
        <v>0.5</v>
      </c>
      <c r="J2433" s="21" t="s">
        <v>1225</v>
      </c>
      <c r="K2433" s="18" t="s">
        <v>1826</v>
      </c>
      <c r="L2433" s="18" t="s">
        <v>907</v>
      </c>
      <c r="M2433" s="21">
        <v>0</v>
      </c>
      <c r="N2433" s="27"/>
      <c r="O2433" s="27"/>
      <c r="P2433" s="9" t="s">
        <v>17</v>
      </c>
      <c r="T2433" s="24" t="str">
        <f t="shared" si="39"/>
        <v>SI2014CSR7</v>
      </c>
    </row>
    <row r="2434" spans="1:20" s="11" customFormat="1" ht="15" customHeight="1">
      <c r="A2434" s="20" t="s">
        <v>54</v>
      </c>
      <c r="B2434" s="20" t="s">
        <v>34</v>
      </c>
      <c r="C2434" s="20">
        <v>2014</v>
      </c>
      <c r="D2434" s="20" t="s">
        <v>10</v>
      </c>
      <c r="E2434" s="18" t="s">
        <v>378</v>
      </c>
      <c r="F2434" s="20" t="s">
        <v>3</v>
      </c>
      <c r="G2434" s="18" t="s">
        <v>3249</v>
      </c>
      <c r="H2434" s="18" t="s">
        <v>1</v>
      </c>
      <c r="I2434" s="20">
        <v>0.5</v>
      </c>
      <c r="J2434" s="21" t="s">
        <v>1226</v>
      </c>
      <c r="K2434" s="18" t="s">
        <v>1827</v>
      </c>
      <c r="L2434" s="18" t="s">
        <v>1</v>
      </c>
      <c r="M2434" s="21">
        <v>0.5</v>
      </c>
      <c r="N2434" s="27"/>
      <c r="O2434" s="27"/>
      <c r="P2434" s="9" t="s">
        <v>17</v>
      </c>
      <c r="T2434" s="24" t="str">
        <f t="shared" si="39"/>
        <v>SI2014CSR7</v>
      </c>
    </row>
    <row r="2435" spans="1:20" s="11" customFormat="1" ht="15" customHeight="1">
      <c r="A2435" s="20" t="s">
        <v>54</v>
      </c>
      <c r="B2435" s="20" t="s">
        <v>34</v>
      </c>
      <c r="C2435" s="20">
        <v>2014</v>
      </c>
      <c r="D2435" s="20" t="s">
        <v>10</v>
      </c>
      <c r="E2435" s="18" t="s">
        <v>378</v>
      </c>
      <c r="F2435" s="20" t="s">
        <v>3</v>
      </c>
      <c r="G2435" s="18" t="s">
        <v>3249</v>
      </c>
      <c r="H2435" s="18" t="s">
        <v>1</v>
      </c>
      <c r="I2435" s="20">
        <v>0.5</v>
      </c>
      <c r="J2435" s="21" t="s">
        <v>1227</v>
      </c>
      <c r="K2435" s="18" t="s">
        <v>1828</v>
      </c>
      <c r="L2435" s="18" t="s">
        <v>1</v>
      </c>
      <c r="M2435" s="21">
        <v>0.5</v>
      </c>
      <c r="N2435" s="27"/>
      <c r="O2435" s="27"/>
      <c r="P2435" s="9" t="s">
        <v>17</v>
      </c>
      <c r="T2435" s="24" t="str">
        <f t="shared" si="39"/>
        <v>SI2014CSR7</v>
      </c>
    </row>
    <row r="2436" spans="1:20" s="11" customFormat="1" ht="15" customHeight="1">
      <c r="A2436" s="20" t="s">
        <v>54</v>
      </c>
      <c r="B2436" s="20" t="s">
        <v>34</v>
      </c>
      <c r="C2436" s="20">
        <v>2014</v>
      </c>
      <c r="D2436" s="20" t="s">
        <v>10</v>
      </c>
      <c r="E2436" s="18" t="s">
        <v>378</v>
      </c>
      <c r="F2436" s="20" t="s">
        <v>3</v>
      </c>
      <c r="G2436" s="18" t="s">
        <v>3249</v>
      </c>
      <c r="H2436" s="18" t="s">
        <v>1</v>
      </c>
      <c r="I2436" s="20">
        <v>0.5</v>
      </c>
      <c r="J2436" s="21" t="s">
        <v>1228</v>
      </c>
      <c r="K2436" s="18" t="s">
        <v>1829</v>
      </c>
      <c r="L2436" s="18" t="s">
        <v>907</v>
      </c>
      <c r="M2436" s="21">
        <v>0</v>
      </c>
      <c r="N2436" s="27"/>
      <c r="O2436" s="27"/>
      <c r="P2436" s="9" t="s">
        <v>17</v>
      </c>
      <c r="T2436" s="24" t="str">
        <f t="shared" si="39"/>
        <v>SI2014CSR7</v>
      </c>
    </row>
    <row r="2437" spans="1:20" s="11" customFormat="1" ht="15" customHeight="1">
      <c r="A2437" s="20" t="s">
        <v>54</v>
      </c>
      <c r="B2437" s="20" t="s">
        <v>34</v>
      </c>
      <c r="C2437" s="20">
        <v>2014</v>
      </c>
      <c r="D2437" s="20" t="s">
        <v>25</v>
      </c>
      <c r="E2437" s="18" t="s">
        <v>376</v>
      </c>
      <c r="F2437" s="20" t="s">
        <v>3</v>
      </c>
      <c r="G2437" s="18" t="s">
        <v>377</v>
      </c>
      <c r="H2437" s="18" t="s">
        <v>1</v>
      </c>
      <c r="I2437" s="20">
        <v>0.5</v>
      </c>
      <c r="J2437" s="21" t="s">
        <v>1221</v>
      </c>
      <c r="K2437" s="18" t="s">
        <v>1830</v>
      </c>
      <c r="L2437" s="18" t="s">
        <v>1</v>
      </c>
      <c r="M2437" s="21">
        <v>0.5</v>
      </c>
      <c r="N2437" s="27"/>
      <c r="O2437" s="27"/>
      <c r="P2437" s="9" t="s">
        <v>17</v>
      </c>
      <c r="T2437" s="24" t="str">
        <f t="shared" si="39"/>
        <v>SI2014CSR8</v>
      </c>
    </row>
    <row r="2438" spans="1:20" s="11" customFormat="1" ht="15" customHeight="1">
      <c r="A2438" s="20" t="s">
        <v>54</v>
      </c>
      <c r="B2438" s="20" t="s">
        <v>34</v>
      </c>
      <c r="C2438" s="20">
        <v>2014</v>
      </c>
      <c r="D2438" s="20" t="s">
        <v>25</v>
      </c>
      <c r="E2438" s="18" t="s">
        <v>376</v>
      </c>
      <c r="F2438" s="20" t="s">
        <v>3</v>
      </c>
      <c r="G2438" s="18" t="s">
        <v>377</v>
      </c>
      <c r="H2438" s="18" t="s">
        <v>1</v>
      </c>
      <c r="I2438" s="20">
        <v>0.5</v>
      </c>
      <c r="J2438" s="21" t="s">
        <v>1222</v>
      </c>
      <c r="K2438" s="18" t="s">
        <v>1831</v>
      </c>
      <c r="L2438" s="18" t="s">
        <v>1</v>
      </c>
      <c r="M2438" s="21">
        <v>0.5</v>
      </c>
      <c r="N2438" s="27"/>
      <c r="O2438" s="27"/>
      <c r="P2438" s="9" t="s">
        <v>17</v>
      </c>
      <c r="T2438" s="24" t="str">
        <f t="shared" si="39"/>
        <v>SI2014CSR8</v>
      </c>
    </row>
    <row r="2439" spans="1:20" s="11" customFormat="1" ht="15" customHeight="1">
      <c r="A2439" s="20" t="s">
        <v>54</v>
      </c>
      <c r="B2439" s="20" t="s">
        <v>34</v>
      </c>
      <c r="C2439" s="20">
        <v>2014</v>
      </c>
      <c r="D2439" s="20" t="s">
        <v>25</v>
      </c>
      <c r="E2439" s="18" t="s">
        <v>376</v>
      </c>
      <c r="F2439" s="20" t="s">
        <v>3</v>
      </c>
      <c r="G2439" s="18" t="s">
        <v>377</v>
      </c>
      <c r="H2439" s="18" t="s">
        <v>1</v>
      </c>
      <c r="I2439" s="20">
        <v>0.5</v>
      </c>
      <c r="J2439" s="21" t="s">
        <v>1223</v>
      </c>
      <c r="K2439" s="18" t="s">
        <v>1832</v>
      </c>
      <c r="L2439" s="18" t="s">
        <v>907</v>
      </c>
      <c r="M2439" s="21">
        <v>0</v>
      </c>
      <c r="N2439" s="27"/>
      <c r="O2439" s="27"/>
      <c r="P2439" s="9" t="s">
        <v>17</v>
      </c>
      <c r="T2439" s="24" t="str">
        <f t="shared" si="39"/>
        <v>SI2014CSR8</v>
      </c>
    </row>
    <row r="2440" spans="1:20" s="11" customFormat="1" ht="15" customHeight="1">
      <c r="A2440" s="20" t="s">
        <v>54</v>
      </c>
      <c r="B2440" s="20" t="s">
        <v>34</v>
      </c>
      <c r="C2440" s="20">
        <v>2015</v>
      </c>
      <c r="D2440" s="20" t="s">
        <v>4</v>
      </c>
      <c r="E2440" s="18" t="s">
        <v>1090</v>
      </c>
      <c r="F2440" s="20" t="s">
        <v>3</v>
      </c>
      <c r="G2440" s="18" t="s">
        <v>2198</v>
      </c>
      <c r="H2440" s="18" t="s">
        <v>906</v>
      </c>
      <c r="I2440" s="20">
        <v>0.25</v>
      </c>
      <c r="J2440" s="21" t="s">
        <v>1221</v>
      </c>
      <c r="K2440" s="18" t="s">
        <v>1997</v>
      </c>
      <c r="L2440" s="18" t="s">
        <v>1</v>
      </c>
      <c r="M2440" s="21">
        <v>0.5</v>
      </c>
      <c r="N2440" s="27"/>
      <c r="O2440" s="27"/>
      <c r="P2440" s="9" t="s">
        <v>17</v>
      </c>
      <c r="T2440" s="24" t="str">
        <f t="shared" si="39"/>
        <v>SI2015CSR1</v>
      </c>
    </row>
    <row r="2441" spans="1:20" s="11" customFormat="1" ht="15" customHeight="1">
      <c r="A2441" s="20" t="s">
        <v>54</v>
      </c>
      <c r="B2441" s="20" t="s">
        <v>34</v>
      </c>
      <c r="C2441" s="20">
        <v>2015</v>
      </c>
      <c r="D2441" s="20" t="s">
        <v>4</v>
      </c>
      <c r="E2441" s="18" t="s">
        <v>1090</v>
      </c>
      <c r="F2441" s="20" t="s">
        <v>3</v>
      </c>
      <c r="G2441" s="18" t="s">
        <v>2198</v>
      </c>
      <c r="H2441" s="18" t="s">
        <v>906</v>
      </c>
      <c r="I2441" s="20">
        <v>0.25</v>
      </c>
      <c r="J2441" s="21" t="s">
        <v>1222</v>
      </c>
      <c r="K2441" s="18" t="s">
        <v>1998</v>
      </c>
      <c r="L2441" s="18" t="s">
        <v>906</v>
      </c>
      <c r="M2441" s="21">
        <v>0.25</v>
      </c>
      <c r="N2441" s="27"/>
      <c r="O2441" s="27"/>
      <c r="P2441" s="9" t="s">
        <v>17</v>
      </c>
      <c r="T2441" s="24" t="str">
        <f t="shared" si="39"/>
        <v>SI2015CSR1</v>
      </c>
    </row>
    <row r="2442" spans="1:20" s="11" customFormat="1" ht="15" customHeight="1">
      <c r="A2442" s="20" t="s">
        <v>54</v>
      </c>
      <c r="B2442" s="20" t="s">
        <v>34</v>
      </c>
      <c r="C2442" s="20">
        <v>2015</v>
      </c>
      <c r="D2442" s="20" t="s">
        <v>4</v>
      </c>
      <c r="E2442" s="18" t="s">
        <v>1090</v>
      </c>
      <c r="F2442" s="20" t="s">
        <v>3</v>
      </c>
      <c r="G2442" s="18" t="s">
        <v>2198</v>
      </c>
      <c r="H2442" s="18" t="s">
        <v>906</v>
      </c>
      <c r="I2442" s="20">
        <v>0.25</v>
      </c>
      <c r="J2442" s="21" t="s">
        <v>1223</v>
      </c>
      <c r="K2442" s="18" t="s">
        <v>3005</v>
      </c>
      <c r="L2442" s="18" t="s">
        <v>906</v>
      </c>
      <c r="M2442" s="21">
        <v>0.25</v>
      </c>
      <c r="N2442" s="27"/>
      <c r="O2442" s="27"/>
      <c r="P2442" s="9" t="s">
        <v>17</v>
      </c>
      <c r="T2442" s="24" t="str">
        <f t="shared" si="39"/>
        <v>SI2015CSR1</v>
      </c>
    </row>
    <row r="2443" spans="1:20" s="11" customFormat="1" ht="15" customHeight="1">
      <c r="A2443" s="20" t="s">
        <v>54</v>
      </c>
      <c r="B2443" s="20" t="s">
        <v>34</v>
      </c>
      <c r="C2443" s="20">
        <v>2015</v>
      </c>
      <c r="D2443" s="20" t="s">
        <v>4</v>
      </c>
      <c r="E2443" s="18" t="s">
        <v>1090</v>
      </c>
      <c r="F2443" s="20" t="s">
        <v>3</v>
      </c>
      <c r="G2443" s="18" t="s">
        <v>2198</v>
      </c>
      <c r="H2443" s="18" t="s">
        <v>906</v>
      </c>
      <c r="I2443" s="20">
        <v>0.25</v>
      </c>
      <c r="J2443" s="21" t="s">
        <v>1224</v>
      </c>
      <c r="K2443" s="18" t="s">
        <v>3006</v>
      </c>
      <c r="L2443" s="18" t="s">
        <v>906</v>
      </c>
      <c r="M2443" s="21">
        <v>0.25</v>
      </c>
      <c r="N2443" s="27"/>
      <c r="O2443" s="27"/>
      <c r="P2443" s="9" t="s">
        <v>17</v>
      </c>
      <c r="T2443" s="24" t="str">
        <f t="shared" si="39"/>
        <v>SI2015CSR1</v>
      </c>
    </row>
    <row r="2444" spans="1:20" s="11" customFormat="1" ht="15" customHeight="1">
      <c r="A2444" s="20" t="s">
        <v>54</v>
      </c>
      <c r="B2444" s="20" t="s">
        <v>34</v>
      </c>
      <c r="C2444" s="20">
        <v>2015</v>
      </c>
      <c r="D2444" s="20" t="s">
        <v>5</v>
      </c>
      <c r="E2444" s="18" t="s">
        <v>1091</v>
      </c>
      <c r="F2444" s="20" t="s">
        <v>3</v>
      </c>
      <c r="G2444" s="18" t="s">
        <v>2199</v>
      </c>
      <c r="H2444" s="18" t="s">
        <v>1</v>
      </c>
      <c r="I2444" s="20">
        <v>0.5</v>
      </c>
      <c r="J2444" s="21" t="s">
        <v>1221</v>
      </c>
      <c r="K2444" s="18" t="s">
        <v>1999</v>
      </c>
      <c r="L2444" s="18" t="s">
        <v>1</v>
      </c>
      <c r="M2444" s="21">
        <v>0.5</v>
      </c>
      <c r="N2444" s="27"/>
      <c r="O2444" s="27"/>
      <c r="P2444" s="9" t="s">
        <v>17</v>
      </c>
      <c r="T2444" s="24" t="str">
        <f t="shared" si="39"/>
        <v>SI2015CSR2</v>
      </c>
    </row>
    <row r="2445" spans="1:20" s="11" customFormat="1" ht="15" customHeight="1">
      <c r="A2445" s="20" t="s">
        <v>54</v>
      </c>
      <c r="B2445" s="20" t="s">
        <v>34</v>
      </c>
      <c r="C2445" s="20">
        <v>2015</v>
      </c>
      <c r="D2445" s="20" t="s">
        <v>5</v>
      </c>
      <c r="E2445" s="18" t="s">
        <v>1091</v>
      </c>
      <c r="F2445" s="20" t="s">
        <v>3</v>
      </c>
      <c r="G2445" s="18" t="s">
        <v>2199</v>
      </c>
      <c r="H2445" s="18" t="s">
        <v>1</v>
      </c>
      <c r="I2445" s="20">
        <v>0.5</v>
      </c>
      <c r="J2445" s="21" t="s">
        <v>1222</v>
      </c>
      <c r="K2445" s="18" t="s">
        <v>2000</v>
      </c>
      <c r="L2445" s="18" t="s">
        <v>1</v>
      </c>
      <c r="M2445" s="21">
        <v>0.5</v>
      </c>
      <c r="N2445" s="27"/>
      <c r="O2445" s="27"/>
      <c r="P2445" s="9" t="s">
        <v>17</v>
      </c>
      <c r="T2445" s="24" t="str">
        <f t="shared" si="39"/>
        <v>SI2015CSR2</v>
      </c>
    </row>
    <row r="2446" spans="1:20" s="11" customFormat="1" ht="15" customHeight="1">
      <c r="A2446" s="20" t="s">
        <v>54</v>
      </c>
      <c r="B2446" s="20" t="s">
        <v>34</v>
      </c>
      <c r="C2446" s="20">
        <v>2015</v>
      </c>
      <c r="D2446" s="20" t="s">
        <v>6</v>
      </c>
      <c r="E2446" s="18" t="s">
        <v>1092</v>
      </c>
      <c r="F2446" s="20" t="s">
        <v>3</v>
      </c>
      <c r="G2446" s="18" t="s">
        <v>2200</v>
      </c>
      <c r="H2446" s="18" t="s">
        <v>641</v>
      </c>
      <c r="I2446" s="20">
        <v>0.75</v>
      </c>
      <c r="J2446" s="21" t="s">
        <v>1221</v>
      </c>
      <c r="K2446" s="18" t="s">
        <v>3007</v>
      </c>
      <c r="L2446" s="18" t="s">
        <v>1174</v>
      </c>
      <c r="M2446" s="21">
        <v>0.75</v>
      </c>
      <c r="N2446" s="27"/>
      <c r="O2446" s="27"/>
      <c r="P2446" s="9" t="s">
        <v>17</v>
      </c>
      <c r="T2446" s="24" t="str">
        <f t="shared" si="39"/>
        <v>SI2015CSR3</v>
      </c>
    </row>
    <row r="2447" spans="1:20" s="11" customFormat="1" ht="15" customHeight="1">
      <c r="A2447" s="20" t="s">
        <v>54</v>
      </c>
      <c r="B2447" s="20" t="s">
        <v>34</v>
      </c>
      <c r="C2447" s="20">
        <v>2015</v>
      </c>
      <c r="D2447" s="20" t="s">
        <v>6</v>
      </c>
      <c r="E2447" s="18" t="s">
        <v>1092</v>
      </c>
      <c r="F2447" s="20" t="s">
        <v>3</v>
      </c>
      <c r="G2447" s="18" t="s">
        <v>2200</v>
      </c>
      <c r="H2447" s="18" t="s">
        <v>641</v>
      </c>
      <c r="I2447" s="20">
        <v>0.75</v>
      </c>
      <c r="J2447" s="21" t="s">
        <v>1222</v>
      </c>
      <c r="K2447" s="18" t="s">
        <v>2220</v>
      </c>
      <c r="L2447" s="18" t="s">
        <v>1174</v>
      </c>
      <c r="M2447" s="21">
        <v>0.75</v>
      </c>
      <c r="N2447" s="27"/>
      <c r="O2447" s="27"/>
      <c r="P2447" s="9" t="s">
        <v>17</v>
      </c>
      <c r="T2447" s="24" t="str">
        <f t="shared" si="39"/>
        <v>SI2015CSR3</v>
      </c>
    </row>
    <row r="2448" spans="1:20" s="11" customFormat="1" ht="15" customHeight="1">
      <c r="A2448" s="20" t="s">
        <v>54</v>
      </c>
      <c r="B2448" s="20" t="s">
        <v>34</v>
      </c>
      <c r="C2448" s="20">
        <v>2015</v>
      </c>
      <c r="D2448" s="20" t="s">
        <v>6</v>
      </c>
      <c r="E2448" s="18" t="s">
        <v>1092</v>
      </c>
      <c r="F2448" s="20" t="s">
        <v>3</v>
      </c>
      <c r="G2448" s="18" t="s">
        <v>2200</v>
      </c>
      <c r="H2448" s="18" t="s">
        <v>641</v>
      </c>
      <c r="I2448" s="20">
        <v>0.75</v>
      </c>
      <c r="J2448" s="21" t="s">
        <v>1223</v>
      </c>
      <c r="K2448" s="18" t="s">
        <v>2001</v>
      </c>
      <c r="L2448" s="18" t="s">
        <v>1174</v>
      </c>
      <c r="M2448" s="21">
        <v>0.75</v>
      </c>
      <c r="N2448" s="27"/>
      <c r="O2448" s="27"/>
      <c r="P2448" s="9" t="s">
        <v>17</v>
      </c>
      <c r="T2448" s="24" t="str">
        <f t="shared" si="39"/>
        <v>SI2015CSR3</v>
      </c>
    </row>
    <row r="2449" spans="1:20" s="11" customFormat="1" ht="15" customHeight="1">
      <c r="A2449" s="20" t="s">
        <v>54</v>
      </c>
      <c r="B2449" s="20" t="s">
        <v>34</v>
      </c>
      <c r="C2449" s="20">
        <v>2015</v>
      </c>
      <c r="D2449" s="20" t="s">
        <v>6</v>
      </c>
      <c r="E2449" s="18" t="s">
        <v>1092</v>
      </c>
      <c r="F2449" s="20" t="s">
        <v>3</v>
      </c>
      <c r="G2449" s="18" t="s">
        <v>2200</v>
      </c>
      <c r="H2449" s="18" t="s">
        <v>641</v>
      </c>
      <c r="I2449" s="20">
        <v>0.75</v>
      </c>
      <c r="J2449" s="21" t="s">
        <v>1224</v>
      </c>
      <c r="K2449" s="18" t="s">
        <v>2002</v>
      </c>
      <c r="L2449" s="18" t="s">
        <v>1</v>
      </c>
      <c r="M2449" s="21">
        <v>0.5</v>
      </c>
      <c r="N2449" s="27"/>
      <c r="O2449" s="27"/>
      <c r="P2449" s="9" t="s">
        <v>17</v>
      </c>
      <c r="T2449" s="24" t="str">
        <f t="shared" si="39"/>
        <v>SI2015CSR3</v>
      </c>
    </row>
    <row r="2450" spans="1:20" ht="15" customHeight="1">
      <c r="A2450" s="20" t="s">
        <v>54</v>
      </c>
      <c r="B2450" s="20" t="s">
        <v>34</v>
      </c>
      <c r="C2450" s="20">
        <v>2015</v>
      </c>
      <c r="D2450" s="20" t="s">
        <v>6</v>
      </c>
      <c r="E2450" s="18" t="s">
        <v>1092</v>
      </c>
      <c r="F2450" s="20" t="s">
        <v>3</v>
      </c>
      <c r="G2450" s="18" t="s">
        <v>2200</v>
      </c>
      <c r="H2450" s="18" t="s">
        <v>641</v>
      </c>
      <c r="I2450" s="20">
        <v>0.75</v>
      </c>
      <c r="J2450" s="21" t="s">
        <v>1225</v>
      </c>
      <c r="K2450" s="18" t="s">
        <v>2003</v>
      </c>
      <c r="L2450" s="18" t="s">
        <v>1760</v>
      </c>
      <c r="M2450" s="21">
        <v>1</v>
      </c>
      <c r="N2450" s="27"/>
      <c r="O2450" s="27"/>
      <c r="P2450" s="9" t="s">
        <v>17</v>
      </c>
      <c r="Q2450"/>
      <c r="T2450" s="24" t="str">
        <f t="shared" si="39"/>
        <v>SI2015CSR3</v>
      </c>
    </row>
    <row r="2451" spans="1:20" ht="15" customHeight="1">
      <c r="A2451" s="20" t="s">
        <v>54</v>
      </c>
      <c r="B2451" s="20" t="s">
        <v>34</v>
      </c>
      <c r="C2451" s="20">
        <v>2015</v>
      </c>
      <c r="D2451" s="20" t="s">
        <v>7</v>
      </c>
      <c r="E2451" s="18" t="s">
        <v>1093</v>
      </c>
      <c r="F2451" s="20" t="s">
        <v>3</v>
      </c>
      <c r="G2451" s="18" t="s">
        <v>2004</v>
      </c>
      <c r="H2451" s="18" t="s">
        <v>1</v>
      </c>
      <c r="I2451" s="20">
        <v>0.5</v>
      </c>
      <c r="J2451" s="21" t="s">
        <v>1221</v>
      </c>
      <c r="K2451" s="18" t="s">
        <v>2004</v>
      </c>
      <c r="L2451" s="18" t="s">
        <v>1</v>
      </c>
      <c r="M2451" s="21">
        <v>0.5</v>
      </c>
      <c r="N2451" s="27"/>
      <c r="O2451" s="27"/>
      <c r="P2451" s="9" t="s">
        <v>17</v>
      </c>
      <c r="Q2451"/>
      <c r="T2451" s="24" t="str">
        <f t="shared" si="39"/>
        <v>SI2015CSR4</v>
      </c>
    </row>
    <row r="2452" spans="1:20" ht="15" customHeight="1">
      <c r="A2452" s="20" t="s">
        <v>54</v>
      </c>
      <c r="B2452" s="20" t="s">
        <v>34</v>
      </c>
      <c r="C2452" s="20">
        <v>2016</v>
      </c>
      <c r="D2452" s="20" t="s">
        <v>4</v>
      </c>
      <c r="E2452" s="18" t="s">
        <v>2580</v>
      </c>
      <c r="F2452" s="20" t="s">
        <v>13</v>
      </c>
      <c r="G2452" s="18" t="s">
        <v>2581</v>
      </c>
      <c r="H2452" s="18" t="s">
        <v>906</v>
      </c>
      <c r="I2452" s="20">
        <v>0.25</v>
      </c>
      <c r="J2452" s="21" t="s">
        <v>1221</v>
      </c>
      <c r="K2452" s="18" t="s">
        <v>2582</v>
      </c>
      <c r="L2452" s="18" t="s">
        <v>906</v>
      </c>
      <c r="M2452" s="21">
        <v>0.25</v>
      </c>
      <c r="N2452" s="27"/>
      <c r="O2452" s="27"/>
      <c r="P2452" s="9" t="s">
        <v>17</v>
      </c>
      <c r="Q2452"/>
      <c r="T2452" s="24" t="str">
        <f t="shared" si="39"/>
        <v>SI2016CSR1</v>
      </c>
    </row>
    <row r="2453" spans="1:20" ht="15" customHeight="1">
      <c r="A2453" s="20" t="s">
        <v>54</v>
      </c>
      <c r="B2453" s="20" t="s">
        <v>34</v>
      </c>
      <c r="C2453" s="20">
        <v>2016</v>
      </c>
      <c r="D2453" s="20" t="s">
        <v>4</v>
      </c>
      <c r="E2453" s="18" t="s">
        <v>2580</v>
      </c>
      <c r="F2453" s="20" t="s">
        <v>13</v>
      </c>
      <c r="G2453" s="18" t="s">
        <v>2581</v>
      </c>
      <c r="H2453" s="18" t="s">
        <v>906</v>
      </c>
      <c r="I2453" s="20">
        <v>0.25</v>
      </c>
      <c r="J2453" s="21" t="s">
        <v>1222</v>
      </c>
      <c r="K2453" s="18" t="s">
        <v>2583</v>
      </c>
      <c r="L2453" s="18" t="s">
        <v>906</v>
      </c>
      <c r="M2453" s="21">
        <v>0.25</v>
      </c>
      <c r="N2453" s="27"/>
      <c r="O2453" s="27"/>
      <c r="P2453" s="9" t="s">
        <v>17</v>
      </c>
      <c r="Q2453"/>
      <c r="T2453" s="24" t="str">
        <f t="shared" si="39"/>
        <v>SI2016CSR1</v>
      </c>
    </row>
    <row r="2454" spans="1:20" ht="15" customHeight="1">
      <c r="A2454" s="20" t="s">
        <v>54</v>
      </c>
      <c r="B2454" s="20" t="s">
        <v>34</v>
      </c>
      <c r="C2454" s="20">
        <v>2016</v>
      </c>
      <c r="D2454" s="20" t="s">
        <v>4</v>
      </c>
      <c r="E2454" s="18" t="s">
        <v>2580</v>
      </c>
      <c r="F2454" s="20" t="s">
        <v>13</v>
      </c>
      <c r="G2454" s="18" t="s">
        <v>2581</v>
      </c>
      <c r="H2454" s="18" t="s">
        <v>906</v>
      </c>
      <c r="I2454" s="20">
        <v>0.25</v>
      </c>
      <c r="J2454" s="21" t="s">
        <v>1223</v>
      </c>
      <c r="K2454" s="18" t="s">
        <v>2584</v>
      </c>
      <c r="L2454" s="18" t="s">
        <v>1</v>
      </c>
      <c r="M2454" s="21">
        <v>0.5</v>
      </c>
      <c r="N2454" s="27"/>
      <c r="O2454" s="27"/>
      <c r="P2454" s="9" t="s">
        <v>17</v>
      </c>
      <c r="Q2454"/>
      <c r="T2454" s="24" t="str">
        <f t="shared" si="39"/>
        <v>SI2016CSR1</v>
      </c>
    </row>
    <row r="2455" spans="1:20" ht="15" customHeight="1">
      <c r="A2455" s="20" t="s">
        <v>54</v>
      </c>
      <c r="B2455" s="20" t="s">
        <v>34</v>
      </c>
      <c r="C2455" s="20">
        <v>2016</v>
      </c>
      <c r="D2455" s="20" t="s">
        <v>4</v>
      </c>
      <c r="E2455" s="18" t="s">
        <v>2580</v>
      </c>
      <c r="F2455" s="20" t="s">
        <v>13</v>
      </c>
      <c r="G2455" s="18" t="s">
        <v>2581</v>
      </c>
      <c r="H2455" s="18" t="s">
        <v>906</v>
      </c>
      <c r="I2455" s="20">
        <v>0.25</v>
      </c>
      <c r="J2455" s="21" t="s">
        <v>1262</v>
      </c>
      <c r="K2455" s="18" t="s">
        <v>2585</v>
      </c>
      <c r="L2455" s="18" t="s">
        <v>906</v>
      </c>
      <c r="M2455" s="21">
        <v>0.25</v>
      </c>
      <c r="N2455" s="27"/>
      <c r="O2455" s="27"/>
      <c r="P2455" s="9" t="s">
        <v>17</v>
      </c>
      <c r="Q2455"/>
      <c r="T2455" s="24" t="str">
        <f t="shared" si="39"/>
        <v>SI2016CSR1</v>
      </c>
    </row>
    <row r="2456" spans="1:20" s="13" customFormat="1" ht="15" customHeight="1">
      <c r="A2456" s="20" t="s">
        <v>54</v>
      </c>
      <c r="B2456" s="20" t="s">
        <v>34</v>
      </c>
      <c r="C2456" s="20">
        <v>2016</v>
      </c>
      <c r="D2456" s="20" t="s">
        <v>5</v>
      </c>
      <c r="E2456" s="18" t="s">
        <v>2586</v>
      </c>
      <c r="F2456" s="20" t="s">
        <v>2</v>
      </c>
      <c r="G2456" s="18" t="s">
        <v>2587</v>
      </c>
      <c r="H2456" s="18" t="s">
        <v>906</v>
      </c>
      <c r="I2456" s="20">
        <v>0.25</v>
      </c>
      <c r="J2456" s="21" t="s">
        <v>1221</v>
      </c>
      <c r="K2456" s="18" t="s">
        <v>2588</v>
      </c>
      <c r="L2456" s="18" t="s">
        <v>906</v>
      </c>
      <c r="M2456" s="21">
        <v>0.25</v>
      </c>
      <c r="N2456" s="27"/>
      <c r="O2456" s="27"/>
      <c r="P2456" s="9" t="s">
        <v>17</v>
      </c>
      <c r="T2456" s="24" t="str">
        <f t="shared" si="39"/>
        <v>SI2016CSR2</v>
      </c>
    </row>
    <row r="2457" spans="1:20" s="13" customFormat="1" ht="15" customHeight="1">
      <c r="A2457" s="20" t="s">
        <v>54</v>
      </c>
      <c r="B2457" s="20" t="s">
        <v>34</v>
      </c>
      <c r="C2457" s="20">
        <v>2016</v>
      </c>
      <c r="D2457" s="20" t="s">
        <v>6</v>
      </c>
      <c r="E2457" s="18" t="s">
        <v>2589</v>
      </c>
      <c r="F2457" s="20" t="s">
        <v>3</v>
      </c>
      <c r="G2457" s="18" t="s">
        <v>2590</v>
      </c>
      <c r="H2457" s="18" t="s">
        <v>1</v>
      </c>
      <c r="I2457" s="20">
        <v>0.5</v>
      </c>
      <c r="J2457" s="21" t="s">
        <v>1221</v>
      </c>
      <c r="K2457" s="18" t="s">
        <v>2591</v>
      </c>
      <c r="L2457" s="18" t="s">
        <v>1</v>
      </c>
      <c r="M2457" s="21">
        <v>0.5</v>
      </c>
      <c r="N2457" s="27"/>
      <c r="O2457" s="27"/>
      <c r="P2457" s="9" t="s">
        <v>17</v>
      </c>
      <c r="T2457" s="24" t="str">
        <f t="shared" si="39"/>
        <v>SI2016CSR3</v>
      </c>
    </row>
    <row r="2458" spans="1:20" s="13" customFormat="1" ht="15" customHeight="1">
      <c r="A2458" s="20" t="s">
        <v>54</v>
      </c>
      <c r="B2458" s="20" t="s">
        <v>34</v>
      </c>
      <c r="C2458" s="20">
        <v>2016</v>
      </c>
      <c r="D2458" s="20" t="s">
        <v>6</v>
      </c>
      <c r="E2458" s="18" t="s">
        <v>2589</v>
      </c>
      <c r="F2458" s="20" t="s">
        <v>3</v>
      </c>
      <c r="G2458" s="18" t="s">
        <v>2590</v>
      </c>
      <c r="H2458" s="18" t="s">
        <v>1</v>
      </c>
      <c r="I2458" s="20">
        <v>0.5</v>
      </c>
      <c r="J2458" s="21" t="s">
        <v>1222</v>
      </c>
      <c r="K2458" s="18" t="s">
        <v>2592</v>
      </c>
      <c r="L2458" s="18" t="s">
        <v>906</v>
      </c>
      <c r="M2458" s="21">
        <v>0.25</v>
      </c>
      <c r="N2458" s="27"/>
      <c r="O2458" s="27"/>
      <c r="P2458" s="9" t="s">
        <v>17</v>
      </c>
      <c r="T2458" s="24" t="str">
        <f t="shared" si="39"/>
        <v>SI2016CSR3</v>
      </c>
    </row>
    <row r="2459" spans="1:20" s="13" customFormat="1" ht="15" customHeight="1">
      <c r="A2459" s="20" t="s">
        <v>54</v>
      </c>
      <c r="B2459" s="20" t="s">
        <v>34</v>
      </c>
      <c r="C2459" s="20">
        <v>2016</v>
      </c>
      <c r="D2459" s="20" t="s">
        <v>6</v>
      </c>
      <c r="E2459" s="18" t="s">
        <v>2589</v>
      </c>
      <c r="F2459" s="20" t="s">
        <v>3</v>
      </c>
      <c r="G2459" s="18" t="s">
        <v>2590</v>
      </c>
      <c r="H2459" s="18" t="s">
        <v>1</v>
      </c>
      <c r="I2459" s="20">
        <v>0.5</v>
      </c>
      <c r="J2459" s="21" t="s">
        <v>1223</v>
      </c>
      <c r="K2459" s="18" t="s">
        <v>2593</v>
      </c>
      <c r="L2459" s="18" t="s">
        <v>1</v>
      </c>
      <c r="M2459" s="21">
        <v>0.5</v>
      </c>
      <c r="N2459" s="27"/>
      <c r="O2459" s="27"/>
      <c r="P2459" s="9" t="s">
        <v>17</v>
      </c>
      <c r="T2459" s="24" t="str">
        <f t="shared" ref="T2459:T2522" si="40">A2459&amp;C2459&amp;D2459</f>
        <v>SI2016CSR3</v>
      </c>
    </row>
    <row r="2460" spans="1:20" s="13" customFormat="1" ht="15" customHeight="1">
      <c r="A2460" s="20" t="s">
        <v>54</v>
      </c>
      <c r="B2460" s="20" t="s">
        <v>34</v>
      </c>
      <c r="C2460" s="20">
        <v>2016</v>
      </c>
      <c r="D2460" s="20" t="s">
        <v>7</v>
      </c>
      <c r="E2460" s="18" t="s">
        <v>2594</v>
      </c>
      <c r="F2460" s="20" t="s">
        <v>3</v>
      </c>
      <c r="G2460" s="18" t="s">
        <v>2595</v>
      </c>
      <c r="H2460" s="18" t="s">
        <v>1</v>
      </c>
      <c r="I2460" s="20">
        <v>0.5</v>
      </c>
      <c r="J2460" s="21" t="s">
        <v>1221</v>
      </c>
      <c r="K2460" s="18" t="s">
        <v>2596</v>
      </c>
      <c r="L2460" s="18" t="s">
        <v>1</v>
      </c>
      <c r="M2460" s="21">
        <v>0.5</v>
      </c>
      <c r="N2460" s="27"/>
      <c r="O2460" s="27"/>
      <c r="P2460" s="9" t="s">
        <v>17</v>
      </c>
      <c r="T2460" s="24" t="str">
        <f t="shared" si="40"/>
        <v>SI2016CSR4</v>
      </c>
    </row>
    <row r="2461" spans="1:20" s="13" customFormat="1" ht="15" customHeight="1">
      <c r="A2461" s="20" t="s">
        <v>54</v>
      </c>
      <c r="B2461" s="20" t="s">
        <v>34</v>
      </c>
      <c r="C2461" s="20">
        <v>2016</v>
      </c>
      <c r="D2461" s="20" t="s">
        <v>7</v>
      </c>
      <c r="E2461" s="18" t="s">
        <v>2594</v>
      </c>
      <c r="F2461" s="20" t="s">
        <v>3</v>
      </c>
      <c r="G2461" s="18" t="s">
        <v>2595</v>
      </c>
      <c r="H2461" s="18" t="s">
        <v>1</v>
      </c>
      <c r="I2461" s="20">
        <v>0.5</v>
      </c>
      <c r="J2461" s="21" t="s">
        <v>1222</v>
      </c>
      <c r="K2461" s="18" t="s">
        <v>2597</v>
      </c>
      <c r="L2461" s="18" t="s">
        <v>1</v>
      </c>
      <c r="M2461" s="21">
        <v>0.5</v>
      </c>
      <c r="N2461" s="27"/>
      <c r="O2461" s="27"/>
      <c r="P2461" s="9" t="s">
        <v>17</v>
      </c>
      <c r="T2461" s="24" t="str">
        <f t="shared" si="40"/>
        <v>SI2016CSR4</v>
      </c>
    </row>
    <row r="2462" spans="1:20" s="13" customFormat="1" ht="15" customHeight="1">
      <c r="A2462" s="20" t="s">
        <v>54</v>
      </c>
      <c r="B2462" s="20" t="s">
        <v>34</v>
      </c>
      <c r="C2462" s="20">
        <v>2017</v>
      </c>
      <c r="D2462" s="20" t="s">
        <v>4</v>
      </c>
      <c r="E2462" s="18" t="s">
        <v>2721</v>
      </c>
      <c r="F2462" s="20" t="s">
        <v>13</v>
      </c>
      <c r="G2462" s="18" t="s">
        <v>3816</v>
      </c>
      <c r="H2462" s="18" t="s">
        <v>906</v>
      </c>
      <c r="I2462" s="20">
        <v>0.25</v>
      </c>
      <c r="J2462" s="21" t="s">
        <v>1264</v>
      </c>
      <c r="K2462" s="18" t="s">
        <v>2722</v>
      </c>
      <c r="L2462" s="18" t="s">
        <v>906</v>
      </c>
      <c r="M2462" s="21">
        <v>0.25</v>
      </c>
      <c r="N2462" s="27"/>
      <c r="O2462" s="27"/>
      <c r="P2462" s="9" t="s">
        <v>17</v>
      </c>
      <c r="T2462" s="24" t="str">
        <f t="shared" si="40"/>
        <v>SI2017CSR1</v>
      </c>
    </row>
    <row r="2463" spans="1:20" s="13" customFormat="1" ht="15" customHeight="1">
      <c r="A2463" s="20" t="s">
        <v>54</v>
      </c>
      <c r="B2463" s="20" t="s">
        <v>34</v>
      </c>
      <c r="C2463" s="20">
        <v>2017</v>
      </c>
      <c r="D2463" s="20" t="s">
        <v>4</v>
      </c>
      <c r="E2463" s="18" t="s">
        <v>2721</v>
      </c>
      <c r="F2463" s="20" t="s">
        <v>13</v>
      </c>
      <c r="G2463" s="18" t="s">
        <v>3816</v>
      </c>
      <c r="H2463" s="18" t="s">
        <v>906</v>
      </c>
      <c r="I2463" s="20">
        <v>0.25</v>
      </c>
      <c r="J2463" s="21" t="s">
        <v>1260</v>
      </c>
      <c r="K2463" s="18" t="s">
        <v>2723</v>
      </c>
      <c r="L2463" s="18" t="s">
        <v>906</v>
      </c>
      <c r="M2463" s="21">
        <v>0.25</v>
      </c>
      <c r="N2463" s="27"/>
      <c r="O2463" s="27"/>
      <c r="P2463" s="9" t="s">
        <v>17</v>
      </c>
      <c r="T2463" s="24" t="str">
        <f t="shared" si="40"/>
        <v>SI2017CSR1</v>
      </c>
    </row>
    <row r="2464" spans="1:20" ht="15" customHeight="1">
      <c r="A2464" s="20" t="s">
        <v>54</v>
      </c>
      <c r="B2464" s="20" t="s">
        <v>34</v>
      </c>
      <c r="C2464" s="20">
        <v>2017</v>
      </c>
      <c r="D2464" s="20" t="s">
        <v>4</v>
      </c>
      <c r="E2464" s="18" t="s">
        <v>2721</v>
      </c>
      <c r="F2464" s="20" t="s">
        <v>13</v>
      </c>
      <c r="G2464" s="18" t="s">
        <v>3816</v>
      </c>
      <c r="H2464" s="18" t="s">
        <v>906</v>
      </c>
      <c r="I2464" s="20">
        <v>0.25</v>
      </c>
      <c r="J2464" s="21" t="s">
        <v>1261</v>
      </c>
      <c r="K2464" s="18" t="s">
        <v>2724</v>
      </c>
      <c r="L2464" s="18" t="s">
        <v>1</v>
      </c>
      <c r="M2464" s="21">
        <v>0.5</v>
      </c>
      <c r="N2464" s="27"/>
      <c r="O2464" s="27"/>
      <c r="P2464" s="9" t="s">
        <v>17</v>
      </c>
      <c r="Q2464"/>
      <c r="T2464" s="24" t="str">
        <f t="shared" si="40"/>
        <v>SI2017CSR1</v>
      </c>
    </row>
    <row r="2465" spans="1:20" ht="15" customHeight="1">
      <c r="A2465" s="20" t="s">
        <v>54</v>
      </c>
      <c r="B2465" s="20" t="s">
        <v>34</v>
      </c>
      <c r="C2465" s="20">
        <v>2017</v>
      </c>
      <c r="D2465" s="20" t="s">
        <v>4</v>
      </c>
      <c r="E2465" s="18" t="s">
        <v>2721</v>
      </c>
      <c r="F2465" s="20" t="s">
        <v>13</v>
      </c>
      <c r="G2465" s="18" t="s">
        <v>3816</v>
      </c>
      <c r="H2465" s="18" t="s">
        <v>906</v>
      </c>
      <c r="I2465" s="20">
        <v>0.25</v>
      </c>
      <c r="J2465" s="21" t="s">
        <v>1262</v>
      </c>
      <c r="K2465" s="18" t="s">
        <v>2725</v>
      </c>
      <c r="L2465" s="18" t="s">
        <v>906</v>
      </c>
      <c r="M2465" s="21">
        <v>0.25</v>
      </c>
      <c r="N2465" s="27"/>
      <c r="O2465" s="27"/>
      <c r="P2465" s="9" t="s">
        <v>17</v>
      </c>
      <c r="Q2465"/>
      <c r="T2465" s="24" t="str">
        <f t="shared" si="40"/>
        <v>SI2017CSR1</v>
      </c>
    </row>
    <row r="2466" spans="1:20" ht="15" customHeight="1">
      <c r="A2466" s="20" t="s">
        <v>54</v>
      </c>
      <c r="B2466" s="20" t="s">
        <v>34</v>
      </c>
      <c r="C2466" s="20">
        <v>2017</v>
      </c>
      <c r="D2466" s="20" t="s">
        <v>5</v>
      </c>
      <c r="E2466" s="18" t="s">
        <v>2726</v>
      </c>
      <c r="F2466" s="20" t="s">
        <v>2</v>
      </c>
      <c r="G2466" s="18" t="s">
        <v>2727</v>
      </c>
      <c r="H2466" s="18" t="s">
        <v>1</v>
      </c>
      <c r="I2466" s="20">
        <v>0.5</v>
      </c>
      <c r="J2466" s="21" t="s">
        <v>1264</v>
      </c>
      <c r="K2466" s="18" t="s">
        <v>2728</v>
      </c>
      <c r="L2466" s="18" t="s">
        <v>1</v>
      </c>
      <c r="M2466" s="21">
        <v>0.5</v>
      </c>
      <c r="N2466" s="27"/>
      <c r="O2466" s="27"/>
      <c r="P2466" s="9" t="s">
        <v>17</v>
      </c>
      <c r="Q2466"/>
      <c r="T2466" s="24" t="str">
        <f t="shared" si="40"/>
        <v>SI2017CSR2</v>
      </c>
    </row>
    <row r="2467" spans="1:20" ht="15" customHeight="1">
      <c r="A2467" s="20" t="s">
        <v>54</v>
      </c>
      <c r="B2467" s="20" t="s">
        <v>34</v>
      </c>
      <c r="C2467" s="20">
        <v>2017</v>
      </c>
      <c r="D2467" s="20" t="s">
        <v>6</v>
      </c>
      <c r="E2467" s="18" t="s">
        <v>2729</v>
      </c>
      <c r="F2467" s="20" t="s">
        <v>3</v>
      </c>
      <c r="G2467" s="18" t="s">
        <v>2730</v>
      </c>
      <c r="H2467" s="18" t="s">
        <v>1</v>
      </c>
      <c r="I2467" s="20">
        <v>0.5</v>
      </c>
      <c r="J2467" s="21" t="s">
        <v>1264</v>
      </c>
      <c r="K2467" s="18" t="s">
        <v>2731</v>
      </c>
      <c r="L2467" s="18" t="s">
        <v>1174</v>
      </c>
      <c r="M2467" s="21">
        <v>0.75</v>
      </c>
      <c r="N2467" s="27"/>
      <c r="O2467" s="27"/>
      <c r="P2467" s="9" t="s">
        <v>17</v>
      </c>
      <c r="Q2467"/>
      <c r="T2467" s="24" t="str">
        <f t="shared" si="40"/>
        <v>SI2017CSR3</v>
      </c>
    </row>
    <row r="2468" spans="1:20" ht="15" customHeight="1">
      <c r="A2468" s="20" t="s">
        <v>54</v>
      </c>
      <c r="B2468" s="20" t="s">
        <v>34</v>
      </c>
      <c r="C2468" s="20">
        <v>2017</v>
      </c>
      <c r="D2468" s="20" t="s">
        <v>6</v>
      </c>
      <c r="E2468" s="18" t="s">
        <v>2729</v>
      </c>
      <c r="F2468" s="20" t="s">
        <v>3</v>
      </c>
      <c r="G2468" s="18" t="s">
        <v>2730</v>
      </c>
      <c r="H2468" s="18" t="s">
        <v>1</v>
      </c>
      <c r="I2468" s="20">
        <v>0.5</v>
      </c>
      <c r="J2468" s="21" t="s">
        <v>1260</v>
      </c>
      <c r="K2468" s="18" t="s">
        <v>2732</v>
      </c>
      <c r="L2468" s="18" t="s">
        <v>1</v>
      </c>
      <c r="M2468" s="21">
        <v>0.5</v>
      </c>
      <c r="N2468" s="27"/>
      <c r="O2468" s="27"/>
      <c r="P2468" s="9" t="s">
        <v>17</v>
      </c>
      <c r="Q2468"/>
      <c r="T2468" s="24" t="str">
        <f t="shared" si="40"/>
        <v>SI2017CSR3</v>
      </c>
    </row>
    <row r="2469" spans="1:20" ht="15" customHeight="1">
      <c r="A2469" s="20" t="s">
        <v>54</v>
      </c>
      <c r="B2469" s="20" t="s">
        <v>34</v>
      </c>
      <c r="C2469" s="20">
        <v>2017</v>
      </c>
      <c r="D2469" s="20" t="s">
        <v>6</v>
      </c>
      <c r="E2469" s="18" t="s">
        <v>2729</v>
      </c>
      <c r="F2469" s="20" t="s">
        <v>3</v>
      </c>
      <c r="G2469" s="18" t="s">
        <v>2730</v>
      </c>
      <c r="H2469" s="18" t="s">
        <v>1</v>
      </c>
      <c r="I2469" s="20">
        <v>0.5</v>
      </c>
      <c r="J2469" s="21" t="s">
        <v>1261</v>
      </c>
      <c r="K2469" s="18" t="s">
        <v>2733</v>
      </c>
      <c r="L2469" s="18" t="s">
        <v>1174</v>
      </c>
      <c r="M2469" s="21">
        <v>0.75</v>
      </c>
      <c r="N2469" s="27"/>
      <c r="O2469" s="27"/>
      <c r="P2469" s="9" t="s">
        <v>17</v>
      </c>
      <c r="Q2469"/>
      <c r="T2469" s="24" t="str">
        <f t="shared" si="40"/>
        <v>SI2017CSR3</v>
      </c>
    </row>
    <row r="2470" spans="1:20" ht="15" customHeight="1">
      <c r="A2470" s="20" t="s">
        <v>54</v>
      </c>
      <c r="B2470" s="20" t="s">
        <v>34</v>
      </c>
      <c r="C2470" s="20">
        <v>2017</v>
      </c>
      <c r="D2470" s="20" t="s">
        <v>6</v>
      </c>
      <c r="E2470" s="18" t="s">
        <v>2729</v>
      </c>
      <c r="F2470" s="20" t="s">
        <v>3</v>
      </c>
      <c r="G2470" s="18" t="s">
        <v>2730</v>
      </c>
      <c r="H2470" s="18" t="s">
        <v>1</v>
      </c>
      <c r="I2470" s="20">
        <v>0.5</v>
      </c>
      <c r="J2470" s="21" t="s">
        <v>1262</v>
      </c>
      <c r="K2470" s="18" t="s">
        <v>2734</v>
      </c>
      <c r="L2470" s="18" t="s">
        <v>1</v>
      </c>
      <c r="M2470" s="21">
        <v>0.5</v>
      </c>
      <c r="N2470" s="27"/>
      <c r="O2470" s="27"/>
      <c r="P2470" s="9" t="s">
        <v>17</v>
      </c>
      <c r="Q2470"/>
      <c r="T2470" s="24" t="str">
        <f t="shared" si="40"/>
        <v>SI2017CSR3</v>
      </c>
    </row>
    <row r="2471" spans="1:20" ht="15" customHeight="1">
      <c r="A2471" s="20" t="s">
        <v>54</v>
      </c>
      <c r="B2471" s="20" t="s">
        <v>34</v>
      </c>
      <c r="C2471" s="20">
        <v>2017</v>
      </c>
      <c r="D2471" s="20" t="s">
        <v>6</v>
      </c>
      <c r="E2471" s="18" t="s">
        <v>2729</v>
      </c>
      <c r="F2471" s="20" t="s">
        <v>3</v>
      </c>
      <c r="G2471" s="18" t="s">
        <v>2730</v>
      </c>
      <c r="H2471" s="18" t="s">
        <v>1</v>
      </c>
      <c r="I2471" s="20">
        <v>0.5</v>
      </c>
      <c r="J2471" s="21" t="s">
        <v>1263</v>
      </c>
      <c r="K2471" s="18" t="s">
        <v>2735</v>
      </c>
      <c r="L2471" s="18" t="s">
        <v>1</v>
      </c>
      <c r="M2471" s="21">
        <v>0.5</v>
      </c>
      <c r="N2471" s="27"/>
      <c r="O2471" s="27"/>
      <c r="P2471" s="9" t="s">
        <v>17</v>
      </c>
      <c r="Q2471"/>
      <c r="T2471" s="24" t="str">
        <f t="shared" si="40"/>
        <v>SI2017CSR3</v>
      </c>
    </row>
    <row r="2472" spans="1:20" ht="15" customHeight="1">
      <c r="A2472" s="20" t="s">
        <v>54</v>
      </c>
      <c r="B2472" s="20" t="s">
        <v>34</v>
      </c>
      <c r="C2472" s="20">
        <v>2018</v>
      </c>
      <c r="D2472" s="20" t="s">
        <v>4</v>
      </c>
      <c r="E2472" s="18" t="s">
        <v>3507</v>
      </c>
      <c r="F2472" s="20" t="s">
        <v>11</v>
      </c>
      <c r="G2472" s="18" t="s">
        <v>3799</v>
      </c>
      <c r="H2472" s="18" t="s">
        <v>906</v>
      </c>
      <c r="I2472" s="20">
        <v>0.25</v>
      </c>
      <c r="J2472" s="21" t="s">
        <v>1264</v>
      </c>
      <c r="K2472" s="18" t="s">
        <v>3755</v>
      </c>
      <c r="L2472" s="18" t="s">
        <v>907</v>
      </c>
      <c r="M2472" s="20">
        <v>0</v>
      </c>
      <c r="N2472" s="27"/>
      <c r="O2472" s="27"/>
      <c r="P2472" s="9" t="s">
        <v>17</v>
      </c>
      <c r="Q2472"/>
      <c r="T2472" s="24" t="str">
        <f t="shared" si="40"/>
        <v>SI2018CSR1</v>
      </c>
    </row>
    <row r="2473" spans="1:20" ht="15" customHeight="1">
      <c r="A2473" s="20" t="s">
        <v>54</v>
      </c>
      <c r="B2473" s="20" t="s">
        <v>34</v>
      </c>
      <c r="C2473" s="20">
        <v>2018</v>
      </c>
      <c r="D2473" s="20" t="s">
        <v>4</v>
      </c>
      <c r="E2473" s="18" t="s">
        <v>3507</v>
      </c>
      <c r="F2473" s="20" t="s">
        <v>11</v>
      </c>
      <c r="G2473" s="18" t="s">
        <v>3799</v>
      </c>
      <c r="H2473" s="18" t="s">
        <v>906</v>
      </c>
      <c r="I2473" s="20">
        <v>0.25</v>
      </c>
      <c r="J2473" s="21" t="s">
        <v>1260</v>
      </c>
      <c r="K2473" s="18" t="s">
        <v>3756</v>
      </c>
      <c r="L2473" s="18" t="s">
        <v>907</v>
      </c>
      <c r="M2473" s="20">
        <v>0</v>
      </c>
      <c r="N2473" s="27"/>
      <c r="O2473" s="27"/>
      <c r="P2473" s="9" t="s">
        <v>17</v>
      </c>
      <c r="Q2473"/>
      <c r="T2473" s="24" t="str">
        <f t="shared" si="40"/>
        <v>SI2018CSR1</v>
      </c>
    </row>
    <row r="2474" spans="1:20" ht="15" customHeight="1">
      <c r="A2474" s="20" t="s">
        <v>54</v>
      </c>
      <c r="B2474" s="20" t="s">
        <v>34</v>
      </c>
      <c r="C2474" s="20">
        <v>2018</v>
      </c>
      <c r="D2474" s="20" t="s">
        <v>4</v>
      </c>
      <c r="E2474" s="18" t="s">
        <v>3507</v>
      </c>
      <c r="F2474" s="20" t="s">
        <v>11</v>
      </c>
      <c r="G2474" s="18" t="s">
        <v>3799</v>
      </c>
      <c r="H2474" s="18" t="s">
        <v>906</v>
      </c>
      <c r="I2474" s="20">
        <v>0.25</v>
      </c>
      <c r="J2474" s="21" t="s">
        <v>1261</v>
      </c>
      <c r="K2474" s="18" t="s">
        <v>3757</v>
      </c>
      <c r="L2474" s="18" t="s">
        <v>907</v>
      </c>
      <c r="M2474" s="20">
        <v>0</v>
      </c>
      <c r="N2474" s="27"/>
      <c r="O2474" s="27"/>
      <c r="P2474" s="9" t="s">
        <v>17</v>
      </c>
      <c r="Q2474"/>
      <c r="T2474" s="24" t="str">
        <f t="shared" si="40"/>
        <v>SI2018CSR1</v>
      </c>
    </row>
    <row r="2475" spans="1:20" ht="15" customHeight="1">
      <c r="A2475" s="20" t="s">
        <v>54</v>
      </c>
      <c r="B2475" s="20" t="s">
        <v>34</v>
      </c>
      <c r="C2475" s="20">
        <v>2018</v>
      </c>
      <c r="D2475" s="20" t="s">
        <v>4</v>
      </c>
      <c r="E2475" s="18" t="s">
        <v>3507</v>
      </c>
      <c r="F2475" s="20" t="s">
        <v>11</v>
      </c>
      <c r="G2475" s="18" t="s">
        <v>3799</v>
      </c>
      <c r="H2475" s="18" t="s">
        <v>906</v>
      </c>
      <c r="I2475" s="20">
        <v>0.25</v>
      </c>
      <c r="J2475" s="21" t="s">
        <v>1262</v>
      </c>
      <c r="K2475" s="18" t="s">
        <v>3758</v>
      </c>
      <c r="L2475" s="18" t="s">
        <v>906</v>
      </c>
      <c r="M2475" s="21">
        <v>0.25</v>
      </c>
      <c r="N2475" s="27"/>
      <c r="O2475" s="27"/>
      <c r="P2475" s="9" t="s">
        <v>17</v>
      </c>
      <c r="Q2475"/>
      <c r="T2475" s="24" t="str">
        <f t="shared" si="40"/>
        <v>SI2018CSR1</v>
      </c>
    </row>
    <row r="2476" spans="1:20" ht="15" customHeight="1">
      <c r="A2476" s="20" t="s">
        <v>54</v>
      </c>
      <c r="B2476" s="20" t="s">
        <v>34</v>
      </c>
      <c r="C2476" s="20">
        <v>2018</v>
      </c>
      <c r="D2476" s="20" t="s">
        <v>5</v>
      </c>
      <c r="E2476" s="18" t="s">
        <v>3508</v>
      </c>
      <c r="F2476" s="20" t="s">
        <v>2</v>
      </c>
      <c r="G2476" s="18" t="s">
        <v>3759</v>
      </c>
      <c r="H2476" s="18" t="s">
        <v>1</v>
      </c>
      <c r="I2476" s="20">
        <v>0.5</v>
      </c>
      <c r="J2476" s="21" t="s">
        <v>1264</v>
      </c>
      <c r="K2476" s="18" t="s">
        <v>3760</v>
      </c>
      <c r="L2476" s="18" t="s">
        <v>1</v>
      </c>
      <c r="M2476" s="21">
        <v>0.5</v>
      </c>
      <c r="N2476" s="27"/>
      <c r="O2476" s="27"/>
      <c r="P2476" s="9" t="s">
        <v>17</v>
      </c>
      <c r="Q2476"/>
      <c r="T2476" s="24" t="str">
        <f t="shared" si="40"/>
        <v>SI2018CSR2</v>
      </c>
    </row>
    <row r="2477" spans="1:20" ht="15" customHeight="1">
      <c r="A2477" s="20" t="s">
        <v>54</v>
      </c>
      <c r="B2477" s="20" t="s">
        <v>34</v>
      </c>
      <c r="C2477" s="20">
        <v>2018</v>
      </c>
      <c r="D2477" s="20" t="s">
        <v>5</v>
      </c>
      <c r="E2477" s="18" t="s">
        <v>3508</v>
      </c>
      <c r="F2477" s="20" t="s">
        <v>2</v>
      </c>
      <c r="G2477" s="18" t="s">
        <v>3759</v>
      </c>
      <c r="H2477" s="18" t="s">
        <v>1</v>
      </c>
      <c r="I2477" s="20">
        <v>0.5</v>
      </c>
      <c r="J2477" s="21" t="s">
        <v>1260</v>
      </c>
      <c r="K2477" s="18" t="s">
        <v>3761</v>
      </c>
      <c r="L2477" s="18" t="s">
        <v>1</v>
      </c>
      <c r="M2477" s="21">
        <v>0.5</v>
      </c>
      <c r="N2477" s="27"/>
      <c r="O2477" s="27"/>
      <c r="P2477" s="9" t="s">
        <v>17</v>
      </c>
      <c r="Q2477"/>
      <c r="T2477" s="24" t="str">
        <f t="shared" si="40"/>
        <v>SI2018CSR2</v>
      </c>
    </row>
    <row r="2478" spans="1:20" ht="15" customHeight="1">
      <c r="A2478" s="21" t="s">
        <v>54</v>
      </c>
      <c r="B2478" s="21" t="s">
        <v>34</v>
      </c>
      <c r="C2478" s="21">
        <v>2018</v>
      </c>
      <c r="D2478" s="21" t="s">
        <v>5</v>
      </c>
      <c r="E2478" s="82" t="s">
        <v>3508</v>
      </c>
      <c r="F2478" s="21" t="s">
        <v>2</v>
      </c>
      <c r="G2478" s="82" t="s">
        <v>3759</v>
      </c>
      <c r="H2478" s="82" t="s">
        <v>1</v>
      </c>
      <c r="I2478" s="21">
        <v>0.5</v>
      </c>
      <c r="J2478" s="21" t="s">
        <v>1261</v>
      </c>
      <c r="K2478" s="82" t="s">
        <v>3762</v>
      </c>
      <c r="L2478" s="82" t="s">
        <v>906</v>
      </c>
      <c r="M2478" s="21">
        <v>0.25</v>
      </c>
      <c r="N2478" s="27"/>
      <c r="O2478" s="27"/>
      <c r="P2478" s="9" t="s">
        <v>17</v>
      </c>
      <c r="Q2478"/>
      <c r="T2478" s="24" t="str">
        <f t="shared" si="40"/>
        <v>SI2018CSR2</v>
      </c>
    </row>
    <row r="2479" spans="1:20" ht="15" customHeight="1">
      <c r="A2479" s="21" t="s">
        <v>54</v>
      </c>
      <c r="B2479" s="21" t="s">
        <v>34</v>
      </c>
      <c r="C2479" s="21">
        <v>2018</v>
      </c>
      <c r="D2479" s="21" t="s">
        <v>5</v>
      </c>
      <c r="E2479" s="82" t="s">
        <v>3508</v>
      </c>
      <c r="F2479" s="21" t="s">
        <v>2</v>
      </c>
      <c r="G2479" s="82" t="s">
        <v>3759</v>
      </c>
      <c r="H2479" s="82" t="s">
        <v>1</v>
      </c>
      <c r="I2479" s="21">
        <v>0.5</v>
      </c>
      <c r="J2479" s="21" t="s">
        <v>1262</v>
      </c>
      <c r="K2479" s="82" t="s">
        <v>3763</v>
      </c>
      <c r="L2479" s="82" t="s">
        <v>1</v>
      </c>
      <c r="M2479" s="21">
        <v>0.5</v>
      </c>
      <c r="N2479" s="27"/>
      <c r="O2479" s="27"/>
      <c r="P2479" s="9" t="s">
        <v>17</v>
      </c>
      <c r="Q2479"/>
      <c r="T2479" s="24" t="str">
        <f t="shared" si="40"/>
        <v>SI2018CSR2</v>
      </c>
    </row>
    <row r="2480" spans="1:20" ht="15" customHeight="1">
      <c r="A2480" s="21" t="s">
        <v>54</v>
      </c>
      <c r="B2480" s="21" t="s">
        <v>34</v>
      </c>
      <c r="C2480" s="21">
        <v>2019</v>
      </c>
      <c r="D2480" s="21" t="s">
        <v>4</v>
      </c>
      <c r="E2480" s="82" t="s">
        <v>3974</v>
      </c>
      <c r="F2480" s="21" t="s">
        <v>11</v>
      </c>
      <c r="G2480" s="82" t="s">
        <v>4386</v>
      </c>
      <c r="H2480" s="82" t="s">
        <v>906</v>
      </c>
      <c r="I2480" s="21">
        <v>0.25</v>
      </c>
      <c r="J2480" s="21" t="s">
        <v>1264</v>
      </c>
      <c r="K2480" s="82" t="s">
        <v>3992</v>
      </c>
      <c r="L2480" s="82" t="s">
        <v>2119</v>
      </c>
      <c r="M2480" s="21" t="s">
        <v>2119</v>
      </c>
      <c r="N2480" s="27"/>
      <c r="O2480" s="27"/>
      <c r="P2480" s="9" t="s">
        <v>17</v>
      </c>
      <c r="Q2480"/>
      <c r="T2480" s="24" t="str">
        <f t="shared" si="40"/>
        <v>SI2019CSR1</v>
      </c>
    </row>
    <row r="2481" spans="1:20" s="9" customFormat="1" ht="15" customHeight="1">
      <c r="A2481" s="21" t="s">
        <v>54</v>
      </c>
      <c r="B2481" s="21" t="s">
        <v>34</v>
      </c>
      <c r="C2481" s="21">
        <v>2019</v>
      </c>
      <c r="D2481" s="21" t="s">
        <v>4</v>
      </c>
      <c r="E2481" s="82" t="s">
        <v>3974</v>
      </c>
      <c r="F2481" s="21" t="s">
        <v>11</v>
      </c>
      <c r="G2481" s="82" t="s">
        <v>4386</v>
      </c>
      <c r="H2481" s="82" t="s">
        <v>906</v>
      </c>
      <c r="I2481" s="21">
        <v>0.25</v>
      </c>
      <c r="J2481" s="21" t="s">
        <v>1260</v>
      </c>
      <c r="K2481" s="82" t="s">
        <v>4382</v>
      </c>
      <c r="L2481" s="82" t="s">
        <v>906</v>
      </c>
      <c r="M2481" s="21">
        <v>0.25</v>
      </c>
      <c r="N2481" s="27"/>
      <c r="O2481" s="27"/>
      <c r="T2481" s="24" t="str">
        <f t="shared" si="40"/>
        <v>SI2019CSR1</v>
      </c>
    </row>
    <row r="2482" spans="1:20" s="9" customFormat="1" ht="15" customHeight="1">
      <c r="A2482" s="21" t="s">
        <v>54</v>
      </c>
      <c r="B2482" s="21" t="s">
        <v>34</v>
      </c>
      <c r="C2482" s="21">
        <v>2019</v>
      </c>
      <c r="D2482" s="21" t="s">
        <v>4</v>
      </c>
      <c r="E2482" s="82" t="s">
        <v>3974</v>
      </c>
      <c r="F2482" s="21" t="s">
        <v>11</v>
      </c>
      <c r="G2482" s="82" t="s">
        <v>4386</v>
      </c>
      <c r="H2482" s="82" t="s">
        <v>906</v>
      </c>
      <c r="I2482" s="21">
        <v>0.25</v>
      </c>
      <c r="J2482" s="21" t="s">
        <v>1261</v>
      </c>
      <c r="K2482" s="82" t="s">
        <v>4383</v>
      </c>
      <c r="L2482" s="82" t="s">
        <v>907</v>
      </c>
      <c r="M2482" s="21">
        <v>0</v>
      </c>
      <c r="N2482" s="27"/>
      <c r="O2482" s="27"/>
      <c r="T2482" s="24" t="str">
        <f t="shared" si="40"/>
        <v>SI2019CSR1</v>
      </c>
    </row>
    <row r="2483" spans="1:20" s="9" customFormat="1" ht="15" customHeight="1">
      <c r="A2483" s="21" t="s">
        <v>54</v>
      </c>
      <c r="B2483" s="21" t="s">
        <v>34</v>
      </c>
      <c r="C2483" s="21">
        <v>2019</v>
      </c>
      <c r="D2483" s="21" t="s">
        <v>4</v>
      </c>
      <c r="E2483" s="82" t="s">
        <v>3974</v>
      </c>
      <c r="F2483" s="21" t="s">
        <v>11</v>
      </c>
      <c r="G2483" s="82" t="s">
        <v>4386</v>
      </c>
      <c r="H2483" s="82" t="s">
        <v>906</v>
      </c>
      <c r="I2483" s="21">
        <v>0.25</v>
      </c>
      <c r="J2483" s="21" t="s">
        <v>1262</v>
      </c>
      <c r="K2483" s="82" t="s">
        <v>4384</v>
      </c>
      <c r="L2483" s="82" t="s">
        <v>906</v>
      </c>
      <c r="M2483" s="21">
        <v>0.25</v>
      </c>
      <c r="N2483" s="27"/>
      <c r="O2483" s="27"/>
      <c r="T2483" s="24" t="str">
        <f t="shared" si="40"/>
        <v>SI2019CSR1</v>
      </c>
    </row>
    <row r="2484" spans="1:20" s="9" customFormat="1" ht="15" customHeight="1">
      <c r="A2484" s="21" t="s">
        <v>54</v>
      </c>
      <c r="B2484" s="21" t="s">
        <v>34</v>
      </c>
      <c r="C2484" s="21">
        <v>2019</v>
      </c>
      <c r="D2484" s="21" t="s">
        <v>4</v>
      </c>
      <c r="E2484" s="82" t="s">
        <v>3974</v>
      </c>
      <c r="F2484" s="21" t="s">
        <v>11</v>
      </c>
      <c r="G2484" s="82" t="s">
        <v>4386</v>
      </c>
      <c r="H2484" s="82" t="s">
        <v>906</v>
      </c>
      <c r="I2484" s="21">
        <v>0.25</v>
      </c>
      <c r="J2484" s="21" t="s">
        <v>1263</v>
      </c>
      <c r="K2484" s="82" t="s">
        <v>4385</v>
      </c>
      <c r="L2484" s="82" t="s">
        <v>1</v>
      </c>
      <c r="M2484" s="21">
        <v>0.5</v>
      </c>
      <c r="N2484" s="27"/>
      <c r="O2484" s="27"/>
      <c r="T2484" s="24" t="str">
        <f t="shared" si="40"/>
        <v>SI2019CSR1</v>
      </c>
    </row>
    <row r="2485" spans="1:20" s="9" customFormat="1" ht="15" customHeight="1">
      <c r="A2485" s="21" t="s">
        <v>54</v>
      </c>
      <c r="B2485" s="21" t="s">
        <v>34</v>
      </c>
      <c r="C2485" s="21">
        <v>2019</v>
      </c>
      <c r="D2485" s="21" t="s">
        <v>5</v>
      </c>
      <c r="E2485" s="82" t="s">
        <v>3975</v>
      </c>
      <c r="F2485" s="21" t="s">
        <v>2</v>
      </c>
      <c r="G2485" s="82" t="s">
        <v>4391</v>
      </c>
      <c r="H2485" s="82" t="s">
        <v>1</v>
      </c>
      <c r="I2485" s="21">
        <v>0.5</v>
      </c>
      <c r="J2485" s="21" t="s">
        <v>1264</v>
      </c>
      <c r="K2485" s="82" t="s">
        <v>4387</v>
      </c>
      <c r="L2485" s="82" t="s">
        <v>906</v>
      </c>
      <c r="M2485" s="21">
        <v>0.25</v>
      </c>
      <c r="N2485" s="27"/>
      <c r="O2485" s="27"/>
      <c r="T2485" s="24" t="str">
        <f t="shared" si="40"/>
        <v>SI2019CSR2</v>
      </c>
    </row>
    <row r="2486" spans="1:20" s="9" customFormat="1" ht="15" customHeight="1">
      <c r="A2486" s="21" t="s">
        <v>54</v>
      </c>
      <c r="B2486" s="21" t="s">
        <v>34</v>
      </c>
      <c r="C2486" s="21">
        <v>2019</v>
      </c>
      <c r="D2486" s="21" t="s">
        <v>5</v>
      </c>
      <c r="E2486" s="82" t="s">
        <v>3975</v>
      </c>
      <c r="F2486" s="21" t="s">
        <v>2</v>
      </c>
      <c r="G2486" s="82" t="s">
        <v>4391</v>
      </c>
      <c r="H2486" s="82" t="s">
        <v>1</v>
      </c>
      <c r="I2486" s="21">
        <v>0.5</v>
      </c>
      <c r="J2486" s="21" t="s">
        <v>1260</v>
      </c>
      <c r="K2486" s="82" t="s">
        <v>4388</v>
      </c>
      <c r="L2486" s="82" t="s">
        <v>1</v>
      </c>
      <c r="M2486" s="21">
        <v>0.5</v>
      </c>
      <c r="N2486" s="27"/>
      <c r="O2486" s="27"/>
      <c r="T2486" s="24" t="str">
        <f t="shared" si="40"/>
        <v>SI2019CSR2</v>
      </c>
    </row>
    <row r="2487" spans="1:20" s="9" customFormat="1" ht="15" customHeight="1">
      <c r="A2487" s="21" t="s">
        <v>54</v>
      </c>
      <c r="B2487" s="21" t="s">
        <v>34</v>
      </c>
      <c r="C2487" s="21">
        <v>2019</v>
      </c>
      <c r="D2487" s="21" t="s">
        <v>5</v>
      </c>
      <c r="E2487" s="82" t="s">
        <v>3975</v>
      </c>
      <c r="F2487" s="21" t="s">
        <v>2</v>
      </c>
      <c r="G2487" s="82" t="s">
        <v>4391</v>
      </c>
      <c r="H2487" s="82" t="s">
        <v>1</v>
      </c>
      <c r="I2487" s="21">
        <v>0.5</v>
      </c>
      <c r="J2487" s="21" t="s">
        <v>1261</v>
      </c>
      <c r="K2487" s="82" t="s">
        <v>4389</v>
      </c>
      <c r="L2487" s="82" t="s">
        <v>1</v>
      </c>
      <c r="M2487" s="21">
        <v>0.5</v>
      </c>
      <c r="N2487" s="27"/>
      <c r="O2487" s="27"/>
      <c r="T2487" s="24" t="str">
        <f t="shared" si="40"/>
        <v>SI2019CSR2</v>
      </c>
    </row>
    <row r="2488" spans="1:20" s="9" customFormat="1" ht="15" customHeight="1">
      <c r="A2488" s="21" t="s">
        <v>54</v>
      </c>
      <c r="B2488" s="21" t="s">
        <v>34</v>
      </c>
      <c r="C2488" s="21">
        <v>2019</v>
      </c>
      <c r="D2488" s="21" t="s">
        <v>5</v>
      </c>
      <c r="E2488" s="82" t="s">
        <v>3975</v>
      </c>
      <c r="F2488" s="21" t="s">
        <v>2</v>
      </c>
      <c r="G2488" s="82" t="s">
        <v>4391</v>
      </c>
      <c r="H2488" s="82" t="s">
        <v>1</v>
      </c>
      <c r="I2488" s="21">
        <v>0.5</v>
      </c>
      <c r="J2488" s="21" t="s">
        <v>1262</v>
      </c>
      <c r="K2488" s="82" t="s">
        <v>4390</v>
      </c>
      <c r="L2488" s="82" t="s">
        <v>1</v>
      </c>
      <c r="M2488" s="21">
        <v>0.5</v>
      </c>
      <c r="N2488" s="27"/>
      <c r="O2488" s="27"/>
      <c r="T2488" s="24" t="str">
        <f t="shared" si="40"/>
        <v>SI2019CSR2</v>
      </c>
    </row>
    <row r="2489" spans="1:20" s="9" customFormat="1" ht="15" customHeight="1">
      <c r="A2489" s="21" t="s">
        <v>54</v>
      </c>
      <c r="B2489" s="21" t="s">
        <v>34</v>
      </c>
      <c r="C2489" s="21">
        <v>2019</v>
      </c>
      <c r="D2489" s="21" t="s">
        <v>6</v>
      </c>
      <c r="E2489" s="82" t="s">
        <v>3976</v>
      </c>
      <c r="F2489" s="21" t="s">
        <v>2</v>
      </c>
      <c r="G2489" s="82" t="s">
        <v>4396</v>
      </c>
      <c r="H2489" s="82" t="s">
        <v>906</v>
      </c>
      <c r="I2489" s="21">
        <v>0.25</v>
      </c>
      <c r="J2489" s="21" t="s">
        <v>1264</v>
      </c>
      <c r="K2489" s="82" t="s">
        <v>4392</v>
      </c>
      <c r="L2489" s="82" t="s">
        <v>1</v>
      </c>
      <c r="M2489" s="21">
        <v>0.5</v>
      </c>
      <c r="N2489" s="27"/>
      <c r="O2489" s="27"/>
      <c r="T2489" s="24" t="str">
        <f t="shared" si="40"/>
        <v>SI2019CSR3</v>
      </c>
    </row>
    <row r="2490" spans="1:20" s="9" customFormat="1" ht="15" customHeight="1">
      <c r="A2490" s="21" t="s">
        <v>54</v>
      </c>
      <c r="B2490" s="21" t="s">
        <v>34</v>
      </c>
      <c r="C2490" s="21">
        <v>2019</v>
      </c>
      <c r="D2490" s="21" t="s">
        <v>6</v>
      </c>
      <c r="E2490" s="82" t="s">
        <v>3976</v>
      </c>
      <c r="F2490" s="21" t="s">
        <v>2</v>
      </c>
      <c r="G2490" s="82" t="s">
        <v>4396</v>
      </c>
      <c r="H2490" s="82" t="s">
        <v>906</v>
      </c>
      <c r="I2490" s="21">
        <v>0.25</v>
      </c>
      <c r="J2490" s="21" t="s">
        <v>1260</v>
      </c>
      <c r="K2490" s="82" t="s">
        <v>4393</v>
      </c>
      <c r="L2490" s="82" t="s">
        <v>906</v>
      </c>
      <c r="M2490" s="21">
        <v>0.25</v>
      </c>
      <c r="N2490" s="27"/>
      <c r="O2490" s="27"/>
      <c r="T2490" s="24" t="str">
        <f t="shared" si="40"/>
        <v>SI2019CSR3</v>
      </c>
    </row>
    <row r="2491" spans="1:20" s="9" customFormat="1" ht="15" customHeight="1">
      <c r="A2491" s="21" t="s">
        <v>54</v>
      </c>
      <c r="B2491" s="21" t="s">
        <v>34</v>
      </c>
      <c r="C2491" s="21">
        <v>2019</v>
      </c>
      <c r="D2491" s="21" t="s">
        <v>6</v>
      </c>
      <c r="E2491" s="82" t="s">
        <v>3976</v>
      </c>
      <c r="F2491" s="21" t="s">
        <v>2</v>
      </c>
      <c r="G2491" s="82" t="s">
        <v>4396</v>
      </c>
      <c r="H2491" s="82" t="s">
        <v>906</v>
      </c>
      <c r="I2491" s="21">
        <v>0.25</v>
      </c>
      <c r="J2491" s="21" t="s">
        <v>1261</v>
      </c>
      <c r="K2491" s="82" t="s">
        <v>4394</v>
      </c>
      <c r="L2491" s="82" t="s">
        <v>1</v>
      </c>
      <c r="M2491" s="21">
        <v>0.5</v>
      </c>
      <c r="N2491" s="27"/>
      <c r="O2491" s="27"/>
      <c r="T2491" s="24" t="str">
        <f t="shared" si="40"/>
        <v>SI2019CSR3</v>
      </c>
    </row>
    <row r="2492" spans="1:20" s="9" customFormat="1" ht="15" customHeight="1">
      <c r="A2492" s="21" t="s">
        <v>54</v>
      </c>
      <c r="B2492" s="21" t="s">
        <v>34</v>
      </c>
      <c r="C2492" s="21">
        <v>2019</v>
      </c>
      <c r="D2492" s="21" t="s">
        <v>6</v>
      </c>
      <c r="E2492" s="82" t="s">
        <v>3976</v>
      </c>
      <c r="F2492" s="21" t="s">
        <v>2</v>
      </c>
      <c r="G2492" s="82" t="s">
        <v>4396</v>
      </c>
      <c r="H2492" s="82" t="s">
        <v>906</v>
      </c>
      <c r="I2492" s="21">
        <v>0.25</v>
      </c>
      <c r="J2492" s="21" t="s">
        <v>1262</v>
      </c>
      <c r="K2492" s="82" t="s">
        <v>4395</v>
      </c>
      <c r="L2492" s="82" t="s">
        <v>906</v>
      </c>
      <c r="M2492" s="21">
        <v>0.25</v>
      </c>
      <c r="N2492" s="27"/>
      <c r="O2492" s="27"/>
      <c r="T2492" s="24" t="str">
        <f t="shared" si="40"/>
        <v>SI2019CSR3</v>
      </c>
    </row>
    <row r="2493" spans="1:20" s="9" customFormat="1" ht="15" customHeight="1">
      <c r="A2493" s="88" t="s">
        <v>54</v>
      </c>
      <c r="B2493" s="88" t="s">
        <v>34</v>
      </c>
      <c r="C2493" s="88">
        <v>2020</v>
      </c>
      <c r="D2493" s="88" t="s">
        <v>4</v>
      </c>
      <c r="E2493" s="89" t="s">
        <v>4544</v>
      </c>
      <c r="F2493" s="88" t="s">
        <v>11</v>
      </c>
      <c r="G2493" s="89"/>
      <c r="H2493" s="89"/>
      <c r="I2493" s="88"/>
      <c r="J2493" s="88"/>
      <c r="K2493" s="89"/>
      <c r="L2493" s="89"/>
      <c r="M2493" s="88"/>
      <c r="N2493" s="27"/>
      <c r="O2493" s="27"/>
      <c r="T2493" s="24" t="str">
        <f t="shared" si="40"/>
        <v>SI2020CSR1</v>
      </c>
    </row>
    <row r="2494" spans="1:20" s="9" customFormat="1" ht="15" customHeight="1">
      <c r="A2494" s="88" t="s">
        <v>54</v>
      </c>
      <c r="B2494" s="88" t="s">
        <v>34</v>
      </c>
      <c r="C2494" s="88">
        <v>2020</v>
      </c>
      <c r="D2494" s="88" t="s">
        <v>5</v>
      </c>
      <c r="E2494" s="89" t="s">
        <v>4543</v>
      </c>
      <c r="F2494" s="88" t="s">
        <v>2</v>
      </c>
      <c r="G2494" s="89"/>
      <c r="H2494" s="89"/>
      <c r="I2494" s="88"/>
      <c r="J2494" s="88"/>
      <c r="K2494" s="89"/>
      <c r="L2494" s="89"/>
      <c r="M2494" s="88"/>
      <c r="N2494" s="27"/>
      <c r="O2494" s="27"/>
      <c r="T2494" s="24" t="str">
        <f t="shared" si="40"/>
        <v>SI2020CSR2</v>
      </c>
    </row>
    <row r="2495" spans="1:20" s="9" customFormat="1" ht="15" customHeight="1">
      <c r="A2495" s="88" t="s">
        <v>54</v>
      </c>
      <c r="B2495" s="88" t="s">
        <v>34</v>
      </c>
      <c r="C2495" s="88">
        <v>2020</v>
      </c>
      <c r="D2495" s="88" t="s">
        <v>6</v>
      </c>
      <c r="E2495" s="89" t="s">
        <v>4542</v>
      </c>
      <c r="F2495" s="88" t="s">
        <v>2</v>
      </c>
      <c r="G2495" s="89"/>
      <c r="H2495" s="89"/>
      <c r="I2495" s="88"/>
      <c r="J2495" s="88"/>
      <c r="K2495" s="89"/>
      <c r="L2495" s="89"/>
      <c r="M2495" s="88"/>
      <c r="N2495" s="27"/>
      <c r="O2495" s="27"/>
      <c r="T2495" s="24" t="str">
        <f t="shared" si="40"/>
        <v>SI2020CSR3</v>
      </c>
    </row>
    <row r="2496" spans="1:20" s="9" customFormat="1" ht="15" customHeight="1">
      <c r="A2496" s="20" t="s">
        <v>55</v>
      </c>
      <c r="B2496" s="20" t="s">
        <v>34</v>
      </c>
      <c r="C2496" s="20">
        <v>2011</v>
      </c>
      <c r="D2496" s="20" t="s">
        <v>4</v>
      </c>
      <c r="E2496" s="18" t="s">
        <v>865</v>
      </c>
      <c r="F2496" s="20" t="s">
        <v>3</v>
      </c>
      <c r="G2496" s="18" t="s">
        <v>866</v>
      </c>
      <c r="H2496" s="82" t="s">
        <v>3879</v>
      </c>
      <c r="I2496" s="20" t="s">
        <v>2119</v>
      </c>
      <c r="J2496" s="21" t="s">
        <v>1221</v>
      </c>
      <c r="K2496" s="18" t="s">
        <v>866</v>
      </c>
      <c r="L2496" s="18" t="s">
        <v>2118</v>
      </c>
      <c r="M2496" s="21" t="s">
        <v>2119</v>
      </c>
      <c r="N2496" s="27"/>
      <c r="O2496" s="27"/>
      <c r="T2496" s="24" t="str">
        <f t="shared" si="40"/>
        <v>SK2011CSR1</v>
      </c>
    </row>
    <row r="2497" spans="1:20" s="9" customFormat="1" ht="15" customHeight="1">
      <c r="A2497" s="20" t="s">
        <v>55</v>
      </c>
      <c r="B2497" s="20" t="s">
        <v>34</v>
      </c>
      <c r="C2497" s="20">
        <v>2011</v>
      </c>
      <c r="D2497" s="20" t="s">
        <v>5</v>
      </c>
      <c r="E2497" s="18" t="s">
        <v>867</v>
      </c>
      <c r="F2497" s="20" t="s">
        <v>3</v>
      </c>
      <c r="G2497" s="18" t="s">
        <v>868</v>
      </c>
      <c r="H2497" s="18" t="s">
        <v>904</v>
      </c>
      <c r="I2497" s="20" t="s">
        <v>2119</v>
      </c>
      <c r="J2497" s="21" t="s">
        <v>1221</v>
      </c>
      <c r="K2497" s="18" t="s">
        <v>868</v>
      </c>
      <c r="L2497" s="18" t="s">
        <v>2118</v>
      </c>
      <c r="M2497" s="21" t="s">
        <v>2119</v>
      </c>
      <c r="N2497" s="27"/>
      <c r="O2497" s="27"/>
      <c r="T2497" s="24" t="str">
        <f t="shared" si="40"/>
        <v>SK2011CSR2</v>
      </c>
    </row>
    <row r="2498" spans="1:20" s="9" customFormat="1" ht="15" customHeight="1">
      <c r="A2498" s="20" t="s">
        <v>55</v>
      </c>
      <c r="B2498" s="20" t="s">
        <v>34</v>
      </c>
      <c r="C2498" s="20">
        <v>2011</v>
      </c>
      <c r="D2498" s="20" t="s">
        <v>6</v>
      </c>
      <c r="E2498" s="18" t="s">
        <v>869</v>
      </c>
      <c r="F2498" s="20" t="s">
        <v>3</v>
      </c>
      <c r="G2498" s="18" t="s">
        <v>870</v>
      </c>
      <c r="H2498" s="18" t="s">
        <v>904</v>
      </c>
      <c r="I2498" s="20" t="s">
        <v>2119</v>
      </c>
      <c r="J2498" s="21" t="s">
        <v>1221</v>
      </c>
      <c r="K2498" s="18" t="s">
        <v>870</v>
      </c>
      <c r="L2498" s="18" t="s">
        <v>2118</v>
      </c>
      <c r="M2498" s="21" t="s">
        <v>2119</v>
      </c>
      <c r="N2498" s="27"/>
      <c r="O2498" s="27"/>
      <c r="T2498" s="24" t="str">
        <f t="shared" si="40"/>
        <v>SK2011CSR3</v>
      </c>
    </row>
    <row r="2499" spans="1:20" s="9" customFormat="1" ht="15" customHeight="1">
      <c r="A2499" s="20" t="s">
        <v>55</v>
      </c>
      <c r="B2499" s="20" t="s">
        <v>34</v>
      </c>
      <c r="C2499" s="20">
        <v>2011</v>
      </c>
      <c r="D2499" s="20" t="s">
        <v>7</v>
      </c>
      <c r="E2499" s="18" t="s">
        <v>871</v>
      </c>
      <c r="F2499" s="20" t="s">
        <v>3</v>
      </c>
      <c r="G2499" s="18" t="s">
        <v>872</v>
      </c>
      <c r="H2499" s="18" t="s">
        <v>907</v>
      </c>
      <c r="I2499" s="20" t="s">
        <v>2119</v>
      </c>
      <c r="J2499" s="21" t="s">
        <v>1221</v>
      </c>
      <c r="K2499" s="18" t="s">
        <v>872</v>
      </c>
      <c r="L2499" s="18" t="s">
        <v>2118</v>
      </c>
      <c r="M2499" s="21" t="s">
        <v>2119</v>
      </c>
      <c r="N2499" s="27"/>
      <c r="O2499" s="27"/>
      <c r="T2499" s="24" t="str">
        <f t="shared" si="40"/>
        <v>SK2011CSR4</v>
      </c>
    </row>
    <row r="2500" spans="1:20" s="9" customFormat="1" ht="15" customHeight="1">
      <c r="A2500" s="20" t="s">
        <v>55</v>
      </c>
      <c r="B2500" s="20" t="s">
        <v>34</v>
      </c>
      <c r="C2500" s="20">
        <v>2011</v>
      </c>
      <c r="D2500" s="20" t="s">
        <v>8</v>
      </c>
      <c r="E2500" s="18" t="s">
        <v>873</v>
      </c>
      <c r="F2500" s="20" t="s">
        <v>3</v>
      </c>
      <c r="G2500" s="18" t="s">
        <v>874</v>
      </c>
      <c r="H2500" s="18" t="s">
        <v>904</v>
      </c>
      <c r="I2500" s="20" t="s">
        <v>2119</v>
      </c>
      <c r="J2500" s="21" t="s">
        <v>1221</v>
      </c>
      <c r="K2500" s="18" t="s">
        <v>874</v>
      </c>
      <c r="L2500" s="18" t="s">
        <v>2118</v>
      </c>
      <c r="M2500" s="21" t="s">
        <v>2119</v>
      </c>
      <c r="N2500" s="27"/>
      <c r="O2500" s="27"/>
      <c r="T2500" s="24" t="str">
        <f t="shared" si="40"/>
        <v>SK2011CSR5</v>
      </c>
    </row>
    <row r="2501" spans="1:20" s="9" customFormat="1" ht="15" customHeight="1">
      <c r="A2501" s="20" t="s">
        <v>55</v>
      </c>
      <c r="B2501" s="20" t="s">
        <v>34</v>
      </c>
      <c r="C2501" s="20">
        <v>2011</v>
      </c>
      <c r="D2501" s="20" t="s">
        <v>9</v>
      </c>
      <c r="E2501" s="18" t="s">
        <v>875</v>
      </c>
      <c r="F2501" s="20" t="s">
        <v>3</v>
      </c>
      <c r="G2501" s="18" t="s">
        <v>876</v>
      </c>
      <c r="H2501" s="18" t="s">
        <v>904</v>
      </c>
      <c r="I2501" s="20" t="s">
        <v>2119</v>
      </c>
      <c r="J2501" s="21" t="s">
        <v>1221</v>
      </c>
      <c r="K2501" s="18" t="s">
        <v>876</v>
      </c>
      <c r="L2501" s="18" t="s">
        <v>2118</v>
      </c>
      <c r="M2501" s="21" t="s">
        <v>2119</v>
      </c>
      <c r="N2501" s="27"/>
      <c r="O2501" s="27"/>
      <c r="T2501" s="24" t="str">
        <f t="shared" si="40"/>
        <v>SK2011CSR6</v>
      </c>
    </row>
    <row r="2502" spans="1:20" ht="15" customHeight="1">
      <c r="A2502" s="20" t="s">
        <v>55</v>
      </c>
      <c r="B2502" s="20" t="s">
        <v>34</v>
      </c>
      <c r="C2502" s="20">
        <v>2012</v>
      </c>
      <c r="D2502" s="20" t="s">
        <v>4</v>
      </c>
      <c r="E2502" s="18" t="s">
        <v>159</v>
      </c>
      <c r="F2502" s="20" t="s">
        <v>11</v>
      </c>
      <c r="G2502" s="18" t="s">
        <v>3868</v>
      </c>
      <c r="H2502" s="18" t="s">
        <v>1</v>
      </c>
      <c r="I2502" s="20">
        <v>0.5</v>
      </c>
      <c r="J2502" s="21" t="s">
        <v>1221</v>
      </c>
      <c r="K2502" s="18" t="s">
        <v>981</v>
      </c>
      <c r="L2502" s="18" t="s">
        <v>1</v>
      </c>
      <c r="M2502" s="21">
        <v>0.5</v>
      </c>
      <c r="N2502" s="27"/>
      <c r="O2502" s="27"/>
      <c r="P2502" s="9" t="s">
        <v>17</v>
      </c>
      <c r="Q2502"/>
      <c r="T2502" s="24" t="str">
        <f t="shared" si="40"/>
        <v>SK2012CSR1</v>
      </c>
    </row>
    <row r="2503" spans="1:20" ht="15" customHeight="1">
      <c r="A2503" s="20" t="s">
        <v>55</v>
      </c>
      <c r="B2503" s="20" t="s">
        <v>34</v>
      </c>
      <c r="C2503" s="20">
        <v>2012</v>
      </c>
      <c r="D2503" s="20" t="s">
        <v>5</v>
      </c>
      <c r="E2503" s="18" t="s">
        <v>160</v>
      </c>
      <c r="F2503" s="20" t="s">
        <v>2</v>
      </c>
      <c r="G2503" s="18" t="s">
        <v>982</v>
      </c>
      <c r="H2503" s="18" t="s">
        <v>1</v>
      </c>
      <c r="I2503" s="20">
        <v>0.5</v>
      </c>
      <c r="J2503" s="21" t="s">
        <v>1221</v>
      </c>
      <c r="K2503" s="18" t="s">
        <v>982</v>
      </c>
      <c r="L2503" s="18" t="s">
        <v>1</v>
      </c>
      <c r="M2503" s="21">
        <v>0.5</v>
      </c>
      <c r="N2503" s="27"/>
      <c r="O2503" s="27"/>
      <c r="P2503" s="9" t="s">
        <v>17</v>
      </c>
      <c r="Q2503"/>
      <c r="T2503" s="24" t="str">
        <f t="shared" si="40"/>
        <v>SK2012CSR2</v>
      </c>
    </row>
    <row r="2504" spans="1:20" ht="15" customHeight="1">
      <c r="A2504" s="20" t="s">
        <v>55</v>
      </c>
      <c r="B2504" s="20" t="s">
        <v>34</v>
      </c>
      <c r="C2504" s="20">
        <v>2012</v>
      </c>
      <c r="D2504" s="20" t="s">
        <v>6</v>
      </c>
      <c r="E2504" s="18" t="s">
        <v>161</v>
      </c>
      <c r="F2504" s="20" t="s">
        <v>2</v>
      </c>
      <c r="G2504" s="18" t="s">
        <v>983</v>
      </c>
      <c r="H2504" s="18" t="s">
        <v>641</v>
      </c>
      <c r="I2504" s="20">
        <v>0.75</v>
      </c>
      <c r="J2504" s="21" t="s">
        <v>1221</v>
      </c>
      <c r="K2504" s="18" t="s">
        <v>983</v>
      </c>
      <c r="L2504" s="18" t="s">
        <v>641</v>
      </c>
      <c r="M2504" s="21">
        <v>0.75</v>
      </c>
      <c r="N2504" s="27"/>
      <c r="O2504" s="27"/>
      <c r="P2504" s="9" t="s">
        <v>17</v>
      </c>
      <c r="Q2504"/>
      <c r="T2504" s="24" t="str">
        <f t="shared" si="40"/>
        <v>SK2012CSR3</v>
      </c>
    </row>
    <row r="2505" spans="1:20" ht="15" customHeight="1">
      <c r="A2505" s="20" t="s">
        <v>55</v>
      </c>
      <c r="B2505" s="20" t="s">
        <v>34</v>
      </c>
      <c r="C2505" s="20">
        <v>2012</v>
      </c>
      <c r="D2505" s="20" t="s">
        <v>7</v>
      </c>
      <c r="E2505" s="18" t="s">
        <v>162</v>
      </c>
      <c r="F2505" s="20" t="s">
        <v>2</v>
      </c>
      <c r="G2505" s="18" t="s">
        <v>984</v>
      </c>
      <c r="H2505" s="18" t="s">
        <v>904</v>
      </c>
      <c r="I2505" s="20">
        <v>0.5</v>
      </c>
      <c r="J2505" s="21" t="s">
        <v>1221</v>
      </c>
      <c r="K2505" s="18" t="s">
        <v>984</v>
      </c>
      <c r="L2505" s="18" t="s">
        <v>904</v>
      </c>
      <c r="M2505" s="21">
        <v>0.5</v>
      </c>
      <c r="N2505" s="27"/>
      <c r="O2505" s="27"/>
      <c r="P2505" s="9" t="s">
        <v>17</v>
      </c>
      <c r="Q2505"/>
      <c r="T2505" s="24" t="str">
        <f t="shared" si="40"/>
        <v>SK2012CSR4</v>
      </c>
    </row>
    <row r="2506" spans="1:20" ht="15" customHeight="1">
      <c r="A2506" s="20" t="s">
        <v>55</v>
      </c>
      <c r="B2506" s="20" t="s">
        <v>34</v>
      </c>
      <c r="C2506" s="20">
        <v>2012</v>
      </c>
      <c r="D2506" s="20" t="s">
        <v>8</v>
      </c>
      <c r="E2506" s="18" t="s">
        <v>163</v>
      </c>
      <c r="F2506" s="20" t="s">
        <v>2</v>
      </c>
      <c r="G2506" s="18" t="s">
        <v>985</v>
      </c>
      <c r="H2506" s="18" t="s">
        <v>904</v>
      </c>
      <c r="I2506" s="20">
        <v>0.5</v>
      </c>
      <c r="J2506" s="21" t="s">
        <v>1221</v>
      </c>
      <c r="K2506" s="18" t="s">
        <v>985</v>
      </c>
      <c r="L2506" s="18" t="s">
        <v>904</v>
      </c>
      <c r="M2506" s="21">
        <v>0.5</v>
      </c>
      <c r="N2506" s="27"/>
      <c r="O2506" s="27"/>
      <c r="P2506" s="9" t="s">
        <v>17</v>
      </c>
      <c r="Q2506"/>
      <c r="T2506" s="24" t="str">
        <f t="shared" si="40"/>
        <v>SK2012CSR5</v>
      </c>
    </row>
    <row r="2507" spans="1:20" ht="15" customHeight="1">
      <c r="A2507" s="20" t="s">
        <v>55</v>
      </c>
      <c r="B2507" s="20" t="s">
        <v>34</v>
      </c>
      <c r="C2507" s="20">
        <v>2012</v>
      </c>
      <c r="D2507" s="20" t="s">
        <v>9</v>
      </c>
      <c r="E2507" s="18" t="s">
        <v>164</v>
      </c>
      <c r="F2507" s="20" t="s">
        <v>2</v>
      </c>
      <c r="G2507" s="18" t="s">
        <v>986</v>
      </c>
      <c r="H2507" s="18" t="s">
        <v>906</v>
      </c>
      <c r="I2507" s="20">
        <v>0.25</v>
      </c>
      <c r="J2507" s="21" t="s">
        <v>1221</v>
      </c>
      <c r="K2507" s="18" t="s">
        <v>986</v>
      </c>
      <c r="L2507" s="18" t="s">
        <v>906</v>
      </c>
      <c r="M2507" s="21">
        <v>0.25</v>
      </c>
      <c r="N2507" s="27"/>
      <c r="O2507" s="27"/>
      <c r="P2507" s="9" t="s">
        <v>17</v>
      </c>
      <c r="Q2507"/>
      <c r="T2507" s="24" t="str">
        <f t="shared" si="40"/>
        <v>SK2012CSR6</v>
      </c>
    </row>
    <row r="2508" spans="1:20" ht="15" customHeight="1">
      <c r="A2508" s="20" t="s">
        <v>55</v>
      </c>
      <c r="B2508" s="20" t="s">
        <v>34</v>
      </c>
      <c r="C2508" s="20">
        <v>2012</v>
      </c>
      <c r="D2508" s="20" t="s">
        <v>10</v>
      </c>
      <c r="E2508" s="18" t="s">
        <v>165</v>
      </c>
      <c r="F2508" s="20" t="s">
        <v>2</v>
      </c>
      <c r="G2508" s="18" t="s">
        <v>987</v>
      </c>
      <c r="H2508" s="18" t="s">
        <v>906</v>
      </c>
      <c r="I2508" s="20">
        <v>0.25</v>
      </c>
      <c r="J2508" s="21" t="s">
        <v>1221</v>
      </c>
      <c r="K2508" s="18" t="s">
        <v>987</v>
      </c>
      <c r="L2508" s="18" t="s">
        <v>906</v>
      </c>
      <c r="M2508" s="21">
        <v>0.25</v>
      </c>
      <c r="N2508" s="27"/>
      <c r="O2508" s="27"/>
      <c r="P2508" s="9" t="s">
        <v>17</v>
      </c>
      <c r="Q2508"/>
      <c r="T2508" s="24" t="str">
        <f t="shared" si="40"/>
        <v>SK2012CSR7</v>
      </c>
    </row>
    <row r="2509" spans="1:20" ht="15" customHeight="1">
      <c r="A2509" s="20" t="s">
        <v>55</v>
      </c>
      <c r="B2509" s="20" t="s">
        <v>34</v>
      </c>
      <c r="C2509" s="20">
        <v>2013</v>
      </c>
      <c r="D2509" s="20" t="s">
        <v>4</v>
      </c>
      <c r="E2509" s="18" t="s">
        <v>383</v>
      </c>
      <c r="F2509" s="20" t="s">
        <v>11</v>
      </c>
      <c r="G2509" s="18" t="s">
        <v>3845</v>
      </c>
      <c r="H2509" s="18" t="s">
        <v>1</v>
      </c>
      <c r="I2509" s="20">
        <v>0.5</v>
      </c>
      <c r="J2509" s="21" t="s">
        <v>1221</v>
      </c>
      <c r="K2509" s="18" t="s">
        <v>1833</v>
      </c>
      <c r="L2509" s="18" t="s">
        <v>1760</v>
      </c>
      <c r="M2509" s="21">
        <v>1</v>
      </c>
      <c r="N2509" s="27"/>
      <c r="O2509" s="27"/>
      <c r="P2509" s="9" t="s">
        <v>17</v>
      </c>
      <c r="Q2509"/>
      <c r="T2509" s="24" t="str">
        <f t="shared" si="40"/>
        <v>SK2013CSR1</v>
      </c>
    </row>
    <row r="2510" spans="1:20" ht="15" customHeight="1">
      <c r="A2510" s="20" t="s">
        <v>55</v>
      </c>
      <c r="B2510" s="20" t="s">
        <v>34</v>
      </c>
      <c r="C2510" s="20">
        <v>2013</v>
      </c>
      <c r="D2510" s="20" t="s">
        <v>4</v>
      </c>
      <c r="E2510" s="18" t="s">
        <v>383</v>
      </c>
      <c r="F2510" s="20" t="s">
        <v>11</v>
      </c>
      <c r="G2510" s="18" t="s">
        <v>3845</v>
      </c>
      <c r="H2510" s="18" t="s">
        <v>1</v>
      </c>
      <c r="I2510" s="20">
        <v>0.5</v>
      </c>
      <c r="J2510" s="21" t="s">
        <v>1222</v>
      </c>
      <c r="K2510" s="18" t="s">
        <v>1834</v>
      </c>
      <c r="L2510" s="18" t="s">
        <v>907</v>
      </c>
      <c r="M2510" s="21">
        <v>0</v>
      </c>
      <c r="N2510" s="27"/>
      <c r="O2510" s="27"/>
      <c r="P2510" s="9" t="s">
        <v>17</v>
      </c>
      <c r="Q2510"/>
      <c r="T2510" s="24" t="str">
        <f t="shared" si="40"/>
        <v>SK2013CSR1</v>
      </c>
    </row>
    <row r="2511" spans="1:20" ht="15" customHeight="1">
      <c r="A2511" s="20" t="s">
        <v>55</v>
      </c>
      <c r="B2511" s="20" t="s">
        <v>34</v>
      </c>
      <c r="C2511" s="20">
        <v>2013</v>
      </c>
      <c r="D2511" s="20" t="s">
        <v>4</v>
      </c>
      <c r="E2511" s="18" t="s">
        <v>383</v>
      </c>
      <c r="F2511" s="20" t="s">
        <v>11</v>
      </c>
      <c r="G2511" s="18" t="s">
        <v>3845</v>
      </c>
      <c r="H2511" s="18" t="s">
        <v>1</v>
      </c>
      <c r="I2511" s="20">
        <v>0.5</v>
      </c>
      <c r="J2511" s="21" t="s">
        <v>1223</v>
      </c>
      <c r="K2511" s="18" t="s">
        <v>1835</v>
      </c>
      <c r="L2511" s="18" t="s">
        <v>906</v>
      </c>
      <c r="M2511" s="21">
        <v>0.25</v>
      </c>
      <c r="N2511" s="27"/>
      <c r="O2511" s="27"/>
      <c r="P2511" s="9" t="s">
        <v>17</v>
      </c>
      <c r="Q2511"/>
      <c r="T2511" s="24" t="str">
        <f t="shared" si="40"/>
        <v>SK2013CSR1</v>
      </c>
    </row>
    <row r="2512" spans="1:20" ht="15" customHeight="1">
      <c r="A2512" s="20" t="s">
        <v>55</v>
      </c>
      <c r="B2512" s="20" t="s">
        <v>34</v>
      </c>
      <c r="C2512" s="20">
        <v>2013</v>
      </c>
      <c r="D2512" s="20" t="s">
        <v>5</v>
      </c>
      <c r="E2512" s="18" t="s">
        <v>384</v>
      </c>
      <c r="F2512" s="20" t="s">
        <v>11</v>
      </c>
      <c r="G2512" s="18" t="s">
        <v>385</v>
      </c>
      <c r="H2512" s="18" t="s">
        <v>1</v>
      </c>
      <c r="I2512" s="20">
        <v>0.5</v>
      </c>
      <c r="J2512" s="21" t="s">
        <v>1221</v>
      </c>
      <c r="K2512" s="18" t="s">
        <v>1836</v>
      </c>
      <c r="L2512" s="18" t="s">
        <v>1</v>
      </c>
      <c r="M2512" s="21">
        <v>0.5</v>
      </c>
      <c r="N2512" s="27"/>
      <c r="O2512" s="27"/>
      <c r="P2512" s="9" t="s">
        <v>17</v>
      </c>
      <c r="Q2512"/>
      <c r="T2512" s="24" t="str">
        <f t="shared" si="40"/>
        <v>SK2013CSR2</v>
      </c>
    </row>
    <row r="2513" spans="1:20" ht="15" customHeight="1">
      <c r="A2513" s="20" t="s">
        <v>55</v>
      </c>
      <c r="B2513" s="20" t="s">
        <v>34</v>
      </c>
      <c r="C2513" s="20">
        <v>2013</v>
      </c>
      <c r="D2513" s="20" t="s">
        <v>5</v>
      </c>
      <c r="E2513" s="18" t="s">
        <v>384</v>
      </c>
      <c r="F2513" s="20" t="s">
        <v>11</v>
      </c>
      <c r="G2513" s="18" t="s">
        <v>385</v>
      </c>
      <c r="H2513" s="18" t="s">
        <v>1</v>
      </c>
      <c r="I2513" s="20">
        <v>0.5</v>
      </c>
      <c r="J2513" s="21" t="s">
        <v>1222</v>
      </c>
      <c r="K2513" s="18" t="s">
        <v>1837</v>
      </c>
      <c r="L2513" s="18" t="s">
        <v>907</v>
      </c>
      <c r="M2513" s="21">
        <v>0</v>
      </c>
      <c r="N2513" s="27"/>
      <c r="O2513" s="27"/>
      <c r="P2513" s="9" t="s">
        <v>17</v>
      </c>
      <c r="Q2513"/>
      <c r="T2513" s="24" t="str">
        <f t="shared" si="40"/>
        <v>SK2013CSR2</v>
      </c>
    </row>
    <row r="2514" spans="1:20" ht="15" customHeight="1">
      <c r="A2514" s="20" t="s">
        <v>55</v>
      </c>
      <c r="B2514" s="20" t="s">
        <v>34</v>
      </c>
      <c r="C2514" s="20">
        <v>2013</v>
      </c>
      <c r="D2514" s="20" t="s">
        <v>6</v>
      </c>
      <c r="E2514" s="18" t="s">
        <v>386</v>
      </c>
      <c r="F2514" s="20" t="s">
        <v>2</v>
      </c>
      <c r="G2514" s="18" t="s">
        <v>387</v>
      </c>
      <c r="H2514" s="18" t="s">
        <v>906</v>
      </c>
      <c r="I2514" s="20">
        <v>0.25</v>
      </c>
      <c r="J2514" s="21" t="s">
        <v>1221</v>
      </c>
      <c r="K2514" s="18" t="s">
        <v>3388</v>
      </c>
      <c r="L2514" s="18" t="s">
        <v>906</v>
      </c>
      <c r="M2514" s="21">
        <v>0.25</v>
      </c>
      <c r="N2514" s="27"/>
      <c r="O2514" s="27"/>
      <c r="P2514" s="9" t="s">
        <v>17</v>
      </c>
      <c r="Q2514"/>
      <c r="T2514" s="24" t="str">
        <f t="shared" si="40"/>
        <v>SK2013CSR3</v>
      </c>
    </row>
    <row r="2515" spans="1:20" ht="15" customHeight="1">
      <c r="A2515" s="20" t="s">
        <v>55</v>
      </c>
      <c r="B2515" s="20" t="s">
        <v>34</v>
      </c>
      <c r="C2515" s="20">
        <v>2013</v>
      </c>
      <c r="D2515" s="20" t="s">
        <v>6</v>
      </c>
      <c r="E2515" s="18" t="s">
        <v>386</v>
      </c>
      <c r="F2515" s="20" t="s">
        <v>2</v>
      </c>
      <c r="G2515" s="18" t="s">
        <v>387</v>
      </c>
      <c r="H2515" s="18" t="s">
        <v>906</v>
      </c>
      <c r="I2515" s="20">
        <v>0.25</v>
      </c>
      <c r="J2515" s="21" t="s">
        <v>1222</v>
      </c>
      <c r="K2515" s="18" t="s">
        <v>1838</v>
      </c>
      <c r="L2515" s="18" t="s">
        <v>906</v>
      </c>
      <c r="M2515" s="21">
        <v>0.25</v>
      </c>
      <c r="N2515" s="27"/>
      <c r="O2515" s="27"/>
      <c r="P2515" s="9" t="s">
        <v>17</v>
      </c>
      <c r="Q2515"/>
      <c r="T2515" s="24" t="str">
        <f t="shared" si="40"/>
        <v>SK2013CSR3</v>
      </c>
    </row>
    <row r="2516" spans="1:20" ht="15" customHeight="1">
      <c r="A2516" s="20" t="s">
        <v>55</v>
      </c>
      <c r="B2516" s="20" t="s">
        <v>34</v>
      </c>
      <c r="C2516" s="20">
        <v>2013</v>
      </c>
      <c r="D2516" s="20" t="s">
        <v>6</v>
      </c>
      <c r="E2516" s="18" t="s">
        <v>386</v>
      </c>
      <c r="F2516" s="20" t="s">
        <v>2</v>
      </c>
      <c r="G2516" s="18" t="s">
        <v>387</v>
      </c>
      <c r="H2516" s="18" t="s">
        <v>906</v>
      </c>
      <c r="I2516" s="20">
        <v>0.25</v>
      </c>
      <c r="J2516" s="21" t="s">
        <v>1223</v>
      </c>
      <c r="K2516" s="18" t="s">
        <v>1839</v>
      </c>
      <c r="L2516" s="18" t="s">
        <v>907</v>
      </c>
      <c r="M2516" s="21">
        <v>0</v>
      </c>
      <c r="N2516" s="27"/>
      <c r="O2516" s="27"/>
      <c r="P2516" s="9" t="s">
        <v>17</v>
      </c>
      <c r="Q2516"/>
      <c r="T2516" s="24" t="str">
        <f t="shared" si="40"/>
        <v>SK2013CSR3</v>
      </c>
    </row>
    <row r="2517" spans="1:20" ht="15" customHeight="1">
      <c r="A2517" s="20" t="s">
        <v>55</v>
      </c>
      <c r="B2517" s="20" t="s">
        <v>34</v>
      </c>
      <c r="C2517" s="20">
        <v>2013</v>
      </c>
      <c r="D2517" s="20" t="s">
        <v>6</v>
      </c>
      <c r="E2517" s="18" t="s">
        <v>386</v>
      </c>
      <c r="F2517" s="20" t="s">
        <v>2</v>
      </c>
      <c r="G2517" s="18" t="s">
        <v>387</v>
      </c>
      <c r="H2517" s="18" t="s">
        <v>906</v>
      </c>
      <c r="I2517" s="20">
        <v>0.25</v>
      </c>
      <c r="J2517" s="21" t="s">
        <v>1224</v>
      </c>
      <c r="K2517" s="18" t="s">
        <v>1840</v>
      </c>
      <c r="L2517" s="18" t="s">
        <v>1</v>
      </c>
      <c r="M2517" s="21">
        <v>0.5</v>
      </c>
      <c r="N2517" s="27"/>
      <c r="O2517" s="27"/>
      <c r="P2517" s="9" t="s">
        <v>17</v>
      </c>
      <c r="Q2517"/>
      <c r="T2517" s="24" t="str">
        <f t="shared" si="40"/>
        <v>SK2013CSR3</v>
      </c>
    </row>
    <row r="2518" spans="1:20" ht="15" customHeight="1">
      <c r="A2518" s="20" t="s">
        <v>55</v>
      </c>
      <c r="B2518" s="20" t="s">
        <v>34</v>
      </c>
      <c r="C2518" s="20">
        <v>2013</v>
      </c>
      <c r="D2518" s="20" t="s">
        <v>7</v>
      </c>
      <c r="E2518" s="18" t="s">
        <v>388</v>
      </c>
      <c r="F2518" s="20" t="s">
        <v>2</v>
      </c>
      <c r="G2518" s="18" t="s">
        <v>389</v>
      </c>
      <c r="H2518" s="18" t="s">
        <v>906</v>
      </c>
      <c r="I2518" s="20">
        <v>0.25</v>
      </c>
      <c r="J2518" s="21" t="s">
        <v>1221</v>
      </c>
      <c r="K2518" s="18" t="s">
        <v>1841</v>
      </c>
      <c r="L2518" s="18" t="s">
        <v>906</v>
      </c>
      <c r="M2518" s="21">
        <v>0.25</v>
      </c>
      <c r="N2518" s="27"/>
      <c r="O2518" s="27"/>
      <c r="P2518" s="9" t="s">
        <v>17</v>
      </c>
      <c r="Q2518"/>
      <c r="T2518" s="24" t="str">
        <f t="shared" si="40"/>
        <v>SK2013CSR4</v>
      </c>
    </row>
    <row r="2519" spans="1:20" ht="15" customHeight="1">
      <c r="A2519" s="20" t="s">
        <v>55</v>
      </c>
      <c r="B2519" s="20" t="s">
        <v>34</v>
      </c>
      <c r="C2519" s="20">
        <v>2013</v>
      </c>
      <c r="D2519" s="20" t="s">
        <v>7</v>
      </c>
      <c r="E2519" s="18" t="s">
        <v>388</v>
      </c>
      <c r="F2519" s="20" t="s">
        <v>2</v>
      </c>
      <c r="G2519" s="18" t="s">
        <v>389</v>
      </c>
      <c r="H2519" s="18" t="s">
        <v>906</v>
      </c>
      <c r="I2519" s="20">
        <v>0.25</v>
      </c>
      <c r="J2519" s="21" t="s">
        <v>1222</v>
      </c>
      <c r="K2519" s="18" t="s">
        <v>1842</v>
      </c>
      <c r="L2519" s="18" t="s">
        <v>1</v>
      </c>
      <c r="M2519" s="21">
        <v>0.5</v>
      </c>
      <c r="N2519" s="27"/>
      <c r="O2519" s="27"/>
      <c r="P2519" s="9" t="s">
        <v>17</v>
      </c>
      <c r="Q2519"/>
      <c r="T2519" s="24" t="str">
        <f t="shared" si="40"/>
        <v>SK2013CSR4</v>
      </c>
    </row>
    <row r="2520" spans="1:20" ht="15" customHeight="1">
      <c r="A2520" s="20" t="s">
        <v>55</v>
      </c>
      <c r="B2520" s="20" t="s">
        <v>34</v>
      </c>
      <c r="C2520" s="20">
        <v>2013</v>
      </c>
      <c r="D2520" s="20" t="s">
        <v>7</v>
      </c>
      <c r="E2520" s="18" t="s">
        <v>388</v>
      </c>
      <c r="F2520" s="20" t="s">
        <v>2</v>
      </c>
      <c r="G2520" s="18" t="s">
        <v>389</v>
      </c>
      <c r="H2520" s="18" t="s">
        <v>906</v>
      </c>
      <c r="I2520" s="20">
        <v>0.25</v>
      </c>
      <c r="J2520" s="21" t="s">
        <v>1223</v>
      </c>
      <c r="K2520" s="18" t="s">
        <v>1843</v>
      </c>
      <c r="L2520" s="18" t="s">
        <v>906</v>
      </c>
      <c r="M2520" s="21">
        <v>0.25</v>
      </c>
      <c r="N2520" s="27"/>
      <c r="O2520" s="27"/>
      <c r="P2520" s="9" t="s">
        <v>17</v>
      </c>
      <c r="Q2520"/>
      <c r="T2520" s="24" t="str">
        <f t="shared" si="40"/>
        <v>SK2013CSR4</v>
      </c>
    </row>
    <row r="2521" spans="1:20" ht="15" customHeight="1">
      <c r="A2521" s="20" t="s">
        <v>55</v>
      </c>
      <c r="B2521" s="20" t="s">
        <v>34</v>
      </c>
      <c r="C2521" s="20">
        <v>2013</v>
      </c>
      <c r="D2521" s="20" t="s">
        <v>7</v>
      </c>
      <c r="E2521" s="18" t="s">
        <v>388</v>
      </c>
      <c r="F2521" s="20" t="s">
        <v>2</v>
      </c>
      <c r="G2521" s="18" t="s">
        <v>389</v>
      </c>
      <c r="H2521" s="18" t="s">
        <v>906</v>
      </c>
      <c r="I2521" s="20">
        <v>0.25</v>
      </c>
      <c r="J2521" s="21" t="s">
        <v>1224</v>
      </c>
      <c r="K2521" s="18" t="s">
        <v>1844</v>
      </c>
      <c r="L2521" s="18" t="s">
        <v>906</v>
      </c>
      <c r="M2521" s="21">
        <v>0.25</v>
      </c>
      <c r="N2521" s="27"/>
      <c r="O2521" s="27"/>
      <c r="P2521" s="9" t="s">
        <v>17</v>
      </c>
      <c r="Q2521"/>
      <c r="T2521" s="24" t="str">
        <f t="shared" si="40"/>
        <v>SK2013CSR4</v>
      </c>
    </row>
    <row r="2522" spans="1:20" ht="15" customHeight="1">
      <c r="A2522" s="20" t="s">
        <v>55</v>
      </c>
      <c r="B2522" s="20" t="s">
        <v>34</v>
      </c>
      <c r="C2522" s="20">
        <v>2013</v>
      </c>
      <c r="D2522" s="20" t="s">
        <v>7</v>
      </c>
      <c r="E2522" s="18" t="s">
        <v>388</v>
      </c>
      <c r="F2522" s="20" t="s">
        <v>2</v>
      </c>
      <c r="G2522" s="18" t="s">
        <v>389</v>
      </c>
      <c r="H2522" s="18" t="s">
        <v>906</v>
      </c>
      <c r="I2522" s="20">
        <v>0.25</v>
      </c>
      <c r="J2522" s="21" t="s">
        <v>1225</v>
      </c>
      <c r="K2522" s="18" t="s">
        <v>1845</v>
      </c>
      <c r="L2522" s="18" t="s">
        <v>906</v>
      </c>
      <c r="M2522" s="21">
        <v>0.25</v>
      </c>
      <c r="N2522" s="27"/>
      <c r="O2522" s="27"/>
      <c r="P2522" s="9" t="s">
        <v>17</v>
      </c>
      <c r="Q2522"/>
      <c r="T2522" s="24" t="str">
        <f t="shared" si="40"/>
        <v>SK2013CSR4</v>
      </c>
    </row>
    <row r="2523" spans="1:20" ht="15" customHeight="1">
      <c r="A2523" s="20" t="s">
        <v>55</v>
      </c>
      <c r="B2523" s="20" t="s">
        <v>34</v>
      </c>
      <c r="C2523" s="20">
        <v>2013</v>
      </c>
      <c r="D2523" s="20" t="s">
        <v>7</v>
      </c>
      <c r="E2523" s="18" t="s">
        <v>388</v>
      </c>
      <c r="F2523" s="20" t="s">
        <v>2</v>
      </c>
      <c r="G2523" s="18" t="s">
        <v>389</v>
      </c>
      <c r="H2523" s="18" t="s">
        <v>906</v>
      </c>
      <c r="I2523" s="20">
        <v>0.25</v>
      </c>
      <c r="J2523" s="21" t="s">
        <v>1226</v>
      </c>
      <c r="K2523" s="18" t="s">
        <v>1846</v>
      </c>
      <c r="L2523" s="18" t="s">
        <v>906</v>
      </c>
      <c r="M2523" s="21">
        <v>0.25</v>
      </c>
      <c r="N2523" s="27"/>
      <c r="O2523" s="27"/>
      <c r="P2523" s="9" t="s">
        <v>17</v>
      </c>
      <c r="Q2523"/>
      <c r="T2523" s="24" t="str">
        <f t="shared" ref="T2523:T2586" si="41">A2523&amp;C2523&amp;D2523</f>
        <v>SK2013CSR4</v>
      </c>
    </row>
    <row r="2524" spans="1:20" ht="15" customHeight="1">
      <c r="A2524" s="20" t="s">
        <v>55</v>
      </c>
      <c r="B2524" s="20" t="s">
        <v>34</v>
      </c>
      <c r="C2524" s="20">
        <v>2013</v>
      </c>
      <c r="D2524" s="20" t="s">
        <v>7</v>
      </c>
      <c r="E2524" s="18" t="s">
        <v>388</v>
      </c>
      <c r="F2524" s="20" t="s">
        <v>2</v>
      </c>
      <c r="G2524" s="18" t="s">
        <v>389</v>
      </c>
      <c r="H2524" s="18" t="s">
        <v>906</v>
      </c>
      <c r="I2524" s="20">
        <v>0.25</v>
      </c>
      <c r="J2524" s="21" t="s">
        <v>1227</v>
      </c>
      <c r="K2524" s="18" t="s">
        <v>1847</v>
      </c>
      <c r="L2524" s="18" t="s">
        <v>906</v>
      </c>
      <c r="M2524" s="21">
        <v>0.25</v>
      </c>
      <c r="N2524" s="27"/>
      <c r="O2524" s="27"/>
      <c r="P2524" s="9" t="s">
        <v>17</v>
      </c>
      <c r="Q2524"/>
      <c r="T2524" s="24" t="str">
        <f t="shared" si="41"/>
        <v>SK2013CSR4</v>
      </c>
    </row>
    <row r="2525" spans="1:20" ht="15" customHeight="1">
      <c r="A2525" s="20" t="s">
        <v>55</v>
      </c>
      <c r="B2525" s="20" t="s">
        <v>34</v>
      </c>
      <c r="C2525" s="20">
        <v>2013</v>
      </c>
      <c r="D2525" s="20" t="s">
        <v>8</v>
      </c>
      <c r="E2525" s="18" t="s">
        <v>390</v>
      </c>
      <c r="F2525" s="20" t="s">
        <v>2</v>
      </c>
      <c r="G2525" s="18" t="s">
        <v>391</v>
      </c>
      <c r="H2525" s="18" t="s">
        <v>906</v>
      </c>
      <c r="I2525" s="20">
        <v>0.25</v>
      </c>
      <c r="J2525" s="21" t="s">
        <v>1221</v>
      </c>
      <c r="K2525" s="18" t="s">
        <v>1848</v>
      </c>
      <c r="L2525" s="18" t="s">
        <v>907</v>
      </c>
      <c r="M2525" s="21">
        <v>0</v>
      </c>
      <c r="N2525" s="27"/>
      <c r="O2525" s="27"/>
      <c r="P2525" s="9" t="s">
        <v>17</v>
      </c>
      <c r="Q2525"/>
      <c r="T2525" s="24" t="str">
        <f t="shared" si="41"/>
        <v>SK2013CSR5</v>
      </c>
    </row>
    <row r="2526" spans="1:20" ht="15" customHeight="1">
      <c r="A2526" s="20" t="s">
        <v>55</v>
      </c>
      <c r="B2526" s="20" t="s">
        <v>34</v>
      </c>
      <c r="C2526" s="20">
        <v>2013</v>
      </c>
      <c r="D2526" s="20" t="s">
        <v>8</v>
      </c>
      <c r="E2526" s="18" t="s">
        <v>390</v>
      </c>
      <c r="F2526" s="20" t="s">
        <v>2</v>
      </c>
      <c r="G2526" s="18" t="s">
        <v>391</v>
      </c>
      <c r="H2526" s="18" t="s">
        <v>906</v>
      </c>
      <c r="I2526" s="20">
        <v>0.25</v>
      </c>
      <c r="J2526" s="21" t="s">
        <v>1222</v>
      </c>
      <c r="K2526" s="18" t="s">
        <v>1849</v>
      </c>
      <c r="L2526" s="18" t="s">
        <v>1</v>
      </c>
      <c r="M2526" s="21">
        <v>0.5</v>
      </c>
      <c r="N2526" s="27"/>
      <c r="O2526" s="27"/>
      <c r="P2526" s="9" t="s">
        <v>17</v>
      </c>
      <c r="Q2526"/>
      <c r="T2526" s="24" t="str">
        <f t="shared" si="41"/>
        <v>SK2013CSR5</v>
      </c>
    </row>
    <row r="2527" spans="1:20" ht="15" customHeight="1">
      <c r="A2527" s="20" t="s">
        <v>55</v>
      </c>
      <c r="B2527" s="20" t="s">
        <v>34</v>
      </c>
      <c r="C2527" s="20">
        <v>2013</v>
      </c>
      <c r="D2527" s="20" t="s">
        <v>8</v>
      </c>
      <c r="E2527" s="18" t="s">
        <v>390</v>
      </c>
      <c r="F2527" s="20" t="s">
        <v>2</v>
      </c>
      <c r="G2527" s="18" t="s">
        <v>391</v>
      </c>
      <c r="H2527" s="18" t="s">
        <v>906</v>
      </c>
      <c r="I2527" s="20">
        <v>0.25</v>
      </c>
      <c r="J2527" s="21" t="s">
        <v>1223</v>
      </c>
      <c r="K2527" s="18" t="s">
        <v>1850</v>
      </c>
      <c r="L2527" s="18" t="s">
        <v>1</v>
      </c>
      <c r="M2527" s="21">
        <v>0.5</v>
      </c>
      <c r="N2527" s="27"/>
      <c r="O2527" s="27"/>
      <c r="P2527" s="9" t="s">
        <v>17</v>
      </c>
      <c r="Q2527"/>
      <c r="T2527" s="24" t="str">
        <f t="shared" si="41"/>
        <v>SK2013CSR5</v>
      </c>
    </row>
    <row r="2528" spans="1:20" ht="15" customHeight="1">
      <c r="A2528" s="20" t="s">
        <v>55</v>
      </c>
      <c r="B2528" s="20" t="s">
        <v>34</v>
      </c>
      <c r="C2528" s="20">
        <v>2013</v>
      </c>
      <c r="D2528" s="20" t="s">
        <v>9</v>
      </c>
      <c r="E2528" s="18" t="s">
        <v>392</v>
      </c>
      <c r="F2528" s="20" t="s">
        <v>2</v>
      </c>
      <c r="G2528" s="18" t="s">
        <v>393</v>
      </c>
      <c r="H2528" s="18" t="s">
        <v>906</v>
      </c>
      <c r="I2528" s="20">
        <v>0.25</v>
      </c>
      <c r="J2528" s="21" t="s">
        <v>1221</v>
      </c>
      <c r="K2528" s="18" t="s">
        <v>1851</v>
      </c>
      <c r="L2528" s="18" t="s">
        <v>906</v>
      </c>
      <c r="M2528" s="21">
        <v>0.25</v>
      </c>
      <c r="N2528" s="27"/>
      <c r="O2528" s="27"/>
      <c r="P2528" s="9" t="s">
        <v>17</v>
      </c>
      <c r="Q2528"/>
      <c r="T2528" s="24" t="str">
        <f t="shared" si="41"/>
        <v>SK2013CSR6</v>
      </c>
    </row>
    <row r="2529" spans="1:20" ht="15" customHeight="1">
      <c r="A2529" s="20" t="s">
        <v>55</v>
      </c>
      <c r="B2529" s="20" t="s">
        <v>34</v>
      </c>
      <c r="C2529" s="20">
        <v>2013</v>
      </c>
      <c r="D2529" s="20" t="s">
        <v>9</v>
      </c>
      <c r="E2529" s="18" t="s">
        <v>392</v>
      </c>
      <c r="F2529" s="20" t="s">
        <v>2</v>
      </c>
      <c r="G2529" s="18" t="s">
        <v>393</v>
      </c>
      <c r="H2529" s="18" t="s">
        <v>906</v>
      </c>
      <c r="I2529" s="20">
        <v>0.25</v>
      </c>
      <c r="J2529" s="21" t="s">
        <v>1222</v>
      </c>
      <c r="K2529" s="18" t="s">
        <v>1852</v>
      </c>
      <c r="L2529" s="18" t="s">
        <v>906</v>
      </c>
      <c r="M2529" s="21">
        <v>0.25</v>
      </c>
      <c r="N2529" s="27"/>
      <c r="O2529" s="27"/>
      <c r="P2529" s="9" t="s">
        <v>17</v>
      </c>
      <c r="Q2529"/>
      <c r="T2529" s="24" t="str">
        <f t="shared" si="41"/>
        <v>SK2013CSR6</v>
      </c>
    </row>
    <row r="2530" spans="1:20" ht="15" customHeight="1">
      <c r="A2530" s="20" t="s">
        <v>55</v>
      </c>
      <c r="B2530" s="20" t="s">
        <v>34</v>
      </c>
      <c r="C2530" s="20">
        <v>2013</v>
      </c>
      <c r="D2530" s="20" t="s">
        <v>9</v>
      </c>
      <c r="E2530" s="18" t="s">
        <v>392</v>
      </c>
      <c r="F2530" s="20" t="s">
        <v>2</v>
      </c>
      <c r="G2530" s="18" t="s">
        <v>393</v>
      </c>
      <c r="H2530" s="18" t="s">
        <v>906</v>
      </c>
      <c r="I2530" s="20">
        <v>0.25</v>
      </c>
      <c r="J2530" s="21" t="s">
        <v>1223</v>
      </c>
      <c r="K2530" s="18" t="s">
        <v>1853</v>
      </c>
      <c r="L2530" s="18" t="s">
        <v>906</v>
      </c>
      <c r="M2530" s="21">
        <v>0.25</v>
      </c>
      <c r="N2530" s="27"/>
      <c r="O2530" s="27"/>
      <c r="P2530" s="9" t="s">
        <v>17</v>
      </c>
      <c r="Q2530"/>
      <c r="T2530" s="24" t="str">
        <f t="shared" si="41"/>
        <v>SK2013CSR6</v>
      </c>
    </row>
    <row r="2531" spans="1:20" ht="15" customHeight="1">
      <c r="A2531" s="20" t="s">
        <v>55</v>
      </c>
      <c r="B2531" s="20" t="s">
        <v>34</v>
      </c>
      <c r="C2531" s="20">
        <v>2014</v>
      </c>
      <c r="D2531" s="20" t="s">
        <v>4</v>
      </c>
      <c r="E2531" s="18" t="s">
        <v>394</v>
      </c>
      <c r="F2531" s="20" t="s">
        <v>11</v>
      </c>
      <c r="G2531" s="18" t="s">
        <v>395</v>
      </c>
      <c r="H2531" s="18" t="s">
        <v>906</v>
      </c>
      <c r="I2531" s="20">
        <v>0.25</v>
      </c>
      <c r="J2531" s="21" t="s">
        <v>1221</v>
      </c>
      <c r="K2531" s="18" t="s">
        <v>3256</v>
      </c>
      <c r="L2531" s="18" t="s">
        <v>907</v>
      </c>
      <c r="M2531" s="21">
        <v>0</v>
      </c>
      <c r="N2531" s="27"/>
      <c r="O2531" s="27"/>
      <c r="P2531" s="9" t="s">
        <v>17</v>
      </c>
      <c r="Q2531"/>
      <c r="T2531" s="24" t="str">
        <f t="shared" si="41"/>
        <v>SK2014CSR1</v>
      </c>
    </row>
    <row r="2532" spans="1:20" ht="15" customHeight="1">
      <c r="A2532" s="20" t="s">
        <v>55</v>
      </c>
      <c r="B2532" s="20" t="s">
        <v>34</v>
      </c>
      <c r="C2532" s="20">
        <v>2014</v>
      </c>
      <c r="D2532" s="20" t="s">
        <v>4</v>
      </c>
      <c r="E2532" s="18" t="s">
        <v>394</v>
      </c>
      <c r="F2532" s="20" t="s">
        <v>11</v>
      </c>
      <c r="G2532" s="18" t="s">
        <v>395</v>
      </c>
      <c r="H2532" s="18" t="s">
        <v>906</v>
      </c>
      <c r="I2532" s="20">
        <v>0.25</v>
      </c>
      <c r="J2532" s="21" t="s">
        <v>1222</v>
      </c>
      <c r="K2532" s="18" t="s">
        <v>3257</v>
      </c>
      <c r="L2532" s="18" t="s">
        <v>906</v>
      </c>
      <c r="M2532" s="21">
        <v>0.25</v>
      </c>
      <c r="N2532" s="27"/>
      <c r="O2532" s="27"/>
      <c r="P2532" s="9" t="s">
        <v>17</v>
      </c>
      <c r="Q2532"/>
      <c r="T2532" s="24" t="str">
        <f t="shared" si="41"/>
        <v>SK2014CSR1</v>
      </c>
    </row>
    <row r="2533" spans="1:20" ht="15" customHeight="1">
      <c r="A2533" s="20" t="s">
        <v>55</v>
      </c>
      <c r="B2533" s="20" t="s">
        <v>34</v>
      </c>
      <c r="C2533" s="20">
        <v>2014</v>
      </c>
      <c r="D2533" s="20" t="s">
        <v>5</v>
      </c>
      <c r="E2533" s="18" t="s">
        <v>396</v>
      </c>
      <c r="F2533" s="20" t="s">
        <v>2</v>
      </c>
      <c r="G2533" s="18" t="s">
        <v>3278</v>
      </c>
      <c r="H2533" s="18" t="s">
        <v>906</v>
      </c>
      <c r="I2533" s="20">
        <v>0.25</v>
      </c>
      <c r="J2533" s="21" t="s">
        <v>1221</v>
      </c>
      <c r="K2533" s="18" t="s">
        <v>3258</v>
      </c>
      <c r="L2533" s="18" t="s">
        <v>906</v>
      </c>
      <c r="M2533" s="21">
        <v>0.25</v>
      </c>
      <c r="N2533" s="27"/>
      <c r="O2533" s="27"/>
      <c r="P2533" s="9" t="s">
        <v>17</v>
      </c>
      <c r="Q2533"/>
      <c r="T2533" s="24" t="str">
        <f t="shared" si="41"/>
        <v>SK2014CSR2</v>
      </c>
    </row>
    <row r="2534" spans="1:20" ht="15" customHeight="1">
      <c r="A2534" s="20" t="s">
        <v>55</v>
      </c>
      <c r="B2534" s="20" t="s">
        <v>34</v>
      </c>
      <c r="C2534" s="20">
        <v>2014</v>
      </c>
      <c r="D2534" s="20" t="s">
        <v>5</v>
      </c>
      <c r="E2534" s="18" t="s">
        <v>396</v>
      </c>
      <c r="F2534" s="20" t="s">
        <v>2</v>
      </c>
      <c r="G2534" s="18" t="s">
        <v>3278</v>
      </c>
      <c r="H2534" s="18" t="s">
        <v>906</v>
      </c>
      <c r="I2534" s="20">
        <v>0.25</v>
      </c>
      <c r="J2534" s="21" t="s">
        <v>1222</v>
      </c>
      <c r="K2534" s="18" t="s">
        <v>3259</v>
      </c>
      <c r="L2534" s="18" t="s">
        <v>907</v>
      </c>
      <c r="M2534" s="21">
        <v>0</v>
      </c>
      <c r="N2534" s="27"/>
      <c r="O2534" s="27"/>
      <c r="P2534" s="9" t="s">
        <v>17</v>
      </c>
      <c r="Q2534"/>
      <c r="T2534" s="24" t="str">
        <f t="shared" si="41"/>
        <v>SK2014CSR2</v>
      </c>
    </row>
    <row r="2535" spans="1:20" ht="15" customHeight="1">
      <c r="A2535" s="20" t="s">
        <v>55</v>
      </c>
      <c r="B2535" s="20" t="s">
        <v>34</v>
      </c>
      <c r="C2535" s="20">
        <v>2014</v>
      </c>
      <c r="D2535" s="20" t="s">
        <v>6</v>
      </c>
      <c r="E2535" s="18" t="s">
        <v>397</v>
      </c>
      <c r="F2535" s="20" t="s">
        <v>2</v>
      </c>
      <c r="G2535" s="18" t="s">
        <v>3279</v>
      </c>
      <c r="H2535" s="18" t="s">
        <v>142</v>
      </c>
      <c r="I2535" s="20">
        <v>0.5</v>
      </c>
      <c r="J2535" s="21" t="s">
        <v>1221</v>
      </c>
      <c r="K2535" s="18" t="s">
        <v>3260</v>
      </c>
      <c r="L2535" s="18" t="s">
        <v>1</v>
      </c>
      <c r="M2535" s="21">
        <v>0.5</v>
      </c>
      <c r="N2535" s="27"/>
      <c r="O2535" s="27"/>
      <c r="P2535" s="9" t="s">
        <v>17</v>
      </c>
      <c r="Q2535"/>
      <c r="T2535" s="24" t="str">
        <f t="shared" si="41"/>
        <v>SK2014CSR3</v>
      </c>
    </row>
    <row r="2536" spans="1:20" ht="15" customHeight="1">
      <c r="A2536" s="20" t="s">
        <v>55</v>
      </c>
      <c r="B2536" s="20" t="s">
        <v>34</v>
      </c>
      <c r="C2536" s="20">
        <v>2014</v>
      </c>
      <c r="D2536" s="20" t="s">
        <v>6</v>
      </c>
      <c r="E2536" s="18" t="s">
        <v>397</v>
      </c>
      <c r="F2536" s="20" t="s">
        <v>2</v>
      </c>
      <c r="G2536" s="18" t="s">
        <v>3279</v>
      </c>
      <c r="H2536" s="18" t="s">
        <v>142</v>
      </c>
      <c r="I2536" s="20">
        <v>0.5</v>
      </c>
      <c r="J2536" s="21" t="s">
        <v>1222</v>
      </c>
      <c r="K2536" s="18" t="s">
        <v>3261</v>
      </c>
      <c r="L2536" s="18" t="s">
        <v>906</v>
      </c>
      <c r="M2536" s="21">
        <v>0.25</v>
      </c>
      <c r="N2536" s="27"/>
      <c r="O2536" s="27"/>
      <c r="P2536" s="9" t="s">
        <v>17</v>
      </c>
      <c r="Q2536"/>
      <c r="T2536" s="24" t="str">
        <f t="shared" si="41"/>
        <v>SK2014CSR3</v>
      </c>
    </row>
    <row r="2537" spans="1:20" ht="15" customHeight="1">
      <c r="A2537" s="20" t="s">
        <v>55</v>
      </c>
      <c r="B2537" s="20" t="s">
        <v>34</v>
      </c>
      <c r="C2537" s="20">
        <v>2014</v>
      </c>
      <c r="D2537" s="20" t="s">
        <v>6</v>
      </c>
      <c r="E2537" s="18" t="s">
        <v>397</v>
      </c>
      <c r="F2537" s="20" t="s">
        <v>2</v>
      </c>
      <c r="G2537" s="18" t="s">
        <v>3279</v>
      </c>
      <c r="H2537" s="18" t="s">
        <v>142</v>
      </c>
      <c r="I2537" s="20">
        <v>0.5</v>
      </c>
      <c r="J2537" s="21" t="s">
        <v>1223</v>
      </c>
      <c r="K2537" s="18" t="s">
        <v>3262</v>
      </c>
      <c r="L2537" s="18" t="s">
        <v>906</v>
      </c>
      <c r="M2537" s="21">
        <v>0.25</v>
      </c>
      <c r="N2537" s="27"/>
      <c r="O2537" s="27"/>
      <c r="P2537" s="9" t="s">
        <v>17</v>
      </c>
      <c r="Q2537"/>
      <c r="T2537" s="24" t="str">
        <f t="shared" si="41"/>
        <v>SK2014CSR3</v>
      </c>
    </row>
    <row r="2538" spans="1:20" ht="15" customHeight="1">
      <c r="A2538" s="20" t="s">
        <v>55</v>
      </c>
      <c r="B2538" s="20" t="s">
        <v>34</v>
      </c>
      <c r="C2538" s="20">
        <v>2014</v>
      </c>
      <c r="D2538" s="20" t="s">
        <v>6</v>
      </c>
      <c r="E2538" s="18" t="s">
        <v>397</v>
      </c>
      <c r="F2538" s="20" t="s">
        <v>2</v>
      </c>
      <c r="G2538" s="18" t="s">
        <v>3279</v>
      </c>
      <c r="H2538" s="18" t="s">
        <v>142</v>
      </c>
      <c r="I2538" s="20">
        <v>0.5</v>
      </c>
      <c r="J2538" s="21" t="s">
        <v>1224</v>
      </c>
      <c r="K2538" s="18" t="s">
        <v>3263</v>
      </c>
      <c r="L2538" s="18" t="s">
        <v>1</v>
      </c>
      <c r="M2538" s="21">
        <v>0.5</v>
      </c>
      <c r="N2538" s="27"/>
      <c r="O2538" s="27"/>
      <c r="P2538" s="9" t="s">
        <v>17</v>
      </c>
      <c r="Q2538"/>
      <c r="T2538" s="24" t="str">
        <f t="shared" si="41"/>
        <v>SK2014CSR3</v>
      </c>
    </row>
    <row r="2539" spans="1:20" ht="15" customHeight="1">
      <c r="A2539" s="20" t="s">
        <v>55</v>
      </c>
      <c r="B2539" s="20" t="s">
        <v>34</v>
      </c>
      <c r="C2539" s="20">
        <v>2014</v>
      </c>
      <c r="D2539" s="20" t="s">
        <v>6</v>
      </c>
      <c r="E2539" s="18" t="s">
        <v>397</v>
      </c>
      <c r="F2539" s="20" t="s">
        <v>2</v>
      </c>
      <c r="G2539" s="18" t="s">
        <v>3279</v>
      </c>
      <c r="H2539" s="18" t="s">
        <v>142</v>
      </c>
      <c r="I2539" s="20">
        <v>0.5</v>
      </c>
      <c r="J2539" s="21" t="s">
        <v>1225</v>
      </c>
      <c r="K2539" s="18" t="s">
        <v>3264</v>
      </c>
      <c r="L2539" s="18" t="s">
        <v>906</v>
      </c>
      <c r="M2539" s="21">
        <v>0.25</v>
      </c>
      <c r="N2539" s="27"/>
      <c r="O2539" s="27"/>
      <c r="P2539" s="9" t="s">
        <v>17</v>
      </c>
      <c r="Q2539"/>
      <c r="T2539" s="24" t="str">
        <f t="shared" si="41"/>
        <v>SK2014CSR3</v>
      </c>
    </row>
    <row r="2540" spans="1:20" ht="15" customHeight="1">
      <c r="A2540" s="20" t="s">
        <v>55</v>
      </c>
      <c r="B2540" s="20" t="s">
        <v>34</v>
      </c>
      <c r="C2540" s="20">
        <v>2014</v>
      </c>
      <c r="D2540" s="20" t="s">
        <v>7</v>
      </c>
      <c r="E2540" s="18" t="s">
        <v>398</v>
      </c>
      <c r="F2540" s="20" t="s">
        <v>2</v>
      </c>
      <c r="G2540" s="18" t="s">
        <v>399</v>
      </c>
      <c r="H2540" s="18" t="s">
        <v>906</v>
      </c>
      <c r="I2540" s="20">
        <v>0.25</v>
      </c>
      <c r="J2540" s="21" t="s">
        <v>1221</v>
      </c>
      <c r="K2540" s="18" t="s">
        <v>3265</v>
      </c>
      <c r="L2540" s="18" t="s">
        <v>906</v>
      </c>
      <c r="M2540" s="21">
        <v>0.25</v>
      </c>
      <c r="N2540" s="27"/>
      <c r="O2540" s="27"/>
      <c r="P2540" s="9" t="s">
        <v>17</v>
      </c>
      <c r="Q2540"/>
      <c r="T2540" s="24" t="str">
        <f t="shared" si="41"/>
        <v>SK2014CSR4</v>
      </c>
    </row>
    <row r="2541" spans="1:20" ht="15" customHeight="1">
      <c r="A2541" s="20" t="s">
        <v>55</v>
      </c>
      <c r="B2541" s="20" t="s">
        <v>34</v>
      </c>
      <c r="C2541" s="20">
        <v>2014</v>
      </c>
      <c r="D2541" s="20" t="s">
        <v>7</v>
      </c>
      <c r="E2541" s="18" t="s">
        <v>398</v>
      </c>
      <c r="F2541" s="20" t="s">
        <v>2</v>
      </c>
      <c r="G2541" s="18" t="s">
        <v>399</v>
      </c>
      <c r="H2541" s="18" t="s">
        <v>906</v>
      </c>
      <c r="I2541" s="20">
        <v>0.25</v>
      </c>
      <c r="J2541" s="21" t="s">
        <v>1222</v>
      </c>
      <c r="K2541" s="18" t="s">
        <v>3266</v>
      </c>
      <c r="L2541" s="18" t="s">
        <v>1</v>
      </c>
      <c r="M2541" s="21">
        <v>0.5</v>
      </c>
      <c r="N2541" s="27"/>
      <c r="O2541" s="27"/>
      <c r="P2541" s="9" t="s">
        <v>17</v>
      </c>
      <c r="Q2541"/>
      <c r="T2541" s="24" t="str">
        <f t="shared" si="41"/>
        <v>SK2014CSR4</v>
      </c>
    </row>
    <row r="2542" spans="1:20" ht="15" customHeight="1">
      <c r="A2542" s="20" t="s">
        <v>55</v>
      </c>
      <c r="B2542" s="20" t="s">
        <v>34</v>
      </c>
      <c r="C2542" s="20">
        <v>2014</v>
      </c>
      <c r="D2542" s="20" t="s">
        <v>7</v>
      </c>
      <c r="E2542" s="18" t="s">
        <v>398</v>
      </c>
      <c r="F2542" s="20" t="s">
        <v>2</v>
      </c>
      <c r="G2542" s="18" t="s">
        <v>399</v>
      </c>
      <c r="H2542" s="18" t="s">
        <v>906</v>
      </c>
      <c r="I2542" s="20">
        <v>0.25</v>
      </c>
      <c r="J2542" s="21" t="s">
        <v>1223</v>
      </c>
      <c r="K2542" s="18" t="s">
        <v>3267</v>
      </c>
      <c r="L2542" s="18" t="s">
        <v>906</v>
      </c>
      <c r="M2542" s="21">
        <v>0.25</v>
      </c>
      <c r="N2542" s="27"/>
      <c r="O2542" s="27"/>
      <c r="P2542" s="9" t="s">
        <v>17</v>
      </c>
      <c r="Q2542"/>
      <c r="T2542" s="24" t="str">
        <f t="shared" si="41"/>
        <v>SK2014CSR4</v>
      </c>
    </row>
    <row r="2543" spans="1:20" ht="15" customHeight="1">
      <c r="A2543" s="20" t="s">
        <v>55</v>
      </c>
      <c r="B2543" s="20" t="s">
        <v>34</v>
      </c>
      <c r="C2543" s="20">
        <v>2014</v>
      </c>
      <c r="D2543" s="20" t="s">
        <v>7</v>
      </c>
      <c r="E2543" s="18" t="s">
        <v>398</v>
      </c>
      <c r="F2543" s="20" t="s">
        <v>2</v>
      </c>
      <c r="G2543" s="18" t="s">
        <v>399</v>
      </c>
      <c r="H2543" s="18" t="s">
        <v>906</v>
      </c>
      <c r="I2543" s="20">
        <v>0.25</v>
      </c>
      <c r="J2543" s="21" t="s">
        <v>1224</v>
      </c>
      <c r="K2543" s="18" t="s">
        <v>1854</v>
      </c>
      <c r="L2543" s="18" t="s">
        <v>906</v>
      </c>
      <c r="M2543" s="21">
        <v>0.25</v>
      </c>
      <c r="N2543" s="27"/>
      <c r="O2543" s="27"/>
      <c r="P2543" s="9" t="s">
        <v>17</v>
      </c>
      <c r="Q2543"/>
      <c r="T2543" s="24" t="str">
        <f t="shared" si="41"/>
        <v>SK2014CSR4</v>
      </c>
    </row>
    <row r="2544" spans="1:20" ht="15" customHeight="1">
      <c r="A2544" s="20" t="s">
        <v>55</v>
      </c>
      <c r="B2544" s="20" t="s">
        <v>34</v>
      </c>
      <c r="C2544" s="20">
        <v>2014</v>
      </c>
      <c r="D2544" s="20" t="s">
        <v>7</v>
      </c>
      <c r="E2544" s="18" t="s">
        <v>398</v>
      </c>
      <c r="F2544" s="20" t="s">
        <v>2</v>
      </c>
      <c r="G2544" s="18" t="s">
        <v>399</v>
      </c>
      <c r="H2544" s="18" t="s">
        <v>906</v>
      </c>
      <c r="I2544" s="20">
        <v>0.25</v>
      </c>
      <c r="J2544" s="21" t="s">
        <v>1225</v>
      </c>
      <c r="K2544" s="18" t="s">
        <v>3268</v>
      </c>
      <c r="L2544" s="18" t="s">
        <v>906</v>
      </c>
      <c r="M2544" s="21">
        <v>0.25</v>
      </c>
      <c r="N2544" s="27"/>
      <c r="O2544" s="27"/>
      <c r="P2544" s="9" t="s">
        <v>17</v>
      </c>
      <c r="Q2544"/>
      <c r="T2544" s="24" t="str">
        <f t="shared" si="41"/>
        <v>SK2014CSR4</v>
      </c>
    </row>
    <row r="2545" spans="1:20" ht="15" customHeight="1">
      <c r="A2545" s="20" t="s">
        <v>55</v>
      </c>
      <c r="B2545" s="20" t="s">
        <v>34</v>
      </c>
      <c r="C2545" s="20">
        <v>2014</v>
      </c>
      <c r="D2545" s="20" t="s">
        <v>7</v>
      </c>
      <c r="E2545" s="18" t="s">
        <v>398</v>
      </c>
      <c r="F2545" s="20" t="s">
        <v>2</v>
      </c>
      <c r="G2545" s="18" t="s">
        <v>399</v>
      </c>
      <c r="H2545" s="18" t="s">
        <v>906</v>
      </c>
      <c r="I2545" s="20">
        <v>0.25</v>
      </c>
      <c r="J2545" s="21" t="s">
        <v>1226</v>
      </c>
      <c r="K2545" s="18" t="s">
        <v>3269</v>
      </c>
      <c r="L2545" s="18" t="s">
        <v>907</v>
      </c>
      <c r="M2545" s="21">
        <v>0</v>
      </c>
      <c r="N2545" s="27"/>
      <c r="O2545" s="27"/>
      <c r="P2545" s="9" t="s">
        <v>17</v>
      </c>
      <c r="Q2545"/>
      <c r="T2545" s="24" t="str">
        <f t="shared" si="41"/>
        <v>SK2014CSR4</v>
      </c>
    </row>
    <row r="2546" spans="1:20" s="9" customFormat="1" ht="15" customHeight="1">
      <c r="A2546" s="20" t="s">
        <v>55</v>
      </c>
      <c r="B2546" s="20" t="s">
        <v>34</v>
      </c>
      <c r="C2546" s="20">
        <v>2014</v>
      </c>
      <c r="D2546" s="20" t="s">
        <v>8</v>
      </c>
      <c r="E2546" s="18" t="s">
        <v>400</v>
      </c>
      <c r="F2546" s="20" t="s">
        <v>2</v>
      </c>
      <c r="G2546" s="18" t="s">
        <v>401</v>
      </c>
      <c r="H2546" s="18" t="s">
        <v>906</v>
      </c>
      <c r="I2546" s="20">
        <v>0.25</v>
      </c>
      <c r="J2546" s="21" t="s">
        <v>1221</v>
      </c>
      <c r="K2546" s="18" t="s">
        <v>3270</v>
      </c>
      <c r="L2546" s="18" t="s">
        <v>907</v>
      </c>
      <c r="M2546" s="21">
        <v>0</v>
      </c>
      <c r="N2546" s="27"/>
      <c r="O2546" s="27"/>
      <c r="P2546" s="9" t="s">
        <v>17</v>
      </c>
      <c r="T2546" s="24" t="str">
        <f t="shared" si="41"/>
        <v>SK2014CSR5</v>
      </c>
    </row>
    <row r="2547" spans="1:20" s="9" customFormat="1" ht="15" customHeight="1">
      <c r="A2547" s="20" t="s">
        <v>55</v>
      </c>
      <c r="B2547" s="20" t="s">
        <v>34</v>
      </c>
      <c r="C2547" s="20">
        <v>2014</v>
      </c>
      <c r="D2547" s="20" t="s">
        <v>8</v>
      </c>
      <c r="E2547" s="18" t="s">
        <v>400</v>
      </c>
      <c r="F2547" s="20" t="s">
        <v>2</v>
      </c>
      <c r="G2547" s="18" t="s">
        <v>401</v>
      </c>
      <c r="H2547" s="18" t="s">
        <v>906</v>
      </c>
      <c r="I2547" s="20">
        <v>0.25</v>
      </c>
      <c r="J2547" s="21" t="s">
        <v>1222</v>
      </c>
      <c r="K2547" s="18" t="s">
        <v>3271</v>
      </c>
      <c r="L2547" s="18" t="s">
        <v>1174</v>
      </c>
      <c r="M2547" s="21">
        <v>0.75</v>
      </c>
      <c r="N2547" s="27"/>
      <c r="O2547" s="27"/>
      <c r="P2547" s="9" t="s">
        <v>17</v>
      </c>
      <c r="T2547" s="24" t="str">
        <f t="shared" si="41"/>
        <v>SK2014CSR5</v>
      </c>
    </row>
    <row r="2548" spans="1:20" ht="15" customHeight="1">
      <c r="A2548" s="20" t="s">
        <v>55</v>
      </c>
      <c r="B2548" s="20" t="s">
        <v>34</v>
      </c>
      <c r="C2548" s="20">
        <v>2014</v>
      </c>
      <c r="D2548" s="20" t="s">
        <v>9</v>
      </c>
      <c r="E2548" s="18" t="s">
        <v>402</v>
      </c>
      <c r="F2548" s="20" t="s">
        <v>2</v>
      </c>
      <c r="G2548" s="18" t="s">
        <v>403</v>
      </c>
      <c r="H2548" s="18" t="s">
        <v>906</v>
      </c>
      <c r="I2548" s="20">
        <v>0.25</v>
      </c>
      <c r="J2548" s="21" t="s">
        <v>1221</v>
      </c>
      <c r="K2548" s="18" t="s">
        <v>3272</v>
      </c>
      <c r="L2548" s="18" t="s">
        <v>906</v>
      </c>
      <c r="M2548" s="21">
        <v>0.25</v>
      </c>
      <c r="N2548" s="27"/>
      <c r="O2548" s="27"/>
      <c r="P2548" s="9" t="s">
        <v>17</v>
      </c>
      <c r="Q2548"/>
      <c r="T2548" s="24" t="str">
        <f t="shared" si="41"/>
        <v>SK2014CSR6</v>
      </c>
    </row>
    <row r="2549" spans="1:20" s="13" customFormat="1" ht="15" customHeight="1">
      <c r="A2549" s="20" t="s">
        <v>55</v>
      </c>
      <c r="B2549" s="20" t="s">
        <v>34</v>
      </c>
      <c r="C2549" s="20">
        <v>2014</v>
      </c>
      <c r="D2549" s="20" t="s">
        <v>9</v>
      </c>
      <c r="E2549" s="18" t="s">
        <v>402</v>
      </c>
      <c r="F2549" s="20" t="s">
        <v>2</v>
      </c>
      <c r="G2549" s="18" t="s">
        <v>403</v>
      </c>
      <c r="H2549" s="18" t="s">
        <v>906</v>
      </c>
      <c r="I2549" s="20">
        <v>0.25</v>
      </c>
      <c r="J2549" s="21" t="s">
        <v>1222</v>
      </c>
      <c r="K2549" s="18" t="s">
        <v>3280</v>
      </c>
      <c r="L2549" s="18" t="s">
        <v>906</v>
      </c>
      <c r="M2549" s="21">
        <v>0.25</v>
      </c>
      <c r="N2549" s="27"/>
      <c r="O2549" s="27"/>
      <c r="P2549" s="9" t="s">
        <v>17</v>
      </c>
      <c r="T2549" s="24" t="str">
        <f t="shared" si="41"/>
        <v>SK2014CSR6</v>
      </c>
    </row>
    <row r="2550" spans="1:20" ht="15" customHeight="1">
      <c r="A2550" s="20" t="s">
        <v>55</v>
      </c>
      <c r="B2550" s="20" t="s">
        <v>34</v>
      </c>
      <c r="C2550" s="20">
        <v>2014</v>
      </c>
      <c r="D2550" s="20" t="s">
        <v>9</v>
      </c>
      <c r="E2550" s="18" t="s">
        <v>402</v>
      </c>
      <c r="F2550" s="20" t="s">
        <v>2</v>
      </c>
      <c r="G2550" s="18" t="s">
        <v>403</v>
      </c>
      <c r="H2550" s="18" t="s">
        <v>906</v>
      </c>
      <c r="I2550" s="20">
        <v>0.25</v>
      </c>
      <c r="J2550" s="21" t="s">
        <v>1223</v>
      </c>
      <c r="K2550" s="18" t="s">
        <v>1855</v>
      </c>
      <c r="L2550" s="18" t="s">
        <v>906</v>
      </c>
      <c r="M2550" s="21">
        <v>0.25</v>
      </c>
      <c r="N2550" s="27"/>
      <c r="O2550" s="27"/>
      <c r="P2550" s="9" t="s">
        <v>17</v>
      </c>
      <c r="Q2550"/>
      <c r="T2550" s="24" t="str">
        <f t="shared" si="41"/>
        <v>SK2014CSR6</v>
      </c>
    </row>
    <row r="2551" spans="1:20" ht="15" customHeight="1">
      <c r="A2551" s="20" t="s">
        <v>55</v>
      </c>
      <c r="B2551" s="20" t="s">
        <v>34</v>
      </c>
      <c r="C2551" s="20">
        <v>2014</v>
      </c>
      <c r="D2551" s="20" t="s">
        <v>9</v>
      </c>
      <c r="E2551" s="18" t="s">
        <v>402</v>
      </c>
      <c r="F2551" s="20" t="s">
        <v>2</v>
      </c>
      <c r="G2551" s="18" t="s">
        <v>403</v>
      </c>
      <c r="H2551" s="18" t="s">
        <v>906</v>
      </c>
      <c r="I2551" s="20">
        <v>0.25</v>
      </c>
      <c r="J2551" s="21" t="s">
        <v>1224</v>
      </c>
      <c r="K2551" s="18" t="s">
        <v>3273</v>
      </c>
      <c r="L2551" s="18" t="s">
        <v>1</v>
      </c>
      <c r="M2551" s="21">
        <v>0.5</v>
      </c>
      <c r="N2551" s="27"/>
      <c r="O2551" s="27"/>
      <c r="P2551" s="9" t="s">
        <v>17</v>
      </c>
      <c r="Q2551"/>
      <c r="T2551" s="24" t="str">
        <f t="shared" si="41"/>
        <v>SK2014CSR6</v>
      </c>
    </row>
    <row r="2552" spans="1:20" ht="15" customHeight="1">
      <c r="A2552" s="20" t="s">
        <v>55</v>
      </c>
      <c r="B2552" s="20" t="s">
        <v>34</v>
      </c>
      <c r="C2552" s="20">
        <v>2014</v>
      </c>
      <c r="D2552" s="20" t="s">
        <v>9</v>
      </c>
      <c r="E2552" s="18" t="s">
        <v>402</v>
      </c>
      <c r="F2552" s="20" t="s">
        <v>2</v>
      </c>
      <c r="G2552" s="18" t="s">
        <v>403</v>
      </c>
      <c r="H2552" s="18" t="s">
        <v>906</v>
      </c>
      <c r="I2552" s="20">
        <v>0.25</v>
      </c>
      <c r="J2552" s="21" t="s">
        <v>1225</v>
      </c>
      <c r="K2552" s="18" t="s">
        <v>3274</v>
      </c>
      <c r="L2552" s="18" t="s">
        <v>906</v>
      </c>
      <c r="M2552" s="21">
        <v>0.25</v>
      </c>
      <c r="N2552" s="27"/>
      <c r="O2552" s="27"/>
      <c r="P2552" s="9" t="s">
        <v>17</v>
      </c>
      <c r="Q2552"/>
      <c r="T2552" s="24" t="str">
        <f t="shared" si="41"/>
        <v>SK2014CSR6</v>
      </c>
    </row>
    <row r="2553" spans="1:20" ht="15" customHeight="1">
      <c r="A2553" s="20" t="s">
        <v>55</v>
      </c>
      <c r="B2553" s="20" t="s">
        <v>34</v>
      </c>
      <c r="C2553" s="20">
        <v>2014</v>
      </c>
      <c r="D2553" s="20" t="s">
        <v>9</v>
      </c>
      <c r="E2553" s="18" t="s">
        <v>402</v>
      </c>
      <c r="F2553" s="20" t="s">
        <v>2</v>
      </c>
      <c r="G2553" s="84" t="s">
        <v>403</v>
      </c>
      <c r="H2553" s="18" t="s">
        <v>906</v>
      </c>
      <c r="I2553" s="20">
        <v>0.25</v>
      </c>
      <c r="J2553" s="21" t="s">
        <v>1226</v>
      </c>
      <c r="K2553" s="18" t="s">
        <v>3275</v>
      </c>
      <c r="L2553" s="18" t="s">
        <v>906</v>
      </c>
      <c r="M2553" s="21">
        <v>0.25</v>
      </c>
      <c r="N2553" s="27"/>
      <c r="O2553" s="27"/>
      <c r="P2553" s="9" t="s">
        <v>17</v>
      </c>
      <c r="Q2553"/>
      <c r="T2553" s="24" t="str">
        <f t="shared" si="41"/>
        <v>SK2014CSR6</v>
      </c>
    </row>
    <row r="2554" spans="1:20" ht="15" customHeight="1">
      <c r="A2554" s="20" t="s">
        <v>55</v>
      </c>
      <c r="B2554" s="20" t="s">
        <v>34</v>
      </c>
      <c r="C2554" s="20">
        <v>2014</v>
      </c>
      <c r="D2554" s="20" t="s">
        <v>9</v>
      </c>
      <c r="E2554" s="18" t="s">
        <v>402</v>
      </c>
      <c r="F2554" s="20" t="s">
        <v>2</v>
      </c>
      <c r="G2554" s="18" t="s">
        <v>403</v>
      </c>
      <c r="H2554" s="18" t="s">
        <v>906</v>
      </c>
      <c r="I2554" s="20">
        <v>0.25</v>
      </c>
      <c r="J2554" s="21" t="s">
        <v>1227</v>
      </c>
      <c r="K2554" s="18" t="s">
        <v>3276</v>
      </c>
      <c r="L2554" s="18" t="s">
        <v>906</v>
      </c>
      <c r="M2554" s="21">
        <v>0.25</v>
      </c>
      <c r="N2554" s="27"/>
      <c r="O2554" s="27"/>
      <c r="P2554" s="9" t="s">
        <v>17</v>
      </c>
      <c r="Q2554"/>
      <c r="T2554" s="24" t="str">
        <f t="shared" si="41"/>
        <v>SK2014CSR6</v>
      </c>
    </row>
    <row r="2555" spans="1:20" ht="15" customHeight="1">
      <c r="A2555" s="20" t="s">
        <v>55</v>
      </c>
      <c r="B2555" s="20" t="s">
        <v>34</v>
      </c>
      <c r="C2555" s="20">
        <v>2014</v>
      </c>
      <c r="D2555" s="20" t="s">
        <v>9</v>
      </c>
      <c r="E2555" s="18" t="s">
        <v>402</v>
      </c>
      <c r="F2555" s="20" t="s">
        <v>2</v>
      </c>
      <c r="G2555" s="18" t="s">
        <v>403</v>
      </c>
      <c r="H2555" s="18" t="s">
        <v>906</v>
      </c>
      <c r="I2555" s="20">
        <v>0.25</v>
      </c>
      <c r="J2555" s="21" t="s">
        <v>1228</v>
      </c>
      <c r="K2555" s="18" t="s">
        <v>3277</v>
      </c>
      <c r="L2555" s="18" t="s">
        <v>906</v>
      </c>
      <c r="M2555" s="21">
        <v>0.25</v>
      </c>
      <c r="N2555" s="27"/>
      <c r="O2555" s="27"/>
      <c r="P2555" s="9" t="s">
        <v>17</v>
      </c>
      <c r="Q2555"/>
      <c r="T2555" s="24" t="str">
        <f t="shared" si="41"/>
        <v>SK2014CSR6</v>
      </c>
    </row>
    <row r="2556" spans="1:20" ht="15" customHeight="1">
      <c r="A2556" s="20" t="s">
        <v>55</v>
      </c>
      <c r="B2556" s="20" t="s">
        <v>34</v>
      </c>
      <c r="C2556" s="20">
        <v>2015</v>
      </c>
      <c r="D2556" s="20" t="s">
        <v>4</v>
      </c>
      <c r="E2556" s="18" t="s">
        <v>1094</v>
      </c>
      <c r="F2556" s="20" t="s">
        <v>2</v>
      </c>
      <c r="G2556" s="18" t="s">
        <v>2201</v>
      </c>
      <c r="H2556" s="18" t="s">
        <v>1</v>
      </c>
      <c r="I2556" s="20">
        <v>0.5</v>
      </c>
      <c r="J2556" s="21" t="s">
        <v>1221</v>
      </c>
      <c r="K2556" s="18" t="s">
        <v>2005</v>
      </c>
      <c r="L2556" s="18" t="s">
        <v>1</v>
      </c>
      <c r="M2556" s="21">
        <v>0.5</v>
      </c>
      <c r="N2556" s="27"/>
      <c r="O2556" s="27"/>
      <c r="P2556" s="9" t="s">
        <v>17</v>
      </c>
      <c r="Q2556"/>
      <c r="T2556" s="24" t="str">
        <f t="shared" si="41"/>
        <v>SK2015CSR1</v>
      </c>
    </row>
    <row r="2557" spans="1:20" ht="15" customHeight="1">
      <c r="A2557" s="20" t="s">
        <v>55</v>
      </c>
      <c r="B2557" s="20" t="s">
        <v>34</v>
      </c>
      <c r="C2557" s="20">
        <v>2015</v>
      </c>
      <c r="D2557" s="20" t="s">
        <v>4</v>
      </c>
      <c r="E2557" s="18" t="s">
        <v>1094</v>
      </c>
      <c r="F2557" s="20" t="s">
        <v>2</v>
      </c>
      <c r="G2557" s="18" t="s">
        <v>2201</v>
      </c>
      <c r="H2557" s="18" t="s">
        <v>1</v>
      </c>
      <c r="I2557" s="20">
        <v>0.5</v>
      </c>
      <c r="J2557" s="21" t="s">
        <v>1222</v>
      </c>
      <c r="K2557" s="18" t="s">
        <v>2006</v>
      </c>
      <c r="L2557" s="18" t="s">
        <v>1</v>
      </c>
      <c r="M2557" s="21">
        <v>0.5</v>
      </c>
      <c r="N2557" s="27"/>
      <c r="O2557" s="27"/>
      <c r="P2557" s="9" t="s">
        <v>17</v>
      </c>
      <c r="Q2557"/>
      <c r="T2557" s="24" t="str">
        <f t="shared" si="41"/>
        <v>SK2015CSR1</v>
      </c>
    </row>
    <row r="2558" spans="1:20" ht="15" customHeight="1">
      <c r="A2558" s="20" t="s">
        <v>55</v>
      </c>
      <c r="B2558" s="20" t="s">
        <v>34</v>
      </c>
      <c r="C2558" s="20">
        <v>2015</v>
      </c>
      <c r="D2558" s="20" t="s">
        <v>5</v>
      </c>
      <c r="E2558" s="18" t="s">
        <v>1095</v>
      </c>
      <c r="F2558" s="20" t="s">
        <v>2</v>
      </c>
      <c r="G2558" s="18" t="s">
        <v>2202</v>
      </c>
      <c r="H2558" s="18" t="s">
        <v>906</v>
      </c>
      <c r="I2558" s="20">
        <v>0.25</v>
      </c>
      <c r="J2558" s="21" t="s">
        <v>1221</v>
      </c>
      <c r="K2558" s="18" t="s">
        <v>2007</v>
      </c>
      <c r="L2558" s="18" t="s">
        <v>906</v>
      </c>
      <c r="M2558" s="21">
        <v>0.25</v>
      </c>
      <c r="N2558" s="27"/>
      <c r="O2558" s="27"/>
      <c r="P2558" s="9" t="s">
        <v>17</v>
      </c>
      <c r="Q2558"/>
      <c r="T2558" s="24" t="str">
        <f t="shared" si="41"/>
        <v>SK2015CSR2</v>
      </c>
    </row>
    <row r="2559" spans="1:20" ht="15" customHeight="1">
      <c r="A2559" s="20" t="s">
        <v>55</v>
      </c>
      <c r="B2559" s="20" t="s">
        <v>34</v>
      </c>
      <c r="C2559" s="20">
        <v>2015</v>
      </c>
      <c r="D2559" s="20" t="s">
        <v>5</v>
      </c>
      <c r="E2559" s="18" t="s">
        <v>1095</v>
      </c>
      <c r="F2559" s="20" t="s">
        <v>2</v>
      </c>
      <c r="G2559" s="18" t="s">
        <v>2202</v>
      </c>
      <c r="H2559" s="18" t="s">
        <v>906</v>
      </c>
      <c r="I2559" s="20">
        <v>0.25</v>
      </c>
      <c r="J2559" s="21" t="s">
        <v>1222</v>
      </c>
      <c r="K2559" s="18" t="s">
        <v>2008</v>
      </c>
      <c r="L2559" s="18" t="s">
        <v>1</v>
      </c>
      <c r="M2559" s="21">
        <v>0.5</v>
      </c>
      <c r="N2559" s="27"/>
      <c r="O2559" s="27"/>
      <c r="P2559" s="9" t="s">
        <v>17</v>
      </c>
      <c r="Q2559"/>
      <c r="T2559" s="24" t="str">
        <f t="shared" si="41"/>
        <v>SK2015CSR2</v>
      </c>
    </row>
    <row r="2560" spans="1:20" ht="15" customHeight="1">
      <c r="A2560" s="20" t="s">
        <v>55</v>
      </c>
      <c r="B2560" s="20" t="s">
        <v>34</v>
      </c>
      <c r="C2560" s="20">
        <v>2015</v>
      </c>
      <c r="D2560" s="20" t="s">
        <v>5</v>
      </c>
      <c r="E2560" s="18" t="s">
        <v>1095</v>
      </c>
      <c r="F2560" s="20" t="s">
        <v>2</v>
      </c>
      <c r="G2560" s="18" t="s">
        <v>2202</v>
      </c>
      <c r="H2560" s="18" t="s">
        <v>906</v>
      </c>
      <c r="I2560" s="20">
        <v>0.25</v>
      </c>
      <c r="J2560" s="21" t="s">
        <v>1223</v>
      </c>
      <c r="K2560" s="18" t="s">
        <v>2009</v>
      </c>
      <c r="L2560" s="18" t="s">
        <v>907</v>
      </c>
      <c r="M2560" s="21">
        <v>0</v>
      </c>
      <c r="N2560" s="27"/>
      <c r="O2560" s="27"/>
      <c r="P2560" s="9" t="s">
        <v>17</v>
      </c>
      <c r="Q2560"/>
      <c r="T2560" s="24" t="str">
        <f t="shared" si="41"/>
        <v>SK2015CSR2</v>
      </c>
    </row>
    <row r="2561" spans="1:16382" s="9" customFormat="1" ht="15" customHeight="1">
      <c r="A2561" s="20" t="s">
        <v>55</v>
      </c>
      <c r="B2561" s="20" t="s">
        <v>34</v>
      </c>
      <c r="C2561" s="20">
        <v>2015</v>
      </c>
      <c r="D2561" s="20" t="s">
        <v>5</v>
      </c>
      <c r="E2561" s="18" t="s">
        <v>1095</v>
      </c>
      <c r="F2561" s="20" t="s">
        <v>2</v>
      </c>
      <c r="G2561" s="18" t="s">
        <v>2202</v>
      </c>
      <c r="H2561" s="18" t="s">
        <v>906</v>
      </c>
      <c r="I2561" s="20">
        <v>0.25</v>
      </c>
      <c r="J2561" s="21" t="s">
        <v>1224</v>
      </c>
      <c r="K2561" s="18" t="s">
        <v>2221</v>
      </c>
      <c r="L2561" s="18" t="s">
        <v>1</v>
      </c>
      <c r="M2561" s="21">
        <v>0.5</v>
      </c>
      <c r="N2561" s="27"/>
      <c r="O2561" s="27"/>
      <c r="T2561" s="24" t="str">
        <f t="shared" si="41"/>
        <v>SK2015CSR2</v>
      </c>
    </row>
    <row r="2562" spans="1:16382" ht="17.25" customHeight="1">
      <c r="A2562" s="20" t="s">
        <v>55</v>
      </c>
      <c r="B2562" s="20" t="s">
        <v>34</v>
      </c>
      <c r="C2562" s="20">
        <v>2015</v>
      </c>
      <c r="D2562" s="20" t="s">
        <v>6</v>
      </c>
      <c r="E2562" s="18" t="s">
        <v>1096</v>
      </c>
      <c r="F2562" s="20" t="s">
        <v>2</v>
      </c>
      <c r="G2562" s="18" t="s">
        <v>2203</v>
      </c>
      <c r="H2562" s="18" t="s">
        <v>906</v>
      </c>
      <c r="I2562" s="20">
        <v>0.25</v>
      </c>
      <c r="J2562" s="21" t="s">
        <v>1221</v>
      </c>
      <c r="K2562" s="18" t="s">
        <v>2010</v>
      </c>
      <c r="L2562" s="18" t="s">
        <v>907</v>
      </c>
      <c r="M2562" s="21">
        <v>0</v>
      </c>
      <c r="T2562" s="24" t="str">
        <f t="shared" si="41"/>
        <v>SK2015CSR3</v>
      </c>
    </row>
    <row r="2563" spans="1:16382" ht="17.25" customHeight="1">
      <c r="A2563" s="20" t="s">
        <v>55</v>
      </c>
      <c r="B2563" s="20" t="s">
        <v>34</v>
      </c>
      <c r="C2563" s="20">
        <v>2015</v>
      </c>
      <c r="D2563" s="20" t="s">
        <v>6</v>
      </c>
      <c r="E2563" s="18" t="s">
        <v>1096</v>
      </c>
      <c r="F2563" s="20" t="s">
        <v>2</v>
      </c>
      <c r="G2563" s="18" t="s">
        <v>2203</v>
      </c>
      <c r="H2563" s="18" t="s">
        <v>906</v>
      </c>
      <c r="I2563" s="20">
        <v>0.25</v>
      </c>
      <c r="J2563" s="21" t="s">
        <v>1222</v>
      </c>
      <c r="K2563" s="18" t="s">
        <v>2011</v>
      </c>
      <c r="L2563" s="18" t="s">
        <v>906</v>
      </c>
      <c r="M2563" s="21">
        <v>0.25</v>
      </c>
      <c r="T2563" s="24" t="str">
        <f t="shared" si="41"/>
        <v>SK2015CSR3</v>
      </c>
    </row>
    <row r="2564" spans="1:16382">
      <c r="A2564" s="20" t="s">
        <v>55</v>
      </c>
      <c r="B2564" s="20" t="s">
        <v>34</v>
      </c>
      <c r="C2564" s="20">
        <v>2015</v>
      </c>
      <c r="D2564" s="20" t="s">
        <v>6</v>
      </c>
      <c r="E2564" s="18" t="s">
        <v>1096</v>
      </c>
      <c r="F2564" s="20" t="s">
        <v>2</v>
      </c>
      <c r="G2564" s="18" t="s">
        <v>2203</v>
      </c>
      <c r="H2564" s="18" t="s">
        <v>906</v>
      </c>
      <c r="I2564" s="20">
        <v>0.25</v>
      </c>
      <c r="J2564" s="21" t="s">
        <v>1223</v>
      </c>
      <c r="K2564" s="18" t="s">
        <v>2012</v>
      </c>
      <c r="L2564" s="18" t="s">
        <v>906</v>
      </c>
      <c r="M2564" s="21">
        <v>0.25</v>
      </c>
      <c r="N2564" s="9"/>
      <c r="O2564" s="9"/>
      <c r="P2564" s="10"/>
      <c r="Q2564" s="9"/>
      <c r="R2564" s="9"/>
      <c r="S2564" s="9"/>
      <c r="T2564" s="24" t="str">
        <f t="shared" si="41"/>
        <v>SK2015CSR3</v>
      </c>
      <c r="U2564" s="9"/>
      <c r="V2564" s="9"/>
      <c r="W2564" s="9"/>
      <c r="X2564" s="9"/>
      <c r="Y2564" s="9"/>
      <c r="Z2564" s="9"/>
      <c r="AA2564" s="9"/>
      <c r="AB2564" s="9"/>
      <c r="AC2564" s="9"/>
      <c r="AD2564" s="9"/>
      <c r="AE2564" s="9"/>
      <c r="AF2564" s="9"/>
      <c r="AG2564" s="9"/>
      <c r="AH2564" s="9"/>
      <c r="AI2564" s="9"/>
      <c r="AJ2564" s="9"/>
      <c r="AK2564" s="9"/>
      <c r="AL2564" s="9"/>
      <c r="AM2564" s="9"/>
      <c r="AN2564" s="9"/>
      <c r="AO2564" s="9"/>
      <c r="AP2564" s="9"/>
      <c r="AQ2564" s="9"/>
      <c r="AR2564" s="9"/>
      <c r="AS2564" s="9"/>
      <c r="AT2564" s="9"/>
      <c r="AU2564" s="9"/>
      <c r="AV2564" s="9"/>
      <c r="AW2564" s="9"/>
      <c r="AX2564" s="9"/>
      <c r="AY2564" s="9"/>
      <c r="AZ2564" s="9"/>
      <c r="BA2564" s="9"/>
      <c r="BB2564" s="9"/>
      <c r="BC2564" s="9"/>
      <c r="BD2564" s="9"/>
      <c r="BE2564" s="9"/>
      <c r="BF2564" s="9"/>
      <c r="BG2564" s="9"/>
      <c r="BH2564" s="9"/>
      <c r="BI2564" s="9"/>
      <c r="BJ2564" s="9"/>
      <c r="BK2564" s="9"/>
      <c r="BL2564" s="9"/>
      <c r="BM2564" s="9"/>
      <c r="BN2564" s="9"/>
      <c r="BO2564" s="9"/>
      <c r="BP2564" s="9"/>
      <c r="BQ2564" s="9"/>
      <c r="BR2564" s="9"/>
      <c r="BS2564" s="9"/>
      <c r="BT2564" s="9"/>
      <c r="BU2564" s="9"/>
      <c r="BV2564" s="9"/>
      <c r="BW2564" s="9"/>
      <c r="BX2564" s="9"/>
      <c r="BY2564" s="9"/>
      <c r="BZ2564" s="9"/>
      <c r="CA2564" s="9"/>
      <c r="CB2564" s="9"/>
      <c r="CC2564" s="9"/>
      <c r="CD2564" s="9"/>
      <c r="CE2564" s="9"/>
      <c r="CF2564" s="9"/>
      <c r="CG2564" s="9"/>
      <c r="CH2564" s="9"/>
      <c r="CI2564" s="9"/>
      <c r="CJ2564" s="9"/>
      <c r="CK2564" s="9"/>
      <c r="CL2564" s="9"/>
      <c r="CM2564" s="9"/>
      <c r="CN2564" s="9"/>
      <c r="CO2564" s="9"/>
      <c r="CP2564" s="9"/>
      <c r="CQ2564" s="9"/>
      <c r="CR2564" s="9"/>
      <c r="CS2564" s="9"/>
      <c r="CT2564" s="9"/>
      <c r="CU2564" s="9"/>
      <c r="CV2564" s="9"/>
      <c r="CW2564" s="9"/>
      <c r="CX2564" s="9"/>
      <c r="CY2564" s="9"/>
      <c r="CZ2564" s="9"/>
      <c r="DA2564" s="9"/>
      <c r="DB2564" s="9"/>
      <c r="DC2564" s="9"/>
      <c r="DD2564" s="9"/>
      <c r="DE2564" s="9"/>
      <c r="DF2564" s="9"/>
      <c r="DG2564" s="9"/>
      <c r="DH2564" s="9"/>
      <c r="DI2564" s="9"/>
      <c r="DJ2564" s="9"/>
      <c r="DK2564" s="9"/>
      <c r="DL2564" s="9"/>
      <c r="DM2564" s="9"/>
      <c r="DN2564" s="9"/>
      <c r="DO2564" s="9"/>
      <c r="DP2564" s="9"/>
      <c r="DQ2564" s="9"/>
      <c r="DR2564" s="9"/>
      <c r="DS2564" s="9"/>
      <c r="DT2564" s="9"/>
      <c r="DU2564" s="9"/>
      <c r="DV2564" s="9"/>
      <c r="DW2564" s="9"/>
      <c r="DX2564" s="9"/>
      <c r="DY2564" s="9"/>
      <c r="DZ2564" s="9"/>
      <c r="EA2564" s="9"/>
      <c r="EB2564" s="9"/>
      <c r="EC2564" s="9"/>
      <c r="ED2564" s="9"/>
      <c r="EE2564" s="9"/>
      <c r="EF2564" s="9"/>
      <c r="EG2564" s="9"/>
      <c r="EH2564" s="9"/>
      <c r="EI2564" s="9"/>
      <c r="EJ2564" s="9"/>
      <c r="EK2564" s="9"/>
      <c r="EL2564" s="9"/>
      <c r="EM2564" s="9"/>
      <c r="EN2564" s="9"/>
      <c r="EO2564" s="9"/>
      <c r="EP2564" s="9"/>
      <c r="EQ2564" s="9"/>
      <c r="ER2564" s="9"/>
      <c r="ES2564" s="9"/>
      <c r="ET2564" s="9"/>
      <c r="EU2564" s="9"/>
      <c r="EV2564" s="9"/>
      <c r="EW2564" s="9"/>
      <c r="EX2564" s="9"/>
      <c r="EY2564" s="9"/>
      <c r="EZ2564" s="9"/>
      <c r="FA2564" s="9"/>
      <c r="FB2564" s="9"/>
      <c r="FC2564" s="9"/>
      <c r="FD2564" s="9"/>
      <c r="FE2564" s="9"/>
      <c r="FF2564" s="9"/>
      <c r="FG2564" s="9"/>
      <c r="FH2564" s="9"/>
      <c r="FI2564" s="9"/>
      <c r="FJ2564" s="9"/>
      <c r="FK2564" s="9"/>
      <c r="FL2564" s="9"/>
      <c r="FM2564" s="9"/>
      <c r="FN2564" s="9"/>
      <c r="FO2564" s="9"/>
      <c r="FP2564" s="9"/>
      <c r="FQ2564" s="9"/>
      <c r="FR2564" s="9"/>
      <c r="FS2564" s="9"/>
      <c r="FT2564" s="9"/>
      <c r="FU2564" s="9"/>
      <c r="FV2564" s="9"/>
      <c r="FW2564" s="9"/>
      <c r="FX2564" s="9"/>
      <c r="FY2564" s="9"/>
      <c r="FZ2564" s="9"/>
      <c r="GA2564" s="9"/>
      <c r="GB2564" s="9"/>
      <c r="GC2564" s="9"/>
      <c r="GD2564" s="9"/>
      <c r="GE2564" s="9"/>
      <c r="GF2564" s="9"/>
      <c r="GG2564" s="9"/>
      <c r="GH2564" s="9"/>
      <c r="GI2564" s="9"/>
      <c r="GJ2564" s="9"/>
      <c r="GK2564" s="9"/>
      <c r="GL2564" s="9"/>
      <c r="GM2564" s="9"/>
      <c r="GN2564" s="9"/>
      <c r="GO2564" s="9"/>
      <c r="GP2564" s="9"/>
      <c r="GQ2564" s="9"/>
      <c r="GR2564" s="9"/>
      <c r="GS2564" s="9"/>
      <c r="GT2564" s="9"/>
      <c r="GU2564" s="9"/>
      <c r="GV2564" s="9"/>
      <c r="GW2564" s="9"/>
      <c r="GX2564" s="9"/>
      <c r="GY2564" s="9"/>
      <c r="GZ2564" s="9"/>
      <c r="HA2564" s="9"/>
      <c r="HB2564" s="9"/>
      <c r="HC2564" s="9"/>
      <c r="HD2564" s="9"/>
      <c r="HE2564" s="9"/>
      <c r="HF2564" s="9"/>
      <c r="HG2564" s="9"/>
      <c r="HH2564" s="9"/>
      <c r="HI2564" s="9"/>
      <c r="HJ2564" s="9"/>
      <c r="HK2564" s="9"/>
      <c r="HL2564" s="9"/>
      <c r="HM2564" s="9"/>
      <c r="HN2564" s="9"/>
      <c r="HO2564" s="9"/>
      <c r="HP2564" s="9"/>
      <c r="HQ2564" s="9"/>
      <c r="HR2564" s="9"/>
      <c r="HS2564" s="9"/>
      <c r="HT2564" s="9"/>
      <c r="HU2564" s="9"/>
      <c r="HV2564" s="9"/>
      <c r="HW2564" s="9"/>
      <c r="HX2564" s="9"/>
      <c r="HY2564" s="9"/>
      <c r="HZ2564" s="9"/>
      <c r="IA2564" s="9"/>
      <c r="IB2564" s="9"/>
      <c r="IC2564" s="9"/>
      <c r="ID2564" s="9"/>
      <c r="IE2564" s="9"/>
      <c r="IF2564" s="9"/>
      <c r="IG2564" s="9"/>
      <c r="IH2564" s="9"/>
      <c r="II2564" s="9"/>
      <c r="IJ2564" s="9"/>
      <c r="IK2564" s="9"/>
      <c r="IL2564" s="9"/>
      <c r="IM2564" s="9"/>
      <c r="IN2564" s="9"/>
      <c r="IO2564" s="9"/>
      <c r="IP2564" s="9"/>
      <c r="IQ2564" s="9"/>
      <c r="IR2564" s="9"/>
      <c r="IS2564" s="9"/>
      <c r="IT2564" s="9"/>
      <c r="IU2564" s="9"/>
      <c r="IV2564" s="9"/>
      <c r="IW2564" s="9"/>
      <c r="IX2564" s="9"/>
      <c r="IY2564" s="9"/>
      <c r="IZ2564" s="9"/>
      <c r="JA2564" s="9"/>
      <c r="JB2564" s="9"/>
      <c r="JC2564" s="9"/>
      <c r="JD2564" s="9"/>
      <c r="JE2564" s="9"/>
      <c r="JF2564" s="9"/>
      <c r="JG2564" s="9"/>
      <c r="JH2564" s="9"/>
      <c r="JI2564" s="9"/>
      <c r="JJ2564" s="9"/>
      <c r="JK2564" s="9"/>
      <c r="JL2564" s="9"/>
      <c r="JM2564" s="9"/>
      <c r="JN2564" s="9"/>
      <c r="JO2564" s="9"/>
      <c r="JP2564" s="9"/>
      <c r="JQ2564" s="9"/>
      <c r="JR2564" s="9"/>
      <c r="JS2564" s="9"/>
      <c r="JT2564" s="9"/>
      <c r="JU2564" s="9"/>
      <c r="JV2564" s="9"/>
      <c r="JW2564" s="9"/>
      <c r="JX2564" s="9"/>
      <c r="JY2564" s="9"/>
      <c r="JZ2564" s="9"/>
      <c r="KA2564" s="9"/>
      <c r="KB2564" s="9"/>
      <c r="KC2564" s="9"/>
      <c r="KD2564" s="9"/>
      <c r="KE2564" s="9"/>
      <c r="KF2564" s="9"/>
      <c r="KG2564" s="9"/>
      <c r="KH2564" s="9"/>
      <c r="KI2564" s="9"/>
      <c r="KJ2564" s="9"/>
      <c r="KK2564" s="9"/>
      <c r="KL2564" s="9"/>
      <c r="KM2564" s="9"/>
      <c r="KN2564" s="9"/>
      <c r="KO2564" s="9"/>
      <c r="KP2564" s="9"/>
      <c r="KQ2564" s="9"/>
      <c r="KR2564" s="9"/>
      <c r="KS2564" s="9"/>
      <c r="KT2564" s="9"/>
      <c r="KU2564" s="9"/>
      <c r="KV2564" s="9"/>
      <c r="KW2564" s="9"/>
      <c r="KX2564" s="9"/>
      <c r="KY2564" s="9"/>
      <c r="KZ2564" s="9"/>
      <c r="LA2564" s="9"/>
      <c r="LB2564" s="9"/>
      <c r="LC2564" s="9"/>
      <c r="LD2564" s="9"/>
      <c r="LE2564" s="9"/>
      <c r="LF2564" s="9"/>
      <c r="LG2564" s="9"/>
      <c r="LH2564" s="9"/>
      <c r="LI2564" s="9"/>
      <c r="LJ2564" s="9"/>
      <c r="LK2564" s="9"/>
      <c r="LL2564" s="9"/>
      <c r="LM2564" s="9"/>
      <c r="LN2564" s="9"/>
      <c r="LO2564" s="9"/>
      <c r="LP2564" s="9"/>
      <c r="LQ2564" s="9"/>
      <c r="LR2564" s="9"/>
      <c r="LS2564" s="9"/>
      <c r="LT2564" s="9"/>
      <c r="LU2564" s="9"/>
      <c r="LV2564" s="9"/>
      <c r="LW2564" s="9"/>
      <c r="LX2564" s="9"/>
      <c r="LY2564" s="9"/>
      <c r="LZ2564" s="9"/>
      <c r="MA2564" s="9"/>
      <c r="MB2564" s="9"/>
      <c r="MC2564" s="9"/>
      <c r="MD2564" s="9"/>
      <c r="ME2564" s="9"/>
      <c r="MF2564" s="9"/>
      <c r="MG2564" s="9"/>
      <c r="MH2564" s="9"/>
      <c r="MI2564" s="9"/>
      <c r="MJ2564" s="9"/>
      <c r="MK2564" s="9"/>
      <c r="ML2564" s="9"/>
      <c r="MM2564" s="9"/>
      <c r="MN2564" s="9"/>
      <c r="MO2564" s="9"/>
      <c r="MP2564" s="9"/>
      <c r="MQ2564" s="9"/>
      <c r="MR2564" s="9"/>
      <c r="MS2564" s="9"/>
      <c r="MT2564" s="9"/>
      <c r="MU2564" s="9"/>
      <c r="MV2564" s="9"/>
      <c r="MW2564" s="9"/>
      <c r="MX2564" s="9"/>
      <c r="MY2564" s="9"/>
      <c r="MZ2564" s="9"/>
      <c r="NA2564" s="9"/>
      <c r="NB2564" s="9"/>
      <c r="NC2564" s="9"/>
      <c r="ND2564" s="9"/>
      <c r="NE2564" s="9"/>
      <c r="NF2564" s="9"/>
      <c r="NG2564" s="9"/>
      <c r="NH2564" s="9"/>
      <c r="NI2564" s="9"/>
      <c r="NJ2564" s="9"/>
      <c r="NK2564" s="9"/>
      <c r="NL2564" s="9"/>
      <c r="NM2564" s="9"/>
      <c r="NN2564" s="9"/>
      <c r="NO2564" s="9"/>
      <c r="NP2564" s="9"/>
      <c r="NQ2564" s="9"/>
      <c r="NR2564" s="9"/>
      <c r="NS2564" s="9"/>
      <c r="NT2564" s="9"/>
      <c r="NU2564" s="9"/>
      <c r="NV2564" s="9"/>
      <c r="NW2564" s="9"/>
      <c r="NX2564" s="9"/>
      <c r="NY2564" s="9"/>
      <c r="NZ2564" s="9"/>
      <c r="OA2564" s="9"/>
      <c r="OB2564" s="9"/>
      <c r="OC2564" s="9"/>
      <c r="OD2564" s="9"/>
      <c r="OE2564" s="9"/>
      <c r="OF2564" s="9"/>
      <c r="OG2564" s="9"/>
      <c r="OH2564" s="9"/>
      <c r="OI2564" s="9"/>
      <c r="OJ2564" s="9"/>
      <c r="OK2564" s="9"/>
      <c r="OL2564" s="9"/>
      <c r="OM2564" s="9"/>
      <c r="ON2564" s="9"/>
      <c r="OO2564" s="9"/>
      <c r="OP2564" s="9"/>
      <c r="OQ2564" s="9"/>
      <c r="OR2564" s="9"/>
      <c r="OS2564" s="9"/>
      <c r="OT2564" s="9"/>
      <c r="OU2564" s="9"/>
      <c r="OV2564" s="9"/>
      <c r="OW2564" s="9"/>
      <c r="OX2564" s="9"/>
      <c r="OY2564" s="9"/>
      <c r="OZ2564" s="9"/>
      <c r="PA2564" s="9"/>
      <c r="PB2564" s="9"/>
      <c r="PC2564" s="9"/>
      <c r="PD2564" s="9"/>
      <c r="PE2564" s="9"/>
      <c r="PF2564" s="9"/>
      <c r="PG2564" s="9"/>
      <c r="PH2564" s="9"/>
      <c r="PI2564" s="9"/>
      <c r="PJ2564" s="9"/>
      <c r="PK2564" s="9"/>
      <c r="PL2564" s="9"/>
      <c r="PM2564" s="9"/>
      <c r="PN2564" s="9"/>
      <c r="PO2564" s="9"/>
      <c r="PP2564" s="9"/>
      <c r="PQ2564" s="9"/>
      <c r="PR2564" s="9"/>
      <c r="PS2564" s="9"/>
      <c r="PT2564" s="9"/>
      <c r="PU2564" s="9"/>
      <c r="PV2564" s="9"/>
      <c r="PW2564" s="9"/>
      <c r="PX2564" s="9"/>
      <c r="PY2564" s="9"/>
      <c r="PZ2564" s="9"/>
      <c r="QA2564" s="9"/>
      <c r="QB2564" s="9"/>
      <c r="QC2564" s="9"/>
      <c r="QD2564" s="9"/>
      <c r="QE2564" s="9"/>
      <c r="QF2564" s="9"/>
      <c r="QG2564" s="9"/>
      <c r="QH2564" s="9"/>
      <c r="QI2564" s="9"/>
      <c r="QJ2564" s="9"/>
      <c r="QK2564" s="9"/>
      <c r="QL2564" s="9"/>
      <c r="QM2564" s="9"/>
      <c r="QN2564" s="9"/>
      <c r="QO2564" s="9"/>
      <c r="QP2564" s="9"/>
      <c r="QQ2564" s="9"/>
      <c r="QR2564" s="9"/>
      <c r="QS2564" s="9"/>
      <c r="QT2564" s="9"/>
      <c r="QU2564" s="9"/>
      <c r="QV2564" s="9"/>
      <c r="QW2564" s="9"/>
      <c r="QX2564" s="9"/>
      <c r="QY2564" s="9"/>
      <c r="QZ2564" s="9"/>
      <c r="RA2564" s="9"/>
      <c r="RB2564" s="9"/>
      <c r="RC2564" s="9"/>
      <c r="RD2564" s="9"/>
      <c r="RE2564" s="9"/>
      <c r="RF2564" s="9"/>
      <c r="RG2564" s="9"/>
      <c r="RH2564" s="9"/>
      <c r="RI2564" s="9"/>
      <c r="RJ2564" s="9"/>
      <c r="RK2564" s="9"/>
      <c r="RL2564" s="9"/>
      <c r="RM2564" s="9"/>
      <c r="RN2564" s="9"/>
      <c r="RO2564" s="9"/>
      <c r="RP2564" s="9"/>
      <c r="RQ2564" s="9"/>
      <c r="RR2564" s="9"/>
      <c r="RS2564" s="9"/>
      <c r="RT2564" s="9"/>
      <c r="RU2564" s="9"/>
      <c r="RV2564" s="9"/>
      <c r="RW2564" s="9"/>
      <c r="RX2564" s="9"/>
      <c r="RY2564" s="9"/>
      <c r="RZ2564" s="9"/>
      <c r="SA2564" s="9"/>
      <c r="SB2564" s="9"/>
      <c r="SC2564" s="9"/>
      <c r="SD2564" s="9"/>
      <c r="SE2564" s="9"/>
      <c r="SF2564" s="9"/>
      <c r="SG2564" s="9"/>
      <c r="SH2564" s="9"/>
      <c r="SI2564" s="9"/>
      <c r="SJ2564" s="9"/>
      <c r="SK2564" s="9"/>
      <c r="SL2564" s="9"/>
      <c r="SM2564" s="9"/>
      <c r="SN2564" s="9"/>
      <c r="SO2564" s="9"/>
      <c r="SP2564" s="9"/>
      <c r="SQ2564" s="9"/>
      <c r="SR2564" s="9"/>
      <c r="SS2564" s="9"/>
      <c r="ST2564" s="9"/>
      <c r="SU2564" s="9"/>
      <c r="SV2564" s="9"/>
      <c r="SW2564" s="9"/>
      <c r="SX2564" s="9"/>
      <c r="SY2564" s="9"/>
      <c r="SZ2564" s="9"/>
      <c r="TA2564" s="9"/>
      <c r="TB2564" s="9"/>
      <c r="TC2564" s="9"/>
      <c r="TD2564" s="9"/>
      <c r="TE2564" s="9"/>
      <c r="TF2564" s="9"/>
      <c r="TG2564" s="9"/>
      <c r="TH2564" s="9"/>
      <c r="TI2564" s="9"/>
      <c r="TJ2564" s="9"/>
      <c r="TK2564" s="9"/>
      <c r="TL2564" s="9"/>
      <c r="TM2564" s="9"/>
      <c r="TN2564" s="9"/>
      <c r="TO2564" s="9"/>
      <c r="TP2564" s="9"/>
      <c r="TQ2564" s="9"/>
      <c r="TR2564" s="9"/>
      <c r="TS2564" s="9"/>
      <c r="TT2564" s="9"/>
      <c r="TU2564" s="9"/>
      <c r="TV2564" s="9"/>
      <c r="TW2564" s="9"/>
      <c r="TX2564" s="9"/>
      <c r="TY2564" s="9"/>
      <c r="TZ2564" s="9"/>
      <c r="UA2564" s="9"/>
      <c r="UB2564" s="9"/>
      <c r="UC2564" s="9"/>
      <c r="UD2564" s="9"/>
      <c r="UE2564" s="9"/>
      <c r="UF2564" s="9"/>
      <c r="UG2564" s="9"/>
      <c r="UH2564" s="9"/>
      <c r="UI2564" s="9"/>
      <c r="UJ2564" s="9"/>
      <c r="UK2564" s="9"/>
      <c r="UL2564" s="9"/>
      <c r="UM2564" s="9"/>
      <c r="UN2564" s="9"/>
      <c r="UO2564" s="9"/>
      <c r="UP2564" s="9"/>
      <c r="UQ2564" s="9"/>
      <c r="UR2564" s="9"/>
      <c r="US2564" s="9"/>
      <c r="UT2564" s="9"/>
      <c r="UU2564" s="9"/>
      <c r="UV2564" s="9"/>
      <c r="UW2564" s="9"/>
      <c r="UX2564" s="9"/>
      <c r="UY2564" s="9"/>
      <c r="UZ2564" s="9"/>
      <c r="VA2564" s="9"/>
      <c r="VB2564" s="9"/>
      <c r="VC2564" s="9"/>
      <c r="VD2564" s="9"/>
      <c r="VE2564" s="9"/>
      <c r="VF2564" s="9"/>
      <c r="VG2564" s="9"/>
      <c r="VH2564" s="9"/>
      <c r="VI2564" s="9"/>
      <c r="VJ2564" s="9"/>
      <c r="VK2564" s="9"/>
      <c r="VL2564" s="9"/>
      <c r="VM2564" s="9"/>
      <c r="VN2564" s="9"/>
      <c r="VO2564" s="9"/>
      <c r="VP2564" s="9"/>
      <c r="VQ2564" s="9"/>
      <c r="VR2564" s="9"/>
      <c r="VS2564" s="9"/>
      <c r="VT2564" s="9"/>
      <c r="VU2564" s="9"/>
      <c r="VV2564" s="9"/>
      <c r="VW2564" s="9"/>
      <c r="VX2564" s="9"/>
      <c r="VY2564" s="9"/>
      <c r="VZ2564" s="9"/>
      <c r="WA2564" s="9"/>
      <c r="WB2564" s="9"/>
      <c r="WC2564" s="9"/>
      <c r="WD2564" s="9"/>
      <c r="WE2564" s="9"/>
      <c r="WF2564" s="9"/>
      <c r="WG2564" s="9"/>
      <c r="WH2564" s="9"/>
      <c r="WI2564" s="9"/>
      <c r="WJ2564" s="9"/>
      <c r="WK2564" s="9"/>
      <c r="WL2564" s="9"/>
      <c r="WM2564" s="9"/>
      <c r="WN2564" s="9"/>
      <c r="WO2564" s="9"/>
      <c r="WP2564" s="9"/>
      <c r="WQ2564" s="9"/>
      <c r="WR2564" s="9"/>
      <c r="WS2564" s="9"/>
      <c r="WT2564" s="9"/>
      <c r="WU2564" s="9"/>
      <c r="WV2564" s="9"/>
      <c r="WW2564" s="9"/>
      <c r="WX2564" s="9"/>
      <c r="WY2564" s="9"/>
      <c r="WZ2564" s="9"/>
      <c r="XA2564" s="9"/>
      <c r="XB2564" s="9"/>
      <c r="XC2564" s="9"/>
      <c r="XD2564" s="9"/>
      <c r="XE2564" s="9"/>
      <c r="XF2564" s="9"/>
      <c r="XG2564" s="9"/>
      <c r="XH2564" s="9"/>
      <c r="XI2564" s="9"/>
      <c r="XJ2564" s="9"/>
      <c r="XK2564" s="9"/>
      <c r="XL2564" s="9"/>
      <c r="XM2564" s="9"/>
      <c r="XN2564" s="9"/>
      <c r="XO2564" s="9"/>
      <c r="XP2564" s="9"/>
      <c r="XQ2564" s="9"/>
      <c r="XR2564" s="9"/>
      <c r="XS2564" s="9"/>
      <c r="XT2564" s="9"/>
      <c r="XU2564" s="9"/>
      <c r="XV2564" s="9"/>
      <c r="XW2564" s="9"/>
      <c r="XX2564" s="9"/>
      <c r="XY2564" s="9"/>
      <c r="XZ2564" s="9"/>
      <c r="YA2564" s="9"/>
      <c r="YB2564" s="9"/>
      <c r="YC2564" s="9"/>
      <c r="YD2564" s="9"/>
      <c r="YE2564" s="9"/>
      <c r="YF2564" s="9"/>
      <c r="YG2564" s="9"/>
      <c r="YH2564" s="9"/>
      <c r="YI2564" s="9"/>
      <c r="YJ2564" s="9"/>
      <c r="YK2564" s="9"/>
      <c r="YL2564" s="9"/>
      <c r="YM2564" s="9"/>
      <c r="YN2564" s="9"/>
      <c r="YO2564" s="9"/>
      <c r="YP2564" s="9"/>
      <c r="YQ2564" s="9"/>
      <c r="YR2564" s="9"/>
      <c r="YS2564" s="9"/>
      <c r="YT2564" s="9"/>
      <c r="YU2564" s="9"/>
      <c r="YV2564" s="9"/>
      <c r="YW2564" s="9"/>
      <c r="YX2564" s="9"/>
      <c r="YY2564" s="9"/>
      <c r="YZ2564" s="9"/>
      <c r="ZA2564" s="9"/>
      <c r="ZB2564" s="9"/>
      <c r="ZC2564" s="9"/>
      <c r="ZD2564" s="9"/>
      <c r="ZE2564" s="9"/>
      <c r="ZF2564" s="9"/>
      <c r="ZG2564" s="9"/>
      <c r="ZH2564" s="9"/>
      <c r="ZI2564" s="9"/>
      <c r="ZJ2564" s="9"/>
      <c r="ZK2564" s="9"/>
      <c r="ZL2564" s="9"/>
      <c r="ZM2564" s="9"/>
      <c r="ZN2564" s="9"/>
      <c r="ZO2564" s="9"/>
      <c r="ZP2564" s="9"/>
      <c r="ZQ2564" s="9"/>
      <c r="ZR2564" s="9"/>
      <c r="ZS2564" s="9"/>
      <c r="ZT2564" s="9"/>
      <c r="ZU2564" s="9"/>
      <c r="ZV2564" s="9"/>
      <c r="ZW2564" s="9"/>
      <c r="ZX2564" s="9"/>
      <c r="ZY2564" s="9"/>
      <c r="ZZ2564" s="9"/>
      <c r="AAA2564" s="9"/>
      <c r="AAB2564" s="9"/>
      <c r="AAC2564" s="9"/>
      <c r="AAD2564" s="9"/>
      <c r="AAE2564" s="9"/>
      <c r="AAF2564" s="9"/>
      <c r="AAG2564" s="9"/>
      <c r="AAH2564" s="9"/>
      <c r="AAI2564" s="9"/>
      <c r="AAJ2564" s="9"/>
      <c r="AAK2564" s="9"/>
      <c r="AAL2564" s="9"/>
      <c r="AAM2564" s="9"/>
      <c r="AAN2564" s="9"/>
      <c r="AAO2564" s="9"/>
      <c r="AAP2564" s="9"/>
      <c r="AAQ2564" s="9"/>
      <c r="AAR2564" s="9"/>
      <c r="AAS2564" s="9"/>
      <c r="AAT2564" s="9"/>
      <c r="AAU2564" s="9"/>
      <c r="AAV2564" s="9"/>
      <c r="AAW2564" s="9"/>
      <c r="AAX2564" s="9"/>
      <c r="AAY2564" s="9"/>
      <c r="AAZ2564" s="9"/>
      <c r="ABA2564" s="9"/>
      <c r="ABB2564" s="9"/>
      <c r="ABC2564" s="9"/>
      <c r="ABD2564" s="9"/>
      <c r="ABE2564" s="9"/>
      <c r="ABF2564" s="9"/>
      <c r="ABG2564" s="9"/>
      <c r="ABH2564" s="9"/>
      <c r="ABI2564" s="9"/>
      <c r="ABJ2564" s="9"/>
      <c r="ABK2564" s="9"/>
      <c r="ABL2564" s="9"/>
      <c r="ABM2564" s="9"/>
      <c r="ABN2564" s="9"/>
      <c r="ABO2564" s="9"/>
      <c r="ABP2564" s="9"/>
      <c r="ABQ2564" s="9"/>
      <c r="ABR2564" s="9"/>
      <c r="ABS2564" s="9"/>
      <c r="ABT2564" s="9"/>
      <c r="ABU2564" s="9"/>
      <c r="ABV2564" s="9"/>
      <c r="ABW2564" s="9"/>
      <c r="ABX2564" s="9"/>
      <c r="ABY2564" s="9"/>
      <c r="ABZ2564" s="9"/>
      <c r="ACA2564" s="9"/>
      <c r="ACB2564" s="9"/>
      <c r="ACC2564" s="9"/>
      <c r="ACD2564" s="9"/>
      <c r="ACE2564" s="9"/>
      <c r="ACF2564" s="9"/>
      <c r="ACG2564" s="9"/>
      <c r="ACH2564" s="9"/>
      <c r="ACI2564" s="9"/>
      <c r="ACJ2564" s="9"/>
      <c r="ACK2564" s="9"/>
      <c r="ACL2564" s="9"/>
      <c r="ACM2564" s="9"/>
      <c r="ACN2564" s="9"/>
      <c r="ACO2564" s="9"/>
      <c r="ACP2564" s="9"/>
      <c r="ACQ2564" s="9"/>
      <c r="ACR2564" s="9"/>
      <c r="ACS2564" s="9"/>
      <c r="ACT2564" s="9"/>
      <c r="ACU2564" s="9"/>
      <c r="ACV2564" s="9"/>
      <c r="ACW2564" s="9"/>
      <c r="ACX2564" s="9"/>
      <c r="ACY2564" s="9"/>
      <c r="ACZ2564" s="9"/>
      <c r="ADA2564" s="9"/>
      <c r="ADB2564" s="9"/>
      <c r="ADC2564" s="9"/>
      <c r="ADD2564" s="9"/>
      <c r="ADE2564" s="9"/>
      <c r="ADF2564" s="9"/>
      <c r="ADG2564" s="9"/>
      <c r="ADH2564" s="9"/>
      <c r="ADI2564" s="9"/>
      <c r="ADJ2564" s="9"/>
      <c r="ADK2564" s="9"/>
      <c r="ADL2564" s="9"/>
      <c r="ADM2564" s="9"/>
      <c r="ADN2564" s="9"/>
      <c r="ADO2564" s="9"/>
      <c r="ADP2564" s="9"/>
      <c r="ADQ2564" s="9"/>
      <c r="ADR2564" s="9"/>
      <c r="ADS2564" s="9"/>
      <c r="ADT2564" s="9"/>
      <c r="ADU2564" s="9"/>
      <c r="ADV2564" s="9"/>
      <c r="ADW2564" s="9"/>
      <c r="ADX2564" s="9"/>
      <c r="ADY2564" s="9"/>
      <c r="ADZ2564" s="9"/>
      <c r="AEA2564" s="9"/>
      <c r="AEB2564" s="9"/>
      <c r="AEC2564" s="9"/>
      <c r="AED2564" s="9"/>
      <c r="AEE2564" s="9"/>
      <c r="AEF2564" s="9"/>
      <c r="AEG2564" s="9"/>
      <c r="AEH2564" s="9"/>
      <c r="AEI2564" s="9"/>
      <c r="AEJ2564" s="9"/>
      <c r="AEK2564" s="9"/>
      <c r="AEL2564" s="9"/>
      <c r="AEM2564" s="9"/>
      <c r="AEN2564" s="9"/>
      <c r="AEO2564" s="9"/>
      <c r="AEP2564" s="9"/>
      <c r="AEQ2564" s="9"/>
      <c r="AER2564" s="9"/>
      <c r="AES2564" s="9"/>
      <c r="AET2564" s="9"/>
      <c r="AEU2564" s="9"/>
      <c r="AEV2564" s="9"/>
      <c r="AEW2564" s="9"/>
      <c r="AEX2564" s="9"/>
      <c r="AEY2564" s="9"/>
      <c r="AEZ2564" s="9"/>
      <c r="AFA2564" s="9"/>
      <c r="AFB2564" s="9"/>
      <c r="AFC2564" s="9"/>
      <c r="AFD2564" s="9"/>
      <c r="AFE2564" s="9"/>
      <c r="AFF2564" s="9"/>
      <c r="AFG2564" s="9"/>
      <c r="AFH2564" s="9"/>
      <c r="AFI2564" s="9"/>
      <c r="AFJ2564" s="9"/>
      <c r="AFK2564" s="9"/>
      <c r="AFL2564" s="9"/>
      <c r="AFM2564" s="9"/>
      <c r="AFN2564" s="9"/>
      <c r="AFO2564" s="9"/>
      <c r="AFP2564" s="9"/>
      <c r="AFQ2564" s="9"/>
      <c r="AFR2564" s="9"/>
      <c r="AFS2564" s="9"/>
      <c r="AFT2564" s="9"/>
      <c r="AFU2564" s="9"/>
      <c r="AFV2564" s="9"/>
      <c r="AFW2564" s="9"/>
      <c r="AFX2564" s="9"/>
      <c r="AFY2564" s="9"/>
      <c r="AFZ2564" s="9"/>
      <c r="AGA2564" s="9"/>
      <c r="AGB2564" s="9"/>
      <c r="AGC2564" s="9"/>
      <c r="AGD2564" s="9"/>
      <c r="AGE2564" s="9"/>
      <c r="AGF2564" s="9"/>
      <c r="AGG2564" s="9"/>
      <c r="AGH2564" s="9"/>
      <c r="AGI2564" s="9"/>
      <c r="AGJ2564" s="9"/>
      <c r="AGK2564" s="9"/>
      <c r="AGL2564" s="9"/>
      <c r="AGM2564" s="9"/>
      <c r="AGN2564" s="9"/>
      <c r="AGO2564" s="9"/>
      <c r="AGP2564" s="9"/>
      <c r="AGQ2564" s="9"/>
      <c r="AGR2564" s="9"/>
      <c r="AGS2564" s="9"/>
      <c r="AGT2564" s="9"/>
      <c r="AGU2564" s="9"/>
      <c r="AGV2564" s="9"/>
      <c r="AGW2564" s="9"/>
      <c r="AGX2564" s="9"/>
      <c r="AGY2564" s="9"/>
      <c r="AGZ2564" s="9"/>
      <c r="AHA2564" s="9"/>
      <c r="AHB2564" s="9"/>
      <c r="AHC2564" s="9"/>
      <c r="AHD2564" s="9"/>
      <c r="AHE2564" s="9"/>
      <c r="AHF2564" s="9"/>
      <c r="AHG2564" s="9"/>
      <c r="AHH2564" s="9"/>
      <c r="AHI2564" s="9"/>
      <c r="AHJ2564" s="9"/>
      <c r="AHK2564" s="9"/>
      <c r="AHL2564" s="9"/>
      <c r="AHM2564" s="9"/>
      <c r="AHN2564" s="9"/>
      <c r="AHO2564" s="9"/>
      <c r="AHP2564" s="9"/>
      <c r="AHQ2564" s="9"/>
      <c r="AHR2564" s="9"/>
      <c r="AHS2564" s="9"/>
      <c r="AHT2564" s="9"/>
      <c r="AHU2564" s="9"/>
      <c r="AHV2564" s="9"/>
      <c r="AHW2564" s="9"/>
      <c r="AHX2564" s="9"/>
      <c r="AHY2564" s="9"/>
      <c r="AHZ2564" s="9"/>
      <c r="AIA2564" s="9"/>
      <c r="AIB2564" s="9"/>
      <c r="AIC2564" s="9"/>
      <c r="AID2564" s="9"/>
      <c r="AIE2564" s="9"/>
      <c r="AIF2564" s="9"/>
      <c r="AIG2564" s="9"/>
      <c r="AIH2564" s="9"/>
      <c r="AII2564" s="9"/>
      <c r="AIJ2564" s="9"/>
      <c r="AIK2564" s="9"/>
      <c r="AIL2564" s="9"/>
      <c r="AIM2564" s="9"/>
      <c r="AIN2564" s="9"/>
      <c r="AIO2564" s="9"/>
      <c r="AIP2564" s="9"/>
      <c r="AIQ2564" s="9"/>
      <c r="AIR2564" s="9"/>
      <c r="AIS2564" s="9"/>
      <c r="AIT2564" s="9"/>
      <c r="AIU2564" s="9"/>
      <c r="AIV2564" s="9"/>
      <c r="AIW2564" s="9"/>
      <c r="AIX2564" s="9"/>
      <c r="AIY2564" s="9"/>
      <c r="AIZ2564" s="9"/>
      <c r="AJA2564" s="9"/>
      <c r="AJB2564" s="9"/>
      <c r="AJC2564" s="9"/>
      <c r="AJD2564" s="9"/>
      <c r="AJE2564" s="9"/>
      <c r="AJF2564" s="9"/>
      <c r="AJG2564" s="9"/>
      <c r="AJH2564" s="9"/>
      <c r="AJI2564" s="9"/>
      <c r="AJJ2564" s="9"/>
      <c r="AJK2564" s="9"/>
      <c r="AJL2564" s="9"/>
      <c r="AJM2564" s="9"/>
      <c r="AJN2564" s="9"/>
      <c r="AJO2564" s="9"/>
      <c r="AJP2564" s="9"/>
      <c r="AJQ2564" s="9"/>
      <c r="AJR2564" s="9"/>
      <c r="AJS2564" s="9"/>
      <c r="AJT2564" s="9"/>
      <c r="AJU2564" s="9"/>
      <c r="AJV2564" s="9"/>
      <c r="AJW2564" s="9"/>
      <c r="AJX2564" s="9"/>
      <c r="AJY2564" s="9"/>
      <c r="AJZ2564" s="9"/>
      <c r="AKA2564" s="9"/>
      <c r="AKB2564" s="9"/>
      <c r="AKC2564" s="9"/>
      <c r="AKD2564" s="9"/>
      <c r="AKE2564" s="9"/>
      <c r="AKF2564" s="9"/>
      <c r="AKG2564" s="9"/>
      <c r="AKH2564" s="9"/>
      <c r="AKI2564" s="9"/>
      <c r="AKJ2564" s="9"/>
      <c r="AKK2564" s="9"/>
      <c r="AKL2564" s="9"/>
      <c r="AKM2564" s="9"/>
      <c r="AKN2564" s="9"/>
      <c r="AKO2564" s="9"/>
      <c r="AKP2564" s="9"/>
      <c r="AKQ2564" s="9"/>
      <c r="AKR2564" s="9"/>
      <c r="AKS2564" s="9"/>
      <c r="AKT2564" s="9"/>
      <c r="AKU2564" s="9"/>
      <c r="AKV2564" s="9"/>
      <c r="AKW2564" s="9"/>
      <c r="AKX2564" s="9"/>
      <c r="AKY2564" s="9"/>
      <c r="AKZ2564" s="9"/>
      <c r="ALA2564" s="9"/>
      <c r="ALB2564" s="9"/>
      <c r="ALC2564" s="9"/>
      <c r="ALD2564" s="9"/>
      <c r="ALE2564" s="9"/>
      <c r="ALF2564" s="9"/>
      <c r="ALG2564" s="9"/>
      <c r="ALH2564" s="9"/>
      <c r="ALI2564" s="9"/>
      <c r="ALJ2564" s="9"/>
      <c r="ALK2564" s="9"/>
      <c r="ALL2564" s="9"/>
      <c r="ALM2564" s="9"/>
      <c r="ALN2564" s="9"/>
      <c r="ALO2564" s="9"/>
      <c r="ALP2564" s="9"/>
      <c r="ALQ2564" s="9"/>
      <c r="ALR2564" s="9"/>
      <c r="ALS2564" s="9"/>
      <c r="ALT2564" s="9"/>
      <c r="ALU2564" s="9"/>
      <c r="ALV2564" s="9"/>
      <c r="ALW2564" s="9"/>
      <c r="ALX2564" s="9"/>
      <c r="ALY2564" s="9"/>
      <c r="ALZ2564" s="9"/>
      <c r="AMA2564" s="9"/>
      <c r="AMB2564" s="9"/>
      <c r="AMC2564" s="9"/>
      <c r="AMD2564" s="9"/>
      <c r="AME2564" s="9"/>
      <c r="AMF2564" s="9"/>
      <c r="AMG2564" s="9"/>
      <c r="AMH2564" s="9"/>
      <c r="AMI2564" s="9"/>
      <c r="AMJ2564" s="9"/>
      <c r="AMK2564" s="9"/>
      <c r="AML2564" s="9"/>
      <c r="AMM2564" s="9"/>
      <c r="AMN2564" s="9"/>
      <c r="AMO2564" s="9"/>
      <c r="AMP2564" s="9"/>
      <c r="AMQ2564" s="9"/>
      <c r="AMR2564" s="9"/>
      <c r="AMS2564" s="9"/>
      <c r="AMT2564" s="9"/>
      <c r="AMU2564" s="9"/>
      <c r="AMV2564" s="9"/>
      <c r="AMW2564" s="9"/>
      <c r="AMX2564" s="9"/>
      <c r="AMY2564" s="9"/>
      <c r="AMZ2564" s="9"/>
      <c r="ANA2564" s="9"/>
      <c r="ANB2564" s="9"/>
      <c r="ANC2564" s="9"/>
      <c r="AND2564" s="9"/>
      <c r="ANE2564" s="9"/>
      <c r="ANF2564" s="9"/>
      <c r="ANG2564" s="9"/>
      <c r="ANH2564" s="9"/>
      <c r="ANI2564" s="9"/>
      <c r="ANJ2564" s="9"/>
      <c r="ANK2564" s="9"/>
      <c r="ANL2564" s="9"/>
      <c r="ANM2564" s="9"/>
      <c r="ANN2564" s="9"/>
      <c r="ANO2564" s="9"/>
      <c r="ANP2564" s="9"/>
      <c r="ANQ2564" s="9"/>
      <c r="ANR2564" s="9"/>
      <c r="ANS2564" s="9"/>
      <c r="ANT2564" s="9"/>
      <c r="ANU2564" s="9"/>
      <c r="ANV2564" s="9"/>
      <c r="ANW2564" s="9"/>
      <c r="ANX2564" s="9"/>
      <c r="ANY2564" s="9"/>
      <c r="ANZ2564" s="9"/>
      <c r="AOA2564" s="9"/>
      <c r="AOB2564" s="9"/>
      <c r="AOC2564" s="9"/>
      <c r="AOD2564" s="9"/>
      <c r="AOE2564" s="9"/>
      <c r="AOF2564" s="9"/>
      <c r="AOG2564" s="9"/>
      <c r="AOH2564" s="9"/>
      <c r="AOI2564" s="9"/>
      <c r="AOJ2564" s="9"/>
      <c r="AOK2564" s="9"/>
      <c r="AOL2564" s="9"/>
      <c r="AOM2564" s="9"/>
      <c r="AON2564" s="9"/>
      <c r="AOO2564" s="9"/>
      <c r="AOP2564" s="9"/>
      <c r="AOQ2564" s="9"/>
      <c r="AOR2564" s="9"/>
      <c r="AOS2564" s="9"/>
      <c r="AOT2564" s="9"/>
      <c r="AOU2564" s="9"/>
      <c r="AOV2564" s="9"/>
      <c r="AOW2564" s="9"/>
      <c r="AOX2564" s="9"/>
      <c r="AOY2564" s="9"/>
      <c r="AOZ2564" s="9"/>
      <c r="APA2564" s="9"/>
      <c r="APB2564" s="9"/>
      <c r="APC2564" s="9"/>
      <c r="APD2564" s="9"/>
      <c r="APE2564" s="9"/>
      <c r="APF2564" s="9"/>
      <c r="APG2564" s="9"/>
      <c r="APH2564" s="9"/>
      <c r="API2564" s="9"/>
      <c r="APJ2564" s="9"/>
      <c r="APK2564" s="9"/>
      <c r="APL2564" s="9"/>
      <c r="APM2564" s="9"/>
      <c r="APN2564" s="9"/>
      <c r="APO2564" s="9"/>
      <c r="APP2564" s="9"/>
      <c r="APQ2564" s="9"/>
      <c r="APR2564" s="9"/>
      <c r="APS2564" s="9"/>
      <c r="APT2564" s="9"/>
      <c r="APU2564" s="9"/>
      <c r="APV2564" s="9"/>
      <c r="APW2564" s="9"/>
      <c r="APX2564" s="9"/>
      <c r="APY2564" s="9"/>
      <c r="APZ2564" s="9"/>
      <c r="AQA2564" s="9"/>
      <c r="AQB2564" s="9"/>
      <c r="AQC2564" s="9"/>
      <c r="AQD2564" s="9"/>
      <c r="AQE2564" s="9"/>
      <c r="AQF2564" s="9"/>
      <c r="AQG2564" s="9"/>
      <c r="AQH2564" s="9"/>
      <c r="AQI2564" s="9"/>
      <c r="AQJ2564" s="9"/>
      <c r="AQK2564" s="9"/>
      <c r="AQL2564" s="9"/>
      <c r="AQM2564" s="9"/>
      <c r="AQN2564" s="9"/>
      <c r="AQO2564" s="9"/>
      <c r="AQP2564" s="9"/>
      <c r="AQQ2564" s="9"/>
      <c r="AQR2564" s="9"/>
      <c r="AQS2564" s="9"/>
      <c r="AQT2564" s="9"/>
      <c r="AQU2564" s="9"/>
      <c r="AQV2564" s="9"/>
      <c r="AQW2564" s="9"/>
      <c r="AQX2564" s="9"/>
      <c r="AQY2564" s="9"/>
      <c r="AQZ2564" s="9"/>
      <c r="ARA2564" s="9"/>
      <c r="ARB2564" s="9"/>
      <c r="ARC2564" s="9"/>
      <c r="ARD2564" s="9"/>
      <c r="ARE2564" s="9"/>
      <c r="ARF2564" s="9"/>
      <c r="ARG2564" s="9"/>
      <c r="ARH2564" s="9"/>
      <c r="ARI2564" s="9"/>
      <c r="ARJ2564" s="9"/>
      <c r="ARK2564" s="9"/>
      <c r="ARL2564" s="9"/>
      <c r="ARM2564" s="9"/>
      <c r="ARN2564" s="9"/>
      <c r="ARO2564" s="9"/>
      <c r="ARP2564" s="9"/>
      <c r="ARQ2564" s="9"/>
      <c r="ARR2564" s="9"/>
      <c r="ARS2564" s="9"/>
      <c r="ART2564" s="9"/>
      <c r="ARU2564" s="9"/>
      <c r="ARV2564" s="9"/>
      <c r="ARW2564" s="9"/>
      <c r="ARX2564" s="9"/>
      <c r="ARY2564" s="9"/>
      <c r="ARZ2564" s="9"/>
      <c r="ASA2564" s="9"/>
      <c r="ASB2564" s="9"/>
      <c r="ASC2564" s="9"/>
      <c r="ASD2564" s="9"/>
      <c r="ASE2564" s="9"/>
      <c r="ASF2564" s="9"/>
      <c r="ASG2564" s="9"/>
      <c r="ASH2564" s="9"/>
      <c r="ASI2564" s="9"/>
      <c r="ASJ2564" s="9"/>
      <c r="ASK2564" s="9"/>
      <c r="ASL2564" s="9"/>
      <c r="ASM2564" s="9"/>
      <c r="ASN2564" s="9"/>
      <c r="ASO2564" s="9"/>
      <c r="ASP2564" s="9"/>
      <c r="ASQ2564" s="9"/>
      <c r="ASR2564" s="9"/>
      <c r="ASS2564" s="9"/>
      <c r="AST2564" s="9"/>
      <c r="ASU2564" s="9"/>
      <c r="ASV2564" s="9"/>
      <c r="ASW2564" s="9"/>
      <c r="ASX2564" s="9"/>
      <c r="ASY2564" s="9"/>
      <c r="ASZ2564" s="9"/>
      <c r="ATA2564" s="9"/>
      <c r="ATB2564" s="9"/>
      <c r="ATC2564" s="9"/>
      <c r="ATD2564" s="9"/>
      <c r="ATE2564" s="9"/>
      <c r="ATF2564" s="9"/>
      <c r="ATG2564" s="9"/>
      <c r="ATH2564" s="9"/>
      <c r="ATI2564" s="9"/>
      <c r="ATJ2564" s="9"/>
      <c r="ATK2564" s="9"/>
      <c r="ATL2564" s="9"/>
      <c r="ATM2564" s="9"/>
      <c r="ATN2564" s="9"/>
      <c r="ATO2564" s="9"/>
      <c r="ATP2564" s="9"/>
      <c r="ATQ2564" s="9"/>
      <c r="ATR2564" s="9"/>
      <c r="ATS2564" s="9"/>
      <c r="ATT2564" s="9"/>
      <c r="ATU2564" s="9"/>
      <c r="ATV2564" s="9"/>
      <c r="ATW2564" s="9"/>
      <c r="ATX2564" s="9"/>
      <c r="ATY2564" s="9"/>
      <c r="ATZ2564" s="9"/>
      <c r="AUA2564" s="9"/>
      <c r="AUB2564" s="9"/>
      <c r="AUC2564" s="9"/>
      <c r="AUD2564" s="9"/>
      <c r="AUE2564" s="9"/>
      <c r="AUF2564" s="9"/>
      <c r="AUG2564" s="9"/>
      <c r="AUH2564" s="9"/>
      <c r="AUI2564" s="9"/>
      <c r="AUJ2564" s="9"/>
      <c r="AUK2564" s="9"/>
      <c r="AUL2564" s="9"/>
      <c r="AUM2564" s="9"/>
      <c r="AUN2564" s="9"/>
      <c r="AUO2564" s="9"/>
      <c r="AUP2564" s="9"/>
      <c r="AUQ2564" s="9"/>
      <c r="AUR2564" s="9"/>
      <c r="AUS2564" s="9"/>
      <c r="AUT2564" s="9"/>
      <c r="AUU2564" s="9"/>
      <c r="AUV2564" s="9"/>
      <c r="AUW2564" s="9"/>
      <c r="AUX2564" s="9"/>
      <c r="AUY2564" s="9"/>
      <c r="AUZ2564" s="9"/>
      <c r="AVA2564" s="9"/>
      <c r="AVB2564" s="9"/>
      <c r="AVC2564" s="9"/>
      <c r="AVD2564" s="9"/>
      <c r="AVE2564" s="9"/>
      <c r="AVF2564" s="9"/>
      <c r="AVG2564" s="9"/>
      <c r="AVH2564" s="9"/>
      <c r="AVI2564" s="9"/>
      <c r="AVJ2564" s="9"/>
      <c r="AVK2564" s="9"/>
      <c r="AVL2564" s="9"/>
      <c r="AVM2564" s="9"/>
      <c r="AVN2564" s="9"/>
      <c r="AVO2564" s="9"/>
      <c r="AVP2564" s="9"/>
      <c r="AVQ2564" s="9"/>
      <c r="AVR2564" s="9"/>
      <c r="AVS2564" s="9"/>
      <c r="AVT2564" s="9"/>
      <c r="AVU2564" s="9"/>
      <c r="AVV2564" s="9"/>
      <c r="AVW2564" s="9"/>
      <c r="AVX2564" s="9"/>
      <c r="AVY2564" s="9"/>
      <c r="AVZ2564" s="9"/>
      <c r="AWA2564" s="9"/>
      <c r="AWB2564" s="9"/>
      <c r="AWC2564" s="9"/>
      <c r="AWD2564" s="9"/>
      <c r="AWE2564" s="9"/>
      <c r="AWF2564" s="9"/>
      <c r="AWG2564" s="9"/>
      <c r="AWH2564" s="9"/>
      <c r="AWI2564" s="9"/>
      <c r="AWJ2564" s="9"/>
      <c r="AWK2564" s="9"/>
      <c r="AWL2564" s="9"/>
      <c r="AWM2564" s="9"/>
      <c r="AWN2564" s="9"/>
      <c r="AWO2564" s="9"/>
      <c r="AWP2564" s="9"/>
      <c r="AWQ2564" s="9"/>
      <c r="AWR2564" s="9"/>
      <c r="AWS2564" s="9"/>
      <c r="AWT2564" s="9"/>
      <c r="AWU2564" s="9"/>
      <c r="AWV2564" s="9"/>
      <c r="AWW2564" s="9"/>
      <c r="AWX2564" s="9"/>
      <c r="AWY2564" s="9"/>
      <c r="AWZ2564" s="9"/>
      <c r="AXA2564" s="9"/>
      <c r="AXB2564" s="9"/>
      <c r="AXC2564" s="9"/>
      <c r="AXD2564" s="9"/>
      <c r="AXE2564" s="9"/>
      <c r="AXF2564" s="9"/>
      <c r="AXG2564" s="9"/>
      <c r="AXH2564" s="9"/>
      <c r="AXI2564" s="9"/>
      <c r="AXJ2564" s="9"/>
      <c r="AXK2564" s="9"/>
      <c r="AXL2564" s="9"/>
      <c r="AXM2564" s="9"/>
      <c r="AXN2564" s="9"/>
      <c r="AXO2564" s="9"/>
      <c r="AXP2564" s="9"/>
      <c r="AXQ2564" s="9"/>
      <c r="AXR2564" s="9"/>
      <c r="AXS2564" s="9"/>
      <c r="AXT2564" s="9"/>
      <c r="AXU2564" s="9"/>
      <c r="AXV2564" s="9"/>
      <c r="AXW2564" s="9"/>
      <c r="AXX2564" s="9"/>
      <c r="AXY2564" s="9"/>
      <c r="AXZ2564" s="9"/>
      <c r="AYA2564" s="9"/>
      <c r="AYB2564" s="9"/>
      <c r="AYC2564" s="9"/>
      <c r="AYD2564" s="9"/>
      <c r="AYE2564" s="9"/>
      <c r="AYF2564" s="9"/>
      <c r="AYG2564" s="9"/>
      <c r="AYH2564" s="9"/>
      <c r="AYI2564" s="9"/>
      <c r="AYJ2564" s="9"/>
      <c r="AYK2564" s="9"/>
      <c r="AYL2564" s="9"/>
      <c r="AYM2564" s="9"/>
      <c r="AYN2564" s="9"/>
      <c r="AYO2564" s="9"/>
      <c r="AYP2564" s="9"/>
      <c r="AYQ2564" s="9"/>
      <c r="AYR2564" s="9"/>
      <c r="AYS2564" s="9"/>
      <c r="AYT2564" s="9"/>
      <c r="AYU2564" s="9"/>
      <c r="AYV2564" s="9"/>
      <c r="AYW2564" s="9"/>
      <c r="AYX2564" s="9"/>
      <c r="AYY2564" s="9"/>
      <c r="AYZ2564" s="9"/>
      <c r="AZA2564" s="9"/>
      <c r="AZB2564" s="9"/>
      <c r="AZC2564" s="9"/>
      <c r="AZD2564" s="9"/>
      <c r="AZE2564" s="9"/>
      <c r="AZF2564" s="9"/>
      <c r="AZG2564" s="9"/>
      <c r="AZH2564" s="9"/>
      <c r="AZI2564" s="9"/>
      <c r="AZJ2564" s="9"/>
      <c r="AZK2564" s="9"/>
      <c r="AZL2564" s="9"/>
      <c r="AZM2564" s="9"/>
      <c r="AZN2564" s="9"/>
      <c r="AZO2564" s="9"/>
      <c r="AZP2564" s="9"/>
      <c r="AZQ2564" s="9"/>
      <c r="AZR2564" s="9"/>
      <c r="AZS2564" s="9"/>
      <c r="AZT2564" s="9"/>
      <c r="AZU2564" s="9"/>
      <c r="AZV2564" s="9"/>
      <c r="AZW2564" s="9"/>
      <c r="AZX2564" s="9"/>
      <c r="AZY2564" s="9"/>
      <c r="AZZ2564" s="9"/>
      <c r="BAA2564" s="9"/>
      <c r="BAB2564" s="9"/>
      <c r="BAC2564" s="9"/>
      <c r="BAD2564" s="9"/>
      <c r="BAE2564" s="9"/>
      <c r="BAF2564" s="9"/>
      <c r="BAG2564" s="9"/>
      <c r="BAH2564" s="9"/>
      <c r="BAI2564" s="9"/>
      <c r="BAJ2564" s="9"/>
      <c r="BAK2564" s="9"/>
      <c r="BAL2564" s="9"/>
      <c r="BAM2564" s="9"/>
      <c r="BAN2564" s="9"/>
      <c r="BAO2564" s="9"/>
      <c r="BAP2564" s="9"/>
      <c r="BAQ2564" s="9"/>
      <c r="BAR2564" s="9"/>
      <c r="BAS2564" s="9"/>
      <c r="BAT2564" s="9"/>
      <c r="BAU2564" s="9"/>
      <c r="BAV2564" s="9"/>
      <c r="BAW2564" s="9"/>
      <c r="BAX2564" s="9"/>
      <c r="BAY2564" s="9"/>
      <c r="BAZ2564" s="9"/>
      <c r="BBA2564" s="9"/>
      <c r="BBB2564" s="9"/>
      <c r="BBC2564" s="9"/>
      <c r="BBD2564" s="9"/>
      <c r="BBE2564" s="9"/>
      <c r="BBF2564" s="9"/>
      <c r="BBG2564" s="9"/>
      <c r="BBH2564" s="9"/>
      <c r="BBI2564" s="9"/>
      <c r="BBJ2564" s="9"/>
      <c r="BBK2564" s="9"/>
      <c r="BBL2564" s="9"/>
      <c r="BBM2564" s="9"/>
      <c r="BBN2564" s="9"/>
      <c r="BBO2564" s="9"/>
      <c r="BBP2564" s="9"/>
      <c r="BBQ2564" s="9"/>
      <c r="BBR2564" s="9"/>
      <c r="BBS2564" s="9"/>
      <c r="BBT2564" s="9"/>
      <c r="BBU2564" s="9"/>
      <c r="BBV2564" s="9"/>
      <c r="BBW2564" s="9"/>
      <c r="BBX2564" s="9"/>
      <c r="BBY2564" s="9"/>
      <c r="BBZ2564" s="9"/>
      <c r="BCA2564" s="9"/>
      <c r="BCB2564" s="9"/>
      <c r="BCC2564" s="9"/>
      <c r="BCD2564" s="9"/>
      <c r="BCE2564" s="9"/>
      <c r="BCF2564" s="9"/>
      <c r="BCG2564" s="9"/>
      <c r="BCH2564" s="9"/>
      <c r="BCI2564" s="9"/>
      <c r="BCJ2564" s="9"/>
      <c r="BCK2564" s="9"/>
      <c r="BCL2564" s="9"/>
      <c r="BCM2564" s="9"/>
      <c r="BCN2564" s="9"/>
      <c r="BCO2564" s="9"/>
      <c r="BCP2564" s="9"/>
      <c r="BCQ2564" s="9"/>
      <c r="BCR2564" s="9"/>
      <c r="BCS2564" s="9"/>
      <c r="BCT2564" s="9"/>
      <c r="BCU2564" s="9"/>
      <c r="BCV2564" s="9"/>
      <c r="BCW2564" s="9"/>
      <c r="BCX2564" s="9"/>
      <c r="BCY2564" s="9"/>
      <c r="BCZ2564" s="9"/>
      <c r="BDA2564" s="9"/>
      <c r="BDB2564" s="9"/>
      <c r="BDC2564" s="9"/>
      <c r="BDD2564" s="9"/>
      <c r="BDE2564" s="9"/>
      <c r="BDF2564" s="9"/>
      <c r="BDG2564" s="9"/>
      <c r="BDH2564" s="9"/>
      <c r="BDI2564" s="9"/>
      <c r="BDJ2564" s="9"/>
      <c r="BDK2564" s="9"/>
      <c r="BDL2564" s="9"/>
      <c r="BDM2564" s="9"/>
      <c r="BDN2564" s="9"/>
      <c r="BDO2564" s="9"/>
      <c r="BDP2564" s="9"/>
      <c r="BDQ2564" s="9"/>
      <c r="BDR2564" s="9"/>
      <c r="BDS2564" s="9"/>
      <c r="BDT2564" s="9"/>
      <c r="BDU2564" s="9"/>
      <c r="BDV2564" s="9"/>
      <c r="BDW2564" s="9"/>
      <c r="BDX2564" s="9"/>
      <c r="BDY2564" s="9"/>
      <c r="BDZ2564" s="9"/>
      <c r="BEA2564" s="9"/>
      <c r="BEB2564" s="9"/>
      <c r="BEC2564" s="9"/>
      <c r="BED2564" s="9"/>
      <c r="BEE2564" s="9"/>
      <c r="BEF2564" s="9"/>
      <c r="BEG2564" s="9"/>
      <c r="BEH2564" s="9"/>
      <c r="BEI2564" s="9"/>
      <c r="BEJ2564" s="9"/>
      <c r="BEK2564" s="9"/>
      <c r="BEL2564" s="9"/>
      <c r="BEM2564" s="9"/>
      <c r="BEN2564" s="9"/>
      <c r="BEO2564" s="9"/>
      <c r="BEP2564" s="9"/>
      <c r="BEQ2564" s="9"/>
      <c r="BER2564" s="9"/>
      <c r="BES2564" s="9"/>
      <c r="BET2564" s="9"/>
      <c r="BEU2564" s="9"/>
      <c r="BEV2564" s="9"/>
      <c r="BEW2564" s="9"/>
      <c r="BEX2564" s="9"/>
      <c r="BEY2564" s="9"/>
      <c r="BEZ2564" s="9"/>
      <c r="BFA2564" s="9"/>
      <c r="BFB2564" s="9"/>
      <c r="BFC2564" s="9"/>
      <c r="BFD2564" s="9"/>
      <c r="BFE2564" s="9"/>
      <c r="BFF2564" s="9"/>
      <c r="BFG2564" s="9"/>
      <c r="BFH2564" s="9"/>
      <c r="BFI2564" s="9"/>
      <c r="BFJ2564" s="9"/>
      <c r="BFK2564" s="9"/>
      <c r="BFL2564" s="9"/>
      <c r="BFM2564" s="9"/>
      <c r="BFN2564" s="9"/>
      <c r="BFO2564" s="9"/>
      <c r="BFP2564" s="9"/>
      <c r="BFQ2564" s="9"/>
      <c r="BFR2564" s="9"/>
      <c r="BFS2564" s="9"/>
      <c r="BFT2564" s="9"/>
      <c r="BFU2564" s="9"/>
      <c r="BFV2564" s="9"/>
      <c r="BFW2564" s="9"/>
      <c r="BFX2564" s="9"/>
      <c r="BFY2564" s="9"/>
      <c r="BFZ2564" s="9"/>
      <c r="BGA2564" s="9"/>
      <c r="BGB2564" s="9"/>
      <c r="BGC2564" s="9"/>
      <c r="BGD2564" s="9"/>
      <c r="BGE2564" s="9"/>
      <c r="BGF2564" s="9"/>
      <c r="BGG2564" s="9"/>
      <c r="BGH2564" s="9"/>
      <c r="BGI2564" s="9"/>
      <c r="BGJ2564" s="9"/>
      <c r="BGK2564" s="9"/>
      <c r="BGL2564" s="9"/>
      <c r="BGM2564" s="9"/>
      <c r="BGN2564" s="9"/>
      <c r="BGO2564" s="9"/>
      <c r="BGP2564" s="9"/>
      <c r="BGQ2564" s="9"/>
      <c r="BGR2564" s="9"/>
      <c r="BGS2564" s="9"/>
      <c r="BGT2564" s="9"/>
      <c r="BGU2564" s="9"/>
      <c r="BGV2564" s="9"/>
      <c r="BGW2564" s="9"/>
      <c r="BGX2564" s="9"/>
      <c r="BGY2564" s="9"/>
      <c r="BGZ2564" s="9"/>
      <c r="BHA2564" s="9"/>
      <c r="BHB2564" s="9"/>
      <c r="BHC2564" s="9"/>
      <c r="BHD2564" s="9"/>
      <c r="BHE2564" s="9"/>
      <c r="BHF2564" s="9"/>
      <c r="BHG2564" s="9"/>
      <c r="BHH2564" s="9"/>
      <c r="BHI2564" s="9"/>
      <c r="BHJ2564" s="9"/>
      <c r="BHK2564" s="9"/>
      <c r="BHL2564" s="9"/>
      <c r="BHM2564" s="9"/>
      <c r="BHN2564" s="9"/>
      <c r="BHO2564" s="9"/>
      <c r="BHP2564" s="9"/>
      <c r="BHQ2564" s="9"/>
      <c r="BHR2564" s="9"/>
      <c r="BHS2564" s="9"/>
      <c r="BHT2564" s="9"/>
      <c r="BHU2564" s="9"/>
      <c r="BHV2564" s="9"/>
      <c r="BHW2564" s="9"/>
      <c r="BHX2564" s="9"/>
      <c r="BHY2564" s="9"/>
      <c r="BHZ2564" s="9"/>
      <c r="BIA2564" s="9"/>
      <c r="BIB2564" s="9"/>
      <c r="BIC2564" s="9"/>
      <c r="BID2564" s="9"/>
      <c r="BIE2564" s="9"/>
      <c r="BIF2564" s="9"/>
      <c r="BIG2564" s="9"/>
      <c r="BIH2564" s="9"/>
      <c r="BII2564" s="9"/>
      <c r="BIJ2564" s="9"/>
      <c r="BIK2564" s="9"/>
      <c r="BIL2564" s="9"/>
      <c r="BIM2564" s="9"/>
      <c r="BIN2564" s="9"/>
      <c r="BIO2564" s="9"/>
      <c r="BIP2564" s="9"/>
      <c r="BIQ2564" s="9"/>
      <c r="BIR2564" s="9"/>
      <c r="BIS2564" s="9"/>
      <c r="BIT2564" s="9"/>
      <c r="BIU2564" s="9"/>
      <c r="BIV2564" s="9"/>
      <c r="BIW2564" s="9"/>
      <c r="BIX2564" s="9"/>
      <c r="BIY2564" s="9"/>
      <c r="BIZ2564" s="9"/>
      <c r="BJA2564" s="9"/>
      <c r="BJB2564" s="9"/>
      <c r="BJC2564" s="9"/>
      <c r="BJD2564" s="9"/>
      <c r="BJE2564" s="9"/>
      <c r="BJF2564" s="9"/>
      <c r="BJG2564" s="9"/>
      <c r="BJH2564" s="9"/>
      <c r="BJI2564" s="9"/>
      <c r="BJJ2564" s="9"/>
      <c r="BJK2564" s="9"/>
      <c r="BJL2564" s="9"/>
      <c r="BJM2564" s="9"/>
      <c r="BJN2564" s="9"/>
      <c r="BJO2564" s="9"/>
      <c r="BJP2564" s="9"/>
      <c r="BJQ2564" s="9"/>
      <c r="BJR2564" s="9"/>
      <c r="BJS2564" s="9"/>
      <c r="BJT2564" s="9"/>
      <c r="BJU2564" s="9"/>
      <c r="BJV2564" s="9"/>
      <c r="BJW2564" s="9"/>
      <c r="BJX2564" s="9"/>
      <c r="BJY2564" s="9"/>
      <c r="BJZ2564" s="9"/>
      <c r="BKA2564" s="9"/>
      <c r="BKB2564" s="9"/>
      <c r="BKC2564" s="9"/>
      <c r="BKD2564" s="9"/>
      <c r="BKE2564" s="9"/>
      <c r="BKF2564" s="9"/>
      <c r="BKG2564" s="9"/>
      <c r="BKH2564" s="9"/>
      <c r="BKI2564" s="9"/>
      <c r="BKJ2564" s="9"/>
      <c r="BKK2564" s="9"/>
      <c r="BKL2564" s="9"/>
      <c r="BKM2564" s="9"/>
      <c r="BKN2564" s="9"/>
      <c r="BKO2564" s="9"/>
      <c r="BKP2564" s="9"/>
      <c r="BKQ2564" s="9"/>
      <c r="BKR2564" s="9"/>
      <c r="BKS2564" s="9"/>
      <c r="BKT2564" s="9"/>
      <c r="BKU2564" s="9"/>
      <c r="BKV2564" s="9"/>
      <c r="BKW2564" s="9"/>
      <c r="BKX2564" s="9"/>
      <c r="BKY2564" s="9"/>
      <c r="BKZ2564" s="9"/>
      <c r="BLA2564" s="9"/>
      <c r="BLB2564" s="9"/>
      <c r="BLC2564" s="9"/>
      <c r="BLD2564" s="9"/>
      <c r="BLE2564" s="9"/>
      <c r="BLF2564" s="9"/>
      <c r="BLG2564" s="9"/>
      <c r="BLH2564" s="9"/>
      <c r="BLI2564" s="9"/>
      <c r="BLJ2564" s="9"/>
      <c r="BLK2564" s="9"/>
      <c r="BLL2564" s="9"/>
      <c r="BLM2564" s="9"/>
      <c r="BLN2564" s="9"/>
      <c r="BLO2564" s="9"/>
      <c r="BLP2564" s="9"/>
      <c r="BLQ2564" s="9"/>
      <c r="BLR2564" s="9"/>
      <c r="BLS2564" s="9"/>
      <c r="BLT2564" s="9"/>
      <c r="BLU2564" s="9"/>
      <c r="BLV2564" s="9"/>
      <c r="BLW2564" s="9"/>
      <c r="BLX2564" s="9"/>
      <c r="BLY2564" s="9"/>
      <c r="BLZ2564" s="9"/>
      <c r="BMA2564" s="9"/>
      <c r="BMB2564" s="9"/>
      <c r="BMC2564" s="9"/>
      <c r="BMD2564" s="9"/>
      <c r="BME2564" s="9"/>
      <c r="BMF2564" s="9"/>
      <c r="BMG2564" s="9"/>
      <c r="BMH2564" s="9"/>
      <c r="BMI2564" s="9"/>
      <c r="BMJ2564" s="9"/>
      <c r="BMK2564" s="9"/>
      <c r="BML2564" s="9"/>
      <c r="BMM2564" s="9"/>
      <c r="BMN2564" s="9"/>
      <c r="BMO2564" s="9"/>
      <c r="BMP2564" s="9"/>
      <c r="BMQ2564" s="9"/>
      <c r="BMR2564" s="9"/>
      <c r="BMS2564" s="9"/>
      <c r="BMT2564" s="9"/>
      <c r="BMU2564" s="9"/>
      <c r="BMV2564" s="9"/>
      <c r="BMW2564" s="9"/>
      <c r="BMX2564" s="9"/>
      <c r="BMY2564" s="9"/>
      <c r="BMZ2564" s="9"/>
      <c r="BNA2564" s="9"/>
      <c r="BNB2564" s="9"/>
      <c r="BNC2564" s="9"/>
      <c r="BND2564" s="9"/>
      <c r="BNE2564" s="9"/>
      <c r="BNF2564" s="9"/>
      <c r="BNG2564" s="9"/>
      <c r="BNH2564" s="9"/>
      <c r="BNI2564" s="9"/>
      <c r="BNJ2564" s="9"/>
      <c r="BNK2564" s="9"/>
      <c r="BNL2564" s="9"/>
      <c r="BNM2564" s="9"/>
      <c r="BNN2564" s="9"/>
      <c r="BNO2564" s="9"/>
      <c r="BNP2564" s="9"/>
      <c r="BNQ2564" s="9"/>
      <c r="BNR2564" s="9"/>
      <c r="BNS2564" s="9"/>
      <c r="BNT2564" s="9"/>
      <c r="BNU2564" s="9"/>
      <c r="BNV2564" s="9"/>
      <c r="BNW2564" s="9"/>
      <c r="BNX2564" s="9"/>
      <c r="BNY2564" s="9"/>
      <c r="BNZ2564" s="9"/>
      <c r="BOA2564" s="9"/>
      <c r="BOB2564" s="9"/>
      <c r="BOC2564" s="9"/>
      <c r="BOD2564" s="9"/>
      <c r="BOE2564" s="9"/>
      <c r="BOF2564" s="9"/>
      <c r="BOG2564" s="9"/>
      <c r="BOH2564" s="9"/>
      <c r="BOI2564" s="9"/>
      <c r="BOJ2564" s="9"/>
      <c r="BOK2564" s="9"/>
      <c r="BOL2564" s="9"/>
      <c r="BOM2564" s="9"/>
      <c r="BON2564" s="9"/>
      <c r="BOO2564" s="9"/>
      <c r="BOP2564" s="9"/>
      <c r="BOQ2564" s="9"/>
      <c r="BOR2564" s="9"/>
      <c r="BOS2564" s="9"/>
      <c r="BOT2564" s="9"/>
      <c r="BOU2564" s="9"/>
      <c r="BOV2564" s="9"/>
      <c r="BOW2564" s="9"/>
      <c r="BOX2564" s="9"/>
      <c r="BOY2564" s="9"/>
      <c r="BOZ2564" s="9"/>
      <c r="BPA2564" s="9"/>
      <c r="BPB2564" s="9"/>
      <c r="BPC2564" s="9"/>
      <c r="BPD2564" s="9"/>
      <c r="BPE2564" s="9"/>
      <c r="BPF2564" s="9"/>
      <c r="BPG2564" s="9"/>
      <c r="BPH2564" s="9"/>
      <c r="BPI2564" s="9"/>
      <c r="BPJ2564" s="9"/>
      <c r="BPK2564" s="9"/>
      <c r="BPL2564" s="9"/>
      <c r="BPM2564" s="9"/>
      <c r="BPN2564" s="9"/>
      <c r="BPO2564" s="9"/>
      <c r="BPP2564" s="9"/>
      <c r="BPQ2564" s="9"/>
      <c r="BPR2564" s="9"/>
      <c r="BPS2564" s="9"/>
      <c r="BPT2564" s="9"/>
      <c r="BPU2564" s="9"/>
      <c r="BPV2564" s="9"/>
      <c r="BPW2564" s="9"/>
      <c r="BPX2564" s="9"/>
      <c r="BPY2564" s="9"/>
      <c r="BPZ2564" s="9"/>
      <c r="BQA2564" s="9"/>
      <c r="BQB2564" s="9"/>
      <c r="BQC2564" s="9"/>
      <c r="BQD2564" s="9"/>
      <c r="BQE2564" s="9"/>
      <c r="BQF2564" s="9"/>
      <c r="BQG2564" s="9"/>
      <c r="BQH2564" s="9"/>
      <c r="BQI2564" s="9"/>
      <c r="BQJ2564" s="9"/>
      <c r="BQK2564" s="9"/>
      <c r="BQL2564" s="9"/>
      <c r="BQM2564" s="9"/>
      <c r="BQN2564" s="9"/>
      <c r="BQO2564" s="9"/>
      <c r="BQP2564" s="9"/>
      <c r="BQQ2564" s="9"/>
      <c r="BQR2564" s="9"/>
      <c r="BQS2564" s="9"/>
      <c r="BQT2564" s="9"/>
      <c r="BQU2564" s="9"/>
      <c r="BQV2564" s="9"/>
      <c r="BQW2564" s="9"/>
      <c r="BQX2564" s="9"/>
      <c r="BQY2564" s="9"/>
      <c r="BQZ2564" s="9"/>
      <c r="BRA2564" s="9"/>
      <c r="BRB2564" s="9"/>
      <c r="BRC2564" s="9"/>
      <c r="BRD2564" s="9"/>
      <c r="BRE2564" s="9"/>
      <c r="BRF2564" s="9"/>
      <c r="BRG2564" s="9"/>
      <c r="BRH2564" s="9"/>
      <c r="BRI2564" s="9"/>
      <c r="BRJ2564" s="9"/>
      <c r="BRK2564" s="9"/>
      <c r="BRL2564" s="9"/>
      <c r="BRM2564" s="9"/>
      <c r="BRN2564" s="9"/>
      <c r="BRO2564" s="9"/>
      <c r="BRP2564" s="9"/>
      <c r="BRQ2564" s="9"/>
      <c r="BRR2564" s="9"/>
      <c r="BRS2564" s="9"/>
      <c r="BRT2564" s="9"/>
      <c r="BRU2564" s="9"/>
      <c r="BRV2564" s="9"/>
      <c r="BRW2564" s="9"/>
      <c r="BRX2564" s="9"/>
      <c r="BRY2564" s="9"/>
      <c r="BRZ2564" s="9"/>
      <c r="BSA2564" s="9"/>
      <c r="BSB2564" s="9"/>
      <c r="BSC2564" s="9"/>
      <c r="BSD2564" s="9"/>
      <c r="BSE2564" s="9"/>
      <c r="BSF2564" s="9"/>
      <c r="BSG2564" s="9"/>
      <c r="BSH2564" s="9"/>
      <c r="BSI2564" s="9"/>
      <c r="BSJ2564" s="9"/>
      <c r="BSK2564" s="9"/>
      <c r="BSL2564" s="9"/>
      <c r="BSM2564" s="9"/>
      <c r="BSN2564" s="9"/>
      <c r="BSO2564" s="9"/>
      <c r="BSP2564" s="9"/>
      <c r="BSQ2564" s="9"/>
      <c r="BSR2564" s="9"/>
      <c r="BSS2564" s="9"/>
      <c r="BST2564" s="9"/>
      <c r="BSU2564" s="9"/>
      <c r="BSV2564" s="9"/>
      <c r="BSW2564" s="9"/>
      <c r="BSX2564" s="9"/>
      <c r="BSY2564" s="9"/>
      <c r="BSZ2564" s="9"/>
      <c r="BTA2564" s="9"/>
      <c r="BTB2564" s="9"/>
      <c r="BTC2564" s="9"/>
      <c r="BTD2564" s="9"/>
      <c r="BTE2564" s="9"/>
      <c r="BTF2564" s="9"/>
      <c r="BTG2564" s="9"/>
      <c r="BTH2564" s="9"/>
      <c r="BTI2564" s="9"/>
      <c r="BTJ2564" s="9"/>
      <c r="BTK2564" s="9"/>
      <c r="BTL2564" s="9"/>
      <c r="BTM2564" s="9"/>
      <c r="BTN2564" s="9"/>
      <c r="BTO2564" s="9"/>
      <c r="BTP2564" s="9"/>
      <c r="BTQ2564" s="9"/>
      <c r="BTR2564" s="9"/>
      <c r="BTS2564" s="9"/>
      <c r="BTT2564" s="9"/>
      <c r="BTU2564" s="9"/>
      <c r="BTV2564" s="9"/>
      <c r="BTW2564" s="9"/>
      <c r="BTX2564" s="9"/>
      <c r="BTY2564" s="9"/>
      <c r="BTZ2564" s="9"/>
      <c r="BUA2564" s="9"/>
      <c r="BUB2564" s="9"/>
      <c r="BUC2564" s="9"/>
      <c r="BUD2564" s="9"/>
      <c r="BUE2564" s="9"/>
      <c r="BUF2564" s="9"/>
      <c r="BUG2564" s="9"/>
      <c r="BUH2564" s="9"/>
      <c r="BUI2564" s="9"/>
      <c r="BUJ2564" s="9"/>
      <c r="BUK2564" s="9"/>
      <c r="BUL2564" s="9"/>
      <c r="BUM2564" s="9"/>
      <c r="BUN2564" s="9"/>
      <c r="BUO2564" s="9"/>
      <c r="BUP2564" s="9"/>
      <c r="BUQ2564" s="9"/>
      <c r="BUR2564" s="9"/>
      <c r="BUS2564" s="9"/>
      <c r="BUT2564" s="9"/>
      <c r="BUU2564" s="9"/>
      <c r="BUV2564" s="9"/>
      <c r="BUW2564" s="9"/>
      <c r="BUX2564" s="9"/>
      <c r="BUY2564" s="9"/>
      <c r="BUZ2564" s="9"/>
      <c r="BVA2564" s="9"/>
      <c r="BVB2564" s="9"/>
      <c r="BVC2564" s="9"/>
      <c r="BVD2564" s="9"/>
      <c r="BVE2564" s="9"/>
      <c r="BVF2564" s="9"/>
      <c r="BVG2564" s="9"/>
      <c r="BVH2564" s="9"/>
      <c r="BVI2564" s="9"/>
      <c r="BVJ2564" s="9"/>
      <c r="BVK2564" s="9"/>
      <c r="BVL2564" s="9"/>
      <c r="BVM2564" s="9"/>
      <c r="BVN2564" s="9"/>
      <c r="BVO2564" s="9"/>
      <c r="BVP2564" s="9"/>
      <c r="BVQ2564" s="9"/>
      <c r="BVR2564" s="9"/>
      <c r="BVS2564" s="9"/>
      <c r="BVT2564" s="9"/>
      <c r="BVU2564" s="9"/>
      <c r="BVV2564" s="9"/>
      <c r="BVW2564" s="9"/>
      <c r="BVX2564" s="9"/>
      <c r="BVY2564" s="9"/>
      <c r="BVZ2564" s="9"/>
      <c r="BWA2564" s="9"/>
      <c r="BWB2564" s="9"/>
      <c r="BWC2564" s="9"/>
      <c r="BWD2564" s="9"/>
      <c r="BWE2564" s="9"/>
      <c r="BWF2564" s="9"/>
      <c r="BWG2564" s="9"/>
      <c r="BWH2564" s="9"/>
      <c r="BWI2564" s="9"/>
      <c r="BWJ2564" s="9"/>
      <c r="BWK2564" s="9"/>
      <c r="BWL2564" s="9"/>
      <c r="BWM2564" s="9"/>
      <c r="BWN2564" s="9"/>
      <c r="BWO2564" s="9"/>
      <c r="BWP2564" s="9"/>
      <c r="BWQ2564" s="9"/>
      <c r="BWR2564" s="9"/>
      <c r="BWS2564" s="9"/>
      <c r="BWT2564" s="9"/>
      <c r="BWU2564" s="9"/>
      <c r="BWV2564" s="9"/>
      <c r="BWW2564" s="9"/>
      <c r="BWX2564" s="9"/>
      <c r="BWY2564" s="9"/>
      <c r="BWZ2564" s="9"/>
      <c r="BXA2564" s="9"/>
      <c r="BXB2564" s="9"/>
      <c r="BXC2564" s="9"/>
      <c r="BXD2564" s="9"/>
      <c r="BXE2564" s="9"/>
      <c r="BXF2564" s="9"/>
      <c r="BXG2564" s="9"/>
      <c r="BXH2564" s="9"/>
      <c r="BXI2564" s="9"/>
      <c r="BXJ2564" s="9"/>
      <c r="BXK2564" s="9"/>
      <c r="BXL2564" s="9"/>
      <c r="BXM2564" s="9"/>
      <c r="BXN2564" s="9"/>
      <c r="BXO2564" s="9"/>
      <c r="BXP2564" s="9"/>
      <c r="BXQ2564" s="9"/>
      <c r="BXR2564" s="9"/>
      <c r="BXS2564" s="9"/>
      <c r="BXT2564" s="9"/>
      <c r="BXU2564" s="9"/>
      <c r="BXV2564" s="9"/>
      <c r="BXW2564" s="9"/>
      <c r="BXX2564" s="9"/>
      <c r="BXY2564" s="9"/>
      <c r="BXZ2564" s="9"/>
      <c r="BYA2564" s="9"/>
      <c r="BYB2564" s="9"/>
      <c r="BYC2564" s="9"/>
      <c r="BYD2564" s="9"/>
      <c r="BYE2564" s="9"/>
      <c r="BYF2564" s="9"/>
      <c r="BYG2564" s="9"/>
      <c r="BYH2564" s="9"/>
      <c r="BYI2564" s="9"/>
      <c r="BYJ2564" s="9"/>
      <c r="BYK2564" s="9"/>
      <c r="BYL2564" s="9"/>
      <c r="BYM2564" s="9"/>
      <c r="BYN2564" s="9"/>
      <c r="BYO2564" s="9"/>
      <c r="BYP2564" s="9"/>
      <c r="BYQ2564" s="9"/>
      <c r="BYR2564" s="9"/>
      <c r="BYS2564" s="9"/>
      <c r="BYT2564" s="9"/>
      <c r="BYU2564" s="9"/>
      <c r="BYV2564" s="9"/>
      <c r="BYW2564" s="9"/>
      <c r="BYX2564" s="9"/>
      <c r="BYY2564" s="9"/>
      <c r="BYZ2564" s="9"/>
      <c r="BZA2564" s="9"/>
      <c r="BZB2564" s="9"/>
      <c r="BZC2564" s="9"/>
      <c r="BZD2564" s="9"/>
      <c r="BZE2564" s="9"/>
      <c r="BZF2564" s="9"/>
      <c r="BZG2564" s="9"/>
      <c r="BZH2564" s="9"/>
      <c r="BZI2564" s="9"/>
      <c r="BZJ2564" s="9"/>
      <c r="BZK2564" s="9"/>
      <c r="BZL2564" s="9"/>
      <c r="BZM2564" s="9"/>
      <c r="BZN2564" s="9"/>
      <c r="BZO2564" s="9"/>
      <c r="BZP2564" s="9"/>
      <c r="BZQ2564" s="9"/>
      <c r="BZR2564" s="9"/>
      <c r="BZS2564" s="9"/>
      <c r="BZT2564" s="9"/>
      <c r="BZU2564" s="9"/>
      <c r="BZV2564" s="9"/>
      <c r="BZW2564" s="9"/>
      <c r="BZX2564" s="9"/>
      <c r="BZY2564" s="9"/>
      <c r="BZZ2564" s="9"/>
      <c r="CAA2564" s="9"/>
      <c r="CAB2564" s="9"/>
      <c r="CAC2564" s="9"/>
      <c r="CAD2564" s="9"/>
      <c r="CAE2564" s="9"/>
      <c r="CAF2564" s="9"/>
      <c r="CAG2564" s="9"/>
      <c r="CAH2564" s="9"/>
      <c r="CAI2564" s="9"/>
      <c r="CAJ2564" s="9"/>
      <c r="CAK2564" s="9"/>
      <c r="CAL2564" s="9"/>
      <c r="CAM2564" s="9"/>
      <c r="CAN2564" s="9"/>
      <c r="CAO2564" s="9"/>
      <c r="CAP2564" s="9"/>
      <c r="CAQ2564" s="9"/>
      <c r="CAR2564" s="9"/>
      <c r="CAS2564" s="9"/>
      <c r="CAT2564" s="9"/>
      <c r="CAU2564" s="9"/>
      <c r="CAV2564" s="9"/>
      <c r="CAW2564" s="9"/>
      <c r="CAX2564" s="9"/>
      <c r="CAY2564" s="9"/>
      <c r="CAZ2564" s="9"/>
      <c r="CBA2564" s="9"/>
      <c r="CBB2564" s="9"/>
      <c r="CBC2564" s="9"/>
      <c r="CBD2564" s="9"/>
      <c r="CBE2564" s="9"/>
      <c r="CBF2564" s="9"/>
      <c r="CBG2564" s="9"/>
      <c r="CBH2564" s="9"/>
      <c r="CBI2564" s="9"/>
      <c r="CBJ2564" s="9"/>
      <c r="CBK2564" s="9"/>
      <c r="CBL2564" s="9"/>
      <c r="CBM2564" s="9"/>
      <c r="CBN2564" s="9"/>
      <c r="CBO2564" s="9"/>
      <c r="CBP2564" s="9"/>
      <c r="CBQ2564" s="9"/>
      <c r="CBR2564" s="9"/>
      <c r="CBS2564" s="9"/>
      <c r="CBT2564" s="9"/>
      <c r="CBU2564" s="9"/>
      <c r="CBV2564" s="9"/>
      <c r="CBW2564" s="9"/>
      <c r="CBX2564" s="9"/>
      <c r="CBY2564" s="9"/>
      <c r="CBZ2564" s="9"/>
      <c r="CCA2564" s="9"/>
      <c r="CCB2564" s="9"/>
      <c r="CCC2564" s="9"/>
      <c r="CCD2564" s="9"/>
      <c r="CCE2564" s="9"/>
      <c r="CCF2564" s="9"/>
      <c r="CCG2564" s="9"/>
      <c r="CCH2564" s="9"/>
      <c r="CCI2564" s="9"/>
      <c r="CCJ2564" s="9"/>
      <c r="CCK2564" s="9"/>
      <c r="CCL2564" s="9"/>
      <c r="CCM2564" s="9"/>
      <c r="CCN2564" s="9"/>
      <c r="CCO2564" s="9"/>
      <c r="CCP2564" s="9"/>
      <c r="CCQ2564" s="9"/>
      <c r="CCR2564" s="9"/>
      <c r="CCS2564" s="9"/>
      <c r="CCT2564" s="9"/>
      <c r="CCU2564" s="9"/>
      <c r="CCV2564" s="9"/>
      <c r="CCW2564" s="9"/>
      <c r="CCX2564" s="9"/>
      <c r="CCY2564" s="9"/>
      <c r="CCZ2564" s="9"/>
      <c r="CDA2564" s="9"/>
      <c r="CDB2564" s="9"/>
      <c r="CDC2564" s="9"/>
      <c r="CDD2564" s="9"/>
      <c r="CDE2564" s="9"/>
      <c r="CDF2564" s="9"/>
      <c r="CDG2564" s="9"/>
      <c r="CDH2564" s="9"/>
      <c r="CDI2564" s="9"/>
      <c r="CDJ2564" s="9"/>
      <c r="CDK2564" s="9"/>
      <c r="CDL2564" s="9"/>
      <c r="CDM2564" s="9"/>
      <c r="CDN2564" s="9"/>
      <c r="CDO2564" s="9"/>
      <c r="CDP2564" s="9"/>
      <c r="CDQ2564" s="9"/>
      <c r="CDR2564" s="9"/>
      <c r="CDS2564" s="9"/>
      <c r="CDT2564" s="9"/>
      <c r="CDU2564" s="9"/>
      <c r="CDV2564" s="9"/>
      <c r="CDW2564" s="9"/>
      <c r="CDX2564" s="9"/>
      <c r="CDY2564" s="9"/>
      <c r="CDZ2564" s="9"/>
      <c r="CEA2564" s="9"/>
      <c r="CEB2564" s="9"/>
      <c r="CEC2564" s="9"/>
      <c r="CED2564" s="9"/>
      <c r="CEE2564" s="9"/>
      <c r="CEF2564" s="9"/>
      <c r="CEG2564" s="9"/>
      <c r="CEH2564" s="9"/>
      <c r="CEI2564" s="9"/>
      <c r="CEJ2564" s="9"/>
      <c r="CEK2564" s="9"/>
      <c r="CEL2564" s="9"/>
      <c r="CEM2564" s="9"/>
      <c r="CEN2564" s="9"/>
      <c r="CEO2564" s="9"/>
      <c r="CEP2564" s="9"/>
      <c r="CEQ2564" s="9"/>
      <c r="CER2564" s="9"/>
      <c r="CES2564" s="9"/>
      <c r="CET2564" s="9"/>
      <c r="CEU2564" s="9"/>
      <c r="CEV2564" s="9"/>
      <c r="CEW2564" s="9"/>
      <c r="CEX2564" s="9"/>
      <c r="CEY2564" s="9"/>
      <c r="CEZ2564" s="9"/>
      <c r="CFA2564" s="9"/>
      <c r="CFB2564" s="9"/>
      <c r="CFC2564" s="9"/>
      <c r="CFD2564" s="9"/>
      <c r="CFE2564" s="9"/>
      <c r="CFF2564" s="9"/>
      <c r="CFG2564" s="9"/>
      <c r="CFH2564" s="9"/>
      <c r="CFI2564" s="9"/>
      <c r="CFJ2564" s="9"/>
      <c r="CFK2564" s="9"/>
      <c r="CFL2564" s="9"/>
      <c r="CFM2564" s="9"/>
      <c r="CFN2564" s="9"/>
      <c r="CFO2564" s="9"/>
      <c r="CFP2564" s="9"/>
      <c r="CFQ2564" s="9"/>
      <c r="CFR2564" s="9"/>
      <c r="CFS2564" s="9"/>
      <c r="CFT2564" s="9"/>
      <c r="CFU2564" s="9"/>
      <c r="CFV2564" s="9"/>
      <c r="CFW2564" s="9"/>
      <c r="CFX2564" s="9"/>
      <c r="CFY2564" s="9"/>
      <c r="CFZ2564" s="9"/>
      <c r="CGA2564" s="9"/>
      <c r="CGB2564" s="9"/>
      <c r="CGC2564" s="9"/>
      <c r="CGD2564" s="9"/>
      <c r="CGE2564" s="9"/>
      <c r="CGF2564" s="9"/>
      <c r="CGG2564" s="9"/>
      <c r="CGH2564" s="9"/>
      <c r="CGI2564" s="9"/>
      <c r="CGJ2564" s="9"/>
      <c r="CGK2564" s="9"/>
      <c r="CGL2564" s="9"/>
      <c r="CGM2564" s="9"/>
      <c r="CGN2564" s="9"/>
      <c r="CGO2564" s="9"/>
      <c r="CGP2564" s="9"/>
      <c r="CGQ2564" s="9"/>
      <c r="CGR2564" s="9"/>
      <c r="CGS2564" s="9"/>
      <c r="CGT2564" s="9"/>
      <c r="CGU2564" s="9"/>
      <c r="CGV2564" s="9"/>
      <c r="CGW2564" s="9"/>
      <c r="CGX2564" s="9"/>
      <c r="CGY2564" s="9"/>
      <c r="CGZ2564" s="9"/>
      <c r="CHA2564" s="9"/>
      <c r="CHB2564" s="9"/>
      <c r="CHC2564" s="9"/>
      <c r="CHD2564" s="9"/>
      <c r="CHE2564" s="9"/>
      <c r="CHF2564" s="9"/>
      <c r="CHG2564" s="9"/>
      <c r="CHH2564" s="9"/>
      <c r="CHI2564" s="9"/>
      <c r="CHJ2564" s="9"/>
      <c r="CHK2564" s="9"/>
      <c r="CHL2564" s="9"/>
      <c r="CHM2564" s="9"/>
      <c r="CHN2564" s="9"/>
      <c r="CHO2564" s="9"/>
      <c r="CHP2564" s="9"/>
      <c r="CHQ2564" s="9"/>
      <c r="CHR2564" s="9"/>
      <c r="CHS2564" s="9"/>
      <c r="CHT2564" s="9"/>
      <c r="CHU2564" s="9"/>
      <c r="CHV2564" s="9"/>
      <c r="CHW2564" s="9"/>
      <c r="CHX2564" s="9"/>
      <c r="CHY2564" s="9"/>
      <c r="CHZ2564" s="9"/>
      <c r="CIA2564" s="9"/>
      <c r="CIB2564" s="9"/>
      <c r="CIC2564" s="9"/>
      <c r="CID2564" s="9"/>
      <c r="CIE2564" s="9"/>
      <c r="CIF2564" s="9"/>
      <c r="CIG2564" s="9"/>
      <c r="CIH2564" s="9"/>
      <c r="CII2564" s="9"/>
      <c r="CIJ2564" s="9"/>
      <c r="CIK2564" s="9"/>
      <c r="CIL2564" s="9"/>
      <c r="CIM2564" s="9"/>
      <c r="CIN2564" s="9"/>
      <c r="CIO2564" s="9"/>
      <c r="CIP2564" s="9"/>
      <c r="CIQ2564" s="9"/>
      <c r="CIR2564" s="9"/>
      <c r="CIS2564" s="9"/>
      <c r="CIT2564" s="9"/>
      <c r="CIU2564" s="9"/>
      <c r="CIV2564" s="9"/>
      <c r="CIW2564" s="9"/>
      <c r="CIX2564" s="9"/>
      <c r="CIY2564" s="9"/>
      <c r="CIZ2564" s="9"/>
      <c r="CJA2564" s="9"/>
      <c r="CJB2564" s="9"/>
      <c r="CJC2564" s="9"/>
      <c r="CJD2564" s="9"/>
      <c r="CJE2564" s="9"/>
      <c r="CJF2564" s="9"/>
      <c r="CJG2564" s="9"/>
      <c r="CJH2564" s="9"/>
      <c r="CJI2564" s="9"/>
      <c r="CJJ2564" s="9"/>
      <c r="CJK2564" s="9"/>
      <c r="CJL2564" s="9"/>
      <c r="CJM2564" s="9"/>
      <c r="CJN2564" s="9"/>
      <c r="CJO2564" s="9"/>
      <c r="CJP2564" s="9"/>
      <c r="CJQ2564" s="9"/>
      <c r="CJR2564" s="9"/>
      <c r="CJS2564" s="9"/>
      <c r="CJT2564" s="9"/>
      <c r="CJU2564" s="9"/>
      <c r="CJV2564" s="9"/>
      <c r="CJW2564" s="9"/>
      <c r="CJX2564" s="9"/>
      <c r="CJY2564" s="9"/>
      <c r="CJZ2564" s="9"/>
      <c r="CKA2564" s="9"/>
      <c r="CKB2564" s="9"/>
      <c r="CKC2564" s="9"/>
      <c r="CKD2564" s="9"/>
      <c r="CKE2564" s="9"/>
      <c r="CKF2564" s="9"/>
      <c r="CKG2564" s="9"/>
      <c r="CKH2564" s="9"/>
      <c r="CKI2564" s="9"/>
      <c r="CKJ2564" s="9"/>
      <c r="CKK2564" s="9"/>
      <c r="CKL2564" s="9"/>
      <c r="CKM2564" s="9"/>
      <c r="CKN2564" s="9"/>
      <c r="CKO2564" s="9"/>
      <c r="CKP2564" s="9"/>
      <c r="CKQ2564" s="9"/>
      <c r="CKR2564" s="9"/>
      <c r="CKS2564" s="9"/>
      <c r="CKT2564" s="9"/>
      <c r="CKU2564" s="9"/>
      <c r="CKV2564" s="9"/>
      <c r="CKW2564" s="9"/>
      <c r="CKX2564" s="9"/>
      <c r="CKY2564" s="9"/>
      <c r="CKZ2564" s="9"/>
      <c r="CLA2564" s="9"/>
      <c r="CLB2564" s="9"/>
      <c r="CLC2564" s="9"/>
      <c r="CLD2564" s="9"/>
      <c r="CLE2564" s="9"/>
      <c r="CLF2564" s="9"/>
      <c r="CLG2564" s="9"/>
      <c r="CLH2564" s="9"/>
      <c r="CLI2564" s="9"/>
      <c r="CLJ2564" s="9"/>
      <c r="CLK2564" s="9"/>
      <c r="CLL2564" s="9"/>
      <c r="CLM2564" s="9"/>
      <c r="CLN2564" s="9"/>
      <c r="CLO2564" s="9"/>
      <c r="CLP2564" s="9"/>
      <c r="CLQ2564" s="9"/>
      <c r="CLR2564" s="9"/>
      <c r="CLS2564" s="9"/>
      <c r="CLT2564" s="9"/>
      <c r="CLU2564" s="9"/>
      <c r="CLV2564" s="9"/>
      <c r="CLW2564" s="9"/>
      <c r="CLX2564" s="9"/>
      <c r="CLY2564" s="9"/>
      <c r="CLZ2564" s="9"/>
      <c r="CMA2564" s="9"/>
      <c r="CMB2564" s="9"/>
      <c r="CMC2564" s="9"/>
      <c r="CMD2564" s="9"/>
      <c r="CME2564" s="9"/>
      <c r="CMF2564" s="9"/>
      <c r="CMG2564" s="9"/>
      <c r="CMH2564" s="9"/>
      <c r="CMI2564" s="9"/>
      <c r="CMJ2564" s="9"/>
      <c r="CMK2564" s="9"/>
      <c r="CML2564" s="9"/>
      <c r="CMM2564" s="9"/>
      <c r="CMN2564" s="9"/>
      <c r="CMO2564" s="9"/>
      <c r="CMP2564" s="9"/>
      <c r="CMQ2564" s="9"/>
      <c r="CMR2564" s="9"/>
      <c r="CMS2564" s="9"/>
      <c r="CMT2564" s="9"/>
      <c r="CMU2564" s="9"/>
      <c r="CMV2564" s="9"/>
      <c r="CMW2564" s="9"/>
      <c r="CMX2564" s="9"/>
      <c r="CMY2564" s="9"/>
      <c r="CMZ2564" s="9"/>
      <c r="CNA2564" s="9"/>
      <c r="CNB2564" s="9"/>
      <c r="CNC2564" s="9"/>
      <c r="CND2564" s="9"/>
      <c r="CNE2564" s="9"/>
      <c r="CNF2564" s="9"/>
      <c r="CNG2564" s="9"/>
      <c r="CNH2564" s="9"/>
      <c r="CNI2564" s="9"/>
      <c r="CNJ2564" s="9"/>
      <c r="CNK2564" s="9"/>
      <c r="CNL2564" s="9"/>
      <c r="CNM2564" s="9"/>
      <c r="CNN2564" s="9"/>
      <c r="CNO2564" s="9"/>
      <c r="CNP2564" s="9"/>
      <c r="CNQ2564" s="9"/>
      <c r="CNR2564" s="9"/>
      <c r="CNS2564" s="9"/>
      <c r="CNT2564" s="9"/>
      <c r="CNU2564" s="9"/>
      <c r="CNV2564" s="9"/>
      <c r="CNW2564" s="9"/>
      <c r="CNX2564" s="9"/>
      <c r="CNY2564" s="9"/>
      <c r="CNZ2564" s="9"/>
      <c r="COA2564" s="9"/>
      <c r="COB2564" s="9"/>
      <c r="COC2564" s="9"/>
      <c r="COD2564" s="9"/>
      <c r="COE2564" s="9"/>
      <c r="COF2564" s="9"/>
      <c r="COG2564" s="9"/>
      <c r="COH2564" s="9"/>
      <c r="COI2564" s="9"/>
      <c r="COJ2564" s="9"/>
      <c r="COK2564" s="9"/>
      <c r="COL2564" s="9"/>
      <c r="COM2564" s="9"/>
      <c r="CON2564" s="9"/>
      <c r="COO2564" s="9"/>
      <c r="COP2564" s="9"/>
      <c r="COQ2564" s="9"/>
      <c r="COR2564" s="9"/>
      <c r="COS2564" s="9"/>
      <c r="COT2564" s="9"/>
      <c r="COU2564" s="9"/>
      <c r="COV2564" s="9"/>
      <c r="COW2564" s="9"/>
      <c r="COX2564" s="9"/>
      <c r="COY2564" s="9"/>
      <c r="COZ2564" s="9"/>
      <c r="CPA2564" s="9"/>
      <c r="CPB2564" s="9"/>
      <c r="CPC2564" s="9"/>
      <c r="CPD2564" s="9"/>
      <c r="CPE2564" s="9"/>
      <c r="CPF2564" s="9"/>
      <c r="CPG2564" s="9"/>
      <c r="CPH2564" s="9"/>
      <c r="CPI2564" s="9"/>
      <c r="CPJ2564" s="9"/>
      <c r="CPK2564" s="9"/>
      <c r="CPL2564" s="9"/>
      <c r="CPM2564" s="9"/>
      <c r="CPN2564" s="9"/>
      <c r="CPO2564" s="9"/>
      <c r="CPP2564" s="9"/>
      <c r="CPQ2564" s="9"/>
      <c r="CPR2564" s="9"/>
      <c r="CPS2564" s="9"/>
      <c r="CPT2564" s="9"/>
      <c r="CPU2564" s="9"/>
      <c r="CPV2564" s="9"/>
      <c r="CPW2564" s="9"/>
      <c r="CPX2564" s="9"/>
      <c r="CPY2564" s="9"/>
      <c r="CPZ2564" s="9"/>
      <c r="CQA2564" s="9"/>
      <c r="CQB2564" s="9"/>
      <c r="CQC2564" s="9"/>
      <c r="CQD2564" s="9"/>
      <c r="CQE2564" s="9"/>
      <c r="CQF2564" s="9"/>
      <c r="CQG2564" s="9"/>
      <c r="CQH2564" s="9"/>
      <c r="CQI2564" s="9"/>
      <c r="CQJ2564" s="9"/>
      <c r="CQK2564" s="9"/>
      <c r="CQL2564" s="9"/>
      <c r="CQM2564" s="9"/>
      <c r="CQN2564" s="9"/>
      <c r="CQO2564" s="9"/>
      <c r="CQP2564" s="9"/>
      <c r="CQQ2564" s="9"/>
      <c r="CQR2564" s="9"/>
      <c r="CQS2564" s="9"/>
      <c r="CQT2564" s="9"/>
      <c r="CQU2564" s="9"/>
      <c r="CQV2564" s="9"/>
      <c r="CQW2564" s="9"/>
      <c r="CQX2564" s="9"/>
      <c r="CQY2564" s="9"/>
      <c r="CQZ2564" s="9"/>
      <c r="CRA2564" s="9"/>
      <c r="CRB2564" s="9"/>
      <c r="CRC2564" s="9"/>
      <c r="CRD2564" s="9"/>
      <c r="CRE2564" s="9"/>
      <c r="CRF2564" s="9"/>
      <c r="CRG2564" s="9"/>
      <c r="CRH2564" s="9"/>
      <c r="CRI2564" s="9"/>
      <c r="CRJ2564" s="9"/>
      <c r="CRK2564" s="9"/>
      <c r="CRL2564" s="9"/>
      <c r="CRM2564" s="9"/>
      <c r="CRN2564" s="9"/>
      <c r="CRO2564" s="9"/>
      <c r="CRP2564" s="9"/>
      <c r="CRQ2564" s="9"/>
      <c r="CRR2564" s="9"/>
      <c r="CRS2564" s="9"/>
      <c r="CRT2564" s="9"/>
      <c r="CRU2564" s="9"/>
      <c r="CRV2564" s="9"/>
      <c r="CRW2564" s="9"/>
      <c r="CRX2564" s="9"/>
      <c r="CRY2564" s="9"/>
      <c r="CRZ2564" s="9"/>
      <c r="CSA2564" s="9"/>
      <c r="CSB2564" s="9"/>
      <c r="CSC2564" s="9"/>
      <c r="CSD2564" s="9"/>
      <c r="CSE2564" s="9"/>
      <c r="CSF2564" s="9"/>
      <c r="CSG2564" s="9"/>
      <c r="CSH2564" s="9"/>
      <c r="CSI2564" s="9"/>
      <c r="CSJ2564" s="9"/>
      <c r="CSK2564" s="9"/>
      <c r="CSL2564" s="9"/>
      <c r="CSM2564" s="9"/>
      <c r="CSN2564" s="9"/>
      <c r="CSO2564" s="9"/>
      <c r="CSP2564" s="9"/>
      <c r="CSQ2564" s="9"/>
      <c r="CSR2564" s="9"/>
      <c r="CSS2564" s="9"/>
      <c r="CST2564" s="9"/>
      <c r="CSU2564" s="9"/>
      <c r="CSV2564" s="9"/>
      <c r="CSW2564" s="9"/>
      <c r="CSX2564" s="9"/>
      <c r="CSY2564" s="9"/>
      <c r="CSZ2564" s="9"/>
      <c r="CTA2564" s="9"/>
      <c r="CTB2564" s="9"/>
      <c r="CTC2564" s="9"/>
      <c r="CTD2564" s="9"/>
      <c r="CTE2564" s="9"/>
      <c r="CTF2564" s="9"/>
      <c r="CTG2564" s="9"/>
      <c r="CTH2564" s="9"/>
      <c r="CTI2564" s="9"/>
      <c r="CTJ2564" s="9"/>
      <c r="CTK2564" s="9"/>
      <c r="CTL2564" s="9"/>
      <c r="CTM2564" s="9"/>
      <c r="CTN2564" s="9"/>
      <c r="CTO2564" s="9"/>
      <c r="CTP2564" s="9"/>
      <c r="CTQ2564" s="9"/>
      <c r="CTR2564" s="9"/>
      <c r="CTS2564" s="9"/>
      <c r="CTT2564" s="9"/>
      <c r="CTU2564" s="9"/>
      <c r="CTV2564" s="9"/>
      <c r="CTW2564" s="9"/>
      <c r="CTX2564" s="9"/>
      <c r="CTY2564" s="9"/>
      <c r="CTZ2564" s="9"/>
      <c r="CUA2564" s="9"/>
      <c r="CUB2564" s="9"/>
      <c r="CUC2564" s="9"/>
      <c r="CUD2564" s="9"/>
      <c r="CUE2564" s="9"/>
      <c r="CUF2564" s="9"/>
      <c r="CUG2564" s="9"/>
      <c r="CUH2564" s="9"/>
      <c r="CUI2564" s="9"/>
      <c r="CUJ2564" s="9"/>
      <c r="CUK2564" s="9"/>
      <c r="CUL2564" s="9"/>
      <c r="CUM2564" s="9"/>
      <c r="CUN2564" s="9"/>
      <c r="CUO2564" s="9"/>
      <c r="CUP2564" s="9"/>
      <c r="CUQ2564" s="9"/>
      <c r="CUR2564" s="9"/>
      <c r="CUS2564" s="9"/>
      <c r="CUT2564" s="9"/>
      <c r="CUU2564" s="9"/>
      <c r="CUV2564" s="9"/>
      <c r="CUW2564" s="9"/>
      <c r="CUX2564" s="9"/>
      <c r="CUY2564" s="9"/>
      <c r="CUZ2564" s="9"/>
      <c r="CVA2564" s="9"/>
      <c r="CVB2564" s="9"/>
      <c r="CVC2564" s="9"/>
      <c r="CVD2564" s="9"/>
      <c r="CVE2564" s="9"/>
      <c r="CVF2564" s="9"/>
      <c r="CVG2564" s="9"/>
      <c r="CVH2564" s="9"/>
      <c r="CVI2564" s="9"/>
      <c r="CVJ2564" s="9"/>
      <c r="CVK2564" s="9"/>
      <c r="CVL2564" s="9"/>
      <c r="CVM2564" s="9"/>
      <c r="CVN2564" s="9"/>
      <c r="CVO2564" s="9"/>
      <c r="CVP2564" s="9"/>
      <c r="CVQ2564" s="9"/>
      <c r="CVR2564" s="9"/>
      <c r="CVS2564" s="9"/>
      <c r="CVT2564" s="9"/>
      <c r="CVU2564" s="9"/>
      <c r="CVV2564" s="9"/>
      <c r="CVW2564" s="9"/>
      <c r="CVX2564" s="9"/>
      <c r="CVY2564" s="9"/>
      <c r="CVZ2564" s="9"/>
      <c r="CWA2564" s="9"/>
      <c r="CWB2564" s="9"/>
      <c r="CWC2564" s="9"/>
      <c r="CWD2564" s="9"/>
      <c r="CWE2564" s="9"/>
      <c r="CWF2564" s="9"/>
      <c r="CWG2564" s="9"/>
      <c r="CWH2564" s="9"/>
      <c r="CWI2564" s="9"/>
      <c r="CWJ2564" s="9"/>
      <c r="CWK2564" s="9"/>
      <c r="CWL2564" s="9"/>
      <c r="CWM2564" s="9"/>
      <c r="CWN2564" s="9"/>
      <c r="CWO2564" s="9"/>
      <c r="CWP2564" s="9"/>
      <c r="CWQ2564" s="9"/>
      <c r="CWR2564" s="9"/>
      <c r="CWS2564" s="9"/>
      <c r="CWT2564" s="9"/>
      <c r="CWU2564" s="9"/>
      <c r="CWV2564" s="9"/>
      <c r="CWW2564" s="9"/>
      <c r="CWX2564" s="9"/>
      <c r="CWY2564" s="9"/>
      <c r="CWZ2564" s="9"/>
      <c r="CXA2564" s="9"/>
      <c r="CXB2564" s="9"/>
      <c r="CXC2564" s="9"/>
      <c r="CXD2564" s="9"/>
      <c r="CXE2564" s="9"/>
      <c r="CXF2564" s="9"/>
      <c r="CXG2564" s="9"/>
      <c r="CXH2564" s="9"/>
      <c r="CXI2564" s="9"/>
      <c r="CXJ2564" s="9"/>
      <c r="CXK2564" s="9"/>
      <c r="CXL2564" s="9"/>
      <c r="CXM2564" s="9"/>
      <c r="CXN2564" s="9"/>
      <c r="CXO2564" s="9"/>
      <c r="CXP2564" s="9"/>
      <c r="CXQ2564" s="9"/>
      <c r="CXR2564" s="9"/>
      <c r="CXS2564" s="9"/>
      <c r="CXT2564" s="9"/>
      <c r="CXU2564" s="9"/>
      <c r="CXV2564" s="9"/>
      <c r="CXW2564" s="9"/>
      <c r="CXX2564" s="9"/>
      <c r="CXY2564" s="9"/>
      <c r="CXZ2564" s="9"/>
      <c r="CYA2564" s="9"/>
      <c r="CYB2564" s="9"/>
      <c r="CYC2564" s="9"/>
      <c r="CYD2564" s="9"/>
      <c r="CYE2564" s="9"/>
      <c r="CYF2564" s="9"/>
      <c r="CYG2564" s="9"/>
      <c r="CYH2564" s="9"/>
      <c r="CYI2564" s="9"/>
      <c r="CYJ2564" s="9"/>
      <c r="CYK2564" s="9"/>
      <c r="CYL2564" s="9"/>
      <c r="CYM2564" s="9"/>
      <c r="CYN2564" s="9"/>
      <c r="CYO2564" s="9"/>
      <c r="CYP2564" s="9"/>
      <c r="CYQ2564" s="9"/>
      <c r="CYR2564" s="9"/>
      <c r="CYS2564" s="9"/>
      <c r="CYT2564" s="9"/>
      <c r="CYU2564" s="9"/>
      <c r="CYV2564" s="9"/>
      <c r="CYW2564" s="9"/>
      <c r="CYX2564" s="9"/>
      <c r="CYY2564" s="9"/>
      <c r="CYZ2564" s="9"/>
      <c r="CZA2564" s="9"/>
      <c r="CZB2564" s="9"/>
      <c r="CZC2564" s="9"/>
      <c r="CZD2564" s="9"/>
      <c r="CZE2564" s="9"/>
      <c r="CZF2564" s="9"/>
      <c r="CZG2564" s="9"/>
      <c r="CZH2564" s="9"/>
      <c r="CZI2564" s="9"/>
      <c r="CZJ2564" s="9"/>
      <c r="CZK2564" s="9"/>
      <c r="CZL2564" s="9"/>
      <c r="CZM2564" s="9"/>
      <c r="CZN2564" s="9"/>
      <c r="CZO2564" s="9"/>
      <c r="CZP2564" s="9"/>
      <c r="CZQ2564" s="9"/>
      <c r="CZR2564" s="9"/>
      <c r="CZS2564" s="9"/>
      <c r="CZT2564" s="9"/>
      <c r="CZU2564" s="9"/>
      <c r="CZV2564" s="9"/>
      <c r="CZW2564" s="9"/>
      <c r="CZX2564" s="9"/>
      <c r="CZY2564" s="9"/>
      <c r="CZZ2564" s="9"/>
      <c r="DAA2564" s="9"/>
      <c r="DAB2564" s="9"/>
      <c r="DAC2564" s="9"/>
      <c r="DAD2564" s="9"/>
      <c r="DAE2564" s="9"/>
      <c r="DAF2564" s="9"/>
      <c r="DAG2564" s="9"/>
      <c r="DAH2564" s="9"/>
      <c r="DAI2564" s="9"/>
      <c r="DAJ2564" s="9"/>
      <c r="DAK2564" s="9"/>
      <c r="DAL2564" s="9"/>
      <c r="DAM2564" s="9"/>
      <c r="DAN2564" s="9"/>
      <c r="DAO2564" s="9"/>
      <c r="DAP2564" s="9"/>
      <c r="DAQ2564" s="9"/>
      <c r="DAR2564" s="9"/>
      <c r="DAS2564" s="9"/>
      <c r="DAT2564" s="9"/>
      <c r="DAU2564" s="9"/>
      <c r="DAV2564" s="9"/>
      <c r="DAW2564" s="9"/>
      <c r="DAX2564" s="9"/>
      <c r="DAY2564" s="9"/>
      <c r="DAZ2564" s="9"/>
      <c r="DBA2564" s="9"/>
      <c r="DBB2564" s="9"/>
      <c r="DBC2564" s="9"/>
      <c r="DBD2564" s="9"/>
      <c r="DBE2564" s="9"/>
      <c r="DBF2564" s="9"/>
      <c r="DBG2564" s="9"/>
      <c r="DBH2564" s="9"/>
      <c r="DBI2564" s="9"/>
      <c r="DBJ2564" s="9"/>
      <c r="DBK2564" s="9"/>
      <c r="DBL2564" s="9"/>
      <c r="DBM2564" s="9"/>
      <c r="DBN2564" s="9"/>
      <c r="DBO2564" s="9"/>
      <c r="DBP2564" s="9"/>
      <c r="DBQ2564" s="9"/>
      <c r="DBR2564" s="9"/>
      <c r="DBS2564" s="9"/>
      <c r="DBT2564" s="9"/>
      <c r="DBU2564" s="9"/>
      <c r="DBV2564" s="9"/>
      <c r="DBW2564" s="9"/>
      <c r="DBX2564" s="9"/>
      <c r="DBY2564" s="9"/>
      <c r="DBZ2564" s="9"/>
      <c r="DCA2564" s="9"/>
      <c r="DCB2564" s="9"/>
      <c r="DCC2564" s="9"/>
      <c r="DCD2564" s="9"/>
      <c r="DCE2564" s="9"/>
      <c r="DCF2564" s="9"/>
      <c r="DCG2564" s="9"/>
      <c r="DCH2564" s="9"/>
      <c r="DCI2564" s="9"/>
      <c r="DCJ2564" s="9"/>
      <c r="DCK2564" s="9"/>
      <c r="DCL2564" s="9"/>
      <c r="DCM2564" s="9"/>
      <c r="DCN2564" s="9"/>
      <c r="DCO2564" s="9"/>
      <c r="DCP2564" s="9"/>
      <c r="DCQ2564" s="9"/>
      <c r="DCR2564" s="9"/>
      <c r="DCS2564" s="9"/>
      <c r="DCT2564" s="9"/>
      <c r="DCU2564" s="9"/>
      <c r="DCV2564" s="9"/>
      <c r="DCW2564" s="9"/>
      <c r="DCX2564" s="9"/>
      <c r="DCY2564" s="9"/>
      <c r="DCZ2564" s="9"/>
      <c r="DDA2564" s="9"/>
      <c r="DDB2564" s="9"/>
      <c r="DDC2564" s="9"/>
      <c r="DDD2564" s="9"/>
      <c r="DDE2564" s="9"/>
      <c r="DDF2564" s="9"/>
      <c r="DDG2564" s="9"/>
      <c r="DDH2564" s="9"/>
      <c r="DDI2564" s="9"/>
      <c r="DDJ2564" s="9"/>
      <c r="DDK2564" s="9"/>
      <c r="DDL2564" s="9"/>
      <c r="DDM2564" s="9"/>
      <c r="DDN2564" s="9"/>
      <c r="DDO2564" s="9"/>
      <c r="DDP2564" s="9"/>
      <c r="DDQ2564" s="9"/>
      <c r="DDR2564" s="9"/>
      <c r="DDS2564" s="9"/>
      <c r="DDT2564" s="9"/>
      <c r="DDU2564" s="9"/>
      <c r="DDV2564" s="9"/>
      <c r="DDW2564" s="9"/>
      <c r="DDX2564" s="9"/>
      <c r="DDY2564" s="9"/>
      <c r="DDZ2564" s="9"/>
      <c r="DEA2564" s="9"/>
      <c r="DEB2564" s="9"/>
      <c r="DEC2564" s="9"/>
      <c r="DED2564" s="9"/>
      <c r="DEE2564" s="9"/>
      <c r="DEF2564" s="9"/>
      <c r="DEG2564" s="9"/>
      <c r="DEH2564" s="9"/>
      <c r="DEI2564" s="9"/>
      <c r="DEJ2564" s="9"/>
      <c r="DEK2564" s="9"/>
      <c r="DEL2564" s="9"/>
      <c r="DEM2564" s="9"/>
      <c r="DEN2564" s="9"/>
      <c r="DEO2564" s="9"/>
      <c r="DEP2564" s="9"/>
      <c r="DEQ2564" s="9"/>
      <c r="DER2564" s="9"/>
      <c r="DES2564" s="9"/>
      <c r="DET2564" s="9"/>
      <c r="DEU2564" s="9"/>
      <c r="DEV2564" s="9"/>
      <c r="DEW2564" s="9"/>
      <c r="DEX2564" s="9"/>
      <c r="DEY2564" s="9"/>
      <c r="DEZ2564" s="9"/>
      <c r="DFA2564" s="9"/>
      <c r="DFB2564" s="9"/>
      <c r="DFC2564" s="9"/>
      <c r="DFD2564" s="9"/>
      <c r="DFE2564" s="9"/>
      <c r="DFF2564" s="9"/>
      <c r="DFG2564" s="9"/>
      <c r="DFH2564" s="9"/>
      <c r="DFI2564" s="9"/>
      <c r="DFJ2564" s="9"/>
      <c r="DFK2564" s="9"/>
      <c r="DFL2564" s="9"/>
      <c r="DFM2564" s="9"/>
      <c r="DFN2564" s="9"/>
      <c r="DFO2564" s="9"/>
      <c r="DFP2564" s="9"/>
      <c r="DFQ2564" s="9"/>
      <c r="DFR2564" s="9"/>
      <c r="DFS2564" s="9"/>
      <c r="DFT2564" s="9"/>
      <c r="DFU2564" s="9"/>
      <c r="DFV2564" s="9"/>
      <c r="DFW2564" s="9"/>
      <c r="DFX2564" s="9"/>
      <c r="DFY2564" s="9"/>
      <c r="DFZ2564" s="9"/>
      <c r="DGA2564" s="9"/>
      <c r="DGB2564" s="9"/>
      <c r="DGC2564" s="9"/>
      <c r="DGD2564" s="9"/>
      <c r="DGE2564" s="9"/>
      <c r="DGF2564" s="9"/>
      <c r="DGG2564" s="9"/>
      <c r="DGH2564" s="9"/>
      <c r="DGI2564" s="9"/>
      <c r="DGJ2564" s="9"/>
      <c r="DGK2564" s="9"/>
      <c r="DGL2564" s="9"/>
      <c r="DGM2564" s="9"/>
      <c r="DGN2564" s="9"/>
      <c r="DGO2564" s="9"/>
      <c r="DGP2564" s="9"/>
      <c r="DGQ2564" s="9"/>
      <c r="DGR2564" s="9"/>
      <c r="DGS2564" s="9"/>
      <c r="DGT2564" s="9"/>
      <c r="DGU2564" s="9"/>
      <c r="DGV2564" s="9"/>
      <c r="DGW2564" s="9"/>
      <c r="DGX2564" s="9"/>
      <c r="DGY2564" s="9"/>
      <c r="DGZ2564" s="9"/>
      <c r="DHA2564" s="9"/>
      <c r="DHB2564" s="9"/>
      <c r="DHC2564" s="9"/>
      <c r="DHD2564" s="9"/>
      <c r="DHE2564" s="9"/>
      <c r="DHF2564" s="9"/>
      <c r="DHG2564" s="9"/>
      <c r="DHH2564" s="9"/>
      <c r="DHI2564" s="9"/>
      <c r="DHJ2564" s="9"/>
      <c r="DHK2564" s="9"/>
      <c r="DHL2564" s="9"/>
      <c r="DHM2564" s="9"/>
      <c r="DHN2564" s="9"/>
      <c r="DHO2564" s="9"/>
      <c r="DHP2564" s="9"/>
      <c r="DHQ2564" s="9"/>
      <c r="DHR2564" s="9"/>
      <c r="DHS2564" s="9"/>
      <c r="DHT2564" s="9"/>
      <c r="DHU2564" s="9"/>
      <c r="DHV2564" s="9"/>
      <c r="DHW2564" s="9"/>
      <c r="DHX2564" s="9"/>
      <c r="DHY2564" s="9"/>
      <c r="DHZ2564" s="9"/>
      <c r="DIA2564" s="9"/>
      <c r="DIB2564" s="9"/>
      <c r="DIC2564" s="9"/>
      <c r="DID2564" s="9"/>
      <c r="DIE2564" s="9"/>
      <c r="DIF2564" s="9"/>
      <c r="DIG2564" s="9"/>
      <c r="DIH2564" s="9"/>
      <c r="DII2564" s="9"/>
      <c r="DIJ2564" s="9"/>
      <c r="DIK2564" s="9"/>
      <c r="DIL2564" s="9"/>
      <c r="DIM2564" s="9"/>
      <c r="DIN2564" s="9"/>
      <c r="DIO2564" s="9"/>
      <c r="DIP2564" s="9"/>
      <c r="DIQ2564" s="9"/>
      <c r="DIR2564" s="9"/>
      <c r="DIS2564" s="9"/>
      <c r="DIT2564" s="9"/>
      <c r="DIU2564" s="9"/>
      <c r="DIV2564" s="9"/>
      <c r="DIW2564" s="9"/>
      <c r="DIX2564" s="9"/>
      <c r="DIY2564" s="9"/>
      <c r="DIZ2564" s="9"/>
      <c r="DJA2564" s="9"/>
      <c r="DJB2564" s="9"/>
      <c r="DJC2564" s="9"/>
      <c r="DJD2564" s="9"/>
      <c r="DJE2564" s="9"/>
      <c r="DJF2564" s="9"/>
      <c r="DJG2564" s="9"/>
      <c r="DJH2564" s="9"/>
      <c r="DJI2564" s="9"/>
      <c r="DJJ2564" s="9"/>
      <c r="DJK2564" s="9"/>
      <c r="DJL2564" s="9"/>
      <c r="DJM2564" s="9"/>
      <c r="DJN2564" s="9"/>
      <c r="DJO2564" s="9"/>
      <c r="DJP2564" s="9"/>
      <c r="DJQ2564" s="9"/>
      <c r="DJR2564" s="9"/>
      <c r="DJS2564" s="9"/>
      <c r="DJT2564" s="9"/>
      <c r="DJU2564" s="9"/>
      <c r="DJV2564" s="9"/>
      <c r="DJW2564" s="9"/>
      <c r="DJX2564" s="9"/>
      <c r="DJY2564" s="9"/>
      <c r="DJZ2564" s="9"/>
      <c r="DKA2564" s="9"/>
      <c r="DKB2564" s="9"/>
      <c r="DKC2564" s="9"/>
      <c r="DKD2564" s="9"/>
      <c r="DKE2564" s="9"/>
      <c r="DKF2564" s="9"/>
      <c r="DKG2564" s="9"/>
      <c r="DKH2564" s="9"/>
      <c r="DKI2564" s="9"/>
      <c r="DKJ2564" s="9"/>
      <c r="DKK2564" s="9"/>
      <c r="DKL2564" s="9"/>
      <c r="DKM2564" s="9"/>
      <c r="DKN2564" s="9"/>
      <c r="DKO2564" s="9"/>
      <c r="DKP2564" s="9"/>
      <c r="DKQ2564" s="9"/>
      <c r="DKR2564" s="9"/>
      <c r="DKS2564" s="9"/>
      <c r="DKT2564" s="9"/>
      <c r="DKU2564" s="9"/>
      <c r="DKV2564" s="9"/>
      <c r="DKW2564" s="9"/>
      <c r="DKX2564" s="9"/>
      <c r="DKY2564" s="9"/>
      <c r="DKZ2564" s="9"/>
      <c r="DLA2564" s="9"/>
      <c r="DLB2564" s="9"/>
      <c r="DLC2564" s="9"/>
      <c r="DLD2564" s="9"/>
      <c r="DLE2564" s="9"/>
      <c r="DLF2564" s="9"/>
      <c r="DLG2564" s="9"/>
      <c r="DLH2564" s="9"/>
      <c r="DLI2564" s="9"/>
      <c r="DLJ2564" s="9"/>
      <c r="DLK2564" s="9"/>
      <c r="DLL2564" s="9"/>
      <c r="DLM2564" s="9"/>
      <c r="DLN2564" s="9"/>
      <c r="DLO2564" s="9"/>
      <c r="DLP2564" s="9"/>
      <c r="DLQ2564" s="9"/>
      <c r="DLR2564" s="9"/>
      <c r="DLS2564" s="9"/>
      <c r="DLT2564" s="9"/>
      <c r="DLU2564" s="9"/>
      <c r="DLV2564" s="9"/>
      <c r="DLW2564" s="9"/>
      <c r="DLX2564" s="9"/>
      <c r="DLY2564" s="9"/>
      <c r="DLZ2564" s="9"/>
      <c r="DMA2564" s="9"/>
      <c r="DMB2564" s="9"/>
      <c r="DMC2564" s="9"/>
      <c r="DMD2564" s="9"/>
      <c r="DME2564" s="9"/>
      <c r="DMF2564" s="9"/>
      <c r="DMG2564" s="9"/>
      <c r="DMH2564" s="9"/>
      <c r="DMI2564" s="9"/>
      <c r="DMJ2564" s="9"/>
      <c r="DMK2564" s="9"/>
      <c r="DML2564" s="9"/>
      <c r="DMM2564" s="9"/>
      <c r="DMN2564" s="9"/>
      <c r="DMO2564" s="9"/>
      <c r="DMP2564" s="9"/>
      <c r="DMQ2564" s="9"/>
      <c r="DMR2564" s="9"/>
      <c r="DMS2564" s="9"/>
      <c r="DMT2564" s="9"/>
      <c r="DMU2564" s="9"/>
      <c r="DMV2564" s="9"/>
      <c r="DMW2564" s="9"/>
      <c r="DMX2564" s="9"/>
      <c r="DMY2564" s="9"/>
      <c r="DMZ2564" s="9"/>
      <c r="DNA2564" s="9"/>
      <c r="DNB2564" s="9"/>
      <c r="DNC2564" s="9"/>
      <c r="DND2564" s="9"/>
      <c r="DNE2564" s="9"/>
      <c r="DNF2564" s="9"/>
      <c r="DNG2564" s="9"/>
      <c r="DNH2564" s="9"/>
      <c r="DNI2564" s="9"/>
      <c r="DNJ2564" s="9"/>
      <c r="DNK2564" s="9"/>
      <c r="DNL2564" s="9"/>
      <c r="DNM2564" s="9"/>
      <c r="DNN2564" s="9"/>
      <c r="DNO2564" s="9"/>
      <c r="DNP2564" s="9"/>
      <c r="DNQ2564" s="9"/>
      <c r="DNR2564" s="9"/>
      <c r="DNS2564" s="9"/>
      <c r="DNT2564" s="9"/>
      <c r="DNU2564" s="9"/>
      <c r="DNV2564" s="9"/>
      <c r="DNW2564" s="9"/>
      <c r="DNX2564" s="9"/>
      <c r="DNY2564" s="9"/>
      <c r="DNZ2564" s="9"/>
      <c r="DOA2564" s="9"/>
      <c r="DOB2564" s="9"/>
      <c r="DOC2564" s="9"/>
      <c r="DOD2564" s="9"/>
      <c r="DOE2564" s="9"/>
      <c r="DOF2564" s="9"/>
      <c r="DOG2564" s="9"/>
      <c r="DOH2564" s="9"/>
      <c r="DOI2564" s="9"/>
      <c r="DOJ2564" s="9"/>
      <c r="DOK2564" s="9"/>
      <c r="DOL2564" s="9"/>
      <c r="DOM2564" s="9"/>
      <c r="DON2564" s="9"/>
      <c r="DOO2564" s="9"/>
      <c r="DOP2564" s="9"/>
      <c r="DOQ2564" s="9"/>
      <c r="DOR2564" s="9"/>
      <c r="DOS2564" s="9"/>
      <c r="DOT2564" s="9"/>
      <c r="DOU2564" s="9"/>
      <c r="DOV2564" s="9"/>
      <c r="DOW2564" s="9"/>
      <c r="DOX2564" s="9"/>
      <c r="DOY2564" s="9"/>
      <c r="DOZ2564" s="9"/>
      <c r="DPA2564" s="9"/>
      <c r="DPB2564" s="9"/>
      <c r="DPC2564" s="9"/>
      <c r="DPD2564" s="9"/>
      <c r="DPE2564" s="9"/>
      <c r="DPF2564" s="9"/>
      <c r="DPG2564" s="9"/>
      <c r="DPH2564" s="9"/>
      <c r="DPI2564" s="9"/>
      <c r="DPJ2564" s="9"/>
      <c r="DPK2564" s="9"/>
      <c r="DPL2564" s="9"/>
      <c r="DPM2564" s="9"/>
      <c r="DPN2564" s="9"/>
      <c r="DPO2564" s="9"/>
      <c r="DPP2564" s="9"/>
      <c r="DPQ2564" s="9"/>
      <c r="DPR2564" s="9"/>
      <c r="DPS2564" s="9"/>
      <c r="DPT2564" s="9"/>
      <c r="DPU2564" s="9"/>
      <c r="DPV2564" s="9"/>
      <c r="DPW2564" s="9"/>
      <c r="DPX2564" s="9"/>
      <c r="DPY2564" s="9"/>
      <c r="DPZ2564" s="9"/>
      <c r="DQA2564" s="9"/>
      <c r="DQB2564" s="9"/>
      <c r="DQC2564" s="9"/>
      <c r="DQD2564" s="9"/>
      <c r="DQE2564" s="9"/>
      <c r="DQF2564" s="9"/>
      <c r="DQG2564" s="9"/>
      <c r="DQH2564" s="9"/>
      <c r="DQI2564" s="9"/>
      <c r="DQJ2564" s="9"/>
      <c r="DQK2564" s="9"/>
      <c r="DQL2564" s="9"/>
      <c r="DQM2564" s="9"/>
      <c r="DQN2564" s="9"/>
      <c r="DQO2564" s="9"/>
      <c r="DQP2564" s="9"/>
      <c r="DQQ2564" s="9"/>
      <c r="DQR2564" s="9"/>
      <c r="DQS2564" s="9"/>
      <c r="DQT2564" s="9"/>
      <c r="DQU2564" s="9"/>
      <c r="DQV2564" s="9"/>
      <c r="DQW2564" s="9"/>
      <c r="DQX2564" s="9"/>
      <c r="DQY2564" s="9"/>
      <c r="DQZ2564" s="9"/>
      <c r="DRA2564" s="9"/>
      <c r="DRB2564" s="9"/>
      <c r="DRC2564" s="9"/>
      <c r="DRD2564" s="9"/>
      <c r="DRE2564" s="9"/>
      <c r="DRF2564" s="9"/>
      <c r="DRG2564" s="9"/>
      <c r="DRH2564" s="9"/>
      <c r="DRI2564" s="9"/>
      <c r="DRJ2564" s="9"/>
      <c r="DRK2564" s="9"/>
      <c r="DRL2564" s="9"/>
      <c r="DRM2564" s="9"/>
      <c r="DRN2564" s="9"/>
      <c r="DRO2564" s="9"/>
      <c r="DRP2564" s="9"/>
      <c r="DRQ2564" s="9"/>
      <c r="DRR2564" s="9"/>
      <c r="DRS2564" s="9"/>
      <c r="DRT2564" s="9"/>
      <c r="DRU2564" s="9"/>
      <c r="DRV2564" s="9"/>
      <c r="DRW2564" s="9"/>
      <c r="DRX2564" s="9"/>
      <c r="DRY2564" s="9"/>
      <c r="DRZ2564" s="9"/>
      <c r="DSA2564" s="9"/>
      <c r="DSB2564" s="9"/>
      <c r="DSC2564" s="9"/>
      <c r="DSD2564" s="9"/>
      <c r="DSE2564" s="9"/>
      <c r="DSF2564" s="9"/>
      <c r="DSG2564" s="9"/>
      <c r="DSH2564" s="9"/>
      <c r="DSI2564" s="9"/>
      <c r="DSJ2564" s="9"/>
      <c r="DSK2564" s="9"/>
      <c r="DSL2564" s="9"/>
      <c r="DSM2564" s="9"/>
      <c r="DSN2564" s="9"/>
      <c r="DSO2564" s="9"/>
      <c r="DSP2564" s="9"/>
      <c r="DSQ2564" s="9"/>
      <c r="DSR2564" s="9"/>
      <c r="DSS2564" s="9"/>
      <c r="DST2564" s="9"/>
      <c r="DSU2564" s="9"/>
      <c r="DSV2564" s="9"/>
      <c r="DSW2564" s="9"/>
      <c r="DSX2564" s="9"/>
      <c r="DSY2564" s="9"/>
      <c r="DSZ2564" s="9"/>
      <c r="DTA2564" s="9"/>
      <c r="DTB2564" s="9"/>
      <c r="DTC2564" s="9"/>
      <c r="DTD2564" s="9"/>
      <c r="DTE2564" s="9"/>
      <c r="DTF2564" s="9"/>
      <c r="DTG2564" s="9"/>
      <c r="DTH2564" s="9"/>
      <c r="DTI2564" s="9"/>
      <c r="DTJ2564" s="9"/>
      <c r="DTK2564" s="9"/>
      <c r="DTL2564" s="9"/>
      <c r="DTM2564" s="9"/>
      <c r="DTN2564" s="9"/>
      <c r="DTO2564" s="9"/>
      <c r="DTP2564" s="9"/>
      <c r="DTQ2564" s="9"/>
      <c r="DTR2564" s="9"/>
      <c r="DTS2564" s="9"/>
      <c r="DTT2564" s="9"/>
      <c r="DTU2564" s="9"/>
      <c r="DTV2564" s="9"/>
      <c r="DTW2564" s="9"/>
      <c r="DTX2564" s="9"/>
      <c r="DTY2564" s="9"/>
      <c r="DTZ2564" s="9"/>
      <c r="DUA2564" s="9"/>
      <c r="DUB2564" s="9"/>
      <c r="DUC2564" s="9"/>
      <c r="DUD2564" s="9"/>
      <c r="DUE2564" s="9"/>
      <c r="DUF2564" s="9"/>
      <c r="DUG2564" s="9"/>
      <c r="DUH2564" s="9"/>
      <c r="DUI2564" s="9"/>
      <c r="DUJ2564" s="9"/>
      <c r="DUK2564" s="9"/>
      <c r="DUL2564" s="9"/>
      <c r="DUM2564" s="9"/>
      <c r="DUN2564" s="9"/>
      <c r="DUO2564" s="9"/>
      <c r="DUP2564" s="9"/>
      <c r="DUQ2564" s="9"/>
      <c r="DUR2564" s="9"/>
      <c r="DUS2564" s="9"/>
      <c r="DUT2564" s="9"/>
      <c r="DUU2564" s="9"/>
      <c r="DUV2564" s="9"/>
      <c r="DUW2564" s="9"/>
      <c r="DUX2564" s="9"/>
      <c r="DUY2564" s="9"/>
      <c r="DUZ2564" s="9"/>
      <c r="DVA2564" s="9"/>
      <c r="DVB2564" s="9"/>
      <c r="DVC2564" s="9"/>
      <c r="DVD2564" s="9"/>
      <c r="DVE2564" s="9"/>
      <c r="DVF2564" s="9"/>
      <c r="DVG2564" s="9"/>
      <c r="DVH2564" s="9"/>
      <c r="DVI2564" s="9"/>
      <c r="DVJ2564" s="9"/>
      <c r="DVK2564" s="9"/>
      <c r="DVL2564" s="9"/>
      <c r="DVM2564" s="9"/>
      <c r="DVN2564" s="9"/>
      <c r="DVO2564" s="9"/>
      <c r="DVP2564" s="9"/>
      <c r="DVQ2564" s="9"/>
      <c r="DVR2564" s="9"/>
      <c r="DVS2564" s="9"/>
      <c r="DVT2564" s="9"/>
      <c r="DVU2564" s="9"/>
      <c r="DVV2564" s="9"/>
      <c r="DVW2564" s="9"/>
      <c r="DVX2564" s="9"/>
      <c r="DVY2564" s="9"/>
      <c r="DVZ2564" s="9"/>
      <c r="DWA2564" s="9"/>
      <c r="DWB2564" s="9"/>
      <c r="DWC2564" s="9"/>
      <c r="DWD2564" s="9"/>
      <c r="DWE2564" s="9"/>
      <c r="DWF2564" s="9"/>
      <c r="DWG2564" s="9"/>
      <c r="DWH2564" s="9"/>
      <c r="DWI2564" s="9"/>
      <c r="DWJ2564" s="9"/>
      <c r="DWK2564" s="9"/>
      <c r="DWL2564" s="9"/>
      <c r="DWM2564" s="9"/>
      <c r="DWN2564" s="9"/>
      <c r="DWO2564" s="9"/>
      <c r="DWP2564" s="9"/>
      <c r="DWQ2564" s="9"/>
      <c r="DWR2564" s="9"/>
      <c r="DWS2564" s="9"/>
      <c r="DWT2564" s="9"/>
      <c r="DWU2564" s="9"/>
      <c r="DWV2564" s="9"/>
      <c r="DWW2564" s="9"/>
      <c r="DWX2564" s="9"/>
      <c r="DWY2564" s="9"/>
      <c r="DWZ2564" s="9"/>
      <c r="DXA2564" s="9"/>
      <c r="DXB2564" s="9"/>
      <c r="DXC2564" s="9"/>
      <c r="DXD2564" s="9"/>
      <c r="DXE2564" s="9"/>
      <c r="DXF2564" s="9"/>
      <c r="DXG2564" s="9"/>
      <c r="DXH2564" s="9"/>
      <c r="DXI2564" s="9"/>
      <c r="DXJ2564" s="9"/>
      <c r="DXK2564" s="9"/>
      <c r="DXL2564" s="9"/>
      <c r="DXM2564" s="9"/>
      <c r="DXN2564" s="9"/>
      <c r="DXO2564" s="9"/>
      <c r="DXP2564" s="9"/>
      <c r="DXQ2564" s="9"/>
      <c r="DXR2564" s="9"/>
      <c r="DXS2564" s="9"/>
      <c r="DXT2564" s="9"/>
      <c r="DXU2564" s="9"/>
      <c r="DXV2564" s="9"/>
      <c r="DXW2564" s="9"/>
      <c r="DXX2564" s="9"/>
      <c r="DXY2564" s="9"/>
      <c r="DXZ2564" s="9"/>
      <c r="DYA2564" s="9"/>
      <c r="DYB2564" s="9"/>
      <c r="DYC2564" s="9"/>
      <c r="DYD2564" s="9"/>
      <c r="DYE2564" s="9"/>
      <c r="DYF2564" s="9"/>
      <c r="DYG2564" s="9"/>
      <c r="DYH2564" s="9"/>
      <c r="DYI2564" s="9"/>
      <c r="DYJ2564" s="9"/>
      <c r="DYK2564" s="9"/>
      <c r="DYL2564" s="9"/>
      <c r="DYM2564" s="9"/>
      <c r="DYN2564" s="9"/>
      <c r="DYO2564" s="9"/>
      <c r="DYP2564" s="9"/>
      <c r="DYQ2564" s="9"/>
      <c r="DYR2564" s="9"/>
      <c r="DYS2564" s="9"/>
      <c r="DYT2564" s="9"/>
      <c r="DYU2564" s="9"/>
      <c r="DYV2564" s="9"/>
      <c r="DYW2564" s="9"/>
      <c r="DYX2564" s="9"/>
      <c r="DYY2564" s="9"/>
      <c r="DYZ2564" s="9"/>
      <c r="DZA2564" s="9"/>
      <c r="DZB2564" s="9"/>
      <c r="DZC2564" s="9"/>
      <c r="DZD2564" s="9"/>
      <c r="DZE2564" s="9"/>
      <c r="DZF2564" s="9"/>
      <c r="DZG2564" s="9"/>
      <c r="DZH2564" s="9"/>
      <c r="DZI2564" s="9"/>
      <c r="DZJ2564" s="9"/>
      <c r="DZK2564" s="9"/>
      <c r="DZL2564" s="9"/>
      <c r="DZM2564" s="9"/>
      <c r="DZN2564" s="9"/>
      <c r="DZO2564" s="9"/>
      <c r="DZP2564" s="9"/>
      <c r="DZQ2564" s="9"/>
      <c r="DZR2564" s="9"/>
      <c r="DZS2564" s="9"/>
      <c r="DZT2564" s="9"/>
      <c r="DZU2564" s="9"/>
      <c r="DZV2564" s="9"/>
      <c r="DZW2564" s="9"/>
      <c r="DZX2564" s="9"/>
      <c r="DZY2564" s="9"/>
      <c r="DZZ2564" s="9"/>
      <c r="EAA2564" s="9"/>
      <c r="EAB2564" s="9"/>
      <c r="EAC2564" s="9"/>
      <c r="EAD2564" s="9"/>
      <c r="EAE2564" s="9"/>
      <c r="EAF2564" s="9"/>
      <c r="EAG2564" s="9"/>
      <c r="EAH2564" s="9"/>
      <c r="EAI2564" s="9"/>
      <c r="EAJ2564" s="9"/>
      <c r="EAK2564" s="9"/>
      <c r="EAL2564" s="9"/>
      <c r="EAM2564" s="9"/>
      <c r="EAN2564" s="9"/>
      <c r="EAO2564" s="9"/>
      <c r="EAP2564" s="9"/>
      <c r="EAQ2564" s="9"/>
      <c r="EAR2564" s="9"/>
      <c r="EAS2564" s="9"/>
      <c r="EAT2564" s="9"/>
      <c r="EAU2564" s="9"/>
      <c r="EAV2564" s="9"/>
      <c r="EAW2564" s="9"/>
      <c r="EAX2564" s="9"/>
      <c r="EAY2564" s="9"/>
      <c r="EAZ2564" s="9"/>
      <c r="EBA2564" s="9"/>
      <c r="EBB2564" s="9"/>
      <c r="EBC2564" s="9"/>
      <c r="EBD2564" s="9"/>
      <c r="EBE2564" s="9"/>
      <c r="EBF2564" s="9"/>
      <c r="EBG2564" s="9"/>
      <c r="EBH2564" s="9"/>
      <c r="EBI2564" s="9"/>
      <c r="EBJ2564" s="9"/>
      <c r="EBK2564" s="9"/>
      <c r="EBL2564" s="9"/>
      <c r="EBM2564" s="9"/>
      <c r="EBN2564" s="9"/>
      <c r="EBO2564" s="9"/>
      <c r="EBP2564" s="9"/>
      <c r="EBQ2564" s="9"/>
      <c r="EBR2564" s="9"/>
      <c r="EBS2564" s="9"/>
      <c r="EBT2564" s="9"/>
      <c r="EBU2564" s="9"/>
      <c r="EBV2564" s="9"/>
      <c r="EBW2564" s="9"/>
      <c r="EBX2564" s="9"/>
      <c r="EBY2564" s="9"/>
      <c r="EBZ2564" s="9"/>
      <c r="ECA2564" s="9"/>
      <c r="ECB2564" s="9"/>
      <c r="ECC2564" s="9"/>
      <c r="ECD2564" s="9"/>
      <c r="ECE2564" s="9"/>
      <c r="ECF2564" s="9"/>
      <c r="ECG2564" s="9"/>
      <c r="ECH2564" s="9"/>
      <c r="ECI2564" s="9"/>
      <c r="ECJ2564" s="9"/>
      <c r="ECK2564" s="9"/>
      <c r="ECL2564" s="9"/>
      <c r="ECM2564" s="9"/>
      <c r="ECN2564" s="9"/>
      <c r="ECO2564" s="9"/>
      <c r="ECP2564" s="9"/>
      <c r="ECQ2564" s="9"/>
      <c r="ECR2564" s="9"/>
      <c r="ECS2564" s="9"/>
      <c r="ECT2564" s="9"/>
      <c r="ECU2564" s="9"/>
      <c r="ECV2564" s="9"/>
      <c r="ECW2564" s="9"/>
      <c r="ECX2564" s="9"/>
      <c r="ECY2564" s="9"/>
      <c r="ECZ2564" s="9"/>
      <c r="EDA2564" s="9"/>
      <c r="EDB2564" s="9"/>
      <c r="EDC2564" s="9"/>
      <c r="EDD2564" s="9"/>
      <c r="EDE2564" s="9"/>
      <c r="EDF2564" s="9"/>
      <c r="EDG2564" s="9"/>
      <c r="EDH2564" s="9"/>
      <c r="EDI2564" s="9"/>
      <c r="EDJ2564" s="9"/>
      <c r="EDK2564" s="9"/>
      <c r="EDL2564" s="9"/>
      <c r="EDM2564" s="9"/>
      <c r="EDN2564" s="9"/>
      <c r="EDO2564" s="9"/>
      <c r="EDP2564" s="9"/>
      <c r="EDQ2564" s="9"/>
      <c r="EDR2564" s="9"/>
      <c r="EDS2564" s="9"/>
      <c r="EDT2564" s="9"/>
      <c r="EDU2564" s="9"/>
      <c r="EDV2564" s="9"/>
      <c r="EDW2564" s="9"/>
      <c r="EDX2564" s="9"/>
      <c r="EDY2564" s="9"/>
      <c r="EDZ2564" s="9"/>
      <c r="EEA2564" s="9"/>
      <c r="EEB2564" s="9"/>
      <c r="EEC2564" s="9"/>
      <c r="EED2564" s="9"/>
      <c r="EEE2564" s="9"/>
      <c r="EEF2564" s="9"/>
      <c r="EEG2564" s="9"/>
      <c r="EEH2564" s="9"/>
      <c r="EEI2564" s="9"/>
      <c r="EEJ2564" s="9"/>
      <c r="EEK2564" s="9"/>
      <c r="EEL2564" s="9"/>
      <c r="EEM2564" s="9"/>
      <c r="EEN2564" s="9"/>
      <c r="EEO2564" s="9"/>
      <c r="EEP2564" s="9"/>
      <c r="EEQ2564" s="9"/>
      <c r="EER2564" s="9"/>
      <c r="EES2564" s="9"/>
      <c r="EET2564" s="9"/>
      <c r="EEU2564" s="9"/>
      <c r="EEV2564" s="9"/>
      <c r="EEW2564" s="9"/>
      <c r="EEX2564" s="9"/>
      <c r="EEY2564" s="9"/>
      <c r="EEZ2564" s="9"/>
      <c r="EFA2564" s="9"/>
      <c r="EFB2564" s="9"/>
      <c r="EFC2564" s="9"/>
      <c r="EFD2564" s="9"/>
      <c r="EFE2564" s="9"/>
      <c r="EFF2564" s="9"/>
      <c r="EFG2564" s="9"/>
      <c r="EFH2564" s="9"/>
      <c r="EFI2564" s="9"/>
      <c r="EFJ2564" s="9"/>
      <c r="EFK2564" s="9"/>
      <c r="EFL2564" s="9"/>
      <c r="EFM2564" s="9"/>
      <c r="EFN2564" s="9"/>
      <c r="EFO2564" s="9"/>
      <c r="EFP2564" s="9"/>
      <c r="EFQ2564" s="9"/>
      <c r="EFR2564" s="9"/>
      <c r="EFS2564" s="9"/>
      <c r="EFT2564" s="9"/>
      <c r="EFU2564" s="9"/>
      <c r="EFV2564" s="9"/>
      <c r="EFW2564" s="9"/>
      <c r="EFX2564" s="9"/>
      <c r="EFY2564" s="9"/>
      <c r="EFZ2564" s="9"/>
      <c r="EGA2564" s="9"/>
      <c r="EGB2564" s="9"/>
      <c r="EGC2564" s="9"/>
      <c r="EGD2564" s="9"/>
      <c r="EGE2564" s="9"/>
      <c r="EGF2564" s="9"/>
      <c r="EGG2564" s="9"/>
      <c r="EGH2564" s="9"/>
      <c r="EGI2564" s="9"/>
      <c r="EGJ2564" s="9"/>
      <c r="EGK2564" s="9"/>
      <c r="EGL2564" s="9"/>
      <c r="EGM2564" s="9"/>
      <c r="EGN2564" s="9"/>
      <c r="EGO2564" s="9"/>
      <c r="EGP2564" s="9"/>
      <c r="EGQ2564" s="9"/>
      <c r="EGR2564" s="9"/>
      <c r="EGS2564" s="9"/>
      <c r="EGT2564" s="9"/>
      <c r="EGU2564" s="9"/>
      <c r="EGV2564" s="9"/>
      <c r="EGW2564" s="9"/>
      <c r="EGX2564" s="9"/>
      <c r="EGY2564" s="9"/>
      <c r="EGZ2564" s="9"/>
      <c r="EHA2564" s="9"/>
      <c r="EHB2564" s="9"/>
      <c r="EHC2564" s="9"/>
      <c r="EHD2564" s="9"/>
      <c r="EHE2564" s="9"/>
      <c r="EHF2564" s="9"/>
      <c r="EHG2564" s="9"/>
      <c r="EHH2564" s="9"/>
      <c r="EHI2564" s="9"/>
      <c r="EHJ2564" s="9"/>
      <c r="EHK2564" s="9"/>
      <c r="EHL2564" s="9"/>
      <c r="EHM2564" s="9"/>
      <c r="EHN2564" s="9"/>
      <c r="EHO2564" s="9"/>
      <c r="EHP2564" s="9"/>
      <c r="EHQ2564" s="9"/>
      <c r="EHR2564" s="9"/>
      <c r="EHS2564" s="9"/>
      <c r="EHT2564" s="9"/>
      <c r="EHU2564" s="9"/>
      <c r="EHV2564" s="9"/>
      <c r="EHW2564" s="9"/>
      <c r="EHX2564" s="9"/>
      <c r="EHY2564" s="9"/>
      <c r="EHZ2564" s="9"/>
      <c r="EIA2564" s="9"/>
      <c r="EIB2564" s="9"/>
      <c r="EIC2564" s="9"/>
      <c r="EID2564" s="9"/>
      <c r="EIE2564" s="9"/>
      <c r="EIF2564" s="9"/>
      <c r="EIG2564" s="9"/>
      <c r="EIH2564" s="9"/>
      <c r="EII2564" s="9"/>
      <c r="EIJ2564" s="9"/>
      <c r="EIK2564" s="9"/>
      <c r="EIL2564" s="9"/>
      <c r="EIM2564" s="9"/>
      <c r="EIN2564" s="9"/>
      <c r="EIO2564" s="9"/>
      <c r="EIP2564" s="9"/>
      <c r="EIQ2564" s="9"/>
      <c r="EIR2564" s="9"/>
      <c r="EIS2564" s="9"/>
      <c r="EIT2564" s="9"/>
      <c r="EIU2564" s="9"/>
      <c r="EIV2564" s="9"/>
      <c r="EIW2564" s="9"/>
      <c r="EIX2564" s="9"/>
      <c r="EIY2564" s="9"/>
      <c r="EIZ2564" s="9"/>
      <c r="EJA2564" s="9"/>
      <c r="EJB2564" s="9"/>
      <c r="EJC2564" s="9"/>
      <c r="EJD2564" s="9"/>
      <c r="EJE2564" s="9"/>
      <c r="EJF2564" s="9"/>
      <c r="EJG2564" s="9"/>
      <c r="EJH2564" s="9"/>
      <c r="EJI2564" s="9"/>
      <c r="EJJ2564" s="9"/>
      <c r="EJK2564" s="9"/>
      <c r="EJL2564" s="9"/>
      <c r="EJM2564" s="9"/>
      <c r="EJN2564" s="9"/>
      <c r="EJO2564" s="9"/>
      <c r="EJP2564" s="9"/>
      <c r="EJQ2564" s="9"/>
      <c r="EJR2564" s="9"/>
      <c r="EJS2564" s="9"/>
      <c r="EJT2564" s="9"/>
      <c r="EJU2564" s="9"/>
      <c r="EJV2564" s="9"/>
      <c r="EJW2564" s="9"/>
      <c r="EJX2564" s="9"/>
      <c r="EJY2564" s="9"/>
      <c r="EJZ2564" s="9"/>
      <c r="EKA2564" s="9"/>
      <c r="EKB2564" s="9"/>
      <c r="EKC2564" s="9"/>
      <c r="EKD2564" s="9"/>
      <c r="EKE2564" s="9"/>
      <c r="EKF2564" s="9"/>
      <c r="EKG2564" s="9"/>
      <c r="EKH2564" s="9"/>
      <c r="EKI2564" s="9"/>
      <c r="EKJ2564" s="9"/>
      <c r="EKK2564" s="9"/>
      <c r="EKL2564" s="9"/>
      <c r="EKM2564" s="9"/>
      <c r="EKN2564" s="9"/>
      <c r="EKO2564" s="9"/>
      <c r="EKP2564" s="9"/>
      <c r="EKQ2564" s="9"/>
      <c r="EKR2564" s="9"/>
      <c r="EKS2564" s="9"/>
      <c r="EKT2564" s="9"/>
      <c r="EKU2564" s="9"/>
      <c r="EKV2564" s="9"/>
      <c r="EKW2564" s="9"/>
      <c r="EKX2564" s="9"/>
      <c r="EKY2564" s="9"/>
      <c r="EKZ2564" s="9"/>
      <c r="ELA2564" s="9"/>
      <c r="ELB2564" s="9"/>
      <c r="ELC2564" s="9"/>
      <c r="ELD2564" s="9"/>
      <c r="ELE2564" s="9"/>
      <c r="ELF2564" s="9"/>
      <c r="ELG2564" s="9"/>
      <c r="ELH2564" s="9"/>
      <c r="ELI2564" s="9"/>
      <c r="ELJ2564" s="9"/>
      <c r="ELK2564" s="9"/>
      <c r="ELL2564" s="9"/>
      <c r="ELM2564" s="9"/>
      <c r="ELN2564" s="9"/>
      <c r="ELO2564" s="9"/>
      <c r="ELP2564" s="9"/>
      <c r="ELQ2564" s="9"/>
      <c r="ELR2564" s="9"/>
      <c r="ELS2564" s="9"/>
      <c r="ELT2564" s="9"/>
      <c r="ELU2564" s="9"/>
      <c r="ELV2564" s="9"/>
      <c r="ELW2564" s="9"/>
      <c r="ELX2564" s="9"/>
      <c r="ELY2564" s="9"/>
      <c r="ELZ2564" s="9"/>
      <c r="EMA2564" s="9"/>
      <c r="EMB2564" s="9"/>
      <c r="EMC2564" s="9"/>
      <c r="EMD2564" s="9"/>
      <c r="EME2564" s="9"/>
      <c r="EMF2564" s="9"/>
      <c r="EMG2564" s="9"/>
      <c r="EMH2564" s="9"/>
      <c r="EMI2564" s="9"/>
      <c r="EMJ2564" s="9"/>
      <c r="EMK2564" s="9"/>
      <c r="EML2564" s="9"/>
      <c r="EMM2564" s="9"/>
      <c r="EMN2564" s="9"/>
      <c r="EMO2564" s="9"/>
      <c r="EMP2564" s="9"/>
      <c r="EMQ2564" s="9"/>
      <c r="EMR2564" s="9"/>
      <c r="EMS2564" s="9"/>
      <c r="EMT2564" s="9"/>
      <c r="EMU2564" s="9"/>
      <c r="EMV2564" s="9"/>
      <c r="EMW2564" s="9"/>
      <c r="EMX2564" s="9"/>
      <c r="EMY2564" s="9"/>
      <c r="EMZ2564" s="9"/>
      <c r="ENA2564" s="9"/>
      <c r="ENB2564" s="9"/>
      <c r="ENC2564" s="9"/>
      <c r="END2564" s="9"/>
      <c r="ENE2564" s="9"/>
      <c r="ENF2564" s="9"/>
      <c r="ENG2564" s="9"/>
      <c r="ENH2564" s="9"/>
      <c r="ENI2564" s="9"/>
      <c r="ENJ2564" s="9"/>
      <c r="ENK2564" s="9"/>
      <c r="ENL2564" s="9"/>
      <c r="ENM2564" s="9"/>
      <c r="ENN2564" s="9"/>
      <c r="ENO2564" s="9"/>
      <c r="ENP2564" s="9"/>
      <c r="ENQ2564" s="9"/>
      <c r="ENR2564" s="9"/>
      <c r="ENS2564" s="9"/>
      <c r="ENT2564" s="9"/>
      <c r="ENU2564" s="9"/>
      <c r="ENV2564" s="9"/>
      <c r="ENW2564" s="9"/>
      <c r="ENX2564" s="9"/>
      <c r="ENY2564" s="9"/>
      <c r="ENZ2564" s="9"/>
      <c r="EOA2564" s="9"/>
      <c r="EOB2564" s="9"/>
      <c r="EOC2564" s="9"/>
      <c r="EOD2564" s="9"/>
      <c r="EOE2564" s="9"/>
      <c r="EOF2564" s="9"/>
      <c r="EOG2564" s="9"/>
      <c r="EOH2564" s="9"/>
      <c r="EOI2564" s="9"/>
      <c r="EOJ2564" s="9"/>
      <c r="EOK2564" s="9"/>
      <c r="EOL2564" s="9"/>
      <c r="EOM2564" s="9"/>
      <c r="EON2564" s="9"/>
      <c r="EOO2564" s="9"/>
      <c r="EOP2564" s="9"/>
      <c r="EOQ2564" s="9"/>
      <c r="EOR2564" s="9"/>
      <c r="EOS2564" s="9"/>
      <c r="EOT2564" s="9"/>
      <c r="EOU2564" s="9"/>
      <c r="EOV2564" s="9"/>
      <c r="EOW2564" s="9"/>
      <c r="EOX2564" s="9"/>
      <c r="EOY2564" s="9"/>
      <c r="EOZ2564" s="9"/>
      <c r="EPA2564" s="9"/>
      <c r="EPB2564" s="9"/>
      <c r="EPC2564" s="9"/>
      <c r="EPD2564" s="9"/>
      <c r="EPE2564" s="9"/>
      <c r="EPF2564" s="9"/>
      <c r="EPG2564" s="9"/>
      <c r="EPH2564" s="9"/>
      <c r="EPI2564" s="9"/>
      <c r="EPJ2564" s="9"/>
      <c r="EPK2564" s="9"/>
      <c r="EPL2564" s="9"/>
      <c r="EPM2564" s="9"/>
      <c r="EPN2564" s="9"/>
      <c r="EPO2564" s="9"/>
      <c r="EPP2564" s="9"/>
      <c r="EPQ2564" s="9"/>
      <c r="EPR2564" s="9"/>
      <c r="EPS2564" s="9"/>
      <c r="EPT2564" s="9"/>
      <c r="EPU2564" s="9"/>
      <c r="EPV2564" s="9"/>
      <c r="EPW2564" s="9"/>
      <c r="EPX2564" s="9"/>
      <c r="EPY2564" s="9"/>
      <c r="EPZ2564" s="9"/>
      <c r="EQA2564" s="9"/>
      <c r="EQB2564" s="9"/>
      <c r="EQC2564" s="9"/>
      <c r="EQD2564" s="9"/>
      <c r="EQE2564" s="9"/>
      <c r="EQF2564" s="9"/>
      <c r="EQG2564" s="9"/>
      <c r="EQH2564" s="9"/>
      <c r="EQI2564" s="9"/>
      <c r="EQJ2564" s="9"/>
      <c r="EQK2564" s="9"/>
      <c r="EQL2564" s="9"/>
      <c r="EQM2564" s="9"/>
      <c r="EQN2564" s="9"/>
      <c r="EQO2564" s="9"/>
      <c r="EQP2564" s="9"/>
      <c r="EQQ2564" s="9"/>
      <c r="EQR2564" s="9"/>
      <c r="EQS2564" s="9"/>
      <c r="EQT2564" s="9"/>
      <c r="EQU2564" s="9"/>
      <c r="EQV2564" s="9"/>
      <c r="EQW2564" s="9"/>
      <c r="EQX2564" s="9"/>
      <c r="EQY2564" s="9"/>
      <c r="EQZ2564" s="9"/>
      <c r="ERA2564" s="9"/>
      <c r="ERB2564" s="9"/>
      <c r="ERC2564" s="9"/>
      <c r="ERD2564" s="9"/>
      <c r="ERE2564" s="9"/>
      <c r="ERF2564" s="9"/>
      <c r="ERG2564" s="9"/>
      <c r="ERH2564" s="9"/>
      <c r="ERI2564" s="9"/>
      <c r="ERJ2564" s="9"/>
      <c r="ERK2564" s="9"/>
      <c r="ERL2564" s="9"/>
      <c r="ERM2564" s="9"/>
      <c r="ERN2564" s="9"/>
      <c r="ERO2564" s="9"/>
      <c r="ERP2564" s="9"/>
      <c r="ERQ2564" s="9"/>
      <c r="ERR2564" s="9"/>
      <c r="ERS2564" s="9"/>
      <c r="ERT2564" s="9"/>
      <c r="ERU2564" s="9"/>
      <c r="ERV2564" s="9"/>
      <c r="ERW2564" s="9"/>
      <c r="ERX2564" s="9"/>
      <c r="ERY2564" s="9"/>
      <c r="ERZ2564" s="9"/>
      <c r="ESA2564" s="9"/>
      <c r="ESB2564" s="9"/>
      <c r="ESC2564" s="9"/>
      <c r="ESD2564" s="9"/>
      <c r="ESE2564" s="9"/>
      <c r="ESF2564" s="9"/>
      <c r="ESG2564" s="9"/>
      <c r="ESH2564" s="9"/>
      <c r="ESI2564" s="9"/>
      <c r="ESJ2564" s="9"/>
      <c r="ESK2564" s="9"/>
      <c r="ESL2564" s="9"/>
      <c r="ESM2564" s="9"/>
      <c r="ESN2564" s="9"/>
      <c r="ESO2564" s="9"/>
      <c r="ESP2564" s="9"/>
      <c r="ESQ2564" s="9"/>
      <c r="ESR2564" s="9"/>
      <c r="ESS2564" s="9"/>
      <c r="EST2564" s="9"/>
      <c r="ESU2564" s="9"/>
      <c r="ESV2564" s="9"/>
      <c r="ESW2564" s="9"/>
      <c r="ESX2564" s="9"/>
      <c r="ESY2564" s="9"/>
      <c r="ESZ2564" s="9"/>
      <c r="ETA2564" s="9"/>
      <c r="ETB2564" s="9"/>
      <c r="ETC2564" s="9"/>
      <c r="ETD2564" s="9"/>
      <c r="ETE2564" s="9"/>
      <c r="ETF2564" s="9"/>
      <c r="ETG2564" s="9"/>
      <c r="ETH2564" s="9"/>
      <c r="ETI2564" s="9"/>
      <c r="ETJ2564" s="9"/>
      <c r="ETK2564" s="9"/>
      <c r="ETL2564" s="9"/>
      <c r="ETM2564" s="9"/>
      <c r="ETN2564" s="9"/>
      <c r="ETO2564" s="9"/>
      <c r="ETP2564" s="9"/>
      <c r="ETQ2564" s="9"/>
      <c r="ETR2564" s="9"/>
      <c r="ETS2564" s="9"/>
      <c r="ETT2564" s="9"/>
      <c r="ETU2564" s="9"/>
      <c r="ETV2564" s="9"/>
      <c r="ETW2564" s="9"/>
      <c r="ETX2564" s="9"/>
      <c r="ETY2564" s="9"/>
      <c r="ETZ2564" s="9"/>
      <c r="EUA2564" s="9"/>
      <c r="EUB2564" s="9"/>
      <c r="EUC2564" s="9"/>
      <c r="EUD2564" s="9"/>
      <c r="EUE2564" s="9"/>
      <c r="EUF2564" s="9"/>
      <c r="EUG2564" s="9"/>
      <c r="EUH2564" s="9"/>
      <c r="EUI2564" s="9"/>
      <c r="EUJ2564" s="9"/>
      <c r="EUK2564" s="9"/>
      <c r="EUL2564" s="9"/>
      <c r="EUM2564" s="9"/>
      <c r="EUN2564" s="9"/>
      <c r="EUO2564" s="9"/>
      <c r="EUP2564" s="9"/>
      <c r="EUQ2564" s="9"/>
      <c r="EUR2564" s="9"/>
      <c r="EUS2564" s="9"/>
      <c r="EUT2564" s="9"/>
      <c r="EUU2564" s="9"/>
      <c r="EUV2564" s="9"/>
      <c r="EUW2564" s="9"/>
      <c r="EUX2564" s="9"/>
      <c r="EUY2564" s="9"/>
      <c r="EUZ2564" s="9"/>
      <c r="EVA2564" s="9"/>
      <c r="EVB2564" s="9"/>
      <c r="EVC2564" s="9"/>
      <c r="EVD2564" s="9"/>
      <c r="EVE2564" s="9"/>
      <c r="EVF2564" s="9"/>
      <c r="EVG2564" s="9"/>
      <c r="EVH2564" s="9"/>
      <c r="EVI2564" s="9"/>
      <c r="EVJ2564" s="9"/>
      <c r="EVK2564" s="9"/>
      <c r="EVL2564" s="9"/>
      <c r="EVM2564" s="9"/>
      <c r="EVN2564" s="9"/>
      <c r="EVO2564" s="9"/>
      <c r="EVP2564" s="9"/>
      <c r="EVQ2564" s="9"/>
      <c r="EVR2564" s="9"/>
      <c r="EVS2564" s="9"/>
      <c r="EVT2564" s="9"/>
      <c r="EVU2564" s="9"/>
      <c r="EVV2564" s="9"/>
      <c r="EVW2564" s="9"/>
      <c r="EVX2564" s="9"/>
      <c r="EVY2564" s="9"/>
      <c r="EVZ2564" s="9"/>
      <c r="EWA2564" s="9"/>
      <c r="EWB2564" s="9"/>
      <c r="EWC2564" s="9"/>
      <c r="EWD2564" s="9"/>
      <c r="EWE2564" s="9"/>
      <c r="EWF2564" s="9"/>
      <c r="EWG2564" s="9"/>
      <c r="EWH2564" s="9"/>
      <c r="EWI2564" s="9"/>
      <c r="EWJ2564" s="9"/>
      <c r="EWK2564" s="9"/>
      <c r="EWL2564" s="9"/>
      <c r="EWM2564" s="9"/>
      <c r="EWN2564" s="9"/>
      <c r="EWO2564" s="9"/>
      <c r="EWP2564" s="9"/>
      <c r="EWQ2564" s="9"/>
      <c r="EWR2564" s="9"/>
      <c r="EWS2564" s="9"/>
      <c r="EWT2564" s="9"/>
      <c r="EWU2564" s="9"/>
      <c r="EWV2564" s="9"/>
      <c r="EWW2564" s="9"/>
      <c r="EWX2564" s="9"/>
      <c r="EWY2564" s="9"/>
      <c r="EWZ2564" s="9"/>
      <c r="EXA2564" s="9"/>
      <c r="EXB2564" s="9"/>
      <c r="EXC2564" s="9"/>
      <c r="EXD2564" s="9"/>
      <c r="EXE2564" s="9"/>
      <c r="EXF2564" s="9"/>
      <c r="EXG2564" s="9"/>
      <c r="EXH2564" s="9"/>
      <c r="EXI2564" s="9"/>
      <c r="EXJ2564" s="9"/>
      <c r="EXK2564" s="9"/>
      <c r="EXL2564" s="9"/>
      <c r="EXM2564" s="9"/>
      <c r="EXN2564" s="9"/>
      <c r="EXO2564" s="9"/>
      <c r="EXP2564" s="9"/>
      <c r="EXQ2564" s="9"/>
      <c r="EXR2564" s="9"/>
      <c r="EXS2564" s="9"/>
      <c r="EXT2564" s="9"/>
      <c r="EXU2564" s="9"/>
      <c r="EXV2564" s="9"/>
      <c r="EXW2564" s="9"/>
      <c r="EXX2564" s="9"/>
      <c r="EXY2564" s="9"/>
      <c r="EXZ2564" s="9"/>
      <c r="EYA2564" s="9"/>
      <c r="EYB2564" s="9"/>
      <c r="EYC2564" s="9"/>
      <c r="EYD2564" s="9"/>
      <c r="EYE2564" s="9"/>
      <c r="EYF2564" s="9"/>
      <c r="EYG2564" s="9"/>
      <c r="EYH2564" s="9"/>
      <c r="EYI2564" s="9"/>
      <c r="EYJ2564" s="9"/>
      <c r="EYK2564" s="9"/>
      <c r="EYL2564" s="9"/>
      <c r="EYM2564" s="9"/>
      <c r="EYN2564" s="9"/>
      <c r="EYO2564" s="9"/>
      <c r="EYP2564" s="9"/>
      <c r="EYQ2564" s="9"/>
      <c r="EYR2564" s="9"/>
      <c r="EYS2564" s="9"/>
      <c r="EYT2564" s="9"/>
      <c r="EYU2564" s="9"/>
      <c r="EYV2564" s="9"/>
      <c r="EYW2564" s="9"/>
      <c r="EYX2564" s="9"/>
      <c r="EYY2564" s="9"/>
      <c r="EYZ2564" s="9"/>
      <c r="EZA2564" s="9"/>
      <c r="EZB2564" s="9"/>
      <c r="EZC2564" s="9"/>
      <c r="EZD2564" s="9"/>
      <c r="EZE2564" s="9"/>
      <c r="EZF2564" s="9"/>
      <c r="EZG2564" s="9"/>
      <c r="EZH2564" s="9"/>
      <c r="EZI2564" s="9"/>
      <c r="EZJ2564" s="9"/>
      <c r="EZK2564" s="9"/>
      <c r="EZL2564" s="9"/>
      <c r="EZM2564" s="9"/>
      <c r="EZN2564" s="9"/>
      <c r="EZO2564" s="9"/>
      <c r="EZP2564" s="9"/>
      <c r="EZQ2564" s="9"/>
      <c r="EZR2564" s="9"/>
      <c r="EZS2564" s="9"/>
      <c r="EZT2564" s="9"/>
      <c r="EZU2564" s="9"/>
      <c r="EZV2564" s="9"/>
      <c r="EZW2564" s="9"/>
      <c r="EZX2564" s="9"/>
      <c r="EZY2564" s="9"/>
      <c r="EZZ2564" s="9"/>
      <c r="FAA2564" s="9"/>
      <c r="FAB2564" s="9"/>
      <c r="FAC2564" s="9"/>
      <c r="FAD2564" s="9"/>
      <c r="FAE2564" s="9"/>
      <c r="FAF2564" s="9"/>
      <c r="FAG2564" s="9"/>
      <c r="FAH2564" s="9"/>
      <c r="FAI2564" s="9"/>
      <c r="FAJ2564" s="9"/>
      <c r="FAK2564" s="9"/>
      <c r="FAL2564" s="9"/>
      <c r="FAM2564" s="9"/>
      <c r="FAN2564" s="9"/>
      <c r="FAO2564" s="9"/>
      <c r="FAP2564" s="9"/>
      <c r="FAQ2564" s="9"/>
      <c r="FAR2564" s="9"/>
      <c r="FAS2564" s="9"/>
      <c r="FAT2564" s="9"/>
      <c r="FAU2564" s="9"/>
      <c r="FAV2564" s="9"/>
      <c r="FAW2564" s="9"/>
      <c r="FAX2564" s="9"/>
      <c r="FAY2564" s="9"/>
      <c r="FAZ2564" s="9"/>
      <c r="FBA2564" s="9"/>
      <c r="FBB2564" s="9"/>
      <c r="FBC2564" s="9"/>
      <c r="FBD2564" s="9"/>
      <c r="FBE2564" s="9"/>
      <c r="FBF2564" s="9"/>
      <c r="FBG2564" s="9"/>
      <c r="FBH2564" s="9"/>
      <c r="FBI2564" s="9"/>
      <c r="FBJ2564" s="9"/>
      <c r="FBK2564" s="9"/>
      <c r="FBL2564" s="9"/>
      <c r="FBM2564" s="9"/>
      <c r="FBN2564" s="9"/>
      <c r="FBO2564" s="9"/>
      <c r="FBP2564" s="9"/>
      <c r="FBQ2564" s="9"/>
      <c r="FBR2564" s="9"/>
      <c r="FBS2564" s="9"/>
      <c r="FBT2564" s="9"/>
      <c r="FBU2564" s="9"/>
      <c r="FBV2564" s="9"/>
      <c r="FBW2564" s="9"/>
      <c r="FBX2564" s="9"/>
      <c r="FBY2564" s="9"/>
      <c r="FBZ2564" s="9"/>
      <c r="FCA2564" s="9"/>
      <c r="FCB2564" s="9"/>
      <c r="FCC2564" s="9"/>
      <c r="FCD2564" s="9"/>
      <c r="FCE2564" s="9"/>
      <c r="FCF2564" s="9"/>
      <c r="FCG2564" s="9"/>
      <c r="FCH2564" s="9"/>
      <c r="FCI2564" s="9"/>
      <c r="FCJ2564" s="9"/>
      <c r="FCK2564" s="9"/>
      <c r="FCL2564" s="9"/>
      <c r="FCM2564" s="9"/>
      <c r="FCN2564" s="9"/>
      <c r="FCO2564" s="9"/>
      <c r="FCP2564" s="9"/>
      <c r="FCQ2564" s="9"/>
      <c r="FCR2564" s="9"/>
      <c r="FCS2564" s="9"/>
      <c r="FCT2564" s="9"/>
      <c r="FCU2564" s="9"/>
      <c r="FCV2564" s="9"/>
      <c r="FCW2564" s="9"/>
      <c r="FCX2564" s="9"/>
      <c r="FCY2564" s="9"/>
      <c r="FCZ2564" s="9"/>
      <c r="FDA2564" s="9"/>
      <c r="FDB2564" s="9"/>
      <c r="FDC2564" s="9"/>
      <c r="FDD2564" s="9"/>
      <c r="FDE2564" s="9"/>
      <c r="FDF2564" s="9"/>
      <c r="FDG2564" s="9"/>
      <c r="FDH2564" s="9"/>
      <c r="FDI2564" s="9"/>
      <c r="FDJ2564" s="9"/>
      <c r="FDK2564" s="9"/>
      <c r="FDL2564" s="9"/>
      <c r="FDM2564" s="9"/>
      <c r="FDN2564" s="9"/>
      <c r="FDO2564" s="9"/>
      <c r="FDP2564" s="9"/>
      <c r="FDQ2564" s="9"/>
      <c r="FDR2564" s="9"/>
      <c r="FDS2564" s="9"/>
      <c r="FDT2564" s="9"/>
      <c r="FDU2564" s="9"/>
      <c r="FDV2564" s="9"/>
      <c r="FDW2564" s="9"/>
      <c r="FDX2564" s="9"/>
      <c r="FDY2564" s="9"/>
      <c r="FDZ2564" s="9"/>
      <c r="FEA2564" s="9"/>
      <c r="FEB2564" s="9"/>
      <c r="FEC2564" s="9"/>
      <c r="FED2564" s="9"/>
      <c r="FEE2564" s="9"/>
      <c r="FEF2564" s="9"/>
      <c r="FEG2564" s="9"/>
      <c r="FEH2564" s="9"/>
      <c r="FEI2564" s="9"/>
      <c r="FEJ2564" s="9"/>
      <c r="FEK2564" s="9"/>
      <c r="FEL2564" s="9"/>
      <c r="FEM2564" s="9"/>
      <c r="FEN2564" s="9"/>
      <c r="FEO2564" s="9"/>
      <c r="FEP2564" s="9"/>
      <c r="FEQ2564" s="9"/>
      <c r="FER2564" s="9"/>
      <c r="FES2564" s="9"/>
      <c r="FET2564" s="9"/>
      <c r="FEU2564" s="9"/>
      <c r="FEV2564" s="9"/>
      <c r="FEW2564" s="9"/>
      <c r="FEX2564" s="9"/>
      <c r="FEY2564" s="9"/>
      <c r="FEZ2564" s="9"/>
      <c r="FFA2564" s="9"/>
      <c r="FFB2564" s="9"/>
      <c r="FFC2564" s="9"/>
      <c r="FFD2564" s="9"/>
      <c r="FFE2564" s="9"/>
      <c r="FFF2564" s="9"/>
      <c r="FFG2564" s="9"/>
      <c r="FFH2564" s="9"/>
      <c r="FFI2564" s="9"/>
      <c r="FFJ2564" s="9"/>
      <c r="FFK2564" s="9"/>
      <c r="FFL2564" s="9"/>
      <c r="FFM2564" s="9"/>
      <c r="FFN2564" s="9"/>
      <c r="FFO2564" s="9"/>
      <c r="FFP2564" s="9"/>
      <c r="FFQ2564" s="9"/>
      <c r="FFR2564" s="9"/>
      <c r="FFS2564" s="9"/>
      <c r="FFT2564" s="9"/>
      <c r="FFU2564" s="9"/>
      <c r="FFV2564" s="9"/>
      <c r="FFW2564" s="9"/>
      <c r="FFX2564" s="9"/>
      <c r="FFY2564" s="9"/>
      <c r="FFZ2564" s="9"/>
      <c r="FGA2564" s="9"/>
      <c r="FGB2564" s="9"/>
      <c r="FGC2564" s="9"/>
      <c r="FGD2564" s="9"/>
      <c r="FGE2564" s="9"/>
      <c r="FGF2564" s="9"/>
      <c r="FGG2564" s="9"/>
      <c r="FGH2564" s="9"/>
      <c r="FGI2564" s="9"/>
      <c r="FGJ2564" s="9"/>
      <c r="FGK2564" s="9"/>
      <c r="FGL2564" s="9"/>
      <c r="FGM2564" s="9"/>
      <c r="FGN2564" s="9"/>
      <c r="FGO2564" s="9"/>
      <c r="FGP2564" s="9"/>
      <c r="FGQ2564" s="9"/>
      <c r="FGR2564" s="9"/>
      <c r="FGS2564" s="9"/>
      <c r="FGT2564" s="9"/>
      <c r="FGU2564" s="9"/>
      <c r="FGV2564" s="9"/>
      <c r="FGW2564" s="9"/>
      <c r="FGX2564" s="9"/>
      <c r="FGY2564" s="9"/>
      <c r="FGZ2564" s="9"/>
      <c r="FHA2564" s="9"/>
      <c r="FHB2564" s="9"/>
      <c r="FHC2564" s="9"/>
      <c r="FHD2564" s="9"/>
      <c r="FHE2564" s="9"/>
      <c r="FHF2564" s="9"/>
      <c r="FHG2564" s="9"/>
      <c r="FHH2564" s="9"/>
      <c r="FHI2564" s="9"/>
      <c r="FHJ2564" s="9"/>
      <c r="FHK2564" s="9"/>
      <c r="FHL2564" s="9"/>
      <c r="FHM2564" s="9"/>
      <c r="FHN2564" s="9"/>
      <c r="FHO2564" s="9"/>
      <c r="FHP2564" s="9"/>
      <c r="FHQ2564" s="9"/>
      <c r="FHR2564" s="9"/>
      <c r="FHS2564" s="9"/>
      <c r="FHT2564" s="9"/>
      <c r="FHU2564" s="9"/>
      <c r="FHV2564" s="9"/>
      <c r="FHW2564" s="9"/>
      <c r="FHX2564" s="9"/>
      <c r="FHY2564" s="9"/>
      <c r="FHZ2564" s="9"/>
      <c r="FIA2564" s="9"/>
      <c r="FIB2564" s="9"/>
      <c r="FIC2564" s="9"/>
      <c r="FID2564" s="9"/>
      <c r="FIE2564" s="9"/>
      <c r="FIF2564" s="9"/>
      <c r="FIG2564" s="9"/>
      <c r="FIH2564" s="9"/>
      <c r="FII2564" s="9"/>
      <c r="FIJ2564" s="9"/>
      <c r="FIK2564" s="9"/>
      <c r="FIL2564" s="9"/>
      <c r="FIM2564" s="9"/>
      <c r="FIN2564" s="9"/>
      <c r="FIO2564" s="9"/>
      <c r="FIP2564" s="9"/>
      <c r="FIQ2564" s="9"/>
      <c r="FIR2564" s="9"/>
      <c r="FIS2564" s="9"/>
      <c r="FIT2564" s="9"/>
      <c r="FIU2564" s="9"/>
      <c r="FIV2564" s="9"/>
      <c r="FIW2564" s="9"/>
      <c r="FIX2564" s="9"/>
      <c r="FIY2564" s="9"/>
      <c r="FIZ2564" s="9"/>
      <c r="FJA2564" s="9"/>
      <c r="FJB2564" s="9"/>
      <c r="FJC2564" s="9"/>
      <c r="FJD2564" s="9"/>
      <c r="FJE2564" s="9"/>
      <c r="FJF2564" s="9"/>
      <c r="FJG2564" s="9"/>
      <c r="FJH2564" s="9"/>
      <c r="FJI2564" s="9"/>
      <c r="FJJ2564" s="9"/>
      <c r="FJK2564" s="9"/>
      <c r="FJL2564" s="9"/>
      <c r="FJM2564" s="9"/>
      <c r="FJN2564" s="9"/>
      <c r="FJO2564" s="9"/>
      <c r="FJP2564" s="9"/>
      <c r="FJQ2564" s="9"/>
      <c r="FJR2564" s="9"/>
      <c r="FJS2564" s="9"/>
      <c r="FJT2564" s="9"/>
      <c r="FJU2564" s="9"/>
      <c r="FJV2564" s="9"/>
      <c r="FJW2564" s="9"/>
      <c r="FJX2564" s="9"/>
      <c r="FJY2564" s="9"/>
      <c r="FJZ2564" s="9"/>
      <c r="FKA2564" s="9"/>
      <c r="FKB2564" s="9"/>
      <c r="FKC2564" s="9"/>
      <c r="FKD2564" s="9"/>
      <c r="FKE2564" s="9"/>
      <c r="FKF2564" s="9"/>
      <c r="FKG2564" s="9"/>
      <c r="FKH2564" s="9"/>
      <c r="FKI2564" s="9"/>
      <c r="FKJ2564" s="9"/>
      <c r="FKK2564" s="9"/>
      <c r="FKL2564" s="9"/>
      <c r="FKM2564" s="9"/>
      <c r="FKN2564" s="9"/>
      <c r="FKO2564" s="9"/>
      <c r="FKP2564" s="9"/>
      <c r="FKQ2564" s="9"/>
      <c r="FKR2564" s="9"/>
      <c r="FKS2564" s="9"/>
      <c r="FKT2564" s="9"/>
      <c r="FKU2564" s="9"/>
      <c r="FKV2564" s="9"/>
      <c r="FKW2564" s="9"/>
      <c r="FKX2564" s="9"/>
      <c r="FKY2564" s="9"/>
      <c r="FKZ2564" s="9"/>
      <c r="FLA2564" s="9"/>
      <c r="FLB2564" s="9"/>
      <c r="FLC2564" s="9"/>
      <c r="FLD2564" s="9"/>
      <c r="FLE2564" s="9"/>
      <c r="FLF2564" s="9"/>
      <c r="FLG2564" s="9"/>
      <c r="FLH2564" s="9"/>
      <c r="FLI2564" s="9"/>
      <c r="FLJ2564" s="9"/>
      <c r="FLK2564" s="9"/>
      <c r="FLL2564" s="9"/>
      <c r="FLM2564" s="9"/>
      <c r="FLN2564" s="9"/>
      <c r="FLO2564" s="9"/>
      <c r="FLP2564" s="9"/>
      <c r="FLQ2564" s="9"/>
      <c r="FLR2564" s="9"/>
      <c r="FLS2564" s="9"/>
      <c r="FLT2564" s="9"/>
      <c r="FLU2564" s="9"/>
      <c r="FLV2564" s="9"/>
      <c r="FLW2564" s="9"/>
      <c r="FLX2564" s="9"/>
      <c r="FLY2564" s="9"/>
      <c r="FLZ2564" s="9"/>
      <c r="FMA2564" s="9"/>
      <c r="FMB2564" s="9"/>
      <c r="FMC2564" s="9"/>
      <c r="FMD2564" s="9"/>
      <c r="FME2564" s="9"/>
      <c r="FMF2564" s="9"/>
      <c r="FMG2564" s="9"/>
      <c r="FMH2564" s="9"/>
      <c r="FMI2564" s="9"/>
      <c r="FMJ2564" s="9"/>
      <c r="FMK2564" s="9"/>
      <c r="FML2564" s="9"/>
      <c r="FMM2564" s="9"/>
      <c r="FMN2564" s="9"/>
      <c r="FMO2564" s="9"/>
      <c r="FMP2564" s="9"/>
      <c r="FMQ2564" s="9"/>
      <c r="FMR2564" s="9"/>
      <c r="FMS2564" s="9"/>
      <c r="FMT2564" s="9"/>
      <c r="FMU2564" s="9"/>
      <c r="FMV2564" s="9"/>
      <c r="FMW2564" s="9"/>
      <c r="FMX2564" s="9"/>
      <c r="FMY2564" s="9"/>
      <c r="FMZ2564" s="9"/>
      <c r="FNA2564" s="9"/>
      <c r="FNB2564" s="9"/>
      <c r="FNC2564" s="9"/>
      <c r="FND2564" s="9"/>
      <c r="FNE2564" s="9"/>
      <c r="FNF2564" s="9"/>
      <c r="FNG2564" s="9"/>
      <c r="FNH2564" s="9"/>
      <c r="FNI2564" s="9"/>
      <c r="FNJ2564" s="9"/>
      <c r="FNK2564" s="9"/>
      <c r="FNL2564" s="9"/>
      <c r="FNM2564" s="9"/>
      <c r="FNN2564" s="9"/>
      <c r="FNO2564" s="9"/>
      <c r="FNP2564" s="9"/>
      <c r="FNQ2564" s="9"/>
      <c r="FNR2564" s="9"/>
      <c r="FNS2564" s="9"/>
      <c r="FNT2564" s="9"/>
      <c r="FNU2564" s="9"/>
      <c r="FNV2564" s="9"/>
      <c r="FNW2564" s="9"/>
      <c r="FNX2564" s="9"/>
      <c r="FNY2564" s="9"/>
      <c r="FNZ2564" s="9"/>
      <c r="FOA2564" s="9"/>
      <c r="FOB2564" s="9"/>
      <c r="FOC2564" s="9"/>
      <c r="FOD2564" s="9"/>
      <c r="FOE2564" s="9"/>
      <c r="FOF2564" s="9"/>
      <c r="FOG2564" s="9"/>
      <c r="FOH2564" s="9"/>
      <c r="FOI2564" s="9"/>
      <c r="FOJ2564" s="9"/>
      <c r="FOK2564" s="9"/>
      <c r="FOL2564" s="9"/>
      <c r="FOM2564" s="9"/>
      <c r="FON2564" s="9"/>
      <c r="FOO2564" s="9"/>
      <c r="FOP2564" s="9"/>
      <c r="FOQ2564" s="9"/>
      <c r="FOR2564" s="9"/>
      <c r="FOS2564" s="9"/>
      <c r="FOT2564" s="9"/>
      <c r="FOU2564" s="9"/>
      <c r="FOV2564" s="9"/>
      <c r="FOW2564" s="9"/>
      <c r="FOX2564" s="9"/>
      <c r="FOY2564" s="9"/>
      <c r="FOZ2564" s="9"/>
      <c r="FPA2564" s="9"/>
      <c r="FPB2564" s="9"/>
      <c r="FPC2564" s="9"/>
      <c r="FPD2564" s="9"/>
      <c r="FPE2564" s="9"/>
      <c r="FPF2564" s="9"/>
      <c r="FPG2564" s="9"/>
      <c r="FPH2564" s="9"/>
      <c r="FPI2564" s="9"/>
      <c r="FPJ2564" s="9"/>
      <c r="FPK2564" s="9"/>
      <c r="FPL2564" s="9"/>
      <c r="FPM2564" s="9"/>
      <c r="FPN2564" s="9"/>
      <c r="FPO2564" s="9"/>
      <c r="FPP2564" s="9"/>
      <c r="FPQ2564" s="9"/>
      <c r="FPR2564" s="9"/>
      <c r="FPS2564" s="9"/>
      <c r="FPT2564" s="9"/>
      <c r="FPU2564" s="9"/>
      <c r="FPV2564" s="9"/>
      <c r="FPW2564" s="9"/>
      <c r="FPX2564" s="9"/>
      <c r="FPY2564" s="9"/>
      <c r="FPZ2564" s="9"/>
      <c r="FQA2564" s="9"/>
      <c r="FQB2564" s="9"/>
      <c r="FQC2564" s="9"/>
      <c r="FQD2564" s="9"/>
      <c r="FQE2564" s="9"/>
      <c r="FQF2564" s="9"/>
      <c r="FQG2564" s="9"/>
      <c r="FQH2564" s="9"/>
      <c r="FQI2564" s="9"/>
      <c r="FQJ2564" s="9"/>
      <c r="FQK2564" s="9"/>
      <c r="FQL2564" s="9"/>
      <c r="FQM2564" s="9"/>
      <c r="FQN2564" s="9"/>
      <c r="FQO2564" s="9"/>
      <c r="FQP2564" s="9"/>
      <c r="FQQ2564" s="9"/>
      <c r="FQR2564" s="9"/>
      <c r="FQS2564" s="9"/>
      <c r="FQT2564" s="9"/>
      <c r="FQU2564" s="9"/>
      <c r="FQV2564" s="9"/>
      <c r="FQW2564" s="9"/>
      <c r="FQX2564" s="9"/>
      <c r="FQY2564" s="9"/>
      <c r="FQZ2564" s="9"/>
      <c r="FRA2564" s="9"/>
      <c r="FRB2564" s="9"/>
      <c r="FRC2564" s="9"/>
      <c r="FRD2564" s="9"/>
      <c r="FRE2564" s="9"/>
      <c r="FRF2564" s="9"/>
      <c r="FRG2564" s="9"/>
      <c r="FRH2564" s="9"/>
      <c r="FRI2564" s="9"/>
      <c r="FRJ2564" s="9"/>
      <c r="FRK2564" s="9"/>
      <c r="FRL2564" s="9"/>
      <c r="FRM2564" s="9"/>
      <c r="FRN2564" s="9"/>
      <c r="FRO2564" s="9"/>
      <c r="FRP2564" s="9"/>
      <c r="FRQ2564" s="9"/>
      <c r="FRR2564" s="9"/>
      <c r="FRS2564" s="9"/>
      <c r="FRT2564" s="9"/>
      <c r="FRU2564" s="9"/>
      <c r="FRV2564" s="9"/>
      <c r="FRW2564" s="9"/>
      <c r="FRX2564" s="9"/>
      <c r="FRY2564" s="9"/>
      <c r="FRZ2564" s="9"/>
      <c r="FSA2564" s="9"/>
      <c r="FSB2564" s="9"/>
      <c r="FSC2564" s="9"/>
      <c r="FSD2564" s="9"/>
      <c r="FSE2564" s="9"/>
      <c r="FSF2564" s="9"/>
      <c r="FSG2564" s="9"/>
      <c r="FSH2564" s="9"/>
      <c r="FSI2564" s="9"/>
      <c r="FSJ2564" s="9"/>
      <c r="FSK2564" s="9"/>
      <c r="FSL2564" s="9"/>
      <c r="FSM2564" s="9"/>
      <c r="FSN2564" s="9"/>
      <c r="FSO2564" s="9"/>
      <c r="FSP2564" s="9"/>
      <c r="FSQ2564" s="9"/>
      <c r="FSR2564" s="9"/>
      <c r="FSS2564" s="9"/>
      <c r="FST2564" s="9"/>
      <c r="FSU2564" s="9"/>
      <c r="FSV2564" s="9"/>
      <c r="FSW2564" s="9"/>
      <c r="FSX2564" s="9"/>
      <c r="FSY2564" s="9"/>
      <c r="FSZ2564" s="9"/>
      <c r="FTA2564" s="9"/>
      <c r="FTB2564" s="9"/>
      <c r="FTC2564" s="9"/>
      <c r="FTD2564" s="9"/>
      <c r="FTE2564" s="9"/>
      <c r="FTF2564" s="9"/>
      <c r="FTG2564" s="9"/>
      <c r="FTH2564" s="9"/>
      <c r="FTI2564" s="9"/>
      <c r="FTJ2564" s="9"/>
      <c r="FTK2564" s="9"/>
      <c r="FTL2564" s="9"/>
      <c r="FTM2564" s="9"/>
      <c r="FTN2564" s="9"/>
      <c r="FTO2564" s="9"/>
      <c r="FTP2564" s="9"/>
      <c r="FTQ2564" s="9"/>
      <c r="FTR2564" s="9"/>
      <c r="FTS2564" s="9"/>
      <c r="FTT2564" s="9"/>
      <c r="FTU2564" s="9"/>
      <c r="FTV2564" s="9"/>
      <c r="FTW2564" s="9"/>
      <c r="FTX2564" s="9"/>
      <c r="FTY2564" s="9"/>
      <c r="FTZ2564" s="9"/>
      <c r="FUA2564" s="9"/>
      <c r="FUB2564" s="9"/>
      <c r="FUC2564" s="9"/>
      <c r="FUD2564" s="9"/>
      <c r="FUE2564" s="9"/>
      <c r="FUF2564" s="9"/>
      <c r="FUG2564" s="9"/>
      <c r="FUH2564" s="9"/>
      <c r="FUI2564" s="9"/>
      <c r="FUJ2564" s="9"/>
      <c r="FUK2564" s="9"/>
      <c r="FUL2564" s="9"/>
      <c r="FUM2564" s="9"/>
      <c r="FUN2564" s="9"/>
      <c r="FUO2564" s="9"/>
      <c r="FUP2564" s="9"/>
      <c r="FUQ2564" s="9"/>
      <c r="FUR2564" s="9"/>
      <c r="FUS2564" s="9"/>
      <c r="FUT2564" s="9"/>
      <c r="FUU2564" s="9"/>
      <c r="FUV2564" s="9"/>
      <c r="FUW2564" s="9"/>
      <c r="FUX2564" s="9"/>
      <c r="FUY2564" s="9"/>
      <c r="FUZ2564" s="9"/>
      <c r="FVA2564" s="9"/>
      <c r="FVB2564" s="9"/>
      <c r="FVC2564" s="9"/>
      <c r="FVD2564" s="9"/>
      <c r="FVE2564" s="9"/>
      <c r="FVF2564" s="9"/>
      <c r="FVG2564" s="9"/>
      <c r="FVH2564" s="9"/>
      <c r="FVI2564" s="9"/>
      <c r="FVJ2564" s="9"/>
      <c r="FVK2564" s="9"/>
      <c r="FVL2564" s="9"/>
      <c r="FVM2564" s="9"/>
      <c r="FVN2564" s="9"/>
      <c r="FVO2564" s="9"/>
      <c r="FVP2564" s="9"/>
      <c r="FVQ2564" s="9"/>
      <c r="FVR2564" s="9"/>
      <c r="FVS2564" s="9"/>
      <c r="FVT2564" s="9"/>
      <c r="FVU2564" s="9"/>
      <c r="FVV2564" s="9"/>
      <c r="FVW2564" s="9"/>
      <c r="FVX2564" s="9"/>
      <c r="FVY2564" s="9"/>
      <c r="FVZ2564" s="9"/>
      <c r="FWA2564" s="9"/>
      <c r="FWB2564" s="9"/>
      <c r="FWC2564" s="9"/>
      <c r="FWD2564" s="9"/>
      <c r="FWE2564" s="9"/>
      <c r="FWF2564" s="9"/>
      <c r="FWG2564" s="9"/>
      <c r="FWH2564" s="9"/>
      <c r="FWI2564" s="9"/>
      <c r="FWJ2564" s="9"/>
      <c r="FWK2564" s="9"/>
      <c r="FWL2564" s="9"/>
      <c r="FWM2564" s="9"/>
      <c r="FWN2564" s="9"/>
      <c r="FWO2564" s="9"/>
      <c r="FWP2564" s="9"/>
      <c r="FWQ2564" s="9"/>
      <c r="FWR2564" s="9"/>
      <c r="FWS2564" s="9"/>
      <c r="FWT2564" s="9"/>
      <c r="FWU2564" s="9"/>
      <c r="FWV2564" s="9"/>
      <c r="FWW2564" s="9"/>
      <c r="FWX2564" s="9"/>
      <c r="FWY2564" s="9"/>
      <c r="FWZ2564" s="9"/>
      <c r="FXA2564" s="9"/>
      <c r="FXB2564" s="9"/>
      <c r="FXC2564" s="9"/>
      <c r="FXD2564" s="9"/>
      <c r="FXE2564" s="9"/>
      <c r="FXF2564" s="9"/>
      <c r="FXG2564" s="9"/>
      <c r="FXH2564" s="9"/>
      <c r="FXI2564" s="9"/>
      <c r="FXJ2564" s="9"/>
      <c r="FXK2564" s="9"/>
      <c r="FXL2564" s="9"/>
      <c r="FXM2564" s="9"/>
      <c r="FXN2564" s="9"/>
      <c r="FXO2564" s="9"/>
      <c r="FXP2564" s="9"/>
      <c r="FXQ2564" s="9"/>
      <c r="FXR2564" s="9"/>
      <c r="FXS2564" s="9"/>
      <c r="FXT2564" s="9"/>
      <c r="FXU2564" s="9"/>
      <c r="FXV2564" s="9"/>
      <c r="FXW2564" s="9"/>
      <c r="FXX2564" s="9"/>
      <c r="FXY2564" s="9"/>
      <c r="FXZ2564" s="9"/>
      <c r="FYA2564" s="9"/>
      <c r="FYB2564" s="9"/>
      <c r="FYC2564" s="9"/>
      <c r="FYD2564" s="9"/>
      <c r="FYE2564" s="9"/>
      <c r="FYF2564" s="9"/>
      <c r="FYG2564" s="9"/>
      <c r="FYH2564" s="9"/>
      <c r="FYI2564" s="9"/>
      <c r="FYJ2564" s="9"/>
      <c r="FYK2564" s="9"/>
      <c r="FYL2564" s="9"/>
      <c r="FYM2564" s="9"/>
      <c r="FYN2564" s="9"/>
      <c r="FYO2564" s="9"/>
      <c r="FYP2564" s="9"/>
      <c r="FYQ2564" s="9"/>
      <c r="FYR2564" s="9"/>
      <c r="FYS2564" s="9"/>
      <c r="FYT2564" s="9"/>
      <c r="FYU2564" s="9"/>
      <c r="FYV2564" s="9"/>
      <c r="FYW2564" s="9"/>
      <c r="FYX2564" s="9"/>
      <c r="FYY2564" s="9"/>
      <c r="FYZ2564" s="9"/>
      <c r="FZA2564" s="9"/>
      <c r="FZB2564" s="9"/>
      <c r="FZC2564" s="9"/>
      <c r="FZD2564" s="9"/>
      <c r="FZE2564" s="9"/>
      <c r="FZF2564" s="9"/>
      <c r="FZG2564" s="9"/>
      <c r="FZH2564" s="9"/>
      <c r="FZI2564" s="9"/>
      <c r="FZJ2564" s="9"/>
      <c r="FZK2564" s="9"/>
      <c r="FZL2564" s="9"/>
      <c r="FZM2564" s="9"/>
      <c r="FZN2564" s="9"/>
      <c r="FZO2564" s="9"/>
      <c r="FZP2564" s="9"/>
      <c r="FZQ2564" s="9"/>
      <c r="FZR2564" s="9"/>
      <c r="FZS2564" s="9"/>
      <c r="FZT2564" s="9"/>
      <c r="FZU2564" s="9"/>
      <c r="FZV2564" s="9"/>
      <c r="FZW2564" s="9"/>
      <c r="FZX2564" s="9"/>
      <c r="FZY2564" s="9"/>
      <c r="FZZ2564" s="9"/>
      <c r="GAA2564" s="9"/>
      <c r="GAB2564" s="9"/>
      <c r="GAC2564" s="9"/>
      <c r="GAD2564" s="9"/>
      <c r="GAE2564" s="9"/>
      <c r="GAF2564" s="9"/>
      <c r="GAG2564" s="9"/>
      <c r="GAH2564" s="9"/>
      <c r="GAI2564" s="9"/>
      <c r="GAJ2564" s="9"/>
      <c r="GAK2564" s="9"/>
      <c r="GAL2564" s="9"/>
      <c r="GAM2564" s="9"/>
      <c r="GAN2564" s="9"/>
      <c r="GAO2564" s="9"/>
      <c r="GAP2564" s="9"/>
      <c r="GAQ2564" s="9"/>
      <c r="GAR2564" s="9"/>
      <c r="GAS2564" s="9"/>
      <c r="GAT2564" s="9"/>
      <c r="GAU2564" s="9"/>
      <c r="GAV2564" s="9"/>
      <c r="GAW2564" s="9"/>
      <c r="GAX2564" s="9"/>
      <c r="GAY2564" s="9"/>
      <c r="GAZ2564" s="9"/>
      <c r="GBA2564" s="9"/>
      <c r="GBB2564" s="9"/>
      <c r="GBC2564" s="9"/>
      <c r="GBD2564" s="9"/>
      <c r="GBE2564" s="9"/>
      <c r="GBF2564" s="9"/>
      <c r="GBG2564" s="9"/>
      <c r="GBH2564" s="9"/>
      <c r="GBI2564" s="9"/>
      <c r="GBJ2564" s="9"/>
      <c r="GBK2564" s="9"/>
      <c r="GBL2564" s="9"/>
      <c r="GBM2564" s="9"/>
      <c r="GBN2564" s="9"/>
      <c r="GBO2564" s="9"/>
      <c r="GBP2564" s="9"/>
      <c r="GBQ2564" s="9"/>
      <c r="GBR2564" s="9"/>
      <c r="GBS2564" s="9"/>
      <c r="GBT2564" s="9"/>
      <c r="GBU2564" s="9"/>
      <c r="GBV2564" s="9"/>
      <c r="GBW2564" s="9"/>
      <c r="GBX2564" s="9"/>
      <c r="GBY2564" s="9"/>
      <c r="GBZ2564" s="9"/>
      <c r="GCA2564" s="9"/>
      <c r="GCB2564" s="9"/>
      <c r="GCC2564" s="9"/>
      <c r="GCD2564" s="9"/>
      <c r="GCE2564" s="9"/>
      <c r="GCF2564" s="9"/>
      <c r="GCG2564" s="9"/>
      <c r="GCH2564" s="9"/>
      <c r="GCI2564" s="9"/>
      <c r="GCJ2564" s="9"/>
      <c r="GCK2564" s="9"/>
      <c r="GCL2564" s="9"/>
      <c r="GCM2564" s="9"/>
      <c r="GCN2564" s="9"/>
      <c r="GCO2564" s="9"/>
      <c r="GCP2564" s="9"/>
      <c r="GCQ2564" s="9"/>
      <c r="GCR2564" s="9"/>
      <c r="GCS2564" s="9"/>
      <c r="GCT2564" s="9"/>
      <c r="GCU2564" s="9"/>
      <c r="GCV2564" s="9"/>
      <c r="GCW2564" s="9"/>
      <c r="GCX2564" s="9"/>
      <c r="GCY2564" s="9"/>
      <c r="GCZ2564" s="9"/>
      <c r="GDA2564" s="9"/>
      <c r="GDB2564" s="9"/>
      <c r="GDC2564" s="9"/>
      <c r="GDD2564" s="9"/>
      <c r="GDE2564" s="9"/>
      <c r="GDF2564" s="9"/>
      <c r="GDG2564" s="9"/>
      <c r="GDH2564" s="9"/>
      <c r="GDI2564" s="9"/>
      <c r="GDJ2564" s="9"/>
      <c r="GDK2564" s="9"/>
      <c r="GDL2564" s="9"/>
      <c r="GDM2564" s="9"/>
      <c r="GDN2564" s="9"/>
      <c r="GDO2564" s="9"/>
      <c r="GDP2564" s="9"/>
      <c r="GDQ2564" s="9"/>
      <c r="GDR2564" s="9"/>
      <c r="GDS2564" s="9"/>
      <c r="GDT2564" s="9"/>
      <c r="GDU2564" s="9"/>
      <c r="GDV2564" s="9"/>
      <c r="GDW2564" s="9"/>
      <c r="GDX2564" s="9"/>
      <c r="GDY2564" s="9"/>
      <c r="GDZ2564" s="9"/>
      <c r="GEA2564" s="9"/>
      <c r="GEB2564" s="9"/>
      <c r="GEC2564" s="9"/>
      <c r="GED2564" s="9"/>
      <c r="GEE2564" s="9"/>
      <c r="GEF2564" s="9"/>
      <c r="GEG2564" s="9"/>
      <c r="GEH2564" s="9"/>
      <c r="GEI2564" s="9"/>
      <c r="GEJ2564" s="9"/>
      <c r="GEK2564" s="9"/>
      <c r="GEL2564" s="9"/>
      <c r="GEM2564" s="9"/>
      <c r="GEN2564" s="9"/>
      <c r="GEO2564" s="9"/>
      <c r="GEP2564" s="9"/>
      <c r="GEQ2564" s="9"/>
      <c r="GER2564" s="9"/>
      <c r="GES2564" s="9"/>
      <c r="GET2564" s="9"/>
      <c r="GEU2564" s="9"/>
      <c r="GEV2564" s="9"/>
      <c r="GEW2564" s="9"/>
      <c r="GEX2564" s="9"/>
      <c r="GEY2564" s="9"/>
      <c r="GEZ2564" s="9"/>
      <c r="GFA2564" s="9"/>
      <c r="GFB2564" s="9"/>
      <c r="GFC2564" s="9"/>
      <c r="GFD2564" s="9"/>
      <c r="GFE2564" s="9"/>
      <c r="GFF2564" s="9"/>
      <c r="GFG2564" s="9"/>
      <c r="GFH2564" s="9"/>
      <c r="GFI2564" s="9"/>
      <c r="GFJ2564" s="9"/>
      <c r="GFK2564" s="9"/>
      <c r="GFL2564" s="9"/>
      <c r="GFM2564" s="9"/>
      <c r="GFN2564" s="9"/>
      <c r="GFO2564" s="9"/>
      <c r="GFP2564" s="9"/>
      <c r="GFQ2564" s="9"/>
      <c r="GFR2564" s="9"/>
      <c r="GFS2564" s="9"/>
      <c r="GFT2564" s="9"/>
      <c r="GFU2564" s="9"/>
      <c r="GFV2564" s="9"/>
      <c r="GFW2564" s="9"/>
      <c r="GFX2564" s="9"/>
      <c r="GFY2564" s="9"/>
      <c r="GFZ2564" s="9"/>
      <c r="GGA2564" s="9"/>
      <c r="GGB2564" s="9"/>
      <c r="GGC2564" s="9"/>
      <c r="GGD2564" s="9"/>
      <c r="GGE2564" s="9"/>
      <c r="GGF2564" s="9"/>
      <c r="GGG2564" s="9"/>
      <c r="GGH2564" s="9"/>
      <c r="GGI2564" s="9"/>
      <c r="GGJ2564" s="9"/>
      <c r="GGK2564" s="9"/>
      <c r="GGL2564" s="9"/>
      <c r="GGM2564" s="9"/>
      <c r="GGN2564" s="9"/>
      <c r="GGO2564" s="9"/>
      <c r="GGP2564" s="9"/>
      <c r="GGQ2564" s="9"/>
      <c r="GGR2564" s="9"/>
      <c r="GGS2564" s="9"/>
      <c r="GGT2564" s="9"/>
      <c r="GGU2564" s="9"/>
      <c r="GGV2564" s="9"/>
      <c r="GGW2564" s="9"/>
      <c r="GGX2564" s="9"/>
      <c r="GGY2564" s="9"/>
      <c r="GGZ2564" s="9"/>
      <c r="GHA2564" s="9"/>
      <c r="GHB2564" s="9"/>
      <c r="GHC2564" s="9"/>
      <c r="GHD2564" s="9"/>
      <c r="GHE2564" s="9"/>
      <c r="GHF2564" s="9"/>
      <c r="GHG2564" s="9"/>
      <c r="GHH2564" s="9"/>
      <c r="GHI2564" s="9"/>
      <c r="GHJ2564" s="9"/>
      <c r="GHK2564" s="9"/>
      <c r="GHL2564" s="9"/>
      <c r="GHM2564" s="9"/>
      <c r="GHN2564" s="9"/>
      <c r="GHO2564" s="9"/>
      <c r="GHP2564" s="9"/>
      <c r="GHQ2564" s="9"/>
      <c r="GHR2564" s="9"/>
      <c r="GHS2564" s="9"/>
      <c r="GHT2564" s="9"/>
      <c r="GHU2564" s="9"/>
      <c r="GHV2564" s="9"/>
      <c r="GHW2564" s="9"/>
      <c r="GHX2564" s="9"/>
      <c r="GHY2564" s="9"/>
      <c r="GHZ2564" s="9"/>
      <c r="GIA2564" s="9"/>
      <c r="GIB2564" s="9"/>
      <c r="GIC2564" s="9"/>
      <c r="GID2564" s="9"/>
      <c r="GIE2564" s="9"/>
      <c r="GIF2564" s="9"/>
      <c r="GIG2564" s="9"/>
      <c r="GIH2564" s="9"/>
      <c r="GII2564" s="9"/>
      <c r="GIJ2564" s="9"/>
      <c r="GIK2564" s="9"/>
      <c r="GIL2564" s="9"/>
      <c r="GIM2564" s="9"/>
      <c r="GIN2564" s="9"/>
      <c r="GIO2564" s="9"/>
      <c r="GIP2564" s="9"/>
      <c r="GIQ2564" s="9"/>
      <c r="GIR2564" s="9"/>
      <c r="GIS2564" s="9"/>
      <c r="GIT2564" s="9"/>
      <c r="GIU2564" s="9"/>
      <c r="GIV2564" s="9"/>
      <c r="GIW2564" s="9"/>
      <c r="GIX2564" s="9"/>
      <c r="GIY2564" s="9"/>
      <c r="GIZ2564" s="9"/>
      <c r="GJA2564" s="9"/>
      <c r="GJB2564" s="9"/>
      <c r="GJC2564" s="9"/>
      <c r="GJD2564" s="9"/>
      <c r="GJE2564" s="9"/>
      <c r="GJF2564" s="9"/>
      <c r="GJG2564" s="9"/>
      <c r="GJH2564" s="9"/>
      <c r="GJI2564" s="9"/>
      <c r="GJJ2564" s="9"/>
      <c r="GJK2564" s="9"/>
      <c r="GJL2564" s="9"/>
      <c r="GJM2564" s="9"/>
      <c r="GJN2564" s="9"/>
      <c r="GJO2564" s="9"/>
      <c r="GJP2564" s="9"/>
      <c r="GJQ2564" s="9"/>
      <c r="GJR2564" s="9"/>
      <c r="GJS2564" s="9"/>
      <c r="GJT2564" s="9"/>
      <c r="GJU2564" s="9"/>
      <c r="GJV2564" s="9"/>
      <c r="GJW2564" s="9"/>
      <c r="GJX2564" s="9"/>
      <c r="GJY2564" s="9"/>
      <c r="GJZ2564" s="9"/>
      <c r="GKA2564" s="9"/>
      <c r="GKB2564" s="9"/>
      <c r="GKC2564" s="9"/>
      <c r="GKD2564" s="9"/>
      <c r="GKE2564" s="9"/>
      <c r="GKF2564" s="9"/>
      <c r="GKG2564" s="9"/>
      <c r="GKH2564" s="9"/>
      <c r="GKI2564" s="9"/>
      <c r="GKJ2564" s="9"/>
      <c r="GKK2564" s="9"/>
      <c r="GKL2564" s="9"/>
      <c r="GKM2564" s="9"/>
      <c r="GKN2564" s="9"/>
      <c r="GKO2564" s="9"/>
      <c r="GKP2564" s="9"/>
      <c r="GKQ2564" s="9"/>
      <c r="GKR2564" s="9"/>
      <c r="GKS2564" s="9"/>
      <c r="GKT2564" s="9"/>
      <c r="GKU2564" s="9"/>
      <c r="GKV2564" s="9"/>
      <c r="GKW2564" s="9"/>
      <c r="GKX2564" s="9"/>
      <c r="GKY2564" s="9"/>
      <c r="GKZ2564" s="9"/>
      <c r="GLA2564" s="9"/>
      <c r="GLB2564" s="9"/>
      <c r="GLC2564" s="9"/>
      <c r="GLD2564" s="9"/>
      <c r="GLE2564" s="9"/>
      <c r="GLF2564" s="9"/>
      <c r="GLG2564" s="9"/>
      <c r="GLH2564" s="9"/>
      <c r="GLI2564" s="9"/>
      <c r="GLJ2564" s="9"/>
      <c r="GLK2564" s="9"/>
      <c r="GLL2564" s="9"/>
      <c r="GLM2564" s="9"/>
      <c r="GLN2564" s="9"/>
      <c r="GLO2564" s="9"/>
      <c r="GLP2564" s="9"/>
      <c r="GLQ2564" s="9"/>
      <c r="GLR2564" s="9"/>
      <c r="GLS2564" s="9"/>
      <c r="GLT2564" s="9"/>
      <c r="GLU2564" s="9"/>
      <c r="GLV2564" s="9"/>
      <c r="GLW2564" s="9"/>
      <c r="GLX2564" s="9"/>
      <c r="GLY2564" s="9"/>
      <c r="GLZ2564" s="9"/>
      <c r="GMA2564" s="9"/>
      <c r="GMB2564" s="9"/>
      <c r="GMC2564" s="9"/>
      <c r="GMD2564" s="9"/>
      <c r="GME2564" s="9"/>
      <c r="GMF2564" s="9"/>
      <c r="GMG2564" s="9"/>
      <c r="GMH2564" s="9"/>
      <c r="GMI2564" s="9"/>
      <c r="GMJ2564" s="9"/>
      <c r="GMK2564" s="9"/>
      <c r="GML2564" s="9"/>
      <c r="GMM2564" s="9"/>
      <c r="GMN2564" s="9"/>
      <c r="GMO2564" s="9"/>
      <c r="GMP2564" s="9"/>
      <c r="GMQ2564" s="9"/>
      <c r="GMR2564" s="9"/>
      <c r="GMS2564" s="9"/>
      <c r="GMT2564" s="9"/>
      <c r="GMU2564" s="9"/>
      <c r="GMV2564" s="9"/>
      <c r="GMW2564" s="9"/>
      <c r="GMX2564" s="9"/>
      <c r="GMY2564" s="9"/>
      <c r="GMZ2564" s="9"/>
      <c r="GNA2564" s="9"/>
      <c r="GNB2564" s="9"/>
      <c r="GNC2564" s="9"/>
      <c r="GND2564" s="9"/>
      <c r="GNE2564" s="9"/>
      <c r="GNF2564" s="9"/>
      <c r="GNG2564" s="9"/>
      <c r="GNH2564" s="9"/>
      <c r="GNI2564" s="9"/>
      <c r="GNJ2564" s="9"/>
      <c r="GNK2564" s="9"/>
      <c r="GNL2564" s="9"/>
      <c r="GNM2564" s="9"/>
      <c r="GNN2564" s="9"/>
      <c r="GNO2564" s="9"/>
      <c r="GNP2564" s="9"/>
      <c r="GNQ2564" s="9"/>
      <c r="GNR2564" s="9"/>
      <c r="GNS2564" s="9"/>
      <c r="GNT2564" s="9"/>
      <c r="GNU2564" s="9"/>
      <c r="GNV2564" s="9"/>
      <c r="GNW2564" s="9"/>
      <c r="GNX2564" s="9"/>
      <c r="GNY2564" s="9"/>
      <c r="GNZ2564" s="9"/>
      <c r="GOA2564" s="9"/>
      <c r="GOB2564" s="9"/>
      <c r="GOC2564" s="9"/>
      <c r="GOD2564" s="9"/>
      <c r="GOE2564" s="9"/>
      <c r="GOF2564" s="9"/>
      <c r="GOG2564" s="9"/>
      <c r="GOH2564" s="9"/>
      <c r="GOI2564" s="9"/>
      <c r="GOJ2564" s="9"/>
      <c r="GOK2564" s="9"/>
      <c r="GOL2564" s="9"/>
      <c r="GOM2564" s="9"/>
      <c r="GON2564" s="9"/>
      <c r="GOO2564" s="9"/>
      <c r="GOP2564" s="9"/>
      <c r="GOQ2564" s="9"/>
      <c r="GOR2564" s="9"/>
      <c r="GOS2564" s="9"/>
      <c r="GOT2564" s="9"/>
      <c r="GOU2564" s="9"/>
      <c r="GOV2564" s="9"/>
      <c r="GOW2564" s="9"/>
      <c r="GOX2564" s="9"/>
      <c r="GOY2564" s="9"/>
      <c r="GOZ2564" s="9"/>
      <c r="GPA2564" s="9"/>
      <c r="GPB2564" s="9"/>
      <c r="GPC2564" s="9"/>
      <c r="GPD2564" s="9"/>
      <c r="GPE2564" s="9"/>
      <c r="GPF2564" s="9"/>
      <c r="GPG2564" s="9"/>
      <c r="GPH2564" s="9"/>
      <c r="GPI2564" s="9"/>
      <c r="GPJ2564" s="9"/>
      <c r="GPK2564" s="9"/>
      <c r="GPL2564" s="9"/>
      <c r="GPM2564" s="9"/>
      <c r="GPN2564" s="9"/>
      <c r="GPO2564" s="9"/>
      <c r="GPP2564" s="9"/>
      <c r="GPQ2564" s="9"/>
      <c r="GPR2564" s="9"/>
      <c r="GPS2564" s="9"/>
      <c r="GPT2564" s="9"/>
      <c r="GPU2564" s="9"/>
      <c r="GPV2564" s="9"/>
      <c r="GPW2564" s="9"/>
      <c r="GPX2564" s="9"/>
      <c r="GPY2564" s="9"/>
      <c r="GPZ2564" s="9"/>
      <c r="GQA2564" s="9"/>
      <c r="GQB2564" s="9"/>
      <c r="GQC2564" s="9"/>
      <c r="GQD2564" s="9"/>
      <c r="GQE2564" s="9"/>
      <c r="GQF2564" s="9"/>
      <c r="GQG2564" s="9"/>
      <c r="GQH2564" s="9"/>
      <c r="GQI2564" s="9"/>
      <c r="GQJ2564" s="9"/>
      <c r="GQK2564" s="9"/>
      <c r="GQL2564" s="9"/>
      <c r="GQM2564" s="9"/>
      <c r="GQN2564" s="9"/>
      <c r="GQO2564" s="9"/>
      <c r="GQP2564" s="9"/>
      <c r="GQQ2564" s="9"/>
      <c r="GQR2564" s="9"/>
      <c r="GQS2564" s="9"/>
      <c r="GQT2564" s="9"/>
      <c r="GQU2564" s="9"/>
      <c r="GQV2564" s="9"/>
      <c r="GQW2564" s="9"/>
      <c r="GQX2564" s="9"/>
      <c r="GQY2564" s="9"/>
      <c r="GQZ2564" s="9"/>
      <c r="GRA2564" s="9"/>
      <c r="GRB2564" s="9"/>
      <c r="GRC2564" s="9"/>
      <c r="GRD2564" s="9"/>
      <c r="GRE2564" s="9"/>
      <c r="GRF2564" s="9"/>
      <c r="GRG2564" s="9"/>
      <c r="GRH2564" s="9"/>
      <c r="GRI2564" s="9"/>
      <c r="GRJ2564" s="9"/>
      <c r="GRK2564" s="9"/>
      <c r="GRL2564" s="9"/>
      <c r="GRM2564" s="9"/>
      <c r="GRN2564" s="9"/>
      <c r="GRO2564" s="9"/>
      <c r="GRP2564" s="9"/>
      <c r="GRQ2564" s="9"/>
      <c r="GRR2564" s="9"/>
      <c r="GRS2564" s="9"/>
      <c r="GRT2564" s="9"/>
      <c r="GRU2564" s="9"/>
      <c r="GRV2564" s="9"/>
      <c r="GRW2564" s="9"/>
      <c r="GRX2564" s="9"/>
      <c r="GRY2564" s="9"/>
      <c r="GRZ2564" s="9"/>
      <c r="GSA2564" s="9"/>
      <c r="GSB2564" s="9"/>
      <c r="GSC2564" s="9"/>
      <c r="GSD2564" s="9"/>
      <c r="GSE2564" s="9"/>
      <c r="GSF2564" s="9"/>
      <c r="GSG2564" s="9"/>
      <c r="GSH2564" s="9"/>
      <c r="GSI2564" s="9"/>
      <c r="GSJ2564" s="9"/>
      <c r="GSK2564" s="9"/>
      <c r="GSL2564" s="9"/>
      <c r="GSM2564" s="9"/>
      <c r="GSN2564" s="9"/>
      <c r="GSO2564" s="9"/>
      <c r="GSP2564" s="9"/>
      <c r="GSQ2564" s="9"/>
      <c r="GSR2564" s="9"/>
      <c r="GSS2564" s="9"/>
      <c r="GST2564" s="9"/>
      <c r="GSU2564" s="9"/>
      <c r="GSV2564" s="9"/>
      <c r="GSW2564" s="9"/>
      <c r="GSX2564" s="9"/>
      <c r="GSY2564" s="9"/>
      <c r="GSZ2564" s="9"/>
      <c r="GTA2564" s="9"/>
      <c r="GTB2564" s="9"/>
      <c r="GTC2564" s="9"/>
      <c r="GTD2564" s="9"/>
      <c r="GTE2564" s="9"/>
      <c r="GTF2564" s="9"/>
      <c r="GTG2564" s="9"/>
      <c r="GTH2564" s="9"/>
      <c r="GTI2564" s="9"/>
      <c r="GTJ2564" s="9"/>
      <c r="GTK2564" s="9"/>
      <c r="GTL2564" s="9"/>
      <c r="GTM2564" s="9"/>
      <c r="GTN2564" s="9"/>
      <c r="GTO2564" s="9"/>
      <c r="GTP2564" s="9"/>
      <c r="GTQ2564" s="9"/>
      <c r="GTR2564" s="9"/>
      <c r="GTS2564" s="9"/>
      <c r="GTT2564" s="9"/>
      <c r="GTU2564" s="9"/>
      <c r="GTV2564" s="9"/>
      <c r="GTW2564" s="9"/>
      <c r="GTX2564" s="9"/>
      <c r="GTY2564" s="9"/>
      <c r="GTZ2564" s="9"/>
      <c r="GUA2564" s="9"/>
      <c r="GUB2564" s="9"/>
      <c r="GUC2564" s="9"/>
      <c r="GUD2564" s="9"/>
      <c r="GUE2564" s="9"/>
      <c r="GUF2564" s="9"/>
      <c r="GUG2564" s="9"/>
      <c r="GUH2564" s="9"/>
      <c r="GUI2564" s="9"/>
      <c r="GUJ2564" s="9"/>
      <c r="GUK2564" s="9"/>
      <c r="GUL2564" s="9"/>
      <c r="GUM2564" s="9"/>
      <c r="GUN2564" s="9"/>
      <c r="GUO2564" s="9"/>
      <c r="GUP2564" s="9"/>
      <c r="GUQ2564" s="9"/>
      <c r="GUR2564" s="9"/>
      <c r="GUS2564" s="9"/>
      <c r="GUT2564" s="9"/>
      <c r="GUU2564" s="9"/>
      <c r="GUV2564" s="9"/>
      <c r="GUW2564" s="9"/>
      <c r="GUX2564" s="9"/>
      <c r="GUY2564" s="9"/>
      <c r="GUZ2564" s="9"/>
      <c r="GVA2564" s="9"/>
      <c r="GVB2564" s="9"/>
      <c r="GVC2564" s="9"/>
      <c r="GVD2564" s="9"/>
      <c r="GVE2564" s="9"/>
      <c r="GVF2564" s="9"/>
      <c r="GVG2564" s="9"/>
      <c r="GVH2564" s="9"/>
      <c r="GVI2564" s="9"/>
      <c r="GVJ2564" s="9"/>
      <c r="GVK2564" s="9"/>
      <c r="GVL2564" s="9"/>
      <c r="GVM2564" s="9"/>
      <c r="GVN2564" s="9"/>
      <c r="GVO2564" s="9"/>
      <c r="GVP2564" s="9"/>
      <c r="GVQ2564" s="9"/>
      <c r="GVR2564" s="9"/>
      <c r="GVS2564" s="9"/>
      <c r="GVT2564" s="9"/>
      <c r="GVU2564" s="9"/>
      <c r="GVV2564" s="9"/>
      <c r="GVW2564" s="9"/>
      <c r="GVX2564" s="9"/>
      <c r="GVY2564" s="9"/>
      <c r="GVZ2564" s="9"/>
      <c r="GWA2564" s="9"/>
      <c r="GWB2564" s="9"/>
      <c r="GWC2564" s="9"/>
      <c r="GWD2564" s="9"/>
      <c r="GWE2564" s="9"/>
      <c r="GWF2564" s="9"/>
      <c r="GWG2564" s="9"/>
      <c r="GWH2564" s="9"/>
      <c r="GWI2564" s="9"/>
      <c r="GWJ2564" s="9"/>
      <c r="GWK2564" s="9"/>
      <c r="GWL2564" s="9"/>
      <c r="GWM2564" s="9"/>
      <c r="GWN2564" s="9"/>
      <c r="GWO2564" s="9"/>
      <c r="GWP2564" s="9"/>
      <c r="GWQ2564" s="9"/>
      <c r="GWR2564" s="9"/>
      <c r="GWS2564" s="9"/>
      <c r="GWT2564" s="9"/>
      <c r="GWU2564" s="9"/>
      <c r="GWV2564" s="9"/>
      <c r="GWW2564" s="9"/>
      <c r="GWX2564" s="9"/>
      <c r="GWY2564" s="9"/>
      <c r="GWZ2564" s="9"/>
      <c r="GXA2564" s="9"/>
      <c r="GXB2564" s="9"/>
      <c r="GXC2564" s="9"/>
      <c r="GXD2564" s="9"/>
      <c r="GXE2564" s="9"/>
      <c r="GXF2564" s="9"/>
      <c r="GXG2564" s="9"/>
      <c r="GXH2564" s="9"/>
      <c r="GXI2564" s="9"/>
      <c r="GXJ2564" s="9"/>
      <c r="GXK2564" s="9"/>
      <c r="GXL2564" s="9"/>
      <c r="GXM2564" s="9"/>
      <c r="GXN2564" s="9"/>
      <c r="GXO2564" s="9"/>
      <c r="GXP2564" s="9"/>
      <c r="GXQ2564" s="9"/>
      <c r="GXR2564" s="9"/>
      <c r="GXS2564" s="9"/>
      <c r="GXT2564" s="9"/>
      <c r="GXU2564" s="9"/>
      <c r="GXV2564" s="9"/>
      <c r="GXW2564" s="9"/>
      <c r="GXX2564" s="9"/>
      <c r="GXY2564" s="9"/>
      <c r="GXZ2564" s="9"/>
      <c r="GYA2564" s="9"/>
      <c r="GYB2564" s="9"/>
      <c r="GYC2564" s="9"/>
      <c r="GYD2564" s="9"/>
      <c r="GYE2564" s="9"/>
      <c r="GYF2564" s="9"/>
      <c r="GYG2564" s="9"/>
      <c r="GYH2564" s="9"/>
      <c r="GYI2564" s="9"/>
      <c r="GYJ2564" s="9"/>
      <c r="GYK2564" s="9"/>
      <c r="GYL2564" s="9"/>
      <c r="GYM2564" s="9"/>
      <c r="GYN2564" s="9"/>
      <c r="GYO2564" s="9"/>
      <c r="GYP2564" s="9"/>
      <c r="GYQ2564" s="9"/>
      <c r="GYR2564" s="9"/>
      <c r="GYS2564" s="9"/>
      <c r="GYT2564" s="9"/>
      <c r="GYU2564" s="9"/>
      <c r="GYV2564" s="9"/>
      <c r="GYW2564" s="9"/>
      <c r="GYX2564" s="9"/>
      <c r="GYY2564" s="9"/>
      <c r="GYZ2564" s="9"/>
      <c r="GZA2564" s="9"/>
      <c r="GZB2564" s="9"/>
      <c r="GZC2564" s="9"/>
      <c r="GZD2564" s="9"/>
      <c r="GZE2564" s="9"/>
      <c r="GZF2564" s="9"/>
      <c r="GZG2564" s="9"/>
      <c r="GZH2564" s="9"/>
      <c r="GZI2564" s="9"/>
      <c r="GZJ2564" s="9"/>
      <c r="GZK2564" s="9"/>
      <c r="GZL2564" s="9"/>
      <c r="GZM2564" s="9"/>
      <c r="GZN2564" s="9"/>
      <c r="GZO2564" s="9"/>
      <c r="GZP2564" s="9"/>
      <c r="GZQ2564" s="9"/>
      <c r="GZR2564" s="9"/>
      <c r="GZS2564" s="9"/>
      <c r="GZT2564" s="9"/>
      <c r="GZU2564" s="9"/>
      <c r="GZV2564" s="9"/>
      <c r="GZW2564" s="9"/>
      <c r="GZX2564" s="9"/>
      <c r="GZY2564" s="9"/>
      <c r="GZZ2564" s="9"/>
      <c r="HAA2564" s="9"/>
      <c r="HAB2564" s="9"/>
      <c r="HAC2564" s="9"/>
      <c r="HAD2564" s="9"/>
      <c r="HAE2564" s="9"/>
      <c r="HAF2564" s="9"/>
      <c r="HAG2564" s="9"/>
      <c r="HAH2564" s="9"/>
      <c r="HAI2564" s="9"/>
      <c r="HAJ2564" s="9"/>
      <c r="HAK2564" s="9"/>
      <c r="HAL2564" s="9"/>
      <c r="HAM2564" s="9"/>
      <c r="HAN2564" s="9"/>
      <c r="HAO2564" s="9"/>
      <c r="HAP2564" s="9"/>
      <c r="HAQ2564" s="9"/>
      <c r="HAR2564" s="9"/>
      <c r="HAS2564" s="9"/>
      <c r="HAT2564" s="9"/>
      <c r="HAU2564" s="9"/>
      <c r="HAV2564" s="9"/>
      <c r="HAW2564" s="9"/>
      <c r="HAX2564" s="9"/>
      <c r="HAY2564" s="9"/>
      <c r="HAZ2564" s="9"/>
      <c r="HBA2564" s="9"/>
      <c r="HBB2564" s="9"/>
      <c r="HBC2564" s="9"/>
      <c r="HBD2564" s="9"/>
      <c r="HBE2564" s="9"/>
      <c r="HBF2564" s="9"/>
      <c r="HBG2564" s="9"/>
      <c r="HBH2564" s="9"/>
      <c r="HBI2564" s="9"/>
      <c r="HBJ2564" s="9"/>
      <c r="HBK2564" s="9"/>
      <c r="HBL2564" s="9"/>
      <c r="HBM2564" s="9"/>
      <c r="HBN2564" s="9"/>
      <c r="HBO2564" s="9"/>
      <c r="HBP2564" s="9"/>
      <c r="HBQ2564" s="9"/>
      <c r="HBR2564" s="9"/>
      <c r="HBS2564" s="9"/>
      <c r="HBT2564" s="9"/>
      <c r="HBU2564" s="9"/>
      <c r="HBV2564" s="9"/>
      <c r="HBW2564" s="9"/>
      <c r="HBX2564" s="9"/>
      <c r="HBY2564" s="9"/>
      <c r="HBZ2564" s="9"/>
      <c r="HCA2564" s="9"/>
      <c r="HCB2564" s="9"/>
      <c r="HCC2564" s="9"/>
      <c r="HCD2564" s="9"/>
      <c r="HCE2564" s="9"/>
      <c r="HCF2564" s="9"/>
      <c r="HCG2564" s="9"/>
      <c r="HCH2564" s="9"/>
      <c r="HCI2564" s="9"/>
      <c r="HCJ2564" s="9"/>
      <c r="HCK2564" s="9"/>
      <c r="HCL2564" s="9"/>
      <c r="HCM2564" s="9"/>
      <c r="HCN2564" s="9"/>
      <c r="HCO2564" s="9"/>
      <c r="HCP2564" s="9"/>
      <c r="HCQ2564" s="9"/>
      <c r="HCR2564" s="9"/>
      <c r="HCS2564" s="9"/>
      <c r="HCT2564" s="9"/>
      <c r="HCU2564" s="9"/>
      <c r="HCV2564" s="9"/>
      <c r="HCW2564" s="9"/>
      <c r="HCX2564" s="9"/>
      <c r="HCY2564" s="9"/>
      <c r="HCZ2564" s="9"/>
      <c r="HDA2564" s="9"/>
      <c r="HDB2564" s="9"/>
      <c r="HDC2564" s="9"/>
      <c r="HDD2564" s="9"/>
      <c r="HDE2564" s="9"/>
      <c r="HDF2564" s="9"/>
      <c r="HDG2564" s="9"/>
      <c r="HDH2564" s="9"/>
      <c r="HDI2564" s="9"/>
      <c r="HDJ2564" s="9"/>
      <c r="HDK2564" s="9"/>
      <c r="HDL2564" s="9"/>
      <c r="HDM2564" s="9"/>
      <c r="HDN2564" s="9"/>
      <c r="HDO2564" s="9"/>
      <c r="HDP2564" s="9"/>
      <c r="HDQ2564" s="9"/>
      <c r="HDR2564" s="9"/>
      <c r="HDS2564" s="9"/>
      <c r="HDT2564" s="9"/>
      <c r="HDU2564" s="9"/>
      <c r="HDV2564" s="9"/>
      <c r="HDW2564" s="9"/>
      <c r="HDX2564" s="9"/>
      <c r="HDY2564" s="9"/>
      <c r="HDZ2564" s="9"/>
      <c r="HEA2564" s="9"/>
      <c r="HEB2564" s="9"/>
      <c r="HEC2564" s="9"/>
      <c r="HED2564" s="9"/>
      <c r="HEE2564" s="9"/>
      <c r="HEF2564" s="9"/>
      <c r="HEG2564" s="9"/>
      <c r="HEH2564" s="9"/>
      <c r="HEI2564" s="9"/>
      <c r="HEJ2564" s="9"/>
      <c r="HEK2564" s="9"/>
      <c r="HEL2564" s="9"/>
      <c r="HEM2564" s="9"/>
      <c r="HEN2564" s="9"/>
      <c r="HEO2564" s="9"/>
      <c r="HEP2564" s="9"/>
      <c r="HEQ2564" s="9"/>
      <c r="HER2564" s="9"/>
      <c r="HES2564" s="9"/>
      <c r="HET2564" s="9"/>
      <c r="HEU2564" s="9"/>
      <c r="HEV2564" s="9"/>
      <c r="HEW2564" s="9"/>
      <c r="HEX2564" s="9"/>
      <c r="HEY2564" s="9"/>
      <c r="HEZ2564" s="9"/>
      <c r="HFA2564" s="9"/>
      <c r="HFB2564" s="9"/>
      <c r="HFC2564" s="9"/>
      <c r="HFD2564" s="9"/>
      <c r="HFE2564" s="9"/>
      <c r="HFF2564" s="9"/>
      <c r="HFG2564" s="9"/>
      <c r="HFH2564" s="9"/>
      <c r="HFI2564" s="9"/>
      <c r="HFJ2564" s="9"/>
      <c r="HFK2564" s="9"/>
      <c r="HFL2564" s="9"/>
      <c r="HFM2564" s="9"/>
      <c r="HFN2564" s="9"/>
      <c r="HFO2564" s="9"/>
      <c r="HFP2564" s="9"/>
      <c r="HFQ2564" s="9"/>
      <c r="HFR2564" s="9"/>
      <c r="HFS2564" s="9"/>
      <c r="HFT2564" s="9"/>
      <c r="HFU2564" s="9"/>
      <c r="HFV2564" s="9"/>
      <c r="HFW2564" s="9"/>
      <c r="HFX2564" s="9"/>
      <c r="HFY2564" s="9"/>
      <c r="HFZ2564" s="9"/>
      <c r="HGA2564" s="9"/>
      <c r="HGB2564" s="9"/>
      <c r="HGC2564" s="9"/>
      <c r="HGD2564" s="9"/>
      <c r="HGE2564" s="9"/>
      <c r="HGF2564" s="9"/>
      <c r="HGG2564" s="9"/>
      <c r="HGH2564" s="9"/>
      <c r="HGI2564" s="9"/>
      <c r="HGJ2564" s="9"/>
      <c r="HGK2564" s="9"/>
      <c r="HGL2564" s="9"/>
      <c r="HGM2564" s="9"/>
      <c r="HGN2564" s="9"/>
      <c r="HGO2564" s="9"/>
      <c r="HGP2564" s="9"/>
      <c r="HGQ2564" s="9"/>
      <c r="HGR2564" s="9"/>
      <c r="HGS2564" s="9"/>
      <c r="HGT2564" s="9"/>
      <c r="HGU2564" s="9"/>
      <c r="HGV2564" s="9"/>
      <c r="HGW2564" s="9"/>
      <c r="HGX2564" s="9"/>
      <c r="HGY2564" s="9"/>
      <c r="HGZ2564" s="9"/>
      <c r="HHA2564" s="9"/>
      <c r="HHB2564" s="9"/>
      <c r="HHC2564" s="9"/>
      <c r="HHD2564" s="9"/>
      <c r="HHE2564" s="9"/>
      <c r="HHF2564" s="9"/>
      <c r="HHG2564" s="9"/>
      <c r="HHH2564" s="9"/>
      <c r="HHI2564" s="9"/>
      <c r="HHJ2564" s="9"/>
      <c r="HHK2564" s="9"/>
      <c r="HHL2564" s="9"/>
      <c r="HHM2564" s="9"/>
      <c r="HHN2564" s="9"/>
      <c r="HHO2564" s="9"/>
      <c r="HHP2564" s="9"/>
      <c r="HHQ2564" s="9"/>
      <c r="HHR2564" s="9"/>
      <c r="HHS2564" s="9"/>
      <c r="HHT2564" s="9"/>
      <c r="HHU2564" s="9"/>
      <c r="HHV2564" s="9"/>
      <c r="HHW2564" s="9"/>
      <c r="HHX2564" s="9"/>
      <c r="HHY2564" s="9"/>
      <c r="HHZ2564" s="9"/>
      <c r="HIA2564" s="9"/>
      <c r="HIB2564" s="9"/>
      <c r="HIC2564" s="9"/>
      <c r="HID2564" s="9"/>
      <c r="HIE2564" s="9"/>
      <c r="HIF2564" s="9"/>
      <c r="HIG2564" s="9"/>
      <c r="HIH2564" s="9"/>
      <c r="HII2564" s="9"/>
      <c r="HIJ2564" s="9"/>
      <c r="HIK2564" s="9"/>
      <c r="HIL2564" s="9"/>
      <c r="HIM2564" s="9"/>
      <c r="HIN2564" s="9"/>
      <c r="HIO2564" s="9"/>
      <c r="HIP2564" s="9"/>
      <c r="HIQ2564" s="9"/>
      <c r="HIR2564" s="9"/>
      <c r="HIS2564" s="9"/>
      <c r="HIT2564" s="9"/>
      <c r="HIU2564" s="9"/>
      <c r="HIV2564" s="9"/>
      <c r="HIW2564" s="9"/>
      <c r="HIX2564" s="9"/>
      <c r="HIY2564" s="9"/>
      <c r="HIZ2564" s="9"/>
      <c r="HJA2564" s="9"/>
      <c r="HJB2564" s="9"/>
      <c r="HJC2564" s="9"/>
      <c r="HJD2564" s="9"/>
      <c r="HJE2564" s="9"/>
      <c r="HJF2564" s="9"/>
      <c r="HJG2564" s="9"/>
      <c r="HJH2564" s="9"/>
      <c r="HJI2564" s="9"/>
      <c r="HJJ2564" s="9"/>
      <c r="HJK2564" s="9"/>
      <c r="HJL2564" s="9"/>
      <c r="HJM2564" s="9"/>
      <c r="HJN2564" s="9"/>
      <c r="HJO2564" s="9"/>
      <c r="HJP2564" s="9"/>
      <c r="HJQ2564" s="9"/>
      <c r="HJR2564" s="9"/>
      <c r="HJS2564" s="9"/>
      <c r="HJT2564" s="9"/>
      <c r="HJU2564" s="9"/>
      <c r="HJV2564" s="9"/>
      <c r="HJW2564" s="9"/>
      <c r="HJX2564" s="9"/>
      <c r="HJY2564" s="9"/>
      <c r="HJZ2564" s="9"/>
      <c r="HKA2564" s="9"/>
      <c r="HKB2564" s="9"/>
      <c r="HKC2564" s="9"/>
      <c r="HKD2564" s="9"/>
      <c r="HKE2564" s="9"/>
      <c r="HKF2564" s="9"/>
      <c r="HKG2564" s="9"/>
      <c r="HKH2564" s="9"/>
      <c r="HKI2564" s="9"/>
      <c r="HKJ2564" s="9"/>
      <c r="HKK2564" s="9"/>
      <c r="HKL2564" s="9"/>
      <c r="HKM2564" s="9"/>
      <c r="HKN2564" s="9"/>
      <c r="HKO2564" s="9"/>
      <c r="HKP2564" s="9"/>
      <c r="HKQ2564" s="9"/>
      <c r="HKR2564" s="9"/>
      <c r="HKS2564" s="9"/>
      <c r="HKT2564" s="9"/>
      <c r="HKU2564" s="9"/>
      <c r="HKV2564" s="9"/>
      <c r="HKW2564" s="9"/>
      <c r="HKX2564" s="9"/>
      <c r="HKY2564" s="9"/>
      <c r="HKZ2564" s="9"/>
      <c r="HLA2564" s="9"/>
      <c r="HLB2564" s="9"/>
      <c r="HLC2564" s="9"/>
      <c r="HLD2564" s="9"/>
      <c r="HLE2564" s="9"/>
      <c r="HLF2564" s="9"/>
      <c r="HLG2564" s="9"/>
      <c r="HLH2564" s="9"/>
      <c r="HLI2564" s="9"/>
      <c r="HLJ2564" s="9"/>
      <c r="HLK2564" s="9"/>
      <c r="HLL2564" s="9"/>
      <c r="HLM2564" s="9"/>
      <c r="HLN2564" s="9"/>
      <c r="HLO2564" s="9"/>
      <c r="HLP2564" s="9"/>
      <c r="HLQ2564" s="9"/>
      <c r="HLR2564" s="9"/>
      <c r="HLS2564" s="9"/>
      <c r="HLT2564" s="9"/>
      <c r="HLU2564" s="9"/>
      <c r="HLV2564" s="9"/>
      <c r="HLW2564" s="9"/>
      <c r="HLX2564" s="9"/>
      <c r="HLY2564" s="9"/>
      <c r="HLZ2564" s="9"/>
      <c r="HMA2564" s="9"/>
      <c r="HMB2564" s="9"/>
      <c r="HMC2564" s="9"/>
      <c r="HMD2564" s="9"/>
      <c r="HME2564" s="9"/>
      <c r="HMF2564" s="9"/>
      <c r="HMG2564" s="9"/>
      <c r="HMH2564" s="9"/>
      <c r="HMI2564" s="9"/>
      <c r="HMJ2564" s="9"/>
      <c r="HMK2564" s="9"/>
      <c r="HML2564" s="9"/>
      <c r="HMM2564" s="9"/>
      <c r="HMN2564" s="9"/>
      <c r="HMO2564" s="9"/>
      <c r="HMP2564" s="9"/>
      <c r="HMQ2564" s="9"/>
      <c r="HMR2564" s="9"/>
      <c r="HMS2564" s="9"/>
      <c r="HMT2564" s="9"/>
      <c r="HMU2564" s="9"/>
      <c r="HMV2564" s="9"/>
      <c r="HMW2564" s="9"/>
      <c r="HMX2564" s="9"/>
      <c r="HMY2564" s="9"/>
      <c r="HMZ2564" s="9"/>
      <c r="HNA2564" s="9"/>
      <c r="HNB2564" s="9"/>
      <c r="HNC2564" s="9"/>
      <c r="HND2564" s="9"/>
      <c r="HNE2564" s="9"/>
      <c r="HNF2564" s="9"/>
      <c r="HNG2564" s="9"/>
      <c r="HNH2564" s="9"/>
      <c r="HNI2564" s="9"/>
      <c r="HNJ2564" s="9"/>
      <c r="HNK2564" s="9"/>
      <c r="HNL2564" s="9"/>
      <c r="HNM2564" s="9"/>
      <c r="HNN2564" s="9"/>
      <c r="HNO2564" s="9"/>
      <c r="HNP2564" s="9"/>
      <c r="HNQ2564" s="9"/>
      <c r="HNR2564" s="9"/>
      <c r="HNS2564" s="9"/>
      <c r="HNT2564" s="9"/>
      <c r="HNU2564" s="9"/>
      <c r="HNV2564" s="9"/>
      <c r="HNW2564" s="9"/>
      <c r="HNX2564" s="9"/>
      <c r="HNY2564" s="9"/>
      <c r="HNZ2564" s="9"/>
      <c r="HOA2564" s="9"/>
      <c r="HOB2564" s="9"/>
      <c r="HOC2564" s="9"/>
      <c r="HOD2564" s="9"/>
      <c r="HOE2564" s="9"/>
      <c r="HOF2564" s="9"/>
      <c r="HOG2564" s="9"/>
      <c r="HOH2564" s="9"/>
      <c r="HOI2564" s="9"/>
      <c r="HOJ2564" s="9"/>
      <c r="HOK2564" s="9"/>
      <c r="HOL2564" s="9"/>
      <c r="HOM2564" s="9"/>
      <c r="HON2564" s="9"/>
      <c r="HOO2564" s="9"/>
      <c r="HOP2564" s="9"/>
      <c r="HOQ2564" s="9"/>
      <c r="HOR2564" s="9"/>
      <c r="HOS2564" s="9"/>
      <c r="HOT2564" s="9"/>
      <c r="HOU2564" s="9"/>
      <c r="HOV2564" s="9"/>
      <c r="HOW2564" s="9"/>
      <c r="HOX2564" s="9"/>
      <c r="HOY2564" s="9"/>
      <c r="HOZ2564" s="9"/>
      <c r="HPA2564" s="9"/>
      <c r="HPB2564" s="9"/>
      <c r="HPC2564" s="9"/>
      <c r="HPD2564" s="9"/>
      <c r="HPE2564" s="9"/>
      <c r="HPF2564" s="9"/>
      <c r="HPG2564" s="9"/>
      <c r="HPH2564" s="9"/>
      <c r="HPI2564" s="9"/>
      <c r="HPJ2564" s="9"/>
      <c r="HPK2564" s="9"/>
      <c r="HPL2564" s="9"/>
      <c r="HPM2564" s="9"/>
      <c r="HPN2564" s="9"/>
      <c r="HPO2564" s="9"/>
      <c r="HPP2564" s="9"/>
      <c r="HPQ2564" s="9"/>
      <c r="HPR2564" s="9"/>
      <c r="HPS2564" s="9"/>
      <c r="HPT2564" s="9"/>
      <c r="HPU2564" s="9"/>
      <c r="HPV2564" s="9"/>
      <c r="HPW2564" s="9"/>
      <c r="HPX2564" s="9"/>
      <c r="HPY2564" s="9"/>
      <c r="HPZ2564" s="9"/>
      <c r="HQA2564" s="9"/>
      <c r="HQB2564" s="9"/>
      <c r="HQC2564" s="9"/>
      <c r="HQD2564" s="9"/>
      <c r="HQE2564" s="9"/>
      <c r="HQF2564" s="9"/>
      <c r="HQG2564" s="9"/>
      <c r="HQH2564" s="9"/>
      <c r="HQI2564" s="9"/>
      <c r="HQJ2564" s="9"/>
      <c r="HQK2564" s="9"/>
      <c r="HQL2564" s="9"/>
      <c r="HQM2564" s="9"/>
      <c r="HQN2564" s="9"/>
      <c r="HQO2564" s="9"/>
      <c r="HQP2564" s="9"/>
      <c r="HQQ2564" s="9"/>
      <c r="HQR2564" s="9"/>
      <c r="HQS2564" s="9"/>
      <c r="HQT2564" s="9"/>
      <c r="HQU2564" s="9"/>
      <c r="HQV2564" s="9"/>
      <c r="HQW2564" s="9"/>
      <c r="HQX2564" s="9"/>
      <c r="HQY2564" s="9"/>
      <c r="HQZ2564" s="9"/>
      <c r="HRA2564" s="9"/>
      <c r="HRB2564" s="9"/>
      <c r="HRC2564" s="9"/>
      <c r="HRD2564" s="9"/>
      <c r="HRE2564" s="9"/>
      <c r="HRF2564" s="9"/>
      <c r="HRG2564" s="9"/>
      <c r="HRH2564" s="9"/>
      <c r="HRI2564" s="9"/>
      <c r="HRJ2564" s="9"/>
      <c r="HRK2564" s="9"/>
      <c r="HRL2564" s="9"/>
      <c r="HRM2564" s="9"/>
      <c r="HRN2564" s="9"/>
      <c r="HRO2564" s="9"/>
      <c r="HRP2564" s="9"/>
      <c r="HRQ2564" s="9"/>
      <c r="HRR2564" s="9"/>
      <c r="HRS2564" s="9"/>
      <c r="HRT2564" s="9"/>
      <c r="HRU2564" s="9"/>
      <c r="HRV2564" s="9"/>
      <c r="HRW2564" s="9"/>
      <c r="HRX2564" s="9"/>
      <c r="HRY2564" s="9"/>
      <c r="HRZ2564" s="9"/>
      <c r="HSA2564" s="9"/>
      <c r="HSB2564" s="9"/>
      <c r="HSC2564" s="9"/>
      <c r="HSD2564" s="9"/>
      <c r="HSE2564" s="9"/>
      <c r="HSF2564" s="9"/>
      <c r="HSG2564" s="9"/>
      <c r="HSH2564" s="9"/>
      <c r="HSI2564" s="9"/>
      <c r="HSJ2564" s="9"/>
      <c r="HSK2564" s="9"/>
      <c r="HSL2564" s="9"/>
      <c r="HSM2564" s="9"/>
      <c r="HSN2564" s="9"/>
      <c r="HSO2564" s="9"/>
      <c r="HSP2564" s="9"/>
      <c r="HSQ2564" s="9"/>
      <c r="HSR2564" s="9"/>
      <c r="HSS2564" s="9"/>
      <c r="HST2564" s="9"/>
      <c r="HSU2564" s="9"/>
      <c r="HSV2564" s="9"/>
      <c r="HSW2564" s="9"/>
      <c r="HSX2564" s="9"/>
      <c r="HSY2564" s="9"/>
      <c r="HSZ2564" s="9"/>
      <c r="HTA2564" s="9"/>
      <c r="HTB2564" s="9"/>
      <c r="HTC2564" s="9"/>
      <c r="HTD2564" s="9"/>
      <c r="HTE2564" s="9"/>
      <c r="HTF2564" s="9"/>
      <c r="HTG2564" s="9"/>
      <c r="HTH2564" s="9"/>
      <c r="HTI2564" s="9"/>
      <c r="HTJ2564" s="9"/>
      <c r="HTK2564" s="9"/>
      <c r="HTL2564" s="9"/>
      <c r="HTM2564" s="9"/>
      <c r="HTN2564" s="9"/>
      <c r="HTO2564" s="9"/>
      <c r="HTP2564" s="9"/>
      <c r="HTQ2564" s="9"/>
      <c r="HTR2564" s="9"/>
      <c r="HTS2564" s="9"/>
      <c r="HTT2564" s="9"/>
      <c r="HTU2564" s="9"/>
      <c r="HTV2564" s="9"/>
      <c r="HTW2564" s="9"/>
      <c r="HTX2564" s="9"/>
      <c r="HTY2564" s="9"/>
      <c r="HTZ2564" s="9"/>
      <c r="HUA2564" s="9"/>
      <c r="HUB2564" s="9"/>
      <c r="HUC2564" s="9"/>
      <c r="HUD2564" s="9"/>
      <c r="HUE2564" s="9"/>
      <c r="HUF2564" s="9"/>
      <c r="HUG2564" s="9"/>
      <c r="HUH2564" s="9"/>
      <c r="HUI2564" s="9"/>
      <c r="HUJ2564" s="9"/>
      <c r="HUK2564" s="9"/>
      <c r="HUL2564" s="9"/>
      <c r="HUM2564" s="9"/>
      <c r="HUN2564" s="9"/>
      <c r="HUO2564" s="9"/>
      <c r="HUP2564" s="9"/>
      <c r="HUQ2564" s="9"/>
      <c r="HUR2564" s="9"/>
      <c r="HUS2564" s="9"/>
      <c r="HUT2564" s="9"/>
      <c r="HUU2564" s="9"/>
      <c r="HUV2564" s="9"/>
      <c r="HUW2564" s="9"/>
      <c r="HUX2564" s="9"/>
      <c r="HUY2564" s="9"/>
      <c r="HUZ2564" s="9"/>
      <c r="HVA2564" s="9"/>
      <c r="HVB2564" s="9"/>
      <c r="HVC2564" s="9"/>
      <c r="HVD2564" s="9"/>
      <c r="HVE2564" s="9"/>
      <c r="HVF2564" s="9"/>
      <c r="HVG2564" s="9"/>
      <c r="HVH2564" s="9"/>
      <c r="HVI2564" s="9"/>
      <c r="HVJ2564" s="9"/>
      <c r="HVK2564" s="9"/>
      <c r="HVL2564" s="9"/>
      <c r="HVM2564" s="9"/>
      <c r="HVN2564" s="9"/>
      <c r="HVO2564" s="9"/>
      <c r="HVP2564" s="9"/>
      <c r="HVQ2564" s="9"/>
      <c r="HVR2564" s="9"/>
      <c r="HVS2564" s="9"/>
      <c r="HVT2564" s="9"/>
      <c r="HVU2564" s="9"/>
      <c r="HVV2564" s="9"/>
      <c r="HVW2564" s="9"/>
      <c r="HVX2564" s="9"/>
      <c r="HVY2564" s="9"/>
      <c r="HVZ2564" s="9"/>
      <c r="HWA2564" s="9"/>
      <c r="HWB2564" s="9"/>
      <c r="HWC2564" s="9"/>
      <c r="HWD2564" s="9"/>
      <c r="HWE2564" s="9"/>
      <c r="HWF2564" s="9"/>
      <c r="HWG2564" s="9"/>
      <c r="HWH2564" s="9"/>
      <c r="HWI2564" s="9"/>
      <c r="HWJ2564" s="9"/>
      <c r="HWK2564" s="9"/>
      <c r="HWL2564" s="9"/>
      <c r="HWM2564" s="9"/>
      <c r="HWN2564" s="9"/>
      <c r="HWO2564" s="9"/>
      <c r="HWP2564" s="9"/>
      <c r="HWQ2564" s="9"/>
      <c r="HWR2564" s="9"/>
      <c r="HWS2564" s="9"/>
      <c r="HWT2564" s="9"/>
      <c r="HWU2564" s="9"/>
      <c r="HWV2564" s="9"/>
      <c r="HWW2564" s="9"/>
      <c r="HWX2564" s="9"/>
      <c r="HWY2564" s="9"/>
      <c r="HWZ2564" s="9"/>
      <c r="HXA2564" s="9"/>
      <c r="HXB2564" s="9"/>
      <c r="HXC2564" s="9"/>
      <c r="HXD2564" s="9"/>
      <c r="HXE2564" s="9"/>
      <c r="HXF2564" s="9"/>
      <c r="HXG2564" s="9"/>
      <c r="HXH2564" s="9"/>
      <c r="HXI2564" s="9"/>
      <c r="HXJ2564" s="9"/>
      <c r="HXK2564" s="9"/>
      <c r="HXL2564" s="9"/>
      <c r="HXM2564" s="9"/>
      <c r="HXN2564" s="9"/>
      <c r="HXO2564" s="9"/>
      <c r="HXP2564" s="9"/>
      <c r="HXQ2564" s="9"/>
      <c r="HXR2564" s="9"/>
      <c r="HXS2564" s="9"/>
      <c r="HXT2564" s="9"/>
      <c r="HXU2564" s="9"/>
      <c r="HXV2564" s="9"/>
      <c r="HXW2564" s="9"/>
      <c r="HXX2564" s="9"/>
      <c r="HXY2564" s="9"/>
      <c r="HXZ2564" s="9"/>
      <c r="HYA2564" s="9"/>
      <c r="HYB2564" s="9"/>
      <c r="HYC2564" s="9"/>
      <c r="HYD2564" s="9"/>
      <c r="HYE2564" s="9"/>
      <c r="HYF2564" s="9"/>
      <c r="HYG2564" s="9"/>
      <c r="HYH2564" s="9"/>
      <c r="HYI2564" s="9"/>
      <c r="HYJ2564" s="9"/>
      <c r="HYK2564" s="9"/>
      <c r="HYL2564" s="9"/>
      <c r="HYM2564" s="9"/>
      <c r="HYN2564" s="9"/>
      <c r="HYO2564" s="9"/>
      <c r="HYP2564" s="9"/>
      <c r="HYQ2564" s="9"/>
      <c r="HYR2564" s="9"/>
      <c r="HYS2564" s="9"/>
      <c r="HYT2564" s="9"/>
      <c r="HYU2564" s="9"/>
      <c r="HYV2564" s="9"/>
      <c r="HYW2564" s="9"/>
      <c r="HYX2564" s="9"/>
      <c r="HYY2564" s="9"/>
      <c r="HYZ2564" s="9"/>
      <c r="HZA2564" s="9"/>
      <c r="HZB2564" s="9"/>
      <c r="HZC2564" s="9"/>
      <c r="HZD2564" s="9"/>
      <c r="HZE2564" s="9"/>
      <c r="HZF2564" s="9"/>
      <c r="HZG2564" s="9"/>
      <c r="HZH2564" s="9"/>
      <c r="HZI2564" s="9"/>
      <c r="HZJ2564" s="9"/>
      <c r="HZK2564" s="9"/>
      <c r="HZL2564" s="9"/>
      <c r="HZM2564" s="9"/>
      <c r="HZN2564" s="9"/>
      <c r="HZO2564" s="9"/>
      <c r="HZP2564" s="9"/>
      <c r="HZQ2564" s="9"/>
      <c r="HZR2564" s="9"/>
      <c r="HZS2564" s="9"/>
      <c r="HZT2564" s="9"/>
      <c r="HZU2564" s="9"/>
      <c r="HZV2564" s="9"/>
      <c r="HZW2564" s="9"/>
      <c r="HZX2564" s="9"/>
      <c r="HZY2564" s="9"/>
      <c r="HZZ2564" s="9"/>
      <c r="IAA2564" s="9"/>
      <c r="IAB2564" s="9"/>
      <c r="IAC2564" s="9"/>
      <c r="IAD2564" s="9"/>
      <c r="IAE2564" s="9"/>
      <c r="IAF2564" s="9"/>
      <c r="IAG2564" s="9"/>
      <c r="IAH2564" s="9"/>
      <c r="IAI2564" s="9"/>
      <c r="IAJ2564" s="9"/>
      <c r="IAK2564" s="9"/>
      <c r="IAL2564" s="9"/>
      <c r="IAM2564" s="9"/>
      <c r="IAN2564" s="9"/>
      <c r="IAO2564" s="9"/>
      <c r="IAP2564" s="9"/>
      <c r="IAQ2564" s="9"/>
      <c r="IAR2564" s="9"/>
      <c r="IAS2564" s="9"/>
      <c r="IAT2564" s="9"/>
      <c r="IAU2564" s="9"/>
      <c r="IAV2564" s="9"/>
      <c r="IAW2564" s="9"/>
      <c r="IAX2564" s="9"/>
      <c r="IAY2564" s="9"/>
      <c r="IAZ2564" s="9"/>
      <c r="IBA2564" s="9"/>
      <c r="IBB2564" s="9"/>
      <c r="IBC2564" s="9"/>
      <c r="IBD2564" s="9"/>
      <c r="IBE2564" s="9"/>
      <c r="IBF2564" s="9"/>
      <c r="IBG2564" s="9"/>
      <c r="IBH2564" s="9"/>
      <c r="IBI2564" s="9"/>
      <c r="IBJ2564" s="9"/>
      <c r="IBK2564" s="9"/>
      <c r="IBL2564" s="9"/>
      <c r="IBM2564" s="9"/>
      <c r="IBN2564" s="9"/>
      <c r="IBO2564" s="9"/>
      <c r="IBP2564" s="9"/>
      <c r="IBQ2564" s="9"/>
      <c r="IBR2564" s="9"/>
      <c r="IBS2564" s="9"/>
      <c r="IBT2564" s="9"/>
      <c r="IBU2564" s="9"/>
      <c r="IBV2564" s="9"/>
      <c r="IBW2564" s="9"/>
      <c r="IBX2564" s="9"/>
      <c r="IBY2564" s="9"/>
      <c r="IBZ2564" s="9"/>
      <c r="ICA2564" s="9"/>
      <c r="ICB2564" s="9"/>
      <c r="ICC2564" s="9"/>
      <c r="ICD2564" s="9"/>
      <c r="ICE2564" s="9"/>
      <c r="ICF2564" s="9"/>
      <c r="ICG2564" s="9"/>
      <c r="ICH2564" s="9"/>
      <c r="ICI2564" s="9"/>
      <c r="ICJ2564" s="9"/>
      <c r="ICK2564" s="9"/>
      <c r="ICL2564" s="9"/>
      <c r="ICM2564" s="9"/>
      <c r="ICN2564" s="9"/>
      <c r="ICO2564" s="9"/>
      <c r="ICP2564" s="9"/>
      <c r="ICQ2564" s="9"/>
      <c r="ICR2564" s="9"/>
      <c r="ICS2564" s="9"/>
      <c r="ICT2564" s="9"/>
      <c r="ICU2564" s="9"/>
      <c r="ICV2564" s="9"/>
      <c r="ICW2564" s="9"/>
      <c r="ICX2564" s="9"/>
      <c r="ICY2564" s="9"/>
      <c r="ICZ2564" s="9"/>
      <c r="IDA2564" s="9"/>
      <c r="IDB2564" s="9"/>
      <c r="IDC2564" s="9"/>
      <c r="IDD2564" s="9"/>
      <c r="IDE2564" s="9"/>
      <c r="IDF2564" s="9"/>
      <c r="IDG2564" s="9"/>
      <c r="IDH2564" s="9"/>
      <c r="IDI2564" s="9"/>
      <c r="IDJ2564" s="9"/>
      <c r="IDK2564" s="9"/>
      <c r="IDL2564" s="9"/>
      <c r="IDM2564" s="9"/>
      <c r="IDN2564" s="9"/>
      <c r="IDO2564" s="9"/>
      <c r="IDP2564" s="9"/>
      <c r="IDQ2564" s="9"/>
      <c r="IDR2564" s="9"/>
      <c r="IDS2564" s="9"/>
      <c r="IDT2564" s="9"/>
      <c r="IDU2564" s="9"/>
      <c r="IDV2564" s="9"/>
      <c r="IDW2564" s="9"/>
      <c r="IDX2564" s="9"/>
      <c r="IDY2564" s="9"/>
      <c r="IDZ2564" s="9"/>
      <c r="IEA2564" s="9"/>
      <c r="IEB2564" s="9"/>
      <c r="IEC2564" s="9"/>
      <c r="IED2564" s="9"/>
      <c r="IEE2564" s="9"/>
      <c r="IEF2564" s="9"/>
      <c r="IEG2564" s="9"/>
      <c r="IEH2564" s="9"/>
      <c r="IEI2564" s="9"/>
      <c r="IEJ2564" s="9"/>
      <c r="IEK2564" s="9"/>
      <c r="IEL2564" s="9"/>
      <c r="IEM2564" s="9"/>
      <c r="IEN2564" s="9"/>
      <c r="IEO2564" s="9"/>
      <c r="IEP2564" s="9"/>
      <c r="IEQ2564" s="9"/>
      <c r="IER2564" s="9"/>
      <c r="IES2564" s="9"/>
      <c r="IET2564" s="9"/>
      <c r="IEU2564" s="9"/>
      <c r="IEV2564" s="9"/>
      <c r="IEW2564" s="9"/>
      <c r="IEX2564" s="9"/>
      <c r="IEY2564" s="9"/>
      <c r="IEZ2564" s="9"/>
      <c r="IFA2564" s="9"/>
      <c r="IFB2564" s="9"/>
      <c r="IFC2564" s="9"/>
      <c r="IFD2564" s="9"/>
      <c r="IFE2564" s="9"/>
      <c r="IFF2564" s="9"/>
      <c r="IFG2564" s="9"/>
      <c r="IFH2564" s="9"/>
      <c r="IFI2564" s="9"/>
      <c r="IFJ2564" s="9"/>
      <c r="IFK2564" s="9"/>
      <c r="IFL2564" s="9"/>
      <c r="IFM2564" s="9"/>
      <c r="IFN2564" s="9"/>
      <c r="IFO2564" s="9"/>
      <c r="IFP2564" s="9"/>
      <c r="IFQ2564" s="9"/>
      <c r="IFR2564" s="9"/>
      <c r="IFS2564" s="9"/>
      <c r="IFT2564" s="9"/>
      <c r="IFU2564" s="9"/>
      <c r="IFV2564" s="9"/>
      <c r="IFW2564" s="9"/>
      <c r="IFX2564" s="9"/>
      <c r="IFY2564" s="9"/>
      <c r="IFZ2564" s="9"/>
      <c r="IGA2564" s="9"/>
      <c r="IGB2564" s="9"/>
      <c r="IGC2564" s="9"/>
      <c r="IGD2564" s="9"/>
      <c r="IGE2564" s="9"/>
      <c r="IGF2564" s="9"/>
      <c r="IGG2564" s="9"/>
      <c r="IGH2564" s="9"/>
      <c r="IGI2564" s="9"/>
      <c r="IGJ2564" s="9"/>
      <c r="IGK2564" s="9"/>
      <c r="IGL2564" s="9"/>
      <c r="IGM2564" s="9"/>
      <c r="IGN2564" s="9"/>
      <c r="IGO2564" s="9"/>
      <c r="IGP2564" s="9"/>
      <c r="IGQ2564" s="9"/>
      <c r="IGR2564" s="9"/>
      <c r="IGS2564" s="9"/>
      <c r="IGT2564" s="9"/>
      <c r="IGU2564" s="9"/>
      <c r="IGV2564" s="9"/>
      <c r="IGW2564" s="9"/>
      <c r="IGX2564" s="9"/>
      <c r="IGY2564" s="9"/>
      <c r="IGZ2564" s="9"/>
      <c r="IHA2564" s="9"/>
      <c r="IHB2564" s="9"/>
      <c r="IHC2564" s="9"/>
      <c r="IHD2564" s="9"/>
      <c r="IHE2564" s="9"/>
      <c r="IHF2564" s="9"/>
      <c r="IHG2564" s="9"/>
      <c r="IHH2564" s="9"/>
      <c r="IHI2564" s="9"/>
      <c r="IHJ2564" s="9"/>
      <c r="IHK2564" s="9"/>
      <c r="IHL2564" s="9"/>
      <c r="IHM2564" s="9"/>
      <c r="IHN2564" s="9"/>
      <c r="IHO2564" s="9"/>
      <c r="IHP2564" s="9"/>
      <c r="IHQ2564" s="9"/>
      <c r="IHR2564" s="9"/>
      <c r="IHS2564" s="9"/>
      <c r="IHT2564" s="9"/>
      <c r="IHU2564" s="9"/>
      <c r="IHV2564" s="9"/>
      <c r="IHW2564" s="9"/>
      <c r="IHX2564" s="9"/>
      <c r="IHY2564" s="9"/>
      <c r="IHZ2564" s="9"/>
      <c r="IIA2564" s="9"/>
      <c r="IIB2564" s="9"/>
      <c r="IIC2564" s="9"/>
      <c r="IID2564" s="9"/>
      <c r="IIE2564" s="9"/>
      <c r="IIF2564" s="9"/>
      <c r="IIG2564" s="9"/>
      <c r="IIH2564" s="9"/>
      <c r="III2564" s="9"/>
      <c r="IIJ2564" s="9"/>
      <c r="IIK2564" s="9"/>
      <c r="IIL2564" s="9"/>
      <c r="IIM2564" s="9"/>
      <c r="IIN2564" s="9"/>
      <c r="IIO2564" s="9"/>
      <c r="IIP2564" s="9"/>
      <c r="IIQ2564" s="9"/>
      <c r="IIR2564" s="9"/>
      <c r="IIS2564" s="9"/>
      <c r="IIT2564" s="9"/>
      <c r="IIU2564" s="9"/>
      <c r="IIV2564" s="9"/>
      <c r="IIW2564" s="9"/>
      <c r="IIX2564" s="9"/>
      <c r="IIY2564" s="9"/>
      <c r="IIZ2564" s="9"/>
      <c r="IJA2564" s="9"/>
      <c r="IJB2564" s="9"/>
      <c r="IJC2564" s="9"/>
      <c r="IJD2564" s="9"/>
      <c r="IJE2564" s="9"/>
      <c r="IJF2564" s="9"/>
      <c r="IJG2564" s="9"/>
      <c r="IJH2564" s="9"/>
      <c r="IJI2564" s="9"/>
      <c r="IJJ2564" s="9"/>
      <c r="IJK2564" s="9"/>
      <c r="IJL2564" s="9"/>
      <c r="IJM2564" s="9"/>
      <c r="IJN2564" s="9"/>
      <c r="IJO2564" s="9"/>
      <c r="IJP2564" s="9"/>
      <c r="IJQ2564" s="9"/>
      <c r="IJR2564" s="9"/>
      <c r="IJS2564" s="9"/>
      <c r="IJT2564" s="9"/>
      <c r="IJU2564" s="9"/>
      <c r="IJV2564" s="9"/>
      <c r="IJW2564" s="9"/>
      <c r="IJX2564" s="9"/>
      <c r="IJY2564" s="9"/>
      <c r="IJZ2564" s="9"/>
      <c r="IKA2564" s="9"/>
      <c r="IKB2564" s="9"/>
      <c r="IKC2564" s="9"/>
      <c r="IKD2564" s="9"/>
      <c r="IKE2564" s="9"/>
      <c r="IKF2564" s="9"/>
      <c r="IKG2564" s="9"/>
      <c r="IKH2564" s="9"/>
      <c r="IKI2564" s="9"/>
      <c r="IKJ2564" s="9"/>
      <c r="IKK2564" s="9"/>
      <c r="IKL2564" s="9"/>
      <c r="IKM2564" s="9"/>
      <c r="IKN2564" s="9"/>
      <c r="IKO2564" s="9"/>
      <c r="IKP2564" s="9"/>
      <c r="IKQ2564" s="9"/>
      <c r="IKR2564" s="9"/>
      <c r="IKS2564" s="9"/>
      <c r="IKT2564" s="9"/>
      <c r="IKU2564" s="9"/>
      <c r="IKV2564" s="9"/>
      <c r="IKW2564" s="9"/>
      <c r="IKX2564" s="9"/>
      <c r="IKY2564" s="9"/>
      <c r="IKZ2564" s="9"/>
      <c r="ILA2564" s="9"/>
      <c r="ILB2564" s="9"/>
      <c r="ILC2564" s="9"/>
      <c r="ILD2564" s="9"/>
      <c r="ILE2564" s="9"/>
      <c r="ILF2564" s="9"/>
      <c r="ILG2564" s="9"/>
      <c r="ILH2564" s="9"/>
      <c r="ILI2564" s="9"/>
      <c r="ILJ2564" s="9"/>
      <c r="ILK2564" s="9"/>
      <c r="ILL2564" s="9"/>
      <c r="ILM2564" s="9"/>
      <c r="ILN2564" s="9"/>
      <c r="ILO2564" s="9"/>
      <c r="ILP2564" s="9"/>
      <c r="ILQ2564" s="9"/>
      <c r="ILR2564" s="9"/>
      <c r="ILS2564" s="9"/>
      <c r="ILT2564" s="9"/>
      <c r="ILU2564" s="9"/>
      <c r="ILV2564" s="9"/>
      <c r="ILW2564" s="9"/>
      <c r="ILX2564" s="9"/>
      <c r="ILY2564" s="9"/>
      <c r="ILZ2564" s="9"/>
      <c r="IMA2564" s="9"/>
      <c r="IMB2564" s="9"/>
      <c r="IMC2564" s="9"/>
      <c r="IMD2564" s="9"/>
      <c r="IME2564" s="9"/>
      <c r="IMF2564" s="9"/>
      <c r="IMG2564" s="9"/>
      <c r="IMH2564" s="9"/>
      <c r="IMI2564" s="9"/>
      <c r="IMJ2564" s="9"/>
      <c r="IMK2564" s="9"/>
      <c r="IML2564" s="9"/>
      <c r="IMM2564" s="9"/>
      <c r="IMN2564" s="9"/>
      <c r="IMO2564" s="9"/>
      <c r="IMP2564" s="9"/>
      <c r="IMQ2564" s="9"/>
      <c r="IMR2564" s="9"/>
      <c r="IMS2564" s="9"/>
      <c r="IMT2564" s="9"/>
      <c r="IMU2564" s="9"/>
      <c r="IMV2564" s="9"/>
      <c r="IMW2564" s="9"/>
      <c r="IMX2564" s="9"/>
      <c r="IMY2564" s="9"/>
      <c r="IMZ2564" s="9"/>
      <c r="INA2564" s="9"/>
      <c r="INB2564" s="9"/>
      <c r="INC2564" s="9"/>
      <c r="IND2564" s="9"/>
      <c r="INE2564" s="9"/>
      <c r="INF2564" s="9"/>
      <c r="ING2564" s="9"/>
      <c r="INH2564" s="9"/>
      <c r="INI2564" s="9"/>
      <c r="INJ2564" s="9"/>
      <c r="INK2564" s="9"/>
      <c r="INL2564" s="9"/>
      <c r="INM2564" s="9"/>
      <c r="INN2564" s="9"/>
      <c r="INO2564" s="9"/>
      <c r="INP2564" s="9"/>
      <c r="INQ2564" s="9"/>
      <c r="INR2564" s="9"/>
      <c r="INS2564" s="9"/>
      <c r="INT2564" s="9"/>
      <c r="INU2564" s="9"/>
      <c r="INV2564" s="9"/>
      <c r="INW2564" s="9"/>
      <c r="INX2564" s="9"/>
      <c r="INY2564" s="9"/>
      <c r="INZ2564" s="9"/>
      <c r="IOA2564" s="9"/>
      <c r="IOB2564" s="9"/>
      <c r="IOC2564" s="9"/>
      <c r="IOD2564" s="9"/>
      <c r="IOE2564" s="9"/>
      <c r="IOF2564" s="9"/>
      <c r="IOG2564" s="9"/>
      <c r="IOH2564" s="9"/>
      <c r="IOI2564" s="9"/>
      <c r="IOJ2564" s="9"/>
      <c r="IOK2564" s="9"/>
      <c r="IOL2564" s="9"/>
      <c r="IOM2564" s="9"/>
      <c r="ION2564" s="9"/>
      <c r="IOO2564" s="9"/>
      <c r="IOP2564" s="9"/>
      <c r="IOQ2564" s="9"/>
      <c r="IOR2564" s="9"/>
      <c r="IOS2564" s="9"/>
      <c r="IOT2564" s="9"/>
      <c r="IOU2564" s="9"/>
      <c r="IOV2564" s="9"/>
      <c r="IOW2564" s="9"/>
      <c r="IOX2564" s="9"/>
      <c r="IOY2564" s="9"/>
      <c r="IOZ2564" s="9"/>
      <c r="IPA2564" s="9"/>
      <c r="IPB2564" s="9"/>
      <c r="IPC2564" s="9"/>
      <c r="IPD2564" s="9"/>
      <c r="IPE2564" s="9"/>
      <c r="IPF2564" s="9"/>
      <c r="IPG2564" s="9"/>
      <c r="IPH2564" s="9"/>
      <c r="IPI2564" s="9"/>
      <c r="IPJ2564" s="9"/>
      <c r="IPK2564" s="9"/>
      <c r="IPL2564" s="9"/>
      <c r="IPM2564" s="9"/>
      <c r="IPN2564" s="9"/>
      <c r="IPO2564" s="9"/>
      <c r="IPP2564" s="9"/>
      <c r="IPQ2564" s="9"/>
      <c r="IPR2564" s="9"/>
      <c r="IPS2564" s="9"/>
      <c r="IPT2564" s="9"/>
      <c r="IPU2564" s="9"/>
      <c r="IPV2564" s="9"/>
      <c r="IPW2564" s="9"/>
      <c r="IPX2564" s="9"/>
      <c r="IPY2564" s="9"/>
      <c r="IPZ2564" s="9"/>
      <c r="IQA2564" s="9"/>
      <c r="IQB2564" s="9"/>
      <c r="IQC2564" s="9"/>
      <c r="IQD2564" s="9"/>
      <c r="IQE2564" s="9"/>
      <c r="IQF2564" s="9"/>
      <c r="IQG2564" s="9"/>
      <c r="IQH2564" s="9"/>
      <c r="IQI2564" s="9"/>
      <c r="IQJ2564" s="9"/>
      <c r="IQK2564" s="9"/>
      <c r="IQL2564" s="9"/>
      <c r="IQM2564" s="9"/>
      <c r="IQN2564" s="9"/>
      <c r="IQO2564" s="9"/>
      <c r="IQP2564" s="9"/>
      <c r="IQQ2564" s="9"/>
      <c r="IQR2564" s="9"/>
      <c r="IQS2564" s="9"/>
      <c r="IQT2564" s="9"/>
      <c r="IQU2564" s="9"/>
      <c r="IQV2564" s="9"/>
      <c r="IQW2564" s="9"/>
      <c r="IQX2564" s="9"/>
      <c r="IQY2564" s="9"/>
      <c r="IQZ2564" s="9"/>
      <c r="IRA2564" s="9"/>
      <c r="IRB2564" s="9"/>
      <c r="IRC2564" s="9"/>
      <c r="IRD2564" s="9"/>
      <c r="IRE2564" s="9"/>
      <c r="IRF2564" s="9"/>
      <c r="IRG2564" s="9"/>
      <c r="IRH2564" s="9"/>
      <c r="IRI2564" s="9"/>
      <c r="IRJ2564" s="9"/>
      <c r="IRK2564" s="9"/>
      <c r="IRL2564" s="9"/>
      <c r="IRM2564" s="9"/>
      <c r="IRN2564" s="9"/>
      <c r="IRO2564" s="9"/>
      <c r="IRP2564" s="9"/>
      <c r="IRQ2564" s="9"/>
      <c r="IRR2564" s="9"/>
      <c r="IRS2564" s="9"/>
      <c r="IRT2564" s="9"/>
      <c r="IRU2564" s="9"/>
      <c r="IRV2564" s="9"/>
      <c r="IRW2564" s="9"/>
      <c r="IRX2564" s="9"/>
      <c r="IRY2564" s="9"/>
      <c r="IRZ2564" s="9"/>
      <c r="ISA2564" s="9"/>
      <c r="ISB2564" s="9"/>
      <c r="ISC2564" s="9"/>
      <c r="ISD2564" s="9"/>
      <c r="ISE2564" s="9"/>
      <c r="ISF2564" s="9"/>
      <c r="ISG2564" s="9"/>
      <c r="ISH2564" s="9"/>
      <c r="ISI2564" s="9"/>
      <c r="ISJ2564" s="9"/>
      <c r="ISK2564" s="9"/>
      <c r="ISL2564" s="9"/>
      <c r="ISM2564" s="9"/>
      <c r="ISN2564" s="9"/>
      <c r="ISO2564" s="9"/>
      <c r="ISP2564" s="9"/>
      <c r="ISQ2564" s="9"/>
      <c r="ISR2564" s="9"/>
      <c r="ISS2564" s="9"/>
      <c r="IST2564" s="9"/>
      <c r="ISU2564" s="9"/>
      <c r="ISV2564" s="9"/>
      <c r="ISW2564" s="9"/>
      <c r="ISX2564" s="9"/>
      <c r="ISY2564" s="9"/>
      <c r="ISZ2564" s="9"/>
      <c r="ITA2564" s="9"/>
      <c r="ITB2564" s="9"/>
      <c r="ITC2564" s="9"/>
      <c r="ITD2564" s="9"/>
      <c r="ITE2564" s="9"/>
      <c r="ITF2564" s="9"/>
      <c r="ITG2564" s="9"/>
      <c r="ITH2564" s="9"/>
      <c r="ITI2564" s="9"/>
      <c r="ITJ2564" s="9"/>
      <c r="ITK2564" s="9"/>
      <c r="ITL2564" s="9"/>
      <c r="ITM2564" s="9"/>
      <c r="ITN2564" s="9"/>
      <c r="ITO2564" s="9"/>
      <c r="ITP2564" s="9"/>
      <c r="ITQ2564" s="9"/>
      <c r="ITR2564" s="9"/>
      <c r="ITS2564" s="9"/>
      <c r="ITT2564" s="9"/>
      <c r="ITU2564" s="9"/>
      <c r="ITV2564" s="9"/>
      <c r="ITW2564" s="9"/>
      <c r="ITX2564" s="9"/>
      <c r="ITY2564" s="9"/>
      <c r="ITZ2564" s="9"/>
      <c r="IUA2564" s="9"/>
      <c r="IUB2564" s="9"/>
      <c r="IUC2564" s="9"/>
      <c r="IUD2564" s="9"/>
      <c r="IUE2564" s="9"/>
      <c r="IUF2564" s="9"/>
      <c r="IUG2564" s="9"/>
      <c r="IUH2564" s="9"/>
      <c r="IUI2564" s="9"/>
      <c r="IUJ2564" s="9"/>
      <c r="IUK2564" s="9"/>
      <c r="IUL2564" s="9"/>
      <c r="IUM2564" s="9"/>
      <c r="IUN2564" s="9"/>
      <c r="IUO2564" s="9"/>
      <c r="IUP2564" s="9"/>
      <c r="IUQ2564" s="9"/>
      <c r="IUR2564" s="9"/>
      <c r="IUS2564" s="9"/>
      <c r="IUT2564" s="9"/>
      <c r="IUU2564" s="9"/>
      <c r="IUV2564" s="9"/>
      <c r="IUW2564" s="9"/>
      <c r="IUX2564" s="9"/>
      <c r="IUY2564" s="9"/>
      <c r="IUZ2564" s="9"/>
      <c r="IVA2564" s="9"/>
      <c r="IVB2564" s="9"/>
      <c r="IVC2564" s="9"/>
      <c r="IVD2564" s="9"/>
      <c r="IVE2564" s="9"/>
      <c r="IVF2564" s="9"/>
      <c r="IVG2564" s="9"/>
      <c r="IVH2564" s="9"/>
      <c r="IVI2564" s="9"/>
      <c r="IVJ2564" s="9"/>
      <c r="IVK2564" s="9"/>
      <c r="IVL2564" s="9"/>
      <c r="IVM2564" s="9"/>
      <c r="IVN2564" s="9"/>
      <c r="IVO2564" s="9"/>
      <c r="IVP2564" s="9"/>
      <c r="IVQ2564" s="9"/>
      <c r="IVR2564" s="9"/>
      <c r="IVS2564" s="9"/>
      <c r="IVT2564" s="9"/>
      <c r="IVU2564" s="9"/>
      <c r="IVV2564" s="9"/>
      <c r="IVW2564" s="9"/>
      <c r="IVX2564" s="9"/>
      <c r="IVY2564" s="9"/>
      <c r="IVZ2564" s="9"/>
      <c r="IWA2564" s="9"/>
      <c r="IWB2564" s="9"/>
      <c r="IWC2564" s="9"/>
      <c r="IWD2564" s="9"/>
      <c r="IWE2564" s="9"/>
      <c r="IWF2564" s="9"/>
      <c r="IWG2564" s="9"/>
      <c r="IWH2564" s="9"/>
      <c r="IWI2564" s="9"/>
      <c r="IWJ2564" s="9"/>
      <c r="IWK2564" s="9"/>
      <c r="IWL2564" s="9"/>
      <c r="IWM2564" s="9"/>
      <c r="IWN2564" s="9"/>
      <c r="IWO2564" s="9"/>
      <c r="IWP2564" s="9"/>
      <c r="IWQ2564" s="9"/>
      <c r="IWR2564" s="9"/>
      <c r="IWS2564" s="9"/>
      <c r="IWT2564" s="9"/>
      <c r="IWU2564" s="9"/>
      <c r="IWV2564" s="9"/>
      <c r="IWW2564" s="9"/>
      <c r="IWX2564" s="9"/>
      <c r="IWY2564" s="9"/>
      <c r="IWZ2564" s="9"/>
      <c r="IXA2564" s="9"/>
      <c r="IXB2564" s="9"/>
      <c r="IXC2564" s="9"/>
      <c r="IXD2564" s="9"/>
      <c r="IXE2564" s="9"/>
      <c r="IXF2564" s="9"/>
      <c r="IXG2564" s="9"/>
      <c r="IXH2564" s="9"/>
      <c r="IXI2564" s="9"/>
      <c r="IXJ2564" s="9"/>
      <c r="IXK2564" s="9"/>
      <c r="IXL2564" s="9"/>
      <c r="IXM2564" s="9"/>
      <c r="IXN2564" s="9"/>
      <c r="IXO2564" s="9"/>
      <c r="IXP2564" s="9"/>
      <c r="IXQ2564" s="9"/>
      <c r="IXR2564" s="9"/>
      <c r="IXS2564" s="9"/>
      <c r="IXT2564" s="9"/>
      <c r="IXU2564" s="9"/>
      <c r="IXV2564" s="9"/>
      <c r="IXW2564" s="9"/>
      <c r="IXX2564" s="9"/>
      <c r="IXY2564" s="9"/>
      <c r="IXZ2564" s="9"/>
      <c r="IYA2564" s="9"/>
      <c r="IYB2564" s="9"/>
      <c r="IYC2564" s="9"/>
      <c r="IYD2564" s="9"/>
      <c r="IYE2564" s="9"/>
      <c r="IYF2564" s="9"/>
      <c r="IYG2564" s="9"/>
      <c r="IYH2564" s="9"/>
      <c r="IYI2564" s="9"/>
      <c r="IYJ2564" s="9"/>
      <c r="IYK2564" s="9"/>
      <c r="IYL2564" s="9"/>
      <c r="IYM2564" s="9"/>
      <c r="IYN2564" s="9"/>
      <c r="IYO2564" s="9"/>
      <c r="IYP2564" s="9"/>
      <c r="IYQ2564" s="9"/>
      <c r="IYR2564" s="9"/>
      <c r="IYS2564" s="9"/>
      <c r="IYT2564" s="9"/>
      <c r="IYU2564" s="9"/>
      <c r="IYV2564" s="9"/>
      <c r="IYW2564" s="9"/>
      <c r="IYX2564" s="9"/>
      <c r="IYY2564" s="9"/>
      <c r="IYZ2564" s="9"/>
      <c r="IZA2564" s="9"/>
      <c r="IZB2564" s="9"/>
      <c r="IZC2564" s="9"/>
      <c r="IZD2564" s="9"/>
      <c r="IZE2564" s="9"/>
      <c r="IZF2564" s="9"/>
      <c r="IZG2564" s="9"/>
      <c r="IZH2564" s="9"/>
      <c r="IZI2564" s="9"/>
      <c r="IZJ2564" s="9"/>
      <c r="IZK2564" s="9"/>
      <c r="IZL2564" s="9"/>
      <c r="IZM2564" s="9"/>
      <c r="IZN2564" s="9"/>
      <c r="IZO2564" s="9"/>
      <c r="IZP2564" s="9"/>
      <c r="IZQ2564" s="9"/>
      <c r="IZR2564" s="9"/>
      <c r="IZS2564" s="9"/>
      <c r="IZT2564" s="9"/>
      <c r="IZU2564" s="9"/>
      <c r="IZV2564" s="9"/>
      <c r="IZW2564" s="9"/>
      <c r="IZX2564" s="9"/>
      <c r="IZY2564" s="9"/>
      <c r="IZZ2564" s="9"/>
      <c r="JAA2564" s="9"/>
      <c r="JAB2564" s="9"/>
      <c r="JAC2564" s="9"/>
      <c r="JAD2564" s="9"/>
      <c r="JAE2564" s="9"/>
      <c r="JAF2564" s="9"/>
      <c r="JAG2564" s="9"/>
      <c r="JAH2564" s="9"/>
      <c r="JAI2564" s="9"/>
      <c r="JAJ2564" s="9"/>
      <c r="JAK2564" s="9"/>
      <c r="JAL2564" s="9"/>
      <c r="JAM2564" s="9"/>
      <c r="JAN2564" s="9"/>
      <c r="JAO2564" s="9"/>
      <c r="JAP2564" s="9"/>
      <c r="JAQ2564" s="9"/>
      <c r="JAR2564" s="9"/>
      <c r="JAS2564" s="9"/>
      <c r="JAT2564" s="9"/>
      <c r="JAU2564" s="9"/>
      <c r="JAV2564" s="9"/>
      <c r="JAW2564" s="9"/>
      <c r="JAX2564" s="9"/>
      <c r="JAY2564" s="9"/>
      <c r="JAZ2564" s="9"/>
      <c r="JBA2564" s="9"/>
      <c r="JBB2564" s="9"/>
      <c r="JBC2564" s="9"/>
      <c r="JBD2564" s="9"/>
      <c r="JBE2564" s="9"/>
      <c r="JBF2564" s="9"/>
      <c r="JBG2564" s="9"/>
      <c r="JBH2564" s="9"/>
      <c r="JBI2564" s="9"/>
      <c r="JBJ2564" s="9"/>
      <c r="JBK2564" s="9"/>
      <c r="JBL2564" s="9"/>
      <c r="JBM2564" s="9"/>
      <c r="JBN2564" s="9"/>
      <c r="JBO2564" s="9"/>
      <c r="JBP2564" s="9"/>
      <c r="JBQ2564" s="9"/>
      <c r="JBR2564" s="9"/>
      <c r="JBS2564" s="9"/>
      <c r="JBT2564" s="9"/>
      <c r="JBU2564" s="9"/>
      <c r="JBV2564" s="9"/>
      <c r="JBW2564" s="9"/>
      <c r="JBX2564" s="9"/>
      <c r="JBY2564" s="9"/>
      <c r="JBZ2564" s="9"/>
      <c r="JCA2564" s="9"/>
      <c r="JCB2564" s="9"/>
      <c r="JCC2564" s="9"/>
      <c r="JCD2564" s="9"/>
      <c r="JCE2564" s="9"/>
      <c r="JCF2564" s="9"/>
      <c r="JCG2564" s="9"/>
      <c r="JCH2564" s="9"/>
      <c r="JCI2564" s="9"/>
      <c r="JCJ2564" s="9"/>
      <c r="JCK2564" s="9"/>
      <c r="JCL2564" s="9"/>
      <c r="JCM2564" s="9"/>
      <c r="JCN2564" s="9"/>
      <c r="JCO2564" s="9"/>
      <c r="JCP2564" s="9"/>
      <c r="JCQ2564" s="9"/>
      <c r="JCR2564" s="9"/>
      <c r="JCS2564" s="9"/>
      <c r="JCT2564" s="9"/>
      <c r="JCU2564" s="9"/>
      <c r="JCV2564" s="9"/>
      <c r="JCW2564" s="9"/>
      <c r="JCX2564" s="9"/>
      <c r="JCY2564" s="9"/>
      <c r="JCZ2564" s="9"/>
      <c r="JDA2564" s="9"/>
      <c r="JDB2564" s="9"/>
      <c r="JDC2564" s="9"/>
      <c r="JDD2564" s="9"/>
      <c r="JDE2564" s="9"/>
      <c r="JDF2564" s="9"/>
      <c r="JDG2564" s="9"/>
      <c r="JDH2564" s="9"/>
      <c r="JDI2564" s="9"/>
      <c r="JDJ2564" s="9"/>
      <c r="JDK2564" s="9"/>
      <c r="JDL2564" s="9"/>
      <c r="JDM2564" s="9"/>
      <c r="JDN2564" s="9"/>
      <c r="JDO2564" s="9"/>
      <c r="JDP2564" s="9"/>
      <c r="JDQ2564" s="9"/>
      <c r="JDR2564" s="9"/>
      <c r="JDS2564" s="9"/>
      <c r="JDT2564" s="9"/>
      <c r="JDU2564" s="9"/>
      <c r="JDV2564" s="9"/>
      <c r="JDW2564" s="9"/>
      <c r="JDX2564" s="9"/>
      <c r="JDY2564" s="9"/>
      <c r="JDZ2564" s="9"/>
      <c r="JEA2564" s="9"/>
      <c r="JEB2564" s="9"/>
      <c r="JEC2564" s="9"/>
      <c r="JED2564" s="9"/>
      <c r="JEE2564" s="9"/>
      <c r="JEF2564" s="9"/>
      <c r="JEG2564" s="9"/>
      <c r="JEH2564" s="9"/>
      <c r="JEI2564" s="9"/>
      <c r="JEJ2564" s="9"/>
      <c r="JEK2564" s="9"/>
      <c r="JEL2564" s="9"/>
      <c r="JEM2564" s="9"/>
      <c r="JEN2564" s="9"/>
      <c r="JEO2564" s="9"/>
      <c r="JEP2564" s="9"/>
      <c r="JEQ2564" s="9"/>
      <c r="JER2564" s="9"/>
      <c r="JES2564" s="9"/>
      <c r="JET2564" s="9"/>
      <c r="JEU2564" s="9"/>
      <c r="JEV2564" s="9"/>
      <c r="JEW2564" s="9"/>
      <c r="JEX2564" s="9"/>
      <c r="JEY2564" s="9"/>
      <c r="JEZ2564" s="9"/>
      <c r="JFA2564" s="9"/>
      <c r="JFB2564" s="9"/>
      <c r="JFC2564" s="9"/>
      <c r="JFD2564" s="9"/>
      <c r="JFE2564" s="9"/>
      <c r="JFF2564" s="9"/>
      <c r="JFG2564" s="9"/>
      <c r="JFH2564" s="9"/>
      <c r="JFI2564" s="9"/>
      <c r="JFJ2564" s="9"/>
      <c r="JFK2564" s="9"/>
      <c r="JFL2564" s="9"/>
      <c r="JFM2564" s="9"/>
      <c r="JFN2564" s="9"/>
      <c r="JFO2564" s="9"/>
      <c r="JFP2564" s="9"/>
      <c r="JFQ2564" s="9"/>
      <c r="JFR2564" s="9"/>
      <c r="JFS2564" s="9"/>
      <c r="JFT2564" s="9"/>
      <c r="JFU2564" s="9"/>
      <c r="JFV2564" s="9"/>
      <c r="JFW2564" s="9"/>
      <c r="JFX2564" s="9"/>
      <c r="JFY2564" s="9"/>
      <c r="JFZ2564" s="9"/>
      <c r="JGA2564" s="9"/>
      <c r="JGB2564" s="9"/>
      <c r="JGC2564" s="9"/>
      <c r="JGD2564" s="9"/>
      <c r="JGE2564" s="9"/>
      <c r="JGF2564" s="9"/>
      <c r="JGG2564" s="9"/>
      <c r="JGH2564" s="9"/>
      <c r="JGI2564" s="9"/>
      <c r="JGJ2564" s="9"/>
      <c r="JGK2564" s="9"/>
      <c r="JGL2564" s="9"/>
      <c r="JGM2564" s="9"/>
      <c r="JGN2564" s="9"/>
      <c r="JGO2564" s="9"/>
      <c r="JGP2564" s="9"/>
      <c r="JGQ2564" s="9"/>
      <c r="JGR2564" s="9"/>
      <c r="JGS2564" s="9"/>
      <c r="JGT2564" s="9"/>
      <c r="JGU2564" s="9"/>
      <c r="JGV2564" s="9"/>
      <c r="JGW2564" s="9"/>
      <c r="JGX2564" s="9"/>
      <c r="JGY2564" s="9"/>
      <c r="JGZ2564" s="9"/>
      <c r="JHA2564" s="9"/>
      <c r="JHB2564" s="9"/>
      <c r="JHC2564" s="9"/>
      <c r="JHD2564" s="9"/>
      <c r="JHE2564" s="9"/>
      <c r="JHF2564" s="9"/>
      <c r="JHG2564" s="9"/>
      <c r="JHH2564" s="9"/>
      <c r="JHI2564" s="9"/>
      <c r="JHJ2564" s="9"/>
      <c r="JHK2564" s="9"/>
      <c r="JHL2564" s="9"/>
      <c r="JHM2564" s="9"/>
      <c r="JHN2564" s="9"/>
      <c r="JHO2564" s="9"/>
      <c r="JHP2564" s="9"/>
      <c r="JHQ2564" s="9"/>
      <c r="JHR2564" s="9"/>
      <c r="JHS2564" s="9"/>
      <c r="JHT2564" s="9"/>
      <c r="JHU2564" s="9"/>
      <c r="JHV2564" s="9"/>
      <c r="JHW2564" s="9"/>
      <c r="JHX2564" s="9"/>
      <c r="JHY2564" s="9"/>
      <c r="JHZ2564" s="9"/>
      <c r="JIA2564" s="9"/>
      <c r="JIB2564" s="9"/>
      <c r="JIC2564" s="9"/>
      <c r="JID2564" s="9"/>
      <c r="JIE2564" s="9"/>
      <c r="JIF2564" s="9"/>
      <c r="JIG2564" s="9"/>
      <c r="JIH2564" s="9"/>
      <c r="JII2564" s="9"/>
      <c r="JIJ2564" s="9"/>
      <c r="JIK2564" s="9"/>
      <c r="JIL2564" s="9"/>
      <c r="JIM2564" s="9"/>
      <c r="JIN2564" s="9"/>
      <c r="JIO2564" s="9"/>
      <c r="JIP2564" s="9"/>
      <c r="JIQ2564" s="9"/>
      <c r="JIR2564" s="9"/>
      <c r="JIS2564" s="9"/>
      <c r="JIT2564" s="9"/>
      <c r="JIU2564" s="9"/>
      <c r="JIV2564" s="9"/>
      <c r="JIW2564" s="9"/>
      <c r="JIX2564" s="9"/>
      <c r="JIY2564" s="9"/>
      <c r="JIZ2564" s="9"/>
      <c r="JJA2564" s="9"/>
      <c r="JJB2564" s="9"/>
      <c r="JJC2564" s="9"/>
      <c r="JJD2564" s="9"/>
      <c r="JJE2564" s="9"/>
      <c r="JJF2564" s="9"/>
      <c r="JJG2564" s="9"/>
      <c r="JJH2564" s="9"/>
      <c r="JJI2564" s="9"/>
      <c r="JJJ2564" s="9"/>
      <c r="JJK2564" s="9"/>
      <c r="JJL2564" s="9"/>
      <c r="JJM2564" s="9"/>
      <c r="JJN2564" s="9"/>
      <c r="JJO2564" s="9"/>
      <c r="JJP2564" s="9"/>
      <c r="JJQ2564" s="9"/>
      <c r="JJR2564" s="9"/>
      <c r="JJS2564" s="9"/>
      <c r="JJT2564" s="9"/>
      <c r="JJU2564" s="9"/>
      <c r="JJV2564" s="9"/>
      <c r="JJW2564" s="9"/>
      <c r="JJX2564" s="9"/>
      <c r="JJY2564" s="9"/>
      <c r="JJZ2564" s="9"/>
      <c r="JKA2564" s="9"/>
      <c r="JKB2564" s="9"/>
      <c r="JKC2564" s="9"/>
      <c r="JKD2564" s="9"/>
      <c r="JKE2564" s="9"/>
      <c r="JKF2564" s="9"/>
      <c r="JKG2564" s="9"/>
      <c r="JKH2564" s="9"/>
      <c r="JKI2564" s="9"/>
      <c r="JKJ2564" s="9"/>
      <c r="JKK2564" s="9"/>
      <c r="JKL2564" s="9"/>
      <c r="JKM2564" s="9"/>
      <c r="JKN2564" s="9"/>
      <c r="JKO2564" s="9"/>
      <c r="JKP2564" s="9"/>
      <c r="JKQ2564" s="9"/>
      <c r="JKR2564" s="9"/>
      <c r="JKS2564" s="9"/>
      <c r="JKT2564" s="9"/>
      <c r="JKU2564" s="9"/>
      <c r="JKV2564" s="9"/>
      <c r="JKW2564" s="9"/>
      <c r="JKX2564" s="9"/>
      <c r="JKY2564" s="9"/>
      <c r="JKZ2564" s="9"/>
      <c r="JLA2564" s="9"/>
      <c r="JLB2564" s="9"/>
      <c r="JLC2564" s="9"/>
      <c r="JLD2564" s="9"/>
      <c r="JLE2564" s="9"/>
      <c r="JLF2564" s="9"/>
      <c r="JLG2564" s="9"/>
      <c r="JLH2564" s="9"/>
      <c r="JLI2564" s="9"/>
      <c r="JLJ2564" s="9"/>
      <c r="JLK2564" s="9"/>
      <c r="JLL2564" s="9"/>
      <c r="JLM2564" s="9"/>
      <c r="JLN2564" s="9"/>
      <c r="JLO2564" s="9"/>
      <c r="JLP2564" s="9"/>
      <c r="JLQ2564" s="9"/>
      <c r="JLR2564" s="9"/>
      <c r="JLS2564" s="9"/>
      <c r="JLT2564" s="9"/>
      <c r="JLU2564" s="9"/>
      <c r="JLV2564" s="9"/>
      <c r="JLW2564" s="9"/>
      <c r="JLX2564" s="9"/>
      <c r="JLY2564" s="9"/>
      <c r="JLZ2564" s="9"/>
      <c r="JMA2564" s="9"/>
      <c r="JMB2564" s="9"/>
      <c r="JMC2564" s="9"/>
      <c r="JMD2564" s="9"/>
      <c r="JME2564" s="9"/>
      <c r="JMF2564" s="9"/>
      <c r="JMG2564" s="9"/>
      <c r="JMH2564" s="9"/>
      <c r="JMI2564" s="9"/>
      <c r="JMJ2564" s="9"/>
      <c r="JMK2564" s="9"/>
      <c r="JML2564" s="9"/>
      <c r="JMM2564" s="9"/>
      <c r="JMN2564" s="9"/>
      <c r="JMO2564" s="9"/>
      <c r="JMP2564" s="9"/>
      <c r="JMQ2564" s="9"/>
      <c r="JMR2564" s="9"/>
      <c r="JMS2564" s="9"/>
      <c r="JMT2564" s="9"/>
      <c r="JMU2564" s="9"/>
      <c r="JMV2564" s="9"/>
      <c r="JMW2564" s="9"/>
      <c r="JMX2564" s="9"/>
      <c r="JMY2564" s="9"/>
      <c r="JMZ2564" s="9"/>
      <c r="JNA2564" s="9"/>
      <c r="JNB2564" s="9"/>
      <c r="JNC2564" s="9"/>
      <c r="JND2564" s="9"/>
      <c r="JNE2564" s="9"/>
      <c r="JNF2564" s="9"/>
      <c r="JNG2564" s="9"/>
      <c r="JNH2564" s="9"/>
      <c r="JNI2564" s="9"/>
      <c r="JNJ2564" s="9"/>
      <c r="JNK2564" s="9"/>
      <c r="JNL2564" s="9"/>
      <c r="JNM2564" s="9"/>
      <c r="JNN2564" s="9"/>
      <c r="JNO2564" s="9"/>
      <c r="JNP2564" s="9"/>
      <c r="JNQ2564" s="9"/>
      <c r="JNR2564" s="9"/>
      <c r="JNS2564" s="9"/>
      <c r="JNT2564" s="9"/>
      <c r="JNU2564" s="9"/>
      <c r="JNV2564" s="9"/>
      <c r="JNW2564" s="9"/>
      <c r="JNX2564" s="9"/>
      <c r="JNY2564" s="9"/>
      <c r="JNZ2564" s="9"/>
      <c r="JOA2564" s="9"/>
      <c r="JOB2564" s="9"/>
      <c r="JOC2564" s="9"/>
      <c r="JOD2564" s="9"/>
      <c r="JOE2564" s="9"/>
      <c r="JOF2564" s="9"/>
      <c r="JOG2564" s="9"/>
      <c r="JOH2564" s="9"/>
      <c r="JOI2564" s="9"/>
      <c r="JOJ2564" s="9"/>
      <c r="JOK2564" s="9"/>
      <c r="JOL2564" s="9"/>
      <c r="JOM2564" s="9"/>
      <c r="JON2564" s="9"/>
      <c r="JOO2564" s="9"/>
      <c r="JOP2564" s="9"/>
      <c r="JOQ2564" s="9"/>
      <c r="JOR2564" s="9"/>
      <c r="JOS2564" s="9"/>
      <c r="JOT2564" s="9"/>
      <c r="JOU2564" s="9"/>
      <c r="JOV2564" s="9"/>
      <c r="JOW2564" s="9"/>
      <c r="JOX2564" s="9"/>
      <c r="JOY2564" s="9"/>
      <c r="JOZ2564" s="9"/>
      <c r="JPA2564" s="9"/>
      <c r="JPB2564" s="9"/>
      <c r="JPC2564" s="9"/>
      <c r="JPD2564" s="9"/>
      <c r="JPE2564" s="9"/>
      <c r="JPF2564" s="9"/>
      <c r="JPG2564" s="9"/>
      <c r="JPH2564" s="9"/>
      <c r="JPI2564" s="9"/>
      <c r="JPJ2564" s="9"/>
      <c r="JPK2564" s="9"/>
      <c r="JPL2564" s="9"/>
      <c r="JPM2564" s="9"/>
      <c r="JPN2564" s="9"/>
      <c r="JPO2564" s="9"/>
      <c r="JPP2564" s="9"/>
      <c r="JPQ2564" s="9"/>
      <c r="JPR2564" s="9"/>
      <c r="JPS2564" s="9"/>
      <c r="JPT2564" s="9"/>
      <c r="JPU2564" s="9"/>
      <c r="JPV2564" s="9"/>
      <c r="JPW2564" s="9"/>
      <c r="JPX2564" s="9"/>
      <c r="JPY2564" s="9"/>
      <c r="JPZ2564" s="9"/>
      <c r="JQA2564" s="9"/>
      <c r="JQB2564" s="9"/>
      <c r="JQC2564" s="9"/>
      <c r="JQD2564" s="9"/>
      <c r="JQE2564" s="9"/>
      <c r="JQF2564" s="9"/>
      <c r="JQG2564" s="9"/>
      <c r="JQH2564" s="9"/>
      <c r="JQI2564" s="9"/>
      <c r="JQJ2564" s="9"/>
      <c r="JQK2564" s="9"/>
      <c r="JQL2564" s="9"/>
      <c r="JQM2564" s="9"/>
      <c r="JQN2564" s="9"/>
      <c r="JQO2564" s="9"/>
      <c r="JQP2564" s="9"/>
      <c r="JQQ2564" s="9"/>
      <c r="JQR2564" s="9"/>
      <c r="JQS2564" s="9"/>
      <c r="JQT2564" s="9"/>
      <c r="JQU2564" s="9"/>
      <c r="JQV2564" s="9"/>
      <c r="JQW2564" s="9"/>
      <c r="JQX2564" s="9"/>
      <c r="JQY2564" s="9"/>
      <c r="JQZ2564" s="9"/>
      <c r="JRA2564" s="9"/>
      <c r="JRB2564" s="9"/>
      <c r="JRC2564" s="9"/>
      <c r="JRD2564" s="9"/>
      <c r="JRE2564" s="9"/>
      <c r="JRF2564" s="9"/>
      <c r="JRG2564" s="9"/>
      <c r="JRH2564" s="9"/>
      <c r="JRI2564" s="9"/>
      <c r="JRJ2564" s="9"/>
      <c r="JRK2564" s="9"/>
      <c r="JRL2564" s="9"/>
      <c r="JRM2564" s="9"/>
      <c r="JRN2564" s="9"/>
      <c r="JRO2564" s="9"/>
      <c r="JRP2564" s="9"/>
      <c r="JRQ2564" s="9"/>
      <c r="JRR2564" s="9"/>
      <c r="JRS2564" s="9"/>
      <c r="JRT2564" s="9"/>
      <c r="JRU2564" s="9"/>
      <c r="JRV2564" s="9"/>
      <c r="JRW2564" s="9"/>
      <c r="JRX2564" s="9"/>
      <c r="JRY2564" s="9"/>
      <c r="JRZ2564" s="9"/>
      <c r="JSA2564" s="9"/>
      <c r="JSB2564" s="9"/>
      <c r="JSC2564" s="9"/>
      <c r="JSD2564" s="9"/>
      <c r="JSE2564" s="9"/>
      <c r="JSF2564" s="9"/>
      <c r="JSG2564" s="9"/>
      <c r="JSH2564" s="9"/>
      <c r="JSI2564" s="9"/>
      <c r="JSJ2564" s="9"/>
      <c r="JSK2564" s="9"/>
      <c r="JSL2564" s="9"/>
      <c r="JSM2564" s="9"/>
      <c r="JSN2564" s="9"/>
      <c r="JSO2564" s="9"/>
      <c r="JSP2564" s="9"/>
      <c r="JSQ2564" s="9"/>
      <c r="JSR2564" s="9"/>
      <c r="JSS2564" s="9"/>
      <c r="JST2564" s="9"/>
      <c r="JSU2564" s="9"/>
      <c r="JSV2564" s="9"/>
      <c r="JSW2564" s="9"/>
      <c r="JSX2564" s="9"/>
      <c r="JSY2564" s="9"/>
      <c r="JSZ2564" s="9"/>
      <c r="JTA2564" s="9"/>
      <c r="JTB2564" s="9"/>
      <c r="JTC2564" s="9"/>
      <c r="JTD2564" s="9"/>
      <c r="JTE2564" s="9"/>
      <c r="JTF2564" s="9"/>
      <c r="JTG2564" s="9"/>
      <c r="JTH2564" s="9"/>
      <c r="JTI2564" s="9"/>
      <c r="JTJ2564" s="9"/>
      <c r="JTK2564" s="9"/>
      <c r="JTL2564" s="9"/>
      <c r="JTM2564" s="9"/>
      <c r="JTN2564" s="9"/>
      <c r="JTO2564" s="9"/>
      <c r="JTP2564" s="9"/>
      <c r="JTQ2564" s="9"/>
      <c r="JTR2564" s="9"/>
      <c r="JTS2564" s="9"/>
      <c r="JTT2564" s="9"/>
      <c r="JTU2564" s="9"/>
      <c r="JTV2564" s="9"/>
      <c r="JTW2564" s="9"/>
      <c r="JTX2564" s="9"/>
      <c r="JTY2564" s="9"/>
      <c r="JTZ2564" s="9"/>
      <c r="JUA2564" s="9"/>
      <c r="JUB2564" s="9"/>
      <c r="JUC2564" s="9"/>
      <c r="JUD2564" s="9"/>
      <c r="JUE2564" s="9"/>
      <c r="JUF2564" s="9"/>
      <c r="JUG2564" s="9"/>
      <c r="JUH2564" s="9"/>
      <c r="JUI2564" s="9"/>
      <c r="JUJ2564" s="9"/>
      <c r="JUK2564" s="9"/>
      <c r="JUL2564" s="9"/>
      <c r="JUM2564" s="9"/>
      <c r="JUN2564" s="9"/>
      <c r="JUO2564" s="9"/>
      <c r="JUP2564" s="9"/>
      <c r="JUQ2564" s="9"/>
      <c r="JUR2564" s="9"/>
      <c r="JUS2564" s="9"/>
      <c r="JUT2564" s="9"/>
      <c r="JUU2564" s="9"/>
      <c r="JUV2564" s="9"/>
      <c r="JUW2564" s="9"/>
      <c r="JUX2564" s="9"/>
      <c r="JUY2564" s="9"/>
      <c r="JUZ2564" s="9"/>
      <c r="JVA2564" s="9"/>
      <c r="JVB2564" s="9"/>
      <c r="JVC2564" s="9"/>
      <c r="JVD2564" s="9"/>
      <c r="JVE2564" s="9"/>
      <c r="JVF2564" s="9"/>
      <c r="JVG2564" s="9"/>
      <c r="JVH2564" s="9"/>
      <c r="JVI2564" s="9"/>
      <c r="JVJ2564" s="9"/>
      <c r="JVK2564" s="9"/>
      <c r="JVL2564" s="9"/>
      <c r="JVM2564" s="9"/>
      <c r="JVN2564" s="9"/>
      <c r="JVO2564" s="9"/>
      <c r="JVP2564" s="9"/>
      <c r="JVQ2564" s="9"/>
      <c r="JVR2564" s="9"/>
      <c r="JVS2564" s="9"/>
      <c r="JVT2564" s="9"/>
      <c r="JVU2564" s="9"/>
      <c r="JVV2564" s="9"/>
      <c r="JVW2564" s="9"/>
      <c r="JVX2564" s="9"/>
      <c r="JVY2564" s="9"/>
      <c r="JVZ2564" s="9"/>
      <c r="JWA2564" s="9"/>
      <c r="JWB2564" s="9"/>
      <c r="JWC2564" s="9"/>
      <c r="JWD2564" s="9"/>
      <c r="JWE2564" s="9"/>
      <c r="JWF2564" s="9"/>
      <c r="JWG2564" s="9"/>
      <c r="JWH2564" s="9"/>
      <c r="JWI2564" s="9"/>
      <c r="JWJ2564" s="9"/>
      <c r="JWK2564" s="9"/>
      <c r="JWL2564" s="9"/>
      <c r="JWM2564" s="9"/>
      <c r="JWN2564" s="9"/>
      <c r="JWO2564" s="9"/>
      <c r="JWP2564" s="9"/>
      <c r="JWQ2564" s="9"/>
      <c r="JWR2564" s="9"/>
      <c r="JWS2564" s="9"/>
      <c r="JWT2564" s="9"/>
      <c r="JWU2564" s="9"/>
      <c r="JWV2564" s="9"/>
      <c r="JWW2564" s="9"/>
      <c r="JWX2564" s="9"/>
      <c r="JWY2564" s="9"/>
      <c r="JWZ2564" s="9"/>
      <c r="JXA2564" s="9"/>
      <c r="JXB2564" s="9"/>
      <c r="JXC2564" s="9"/>
      <c r="JXD2564" s="9"/>
      <c r="JXE2564" s="9"/>
      <c r="JXF2564" s="9"/>
      <c r="JXG2564" s="9"/>
      <c r="JXH2564" s="9"/>
      <c r="JXI2564" s="9"/>
      <c r="JXJ2564" s="9"/>
      <c r="JXK2564" s="9"/>
      <c r="JXL2564" s="9"/>
      <c r="JXM2564" s="9"/>
      <c r="JXN2564" s="9"/>
      <c r="JXO2564" s="9"/>
      <c r="JXP2564" s="9"/>
      <c r="JXQ2564" s="9"/>
      <c r="JXR2564" s="9"/>
      <c r="JXS2564" s="9"/>
      <c r="JXT2564" s="9"/>
      <c r="JXU2564" s="9"/>
      <c r="JXV2564" s="9"/>
      <c r="JXW2564" s="9"/>
      <c r="JXX2564" s="9"/>
      <c r="JXY2564" s="9"/>
      <c r="JXZ2564" s="9"/>
      <c r="JYA2564" s="9"/>
      <c r="JYB2564" s="9"/>
      <c r="JYC2564" s="9"/>
      <c r="JYD2564" s="9"/>
      <c r="JYE2564" s="9"/>
      <c r="JYF2564" s="9"/>
      <c r="JYG2564" s="9"/>
      <c r="JYH2564" s="9"/>
      <c r="JYI2564" s="9"/>
      <c r="JYJ2564" s="9"/>
      <c r="JYK2564" s="9"/>
      <c r="JYL2564" s="9"/>
      <c r="JYM2564" s="9"/>
      <c r="JYN2564" s="9"/>
      <c r="JYO2564" s="9"/>
      <c r="JYP2564" s="9"/>
      <c r="JYQ2564" s="9"/>
      <c r="JYR2564" s="9"/>
      <c r="JYS2564" s="9"/>
      <c r="JYT2564" s="9"/>
      <c r="JYU2564" s="9"/>
      <c r="JYV2564" s="9"/>
      <c r="JYW2564" s="9"/>
      <c r="JYX2564" s="9"/>
      <c r="JYY2564" s="9"/>
      <c r="JYZ2564" s="9"/>
      <c r="JZA2564" s="9"/>
      <c r="JZB2564" s="9"/>
      <c r="JZC2564" s="9"/>
      <c r="JZD2564" s="9"/>
      <c r="JZE2564" s="9"/>
      <c r="JZF2564" s="9"/>
      <c r="JZG2564" s="9"/>
      <c r="JZH2564" s="9"/>
      <c r="JZI2564" s="9"/>
      <c r="JZJ2564" s="9"/>
      <c r="JZK2564" s="9"/>
      <c r="JZL2564" s="9"/>
      <c r="JZM2564" s="9"/>
      <c r="JZN2564" s="9"/>
      <c r="JZO2564" s="9"/>
      <c r="JZP2564" s="9"/>
      <c r="JZQ2564" s="9"/>
      <c r="JZR2564" s="9"/>
      <c r="JZS2564" s="9"/>
      <c r="JZT2564" s="9"/>
      <c r="JZU2564" s="9"/>
      <c r="JZV2564" s="9"/>
      <c r="JZW2564" s="9"/>
      <c r="JZX2564" s="9"/>
      <c r="JZY2564" s="9"/>
      <c r="JZZ2564" s="9"/>
      <c r="KAA2564" s="9"/>
      <c r="KAB2564" s="9"/>
      <c r="KAC2564" s="9"/>
      <c r="KAD2564" s="9"/>
      <c r="KAE2564" s="9"/>
      <c r="KAF2564" s="9"/>
      <c r="KAG2564" s="9"/>
      <c r="KAH2564" s="9"/>
      <c r="KAI2564" s="9"/>
      <c r="KAJ2564" s="9"/>
      <c r="KAK2564" s="9"/>
      <c r="KAL2564" s="9"/>
      <c r="KAM2564" s="9"/>
      <c r="KAN2564" s="9"/>
      <c r="KAO2564" s="9"/>
      <c r="KAP2564" s="9"/>
      <c r="KAQ2564" s="9"/>
      <c r="KAR2564" s="9"/>
      <c r="KAS2564" s="9"/>
      <c r="KAT2564" s="9"/>
      <c r="KAU2564" s="9"/>
      <c r="KAV2564" s="9"/>
      <c r="KAW2564" s="9"/>
      <c r="KAX2564" s="9"/>
      <c r="KAY2564" s="9"/>
      <c r="KAZ2564" s="9"/>
      <c r="KBA2564" s="9"/>
      <c r="KBB2564" s="9"/>
      <c r="KBC2564" s="9"/>
      <c r="KBD2564" s="9"/>
      <c r="KBE2564" s="9"/>
      <c r="KBF2564" s="9"/>
      <c r="KBG2564" s="9"/>
      <c r="KBH2564" s="9"/>
      <c r="KBI2564" s="9"/>
      <c r="KBJ2564" s="9"/>
      <c r="KBK2564" s="9"/>
      <c r="KBL2564" s="9"/>
      <c r="KBM2564" s="9"/>
      <c r="KBN2564" s="9"/>
      <c r="KBO2564" s="9"/>
      <c r="KBP2564" s="9"/>
      <c r="KBQ2564" s="9"/>
      <c r="KBR2564" s="9"/>
      <c r="KBS2564" s="9"/>
      <c r="KBT2564" s="9"/>
      <c r="KBU2564" s="9"/>
      <c r="KBV2564" s="9"/>
      <c r="KBW2564" s="9"/>
      <c r="KBX2564" s="9"/>
      <c r="KBY2564" s="9"/>
      <c r="KBZ2564" s="9"/>
      <c r="KCA2564" s="9"/>
      <c r="KCB2564" s="9"/>
      <c r="KCC2564" s="9"/>
      <c r="KCD2564" s="9"/>
      <c r="KCE2564" s="9"/>
      <c r="KCF2564" s="9"/>
      <c r="KCG2564" s="9"/>
      <c r="KCH2564" s="9"/>
      <c r="KCI2564" s="9"/>
      <c r="KCJ2564" s="9"/>
      <c r="KCK2564" s="9"/>
      <c r="KCL2564" s="9"/>
      <c r="KCM2564" s="9"/>
      <c r="KCN2564" s="9"/>
      <c r="KCO2564" s="9"/>
      <c r="KCP2564" s="9"/>
      <c r="KCQ2564" s="9"/>
      <c r="KCR2564" s="9"/>
      <c r="KCS2564" s="9"/>
      <c r="KCT2564" s="9"/>
      <c r="KCU2564" s="9"/>
      <c r="KCV2564" s="9"/>
      <c r="KCW2564" s="9"/>
      <c r="KCX2564" s="9"/>
      <c r="KCY2564" s="9"/>
      <c r="KCZ2564" s="9"/>
      <c r="KDA2564" s="9"/>
      <c r="KDB2564" s="9"/>
      <c r="KDC2564" s="9"/>
      <c r="KDD2564" s="9"/>
      <c r="KDE2564" s="9"/>
      <c r="KDF2564" s="9"/>
      <c r="KDG2564" s="9"/>
      <c r="KDH2564" s="9"/>
      <c r="KDI2564" s="9"/>
      <c r="KDJ2564" s="9"/>
      <c r="KDK2564" s="9"/>
      <c r="KDL2564" s="9"/>
      <c r="KDM2564" s="9"/>
      <c r="KDN2564" s="9"/>
      <c r="KDO2564" s="9"/>
      <c r="KDP2564" s="9"/>
      <c r="KDQ2564" s="9"/>
      <c r="KDR2564" s="9"/>
      <c r="KDS2564" s="9"/>
      <c r="KDT2564" s="9"/>
      <c r="KDU2564" s="9"/>
      <c r="KDV2564" s="9"/>
      <c r="KDW2564" s="9"/>
      <c r="KDX2564" s="9"/>
      <c r="KDY2564" s="9"/>
      <c r="KDZ2564" s="9"/>
      <c r="KEA2564" s="9"/>
      <c r="KEB2564" s="9"/>
      <c r="KEC2564" s="9"/>
      <c r="KED2564" s="9"/>
      <c r="KEE2564" s="9"/>
      <c r="KEF2564" s="9"/>
      <c r="KEG2564" s="9"/>
      <c r="KEH2564" s="9"/>
      <c r="KEI2564" s="9"/>
      <c r="KEJ2564" s="9"/>
      <c r="KEK2564" s="9"/>
      <c r="KEL2564" s="9"/>
      <c r="KEM2564" s="9"/>
      <c r="KEN2564" s="9"/>
      <c r="KEO2564" s="9"/>
      <c r="KEP2564" s="9"/>
      <c r="KEQ2564" s="9"/>
      <c r="KER2564" s="9"/>
      <c r="KES2564" s="9"/>
      <c r="KET2564" s="9"/>
      <c r="KEU2564" s="9"/>
      <c r="KEV2564" s="9"/>
      <c r="KEW2564" s="9"/>
      <c r="KEX2564" s="9"/>
      <c r="KEY2564" s="9"/>
      <c r="KEZ2564" s="9"/>
      <c r="KFA2564" s="9"/>
      <c r="KFB2564" s="9"/>
      <c r="KFC2564" s="9"/>
      <c r="KFD2564" s="9"/>
      <c r="KFE2564" s="9"/>
      <c r="KFF2564" s="9"/>
      <c r="KFG2564" s="9"/>
      <c r="KFH2564" s="9"/>
      <c r="KFI2564" s="9"/>
      <c r="KFJ2564" s="9"/>
      <c r="KFK2564" s="9"/>
      <c r="KFL2564" s="9"/>
      <c r="KFM2564" s="9"/>
      <c r="KFN2564" s="9"/>
      <c r="KFO2564" s="9"/>
      <c r="KFP2564" s="9"/>
      <c r="KFQ2564" s="9"/>
      <c r="KFR2564" s="9"/>
      <c r="KFS2564" s="9"/>
      <c r="KFT2564" s="9"/>
      <c r="KFU2564" s="9"/>
      <c r="KFV2564" s="9"/>
      <c r="KFW2564" s="9"/>
      <c r="KFX2564" s="9"/>
      <c r="KFY2564" s="9"/>
      <c r="KFZ2564" s="9"/>
      <c r="KGA2564" s="9"/>
      <c r="KGB2564" s="9"/>
      <c r="KGC2564" s="9"/>
      <c r="KGD2564" s="9"/>
      <c r="KGE2564" s="9"/>
      <c r="KGF2564" s="9"/>
      <c r="KGG2564" s="9"/>
      <c r="KGH2564" s="9"/>
      <c r="KGI2564" s="9"/>
      <c r="KGJ2564" s="9"/>
      <c r="KGK2564" s="9"/>
      <c r="KGL2564" s="9"/>
      <c r="KGM2564" s="9"/>
      <c r="KGN2564" s="9"/>
      <c r="KGO2564" s="9"/>
      <c r="KGP2564" s="9"/>
      <c r="KGQ2564" s="9"/>
      <c r="KGR2564" s="9"/>
      <c r="KGS2564" s="9"/>
      <c r="KGT2564" s="9"/>
      <c r="KGU2564" s="9"/>
      <c r="KGV2564" s="9"/>
      <c r="KGW2564" s="9"/>
      <c r="KGX2564" s="9"/>
      <c r="KGY2564" s="9"/>
      <c r="KGZ2564" s="9"/>
      <c r="KHA2564" s="9"/>
      <c r="KHB2564" s="9"/>
      <c r="KHC2564" s="9"/>
      <c r="KHD2564" s="9"/>
      <c r="KHE2564" s="9"/>
      <c r="KHF2564" s="9"/>
      <c r="KHG2564" s="9"/>
      <c r="KHH2564" s="9"/>
      <c r="KHI2564" s="9"/>
      <c r="KHJ2564" s="9"/>
      <c r="KHK2564" s="9"/>
      <c r="KHL2564" s="9"/>
      <c r="KHM2564" s="9"/>
      <c r="KHN2564" s="9"/>
      <c r="KHO2564" s="9"/>
      <c r="KHP2564" s="9"/>
      <c r="KHQ2564" s="9"/>
      <c r="KHR2564" s="9"/>
      <c r="KHS2564" s="9"/>
      <c r="KHT2564" s="9"/>
      <c r="KHU2564" s="9"/>
      <c r="KHV2564" s="9"/>
      <c r="KHW2564" s="9"/>
      <c r="KHX2564" s="9"/>
      <c r="KHY2564" s="9"/>
      <c r="KHZ2564" s="9"/>
      <c r="KIA2564" s="9"/>
      <c r="KIB2564" s="9"/>
      <c r="KIC2564" s="9"/>
      <c r="KID2564" s="9"/>
      <c r="KIE2564" s="9"/>
      <c r="KIF2564" s="9"/>
      <c r="KIG2564" s="9"/>
      <c r="KIH2564" s="9"/>
      <c r="KII2564" s="9"/>
      <c r="KIJ2564" s="9"/>
      <c r="KIK2564" s="9"/>
      <c r="KIL2564" s="9"/>
      <c r="KIM2564" s="9"/>
      <c r="KIN2564" s="9"/>
      <c r="KIO2564" s="9"/>
      <c r="KIP2564" s="9"/>
      <c r="KIQ2564" s="9"/>
      <c r="KIR2564" s="9"/>
      <c r="KIS2564" s="9"/>
      <c r="KIT2564" s="9"/>
      <c r="KIU2564" s="9"/>
      <c r="KIV2564" s="9"/>
      <c r="KIW2564" s="9"/>
      <c r="KIX2564" s="9"/>
      <c r="KIY2564" s="9"/>
      <c r="KIZ2564" s="9"/>
      <c r="KJA2564" s="9"/>
      <c r="KJB2564" s="9"/>
      <c r="KJC2564" s="9"/>
      <c r="KJD2564" s="9"/>
      <c r="KJE2564" s="9"/>
      <c r="KJF2564" s="9"/>
      <c r="KJG2564" s="9"/>
      <c r="KJH2564" s="9"/>
      <c r="KJI2564" s="9"/>
      <c r="KJJ2564" s="9"/>
      <c r="KJK2564" s="9"/>
      <c r="KJL2564" s="9"/>
      <c r="KJM2564" s="9"/>
      <c r="KJN2564" s="9"/>
      <c r="KJO2564" s="9"/>
      <c r="KJP2564" s="9"/>
      <c r="KJQ2564" s="9"/>
      <c r="KJR2564" s="9"/>
      <c r="KJS2564" s="9"/>
      <c r="KJT2564" s="9"/>
      <c r="KJU2564" s="9"/>
      <c r="KJV2564" s="9"/>
      <c r="KJW2564" s="9"/>
      <c r="KJX2564" s="9"/>
      <c r="KJY2564" s="9"/>
      <c r="KJZ2564" s="9"/>
      <c r="KKA2564" s="9"/>
      <c r="KKB2564" s="9"/>
      <c r="KKC2564" s="9"/>
      <c r="KKD2564" s="9"/>
      <c r="KKE2564" s="9"/>
      <c r="KKF2564" s="9"/>
      <c r="KKG2564" s="9"/>
      <c r="KKH2564" s="9"/>
      <c r="KKI2564" s="9"/>
      <c r="KKJ2564" s="9"/>
      <c r="KKK2564" s="9"/>
      <c r="KKL2564" s="9"/>
      <c r="KKM2564" s="9"/>
      <c r="KKN2564" s="9"/>
      <c r="KKO2564" s="9"/>
      <c r="KKP2564" s="9"/>
      <c r="KKQ2564" s="9"/>
      <c r="KKR2564" s="9"/>
      <c r="KKS2564" s="9"/>
      <c r="KKT2564" s="9"/>
      <c r="KKU2564" s="9"/>
      <c r="KKV2564" s="9"/>
      <c r="KKW2564" s="9"/>
      <c r="KKX2564" s="9"/>
      <c r="KKY2564" s="9"/>
      <c r="KKZ2564" s="9"/>
      <c r="KLA2564" s="9"/>
      <c r="KLB2564" s="9"/>
      <c r="KLC2564" s="9"/>
      <c r="KLD2564" s="9"/>
      <c r="KLE2564" s="9"/>
      <c r="KLF2564" s="9"/>
      <c r="KLG2564" s="9"/>
      <c r="KLH2564" s="9"/>
      <c r="KLI2564" s="9"/>
      <c r="KLJ2564" s="9"/>
      <c r="KLK2564" s="9"/>
      <c r="KLL2564" s="9"/>
      <c r="KLM2564" s="9"/>
      <c r="KLN2564" s="9"/>
      <c r="KLO2564" s="9"/>
      <c r="KLP2564" s="9"/>
      <c r="KLQ2564" s="9"/>
      <c r="KLR2564" s="9"/>
      <c r="KLS2564" s="9"/>
      <c r="KLT2564" s="9"/>
      <c r="KLU2564" s="9"/>
      <c r="KLV2564" s="9"/>
      <c r="KLW2564" s="9"/>
      <c r="KLX2564" s="9"/>
      <c r="KLY2564" s="9"/>
      <c r="KLZ2564" s="9"/>
      <c r="KMA2564" s="9"/>
      <c r="KMB2564" s="9"/>
      <c r="KMC2564" s="9"/>
      <c r="KMD2564" s="9"/>
      <c r="KME2564" s="9"/>
      <c r="KMF2564" s="9"/>
      <c r="KMG2564" s="9"/>
      <c r="KMH2564" s="9"/>
      <c r="KMI2564" s="9"/>
      <c r="KMJ2564" s="9"/>
      <c r="KMK2564" s="9"/>
      <c r="KML2564" s="9"/>
      <c r="KMM2564" s="9"/>
      <c r="KMN2564" s="9"/>
      <c r="KMO2564" s="9"/>
      <c r="KMP2564" s="9"/>
      <c r="KMQ2564" s="9"/>
      <c r="KMR2564" s="9"/>
      <c r="KMS2564" s="9"/>
      <c r="KMT2564" s="9"/>
      <c r="KMU2564" s="9"/>
      <c r="KMV2564" s="9"/>
      <c r="KMW2564" s="9"/>
      <c r="KMX2564" s="9"/>
      <c r="KMY2564" s="9"/>
      <c r="KMZ2564" s="9"/>
      <c r="KNA2564" s="9"/>
      <c r="KNB2564" s="9"/>
      <c r="KNC2564" s="9"/>
      <c r="KND2564" s="9"/>
      <c r="KNE2564" s="9"/>
      <c r="KNF2564" s="9"/>
      <c r="KNG2564" s="9"/>
      <c r="KNH2564" s="9"/>
      <c r="KNI2564" s="9"/>
      <c r="KNJ2564" s="9"/>
      <c r="KNK2564" s="9"/>
      <c r="KNL2564" s="9"/>
      <c r="KNM2564" s="9"/>
      <c r="KNN2564" s="9"/>
      <c r="KNO2564" s="9"/>
      <c r="KNP2564" s="9"/>
      <c r="KNQ2564" s="9"/>
      <c r="KNR2564" s="9"/>
      <c r="KNS2564" s="9"/>
      <c r="KNT2564" s="9"/>
      <c r="KNU2564" s="9"/>
      <c r="KNV2564" s="9"/>
      <c r="KNW2564" s="9"/>
      <c r="KNX2564" s="9"/>
      <c r="KNY2564" s="9"/>
      <c r="KNZ2564" s="9"/>
      <c r="KOA2564" s="9"/>
      <c r="KOB2564" s="9"/>
      <c r="KOC2564" s="9"/>
      <c r="KOD2564" s="9"/>
      <c r="KOE2564" s="9"/>
      <c r="KOF2564" s="9"/>
      <c r="KOG2564" s="9"/>
      <c r="KOH2564" s="9"/>
      <c r="KOI2564" s="9"/>
      <c r="KOJ2564" s="9"/>
      <c r="KOK2564" s="9"/>
      <c r="KOL2564" s="9"/>
      <c r="KOM2564" s="9"/>
      <c r="KON2564" s="9"/>
      <c r="KOO2564" s="9"/>
      <c r="KOP2564" s="9"/>
      <c r="KOQ2564" s="9"/>
      <c r="KOR2564" s="9"/>
      <c r="KOS2564" s="9"/>
      <c r="KOT2564" s="9"/>
      <c r="KOU2564" s="9"/>
      <c r="KOV2564" s="9"/>
      <c r="KOW2564" s="9"/>
      <c r="KOX2564" s="9"/>
      <c r="KOY2564" s="9"/>
      <c r="KOZ2564" s="9"/>
      <c r="KPA2564" s="9"/>
      <c r="KPB2564" s="9"/>
      <c r="KPC2564" s="9"/>
      <c r="KPD2564" s="9"/>
      <c r="KPE2564" s="9"/>
      <c r="KPF2564" s="9"/>
      <c r="KPG2564" s="9"/>
      <c r="KPH2564" s="9"/>
      <c r="KPI2564" s="9"/>
      <c r="KPJ2564" s="9"/>
      <c r="KPK2564" s="9"/>
      <c r="KPL2564" s="9"/>
      <c r="KPM2564" s="9"/>
      <c r="KPN2564" s="9"/>
      <c r="KPO2564" s="9"/>
      <c r="KPP2564" s="9"/>
      <c r="KPQ2564" s="9"/>
      <c r="KPR2564" s="9"/>
      <c r="KPS2564" s="9"/>
      <c r="KPT2564" s="9"/>
      <c r="KPU2564" s="9"/>
      <c r="KPV2564" s="9"/>
      <c r="KPW2564" s="9"/>
      <c r="KPX2564" s="9"/>
      <c r="KPY2564" s="9"/>
      <c r="KPZ2564" s="9"/>
      <c r="KQA2564" s="9"/>
      <c r="KQB2564" s="9"/>
      <c r="KQC2564" s="9"/>
      <c r="KQD2564" s="9"/>
      <c r="KQE2564" s="9"/>
      <c r="KQF2564" s="9"/>
      <c r="KQG2564" s="9"/>
      <c r="KQH2564" s="9"/>
      <c r="KQI2564" s="9"/>
      <c r="KQJ2564" s="9"/>
      <c r="KQK2564" s="9"/>
      <c r="KQL2564" s="9"/>
      <c r="KQM2564" s="9"/>
      <c r="KQN2564" s="9"/>
      <c r="KQO2564" s="9"/>
      <c r="KQP2564" s="9"/>
      <c r="KQQ2564" s="9"/>
      <c r="KQR2564" s="9"/>
      <c r="KQS2564" s="9"/>
      <c r="KQT2564" s="9"/>
      <c r="KQU2564" s="9"/>
      <c r="KQV2564" s="9"/>
      <c r="KQW2564" s="9"/>
      <c r="KQX2564" s="9"/>
      <c r="KQY2564" s="9"/>
      <c r="KQZ2564" s="9"/>
      <c r="KRA2564" s="9"/>
      <c r="KRB2564" s="9"/>
      <c r="KRC2564" s="9"/>
      <c r="KRD2564" s="9"/>
      <c r="KRE2564" s="9"/>
      <c r="KRF2564" s="9"/>
      <c r="KRG2564" s="9"/>
      <c r="KRH2564" s="9"/>
      <c r="KRI2564" s="9"/>
      <c r="KRJ2564" s="9"/>
      <c r="KRK2564" s="9"/>
      <c r="KRL2564" s="9"/>
      <c r="KRM2564" s="9"/>
      <c r="KRN2564" s="9"/>
      <c r="KRO2564" s="9"/>
      <c r="KRP2564" s="9"/>
      <c r="KRQ2564" s="9"/>
      <c r="KRR2564" s="9"/>
      <c r="KRS2564" s="9"/>
      <c r="KRT2564" s="9"/>
      <c r="KRU2564" s="9"/>
      <c r="KRV2564" s="9"/>
      <c r="KRW2564" s="9"/>
      <c r="KRX2564" s="9"/>
      <c r="KRY2564" s="9"/>
      <c r="KRZ2564" s="9"/>
      <c r="KSA2564" s="9"/>
      <c r="KSB2564" s="9"/>
      <c r="KSC2564" s="9"/>
      <c r="KSD2564" s="9"/>
      <c r="KSE2564" s="9"/>
      <c r="KSF2564" s="9"/>
      <c r="KSG2564" s="9"/>
      <c r="KSH2564" s="9"/>
      <c r="KSI2564" s="9"/>
      <c r="KSJ2564" s="9"/>
      <c r="KSK2564" s="9"/>
      <c r="KSL2564" s="9"/>
      <c r="KSM2564" s="9"/>
      <c r="KSN2564" s="9"/>
      <c r="KSO2564" s="9"/>
      <c r="KSP2564" s="9"/>
      <c r="KSQ2564" s="9"/>
      <c r="KSR2564" s="9"/>
      <c r="KSS2564" s="9"/>
      <c r="KST2564" s="9"/>
      <c r="KSU2564" s="9"/>
      <c r="KSV2564" s="9"/>
      <c r="KSW2564" s="9"/>
      <c r="KSX2564" s="9"/>
      <c r="KSY2564" s="9"/>
      <c r="KSZ2564" s="9"/>
      <c r="KTA2564" s="9"/>
      <c r="KTB2564" s="9"/>
      <c r="KTC2564" s="9"/>
      <c r="KTD2564" s="9"/>
      <c r="KTE2564" s="9"/>
      <c r="KTF2564" s="9"/>
      <c r="KTG2564" s="9"/>
      <c r="KTH2564" s="9"/>
      <c r="KTI2564" s="9"/>
      <c r="KTJ2564" s="9"/>
      <c r="KTK2564" s="9"/>
      <c r="KTL2564" s="9"/>
      <c r="KTM2564" s="9"/>
      <c r="KTN2564" s="9"/>
      <c r="KTO2564" s="9"/>
      <c r="KTP2564" s="9"/>
      <c r="KTQ2564" s="9"/>
      <c r="KTR2564" s="9"/>
      <c r="KTS2564" s="9"/>
      <c r="KTT2564" s="9"/>
      <c r="KTU2564" s="9"/>
      <c r="KTV2564" s="9"/>
      <c r="KTW2564" s="9"/>
      <c r="KTX2564" s="9"/>
      <c r="KTY2564" s="9"/>
      <c r="KTZ2564" s="9"/>
      <c r="KUA2564" s="9"/>
      <c r="KUB2564" s="9"/>
      <c r="KUC2564" s="9"/>
      <c r="KUD2564" s="9"/>
      <c r="KUE2564" s="9"/>
      <c r="KUF2564" s="9"/>
      <c r="KUG2564" s="9"/>
      <c r="KUH2564" s="9"/>
      <c r="KUI2564" s="9"/>
      <c r="KUJ2564" s="9"/>
      <c r="KUK2564" s="9"/>
      <c r="KUL2564" s="9"/>
      <c r="KUM2564" s="9"/>
      <c r="KUN2564" s="9"/>
      <c r="KUO2564" s="9"/>
      <c r="KUP2564" s="9"/>
      <c r="KUQ2564" s="9"/>
      <c r="KUR2564" s="9"/>
      <c r="KUS2564" s="9"/>
      <c r="KUT2564" s="9"/>
      <c r="KUU2564" s="9"/>
      <c r="KUV2564" s="9"/>
      <c r="KUW2564" s="9"/>
      <c r="KUX2564" s="9"/>
      <c r="KUY2564" s="9"/>
      <c r="KUZ2564" s="9"/>
      <c r="KVA2564" s="9"/>
      <c r="KVB2564" s="9"/>
      <c r="KVC2564" s="9"/>
      <c r="KVD2564" s="9"/>
      <c r="KVE2564" s="9"/>
      <c r="KVF2564" s="9"/>
      <c r="KVG2564" s="9"/>
      <c r="KVH2564" s="9"/>
      <c r="KVI2564" s="9"/>
      <c r="KVJ2564" s="9"/>
      <c r="KVK2564" s="9"/>
      <c r="KVL2564" s="9"/>
      <c r="KVM2564" s="9"/>
      <c r="KVN2564" s="9"/>
      <c r="KVO2564" s="9"/>
      <c r="KVP2564" s="9"/>
      <c r="KVQ2564" s="9"/>
      <c r="KVR2564" s="9"/>
      <c r="KVS2564" s="9"/>
      <c r="KVT2564" s="9"/>
      <c r="KVU2564" s="9"/>
      <c r="KVV2564" s="9"/>
      <c r="KVW2564" s="9"/>
      <c r="KVX2564" s="9"/>
      <c r="KVY2564" s="9"/>
      <c r="KVZ2564" s="9"/>
      <c r="KWA2564" s="9"/>
      <c r="KWB2564" s="9"/>
      <c r="KWC2564" s="9"/>
      <c r="KWD2564" s="9"/>
      <c r="KWE2564" s="9"/>
      <c r="KWF2564" s="9"/>
      <c r="KWG2564" s="9"/>
      <c r="KWH2564" s="9"/>
      <c r="KWI2564" s="9"/>
      <c r="KWJ2564" s="9"/>
      <c r="KWK2564" s="9"/>
      <c r="KWL2564" s="9"/>
      <c r="KWM2564" s="9"/>
      <c r="KWN2564" s="9"/>
      <c r="KWO2564" s="9"/>
      <c r="KWP2564" s="9"/>
      <c r="KWQ2564" s="9"/>
      <c r="KWR2564" s="9"/>
      <c r="KWS2564" s="9"/>
      <c r="KWT2564" s="9"/>
      <c r="KWU2564" s="9"/>
      <c r="KWV2564" s="9"/>
      <c r="KWW2564" s="9"/>
      <c r="KWX2564" s="9"/>
      <c r="KWY2564" s="9"/>
      <c r="KWZ2564" s="9"/>
      <c r="KXA2564" s="9"/>
      <c r="KXB2564" s="9"/>
      <c r="KXC2564" s="9"/>
      <c r="KXD2564" s="9"/>
      <c r="KXE2564" s="9"/>
      <c r="KXF2564" s="9"/>
      <c r="KXG2564" s="9"/>
      <c r="KXH2564" s="9"/>
      <c r="KXI2564" s="9"/>
      <c r="KXJ2564" s="9"/>
      <c r="KXK2564" s="9"/>
      <c r="KXL2564" s="9"/>
      <c r="KXM2564" s="9"/>
      <c r="KXN2564" s="9"/>
      <c r="KXO2564" s="9"/>
      <c r="KXP2564" s="9"/>
      <c r="KXQ2564" s="9"/>
      <c r="KXR2564" s="9"/>
      <c r="KXS2564" s="9"/>
      <c r="KXT2564" s="9"/>
      <c r="KXU2564" s="9"/>
      <c r="KXV2564" s="9"/>
      <c r="KXW2564" s="9"/>
      <c r="KXX2564" s="9"/>
      <c r="KXY2564" s="9"/>
      <c r="KXZ2564" s="9"/>
      <c r="KYA2564" s="9"/>
      <c r="KYB2564" s="9"/>
      <c r="KYC2564" s="9"/>
      <c r="KYD2564" s="9"/>
      <c r="KYE2564" s="9"/>
      <c r="KYF2564" s="9"/>
      <c r="KYG2564" s="9"/>
      <c r="KYH2564" s="9"/>
      <c r="KYI2564" s="9"/>
      <c r="KYJ2564" s="9"/>
      <c r="KYK2564" s="9"/>
      <c r="KYL2564" s="9"/>
      <c r="KYM2564" s="9"/>
      <c r="KYN2564" s="9"/>
      <c r="KYO2564" s="9"/>
      <c r="KYP2564" s="9"/>
      <c r="KYQ2564" s="9"/>
      <c r="KYR2564" s="9"/>
      <c r="KYS2564" s="9"/>
      <c r="KYT2564" s="9"/>
      <c r="KYU2564" s="9"/>
      <c r="KYV2564" s="9"/>
      <c r="KYW2564" s="9"/>
      <c r="KYX2564" s="9"/>
      <c r="KYY2564" s="9"/>
      <c r="KYZ2564" s="9"/>
      <c r="KZA2564" s="9"/>
      <c r="KZB2564" s="9"/>
      <c r="KZC2564" s="9"/>
      <c r="KZD2564" s="9"/>
      <c r="KZE2564" s="9"/>
      <c r="KZF2564" s="9"/>
      <c r="KZG2564" s="9"/>
      <c r="KZH2564" s="9"/>
      <c r="KZI2564" s="9"/>
      <c r="KZJ2564" s="9"/>
      <c r="KZK2564" s="9"/>
      <c r="KZL2564" s="9"/>
      <c r="KZM2564" s="9"/>
      <c r="KZN2564" s="9"/>
      <c r="KZO2564" s="9"/>
      <c r="KZP2564" s="9"/>
      <c r="KZQ2564" s="9"/>
      <c r="KZR2564" s="9"/>
      <c r="KZS2564" s="9"/>
      <c r="KZT2564" s="9"/>
      <c r="KZU2564" s="9"/>
      <c r="KZV2564" s="9"/>
      <c r="KZW2564" s="9"/>
      <c r="KZX2564" s="9"/>
      <c r="KZY2564" s="9"/>
      <c r="KZZ2564" s="9"/>
      <c r="LAA2564" s="9"/>
      <c r="LAB2564" s="9"/>
      <c r="LAC2564" s="9"/>
      <c r="LAD2564" s="9"/>
      <c r="LAE2564" s="9"/>
      <c r="LAF2564" s="9"/>
      <c r="LAG2564" s="9"/>
      <c r="LAH2564" s="9"/>
      <c r="LAI2564" s="9"/>
      <c r="LAJ2564" s="9"/>
      <c r="LAK2564" s="9"/>
      <c r="LAL2564" s="9"/>
      <c r="LAM2564" s="9"/>
      <c r="LAN2564" s="9"/>
      <c r="LAO2564" s="9"/>
      <c r="LAP2564" s="9"/>
      <c r="LAQ2564" s="9"/>
      <c r="LAR2564" s="9"/>
      <c r="LAS2564" s="9"/>
      <c r="LAT2564" s="9"/>
      <c r="LAU2564" s="9"/>
      <c r="LAV2564" s="9"/>
      <c r="LAW2564" s="9"/>
      <c r="LAX2564" s="9"/>
      <c r="LAY2564" s="9"/>
      <c r="LAZ2564" s="9"/>
      <c r="LBA2564" s="9"/>
      <c r="LBB2564" s="9"/>
      <c r="LBC2564" s="9"/>
      <c r="LBD2564" s="9"/>
      <c r="LBE2564" s="9"/>
      <c r="LBF2564" s="9"/>
      <c r="LBG2564" s="9"/>
      <c r="LBH2564" s="9"/>
      <c r="LBI2564" s="9"/>
      <c r="LBJ2564" s="9"/>
      <c r="LBK2564" s="9"/>
      <c r="LBL2564" s="9"/>
      <c r="LBM2564" s="9"/>
      <c r="LBN2564" s="9"/>
      <c r="LBO2564" s="9"/>
      <c r="LBP2564" s="9"/>
      <c r="LBQ2564" s="9"/>
      <c r="LBR2564" s="9"/>
      <c r="LBS2564" s="9"/>
      <c r="LBT2564" s="9"/>
      <c r="LBU2564" s="9"/>
      <c r="LBV2564" s="9"/>
      <c r="LBW2564" s="9"/>
      <c r="LBX2564" s="9"/>
      <c r="LBY2564" s="9"/>
      <c r="LBZ2564" s="9"/>
      <c r="LCA2564" s="9"/>
      <c r="LCB2564" s="9"/>
      <c r="LCC2564" s="9"/>
      <c r="LCD2564" s="9"/>
      <c r="LCE2564" s="9"/>
      <c r="LCF2564" s="9"/>
      <c r="LCG2564" s="9"/>
      <c r="LCH2564" s="9"/>
      <c r="LCI2564" s="9"/>
      <c r="LCJ2564" s="9"/>
      <c r="LCK2564" s="9"/>
      <c r="LCL2564" s="9"/>
      <c r="LCM2564" s="9"/>
      <c r="LCN2564" s="9"/>
      <c r="LCO2564" s="9"/>
      <c r="LCP2564" s="9"/>
      <c r="LCQ2564" s="9"/>
      <c r="LCR2564" s="9"/>
      <c r="LCS2564" s="9"/>
      <c r="LCT2564" s="9"/>
      <c r="LCU2564" s="9"/>
      <c r="LCV2564" s="9"/>
      <c r="LCW2564" s="9"/>
      <c r="LCX2564" s="9"/>
      <c r="LCY2564" s="9"/>
      <c r="LCZ2564" s="9"/>
      <c r="LDA2564" s="9"/>
      <c r="LDB2564" s="9"/>
      <c r="LDC2564" s="9"/>
      <c r="LDD2564" s="9"/>
      <c r="LDE2564" s="9"/>
      <c r="LDF2564" s="9"/>
      <c r="LDG2564" s="9"/>
      <c r="LDH2564" s="9"/>
      <c r="LDI2564" s="9"/>
      <c r="LDJ2564" s="9"/>
      <c r="LDK2564" s="9"/>
      <c r="LDL2564" s="9"/>
      <c r="LDM2564" s="9"/>
      <c r="LDN2564" s="9"/>
      <c r="LDO2564" s="9"/>
      <c r="LDP2564" s="9"/>
      <c r="LDQ2564" s="9"/>
      <c r="LDR2564" s="9"/>
      <c r="LDS2564" s="9"/>
      <c r="LDT2564" s="9"/>
      <c r="LDU2564" s="9"/>
      <c r="LDV2564" s="9"/>
      <c r="LDW2564" s="9"/>
      <c r="LDX2564" s="9"/>
      <c r="LDY2564" s="9"/>
      <c r="LDZ2564" s="9"/>
      <c r="LEA2564" s="9"/>
      <c r="LEB2564" s="9"/>
      <c r="LEC2564" s="9"/>
      <c r="LED2564" s="9"/>
      <c r="LEE2564" s="9"/>
      <c r="LEF2564" s="9"/>
      <c r="LEG2564" s="9"/>
      <c r="LEH2564" s="9"/>
      <c r="LEI2564" s="9"/>
      <c r="LEJ2564" s="9"/>
      <c r="LEK2564" s="9"/>
      <c r="LEL2564" s="9"/>
      <c r="LEM2564" s="9"/>
      <c r="LEN2564" s="9"/>
      <c r="LEO2564" s="9"/>
      <c r="LEP2564" s="9"/>
      <c r="LEQ2564" s="9"/>
      <c r="LER2564" s="9"/>
      <c r="LES2564" s="9"/>
      <c r="LET2564" s="9"/>
      <c r="LEU2564" s="9"/>
      <c r="LEV2564" s="9"/>
      <c r="LEW2564" s="9"/>
      <c r="LEX2564" s="9"/>
      <c r="LEY2564" s="9"/>
      <c r="LEZ2564" s="9"/>
      <c r="LFA2564" s="9"/>
      <c r="LFB2564" s="9"/>
      <c r="LFC2564" s="9"/>
      <c r="LFD2564" s="9"/>
      <c r="LFE2564" s="9"/>
      <c r="LFF2564" s="9"/>
      <c r="LFG2564" s="9"/>
      <c r="LFH2564" s="9"/>
      <c r="LFI2564" s="9"/>
      <c r="LFJ2564" s="9"/>
      <c r="LFK2564" s="9"/>
      <c r="LFL2564" s="9"/>
      <c r="LFM2564" s="9"/>
      <c r="LFN2564" s="9"/>
      <c r="LFO2564" s="9"/>
      <c r="LFP2564" s="9"/>
      <c r="LFQ2564" s="9"/>
      <c r="LFR2564" s="9"/>
      <c r="LFS2564" s="9"/>
      <c r="LFT2564" s="9"/>
      <c r="LFU2564" s="9"/>
      <c r="LFV2564" s="9"/>
      <c r="LFW2564" s="9"/>
      <c r="LFX2564" s="9"/>
      <c r="LFY2564" s="9"/>
      <c r="LFZ2564" s="9"/>
      <c r="LGA2564" s="9"/>
      <c r="LGB2564" s="9"/>
      <c r="LGC2564" s="9"/>
      <c r="LGD2564" s="9"/>
      <c r="LGE2564" s="9"/>
      <c r="LGF2564" s="9"/>
      <c r="LGG2564" s="9"/>
      <c r="LGH2564" s="9"/>
      <c r="LGI2564" s="9"/>
      <c r="LGJ2564" s="9"/>
      <c r="LGK2564" s="9"/>
      <c r="LGL2564" s="9"/>
      <c r="LGM2564" s="9"/>
      <c r="LGN2564" s="9"/>
      <c r="LGO2564" s="9"/>
      <c r="LGP2564" s="9"/>
      <c r="LGQ2564" s="9"/>
      <c r="LGR2564" s="9"/>
      <c r="LGS2564" s="9"/>
      <c r="LGT2564" s="9"/>
      <c r="LGU2564" s="9"/>
      <c r="LGV2564" s="9"/>
      <c r="LGW2564" s="9"/>
      <c r="LGX2564" s="9"/>
      <c r="LGY2564" s="9"/>
      <c r="LGZ2564" s="9"/>
      <c r="LHA2564" s="9"/>
      <c r="LHB2564" s="9"/>
      <c r="LHC2564" s="9"/>
      <c r="LHD2564" s="9"/>
      <c r="LHE2564" s="9"/>
      <c r="LHF2564" s="9"/>
      <c r="LHG2564" s="9"/>
      <c r="LHH2564" s="9"/>
      <c r="LHI2564" s="9"/>
      <c r="LHJ2564" s="9"/>
      <c r="LHK2564" s="9"/>
      <c r="LHL2564" s="9"/>
      <c r="LHM2564" s="9"/>
      <c r="LHN2564" s="9"/>
      <c r="LHO2564" s="9"/>
      <c r="LHP2564" s="9"/>
      <c r="LHQ2564" s="9"/>
      <c r="LHR2564" s="9"/>
      <c r="LHS2564" s="9"/>
      <c r="LHT2564" s="9"/>
      <c r="LHU2564" s="9"/>
      <c r="LHV2564" s="9"/>
      <c r="LHW2564" s="9"/>
      <c r="LHX2564" s="9"/>
      <c r="LHY2564" s="9"/>
      <c r="LHZ2564" s="9"/>
      <c r="LIA2564" s="9"/>
      <c r="LIB2564" s="9"/>
      <c r="LIC2564" s="9"/>
      <c r="LID2564" s="9"/>
      <c r="LIE2564" s="9"/>
      <c r="LIF2564" s="9"/>
      <c r="LIG2564" s="9"/>
      <c r="LIH2564" s="9"/>
      <c r="LII2564" s="9"/>
      <c r="LIJ2564" s="9"/>
      <c r="LIK2564" s="9"/>
      <c r="LIL2564" s="9"/>
      <c r="LIM2564" s="9"/>
      <c r="LIN2564" s="9"/>
      <c r="LIO2564" s="9"/>
      <c r="LIP2564" s="9"/>
      <c r="LIQ2564" s="9"/>
      <c r="LIR2564" s="9"/>
      <c r="LIS2564" s="9"/>
      <c r="LIT2564" s="9"/>
      <c r="LIU2564" s="9"/>
      <c r="LIV2564" s="9"/>
      <c r="LIW2564" s="9"/>
      <c r="LIX2564" s="9"/>
      <c r="LIY2564" s="9"/>
      <c r="LIZ2564" s="9"/>
      <c r="LJA2564" s="9"/>
      <c r="LJB2564" s="9"/>
      <c r="LJC2564" s="9"/>
      <c r="LJD2564" s="9"/>
      <c r="LJE2564" s="9"/>
      <c r="LJF2564" s="9"/>
      <c r="LJG2564" s="9"/>
      <c r="LJH2564" s="9"/>
      <c r="LJI2564" s="9"/>
      <c r="LJJ2564" s="9"/>
      <c r="LJK2564" s="9"/>
      <c r="LJL2564" s="9"/>
      <c r="LJM2564" s="9"/>
      <c r="LJN2564" s="9"/>
      <c r="LJO2564" s="9"/>
      <c r="LJP2564" s="9"/>
      <c r="LJQ2564" s="9"/>
      <c r="LJR2564" s="9"/>
      <c r="LJS2564" s="9"/>
      <c r="LJT2564" s="9"/>
      <c r="LJU2564" s="9"/>
      <c r="LJV2564" s="9"/>
      <c r="LJW2564" s="9"/>
      <c r="LJX2564" s="9"/>
      <c r="LJY2564" s="9"/>
      <c r="LJZ2564" s="9"/>
      <c r="LKA2564" s="9"/>
      <c r="LKB2564" s="9"/>
      <c r="LKC2564" s="9"/>
      <c r="LKD2564" s="9"/>
      <c r="LKE2564" s="9"/>
      <c r="LKF2564" s="9"/>
      <c r="LKG2564" s="9"/>
      <c r="LKH2564" s="9"/>
      <c r="LKI2564" s="9"/>
      <c r="LKJ2564" s="9"/>
      <c r="LKK2564" s="9"/>
      <c r="LKL2564" s="9"/>
      <c r="LKM2564" s="9"/>
      <c r="LKN2564" s="9"/>
      <c r="LKO2564" s="9"/>
      <c r="LKP2564" s="9"/>
      <c r="LKQ2564" s="9"/>
      <c r="LKR2564" s="9"/>
      <c r="LKS2564" s="9"/>
      <c r="LKT2564" s="9"/>
      <c r="LKU2564" s="9"/>
      <c r="LKV2564" s="9"/>
      <c r="LKW2564" s="9"/>
      <c r="LKX2564" s="9"/>
      <c r="LKY2564" s="9"/>
      <c r="LKZ2564" s="9"/>
      <c r="LLA2564" s="9"/>
      <c r="LLB2564" s="9"/>
      <c r="LLC2564" s="9"/>
      <c r="LLD2564" s="9"/>
      <c r="LLE2564" s="9"/>
      <c r="LLF2564" s="9"/>
      <c r="LLG2564" s="9"/>
      <c r="LLH2564" s="9"/>
      <c r="LLI2564" s="9"/>
      <c r="LLJ2564" s="9"/>
      <c r="LLK2564" s="9"/>
      <c r="LLL2564" s="9"/>
      <c r="LLM2564" s="9"/>
      <c r="LLN2564" s="9"/>
      <c r="LLO2564" s="9"/>
      <c r="LLP2564" s="9"/>
      <c r="LLQ2564" s="9"/>
      <c r="LLR2564" s="9"/>
      <c r="LLS2564" s="9"/>
      <c r="LLT2564" s="9"/>
      <c r="LLU2564" s="9"/>
      <c r="LLV2564" s="9"/>
      <c r="LLW2564" s="9"/>
      <c r="LLX2564" s="9"/>
      <c r="LLY2564" s="9"/>
      <c r="LLZ2564" s="9"/>
      <c r="LMA2564" s="9"/>
      <c r="LMB2564" s="9"/>
      <c r="LMC2564" s="9"/>
      <c r="LMD2564" s="9"/>
      <c r="LME2564" s="9"/>
      <c r="LMF2564" s="9"/>
      <c r="LMG2564" s="9"/>
      <c r="LMH2564" s="9"/>
      <c r="LMI2564" s="9"/>
      <c r="LMJ2564" s="9"/>
      <c r="LMK2564" s="9"/>
      <c r="LML2564" s="9"/>
      <c r="LMM2564" s="9"/>
      <c r="LMN2564" s="9"/>
      <c r="LMO2564" s="9"/>
      <c r="LMP2564" s="9"/>
      <c r="LMQ2564" s="9"/>
      <c r="LMR2564" s="9"/>
      <c r="LMS2564" s="9"/>
      <c r="LMT2564" s="9"/>
      <c r="LMU2564" s="9"/>
      <c r="LMV2564" s="9"/>
      <c r="LMW2564" s="9"/>
      <c r="LMX2564" s="9"/>
      <c r="LMY2564" s="9"/>
      <c r="LMZ2564" s="9"/>
      <c r="LNA2564" s="9"/>
      <c r="LNB2564" s="9"/>
      <c r="LNC2564" s="9"/>
      <c r="LND2564" s="9"/>
      <c r="LNE2564" s="9"/>
      <c r="LNF2564" s="9"/>
      <c r="LNG2564" s="9"/>
      <c r="LNH2564" s="9"/>
      <c r="LNI2564" s="9"/>
      <c r="LNJ2564" s="9"/>
      <c r="LNK2564" s="9"/>
      <c r="LNL2564" s="9"/>
      <c r="LNM2564" s="9"/>
      <c r="LNN2564" s="9"/>
      <c r="LNO2564" s="9"/>
      <c r="LNP2564" s="9"/>
      <c r="LNQ2564" s="9"/>
      <c r="LNR2564" s="9"/>
      <c r="LNS2564" s="9"/>
      <c r="LNT2564" s="9"/>
      <c r="LNU2564" s="9"/>
      <c r="LNV2564" s="9"/>
      <c r="LNW2564" s="9"/>
      <c r="LNX2564" s="9"/>
      <c r="LNY2564" s="9"/>
      <c r="LNZ2564" s="9"/>
      <c r="LOA2564" s="9"/>
      <c r="LOB2564" s="9"/>
      <c r="LOC2564" s="9"/>
      <c r="LOD2564" s="9"/>
      <c r="LOE2564" s="9"/>
      <c r="LOF2564" s="9"/>
      <c r="LOG2564" s="9"/>
      <c r="LOH2564" s="9"/>
      <c r="LOI2564" s="9"/>
      <c r="LOJ2564" s="9"/>
      <c r="LOK2564" s="9"/>
      <c r="LOL2564" s="9"/>
      <c r="LOM2564" s="9"/>
      <c r="LON2564" s="9"/>
      <c r="LOO2564" s="9"/>
      <c r="LOP2564" s="9"/>
      <c r="LOQ2564" s="9"/>
      <c r="LOR2564" s="9"/>
      <c r="LOS2564" s="9"/>
      <c r="LOT2564" s="9"/>
      <c r="LOU2564" s="9"/>
      <c r="LOV2564" s="9"/>
      <c r="LOW2564" s="9"/>
      <c r="LOX2564" s="9"/>
      <c r="LOY2564" s="9"/>
      <c r="LOZ2564" s="9"/>
      <c r="LPA2564" s="9"/>
      <c r="LPB2564" s="9"/>
      <c r="LPC2564" s="9"/>
      <c r="LPD2564" s="9"/>
      <c r="LPE2564" s="9"/>
      <c r="LPF2564" s="9"/>
      <c r="LPG2564" s="9"/>
      <c r="LPH2564" s="9"/>
      <c r="LPI2564" s="9"/>
      <c r="LPJ2564" s="9"/>
      <c r="LPK2564" s="9"/>
      <c r="LPL2564" s="9"/>
      <c r="LPM2564" s="9"/>
      <c r="LPN2564" s="9"/>
      <c r="LPO2564" s="9"/>
      <c r="LPP2564" s="9"/>
      <c r="LPQ2564" s="9"/>
      <c r="LPR2564" s="9"/>
      <c r="LPS2564" s="9"/>
      <c r="LPT2564" s="9"/>
      <c r="LPU2564" s="9"/>
      <c r="LPV2564" s="9"/>
      <c r="LPW2564" s="9"/>
      <c r="LPX2564" s="9"/>
      <c r="LPY2564" s="9"/>
      <c r="LPZ2564" s="9"/>
      <c r="LQA2564" s="9"/>
      <c r="LQB2564" s="9"/>
      <c r="LQC2564" s="9"/>
      <c r="LQD2564" s="9"/>
      <c r="LQE2564" s="9"/>
      <c r="LQF2564" s="9"/>
      <c r="LQG2564" s="9"/>
      <c r="LQH2564" s="9"/>
      <c r="LQI2564" s="9"/>
      <c r="LQJ2564" s="9"/>
      <c r="LQK2564" s="9"/>
      <c r="LQL2564" s="9"/>
      <c r="LQM2564" s="9"/>
      <c r="LQN2564" s="9"/>
      <c r="LQO2564" s="9"/>
      <c r="LQP2564" s="9"/>
      <c r="LQQ2564" s="9"/>
      <c r="LQR2564" s="9"/>
      <c r="LQS2564" s="9"/>
      <c r="LQT2564" s="9"/>
      <c r="LQU2564" s="9"/>
      <c r="LQV2564" s="9"/>
      <c r="LQW2564" s="9"/>
      <c r="LQX2564" s="9"/>
      <c r="LQY2564" s="9"/>
      <c r="LQZ2564" s="9"/>
      <c r="LRA2564" s="9"/>
      <c r="LRB2564" s="9"/>
      <c r="LRC2564" s="9"/>
      <c r="LRD2564" s="9"/>
      <c r="LRE2564" s="9"/>
      <c r="LRF2564" s="9"/>
      <c r="LRG2564" s="9"/>
      <c r="LRH2564" s="9"/>
      <c r="LRI2564" s="9"/>
      <c r="LRJ2564" s="9"/>
      <c r="LRK2564" s="9"/>
      <c r="LRL2564" s="9"/>
      <c r="LRM2564" s="9"/>
      <c r="LRN2564" s="9"/>
      <c r="LRO2564" s="9"/>
      <c r="LRP2564" s="9"/>
      <c r="LRQ2564" s="9"/>
      <c r="LRR2564" s="9"/>
      <c r="LRS2564" s="9"/>
      <c r="LRT2564" s="9"/>
      <c r="LRU2564" s="9"/>
      <c r="LRV2564" s="9"/>
      <c r="LRW2564" s="9"/>
      <c r="LRX2564" s="9"/>
      <c r="LRY2564" s="9"/>
      <c r="LRZ2564" s="9"/>
      <c r="LSA2564" s="9"/>
      <c r="LSB2564" s="9"/>
      <c r="LSC2564" s="9"/>
      <c r="LSD2564" s="9"/>
      <c r="LSE2564" s="9"/>
      <c r="LSF2564" s="9"/>
      <c r="LSG2564" s="9"/>
      <c r="LSH2564" s="9"/>
      <c r="LSI2564" s="9"/>
      <c r="LSJ2564" s="9"/>
      <c r="LSK2564" s="9"/>
      <c r="LSL2564" s="9"/>
      <c r="LSM2564" s="9"/>
      <c r="LSN2564" s="9"/>
      <c r="LSO2564" s="9"/>
      <c r="LSP2564" s="9"/>
      <c r="LSQ2564" s="9"/>
      <c r="LSR2564" s="9"/>
      <c r="LSS2564" s="9"/>
      <c r="LST2564" s="9"/>
      <c r="LSU2564" s="9"/>
      <c r="LSV2564" s="9"/>
      <c r="LSW2564" s="9"/>
      <c r="LSX2564" s="9"/>
      <c r="LSY2564" s="9"/>
      <c r="LSZ2564" s="9"/>
      <c r="LTA2564" s="9"/>
      <c r="LTB2564" s="9"/>
      <c r="LTC2564" s="9"/>
      <c r="LTD2564" s="9"/>
      <c r="LTE2564" s="9"/>
      <c r="LTF2564" s="9"/>
      <c r="LTG2564" s="9"/>
      <c r="LTH2564" s="9"/>
      <c r="LTI2564" s="9"/>
      <c r="LTJ2564" s="9"/>
      <c r="LTK2564" s="9"/>
      <c r="LTL2564" s="9"/>
      <c r="LTM2564" s="9"/>
      <c r="LTN2564" s="9"/>
      <c r="LTO2564" s="9"/>
      <c r="LTP2564" s="9"/>
      <c r="LTQ2564" s="9"/>
      <c r="LTR2564" s="9"/>
      <c r="LTS2564" s="9"/>
      <c r="LTT2564" s="9"/>
      <c r="LTU2564" s="9"/>
      <c r="LTV2564" s="9"/>
      <c r="LTW2564" s="9"/>
      <c r="LTX2564" s="9"/>
      <c r="LTY2564" s="9"/>
      <c r="LTZ2564" s="9"/>
      <c r="LUA2564" s="9"/>
      <c r="LUB2564" s="9"/>
      <c r="LUC2564" s="9"/>
      <c r="LUD2564" s="9"/>
      <c r="LUE2564" s="9"/>
      <c r="LUF2564" s="9"/>
      <c r="LUG2564" s="9"/>
      <c r="LUH2564" s="9"/>
      <c r="LUI2564" s="9"/>
      <c r="LUJ2564" s="9"/>
      <c r="LUK2564" s="9"/>
      <c r="LUL2564" s="9"/>
      <c r="LUM2564" s="9"/>
      <c r="LUN2564" s="9"/>
      <c r="LUO2564" s="9"/>
      <c r="LUP2564" s="9"/>
      <c r="LUQ2564" s="9"/>
      <c r="LUR2564" s="9"/>
      <c r="LUS2564" s="9"/>
      <c r="LUT2564" s="9"/>
      <c r="LUU2564" s="9"/>
      <c r="LUV2564" s="9"/>
      <c r="LUW2564" s="9"/>
      <c r="LUX2564" s="9"/>
      <c r="LUY2564" s="9"/>
      <c r="LUZ2564" s="9"/>
      <c r="LVA2564" s="9"/>
      <c r="LVB2564" s="9"/>
      <c r="LVC2564" s="9"/>
      <c r="LVD2564" s="9"/>
      <c r="LVE2564" s="9"/>
      <c r="LVF2564" s="9"/>
      <c r="LVG2564" s="9"/>
      <c r="LVH2564" s="9"/>
      <c r="LVI2564" s="9"/>
      <c r="LVJ2564" s="9"/>
      <c r="LVK2564" s="9"/>
      <c r="LVL2564" s="9"/>
      <c r="LVM2564" s="9"/>
      <c r="LVN2564" s="9"/>
      <c r="LVO2564" s="9"/>
      <c r="LVP2564" s="9"/>
      <c r="LVQ2564" s="9"/>
      <c r="LVR2564" s="9"/>
      <c r="LVS2564" s="9"/>
      <c r="LVT2564" s="9"/>
      <c r="LVU2564" s="9"/>
      <c r="LVV2564" s="9"/>
      <c r="LVW2564" s="9"/>
      <c r="LVX2564" s="9"/>
      <c r="LVY2564" s="9"/>
      <c r="LVZ2564" s="9"/>
      <c r="LWA2564" s="9"/>
      <c r="LWB2564" s="9"/>
      <c r="LWC2564" s="9"/>
      <c r="LWD2564" s="9"/>
      <c r="LWE2564" s="9"/>
      <c r="LWF2564" s="9"/>
      <c r="LWG2564" s="9"/>
      <c r="LWH2564" s="9"/>
      <c r="LWI2564" s="9"/>
      <c r="LWJ2564" s="9"/>
      <c r="LWK2564" s="9"/>
      <c r="LWL2564" s="9"/>
      <c r="LWM2564" s="9"/>
      <c r="LWN2564" s="9"/>
      <c r="LWO2564" s="9"/>
      <c r="LWP2564" s="9"/>
      <c r="LWQ2564" s="9"/>
      <c r="LWR2564" s="9"/>
      <c r="LWS2564" s="9"/>
      <c r="LWT2564" s="9"/>
      <c r="LWU2564" s="9"/>
      <c r="LWV2564" s="9"/>
      <c r="LWW2564" s="9"/>
      <c r="LWX2564" s="9"/>
      <c r="LWY2564" s="9"/>
      <c r="LWZ2564" s="9"/>
      <c r="LXA2564" s="9"/>
      <c r="LXB2564" s="9"/>
      <c r="LXC2564" s="9"/>
      <c r="LXD2564" s="9"/>
      <c r="LXE2564" s="9"/>
      <c r="LXF2564" s="9"/>
      <c r="LXG2564" s="9"/>
      <c r="LXH2564" s="9"/>
      <c r="LXI2564" s="9"/>
      <c r="LXJ2564" s="9"/>
      <c r="LXK2564" s="9"/>
      <c r="LXL2564" s="9"/>
      <c r="LXM2564" s="9"/>
      <c r="LXN2564" s="9"/>
      <c r="LXO2564" s="9"/>
      <c r="LXP2564" s="9"/>
      <c r="LXQ2564" s="9"/>
      <c r="LXR2564" s="9"/>
      <c r="LXS2564" s="9"/>
      <c r="LXT2564" s="9"/>
      <c r="LXU2564" s="9"/>
      <c r="LXV2564" s="9"/>
      <c r="LXW2564" s="9"/>
      <c r="LXX2564" s="9"/>
      <c r="LXY2564" s="9"/>
      <c r="LXZ2564" s="9"/>
      <c r="LYA2564" s="9"/>
      <c r="LYB2564" s="9"/>
      <c r="LYC2564" s="9"/>
      <c r="LYD2564" s="9"/>
      <c r="LYE2564" s="9"/>
      <c r="LYF2564" s="9"/>
      <c r="LYG2564" s="9"/>
      <c r="LYH2564" s="9"/>
      <c r="LYI2564" s="9"/>
      <c r="LYJ2564" s="9"/>
      <c r="LYK2564" s="9"/>
      <c r="LYL2564" s="9"/>
      <c r="LYM2564" s="9"/>
      <c r="LYN2564" s="9"/>
      <c r="LYO2564" s="9"/>
      <c r="LYP2564" s="9"/>
      <c r="LYQ2564" s="9"/>
      <c r="LYR2564" s="9"/>
      <c r="LYS2564" s="9"/>
      <c r="LYT2564" s="9"/>
      <c r="LYU2564" s="9"/>
      <c r="LYV2564" s="9"/>
      <c r="LYW2564" s="9"/>
      <c r="LYX2564" s="9"/>
      <c r="LYY2564" s="9"/>
      <c r="LYZ2564" s="9"/>
      <c r="LZA2564" s="9"/>
      <c r="LZB2564" s="9"/>
      <c r="LZC2564" s="9"/>
      <c r="LZD2564" s="9"/>
      <c r="LZE2564" s="9"/>
      <c r="LZF2564" s="9"/>
      <c r="LZG2564" s="9"/>
      <c r="LZH2564" s="9"/>
      <c r="LZI2564" s="9"/>
      <c r="LZJ2564" s="9"/>
      <c r="LZK2564" s="9"/>
      <c r="LZL2564" s="9"/>
      <c r="LZM2564" s="9"/>
      <c r="LZN2564" s="9"/>
      <c r="LZO2564" s="9"/>
      <c r="LZP2564" s="9"/>
      <c r="LZQ2564" s="9"/>
      <c r="LZR2564" s="9"/>
      <c r="LZS2564" s="9"/>
      <c r="LZT2564" s="9"/>
      <c r="LZU2564" s="9"/>
      <c r="LZV2564" s="9"/>
      <c r="LZW2564" s="9"/>
      <c r="LZX2564" s="9"/>
      <c r="LZY2564" s="9"/>
      <c r="LZZ2564" s="9"/>
      <c r="MAA2564" s="9"/>
      <c r="MAB2564" s="9"/>
      <c r="MAC2564" s="9"/>
      <c r="MAD2564" s="9"/>
      <c r="MAE2564" s="9"/>
      <c r="MAF2564" s="9"/>
      <c r="MAG2564" s="9"/>
      <c r="MAH2564" s="9"/>
      <c r="MAI2564" s="9"/>
      <c r="MAJ2564" s="9"/>
      <c r="MAK2564" s="9"/>
      <c r="MAL2564" s="9"/>
      <c r="MAM2564" s="9"/>
      <c r="MAN2564" s="9"/>
      <c r="MAO2564" s="9"/>
      <c r="MAP2564" s="9"/>
      <c r="MAQ2564" s="9"/>
      <c r="MAR2564" s="9"/>
      <c r="MAS2564" s="9"/>
      <c r="MAT2564" s="9"/>
      <c r="MAU2564" s="9"/>
      <c r="MAV2564" s="9"/>
      <c r="MAW2564" s="9"/>
      <c r="MAX2564" s="9"/>
      <c r="MAY2564" s="9"/>
      <c r="MAZ2564" s="9"/>
      <c r="MBA2564" s="9"/>
      <c r="MBB2564" s="9"/>
      <c r="MBC2564" s="9"/>
      <c r="MBD2564" s="9"/>
      <c r="MBE2564" s="9"/>
      <c r="MBF2564" s="9"/>
      <c r="MBG2564" s="9"/>
      <c r="MBH2564" s="9"/>
      <c r="MBI2564" s="9"/>
      <c r="MBJ2564" s="9"/>
      <c r="MBK2564" s="9"/>
      <c r="MBL2564" s="9"/>
      <c r="MBM2564" s="9"/>
      <c r="MBN2564" s="9"/>
      <c r="MBO2564" s="9"/>
      <c r="MBP2564" s="9"/>
      <c r="MBQ2564" s="9"/>
      <c r="MBR2564" s="9"/>
      <c r="MBS2564" s="9"/>
      <c r="MBT2564" s="9"/>
      <c r="MBU2564" s="9"/>
      <c r="MBV2564" s="9"/>
      <c r="MBW2564" s="9"/>
      <c r="MBX2564" s="9"/>
      <c r="MBY2564" s="9"/>
      <c r="MBZ2564" s="9"/>
      <c r="MCA2564" s="9"/>
      <c r="MCB2564" s="9"/>
      <c r="MCC2564" s="9"/>
      <c r="MCD2564" s="9"/>
      <c r="MCE2564" s="9"/>
      <c r="MCF2564" s="9"/>
      <c r="MCG2564" s="9"/>
      <c r="MCH2564" s="9"/>
      <c r="MCI2564" s="9"/>
      <c r="MCJ2564" s="9"/>
      <c r="MCK2564" s="9"/>
      <c r="MCL2564" s="9"/>
      <c r="MCM2564" s="9"/>
      <c r="MCN2564" s="9"/>
      <c r="MCO2564" s="9"/>
      <c r="MCP2564" s="9"/>
      <c r="MCQ2564" s="9"/>
      <c r="MCR2564" s="9"/>
      <c r="MCS2564" s="9"/>
      <c r="MCT2564" s="9"/>
      <c r="MCU2564" s="9"/>
      <c r="MCV2564" s="9"/>
      <c r="MCW2564" s="9"/>
      <c r="MCX2564" s="9"/>
      <c r="MCY2564" s="9"/>
      <c r="MCZ2564" s="9"/>
      <c r="MDA2564" s="9"/>
      <c r="MDB2564" s="9"/>
      <c r="MDC2564" s="9"/>
      <c r="MDD2564" s="9"/>
      <c r="MDE2564" s="9"/>
      <c r="MDF2564" s="9"/>
      <c r="MDG2564" s="9"/>
      <c r="MDH2564" s="9"/>
      <c r="MDI2564" s="9"/>
      <c r="MDJ2564" s="9"/>
      <c r="MDK2564" s="9"/>
      <c r="MDL2564" s="9"/>
      <c r="MDM2564" s="9"/>
      <c r="MDN2564" s="9"/>
      <c r="MDO2564" s="9"/>
      <c r="MDP2564" s="9"/>
      <c r="MDQ2564" s="9"/>
      <c r="MDR2564" s="9"/>
      <c r="MDS2564" s="9"/>
      <c r="MDT2564" s="9"/>
      <c r="MDU2564" s="9"/>
      <c r="MDV2564" s="9"/>
      <c r="MDW2564" s="9"/>
      <c r="MDX2564" s="9"/>
      <c r="MDY2564" s="9"/>
      <c r="MDZ2564" s="9"/>
      <c r="MEA2564" s="9"/>
      <c r="MEB2564" s="9"/>
      <c r="MEC2564" s="9"/>
      <c r="MED2564" s="9"/>
      <c r="MEE2564" s="9"/>
      <c r="MEF2564" s="9"/>
      <c r="MEG2564" s="9"/>
      <c r="MEH2564" s="9"/>
      <c r="MEI2564" s="9"/>
      <c r="MEJ2564" s="9"/>
      <c r="MEK2564" s="9"/>
      <c r="MEL2564" s="9"/>
      <c r="MEM2564" s="9"/>
      <c r="MEN2564" s="9"/>
      <c r="MEO2564" s="9"/>
      <c r="MEP2564" s="9"/>
      <c r="MEQ2564" s="9"/>
      <c r="MER2564" s="9"/>
      <c r="MES2564" s="9"/>
      <c r="MET2564" s="9"/>
      <c r="MEU2564" s="9"/>
      <c r="MEV2564" s="9"/>
      <c r="MEW2564" s="9"/>
      <c r="MEX2564" s="9"/>
      <c r="MEY2564" s="9"/>
      <c r="MEZ2564" s="9"/>
      <c r="MFA2564" s="9"/>
      <c r="MFB2564" s="9"/>
      <c r="MFC2564" s="9"/>
      <c r="MFD2564" s="9"/>
      <c r="MFE2564" s="9"/>
      <c r="MFF2564" s="9"/>
      <c r="MFG2564" s="9"/>
      <c r="MFH2564" s="9"/>
      <c r="MFI2564" s="9"/>
      <c r="MFJ2564" s="9"/>
      <c r="MFK2564" s="9"/>
      <c r="MFL2564" s="9"/>
      <c r="MFM2564" s="9"/>
      <c r="MFN2564" s="9"/>
      <c r="MFO2564" s="9"/>
      <c r="MFP2564" s="9"/>
      <c r="MFQ2564" s="9"/>
      <c r="MFR2564" s="9"/>
      <c r="MFS2564" s="9"/>
      <c r="MFT2564" s="9"/>
      <c r="MFU2564" s="9"/>
      <c r="MFV2564" s="9"/>
      <c r="MFW2564" s="9"/>
      <c r="MFX2564" s="9"/>
      <c r="MFY2564" s="9"/>
      <c r="MFZ2564" s="9"/>
      <c r="MGA2564" s="9"/>
      <c r="MGB2564" s="9"/>
      <c r="MGC2564" s="9"/>
      <c r="MGD2564" s="9"/>
      <c r="MGE2564" s="9"/>
      <c r="MGF2564" s="9"/>
      <c r="MGG2564" s="9"/>
      <c r="MGH2564" s="9"/>
      <c r="MGI2564" s="9"/>
      <c r="MGJ2564" s="9"/>
      <c r="MGK2564" s="9"/>
      <c r="MGL2564" s="9"/>
      <c r="MGM2564" s="9"/>
      <c r="MGN2564" s="9"/>
      <c r="MGO2564" s="9"/>
      <c r="MGP2564" s="9"/>
      <c r="MGQ2564" s="9"/>
      <c r="MGR2564" s="9"/>
      <c r="MGS2564" s="9"/>
      <c r="MGT2564" s="9"/>
      <c r="MGU2564" s="9"/>
      <c r="MGV2564" s="9"/>
      <c r="MGW2564" s="9"/>
      <c r="MGX2564" s="9"/>
      <c r="MGY2564" s="9"/>
      <c r="MGZ2564" s="9"/>
      <c r="MHA2564" s="9"/>
      <c r="MHB2564" s="9"/>
      <c r="MHC2564" s="9"/>
      <c r="MHD2564" s="9"/>
      <c r="MHE2564" s="9"/>
      <c r="MHF2564" s="9"/>
      <c r="MHG2564" s="9"/>
      <c r="MHH2564" s="9"/>
      <c r="MHI2564" s="9"/>
      <c r="MHJ2564" s="9"/>
      <c r="MHK2564" s="9"/>
      <c r="MHL2564" s="9"/>
      <c r="MHM2564" s="9"/>
      <c r="MHN2564" s="9"/>
      <c r="MHO2564" s="9"/>
      <c r="MHP2564" s="9"/>
      <c r="MHQ2564" s="9"/>
      <c r="MHR2564" s="9"/>
      <c r="MHS2564" s="9"/>
      <c r="MHT2564" s="9"/>
      <c r="MHU2564" s="9"/>
      <c r="MHV2564" s="9"/>
      <c r="MHW2564" s="9"/>
      <c r="MHX2564" s="9"/>
      <c r="MHY2564" s="9"/>
      <c r="MHZ2564" s="9"/>
      <c r="MIA2564" s="9"/>
      <c r="MIB2564" s="9"/>
      <c r="MIC2564" s="9"/>
      <c r="MID2564" s="9"/>
      <c r="MIE2564" s="9"/>
      <c r="MIF2564" s="9"/>
      <c r="MIG2564" s="9"/>
      <c r="MIH2564" s="9"/>
      <c r="MII2564" s="9"/>
      <c r="MIJ2564" s="9"/>
      <c r="MIK2564" s="9"/>
      <c r="MIL2564" s="9"/>
      <c r="MIM2564" s="9"/>
      <c r="MIN2564" s="9"/>
      <c r="MIO2564" s="9"/>
      <c r="MIP2564" s="9"/>
      <c r="MIQ2564" s="9"/>
      <c r="MIR2564" s="9"/>
      <c r="MIS2564" s="9"/>
      <c r="MIT2564" s="9"/>
      <c r="MIU2564" s="9"/>
      <c r="MIV2564" s="9"/>
      <c r="MIW2564" s="9"/>
      <c r="MIX2564" s="9"/>
      <c r="MIY2564" s="9"/>
      <c r="MIZ2564" s="9"/>
      <c r="MJA2564" s="9"/>
      <c r="MJB2564" s="9"/>
      <c r="MJC2564" s="9"/>
      <c r="MJD2564" s="9"/>
      <c r="MJE2564" s="9"/>
      <c r="MJF2564" s="9"/>
      <c r="MJG2564" s="9"/>
      <c r="MJH2564" s="9"/>
      <c r="MJI2564" s="9"/>
      <c r="MJJ2564" s="9"/>
      <c r="MJK2564" s="9"/>
      <c r="MJL2564" s="9"/>
      <c r="MJM2564" s="9"/>
      <c r="MJN2564" s="9"/>
      <c r="MJO2564" s="9"/>
      <c r="MJP2564" s="9"/>
      <c r="MJQ2564" s="9"/>
      <c r="MJR2564" s="9"/>
      <c r="MJS2564" s="9"/>
      <c r="MJT2564" s="9"/>
      <c r="MJU2564" s="9"/>
      <c r="MJV2564" s="9"/>
      <c r="MJW2564" s="9"/>
      <c r="MJX2564" s="9"/>
      <c r="MJY2564" s="9"/>
      <c r="MJZ2564" s="9"/>
      <c r="MKA2564" s="9"/>
      <c r="MKB2564" s="9"/>
      <c r="MKC2564" s="9"/>
      <c r="MKD2564" s="9"/>
      <c r="MKE2564" s="9"/>
      <c r="MKF2564" s="9"/>
      <c r="MKG2564" s="9"/>
      <c r="MKH2564" s="9"/>
      <c r="MKI2564" s="9"/>
      <c r="MKJ2564" s="9"/>
      <c r="MKK2564" s="9"/>
      <c r="MKL2564" s="9"/>
      <c r="MKM2564" s="9"/>
      <c r="MKN2564" s="9"/>
      <c r="MKO2564" s="9"/>
      <c r="MKP2564" s="9"/>
      <c r="MKQ2564" s="9"/>
      <c r="MKR2564" s="9"/>
      <c r="MKS2564" s="9"/>
      <c r="MKT2564" s="9"/>
      <c r="MKU2564" s="9"/>
      <c r="MKV2564" s="9"/>
      <c r="MKW2564" s="9"/>
      <c r="MKX2564" s="9"/>
      <c r="MKY2564" s="9"/>
      <c r="MKZ2564" s="9"/>
      <c r="MLA2564" s="9"/>
      <c r="MLB2564" s="9"/>
      <c r="MLC2564" s="9"/>
      <c r="MLD2564" s="9"/>
      <c r="MLE2564" s="9"/>
      <c r="MLF2564" s="9"/>
      <c r="MLG2564" s="9"/>
      <c r="MLH2564" s="9"/>
      <c r="MLI2564" s="9"/>
      <c r="MLJ2564" s="9"/>
      <c r="MLK2564" s="9"/>
      <c r="MLL2564" s="9"/>
      <c r="MLM2564" s="9"/>
      <c r="MLN2564" s="9"/>
      <c r="MLO2564" s="9"/>
      <c r="MLP2564" s="9"/>
      <c r="MLQ2564" s="9"/>
      <c r="MLR2564" s="9"/>
      <c r="MLS2564" s="9"/>
      <c r="MLT2564" s="9"/>
      <c r="MLU2564" s="9"/>
      <c r="MLV2564" s="9"/>
      <c r="MLW2564" s="9"/>
      <c r="MLX2564" s="9"/>
      <c r="MLY2564" s="9"/>
      <c r="MLZ2564" s="9"/>
      <c r="MMA2564" s="9"/>
      <c r="MMB2564" s="9"/>
      <c r="MMC2564" s="9"/>
      <c r="MMD2564" s="9"/>
      <c r="MME2564" s="9"/>
      <c r="MMF2564" s="9"/>
      <c r="MMG2564" s="9"/>
      <c r="MMH2564" s="9"/>
      <c r="MMI2564" s="9"/>
      <c r="MMJ2564" s="9"/>
      <c r="MMK2564" s="9"/>
      <c r="MML2564" s="9"/>
      <c r="MMM2564" s="9"/>
      <c r="MMN2564" s="9"/>
      <c r="MMO2564" s="9"/>
      <c r="MMP2564" s="9"/>
      <c r="MMQ2564" s="9"/>
      <c r="MMR2564" s="9"/>
      <c r="MMS2564" s="9"/>
      <c r="MMT2564" s="9"/>
      <c r="MMU2564" s="9"/>
      <c r="MMV2564" s="9"/>
      <c r="MMW2564" s="9"/>
      <c r="MMX2564" s="9"/>
      <c r="MMY2564" s="9"/>
      <c r="MMZ2564" s="9"/>
      <c r="MNA2564" s="9"/>
      <c r="MNB2564" s="9"/>
      <c r="MNC2564" s="9"/>
      <c r="MND2564" s="9"/>
      <c r="MNE2564" s="9"/>
      <c r="MNF2564" s="9"/>
      <c r="MNG2564" s="9"/>
      <c r="MNH2564" s="9"/>
      <c r="MNI2564" s="9"/>
      <c r="MNJ2564" s="9"/>
      <c r="MNK2564" s="9"/>
      <c r="MNL2564" s="9"/>
      <c r="MNM2564" s="9"/>
      <c r="MNN2564" s="9"/>
      <c r="MNO2564" s="9"/>
      <c r="MNP2564" s="9"/>
      <c r="MNQ2564" s="9"/>
      <c r="MNR2564" s="9"/>
      <c r="MNS2564" s="9"/>
      <c r="MNT2564" s="9"/>
      <c r="MNU2564" s="9"/>
      <c r="MNV2564" s="9"/>
      <c r="MNW2564" s="9"/>
      <c r="MNX2564" s="9"/>
      <c r="MNY2564" s="9"/>
      <c r="MNZ2564" s="9"/>
      <c r="MOA2564" s="9"/>
      <c r="MOB2564" s="9"/>
      <c r="MOC2564" s="9"/>
      <c r="MOD2564" s="9"/>
      <c r="MOE2564" s="9"/>
      <c r="MOF2564" s="9"/>
      <c r="MOG2564" s="9"/>
      <c r="MOH2564" s="9"/>
      <c r="MOI2564" s="9"/>
      <c r="MOJ2564" s="9"/>
      <c r="MOK2564" s="9"/>
      <c r="MOL2564" s="9"/>
      <c r="MOM2564" s="9"/>
      <c r="MON2564" s="9"/>
      <c r="MOO2564" s="9"/>
      <c r="MOP2564" s="9"/>
      <c r="MOQ2564" s="9"/>
      <c r="MOR2564" s="9"/>
      <c r="MOS2564" s="9"/>
      <c r="MOT2564" s="9"/>
      <c r="MOU2564" s="9"/>
      <c r="MOV2564" s="9"/>
      <c r="MOW2564" s="9"/>
      <c r="MOX2564" s="9"/>
      <c r="MOY2564" s="9"/>
      <c r="MOZ2564" s="9"/>
      <c r="MPA2564" s="9"/>
      <c r="MPB2564" s="9"/>
      <c r="MPC2564" s="9"/>
      <c r="MPD2564" s="9"/>
      <c r="MPE2564" s="9"/>
      <c r="MPF2564" s="9"/>
      <c r="MPG2564" s="9"/>
      <c r="MPH2564" s="9"/>
      <c r="MPI2564" s="9"/>
      <c r="MPJ2564" s="9"/>
      <c r="MPK2564" s="9"/>
      <c r="MPL2564" s="9"/>
      <c r="MPM2564" s="9"/>
      <c r="MPN2564" s="9"/>
      <c r="MPO2564" s="9"/>
      <c r="MPP2564" s="9"/>
      <c r="MPQ2564" s="9"/>
      <c r="MPR2564" s="9"/>
      <c r="MPS2564" s="9"/>
      <c r="MPT2564" s="9"/>
      <c r="MPU2564" s="9"/>
      <c r="MPV2564" s="9"/>
      <c r="MPW2564" s="9"/>
      <c r="MPX2564" s="9"/>
      <c r="MPY2564" s="9"/>
      <c r="MPZ2564" s="9"/>
      <c r="MQA2564" s="9"/>
      <c r="MQB2564" s="9"/>
      <c r="MQC2564" s="9"/>
      <c r="MQD2564" s="9"/>
      <c r="MQE2564" s="9"/>
      <c r="MQF2564" s="9"/>
      <c r="MQG2564" s="9"/>
      <c r="MQH2564" s="9"/>
      <c r="MQI2564" s="9"/>
      <c r="MQJ2564" s="9"/>
      <c r="MQK2564" s="9"/>
      <c r="MQL2564" s="9"/>
      <c r="MQM2564" s="9"/>
      <c r="MQN2564" s="9"/>
      <c r="MQO2564" s="9"/>
      <c r="MQP2564" s="9"/>
      <c r="MQQ2564" s="9"/>
      <c r="MQR2564" s="9"/>
      <c r="MQS2564" s="9"/>
      <c r="MQT2564" s="9"/>
      <c r="MQU2564" s="9"/>
      <c r="MQV2564" s="9"/>
      <c r="MQW2564" s="9"/>
      <c r="MQX2564" s="9"/>
      <c r="MQY2564" s="9"/>
      <c r="MQZ2564" s="9"/>
      <c r="MRA2564" s="9"/>
      <c r="MRB2564" s="9"/>
      <c r="MRC2564" s="9"/>
      <c r="MRD2564" s="9"/>
      <c r="MRE2564" s="9"/>
      <c r="MRF2564" s="9"/>
      <c r="MRG2564" s="9"/>
      <c r="MRH2564" s="9"/>
      <c r="MRI2564" s="9"/>
      <c r="MRJ2564" s="9"/>
      <c r="MRK2564" s="9"/>
      <c r="MRL2564" s="9"/>
      <c r="MRM2564" s="9"/>
      <c r="MRN2564" s="9"/>
      <c r="MRO2564" s="9"/>
      <c r="MRP2564" s="9"/>
      <c r="MRQ2564" s="9"/>
      <c r="MRR2564" s="9"/>
      <c r="MRS2564" s="9"/>
      <c r="MRT2564" s="9"/>
      <c r="MRU2564" s="9"/>
      <c r="MRV2564" s="9"/>
      <c r="MRW2564" s="9"/>
      <c r="MRX2564" s="9"/>
      <c r="MRY2564" s="9"/>
      <c r="MRZ2564" s="9"/>
      <c r="MSA2564" s="9"/>
      <c r="MSB2564" s="9"/>
      <c r="MSC2564" s="9"/>
      <c r="MSD2564" s="9"/>
      <c r="MSE2564" s="9"/>
      <c r="MSF2564" s="9"/>
      <c r="MSG2564" s="9"/>
      <c r="MSH2564" s="9"/>
      <c r="MSI2564" s="9"/>
      <c r="MSJ2564" s="9"/>
      <c r="MSK2564" s="9"/>
      <c r="MSL2564" s="9"/>
      <c r="MSM2564" s="9"/>
      <c r="MSN2564" s="9"/>
      <c r="MSO2564" s="9"/>
      <c r="MSP2564" s="9"/>
      <c r="MSQ2564" s="9"/>
      <c r="MSR2564" s="9"/>
      <c r="MSS2564" s="9"/>
      <c r="MST2564" s="9"/>
      <c r="MSU2564" s="9"/>
      <c r="MSV2564" s="9"/>
      <c r="MSW2564" s="9"/>
      <c r="MSX2564" s="9"/>
      <c r="MSY2564" s="9"/>
      <c r="MSZ2564" s="9"/>
      <c r="MTA2564" s="9"/>
      <c r="MTB2564" s="9"/>
      <c r="MTC2564" s="9"/>
      <c r="MTD2564" s="9"/>
      <c r="MTE2564" s="9"/>
      <c r="MTF2564" s="9"/>
      <c r="MTG2564" s="9"/>
      <c r="MTH2564" s="9"/>
      <c r="MTI2564" s="9"/>
      <c r="MTJ2564" s="9"/>
      <c r="MTK2564" s="9"/>
      <c r="MTL2564" s="9"/>
      <c r="MTM2564" s="9"/>
      <c r="MTN2564" s="9"/>
      <c r="MTO2564" s="9"/>
      <c r="MTP2564" s="9"/>
      <c r="MTQ2564" s="9"/>
      <c r="MTR2564" s="9"/>
      <c r="MTS2564" s="9"/>
      <c r="MTT2564" s="9"/>
      <c r="MTU2564" s="9"/>
      <c r="MTV2564" s="9"/>
      <c r="MTW2564" s="9"/>
      <c r="MTX2564" s="9"/>
      <c r="MTY2564" s="9"/>
      <c r="MTZ2564" s="9"/>
      <c r="MUA2564" s="9"/>
      <c r="MUB2564" s="9"/>
      <c r="MUC2564" s="9"/>
      <c r="MUD2564" s="9"/>
      <c r="MUE2564" s="9"/>
      <c r="MUF2564" s="9"/>
      <c r="MUG2564" s="9"/>
      <c r="MUH2564" s="9"/>
      <c r="MUI2564" s="9"/>
      <c r="MUJ2564" s="9"/>
      <c r="MUK2564" s="9"/>
      <c r="MUL2564" s="9"/>
      <c r="MUM2564" s="9"/>
      <c r="MUN2564" s="9"/>
      <c r="MUO2564" s="9"/>
      <c r="MUP2564" s="9"/>
      <c r="MUQ2564" s="9"/>
      <c r="MUR2564" s="9"/>
      <c r="MUS2564" s="9"/>
      <c r="MUT2564" s="9"/>
      <c r="MUU2564" s="9"/>
      <c r="MUV2564" s="9"/>
      <c r="MUW2564" s="9"/>
      <c r="MUX2564" s="9"/>
      <c r="MUY2564" s="9"/>
      <c r="MUZ2564" s="9"/>
      <c r="MVA2564" s="9"/>
      <c r="MVB2564" s="9"/>
      <c r="MVC2564" s="9"/>
      <c r="MVD2564" s="9"/>
      <c r="MVE2564" s="9"/>
      <c r="MVF2564" s="9"/>
      <c r="MVG2564" s="9"/>
      <c r="MVH2564" s="9"/>
      <c r="MVI2564" s="9"/>
      <c r="MVJ2564" s="9"/>
      <c r="MVK2564" s="9"/>
      <c r="MVL2564" s="9"/>
      <c r="MVM2564" s="9"/>
      <c r="MVN2564" s="9"/>
      <c r="MVO2564" s="9"/>
      <c r="MVP2564" s="9"/>
      <c r="MVQ2564" s="9"/>
      <c r="MVR2564" s="9"/>
      <c r="MVS2564" s="9"/>
      <c r="MVT2564" s="9"/>
      <c r="MVU2564" s="9"/>
      <c r="MVV2564" s="9"/>
      <c r="MVW2564" s="9"/>
      <c r="MVX2564" s="9"/>
      <c r="MVY2564" s="9"/>
      <c r="MVZ2564" s="9"/>
      <c r="MWA2564" s="9"/>
      <c r="MWB2564" s="9"/>
      <c r="MWC2564" s="9"/>
      <c r="MWD2564" s="9"/>
      <c r="MWE2564" s="9"/>
      <c r="MWF2564" s="9"/>
      <c r="MWG2564" s="9"/>
      <c r="MWH2564" s="9"/>
      <c r="MWI2564" s="9"/>
      <c r="MWJ2564" s="9"/>
      <c r="MWK2564" s="9"/>
      <c r="MWL2564" s="9"/>
      <c r="MWM2564" s="9"/>
      <c r="MWN2564" s="9"/>
      <c r="MWO2564" s="9"/>
      <c r="MWP2564" s="9"/>
      <c r="MWQ2564" s="9"/>
      <c r="MWR2564" s="9"/>
      <c r="MWS2564" s="9"/>
      <c r="MWT2564" s="9"/>
      <c r="MWU2564" s="9"/>
      <c r="MWV2564" s="9"/>
      <c r="MWW2564" s="9"/>
      <c r="MWX2564" s="9"/>
      <c r="MWY2564" s="9"/>
      <c r="MWZ2564" s="9"/>
      <c r="MXA2564" s="9"/>
      <c r="MXB2564" s="9"/>
      <c r="MXC2564" s="9"/>
      <c r="MXD2564" s="9"/>
      <c r="MXE2564" s="9"/>
      <c r="MXF2564" s="9"/>
      <c r="MXG2564" s="9"/>
      <c r="MXH2564" s="9"/>
      <c r="MXI2564" s="9"/>
      <c r="MXJ2564" s="9"/>
      <c r="MXK2564" s="9"/>
      <c r="MXL2564" s="9"/>
      <c r="MXM2564" s="9"/>
      <c r="MXN2564" s="9"/>
      <c r="MXO2564" s="9"/>
      <c r="MXP2564" s="9"/>
      <c r="MXQ2564" s="9"/>
      <c r="MXR2564" s="9"/>
      <c r="MXS2564" s="9"/>
      <c r="MXT2564" s="9"/>
      <c r="MXU2564" s="9"/>
      <c r="MXV2564" s="9"/>
      <c r="MXW2564" s="9"/>
      <c r="MXX2564" s="9"/>
      <c r="MXY2564" s="9"/>
      <c r="MXZ2564" s="9"/>
      <c r="MYA2564" s="9"/>
      <c r="MYB2564" s="9"/>
      <c r="MYC2564" s="9"/>
      <c r="MYD2564" s="9"/>
      <c r="MYE2564" s="9"/>
      <c r="MYF2564" s="9"/>
      <c r="MYG2564" s="9"/>
      <c r="MYH2564" s="9"/>
      <c r="MYI2564" s="9"/>
      <c r="MYJ2564" s="9"/>
      <c r="MYK2564" s="9"/>
      <c r="MYL2564" s="9"/>
      <c r="MYM2564" s="9"/>
      <c r="MYN2564" s="9"/>
      <c r="MYO2564" s="9"/>
      <c r="MYP2564" s="9"/>
      <c r="MYQ2564" s="9"/>
      <c r="MYR2564" s="9"/>
      <c r="MYS2564" s="9"/>
      <c r="MYT2564" s="9"/>
      <c r="MYU2564" s="9"/>
      <c r="MYV2564" s="9"/>
      <c r="MYW2564" s="9"/>
      <c r="MYX2564" s="9"/>
      <c r="MYY2564" s="9"/>
      <c r="MYZ2564" s="9"/>
      <c r="MZA2564" s="9"/>
      <c r="MZB2564" s="9"/>
      <c r="MZC2564" s="9"/>
      <c r="MZD2564" s="9"/>
      <c r="MZE2564" s="9"/>
      <c r="MZF2564" s="9"/>
      <c r="MZG2564" s="9"/>
      <c r="MZH2564" s="9"/>
      <c r="MZI2564" s="9"/>
      <c r="MZJ2564" s="9"/>
      <c r="MZK2564" s="9"/>
      <c r="MZL2564" s="9"/>
      <c r="MZM2564" s="9"/>
      <c r="MZN2564" s="9"/>
      <c r="MZO2564" s="9"/>
      <c r="MZP2564" s="9"/>
      <c r="MZQ2564" s="9"/>
      <c r="MZR2564" s="9"/>
      <c r="MZS2564" s="9"/>
      <c r="MZT2564" s="9"/>
      <c r="MZU2564" s="9"/>
      <c r="MZV2564" s="9"/>
      <c r="MZW2564" s="9"/>
      <c r="MZX2564" s="9"/>
      <c r="MZY2564" s="9"/>
      <c r="MZZ2564" s="9"/>
      <c r="NAA2564" s="9"/>
      <c r="NAB2564" s="9"/>
      <c r="NAC2564" s="9"/>
      <c r="NAD2564" s="9"/>
      <c r="NAE2564" s="9"/>
      <c r="NAF2564" s="9"/>
      <c r="NAG2564" s="9"/>
      <c r="NAH2564" s="9"/>
      <c r="NAI2564" s="9"/>
      <c r="NAJ2564" s="9"/>
      <c r="NAK2564" s="9"/>
      <c r="NAL2564" s="9"/>
      <c r="NAM2564" s="9"/>
      <c r="NAN2564" s="9"/>
      <c r="NAO2564" s="9"/>
      <c r="NAP2564" s="9"/>
      <c r="NAQ2564" s="9"/>
      <c r="NAR2564" s="9"/>
      <c r="NAS2564" s="9"/>
      <c r="NAT2564" s="9"/>
      <c r="NAU2564" s="9"/>
      <c r="NAV2564" s="9"/>
      <c r="NAW2564" s="9"/>
      <c r="NAX2564" s="9"/>
      <c r="NAY2564" s="9"/>
      <c r="NAZ2564" s="9"/>
      <c r="NBA2564" s="9"/>
      <c r="NBB2564" s="9"/>
      <c r="NBC2564" s="9"/>
      <c r="NBD2564" s="9"/>
      <c r="NBE2564" s="9"/>
      <c r="NBF2564" s="9"/>
      <c r="NBG2564" s="9"/>
      <c r="NBH2564" s="9"/>
      <c r="NBI2564" s="9"/>
      <c r="NBJ2564" s="9"/>
      <c r="NBK2564" s="9"/>
      <c r="NBL2564" s="9"/>
      <c r="NBM2564" s="9"/>
      <c r="NBN2564" s="9"/>
      <c r="NBO2564" s="9"/>
      <c r="NBP2564" s="9"/>
      <c r="NBQ2564" s="9"/>
      <c r="NBR2564" s="9"/>
      <c r="NBS2564" s="9"/>
      <c r="NBT2564" s="9"/>
      <c r="NBU2564" s="9"/>
      <c r="NBV2564" s="9"/>
      <c r="NBW2564" s="9"/>
      <c r="NBX2564" s="9"/>
      <c r="NBY2564" s="9"/>
      <c r="NBZ2564" s="9"/>
      <c r="NCA2564" s="9"/>
      <c r="NCB2564" s="9"/>
      <c r="NCC2564" s="9"/>
      <c r="NCD2564" s="9"/>
      <c r="NCE2564" s="9"/>
      <c r="NCF2564" s="9"/>
      <c r="NCG2564" s="9"/>
      <c r="NCH2564" s="9"/>
      <c r="NCI2564" s="9"/>
      <c r="NCJ2564" s="9"/>
      <c r="NCK2564" s="9"/>
      <c r="NCL2564" s="9"/>
      <c r="NCM2564" s="9"/>
      <c r="NCN2564" s="9"/>
      <c r="NCO2564" s="9"/>
      <c r="NCP2564" s="9"/>
      <c r="NCQ2564" s="9"/>
      <c r="NCR2564" s="9"/>
      <c r="NCS2564" s="9"/>
      <c r="NCT2564" s="9"/>
      <c r="NCU2564" s="9"/>
      <c r="NCV2564" s="9"/>
      <c r="NCW2564" s="9"/>
      <c r="NCX2564" s="9"/>
      <c r="NCY2564" s="9"/>
      <c r="NCZ2564" s="9"/>
      <c r="NDA2564" s="9"/>
      <c r="NDB2564" s="9"/>
      <c r="NDC2564" s="9"/>
      <c r="NDD2564" s="9"/>
      <c r="NDE2564" s="9"/>
      <c r="NDF2564" s="9"/>
      <c r="NDG2564" s="9"/>
      <c r="NDH2564" s="9"/>
      <c r="NDI2564" s="9"/>
      <c r="NDJ2564" s="9"/>
      <c r="NDK2564" s="9"/>
      <c r="NDL2564" s="9"/>
      <c r="NDM2564" s="9"/>
      <c r="NDN2564" s="9"/>
      <c r="NDO2564" s="9"/>
      <c r="NDP2564" s="9"/>
      <c r="NDQ2564" s="9"/>
      <c r="NDR2564" s="9"/>
      <c r="NDS2564" s="9"/>
      <c r="NDT2564" s="9"/>
      <c r="NDU2564" s="9"/>
      <c r="NDV2564" s="9"/>
      <c r="NDW2564" s="9"/>
      <c r="NDX2564" s="9"/>
      <c r="NDY2564" s="9"/>
      <c r="NDZ2564" s="9"/>
      <c r="NEA2564" s="9"/>
      <c r="NEB2564" s="9"/>
      <c r="NEC2564" s="9"/>
      <c r="NED2564" s="9"/>
      <c r="NEE2564" s="9"/>
      <c r="NEF2564" s="9"/>
      <c r="NEG2564" s="9"/>
      <c r="NEH2564" s="9"/>
      <c r="NEI2564" s="9"/>
      <c r="NEJ2564" s="9"/>
      <c r="NEK2564" s="9"/>
      <c r="NEL2564" s="9"/>
      <c r="NEM2564" s="9"/>
      <c r="NEN2564" s="9"/>
      <c r="NEO2564" s="9"/>
      <c r="NEP2564" s="9"/>
      <c r="NEQ2564" s="9"/>
      <c r="NER2564" s="9"/>
      <c r="NES2564" s="9"/>
      <c r="NET2564" s="9"/>
      <c r="NEU2564" s="9"/>
      <c r="NEV2564" s="9"/>
      <c r="NEW2564" s="9"/>
      <c r="NEX2564" s="9"/>
      <c r="NEY2564" s="9"/>
      <c r="NEZ2564" s="9"/>
      <c r="NFA2564" s="9"/>
      <c r="NFB2564" s="9"/>
      <c r="NFC2564" s="9"/>
      <c r="NFD2564" s="9"/>
      <c r="NFE2564" s="9"/>
      <c r="NFF2564" s="9"/>
      <c r="NFG2564" s="9"/>
      <c r="NFH2564" s="9"/>
      <c r="NFI2564" s="9"/>
      <c r="NFJ2564" s="9"/>
      <c r="NFK2564" s="9"/>
      <c r="NFL2564" s="9"/>
      <c r="NFM2564" s="9"/>
      <c r="NFN2564" s="9"/>
      <c r="NFO2564" s="9"/>
      <c r="NFP2564" s="9"/>
      <c r="NFQ2564" s="9"/>
      <c r="NFR2564" s="9"/>
      <c r="NFS2564" s="9"/>
      <c r="NFT2564" s="9"/>
      <c r="NFU2564" s="9"/>
      <c r="NFV2564" s="9"/>
      <c r="NFW2564" s="9"/>
      <c r="NFX2564" s="9"/>
      <c r="NFY2564" s="9"/>
      <c r="NFZ2564" s="9"/>
      <c r="NGA2564" s="9"/>
      <c r="NGB2564" s="9"/>
      <c r="NGC2564" s="9"/>
      <c r="NGD2564" s="9"/>
      <c r="NGE2564" s="9"/>
      <c r="NGF2564" s="9"/>
      <c r="NGG2564" s="9"/>
      <c r="NGH2564" s="9"/>
      <c r="NGI2564" s="9"/>
      <c r="NGJ2564" s="9"/>
      <c r="NGK2564" s="9"/>
      <c r="NGL2564" s="9"/>
      <c r="NGM2564" s="9"/>
      <c r="NGN2564" s="9"/>
      <c r="NGO2564" s="9"/>
      <c r="NGP2564" s="9"/>
      <c r="NGQ2564" s="9"/>
      <c r="NGR2564" s="9"/>
      <c r="NGS2564" s="9"/>
      <c r="NGT2564" s="9"/>
      <c r="NGU2564" s="9"/>
      <c r="NGV2564" s="9"/>
      <c r="NGW2564" s="9"/>
      <c r="NGX2564" s="9"/>
      <c r="NGY2564" s="9"/>
      <c r="NGZ2564" s="9"/>
      <c r="NHA2564" s="9"/>
      <c r="NHB2564" s="9"/>
      <c r="NHC2564" s="9"/>
      <c r="NHD2564" s="9"/>
      <c r="NHE2564" s="9"/>
      <c r="NHF2564" s="9"/>
      <c r="NHG2564" s="9"/>
      <c r="NHH2564" s="9"/>
      <c r="NHI2564" s="9"/>
      <c r="NHJ2564" s="9"/>
      <c r="NHK2564" s="9"/>
      <c r="NHL2564" s="9"/>
      <c r="NHM2564" s="9"/>
      <c r="NHN2564" s="9"/>
      <c r="NHO2564" s="9"/>
      <c r="NHP2564" s="9"/>
      <c r="NHQ2564" s="9"/>
      <c r="NHR2564" s="9"/>
      <c r="NHS2564" s="9"/>
      <c r="NHT2564" s="9"/>
      <c r="NHU2564" s="9"/>
      <c r="NHV2564" s="9"/>
      <c r="NHW2564" s="9"/>
      <c r="NHX2564" s="9"/>
      <c r="NHY2564" s="9"/>
      <c r="NHZ2564" s="9"/>
      <c r="NIA2564" s="9"/>
      <c r="NIB2564" s="9"/>
      <c r="NIC2564" s="9"/>
      <c r="NID2564" s="9"/>
      <c r="NIE2564" s="9"/>
      <c r="NIF2564" s="9"/>
      <c r="NIG2564" s="9"/>
      <c r="NIH2564" s="9"/>
      <c r="NII2564" s="9"/>
      <c r="NIJ2564" s="9"/>
      <c r="NIK2564" s="9"/>
      <c r="NIL2564" s="9"/>
      <c r="NIM2564" s="9"/>
      <c r="NIN2564" s="9"/>
      <c r="NIO2564" s="9"/>
      <c r="NIP2564" s="9"/>
      <c r="NIQ2564" s="9"/>
      <c r="NIR2564" s="9"/>
      <c r="NIS2564" s="9"/>
      <c r="NIT2564" s="9"/>
      <c r="NIU2564" s="9"/>
      <c r="NIV2564" s="9"/>
      <c r="NIW2564" s="9"/>
      <c r="NIX2564" s="9"/>
      <c r="NIY2564" s="9"/>
      <c r="NIZ2564" s="9"/>
      <c r="NJA2564" s="9"/>
      <c r="NJB2564" s="9"/>
      <c r="NJC2564" s="9"/>
      <c r="NJD2564" s="9"/>
      <c r="NJE2564" s="9"/>
      <c r="NJF2564" s="9"/>
      <c r="NJG2564" s="9"/>
      <c r="NJH2564" s="9"/>
      <c r="NJI2564" s="9"/>
      <c r="NJJ2564" s="9"/>
      <c r="NJK2564" s="9"/>
      <c r="NJL2564" s="9"/>
      <c r="NJM2564" s="9"/>
      <c r="NJN2564" s="9"/>
      <c r="NJO2564" s="9"/>
      <c r="NJP2564" s="9"/>
      <c r="NJQ2564" s="9"/>
      <c r="NJR2564" s="9"/>
      <c r="NJS2564" s="9"/>
      <c r="NJT2564" s="9"/>
      <c r="NJU2564" s="9"/>
      <c r="NJV2564" s="9"/>
      <c r="NJW2564" s="9"/>
      <c r="NJX2564" s="9"/>
      <c r="NJY2564" s="9"/>
      <c r="NJZ2564" s="9"/>
      <c r="NKA2564" s="9"/>
      <c r="NKB2564" s="9"/>
      <c r="NKC2564" s="9"/>
      <c r="NKD2564" s="9"/>
      <c r="NKE2564" s="9"/>
      <c r="NKF2564" s="9"/>
      <c r="NKG2564" s="9"/>
      <c r="NKH2564" s="9"/>
      <c r="NKI2564" s="9"/>
      <c r="NKJ2564" s="9"/>
      <c r="NKK2564" s="9"/>
      <c r="NKL2564" s="9"/>
      <c r="NKM2564" s="9"/>
      <c r="NKN2564" s="9"/>
      <c r="NKO2564" s="9"/>
      <c r="NKP2564" s="9"/>
      <c r="NKQ2564" s="9"/>
      <c r="NKR2564" s="9"/>
      <c r="NKS2564" s="9"/>
      <c r="NKT2564" s="9"/>
      <c r="NKU2564" s="9"/>
      <c r="NKV2564" s="9"/>
      <c r="NKW2564" s="9"/>
      <c r="NKX2564" s="9"/>
      <c r="NKY2564" s="9"/>
      <c r="NKZ2564" s="9"/>
      <c r="NLA2564" s="9"/>
      <c r="NLB2564" s="9"/>
      <c r="NLC2564" s="9"/>
      <c r="NLD2564" s="9"/>
      <c r="NLE2564" s="9"/>
      <c r="NLF2564" s="9"/>
      <c r="NLG2564" s="9"/>
      <c r="NLH2564" s="9"/>
      <c r="NLI2564" s="9"/>
      <c r="NLJ2564" s="9"/>
      <c r="NLK2564" s="9"/>
      <c r="NLL2564" s="9"/>
      <c r="NLM2564" s="9"/>
      <c r="NLN2564" s="9"/>
      <c r="NLO2564" s="9"/>
      <c r="NLP2564" s="9"/>
      <c r="NLQ2564" s="9"/>
      <c r="NLR2564" s="9"/>
      <c r="NLS2564" s="9"/>
      <c r="NLT2564" s="9"/>
      <c r="NLU2564" s="9"/>
      <c r="NLV2564" s="9"/>
      <c r="NLW2564" s="9"/>
      <c r="NLX2564" s="9"/>
      <c r="NLY2564" s="9"/>
      <c r="NLZ2564" s="9"/>
      <c r="NMA2564" s="9"/>
      <c r="NMB2564" s="9"/>
      <c r="NMC2564" s="9"/>
      <c r="NMD2564" s="9"/>
      <c r="NME2564" s="9"/>
      <c r="NMF2564" s="9"/>
      <c r="NMG2564" s="9"/>
      <c r="NMH2564" s="9"/>
      <c r="NMI2564" s="9"/>
      <c r="NMJ2564" s="9"/>
      <c r="NMK2564" s="9"/>
      <c r="NML2564" s="9"/>
      <c r="NMM2564" s="9"/>
      <c r="NMN2564" s="9"/>
      <c r="NMO2564" s="9"/>
      <c r="NMP2564" s="9"/>
      <c r="NMQ2564" s="9"/>
      <c r="NMR2564" s="9"/>
      <c r="NMS2564" s="9"/>
      <c r="NMT2564" s="9"/>
      <c r="NMU2564" s="9"/>
      <c r="NMV2564" s="9"/>
      <c r="NMW2564" s="9"/>
      <c r="NMX2564" s="9"/>
      <c r="NMY2564" s="9"/>
      <c r="NMZ2564" s="9"/>
      <c r="NNA2564" s="9"/>
      <c r="NNB2564" s="9"/>
      <c r="NNC2564" s="9"/>
      <c r="NND2564" s="9"/>
      <c r="NNE2564" s="9"/>
      <c r="NNF2564" s="9"/>
      <c r="NNG2564" s="9"/>
      <c r="NNH2564" s="9"/>
      <c r="NNI2564" s="9"/>
      <c r="NNJ2564" s="9"/>
      <c r="NNK2564" s="9"/>
      <c r="NNL2564" s="9"/>
      <c r="NNM2564" s="9"/>
      <c r="NNN2564" s="9"/>
      <c r="NNO2564" s="9"/>
      <c r="NNP2564" s="9"/>
      <c r="NNQ2564" s="9"/>
      <c r="NNR2564" s="9"/>
      <c r="NNS2564" s="9"/>
      <c r="NNT2564" s="9"/>
      <c r="NNU2564" s="9"/>
      <c r="NNV2564" s="9"/>
      <c r="NNW2564" s="9"/>
      <c r="NNX2564" s="9"/>
      <c r="NNY2564" s="9"/>
      <c r="NNZ2564" s="9"/>
      <c r="NOA2564" s="9"/>
      <c r="NOB2564" s="9"/>
      <c r="NOC2564" s="9"/>
      <c r="NOD2564" s="9"/>
      <c r="NOE2564" s="9"/>
      <c r="NOF2564" s="9"/>
      <c r="NOG2564" s="9"/>
      <c r="NOH2564" s="9"/>
      <c r="NOI2564" s="9"/>
      <c r="NOJ2564" s="9"/>
      <c r="NOK2564" s="9"/>
      <c r="NOL2564" s="9"/>
      <c r="NOM2564" s="9"/>
      <c r="NON2564" s="9"/>
      <c r="NOO2564" s="9"/>
      <c r="NOP2564" s="9"/>
      <c r="NOQ2564" s="9"/>
      <c r="NOR2564" s="9"/>
      <c r="NOS2564" s="9"/>
      <c r="NOT2564" s="9"/>
      <c r="NOU2564" s="9"/>
      <c r="NOV2564" s="9"/>
      <c r="NOW2564" s="9"/>
      <c r="NOX2564" s="9"/>
      <c r="NOY2564" s="9"/>
      <c r="NOZ2564" s="9"/>
      <c r="NPA2564" s="9"/>
      <c r="NPB2564" s="9"/>
      <c r="NPC2564" s="9"/>
      <c r="NPD2564" s="9"/>
      <c r="NPE2564" s="9"/>
      <c r="NPF2564" s="9"/>
      <c r="NPG2564" s="9"/>
      <c r="NPH2564" s="9"/>
      <c r="NPI2564" s="9"/>
      <c r="NPJ2564" s="9"/>
      <c r="NPK2564" s="9"/>
      <c r="NPL2564" s="9"/>
      <c r="NPM2564" s="9"/>
      <c r="NPN2564" s="9"/>
      <c r="NPO2564" s="9"/>
      <c r="NPP2564" s="9"/>
      <c r="NPQ2564" s="9"/>
      <c r="NPR2564" s="9"/>
      <c r="NPS2564" s="9"/>
      <c r="NPT2564" s="9"/>
      <c r="NPU2564" s="9"/>
      <c r="NPV2564" s="9"/>
      <c r="NPW2564" s="9"/>
      <c r="NPX2564" s="9"/>
      <c r="NPY2564" s="9"/>
      <c r="NPZ2564" s="9"/>
      <c r="NQA2564" s="9"/>
      <c r="NQB2564" s="9"/>
      <c r="NQC2564" s="9"/>
      <c r="NQD2564" s="9"/>
      <c r="NQE2564" s="9"/>
      <c r="NQF2564" s="9"/>
      <c r="NQG2564" s="9"/>
      <c r="NQH2564" s="9"/>
      <c r="NQI2564" s="9"/>
      <c r="NQJ2564" s="9"/>
      <c r="NQK2564" s="9"/>
      <c r="NQL2564" s="9"/>
      <c r="NQM2564" s="9"/>
      <c r="NQN2564" s="9"/>
      <c r="NQO2564" s="9"/>
      <c r="NQP2564" s="9"/>
      <c r="NQQ2564" s="9"/>
      <c r="NQR2564" s="9"/>
      <c r="NQS2564" s="9"/>
      <c r="NQT2564" s="9"/>
      <c r="NQU2564" s="9"/>
      <c r="NQV2564" s="9"/>
      <c r="NQW2564" s="9"/>
      <c r="NQX2564" s="9"/>
      <c r="NQY2564" s="9"/>
      <c r="NQZ2564" s="9"/>
      <c r="NRA2564" s="9"/>
      <c r="NRB2564" s="9"/>
      <c r="NRC2564" s="9"/>
      <c r="NRD2564" s="9"/>
      <c r="NRE2564" s="9"/>
      <c r="NRF2564" s="9"/>
      <c r="NRG2564" s="9"/>
      <c r="NRH2564" s="9"/>
      <c r="NRI2564" s="9"/>
      <c r="NRJ2564" s="9"/>
      <c r="NRK2564" s="9"/>
      <c r="NRL2564" s="9"/>
      <c r="NRM2564" s="9"/>
      <c r="NRN2564" s="9"/>
      <c r="NRO2564" s="9"/>
      <c r="NRP2564" s="9"/>
      <c r="NRQ2564" s="9"/>
      <c r="NRR2564" s="9"/>
      <c r="NRS2564" s="9"/>
      <c r="NRT2564" s="9"/>
      <c r="NRU2564" s="9"/>
      <c r="NRV2564" s="9"/>
      <c r="NRW2564" s="9"/>
      <c r="NRX2564" s="9"/>
      <c r="NRY2564" s="9"/>
      <c r="NRZ2564" s="9"/>
      <c r="NSA2564" s="9"/>
      <c r="NSB2564" s="9"/>
      <c r="NSC2564" s="9"/>
      <c r="NSD2564" s="9"/>
      <c r="NSE2564" s="9"/>
      <c r="NSF2564" s="9"/>
      <c r="NSG2564" s="9"/>
      <c r="NSH2564" s="9"/>
      <c r="NSI2564" s="9"/>
      <c r="NSJ2564" s="9"/>
      <c r="NSK2564" s="9"/>
      <c r="NSL2564" s="9"/>
      <c r="NSM2564" s="9"/>
      <c r="NSN2564" s="9"/>
      <c r="NSO2564" s="9"/>
      <c r="NSP2564" s="9"/>
      <c r="NSQ2564" s="9"/>
      <c r="NSR2564" s="9"/>
      <c r="NSS2564" s="9"/>
      <c r="NST2564" s="9"/>
      <c r="NSU2564" s="9"/>
      <c r="NSV2564" s="9"/>
      <c r="NSW2564" s="9"/>
      <c r="NSX2564" s="9"/>
      <c r="NSY2564" s="9"/>
      <c r="NSZ2564" s="9"/>
      <c r="NTA2564" s="9"/>
      <c r="NTB2564" s="9"/>
      <c r="NTC2564" s="9"/>
      <c r="NTD2564" s="9"/>
      <c r="NTE2564" s="9"/>
      <c r="NTF2564" s="9"/>
      <c r="NTG2564" s="9"/>
      <c r="NTH2564" s="9"/>
      <c r="NTI2564" s="9"/>
      <c r="NTJ2564" s="9"/>
      <c r="NTK2564" s="9"/>
      <c r="NTL2564" s="9"/>
      <c r="NTM2564" s="9"/>
      <c r="NTN2564" s="9"/>
      <c r="NTO2564" s="9"/>
      <c r="NTP2564" s="9"/>
      <c r="NTQ2564" s="9"/>
      <c r="NTR2564" s="9"/>
      <c r="NTS2564" s="9"/>
      <c r="NTT2564" s="9"/>
      <c r="NTU2564" s="9"/>
      <c r="NTV2564" s="9"/>
      <c r="NTW2564" s="9"/>
      <c r="NTX2564" s="9"/>
      <c r="NTY2564" s="9"/>
      <c r="NTZ2564" s="9"/>
      <c r="NUA2564" s="9"/>
      <c r="NUB2564" s="9"/>
      <c r="NUC2564" s="9"/>
      <c r="NUD2564" s="9"/>
      <c r="NUE2564" s="9"/>
      <c r="NUF2564" s="9"/>
      <c r="NUG2564" s="9"/>
      <c r="NUH2564" s="9"/>
      <c r="NUI2564" s="9"/>
      <c r="NUJ2564" s="9"/>
      <c r="NUK2564" s="9"/>
      <c r="NUL2564" s="9"/>
      <c r="NUM2564" s="9"/>
      <c r="NUN2564" s="9"/>
      <c r="NUO2564" s="9"/>
      <c r="NUP2564" s="9"/>
      <c r="NUQ2564" s="9"/>
      <c r="NUR2564" s="9"/>
      <c r="NUS2564" s="9"/>
      <c r="NUT2564" s="9"/>
      <c r="NUU2564" s="9"/>
      <c r="NUV2564" s="9"/>
      <c r="NUW2564" s="9"/>
      <c r="NUX2564" s="9"/>
      <c r="NUY2564" s="9"/>
      <c r="NUZ2564" s="9"/>
      <c r="NVA2564" s="9"/>
      <c r="NVB2564" s="9"/>
      <c r="NVC2564" s="9"/>
      <c r="NVD2564" s="9"/>
      <c r="NVE2564" s="9"/>
      <c r="NVF2564" s="9"/>
      <c r="NVG2564" s="9"/>
      <c r="NVH2564" s="9"/>
      <c r="NVI2564" s="9"/>
      <c r="NVJ2564" s="9"/>
      <c r="NVK2564" s="9"/>
      <c r="NVL2564" s="9"/>
      <c r="NVM2564" s="9"/>
      <c r="NVN2564" s="9"/>
      <c r="NVO2564" s="9"/>
      <c r="NVP2564" s="9"/>
      <c r="NVQ2564" s="9"/>
      <c r="NVR2564" s="9"/>
      <c r="NVS2564" s="9"/>
      <c r="NVT2564" s="9"/>
      <c r="NVU2564" s="9"/>
      <c r="NVV2564" s="9"/>
      <c r="NVW2564" s="9"/>
      <c r="NVX2564" s="9"/>
      <c r="NVY2564" s="9"/>
      <c r="NVZ2564" s="9"/>
      <c r="NWA2564" s="9"/>
      <c r="NWB2564" s="9"/>
      <c r="NWC2564" s="9"/>
      <c r="NWD2564" s="9"/>
      <c r="NWE2564" s="9"/>
      <c r="NWF2564" s="9"/>
      <c r="NWG2564" s="9"/>
      <c r="NWH2564" s="9"/>
      <c r="NWI2564" s="9"/>
      <c r="NWJ2564" s="9"/>
      <c r="NWK2564" s="9"/>
      <c r="NWL2564" s="9"/>
      <c r="NWM2564" s="9"/>
      <c r="NWN2564" s="9"/>
      <c r="NWO2564" s="9"/>
      <c r="NWP2564" s="9"/>
      <c r="NWQ2564" s="9"/>
      <c r="NWR2564" s="9"/>
      <c r="NWS2564" s="9"/>
      <c r="NWT2564" s="9"/>
      <c r="NWU2564" s="9"/>
      <c r="NWV2564" s="9"/>
      <c r="NWW2564" s="9"/>
      <c r="NWX2564" s="9"/>
      <c r="NWY2564" s="9"/>
      <c r="NWZ2564" s="9"/>
      <c r="NXA2564" s="9"/>
      <c r="NXB2564" s="9"/>
      <c r="NXC2564" s="9"/>
      <c r="NXD2564" s="9"/>
      <c r="NXE2564" s="9"/>
      <c r="NXF2564" s="9"/>
      <c r="NXG2564" s="9"/>
      <c r="NXH2564" s="9"/>
      <c r="NXI2564" s="9"/>
      <c r="NXJ2564" s="9"/>
      <c r="NXK2564" s="9"/>
      <c r="NXL2564" s="9"/>
      <c r="NXM2564" s="9"/>
      <c r="NXN2564" s="9"/>
      <c r="NXO2564" s="9"/>
      <c r="NXP2564" s="9"/>
      <c r="NXQ2564" s="9"/>
      <c r="NXR2564" s="9"/>
      <c r="NXS2564" s="9"/>
      <c r="NXT2564" s="9"/>
      <c r="NXU2564" s="9"/>
      <c r="NXV2564" s="9"/>
      <c r="NXW2564" s="9"/>
      <c r="NXX2564" s="9"/>
      <c r="NXY2564" s="9"/>
      <c r="NXZ2564" s="9"/>
      <c r="NYA2564" s="9"/>
      <c r="NYB2564" s="9"/>
      <c r="NYC2564" s="9"/>
      <c r="NYD2564" s="9"/>
      <c r="NYE2564" s="9"/>
      <c r="NYF2564" s="9"/>
      <c r="NYG2564" s="9"/>
      <c r="NYH2564" s="9"/>
      <c r="NYI2564" s="9"/>
      <c r="NYJ2564" s="9"/>
      <c r="NYK2564" s="9"/>
      <c r="NYL2564" s="9"/>
      <c r="NYM2564" s="9"/>
      <c r="NYN2564" s="9"/>
      <c r="NYO2564" s="9"/>
      <c r="NYP2564" s="9"/>
      <c r="NYQ2564" s="9"/>
      <c r="NYR2564" s="9"/>
      <c r="NYS2564" s="9"/>
      <c r="NYT2564" s="9"/>
      <c r="NYU2564" s="9"/>
      <c r="NYV2564" s="9"/>
      <c r="NYW2564" s="9"/>
      <c r="NYX2564" s="9"/>
      <c r="NYY2564" s="9"/>
      <c r="NYZ2564" s="9"/>
      <c r="NZA2564" s="9"/>
      <c r="NZB2564" s="9"/>
      <c r="NZC2564" s="9"/>
      <c r="NZD2564" s="9"/>
      <c r="NZE2564" s="9"/>
      <c r="NZF2564" s="9"/>
      <c r="NZG2564" s="9"/>
      <c r="NZH2564" s="9"/>
      <c r="NZI2564" s="9"/>
      <c r="NZJ2564" s="9"/>
      <c r="NZK2564" s="9"/>
      <c r="NZL2564" s="9"/>
      <c r="NZM2564" s="9"/>
      <c r="NZN2564" s="9"/>
      <c r="NZO2564" s="9"/>
      <c r="NZP2564" s="9"/>
      <c r="NZQ2564" s="9"/>
      <c r="NZR2564" s="9"/>
      <c r="NZS2564" s="9"/>
      <c r="NZT2564" s="9"/>
      <c r="NZU2564" s="9"/>
      <c r="NZV2564" s="9"/>
      <c r="NZW2564" s="9"/>
      <c r="NZX2564" s="9"/>
      <c r="NZY2564" s="9"/>
      <c r="NZZ2564" s="9"/>
      <c r="OAA2564" s="9"/>
      <c r="OAB2564" s="9"/>
      <c r="OAC2564" s="9"/>
      <c r="OAD2564" s="9"/>
      <c r="OAE2564" s="9"/>
      <c r="OAF2564" s="9"/>
      <c r="OAG2564" s="9"/>
      <c r="OAH2564" s="9"/>
      <c r="OAI2564" s="9"/>
      <c r="OAJ2564" s="9"/>
      <c r="OAK2564" s="9"/>
      <c r="OAL2564" s="9"/>
      <c r="OAM2564" s="9"/>
      <c r="OAN2564" s="9"/>
      <c r="OAO2564" s="9"/>
      <c r="OAP2564" s="9"/>
      <c r="OAQ2564" s="9"/>
      <c r="OAR2564" s="9"/>
      <c r="OAS2564" s="9"/>
      <c r="OAT2564" s="9"/>
      <c r="OAU2564" s="9"/>
      <c r="OAV2564" s="9"/>
      <c r="OAW2564" s="9"/>
      <c r="OAX2564" s="9"/>
      <c r="OAY2564" s="9"/>
      <c r="OAZ2564" s="9"/>
      <c r="OBA2564" s="9"/>
      <c r="OBB2564" s="9"/>
      <c r="OBC2564" s="9"/>
      <c r="OBD2564" s="9"/>
      <c r="OBE2564" s="9"/>
      <c r="OBF2564" s="9"/>
      <c r="OBG2564" s="9"/>
      <c r="OBH2564" s="9"/>
      <c r="OBI2564" s="9"/>
      <c r="OBJ2564" s="9"/>
      <c r="OBK2564" s="9"/>
      <c r="OBL2564" s="9"/>
      <c r="OBM2564" s="9"/>
      <c r="OBN2564" s="9"/>
      <c r="OBO2564" s="9"/>
      <c r="OBP2564" s="9"/>
      <c r="OBQ2564" s="9"/>
      <c r="OBR2564" s="9"/>
      <c r="OBS2564" s="9"/>
      <c r="OBT2564" s="9"/>
      <c r="OBU2564" s="9"/>
      <c r="OBV2564" s="9"/>
      <c r="OBW2564" s="9"/>
      <c r="OBX2564" s="9"/>
      <c r="OBY2564" s="9"/>
      <c r="OBZ2564" s="9"/>
      <c r="OCA2564" s="9"/>
      <c r="OCB2564" s="9"/>
      <c r="OCC2564" s="9"/>
      <c r="OCD2564" s="9"/>
      <c r="OCE2564" s="9"/>
      <c r="OCF2564" s="9"/>
      <c r="OCG2564" s="9"/>
      <c r="OCH2564" s="9"/>
      <c r="OCI2564" s="9"/>
      <c r="OCJ2564" s="9"/>
      <c r="OCK2564" s="9"/>
      <c r="OCL2564" s="9"/>
      <c r="OCM2564" s="9"/>
      <c r="OCN2564" s="9"/>
      <c r="OCO2564" s="9"/>
      <c r="OCP2564" s="9"/>
      <c r="OCQ2564" s="9"/>
      <c r="OCR2564" s="9"/>
      <c r="OCS2564" s="9"/>
      <c r="OCT2564" s="9"/>
      <c r="OCU2564" s="9"/>
      <c r="OCV2564" s="9"/>
      <c r="OCW2564" s="9"/>
      <c r="OCX2564" s="9"/>
      <c r="OCY2564" s="9"/>
      <c r="OCZ2564" s="9"/>
      <c r="ODA2564" s="9"/>
      <c r="ODB2564" s="9"/>
      <c r="ODC2564" s="9"/>
      <c r="ODD2564" s="9"/>
      <c r="ODE2564" s="9"/>
      <c r="ODF2564" s="9"/>
      <c r="ODG2564" s="9"/>
      <c r="ODH2564" s="9"/>
      <c r="ODI2564" s="9"/>
      <c r="ODJ2564" s="9"/>
      <c r="ODK2564" s="9"/>
      <c r="ODL2564" s="9"/>
      <c r="ODM2564" s="9"/>
      <c r="ODN2564" s="9"/>
      <c r="ODO2564" s="9"/>
      <c r="ODP2564" s="9"/>
      <c r="ODQ2564" s="9"/>
      <c r="ODR2564" s="9"/>
      <c r="ODS2564" s="9"/>
      <c r="ODT2564" s="9"/>
      <c r="ODU2564" s="9"/>
      <c r="ODV2564" s="9"/>
      <c r="ODW2564" s="9"/>
      <c r="ODX2564" s="9"/>
      <c r="ODY2564" s="9"/>
      <c r="ODZ2564" s="9"/>
      <c r="OEA2564" s="9"/>
      <c r="OEB2564" s="9"/>
      <c r="OEC2564" s="9"/>
      <c r="OED2564" s="9"/>
      <c r="OEE2564" s="9"/>
      <c r="OEF2564" s="9"/>
      <c r="OEG2564" s="9"/>
      <c r="OEH2564" s="9"/>
      <c r="OEI2564" s="9"/>
      <c r="OEJ2564" s="9"/>
      <c r="OEK2564" s="9"/>
      <c r="OEL2564" s="9"/>
      <c r="OEM2564" s="9"/>
      <c r="OEN2564" s="9"/>
      <c r="OEO2564" s="9"/>
      <c r="OEP2564" s="9"/>
      <c r="OEQ2564" s="9"/>
      <c r="OER2564" s="9"/>
      <c r="OES2564" s="9"/>
      <c r="OET2564" s="9"/>
      <c r="OEU2564" s="9"/>
      <c r="OEV2564" s="9"/>
      <c r="OEW2564" s="9"/>
      <c r="OEX2564" s="9"/>
      <c r="OEY2564" s="9"/>
      <c r="OEZ2564" s="9"/>
      <c r="OFA2564" s="9"/>
      <c r="OFB2564" s="9"/>
      <c r="OFC2564" s="9"/>
      <c r="OFD2564" s="9"/>
      <c r="OFE2564" s="9"/>
      <c r="OFF2564" s="9"/>
      <c r="OFG2564" s="9"/>
      <c r="OFH2564" s="9"/>
      <c r="OFI2564" s="9"/>
      <c r="OFJ2564" s="9"/>
      <c r="OFK2564" s="9"/>
      <c r="OFL2564" s="9"/>
      <c r="OFM2564" s="9"/>
      <c r="OFN2564" s="9"/>
      <c r="OFO2564" s="9"/>
      <c r="OFP2564" s="9"/>
      <c r="OFQ2564" s="9"/>
      <c r="OFR2564" s="9"/>
      <c r="OFS2564" s="9"/>
      <c r="OFT2564" s="9"/>
      <c r="OFU2564" s="9"/>
      <c r="OFV2564" s="9"/>
      <c r="OFW2564" s="9"/>
      <c r="OFX2564" s="9"/>
      <c r="OFY2564" s="9"/>
      <c r="OFZ2564" s="9"/>
      <c r="OGA2564" s="9"/>
      <c r="OGB2564" s="9"/>
      <c r="OGC2564" s="9"/>
      <c r="OGD2564" s="9"/>
      <c r="OGE2564" s="9"/>
      <c r="OGF2564" s="9"/>
      <c r="OGG2564" s="9"/>
      <c r="OGH2564" s="9"/>
      <c r="OGI2564" s="9"/>
      <c r="OGJ2564" s="9"/>
      <c r="OGK2564" s="9"/>
      <c r="OGL2564" s="9"/>
      <c r="OGM2564" s="9"/>
      <c r="OGN2564" s="9"/>
      <c r="OGO2564" s="9"/>
      <c r="OGP2564" s="9"/>
      <c r="OGQ2564" s="9"/>
      <c r="OGR2564" s="9"/>
      <c r="OGS2564" s="9"/>
      <c r="OGT2564" s="9"/>
      <c r="OGU2564" s="9"/>
      <c r="OGV2564" s="9"/>
      <c r="OGW2564" s="9"/>
      <c r="OGX2564" s="9"/>
      <c r="OGY2564" s="9"/>
      <c r="OGZ2564" s="9"/>
      <c r="OHA2564" s="9"/>
      <c r="OHB2564" s="9"/>
      <c r="OHC2564" s="9"/>
      <c r="OHD2564" s="9"/>
      <c r="OHE2564" s="9"/>
      <c r="OHF2564" s="9"/>
      <c r="OHG2564" s="9"/>
      <c r="OHH2564" s="9"/>
      <c r="OHI2564" s="9"/>
      <c r="OHJ2564" s="9"/>
      <c r="OHK2564" s="9"/>
      <c r="OHL2564" s="9"/>
      <c r="OHM2564" s="9"/>
      <c r="OHN2564" s="9"/>
      <c r="OHO2564" s="9"/>
      <c r="OHP2564" s="9"/>
      <c r="OHQ2564" s="9"/>
      <c r="OHR2564" s="9"/>
      <c r="OHS2564" s="9"/>
      <c r="OHT2564" s="9"/>
      <c r="OHU2564" s="9"/>
      <c r="OHV2564" s="9"/>
      <c r="OHW2564" s="9"/>
      <c r="OHX2564" s="9"/>
      <c r="OHY2564" s="9"/>
      <c r="OHZ2564" s="9"/>
      <c r="OIA2564" s="9"/>
      <c r="OIB2564" s="9"/>
      <c r="OIC2564" s="9"/>
      <c r="OID2564" s="9"/>
      <c r="OIE2564" s="9"/>
      <c r="OIF2564" s="9"/>
      <c r="OIG2564" s="9"/>
      <c r="OIH2564" s="9"/>
      <c r="OII2564" s="9"/>
      <c r="OIJ2564" s="9"/>
      <c r="OIK2564" s="9"/>
      <c r="OIL2564" s="9"/>
      <c r="OIM2564" s="9"/>
      <c r="OIN2564" s="9"/>
      <c r="OIO2564" s="9"/>
      <c r="OIP2564" s="9"/>
      <c r="OIQ2564" s="9"/>
      <c r="OIR2564" s="9"/>
      <c r="OIS2564" s="9"/>
      <c r="OIT2564" s="9"/>
      <c r="OIU2564" s="9"/>
      <c r="OIV2564" s="9"/>
      <c r="OIW2564" s="9"/>
      <c r="OIX2564" s="9"/>
      <c r="OIY2564" s="9"/>
      <c r="OIZ2564" s="9"/>
      <c r="OJA2564" s="9"/>
      <c r="OJB2564" s="9"/>
      <c r="OJC2564" s="9"/>
      <c r="OJD2564" s="9"/>
      <c r="OJE2564" s="9"/>
      <c r="OJF2564" s="9"/>
      <c r="OJG2564" s="9"/>
      <c r="OJH2564" s="9"/>
      <c r="OJI2564" s="9"/>
      <c r="OJJ2564" s="9"/>
      <c r="OJK2564" s="9"/>
      <c r="OJL2564" s="9"/>
      <c r="OJM2564" s="9"/>
      <c r="OJN2564" s="9"/>
      <c r="OJO2564" s="9"/>
      <c r="OJP2564" s="9"/>
      <c r="OJQ2564" s="9"/>
      <c r="OJR2564" s="9"/>
      <c r="OJS2564" s="9"/>
      <c r="OJT2564" s="9"/>
      <c r="OJU2564" s="9"/>
      <c r="OJV2564" s="9"/>
      <c r="OJW2564" s="9"/>
      <c r="OJX2564" s="9"/>
      <c r="OJY2564" s="9"/>
      <c r="OJZ2564" s="9"/>
      <c r="OKA2564" s="9"/>
      <c r="OKB2564" s="9"/>
      <c r="OKC2564" s="9"/>
      <c r="OKD2564" s="9"/>
      <c r="OKE2564" s="9"/>
      <c r="OKF2564" s="9"/>
      <c r="OKG2564" s="9"/>
      <c r="OKH2564" s="9"/>
      <c r="OKI2564" s="9"/>
      <c r="OKJ2564" s="9"/>
      <c r="OKK2564" s="9"/>
      <c r="OKL2564" s="9"/>
      <c r="OKM2564" s="9"/>
      <c r="OKN2564" s="9"/>
      <c r="OKO2564" s="9"/>
      <c r="OKP2564" s="9"/>
      <c r="OKQ2564" s="9"/>
      <c r="OKR2564" s="9"/>
      <c r="OKS2564" s="9"/>
      <c r="OKT2564" s="9"/>
      <c r="OKU2564" s="9"/>
      <c r="OKV2564" s="9"/>
      <c r="OKW2564" s="9"/>
      <c r="OKX2564" s="9"/>
      <c r="OKY2564" s="9"/>
      <c r="OKZ2564" s="9"/>
      <c r="OLA2564" s="9"/>
      <c r="OLB2564" s="9"/>
      <c r="OLC2564" s="9"/>
      <c r="OLD2564" s="9"/>
      <c r="OLE2564" s="9"/>
      <c r="OLF2564" s="9"/>
      <c r="OLG2564" s="9"/>
      <c r="OLH2564" s="9"/>
      <c r="OLI2564" s="9"/>
      <c r="OLJ2564" s="9"/>
      <c r="OLK2564" s="9"/>
      <c r="OLL2564" s="9"/>
      <c r="OLM2564" s="9"/>
      <c r="OLN2564" s="9"/>
      <c r="OLO2564" s="9"/>
      <c r="OLP2564" s="9"/>
      <c r="OLQ2564" s="9"/>
      <c r="OLR2564" s="9"/>
      <c r="OLS2564" s="9"/>
      <c r="OLT2564" s="9"/>
      <c r="OLU2564" s="9"/>
      <c r="OLV2564" s="9"/>
      <c r="OLW2564" s="9"/>
      <c r="OLX2564" s="9"/>
      <c r="OLY2564" s="9"/>
      <c r="OLZ2564" s="9"/>
      <c r="OMA2564" s="9"/>
      <c r="OMB2564" s="9"/>
      <c r="OMC2564" s="9"/>
      <c r="OMD2564" s="9"/>
      <c r="OME2564" s="9"/>
      <c r="OMF2564" s="9"/>
      <c r="OMG2564" s="9"/>
      <c r="OMH2564" s="9"/>
      <c r="OMI2564" s="9"/>
      <c r="OMJ2564" s="9"/>
      <c r="OMK2564" s="9"/>
      <c r="OML2564" s="9"/>
      <c r="OMM2564" s="9"/>
      <c r="OMN2564" s="9"/>
      <c r="OMO2564" s="9"/>
      <c r="OMP2564" s="9"/>
      <c r="OMQ2564" s="9"/>
      <c r="OMR2564" s="9"/>
      <c r="OMS2564" s="9"/>
      <c r="OMT2564" s="9"/>
      <c r="OMU2564" s="9"/>
      <c r="OMV2564" s="9"/>
      <c r="OMW2564" s="9"/>
      <c r="OMX2564" s="9"/>
      <c r="OMY2564" s="9"/>
      <c r="OMZ2564" s="9"/>
      <c r="ONA2564" s="9"/>
      <c r="ONB2564" s="9"/>
      <c r="ONC2564" s="9"/>
      <c r="OND2564" s="9"/>
      <c r="ONE2564" s="9"/>
      <c r="ONF2564" s="9"/>
      <c r="ONG2564" s="9"/>
      <c r="ONH2564" s="9"/>
      <c r="ONI2564" s="9"/>
      <c r="ONJ2564" s="9"/>
      <c r="ONK2564" s="9"/>
      <c r="ONL2564" s="9"/>
      <c r="ONM2564" s="9"/>
      <c r="ONN2564" s="9"/>
      <c r="ONO2564" s="9"/>
      <c r="ONP2564" s="9"/>
      <c r="ONQ2564" s="9"/>
      <c r="ONR2564" s="9"/>
      <c r="ONS2564" s="9"/>
      <c r="ONT2564" s="9"/>
      <c r="ONU2564" s="9"/>
      <c r="ONV2564" s="9"/>
      <c r="ONW2564" s="9"/>
      <c r="ONX2564" s="9"/>
      <c r="ONY2564" s="9"/>
      <c r="ONZ2564" s="9"/>
      <c r="OOA2564" s="9"/>
      <c r="OOB2564" s="9"/>
      <c r="OOC2564" s="9"/>
      <c r="OOD2564" s="9"/>
      <c r="OOE2564" s="9"/>
      <c r="OOF2564" s="9"/>
      <c r="OOG2564" s="9"/>
      <c r="OOH2564" s="9"/>
      <c r="OOI2564" s="9"/>
      <c r="OOJ2564" s="9"/>
      <c r="OOK2564" s="9"/>
      <c r="OOL2564" s="9"/>
      <c r="OOM2564" s="9"/>
      <c r="OON2564" s="9"/>
      <c r="OOO2564" s="9"/>
      <c r="OOP2564" s="9"/>
      <c r="OOQ2564" s="9"/>
      <c r="OOR2564" s="9"/>
      <c r="OOS2564" s="9"/>
      <c r="OOT2564" s="9"/>
      <c r="OOU2564" s="9"/>
      <c r="OOV2564" s="9"/>
      <c r="OOW2564" s="9"/>
      <c r="OOX2564" s="9"/>
      <c r="OOY2564" s="9"/>
      <c r="OOZ2564" s="9"/>
      <c r="OPA2564" s="9"/>
      <c r="OPB2564" s="9"/>
      <c r="OPC2564" s="9"/>
      <c r="OPD2564" s="9"/>
      <c r="OPE2564" s="9"/>
      <c r="OPF2564" s="9"/>
      <c r="OPG2564" s="9"/>
      <c r="OPH2564" s="9"/>
      <c r="OPI2564" s="9"/>
      <c r="OPJ2564" s="9"/>
      <c r="OPK2564" s="9"/>
      <c r="OPL2564" s="9"/>
      <c r="OPM2564" s="9"/>
      <c r="OPN2564" s="9"/>
      <c r="OPO2564" s="9"/>
      <c r="OPP2564" s="9"/>
      <c r="OPQ2564" s="9"/>
      <c r="OPR2564" s="9"/>
      <c r="OPS2564" s="9"/>
      <c r="OPT2564" s="9"/>
      <c r="OPU2564" s="9"/>
      <c r="OPV2564" s="9"/>
      <c r="OPW2564" s="9"/>
      <c r="OPX2564" s="9"/>
      <c r="OPY2564" s="9"/>
      <c r="OPZ2564" s="9"/>
      <c r="OQA2564" s="9"/>
      <c r="OQB2564" s="9"/>
      <c r="OQC2564" s="9"/>
      <c r="OQD2564" s="9"/>
      <c r="OQE2564" s="9"/>
      <c r="OQF2564" s="9"/>
      <c r="OQG2564" s="9"/>
      <c r="OQH2564" s="9"/>
      <c r="OQI2564" s="9"/>
      <c r="OQJ2564" s="9"/>
      <c r="OQK2564" s="9"/>
      <c r="OQL2564" s="9"/>
      <c r="OQM2564" s="9"/>
      <c r="OQN2564" s="9"/>
      <c r="OQO2564" s="9"/>
      <c r="OQP2564" s="9"/>
      <c r="OQQ2564" s="9"/>
      <c r="OQR2564" s="9"/>
      <c r="OQS2564" s="9"/>
      <c r="OQT2564" s="9"/>
      <c r="OQU2564" s="9"/>
      <c r="OQV2564" s="9"/>
      <c r="OQW2564" s="9"/>
      <c r="OQX2564" s="9"/>
      <c r="OQY2564" s="9"/>
      <c r="OQZ2564" s="9"/>
      <c r="ORA2564" s="9"/>
      <c r="ORB2564" s="9"/>
      <c r="ORC2564" s="9"/>
      <c r="ORD2564" s="9"/>
      <c r="ORE2564" s="9"/>
      <c r="ORF2564" s="9"/>
      <c r="ORG2564" s="9"/>
      <c r="ORH2564" s="9"/>
      <c r="ORI2564" s="9"/>
      <c r="ORJ2564" s="9"/>
      <c r="ORK2564" s="9"/>
      <c r="ORL2564" s="9"/>
      <c r="ORM2564" s="9"/>
      <c r="ORN2564" s="9"/>
      <c r="ORO2564" s="9"/>
      <c r="ORP2564" s="9"/>
      <c r="ORQ2564" s="9"/>
      <c r="ORR2564" s="9"/>
      <c r="ORS2564" s="9"/>
      <c r="ORT2564" s="9"/>
      <c r="ORU2564" s="9"/>
      <c r="ORV2564" s="9"/>
      <c r="ORW2564" s="9"/>
      <c r="ORX2564" s="9"/>
      <c r="ORY2564" s="9"/>
      <c r="ORZ2564" s="9"/>
      <c r="OSA2564" s="9"/>
      <c r="OSB2564" s="9"/>
      <c r="OSC2564" s="9"/>
      <c r="OSD2564" s="9"/>
      <c r="OSE2564" s="9"/>
      <c r="OSF2564" s="9"/>
      <c r="OSG2564" s="9"/>
      <c r="OSH2564" s="9"/>
      <c r="OSI2564" s="9"/>
      <c r="OSJ2564" s="9"/>
      <c r="OSK2564" s="9"/>
      <c r="OSL2564" s="9"/>
      <c r="OSM2564" s="9"/>
      <c r="OSN2564" s="9"/>
      <c r="OSO2564" s="9"/>
      <c r="OSP2564" s="9"/>
      <c r="OSQ2564" s="9"/>
      <c r="OSR2564" s="9"/>
      <c r="OSS2564" s="9"/>
      <c r="OST2564" s="9"/>
      <c r="OSU2564" s="9"/>
      <c r="OSV2564" s="9"/>
      <c r="OSW2564" s="9"/>
      <c r="OSX2564" s="9"/>
      <c r="OSY2564" s="9"/>
      <c r="OSZ2564" s="9"/>
      <c r="OTA2564" s="9"/>
      <c r="OTB2564" s="9"/>
      <c r="OTC2564" s="9"/>
      <c r="OTD2564" s="9"/>
      <c r="OTE2564" s="9"/>
      <c r="OTF2564" s="9"/>
      <c r="OTG2564" s="9"/>
      <c r="OTH2564" s="9"/>
      <c r="OTI2564" s="9"/>
      <c r="OTJ2564" s="9"/>
      <c r="OTK2564" s="9"/>
      <c r="OTL2564" s="9"/>
      <c r="OTM2564" s="9"/>
      <c r="OTN2564" s="9"/>
      <c r="OTO2564" s="9"/>
      <c r="OTP2564" s="9"/>
      <c r="OTQ2564" s="9"/>
      <c r="OTR2564" s="9"/>
      <c r="OTS2564" s="9"/>
      <c r="OTT2564" s="9"/>
      <c r="OTU2564" s="9"/>
      <c r="OTV2564" s="9"/>
      <c r="OTW2564" s="9"/>
      <c r="OTX2564" s="9"/>
      <c r="OTY2564" s="9"/>
      <c r="OTZ2564" s="9"/>
      <c r="OUA2564" s="9"/>
      <c r="OUB2564" s="9"/>
      <c r="OUC2564" s="9"/>
      <c r="OUD2564" s="9"/>
      <c r="OUE2564" s="9"/>
      <c r="OUF2564" s="9"/>
      <c r="OUG2564" s="9"/>
      <c r="OUH2564" s="9"/>
      <c r="OUI2564" s="9"/>
      <c r="OUJ2564" s="9"/>
      <c r="OUK2564" s="9"/>
      <c r="OUL2564" s="9"/>
      <c r="OUM2564" s="9"/>
      <c r="OUN2564" s="9"/>
      <c r="OUO2564" s="9"/>
      <c r="OUP2564" s="9"/>
      <c r="OUQ2564" s="9"/>
      <c r="OUR2564" s="9"/>
      <c r="OUS2564" s="9"/>
      <c r="OUT2564" s="9"/>
      <c r="OUU2564" s="9"/>
      <c r="OUV2564" s="9"/>
      <c r="OUW2564" s="9"/>
      <c r="OUX2564" s="9"/>
      <c r="OUY2564" s="9"/>
      <c r="OUZ2564" s="9"/>
      <c r="OVA2564" s="9"/>
      <c r="OVB2564" s="9"/>
      <c r="OVC2564" s="9"/>
      <c r="OVD2564" s="9"/>
      <c r="OVE2564" s="9"/>
      <c r="OVF2564" s="9"/>
      <c r="OVG2564" s="9"/>
      <c r="OVH2564" s="9"/>
      <c r="OVI2564" s="9"/>
      <c r="OVJ2564" s="9"/>
      <c r="OVK2564" s="9"/>
      <c r="OVL2564" s="9"/>
      <c r="OVM2564" s="9"/>
      <c r="OVN2564" s="9"/>
      <c r="OVO2564" s="9"/>
      <c r="OVP2564" s="9"/>
      <c r="OVQ2564" s="9"/>
      <c r="OVR2564" s="9"/>
      <c r="OVS2564" s="9"/>
      <c r="OVT2564" s="9"/>
      <c r="OVU2564" s="9"/>
      <c r="OVV2564" s="9"/>
      <c r="OVW2564" s="9"/>
      <c r="OVX2564" s="9"/>
      <c r="OVY2564" s="9"/>
      <c r="OVZ2564" s="9"/>
      <c r="OWA2564" s="9"/>
      <c r="OWB2564" s="9"/>
      <c r="OWC2564" s="9"/>
      <c r="OWD2564" s="9"/>
      <c r="OWE2564" s="9"/>
      <c r="OWF2564" s="9"/>
      <c r="OWG2564" s="9"/>
      <c r="OWH2564" s="9"/>
      <c r="OWI2564" s="9"/>
      <c r="OWJ2564" s="9"/>
      <c r="OWK2564" s="9"/>
      <c r="OWL2564" s="9"/>
      <c r="OWM2564" s="9"/>
      <c r="OWN2564" s="9"/>
      <c r="OWO2564" s="9"/>
      <c r="OWP2564" s="9"/>
      <c r="OWQ2564" s="9"/>
      <c r="OWR2564" s="9"/>
      <c r="OWS2564" s="9"/>
      <c r="OWT2564" s="9"/>
      <c r="OWU2564" s="9"/>
      <c r="OWV2564" s="9"/>
      <c r="OWW2564" s="9"/>
      <c r="OWX2564" s="9"/>
      <c r="OWY2564" s="9"/>
      <c r="OWZ2564" s="9"/>
      <c r="OXA2564" s="9"/>
      <c r="OXB2564" s="9"/>
      <c r="OXC2564" s="9"/>
      <c r="OXD2564" s="9"/>
      <c r="OXE2564" s="9"/>
      <c r="OXF2564" s="9"/>
      <c r="OXG2564" s="9"/>
      <c r="OXH2564" s="9"/>
      <c r="OXI2564" s="9"/>
      <c r="OXJ2564" s="9"/>
      <c r="OXK2564" s="9"/>
      <c r="OXL2564" s="9"/>
      <c r="OXM2564" s="9"/>
      <c r="OXN2564" s="9"/>
      <c r="OXO2564" s="9"/>
      <c r="OXP2564" s="9"/>
      <c r="OXQ2564" s="9"/>
      <c r="OXR2564" s="9"/>
      <c r="OXS2564" s="9"/>
      <c r="OXT2564" s="9"/>
      <c r="OXU2564" s="9"/>
      <c r="OXV2564" s="9"/>
      <c r="OXW2564" s="9"/>
      <c r="OXX2564" s="9"/>
      <c r="OXY2564" s="9"/>
      <c r="OXZ2564" s="9"/>
      <c r="OYA2564" s="9"/>
      <c r="OYB2564" s="9"/>
      <c r="OYC2564" s="9"/>
      <c r="OYD2564" s="9"/>
      <c r="OYE2564" s="9"/>
      <c r="OYF2564" s="9"/>
      <c r="OYG2564" s="9"/>
      <c r="OYH2564" s="9"/>
      <c r="OYI2564" s="9"/>
      <c r="OYJ2564" s="9"/>
      <c r="OYK2564" s="9"/>
      <c r="OYL2564" s="9"/>
      <c r="OYM2564" s="9"/>
      <c r="OYN2564" s="9"/>
      <c r="OYO2564" s="9"/>
      <c r="OYP2564" s="9"/>
      <c r="OYQ2564" s="9"/>
      <c r="OYR2564" s="9"/>
      <c r="OYS2564" s="9"/>
      <c r="OYT2564" s="9"/>
      <c r="OYU2564" s="9"/>
      <c r="OYV2564" s="9"/>
      <c r="OYW2564" s="9"/>
      <c r="OYX2564" s="9"/>
      <c r="OYY2564" s="9"/>
      <c r="OYZ2564" s="9"/>
      <c r="OZA2564" s="9"/>
      <c r="OZB2564" s="9"/>
      <c r="OZC2564" s="9"/>
      <c r="OZD2564" s="9"/>
      <c r="OZE2564" s="9"/>
      <c r="OZF2564" s="9"/>
      <c r="OZG2564" s="9"/>
      <c r="OZH2564" s="9"/>
      <c r="OZI2564" s="9"/>
      <c r="OZJ2564" s="9"/>
      <c r="OZK2564" s="9"/>
      <c r="OZL2564" s="9"/>
      <c r="OZM2564" s="9"/>
      <c r="OZN2564" s="9"/>
      <c r="OZO2564" s="9"/>
      <c r="OZP2564" s="9"/>
      <c r="OZQ2564" s="9"/>
      <c r="OZR2564" s="9"/>
      <c r="OZS2564" s="9"/>
      <c r="OZT2564" s="9"/>
      <c r="OZU2564" s="9"/>
      <c r="OZV2564" s="9"/>
      <c r="OZW2564" s="9"/>
      <c r="OZX2564" s="9"/>
      <c r="OZY2564" s="9"/>
      <c r="OZZ2564" s="9"/>
      <c r="PAA2564" s="9"/>
      <c r="PAB2564" s="9"/>
      <c r="PAC2564" s="9"/>
      <c r="PAD2564" s="9"/>
      <c r="PAE2564" s="9"/>
      <c r="PAF2564" s="9"/>
      <c r="PAG2564" s="9"/>
      <c r="PAH2564" s="9"/>
      <c r="PAI2564" s="9"/>
      <c r="PAJ2564" s="9"/>
      <c r="PAK2564" s="9"/>
      <c r="PAL2564" s="9"/>
      <c r="PAM2564" s="9"/>
      <c r="PAN2564" s="9"/>
      <c r="PAO2564" s="9"/>
      <c r="PAP2564" s="9"/>
      <c r="PAQ2564" s="9"/>
      <c r="PAR2564" s="9"/>
      <c r="PAS2564" s="9"/>
      <c r="PAT2564" s="9"/>
      <c r="PAU2564" s="9"/>
      <c r="PAV2564" s="9"/>
      <c r="PAW2564" s="9"/>
      <c r="PAX2564" s="9"/>
      <c r="PAY2564" s="9"/>
      <c r="PAZ2564" s="9"/>
      <c r="PBA2564" s="9"/>
      <c r="PBB2564" s="9"/>
      <c r="PBC2564" s="9"/>
      <c r="PBD2564" s="9"/>
      <c r="PBE2564" s="9"/>
      <c r="PBF2564" s="9"/>
      <c r="PBG2564" s="9"/>
      <c r="PBH2564" s="9"/>
      <c r="PBI2564" s="9"/>
      <c r="PBJ2564" s="9"/>
      <c r="PBK2564" s="9"/>
      <c r="PBL2564" s="9"/>
      <c r="PBM2564" s="9"/>
      <c r="PBN2564" s="9"/>
      <c r="PBO2564" s="9"/>
      <c r="PBP2564" s="9"/>
      <c r="PBQ2564" s="9"/>
      <c r="PBR2564" s="9"/>
      <c r="PBS2564" s="9"/>
      <c r="PBT2564" s="9"/>
      <c r="PBU2564" s="9"/>
      <c r="PBV2564" s="9"/>
      <c r="PBW2564" s="9"/>
      <c r="PBX2564" s="9"/>
      <c r="PBY2564" s="9"/>
      <c r="PBZ2564" s="9"/>
      <c r="PCA2564" s="9"/>
      <c r="PCB2564" s="9"/>
      <c r="PCC2564" s="9"/>
      <c r="PCD2564" s="9"/>
      <c r="PCE2564" s="9"/>
      <c r="PCF2564" s="9"/>
      <c r="PCG2564" s="9"/>
      <c r="PCH2564" s="9"/>
      <c r="PCI2564" s="9"/>
      <c r="PCJ2564" s="9"/>
      <c r="PCK2564" s="9"/>
      <c r="PCL2564" s="9"/>
      <c r="PCM2564" s="9"/>
      <c r="PCN2564" s="9"/>
      <c r="PCO2564" s="9"/>
      <c r="PCP2564" s="9"/>
      <c r="PCQ2564" s="9"/>
      <c r="PCR2564" s="9"/>
      <c r="PCS2564" s="9"/>
      <c r="PCT2564" s="9"/>
      <c r="PCU2564" s="9"/>
      <c r="PCV2564" s="9"/>
      <c r="PCW2564" s="9"/>
      <c r="PCX2564" s="9"/>
      <c r="PCY2564" s="9"/>
      <c r="PCZ2564" s="9"/>
      <c r="PDA2564" s="9"/>
      <c r="PDB2564" s="9"/>
      <c r="PDC2564" s="9"/>
      <c r="PDD2564" s="9"/>
      <c r="PDE2564" s="9"/>
      <c r="PDF2564" s="9"/>
      <c r="PDG2564" s="9"/>
      <c r="PDH2564" s="9"/>
      <c r="PDI2564" s="9"/>
      <c r="PDJ2564" s="9"/>
      <c r="PDK2564" s="9"/>
      <c r="PDL2564" s="9"/>
      <c r="PDM2564" s="9"/>
      <c r="PDN2564" s="9"/>
      <c r="PDO2564" s="9"/>
      <c r="PDP2564" s="9"/>
      <c r="PDQ2564" s="9"/>
      <c r="PDR2564" s="9"/>
      <c r="PDS2564" s="9"/>
      <c r="PDT2564" s="9"/>
      <c r="PDU2564" s="9"/>
      <c r="PDV2564" s="9"/>
      <c r="PDW2564" s="9"/>
      <c r="PDX2564" s="9"/>
      <c r="PDY2564" s="9"/>
      <c r="PDZ2564" s="9"/>
      <c r="PEA2564" s="9"/>
      <c r="PEB2564" s="9"/>
      <c r="PEC2564" s="9"/>
      <c r="PED2564" s="9"/>
      <c r="PEE2564" s="9"/>
      <c r="PEF2564" s="9"/>
      <c r="PEG2564" s="9"/>
      <c r="PEH2564" s="9"/>
      <c r="PEI2564" s="9"/>
      <c r="PEJ2564" s="9"/>
      <c r="PEK2564" s="9"/>
      <c r="PEL2564" s="9"/>
      <c r="PEM2564" s="9"/>
      <c r="PEN2564" s="9"/>
      <c r="PEO2564" s="9"/>
      <c r="PEP2564" s="9"/>
      <c r="PEQ2564" s="9"/>
      <c r="PER2564" s="9"/>
      <c r="PES2564" s="9"/>
      <c r="PET2564" s="9"/>
      <c r="PEU2564" s="9"/>
      <c r="PEV2564" s="9"/>
      <c r="PEW2564" s="9"/>
      <c r="PEX2564" s="9"/>
      <c r="PEY2564" s="9"/>
      <c r="PEZ2564" s="9"/>
      <c r="PFA2564" s="9"/>
      <c r="PFB2564" s="9"/>
      <c r="PFC2564" s="9"/>
      <c r="PFD2564" s="9"/>
      <c r="PFE2564" s="9"/>
      <c r="PFF2564" s="9"/>
      <c r="PFG2564" s="9"/>
      <c r="PFH2564" s="9"/>
      <c r="PFI2564" s="9"/>
      <c r="PFJ2564" s="9"/>
      <c r="PFK2564" s="9"/>
      <c r="PFL2564" s="9"/>
      <c r="PFM2564" s="9"/>
      <c r="PFN2564" s="9"/>
      <c r="PFO2564" s="9"/>
      <c r="PFP2564" s="9"/>
      <c r="PFQ2564" s="9"/>
      <c r="PFR2564" s="9"/>
      <c r="PFS2564" s="9"/>
      <c r="PFT2564" s="9"/>
      <c r="PFU2564" s="9"/>
      <c r="PFV2564" s="9"/>
      <c r="PFW2564" s="9"/>
      <c r="PFX2564" s="9"/>
      <c r="PFY2564" s="9"/>
      <c r="PFZ2564" s="9"/>
      <c r="PGA2564" s="9"/>
      <c r="PGB2564" s="9"/>
      <c r="PGC2564" s="9"/>
      <c r="PGD2564" s="9"/>
      <c r="PGE2564" s="9"/>
      <c r="PGF2564" s="9"/>
      <c r="PGG2564" s="9"/>
      <c r="PGH2564" s="9"/>
      <c r="PGI2564" s="9"/>
      <c r="PGJ2564" s="9"/>
      <c r="PGK2564" s="9"/>
      <c r="PGL2564" s="9"/>
      <c r="PGM2564" s="9"/>
      <c r="PGN2564" s="9"/>
      <c r="PGO2564" s="9"/>
      <c r="PGP2564" s="9"/>
      <c r="PGQ2564" s="9"/>
      <c r="PGR2564" s="9"/>
      <c r="PGS2564" s="9"/>
      <c r="PGT2564" s="9"/>
      <c r="PGU2564" s="9"/>
      <c r="PGV2564" s="9"/>
      <c r="PGW2564" s="9"/>
      <c r="PGX2564" s="9"/>
      <c r="PGY2564" s="9"/>
      <c r="PGZ2564" s="9"/>
      <c r="PHA2564" s="9"/>
      <c r="PHB2564" s="9"/>
      <c r="PHC2564" s="9"/>
      <c r="PHD2564" s="9"/>
      <c r="PHE2564" s="9"/>
      <c r="PHF2564" s="9"/>
      <c r="PHG2564" s="9"/>
      <c r="PHH2564" s="9"/>
      <c r="PHI2564" s="9"/>
      <c r="PHJ2564" s="9"/>
      <c r="PHK2564" s="9"/>
      <c r="PHL2564" s="9"/>
      <c r="PHM2564" s="9"/>
      <c r="PHN2564" s="9"/>
      <c r="PHO2564" s="9"/>
      <c r="PHP2564" s="9"/>
      <c r="PHQ2564" s="9"/>
      <c r="PHR2564" s="9"/>
      <c r="PHS2564" s="9"/>
      <c r="PHT2564" s="9"/>
      <c r="PHU2564" s="9"/>
      <c r="PHV2564" s="9"/>
      <c r="PHW2564" s="9"/>
      <c r="PHX2564" s="9"/>
      <c r="PHY2564" s="9"/>
      <c r="PHZ2564" s="9"/>
      <c r="PIA2564" s="9"/>
      <c r="PIB2564" s="9"/>
      <c r="PIC2564" s="9"/>
      <c r="PID2564" s="9"/>
      <c r="PIE2564" s="9"/>
      <c r="PIF2564" s="9"/>
      <c r="PIG2564" s="9"/>
      <c r="PIH2564" s="9"/>
      <c r="PII2564" s="9"/>
      <c r="PIJ2564" s="9"/>
      <c r="PIK2564" s="9"/>
      <c r="PIL2564" s="9"/>
      <c r="PIM2564" s="9"/>
      <c r="PIN2564" s="9"/>
      <c r="PIO2564" s="9"/>
      <c r="PIP2564" s="9"/>
      <c r="PIQ2564" s="9"/>
      <c r="PIR2564" s="9"/>
      <c r="PIS2564" s="9"/>
      <c r="PIT2564" s="9"/>
      <c r="PIU2564" s="9"/>
      <c r="PIV2564" s="9"/>
      <c r="PIW2564" s="9"/>
      <c r="PIX2564" s="9"/>
      <c r="PIY2564" s="9"/>
      <c r="PIZ2564" s="9"/>
      <c r="PJA2564" s="9"/>
      <c r="PJB2564" s="9"/>
      <c r="PJC2564" s="9"/>
      <c r="PJD2564" s="9"/>
      <c r="PJE2564" s="9"/>
      <c r="PJF2564" s="9"/>
      <c r="PJG2564" s="9"/>
      <c r="PJH2564" s="9"/>
      <c r="PJI2564" s="9"/>
      <c r="PJJ2564" s="9"/>
      <c r="PJK2564" s="9"/>
      <c r="PJL2564" s="9"/>
      <c r="PJM2564" s="9"/>
      <c r="PJN2564" s="9"/>
      <c r="PJO2564" s="9"/>
      <c r="PJP2564" s="9"/>
      <c r="PJQ2564" s="9"/>
      <c r="PJR2564" s="9"/>
      <c r="PJS2564" s="9"/>
      <c r="PJT2564" s="9"/>
      <c r="PJU2564" s="9"/>
      <c r="PJV2564" s="9"/>
      <c r="PJW2564" s="9"/>
      <c r="PJX2564" s="9"/>
      <c r="PJY2564" s="9"/>
      <c r="PJZ2564" s="9"/>
      <c r="PKA2564" s="9"/>
      <c r="PKB2564" s="9"/>
      <c r="PKC2564" s="9"/>
      <c r="PKD2564" s="9"/>
      <c r="PKE2564" s="9"/>
      <c r="PKF2564" s="9"/>
      <c r="PKG2564" s="9"/>
      <c r="PKH2564" s="9"/>
      <c r="PKI2564" s="9"/>
      <c r="PKJ2564" s="9"/>
      <c r="PKK2564" s="9"/>
      <c r="PKL2564" s="9"/>
      <c r="PKM2564" s="9"/>
      <c r="PKN2564" s="9"/>
      <c r="PKO2564" s="9"/>
      <c r="PKP2564" s="9"/>
      <c r="PKQ2564" s="9"/>
      <c r="PKR2564" s="9"/>
      <c r="PKS2564" s="9"/>
      <c r="PKT2564" s="9"/>
      <c r="PKU2564" s="9"/>
      <c r="PKV2564" s="9"/>
      <c r="PKW2564" s="9"/>
      <c r="PKX2564" s="9"/>
      <c r="PKY2564" s="9"/>
      <c r="PKZ2564" s="9"/>
      <c r="PLA2564" s="9"/>
      <c r="PLB2564" s="9"/>
      <c r="PLC2564" s="9"/>
      <c r="PLD2564" s="9"/>
      <c r="PLE2564" s="9"/>
      <c r="PLF2564" s="9"/>
      <c r="PLG2564" s="9"/>
      <c r="PLH2564" s="9"/>
      <c r="PLI2564" s="9"/>
      <c r="PLJ2564" s="9"/>
      <c r="PLK2564" s="9"/>
      <c r="PLL2564" s="9"/>
      <c r="PLM2564" s="9"/>
      <c r="PLN2564" s="9"/>
      <c r="PLO2564" s="9"/>
      <c r="PLP2564" s="9"/>
      <c r="PLQ2564" s="9"/>
      <c r="PLR2564" s="9"/>
      <c r="PLS2564" s="9"/>
      <c r="PLT2564" s="9"/>
      <c r="PLU2564" s="9"/>
      <c r="PLV2564" s="9"/>
      <c r="PLW2564" s="9"/>
      <c r="PLX2564" s="9"/>
      <c r="PLY2564" s="9"/>
      <c r="PLZ2564" s="9"/>
      <c r="PMA2564" s="9"/>
      <c r="PMB2564" s="9"/>
      <c r="PMC2564" s="9"/>
      <c r="PMD2564" s="9"/>
      <c r="PME2564" s="9"/>
      <c r="PMF2564" s="9"/>
      <c r="PMG2564" s="9"/>
      <c r="PMH2564" s="9"/>
      <c r="PMI2564" s="9"/>
      <c r="PMJ2564" s="9"/>
      <c r="PMK2564" s="9"/>
      <c r="PML2564" s="9"/>
      <c r="PMM2564" s="9"/>
      <c r="PMN2564" s="9"/>
      <c r="PMO2564" s="9"/>
      <c r="PMP2564" s="9"/>
      <c r="PMQ2564" s="9"/>
      <c r="PMR2564" s="9"/>
      <c r="PMS2564" s="9"/>
      <c r="PMT2564" s="9"/>
      <c r="PMU2564" s="9"/>
      <c r="PMV2564" s="9"/>
      <c r="PMW2564" s="9"/>
      <c r="PMX2564" s="9"/>
      <c r="PMY2564" s="9"/>
      <c r="PMZ2564" s="9"/>
      <c r="PNA2564" s="9"/>
      <c r="PNB2564" s="9"/>
      <c r="PNC2564" s="9"/>
      <c r="PND2564" s="9"/>
      <c r="PNE2564" s="9"/>
      <c r="PNF2564" s="9"/>
      <c r="PNG2564" s="9"/>
      <c r="PNH2564" s="9"/>
      <c r="PNI2564" s="9"/>
      <c r="PNJ2564" s="9"/>
      <c r="PNK2564" s="9"/>
      <c r="PNL2564" s="9"/>
      <c r="PNM2564" s="9"/>
      <c r="PNN2564" s="9"/>
      <c r="PNO2564" s="9"/>
      <c r="PNP2564" s="9"/>
      <c r="PNQ2564" s="9"/>
      <c r="PNR2564" s="9"/>
      <c r="PNS2564" s="9"/>
      <c r="PNT2564" s="9"/>
      <c r="PNU2564" s="9"/>
      <c r="PNV2564" s="9"/>
      <c r="PNW2564" s="9"/>
      <c r="PNX2564" s="9"/>
      <c r="PNY2564" s="9"/>
      <c r="PNZ2564" s="9"/>
      <c r="POA2564" s="9"/>
      <c r="POB2564" s="9"/>
      <c r="POC2564" s="9"/>
      <c r="POD2564" s="9"/>
      <c r="POE2564" s="9"/>
      <c r="POF2564" s="9"/>
      <c r="POG2564" s="9"/>
      <c r="POH2564" s="9"/>
      <c r="POI2564" s="9"/>
      <c r="POJ2564" s="9"/>
      <c r="POK2564" s="9"/>
      <c r="POL2564" s="9"/>
      <c r="POM2564" s="9"/>
      <c r="PON2564" s="9"/>
      <c r="POO2564" s="9"/>
      <c r="POP2564" s="9"/>
      <c r="POQ2564" s="9"/>
      <c r="POR2564" s="9"/>
      <c r="POS2564" s="9"/>
      <c r="POT2564" s="9"/>
      <c r="POU2564" s="9"/>
      <c r="POV2564" s="9"/>
      <c r="POW2564" s="9"/>
      <c r="POX2564" s="9"/>
      <c r="POY2564" s="9"/>
      <c r="POZ2564" s="9"/>
      <c r="PPA2564" s="9"/>
      <c r="PPB2564" s="9"/>
      <c r="PPC2564" s="9"/>
      <c r="PPD2564" s="9"/>
      <c r="PPE2564" s="9"/>
      <c r="PPF2564" s="9"/>
      <c r="PPG2564" s="9"/>
      <c r="PPH2564" s="9"/>
      <c r="PPI2564" s="9"/>
      <c r="PPJ2564" s="9"/>
      <c r="PPK2564" s="9"/>
      <c r="PPL2564" s="9"/>
      <c r="PPM2564" s="9"/>
      <c r="PPN2564" s="9"/>
      <c r="PPO2564" s="9"/>
      <c r="PPP2564" s="9"/>
      <c r="PPQ2564" s="9"/>
      <c r="PPR2564" s="9"/>
      <c r="PPS2564" s="9"/>
      <c r="PPT2564" s="9"/>
      <c r="PPU2564" s="9"/>
      <c r="PPV2564" s="9"/>
      <c r="PPW2564" s="9"/>
      <c r="PPX2564" s="9"/>
      <c r="PPY2564" s="9"/>
      <c r="PPZ2564" s="9"/>
      <c r="PQA2564" s="9"/>
      <c r="PQB2564" s="9"/>
      <c r="PQC2564" s="9"/>
      <c r="PQD2564" s="9"/>
      <c r="PQE2564" s="9"/>
      <c r="PQF2564" s="9"/>
      <c r="PQG2564" s="9"/>
      <c r="PQH2564" s="9"/>
      <c r="PQI2564" s="9"/>
      <c r="PQJ2564" s="9"/>
      <c r="PQK2564" s="9"/>
      <c r="PQL2564" s="9"/>
      <c r="PQM2564" s="9"/>
      <c r="PQN2564" s="9"/>
      <c r="PQO2564" s="9"/>
      <c r="PQP2564" s="9"/>
      <c r="PQQ2564" s="9"/>
      <c r="PQR2564" s="9"/>
      <c r="PQS2564" s="9"/>
      <c r="PQT2564" s="9"/>
      <c r="PQU2564" s="9"/>
      <c r="PQV2564" s="9"/>
      <c r="PQW2564" s="9"/>
      <c r="PQX2564" s="9"/>
      <c r="PQY2564" s="9"/>
      <c r="PQZ2564" s="9"/>
      <c r="PRA2564" s="9"/>
      <c r="PRB2564" s="9"/>
      <c r="PRC2564" s="9"/>
      <c r="PRD2564" s="9"/>
      <c r="PRE2564" s="9"/>
      <c r="PRF2564" s="9"/>
      <c r="PRG2564" s="9"/>
      <c r="PRH2564" s="9"/>
      <c r="PRI2564" s="9"/>
      <c r="PRJ2564" s="9"/>
      <c r="PRK2564" s="9"/>
      <c r="PRL2564" s="9"/>
      <c r="PRM2564" s="9"/>
      <c r="PRN2564" s="9"/>
      <c r="PRO2564" s="9"/>
      <c r="PRP2564" s="9"/>
      <c r="PRQ2564" s="9"/>
      <c r="PRR2564" s="9"/>
      <c r="PRS2564" s="9"/>
      <c r="PRT2564" s="9"/>
      <c r="PRU2564" s="9"/>
      <c r="PRV2564" s="9"/>
      <c r="PRW2564" s="9"/>
      <c r="PRX2564" s="9"/>
      <c r="PRY2564" s="9"/>
      <c r="PRZ2564" s="9"/>
      <c r="PSA2564" s="9"/>
      <c r="PSB2564" s="9"/>
      <c r="PSC2564" s="9"/>
      <c r="PSD2564" s="9"/>
      <c r="PSE2564" s="9"/>
      <c r="PSF2564" s="9"/>
      <c r="PSG2564" s="9"/>
      <c r="PSH2564" s="9"/>
      <c r="PSI2564" s="9"/>
      <c r="PSJ2564" s="9"/>
      <c r="PSK2564" s="9"/>
      <c r="PSL2564" s="9"/>
      <c r="PSM2564" s="9"/>
      <c r="PSN2564" s="9"/>
      <c r="PSO2564" s="9"/>
      <c r="PSP2564" s="9"/>
      <c r="PSQ2564" s="9"/>
      <c r="PSR2564" s="9"/>
      <c r="PSS2564" s="9"/>
      <c r="PST2564" s="9"/>
      <c r="PSU2564" s="9"/>
      <c r="PSV2564" s="9"/>
      <c r="PSW2564" s="9"/>
      <c r="PSX2564" s="9"/>
      <c r="PSY2564" s="9"/>
      <c r="PSZ2564" s="9"/>
      <c r="PTA2564" s="9"/>
      <c r="PTB2564" s="9"/>
      <c r="PTC2564" s="9"/>
      <c r="PTD2564" s="9"/>
      <c r="PTE2564" s="9"/>
      <c r="PTF2564" s="9"/>
      <c r="PTG2564" s="9"/>
      <c r="PTH2564" s="9"/>
      <c r="PTI2564" s="9"/>
      <c r="PTJ2564" s="9"/>
      <c r="PTK2564" s="9"/>
      <c r="PTL2564" s="9"/>
      <c r="PTM2564" s="9"/>
      <c r="PTN2564" s="9"/>
      <c r="PTO2564" s="9"/>
      <c r="PTP2564" s="9"/>
      <c r="PTQ2564" s="9"/>
      <c r="PTR2564" s="9"/>
      <c r="PTS2564" s="9"/>
      <c r="PTT2564" s="9"/>
      <c r="PTU2564" s="9"/>
      <c r="PTV2564" s="9"/>
      <c r="PTW2564" s="9"/>
      <c r="PTX2564" s="9"/>
      <c r="PTY2564" s="9"/>
      <c r="PTZ2564" s="9"/>
      <c r="PUA2564" s="9"/>
      <c r="PUB2564" s="9"/>
      <c r="PUC2564" s="9"/>
      <c r="PUD2564" s="9"/>
      <c r="PUE2564" s="9"/>
      <c r="PUF2564" s="9"/>
      <c r="PUG2564" s="9"/>
      <c r="PUH2564" s="9"/>
      <c r="PUI2564" s="9"/>
      <c r="PUJ2564" s="9"/>
      <c r="PUK2564" s="9"/>
      <c r="PUL2564" s="9"/>
      <c r="PUM2564" s="9"/>
      <c r="PUN2564" s="9"/>
      <c r="PUO2564" s="9"/>
      <c r="PUP2564" s="9"/>
      <c r="PUQ2564" s="9"/>
      <c r="PUR2564" s="9"/>
      <c r="PUS2564" s="9"/>
      <c r="PUT2564" s="9"/>
      <c r="PUU2564" s="9"/>
      <c r="PUV2564" s="9"/>
      <c r="PUW2564" s="9"/>
      <c r="PUX2564" s="9"/>
      <c r="PUY2564" s="9"/>
      <c r="PUZ2564" s="9"/>
      <c r="PVA2564" s="9"/>
      <c r="PVB2564" s="9"/>
      <c r="PVC2564" s="9"/>
      <c r="PVD2564" s="9"/>
      <c r="PVE2564" s="9"/>
      <c r="PVF2564" s="9"/>
      <c r="PVG2564" s="9"/>
      <c r="PVH2564" s="9"/>
      <c r="PVI2564" s="9"/>
      <c r="PVJ2564" s="9"/>
      <c r="PVK2564" s="9"/>
      <c r="PVL2564" s="9"/>
      <c r="PVM2564" s="9"/>
      <c r="PVN2564" s="9"/>
      <c r="PVO2564" s="9"/>
      <c r="PVP2564" s="9"/>
      <c r="PVQ2564" s="9"/>
      <c r="PVR2564" s="9"/>
      <c r="PVS2564" s="9"/>
      <c r="PVT2564" s="9"/>
      <c r="PVU2564" s="9"/>
      <c r="PVV2564" s="9"/>
      <c r="PVW2564" s="9"/>
      <c r="PVX2564" s="9"/>
      <c r="PVY2564" s="9"/>
      <c r="PVZ2564" s="9"/>
      <c r="PWA2564" s="9"/>
      <c r="PWB2564" s="9"/>
      <c r="PWC2564" s="9"/>
      <c r="PWD2564" s="9"/>
      <c r="PWE2564" s="9"/>
      <c r="PWF2564" s="9"/>
      <c r="PWG2564" s="9"/>
      <c r="PWH2564" s="9"/>
      <c r="PWI2564" s="9"/>
      <c r="PWJ2564" s="9"/>
      <c r="PWK2564" s="9"/>
      <c r="PWL2564" s="9"/>
      <c r="PWM2564" s="9"/>
      <c r="PWN2564" s="9"/>
      <c r="PWO2564" s="9"/>
      <c r="PWP2564" s="9"/>
      <c r="PWQ2564" s="9"/>
      <c r="PWR2564" s="9"/>
      <c r="PWS2564" s="9"/>
      <c r="PWT2564" s="9"/>
      <c r="PWU2564" s="9"/>
      <c r="PWV2564" s="9"/>
      <c r="PWW2564" s="9"/>
      <c r="PWX2564" s="9"/>
      <c r="PWY2564" s="9"/>
      <c r="PWZ2564" s="9"/>
      <c r="PXA2564" s="9"/>
      <c r="PXB2564" s="9"/>
      <c r="PXC2564" s="9"/>
      <c r="PXD2564" s="9"/>
      <c r="PXE2564" s="9"/>
      <c r="PXF2564" s="9"/>
      <c r="PXG2564" s="9"/>
      <c r="PXH2564" s="9"/>
      <c r="PXI2564" s="9"/>
      <c r="PXJ2564" s="9"/>
      <c r="PXK2564" s="9"/>
      <c r="PXL2564" s="9"/>
      <c r="PXM2564" s="9"/>
      <c r="PXN2564" s="9"/>
      <c r="PXO2564" s="9"/>
      <c r="PXP2564" s="9"/>
      <c r="PXQ2564" s="9"/>
      <c r="PXR2564" s="9"/>
      <c r="PXS2564" s="9"/>
      <c r="PXT2564" s="9"/>
      <c r="PXU2564" s="9"/>
      <c r="PXV2564" s="9"/>
      <c r="PXW2564" s="9"/>
      <c r="PXX2564" s="9"/>
      <c r="PXY2564" s="9"/>
      <c r="PXZ2564" s="9"/>
      <c r="PYA2564" s="9"/>
      <c r="PYB2564" s="9"/>
      <c r="PYC2564" s="9"/>
      <c r="PYD2564" s="9"/>
      <c r="PYE2564" s="9"/>
      <c r="PYF2564" s="9"/>
      <c r="PYG2564" s="9"/>
      <c r="PYH2564" s="9"/>
      <c r="PYI2564" s="9"/>
      <c r="PYJ2564" s="9"/>
      <c r="PYK2564" s="9"/>
      <c r="PYL2564" s="9"/>
      <c r="PYM2564" s="9"/>
      <c r="PYN2564" s="9"/>
      <c r="PYO2564" s="9"/>
      <c r="PYP2564" s="9"/>
      <c r="PYQ2564" s="9"/>
      <c r="PYR2564" s="9"/>
      <c r="PYS2564" s="9"/>
      <c r="PYT2564" s="9"/>
      <c r="PYU2564" s="9"/>
      <c r="PYV2564" s="9"/>
      <c r="PYW2564" s="9"/>
      <c r="PYX2564" s="9"/>
      <c r="PYY2564" s="9"/>
      <c r="PYZ2564" s="9"/>
      <c r="PZA2564" s="9"/>
      <c r="PZB2564" s="9"/>
      <c r="PZC2564" s="9"/>
      <c r="PZD2564" s="9"/>
      <c r="PZE2564" s="9"/>
      <c r="PZF2564" s="9"/>
      <c r="PZG2564" s="9"/>
      <c r="PZH2564" s="9"/>
      <c r="PZI2564" s="9"/>
      <c r="PZJ2564" s="9"/>
      <c r="PZK2564" s="9"/>
      <c r="PZL2564" s="9"/>
      <c r="PZM2564" s="9"/>
      <c r="PZN2564" s="9"/>
      <c r="PZO2564" s="9"/>
      <c r="PZP2564" s="9"/>
      <c r="PZQ2564" s="9"/>
      <c r="PZR2564" s="9"/>
      <c r="PZS2564" s="9"/>
      <c r="PZT2564" s="9"/>
      <c r="PZU2564" s="9"/>
      <c r="PZV2564" s="9"/>
      <c r="PZW2564" s="9"/>
      <c r="PZX2564" s="9"/>
      <c r="PZY2564" s="9"/>
      <c r="PZZ2564" s="9"/>
      <c r="QAA2564" s="9"/>
      <c r="QAB2564" s="9"/>
      <c r="QAC2564" s="9"/>
      <c r="QAD2564" s="9"/>
      <c r="QAE2564" s="9"/>
      <c r="QAF2564" s="9"/>
      <c r="QAG2564" s="9"/>
      <c r="QAH2564" s="9"/>
      <c r="QAI2564" s="9"/>
      <c r="QAJ2564" s="9"/>
      <c r="QAK2564" s="9"/>
      <c r="QAL2564" s="9"/>
      <c r="QAM2564" s="9"/>
      <c r="QAN2564" s="9"/>
      <c r="QAO2564" s="9"/>
      <c r="QAP2564" s="9"/>
      <c r="QAQ2564" s="9"/>
      <c r="QAR2564" s="9"/>
      <c r="QAS2564" s="9"/>
      <c r="QAT2564" s="9"/>
      <c r="QAU2564" s="9"/>
      <c r="QAV2564" s="9"/>
      <c r="QAW2564" s="9"/>
      <c r="QAX2564" s="9"/>
      <c r="QAY2564" s="9"/>
      <c r="QAZ2564" s="9"/>
      <c r="QBA2564" s="9"/>
      <c r="QBB2564" s="9"/>
      <c r="QBC2564" s="9"/>
      <c r="QBD2564" s="9"/>
      <c r="QBE2564" s="9"/>
      <c r="QBF2564" s="9"/>
      <c r="QBG2564" s="9"/>
      <c r="QBH2564" s="9"/>
      <c r="QBI2564" s="9"/>
      <c r="QBJ2564" s="9"/>
      <c r="QBK2564" s="9"/>
      <c r="QBL2564" s="9"/>
      <c r="QBM2564" s="9"/>
      <c r="QBN2564" s="9"/>
      <c r="QBO2564" s="9"/>
      <c r="QBP2564" s="9"/>
      <c r="QBQ2564" s="9"/>
      <c r="QBR2564" s="9"/>
      <c r="QBS2564" s="9"/>
      <c r="QBT2564" s="9"/>
      <c r="QBU2564" s="9"/>
      <c r="QBV2564" s="9"/>
      <c r="QBW2564" s="9"/>
      <c r="QBX2564" s="9"/>
      <c r="QBY2564" s="9"/>
      <c r="QBZ2564" s="9"/>
      <c r="QCA2564" s="9"/>
      <c r="QCB2564" s="9"/>
      <c r="QCC2564" s="9"/>
      <c r="QCD2564" s="9"/>
      <c r="QCE2564" s="9"/>
      <c r="QCF2564" s="9"/>
      <c r="QCG2564" s="9"/>
      <c r="QCH2564" s="9"/>
      <c r="QCI2564" s="9"/>
      <c r="QCJ2564" s="9"/>
      <c r="QCK2564" s="9"/>
      <c r="QCL2564" s="9"/>
      <c r="QCM2564" s="9"/>
      <c r="QCN2564" s="9"/>
      <c r="QCO2564" s="9"/>
      <c r="QCP2564" s="9"/>
      <c r="QCQ2564" s="9"/>
      <c r="QCR2564" s="9"/>
      <c r="QCS2564" s="9"/>
      <c r="QCT2564" s="9"/>
      <c r="QCU2564" s="9"/>
      <c r="QCV2564" s="9"/>
      <c r="QCW2564" s="9"/>
      <c r="QCX2564" s="9"/>
      <c r="QCY2564" s="9"/>
      <c r="QCZ2564" s="9"/>
      <c r="QDA2564" s="9"/>
      <c r="QDB2564" s="9"/>
      <c r="QDC2564" s="9"/>
      <c r="QDD2564" s="9"/>
      <c r="QDE2564" s="9"/>
      <c r="QDF2564" s="9"/>
      <c r="QDG2564" s="9"/>
      <c r="QDH2564" s="9"/>
      <c r="QDI2564" s="9"/>
      <c r="QDJ2564" s="9"/>
      <c r="QDK2564" s="9"/>
      <c r="QDL2564" s="9"/>
      <c r="QDM2564" s="9"/>
      <c r="QDN2564" s="9"/>
      <c r="QDO2564" s="9"/>
      <c r="QDP2564" s="9"/>
      <c r="QDQ2564" s="9"/>
      <c r="QDR2564" s="9"/>
      <c r="QDS2564" s="9"/>
      <c r="QDT2564" s="9"/>
      <c r="QDU2564" s="9"/>
      <c r="QDV2564" s="9"/>
      <c r="QDW2564" s="9"/>
      <c r="QDX2564" s="9"/>
      <c r="QDY2564" s="9"/>
      <c r="QDZ2564" s="9"/>
      <c r="QEA2564" s="9"/>
      <c r="QEB2564" s="9"/>
      <c r="QEC2564" s="9"/>
      <c r="QED2564" s="9"/>
      <c r="QEE2564" s="9"/>
      <c r="QEF2564" s="9"/>
      <c r="QEG2564" s="9"/>
      <c r="QEH2564" s="9"/>
      <c r="QEI2564" s="9"/>
      <c r="QEJ2564" s="9"/>
      <c r="QEK2564" s="9"/>
      <c r="QEL2564" s="9"/>
      <c r="QEM2564" s="9"/>
      <c r="QEN2564" s="9"/>
      <c r="QEO2564" s="9"/>
      <c r="QEP2564" s="9"/>
      <c r="QEQ2564" s="9"/>
      <c r="QER2564" s="9"/>
      <c r="QES2564" s="9"/>
      <c r="QET2564" s="9"/>
      <c r="QEU2564" s="9"/>
      <c r="QEV2564" s="9"/>
      <c r="QEW2564" s="9"/>
      <c r="QEX2564" s="9"/>
      <c r="QEY2564" s="9"/>
      <c r="QEZ2564" s="9"/>
      <c r="QFA2564" s="9"/>
      <c r="QFB2564" s="9"/>
      <c r="QFC2564" s="9"/>
      <c r="QFD2564" s="9"/>
      <c r="QFE2564" s="9"/>
      <c r="QFF2564" s="9"/>
      <c r="QFG2564" s="9"/>
      <c r="QFH2564" s="9"/>
      <c r="QFI2564" s="9"/>
      <c r="QFJ2564" s="9"/>
      <c r="QFK2564" s="9"/>
      <c r="QFL2564" s="9"/>
      <c r="QFM2564" s="9"/>
      <c r="QFN2564" s="9"/>
      <c r="QFO2564" s="9"/>
      <c r="QFP2564" s="9"/>
      <c r="QFQ2564" s="9"/>
      <c r="QFR2564" s="9"/>
      <c r="QFS2564" s="9"/>
      <c r="QFT2564" s="9"/>
      <c r="QFU2564" s="9"/>
      <c r="QFV2564" s="9"/>
      <c r="QFW2564" s="9"/>
      <c r="QFX2564" s="9"/>
      <c r="QFY2564" s="9"/>
      <c r="QFZ2564" s="9"/>
      <c r="QGA2564" s="9"/>
      <c r="QGB2564" s="9"/>
      <c r="QGC2564" s="9"/>
      <c r="QGD2564" s="9"/>
      <c r="QGE2564" s="9"/>
      <c r="QGF2564" s="9"/>
      <c r="QGG2564" s="9"/>
      <c r="QGH2564" s="9"/>
      <c r="QGI2564" s="9"/>
      <c r="QGJ2564" s="9"/>
      <c r="QGK2564" s="9"/>
      <c r="QGL2564" s="9"/>
      <c r="QGM2564" s="9"/>
      <c r="QGN2564" s="9"/>
      <c r="QGO2564" s="9"/>
      <c r="QGP2564" s="9"/>
      <c r="QGQ2564" s="9"/>
      <c r="QGR2564" s="9"/>
      <c r="QGS2564" s="9"/>
      <c r="QGT2564" s="9"/>
      <c r="QGU2564" s="9"/>
      <c r="QGV2564" s="9"/>
      <c r="QGW2564" s="9"/>
      <c r="QGX2564" s="9"/>
      <c r="QGY2564" s="9"/>
      <c r="QGZ2564" s="9"/>
      <c r="QHA2564" s="9"/>
      <c r="QHB2564" s="9"/>
      <c r="QHC2564" s="9"/>
      <c r="QHD2564" s="9"/>
      <c r="QHE2564" s="9"/>
      <c r="QHF2564" s="9"/>
      <c r="QHG2564" s="9"/>
      <c r="QHH2564" s="9"/>
      <c r="QHI2564" s="9"/>
      <c r="QHJ2564" s="9"/>
      <c r="QHK2564" s="9"/>
      <c r="QHL2564" s="9"/>
      <c r="QHM2564" s="9"/>
      <c r="QHN2564" s="9"/>
      <c r="QHO2564" s="9"/>
      <c r="QHP2564" s="9"/>
      <c r="QHQ2564" s="9"/>
      <c r="QHR2564" s="9"/>
      <c r="QHS2564" s="9"/>
      <c r="QHT2564" s="9"/>
      <c r="QHU2564" s="9"/>
      <c r="QHV2564" s="9"/>
      <c r="QHW2564" s="9"/>
      <c r="QHX2564" s="9"/>
      <c r="QHY2564" s="9"/>
      <c r="QHZ2564" s="9"/>
      <c r="QIA2564" s="9"/>
      <c r="QIB2564" s="9"/>
      <c r="QIC2564" s="9"/>
      <c r="QID2564" s="9"/>
      <c r="QIE2564" s="9"/>
      <c r="QIF2564" s="9"/>
      <c r="QIG2564" s="9"/>
      <c r="QIH2564" s="9"/>
      <c r="QII2564" s="9"/>
      <c r="QIJ2564" s="9"/>
      <c r="QIK2564" s="9"/>
      <c r="QIL2564" s="9"/>
      <c r="QIM2564" s="9"/>
      <c r="QIN2564" s="9"/>
      <c r="QIO2564" s="9"/>
      <c r="QIP2564" s="9"/>
      <c r="QIQ2564" s="9"/>
      <c r="QIR2564" s="9"/>
      <c r="QIS2564" s="9"/>
      <c r="QIT2564" s="9"/>
      <c r="QIU2564" s="9"/>
      <c r="QIV2564" s="9"/>
      <c r="QIW2564" s="9"/>
      <c r="QIX2564" s="9"/>
      <c r="QIY2564" s="9"/>
      <c r="QIZ2564" s="9"/>
      <c r="QJA2564" s="9"/>
      <c r="QJB2564" s="9"/>
      <c r="QJC2564" s="9"/>
      <c r="QJD2564" s="9"/>
      <c r="QJE2564" s="9"/>
      <c r="QJF2564" s="9"/>
      <c r="QJG2564" s="9"/>
      <c r="QJH2564" s="9"/>
      <c r="QJI2564" s="9"/>
      <c r="QJJ2564" s="9"/>
      <c r="QJK2564" s="9"/>
      <c r="QJL2564" s="9"/>
      <c r="QJM2564" s="9"/>
      <c r="QJN2564" s="9"/>
      <c r="QJO2564" s="9"/>
      <c r="QJP2564" s="9"/>
      <c r="QJQ2564" s="9"/>
      <c r="QJR2564" s="9"/>
      <c r="QJS2564" s="9"/>
      <c r="QJT2564" s="9"/>
      <c r="QJU2564" s="9"/>
      <c r="QJV2564" s="9"/>
      <c r="QJW2564" s="9"/>
      <c r="QJX2564" s="9"/>
      <c r="QJY2564" s="9"/>
      <c r="QJZ2564" s="9"/>
      <c r="QKA2564" s="9"/>
      <c r="QKB2564" s="9"/>
      <c r="QKC2564" s="9"/>
      <c r="QKD2564" s="9"/>
      <c r="QKE2564" s="9"/>
      <c r="QKF2564" s="9"/>
      <c r="QKG2564" s="9"/>
      <c r="QKH2564" s="9"/>
      <c r="QKI2564" s="9"/>
      <c r="QKJ2564" s="9"/>
      <c r="QKK2564" s="9"/>
      <c r="QKL2564" s="9"/>
      <c r="QKM2564" s="9"/>
      <c r="QKN2564" s="9"/>
      <c r="QKO2564" s="9"/>
      <c r="QKP2564" s="9"/>
      <c r="QKQ2564" s="9"/>
      <c r="QKR2564" s="9"/>
      <c r="QKS2564" s="9"/>
      <c r="QKT2564" s="9"/>
      <c r="QKU2564" s="9"/>
      <c r="QKV2564" s="9"/>
      <c r="QKW2564" s="9"/>
      <c r="QKX2564" s="9"/>
      <c r="QKY2564" s="9"/>
      <c r="QKZ2564" s="9"/>
      <c r="QLA2564" s="9"/>
      <c r="QLB2564" s="9"/>
      <c r="QLC2564" s="9"/>
      <c r="QLD2564" s="9"/>
      <c r="QLE2564" s="9"/>
      <c r="QLF2564" s="9"/>
      <c r="QLG2564" s="9"/>
      <c r="QLH2564" s="9"/>
      <c r="QLI2564" s="9"/>
      <c r="QLJ2564" s="9"/>
      <c r="QLK2564" s="9"/>
      <c r="QLL2564" s="9"/>
      <c r="QLM2564" s="9"/>
      <c r="QLN2564" s="9"/>
      <c r="QLO2564" s="9"/>
      <c r="QLP2564" s="9"/>
      <c r="QLQ2564" s="9"/>
      <c r="QLR2564" s="9"/>
      <c r="QLS2564" s="9"/>
      <c r="QLT2564" s="9"/>
      <c r="QLU2564" s="9"/>
      <c r="QLV2564" s="9"/>
      <c r="QLW2564" s="9"/>
      <c r="QLX2564" s="9"/>
      <c r="QLY2564" s="9"/>
      <c r="QLZ2564" s="9"/>
      <c r="QMA2564" s="9"/>
      <c r="QMB2564" s="9"/>
      <c r="QMC2564" s="9"/>
      <c r="QMD2564" s="9"/>
      <c r="QME2564" s="9"/>
      <c r="QMF2564" s="9"/>
      <c r="QMG2564" s="9"/>
      <c r="QMH2564" s="9"/>
      <c r="QMI2564" s="9"/>
      <c r="QMJ2564" s="9"/>
      <c r="QMK2564" s="9"/>
      <c r="QML2564" s="9"/>
      <c r="QMM2564" s="9"/>
      <c r="QMN2564" s="9"/>
      <c r="QMO2564" s="9"/>
      <c r="QMP2564" s="9"/>
      <c r="QMQ2564" s="9"/>
      <c r="QMR2564" s="9"/>
      <c r="QMS2564" s="9"/>
      <c r="QMT2564" s="9"/>
      <c r="QMU2564" s="9"/>
      <c r="QMV2564" s="9"/>
      <c r="QMW2564" s="9"/>
      <c r="QMX2564" s="9"/>
      <c r="QMY2564" s="9"/>
      <c r="QMZ2564" s="9"/>
      <c r="QNA2564" s="9"/>
      <c r="QNB2564" s="9"/>
      <c r="QNC2564" s="9"/>
      <c r="QND2564" s="9"/>
      <c r="QNE2564" s="9"/>
      <c r="QNF2564" s="9"/>
      <c r="QNG2564" s="9"/>
      <c r="QNH2564" s="9"/>
      <c r="QNI2564" s="9"/>
      <c r="QNJ2564" s="9"/>
      <c r="QNK2564" s="9"/>
      <c r="QNL2564" s="9"/>
      <c r="QNM2564" s="9"/>
      <c r="QNN2564" s="9"/>
      <c r="QNO2564" s="9"/>
      <c r="QNP2564" s="9"/>
      <c r="QNQ2564" s="9"/>
      <c r="QNR2564" s="9"/>
      <c r="QNS2564" s="9"/>
      <c r="QNT2564" s="9"/>
      <c r="QNU2564" s="9"/>
      <c r="QNV2564" s="9"/>
      <c r="QNW2564" s="9"/>
      <c r="QNX2564" s="9"/>
      <c r="QNY2564" s="9"/>
      <c r="QNZ2564" s="9"/>
      <c r="QOA2564" s="9"/>
      <c r="QOB2564" s="9"/>
      <c r="QOC2564" s="9"/>
      <c r="QOD2564" s="9"/>
      <c r="QOE2564" s="9"/>
      <c r="QOF2564" s="9"/>
      <c r="QOG2564" s="9"/>
      <c r="QOH2564" s="9"/>
      <c r="QOI2564" s="9"/>
      <c r="QOJ2564" s="9"/>
      <c r="QOK2564" s="9"/>
      <c r="QOL2564" s="9"/>
      <c r="QOM2564" s="9"/>
      <c r="QON2564" s="9"/>
      <c r="QOO2564" s="9"/>
      <c r="QOP2564" s="9"/>
      <c r="QOQ2564" s="9"/>
      <c r="QOR2564" s="9"/>
      <c r="QOS2564" s="9"/>
      <c r="QOT2564" s="9"/>
      <c r="QOU2564" s="9"/>
      <c r="QOV2564" s="9"/>
      <c r="QOW2564" s="9"/>
      <c r="QOX2564" s="9"/>
      <c r="QOY2564" s="9"/>
      <c r="QOZ2564" s="9"/>
      <c r="QPA2564" s="9"/>
      <c r="QPB2564" s="9"/>
      <c r="QPC2564" s="9"/>
      <c r="QPD2564" s="9"/>
      <c r="QPE2564" s="9"/>
      <c r="QPF2564" s="9"/>
      <c r="QPG2564" s="9"/>
      <c r="QPH2564" s="9"/>
      <c r="QPI2564" s="9"/>
      <c r="QPJ2564" s="9"/>
      <c r="QPK2564" s="9"/>
      <c r="QPL2564" s="9"/>
      <c r="QPM2564" s="9"/>
      <c r="QPN2564" s="9"/>
      <c r="QPO2564" s="9"/>
      <c r="QPP2564" s="9"/>
      <c r="QPQ2564" s="9"/>
      <c r="QPR2564" s="9"/>
      <c r="QPS2564" s="9"/>
      <c r="QPT2564" s="9"/>
      <c r="QPU2564" s="9"/>
      <c r="QPV2564" s="9"/>
      <c r="QPW2564" s="9"/>
      <c r="QPX2564" s="9"/>
      <c r="QPY2564" s="9"/>
      <c r="QPZ2564" s="9"/>
      <c r="QQA2564" s="9"/>
      <c r="QQB2564" s="9"/>
      <c r="QQC2564" s="9"/>
      <c r="QQD2564" s="9"/>
      <c r="QQE2564" s="9"/>
      <c r="QQF2564" s="9"/>
      <c r="QQG2564" s="9"/>
      <c r="QQH2564" s="9"/>
      <c r="QQI2564" s="9"/>
      <c r="QQJ2564" s="9"/>
      <c r="QQK2564" s="9"/>
      <c r="QQL2564" s="9"/>
      <c r="QQM2564" s="9"/>
      <c r="QQN2564" s="9"/>
      <c r="QQO2564" s="9"/>
      <c r="QQP2564" s="9"/>
      <c r="QQQ2564" s="9"/>
      <c r="QQR2564" s="9"/>
      <c r="QQS2564" s="9"/>
      <c r="QQT2564" s="9"/>
      <c r="QQU2564" s="9"/>
      <c r="QQV2564" s="9"/>
      <c r="QQW2564" s="9"/>
      <c r="QQX2564" s="9"/>
      <c r="QQY2564" s="9"/>
      <c r="QQZ2564" s="9"/>
      <c r="QRA2564" s="9"/>
      <c r="QRB2564" s="9"/>
      <c r="QRC2564" s="9"/>
      <c r="QRD2564" s="9"/>
      <c r="QRE2564" s="9"/>
      <c r="QRF2564" s="9"/>
      <c r="QRG2564" s="9"/>
      <c r="QRH2564" s="9"/>
      <c r="QRI2564" s="9"/>
      <c r="QRJ2564" s="9"/>
      <c r="QRK2564" s="9"/>
      <c r="QRL2564" s="9"/>
      <c r="QRM2564" s="9"/>
      <c r="QRN2564" s="9"/>
      <c r="QRO2564" s="9"/>
      <c r="QRP2564" s="9"/>
      <c r="QRQ2564" s="9"/>
      <c r="QRR2564" s="9"/>
      <c r="QRS2564" s="9"/>
      <c r="QRT2564" s="9"/>
      <c r="QRU2564" s="9"/>
      <c r="QRV2564" s="9"/>
      <c r="QRW2564" s="9"/>
      <c r="QRX2564" s="9"/>
      <c r="QRY2564" s="9"/>
      <c r="QRZ2564" s="9"/>
      <c r="QSA2564" s="9"/>
      <c r="QSB2564" s="9"/>
      <c r="QSC2564" s="9"/>
      <c r="QSD2564" s="9"/>
      <c r="QSE2564" s="9"/>
      <c r="QSF2564" s="9"/>
      <c r="QSG2564" s="9"/>
      <c r="QSH2564" s="9"/>
      <c r="QSI2564" s="9"/>
      <c r="QSJ2564" s="9"/>
      <c r="QSK2564" s="9"/>
      <c r="QSL2564" s="9"/>
      <c r="QSM2564" s="9"/>
      <c r="QSN2564" s="9"/>
      <c r="QSO2564" s="9"/>
      <c r="QSP2564" s="9"/>
      <c r="QSQ2564" s="9"/>
      <c r="QSR2564" s="9"/>
      <c r="QSS2564" s="9"/>
      <c r="QST2564" s="9"/>
      <c r="QSU2564" s="9"/>
      <c r="QSV2564" s="9"/>
      <c r="QSW2564" s="9"/>
      <c r="QSX2564" s="9"/>
      <c r="QSY2564" s="9"/>
      <c r="QSZ2564" s="9"/>
      <c r="QTA2564" s="9"/>
      <c r="QTB2564" s="9"/>
      <c r="QTC2564" s="9"/>
      <c r="QTD2564" s="9"/>
      <c r="QTE2564" s="9"/>
      <c r="QTF2564" s="9"/>
      <c r="QTG2564" s="9"/>
      <c r="QTH2564" s="9"/>
      <c r="QTI2564" s="9"/>
      <c r="QTJ2564" s="9"/>
      <c r="QTK2564" s="9"/>
      <c r="QTL2564" s="9"/>
      <c r="QTM2564" s="9"/>
      <c r="QTN2564" s="9"/>
      <c r="QTO2564" s="9"/>
      <c r="QTP2564" s="9"/>
      <c r="QTQ2564" s="9"/>
      <c r="QTR2564" s="9"/>
      <c r="QTS2564" s="9"/>
      <c r="QTT2564" s="9"/>
      <c r="QTU2564" s="9"/>
      <c r="QTV2564" s="9"/>
      <c r="QTW2564" s="9"/>
      <c r="QTX2564" s="9"/>
      <c r="QTY2564" s="9"/>
      <c r="QTZ2564" s="9"/>
      <c r="QUA2564" s="9"/>
      <c r="QUB2564" s="9"/>
      <c r="QUC2564" s="9"/>
      <c r="QUD2564" s="9"/>
      <c r="QUE2564" s="9"/>
      <c r="QUF2564" s="9"/>
      <c r="QUG2564" s="9"/>
      <c r="QUH2564" s="9"/>
      <c r="QUI2564" s="9"/>
      <c r="QUJ2564" s="9"/>
      <c r="QUK2564" s="9"/>
      <c r="QUL2564" s="9"/>
      <c r="QUM2564" s="9"/>
      <c r="QUN2564" s="9"/>
      <c r="QUO2564" s="9"/>
      <c r="QUP2564" s="9"/>
      <c r="QUQ2564" s="9"/>
      <c r="QUR2564" s="9"/>
      <c r="QUS2564" s="9"/>
      <c r="QUT2564" s="9"/>
      <c r="QUU2564" s="9"/>
      <c r="QUV2564" s="9"/>
      <c r="QUW2564" s="9"/>
      <c r="QUX2564" s="9"/>
      <c r="QUY2564" s="9"/>
      <c r="QUZ2564" s="9"/>
      <c r="QVA2564" s="9"/>
      <c r="QVB2564" s="9"/>
      <c r="QVC2564" s="9"/>
      <c r="QVD2564" s="9"/>
      <c r="QVE2564" s="9"/>
      <c r="QVF2564" s="9"/>
      <c r="QVG2564" s="9"/>
      <c r="QVH2564" s="9"/>
      <c r="QVI2564" s="9"/>
      <c r="QVJ2564" s="9"/>
      <c r="QVK2564" s="9"/>
      <c r="QVL2564" s="9"/>
      <c r="QVM2564" s="9"/>
      <c r="QVN2564" s="9"/>
      <c r="QVO2564" s="9"/>
      <c r="QVP2564" s="9"/>
      <c r="QVQ2564" s="9"/>
      <c r="QVR2564" s="9"/>
      <c r="QVS2564" s="9"/>
      <c r="QVT2564" s="9"/>
      <c r="QVU2564" s="9"/>
      <c r="QVV2564" s="9"/>
      <c r="QVW2564" s="9"/>
      <c r="QVX2564" s="9"/>
      <c r="QVY2564" s="9"/>
      <c r="QVZ2564" s="9"/>
      <c r="QWA2564" s="9"/>
      <c r="QWB2564" s="9"/>
      <c r="QWC2564" s="9"/>
      <c r="QWD2564" s="9"/>
      <c r="QWE2564" s="9"/>
      <c r="QWF2564" s="9"/>
      <c r="QWG2564" s="9"/>
      <c r="QWH2564" s="9"/>
      <c r="QWI2564" s="9"/>
      <c r="QWJ2564" s="9"/>
      <c r="QWK2564" s="9"/>
      <c r="QWL2564" s="9"/>
      <c r="QWM2564" s="9"/>
      <c r="QWN2564" s="9"/>
      <c r="QWO2564" s="9"/>
      <c r="QWP2564" s="9"/>
      <c r="QWQ2564" s="9"/>
      <c r="QWR2564" s="9"/>
      <c r="QWS2564" s="9"/>
      <c r="QWT2564" s="9"/>
      <c r="QWU2564" s="9"/>
      <c r="QWV2564" s="9"/>
      <c r="QWW2564" s="9"/>
      <c r="QWX2564" s="9"/>
      <c r="QWY2564" s="9"/>
      <c r="QWZ2564" s="9"/>
      <c r="QXA2564" s="9"/>
      <c r="QXB2564" s="9"/>
      <c r="QXC2564" s="9"/>
      <c r="QXD2564" s="9"/>
      <c r="QXE2564" s="9"/>
      <c r="QXF2564" s="9"/>
      <c r="QXG2564" s="9"/>
      <c r="QXH2564" s="9"/>
      <c r="QXI2564" s="9"/>
      <c r="QXJ2564" s="9"/>
      <c r="QXK2564" s="9"/>
      <c r="QXL2564" s="9"/>
      <c r="QXM2564" s="9"/>
      <c r="QXN2564" s="9"/>
      <c r="QXO2564" s="9"/>
      <c r="QXP2564" s="9"/>
      <c r="QXQ2564" s="9"/>
      <c r="QXR2564" s="9"/>
      <c r="QXS2564" s="9"/>
      <c r="QXT2564" s="9"/>
      <c r="QXU2564" s="9"/>
      <c r="QXV2564" s="9"/>
      <c r="QXW2564" s="9"/>
      <c r="QXX2564" s="9"/>
      <c r="QXY2564" s="9"/>
      <c r="QXZ2564" s="9"/>
      <c r="QYA2564" s="9"/>
      <c r="QYB2564" s="9"/>
      <c r="QYC2564" s="9"/>
      <c r="QYD2564" s="9"/>
      <c r="QYE2564" s="9"/>
      <c r="QYF2564" s="9"/>
      <c r="QYG2564" s="9"/>
      <c r="QYH2564" s="9"/>
      <c r="QYI2564" s="9"/>
      <c r="QYJ2564" s="9"/>
      <c r="QYK2564" s="9"/>
      <c r="QYL2564" s="9"/>
      <c r="QYM2564" s="9"/>
      <c r="QYN2564" s="9"/>
      <c r="QYO2564" s="9"/>
      <c r="QYP2564" s="9"/>
      <c r="QYQ2564" s="9"/>
      <c r="QYR2564" s="9"/>
      <c r="QYS2564" s="9"/>
      <c r="QYT2564" s="9"/>
      <c r="QYU2564" s="9"/>
      <c r="QYV2564" s="9"/>
      <c r="QYW2564" s="9"/>
      <c r="QYX2564" s="9"/>
      <c r="QYY2564" s="9"/>
      <c r="QYZ2564" s="9"/>
      <c r="QZA2564" s="9"/>
      <c r="QZB2564" s="9"/>
      <c r="QZC2564" s="9"/>
      <c r="QZD2564" s="9"/>
      <c r="QZE2564" s="9"/>
      <c r="QZF2564" s="9"/>
      <c r="QZG2564" s="9"/>
      <c r="QZH2564" s="9"/>
      <c r="QZI2564" s="9"/>
      <c r="QZJ2564" s="9"/>
      <c r="QZK2564" s="9"/>
      <c r="QZL2564" s="9"/>
      <c r="QZM2564" s="9"/>
      <c r="QZN2564" s="9"/>
      <c r="QZO2564" s="9"/>
      <c r="QZP2564" s="9"/>
      <c r="QZQ2564" s="9"/>
      <c r="QZR2564" s="9"/>
      <c r="QZS2564" s="9"/>
      <c r="QZT2564" s="9"/>
      <c r="QZU2564" s="9"/>
      <c r="QZV2564" s="9"/>
      <c r="QZW2564" s="9"/>
      <c r="QZX2564" s="9"/>
      <c r="QZY2564" s="9"/>
      <c r="QZZ2564" s="9"/>
      <c r="RAA2564" s="9"/>
      <c r="RAB2564" s="9"/>
      <c r="RAC2564" s="9"/>
      <c r="RAD2564" s="9"/>
      <c r="RAE2564" s="9"/>
      <c r="RAF2564" s="9"/>
      <c r="RAG2564" s="9"/>
      <c r="RAH2564" s="9"/>
      <c r="RAI2564" s="9"/>
      <c r="RAJ2564" s="9"/>
      <c r="RAK2564" s="9"/>
      <c r="RAL2564" s="9"/>
      <c r="RAM2564" s="9"/>
      <c r="RAN2564" s="9"/>
      <c r="RAO2564" s="9"/>
      <c r="RAP2564" s="9"/>
      <c r="RAQ2564" s="9"/>
      <c r="RAR2564" s="9"/>
      <c r="RAS2564" s="9"/>
      <c r="RAT2564" s="9"/>
      <c r="RAU2564" s="9"/>
      <c r="RAV2564" s="9"/>
      <c r="RAW2564" s="9"/>
      <c r="RAX2564" s="9"/>
      <c r="RAY2564" s="9"/>
      <c r="RAZ2564" s="9"/>
      <c r="RBA2564" s="9"/>
      <c r="RBB2564" s="9"/>
      <c r="RBC2564" s="9"/>
      <c r="RBD2564" s="9"/>
      <c r="RBE2564" s="9"/>
      <c r="RBF2564" s="9"/>
      <c r="RBG2564" s="9"/>
      <c r="RBH2564" s="9"/>
      <c r="RBI2564" s="9"/>
      <c r="RBJ2564" s="9"/>
      <c r="RBK2564" s="9"/>
      <c r="RBL2564" s="9"/>
      <c r="RBM2564" s="9"/>
      <c r="RBN2564" s="9"/>
      <c r="RBO2564" s="9"/>
      <c r="RBP2564" s="9"/>
      <c r="RBQ2564" s="9"/>
      <c r="RBR2564" s="9"/>
      <c r="RBS2564" s="9"/>
      <c r="RBT2564" s="9"/>
      <c r="RBU2564" s="9"/>
      <c r="RBV2564" s="9"/>
      <c r="RBW2564" s="9"/>
      <c r="RBX2564" s="9"/>
      <c r="RBY2564" s="9"/>
      <c r="RBZ2564" s="9"/>
      <c r="RCA2564" s="9"/>
      <c r="RCB2564" s="9"/>
      <c r="RCC2564" s="9"/>
      <c r="RCD2564" s="9"/>
      <c r="RCE2564" s="9"/>
      <c r="RCF2564" s="9"/>
      <c r="RCG2564" s="9"/>
      <c r="RCH2564" s="9"/>
      <c r="RCI2564" s="9"/>
      <c r="RCJ2564" s="9"/>
      <c r="RCK2564" s="9"/>
      <c r="RCL2564" s="9"/>
      <c r="RCM2564" s="9"/>
      <c r="RCN2564" s="9"/>
      <c r="RCO2564" s="9"/>
      <c r="RCP2564" s="9"/>
      <c r="RCQ2564" s="9"/>
      <c r="RCR2564" s="9"/>
      <c r="RCS2564" s="9"/>
      <c r="RCT2564" s="9"/>
      <c r="RCU2564" s="9"/>
      <c r="RCV2564" s="9"/>
      <c r="RCW2564" s="9"/>
      <c r="RCX2564" s="9"/>
      <c r="RCY2564" s="9"/>
      <c r="RCZ2564" s="9"/>
      <c r="RDA2564" s="9"/>
      <c r="RDB2564" s="9"/>
      <c r="RDC2564" s="9"/>
      <c r="RDD2564" s="9"/>
      <c r="RDE2564" s="9"/>
      <c r="RDF2564" s="9"/>
      <c r="RDG2564" s="9"/>
      <c r="RDH2564" s="9"/>
      <c r="RDI2564" s="9"/>
      <c r="RDJ2564" s="9"/>
      <c r="RDK2564" s="9"/>
      <c r="RDL2564" s="9"/>
      <c r="RDM2564" s="9"/>
      <c r="RDN2564" s="9"/>
      <c r="RDO2564" s="9"/>
      <c r="RDP2564" s="9"/>
      <c r="RDQ2564" s="9"/>
      <c r="RDR2564" s="9"/>
      <c r="RDS2564" s="9"/>
      <c r="RDT2564" s="9"/>
      <c r="RDU2564" s="9"/>
      <c r="RDV2564" s="9"/>
      <c r="RDW2564" s="9"/>
      <c r="RDX2564" s="9"/>
      <c r="RDY2564" s="9"/>
      <c r="RDZ2564" s="9"/>
      <c r="REA2564" s="9"/>
      <c r="REB2564" s="9"/>
      <c r="REC2564" s="9"/>
      <c r="RED2564" s="9"/>
      <c r="REE2564" s="9"/>
      <c r="REF2564" s="9"/>
      <c r="REG2564" s="9"/>
      <c r="REH2564" s="9"/>
      <c r="REI2564" s="9"/>
      <c r="REJ2564" s="9"/>
      <c r="REK2564" s="9"/>
      <c r="REL2564" s="9"/>
      <c r="REM2564" s="9"/>
      <c r="REN2564" s="9"/>
      <c r="REO2564" s="9"/>
      <c r="REP2564" s="9"/>
      <c r="REQ2564" s="9"/>
      <c r="RER2564" s="9"/>
      <c r="RES2564" s="9"/>
      <c r="RET2564" s="9"/>
      <c r="REU2564" s="9"/>
      <c r="REV2564" s="9"/>
      <c r="REW2564" s="9"/>
      <c r="REX2564" s="9"/>
      <c r="REY2564" s="9"/>
      <c r="REZ2564" s="9"/>
      <c r="RFA2564" s="9"/>
      <c r="RFB2564" s="9"/>
      <c r="RFC2564" s="9"/>
      <c r="RFD2564" s="9"/>
      <c r="RFE2564" s="9"/>
      <c r="RFF2564" s="9"/>
      <c r="RFG2564" s="9"/>
      <c r="RFH2564" s="9"/>
      <c r="RFI2564" s="9"/>
      <c r="RFJ2564" s="9"/>
      <c r="RFK2564" s="9"/>
      <c r="RFL2564" s="9"/>
      <c r="RFM2564" s="9"/>
      <c r="RFN2564" s="9"/>
      <c r="RFO2564" s="9"/>
      <c r="RFP2564" s="9"/>
      <c r="RFQ2564" s="9"/>
      <c r="RFR2564" s="9"/>
      <c r="RFS2564" s="9"/>
      <c r="RFT2564" s="9"/>
      <c r="RFU2564" s="9"/>
      <c r="RFV2564" s="9"/>
      <c r="RFW2564" s="9"/>
      <c r="RFX2564" s="9"/>
      <c r="RFY2564" s="9"/>
      <c r="RFZ2564" s="9"/>
      <c r="RGA2564" s="9"/>
      <c r="RGB2564" s="9"/>
      <c r="RGC2564" s="9"/>
      <c r="RGD2564" s="9"/>
      <c r="RGE2564" s="9"/>
      <c r="RGF2564" s="9"/>
      <c r="RGG2564" s="9"/>
      <c r="RGH2564" s="9"/>
      <c r="RGI2564" s="9"/>
      <c r="RGJ2564" s="9"/>
      <c r="RGK2564" s="9"/>
      <c r="RGL2564" s="9"/>
      <c r="RGM2564" s="9"/>
      <c r="RGN2564" s="9"/>
      <c r="RGO2564" s="9"/>
      <c r="RGP2564" s="9"/>
      <c r="RGQ2564" s="9"/>
      <c r="RGR2564" s="9"/>
      <c r="RGS2564" s="9"/>
      <c r="RGT2564" s="9"/>
      <c r="RGU2564" s="9"/>
      <c r="RGV2564" s="9"/>
      <c r="RGW2564" s="9"/>
      <c r="RGX2564" s="9"/>
      <c r="RGY2564" s="9"/>
      <c r="RGZ2564" s="9"/>
      <c r="RHA2564" s="9"/>
      <c r="RHB2564" s="9"/>
      <c r="RHC2564" s="9"/>
      <c r="RHD2564" s="9"/>
      <c r="RHE2564" s="9"/>
      <c r="RHF2564" s="9"/>
      <c r="RHG2564" s="9"/>
      <c r="RHH2564" s="9"/>
      <c r="RHI2564" s="9"/>
      <c r="RHJ2564" s="9"/>
      <c r="RHK2564" s="9"/>
      <c r="RHL2564" s="9"/>
      <c r="RHM2564" s="9"/>
      <c r="RHN2564" s="9"/>
      <c r="RHO2564" s="9"/>
      <c r="RHP2564" s="9"/>
      <c r="RHQ2564" s="9"/>
      <c r="RHR2564" s="9"/>
      <c r="RHS2564" s="9"/>
      <c r="RHT2564" s="9"/>
      <c r="RHU2564" s="9"/>
      <c r="RHV2564" s="9"/>
      <c r="RHW2564" s="9"/>
      <c r="RHX2564" s="9"/>
      <c r="RHY2564" s="9"/>
      <c r="RHZ2564" s="9"/>
      <c r="RIA2564" s="9"/>
      <c r="RIB2564" s="9"/>
      <c r="RIC2564" s="9"/>
      <c r="RID2564" s="9"/>
      <c r="RIE2564" s="9"/>
      <c r="RIF2564" s="9"/>
      <c r="RIG2564" s="9"/>
      <c r="RIH2564" s="9"/>
      <c r="RII2564" s="9"/>
      <c r="RIJ2564" s="9"/>
      <c r="RIK2564" s="9"/>
      <c r="RIL2564" s="9"/>
      <c r="RIM2564" s="9"/>
      <c r="RIN2564" s="9"/>
      <c r="RIO2564" s="9"/>
      <c r="RIP2564" s="9"/>
      <c r="RIQ2564" s="9"/>
      <c r="RIR2564" s="9"/>
      <c r="RIS2564" s="9"/>
      <c r="RIT2564" s="9"/>
      <c r="RIU2564" s="9"/>
      <c r="RIV2564" s="9"/>
      <c r="RIW2564" s="9"/>
      <c r="RIX2564" s="9"/>
      <c r="RIY2564" s="9"/>
      <c r="RIZ2564" s="9"/>
      <c r="RJA2564" s="9"/>
      <c r="RJB2564" s="9"/>
      <c r="RJC2564" s="9"/>
      <c r="RJD2564" s="9"/>
      <c r="RJE2564" s="9"/>
      <c r="RJF2564" s="9"/>
      <c r="RJG2564" s="9"/>
      <c r="RJH2564" s="9"/>
      <c r="RJI2564" s="9"/>
      <c r="RJJ2564" s="9"/>
      <c r="RJK2564" s="9"/>
      <c r="RJL2564" s="9"/>
      <c r="RJM2564" s="9"/>
      <c r="RJN2564" s="9"/>
      <c r="RJO2564" s="9"/>
      <c r="RJP2564" s="9"/>
      <c r="RJQ2564" s="9"/>
      <c r="RJR2564" s="9"/>
      <c r="RJS2564" s="9"/>
      <c r="RJT2564" s="9"/>
      <c r="RJU2564" s="9"/>
      <c r="RJV2564" s="9"/>
      <c r="RJW2564" s="9"/>
      <c r="RJX2564" s="9"/>
      <c r="RJY2564" s="9"/>
      <c r="RJZ2564" s="9"/>
      <c r="RKA2564" s="9"/>
      <c r="RKB2564" s="9"/>
      <c r="RKC2564" s="9"/>
      <c r="RKD2564" s="9"/>
      <c r="RKE2564" s="9"/>
      <c r="RKF2564" s="9"/>
      <c r="RKG2564" s="9"/>
      <c r="RKH2564" s="9"/>
      <c r="RKI2564" s="9"/>
      <c r="RKJ2564" s="9"/>
      <c r="RKK2564" s="9"/>
      <c r="RKL2564" s="9"/>
      <c r="RKM2564" s="9"/>
      <c r="RKN2564" s="9"/>
      <c r="RKO2564" s="9"/>
      <c r="RKP2564" s="9"/>
      <c r="RKQ2564" s="9"/>
      <c r="RKR2564" s="9"/>
      <c r="RKS2564" s="9"/>
      <c r="RKT2564" s="9"/>
      <c r="RKU2564" s="9"/>
      <c r="RKV2564" s="9"/>
      <c r="RKW2564" s="9"/>
      <c r="RKX2564" s="9"/>
      <c r="RKY2564" s="9"/>
      <c r="RKZ2564" s="9"/>
      <c r="RLA2564" s="9"/>
      <c r="RLB2564" s="9"/>
      <c r="RLC2564" s="9"/>
      <c r="RLD2564" s="9"/>
      <c r="RLE2564" s="9"/>
      <c r="RLF2564" s="9"/>
      <c r="RLG2564" s="9"/>
      <c r="RLH2564" s="9"/>
      <c r="RLI2564" s="9"/>
      <c r="RLJ2564" s="9"/>
      <c r="RLK2564" s="9"/>
      <c r="RLL2564" s="9"/>
      <c r="RLM2564" s="9"/>
      <c r="RLN2564" s="9"/>
      <c r="RLO2564" s="9"/>
      <c r="RLP2564" s="9"/>
      <c r="RLQ2564" s="9"/>
      <c r="RLR2564" s="9"/>
      <c r="RLS2564" s="9"/>
      <c r="RLT2564" s="9"/>
      <c r="RLU2564" s="9"/>
      <c r="RLV2564" s="9"/>
      <c r="RLW2564" s="9"/>
      <c r="RLX2564" s="9"/>
      <c r="RLY2564" s="9"/>
      <c r="RLZ2564" s="9"/>
      <c r="RMA2564" s="9"/>
      <c r="RMB2564" s="9"/>
      <c r="RMC2564" s="9"/>
      <c r="RMD2564" s="9"/>
      <c r="RME2564" s="9"/>
      <c r="RMF2564" s="9"/>
      <c r="RMG2564" s="9"/>
      <c r="RMH2564" s="9"/>
      <c r="RMI2564" s="9"/>
      <c r="RMJ2564" s="9"/>
      <c r="RMK2564" s="9"/>
      <c r="RML2564" s="9"/>
      <c r="RMM2564" s="9"/>
      <c r="RMN2564" s="9"/>
      <c r="RMO2564" s="9"/>
      <c r="RMP2564" s="9"/>
      <c r="RMQ2564" s="9"/>
      <c r="RMR2564" s="9"/>
      <c r="RMS2564" s="9"/>
      <c r="RMT2564" s="9"/>
      <c r="RMU2564" s="9"/>
      <c r="RMV2564" s="9"/>
      <c r="RMW2564" s="9"/>
      <c r="RMX2564" s="9"/>
      <c r="RMY2564" s="9"/>
      <c r="RMZ2564" s="9"/>
      <c r="RNA2564" s="9"/>
      <c r="RNB2564" s="9"/>
      <c r="RNC2564" s="9"/>
      <c r="RND2564" s="9"/>
      <c r="RNE2564" s="9"/>
      <c r="RNF2564" s="9"/>
      <c r="RNG2564" s="9"/>
      <c r="RNH2564" s="9"/>
      <c r="RNI2564" s="9"/>
      <c r="RNJ2564" s="9"/>
      <c r="RNK2564" s="9"/>
      <c r="RNL2564" s="9"/>
      <c r="RNM2564" s="9"/>
      <c r="RNN2564" s="9"/>
      <c r="RNO2564" s="9"/>
      <c r="RNP2564" s="9"/>
      <c r="RNQ2564" s="9"/>
      <c r="RNR2564" s="9"/>
      <c r="RNS2564" s="9"/>
      <c r="RNT2564" s="9"/>
      <c r="RNU2564" s="9"/>
      <c r="RNV2564" s="9"/>
      <c r="RNW2564" s="9"/>
      <c r="RNX2564" s="9"/>
      <c r="RNY2564" s="9"/>
      <c r="RNZ2564" s="9"/>
      <c r="ROA2564" s="9"/>
      <c r="ROB2564" s="9"/>
      <c r="ROC2564" s="9"/>
      <c r="ROD2564" s="9"/>
      <c r="ROE2564" s="9"/>
      <c r="ROF2564" s="9"/>
      <c r="ROG2564" s="9"/>
      <c r="ROH2564" s="9"/>
      <c r="ROI2564" s="9"/>
      <c r="ROJ2564" s="9"/>
      <c r="ROK2564" s="9"/>
      <c r="ROL2564" s="9"/>
      <c r="ROM2564" s="9"/>
      <c r="RON2564" s="9"/>
      <c r="ROO2564" s="9"/>
      <c r="ROP2564" s="9"/>
      <c r="ROQ2564" s="9"/>
      <c r="ROR2564" s="9"/>
      <c r="ROS2564" s="9"/>
      <c r="ROT2564" s="9"/>
      <c r="ROU2564" s="9"/>
      <c r="ROV2564" s="9"/>
      <c r="ROW2564" s="9"/>
      <c r="ROX2564" s="9"/>
      <c r="ROY2564" s="9"/>
      <c r="ROZ2564" s="9"/>
      <c r="RPA2564" s="9"/>
      <c r="RPB2564" s="9"/>
      <c r="RPC2564" s="9"/>
      <c r="RPD2564" s="9"/>
      <c r="RPE2564" s="9"/>
      <c r="RPF2564" s="9"/>
      <c r="RPG2564" s="9"/>
      <c r="RPH2564" s="9"/>
      <c r="RPI2564" s="9"/>
      <c r="RPJ2564" s="9"/>
      <c r="RPK2564" s="9"/>
      <c r="RPL2564" s="9"/>
      <c r="RPM2564" s="9"/>
      <c r="RPN2564" s="9"/>
      <c r="RPO2564" s="9"/>
      <c r="RPP2564" s="9"/>
      <c r="RPQ2564" s="9"/>
      <c r="RPR2564" s="9"/>
      <c r="RPS2564" s="9"/>
      <c r="RPT2564" s="9"/>
      <c r="RPU2564" s="9"/>
      <c r="RPV2564" s="9"/>
      <c r="RPW2564" s="9"/>
      <c r="RPX2564" s="9"/>
      <c r="RPY2564" s="9"/>
      <c r="RPZ2564" s="9"/>
      <c r="RQA2564" s="9"/>
      <c r="RQB2564" s="9"/>
      <c r="RQC2564" s="9"/>
      <c r="RQD2564" s="9"/>
      <c r="RQE2564" s="9"/>
      <c r="RQF2564" s="9"/>
      <c r="RQG2564" s="9"/>
      <c r="RQH2564" s="9"/>
      <c r="RQI2564" s="9"/>
      <c r="RQJ2564" s="9"/>
      <c r="RQK2564" s="9"/>
      <c r="RQL2564" s="9"/>
      <c r="RQM2564" s="9"/>
      <c r="RQN2564" s="9"/>
      <c r="RQO2564" s="9"/>
      <c r="RQP2564" s="9"/>
      <c r="RQQ2564" s="9"/>
      <c r="RQR2564" s="9"/>
      <c r="RQS2564" s="9"/>
      <c r="RQT2564" s="9"/>
      <c r="RQU2564" s="9"/>
      <c r="RQV2564" s="9"/>
      <c r="RQW2564" s="9"/>
      <c r="RQX2564" s="9"/>
      <c r="RQY2564" s="9"/>
      <c r="RQZ2564" s="9"/>
      <c r="RRA2564" s="9"/>
      <c r="RRB2564" s="9"/>
      <c r="RRC2564" s="9"/>
      <c r="RRD2564" s="9"/>
      <c r="RRE2564" s="9"/>
      <c r="RRF2564" s="9"/>
      <c r="RRG2564" s="9"/>
      <c r="RRH2564" s="9"/>
      <c r="RRI2564" s="9"/>
      <c r="RRJ2564" s="9"/>
      <c r="RRK2564" s="9"/>
      <c r="RRL2564" s="9"/>
      <c r="RRM2564" s="9"/>
      <c r="RRN2564" s="9"/>
      <c r="RRO2564" s="9"/>
      <c r="RRP2564" s="9"/>
      <c r="RRQ2564" s="9"/>
      <c r="RRR2564" s="9"/>
      <c r="RRS2564" s="9"/>
      <c r="RRT2564" s="9"/>
      <c r="RRU2564" s="9"/>
      <c r="RRV2564" s="9"/>
      <c r="RRW2564" s="9"/>
      <c r="RRX2564" s="9"/>
      <c r="RRY2564" s="9"/>
      <c r="RRZ2564" s="9"/>
      <c r="RSA2564" s="9"/>
      <c r="RSB2564" s="9"/>
      <c r="RSC2564" s="9"/>
      <c r="RSD2564" s="9"/>
      <c r="RSE2564" s="9"/>
      <c r="RSF2564" s="9"/>
      <c r="RSG2564" s="9"/>
      <c r="RSH2564" s="9"/>
      <c r="RSI2564" s="9"/>
      <c r="RSJ2564" s="9"/>
      <c r="RSK2564" s="9"/>
      <c r="RSL2564" s="9"/>
      <c r="RSM2564" s="9"/>
      <c r="RSN2564" s="9"/>
      <c r="RSO2564" s="9"/>
      <c r="RSP2564" s="9"/>
      <c r="RSQ2564" s="9"/>
      <c r="RSR2564" s="9"/>
      <c r="RSS2564" s="9"/>
      <c r="RST2564" s="9"/>
      <c r="RSU2564" s="9"/>
      <c r="RSV2564" s="9"/>
      <c r="RSW2564" s="9"/>
      <c r="RSX2564" s="9"/>
      <c r="RSY2564" s="9"/>
      <c r="RSZ2564" s="9"/>
      <c r="RTA2564" s="9"/>
      <c r="RTB2564" s="9"/>
      <c r="RTC2564" s="9"/>
      <c r="RTD2564" s="9"/>
      <c r="RTE2564" s="9"/>
      <c r="RTF2564" s="9"/>
      <c r="RTG2564" s="9"/>
      <c r="RTH2564" s="9"/>
      <c r="RTI2564" s="9"/>
      <c r="RTJ2564" s="9"/>
      <c r="RTK2564" s="9"/>
      <c r="RTL2564" s="9"/>
      <c r="RTM2564" s="9"/>
      <c r="RTN2564" s="9"/>
      <c r="RTO2564" s="9"/>
      <c r="RTP2564" s="9"/>
      <c r="RTQ2564" s="9"/>
      <c r="RTR2564" s="9"/>
      <c r="RTS2564" s="9"/>
      <c r="RTT2564" s="9"/>
      <c r="RTU2564" s="9"/>
      <c r="RTV2564" s="9"/>
      <c r="RTW2564" s="9"/>
      <c r="RTX2564" s="9"/>
      <c r="RTY2564" s="9"/>
      <c r="RTZ2564" s="9"/>
      <c r="RUA2564" s="9"/>
      <c r="RUB2564" s="9"/>
      <c r="RUC2564" s="9"/>
      <c r="RUD2564" s="9"/>
      <c r="RUE2564" s="9"/>
      <c r="RUF2564" s="9"/>
      <c r="RUG2564" s="9"/>
      <c r="RUH2564" s="9"/>
      <c r="RUI2564" s="9"/>
      <c r="RUJ2564" s="9"/>
      <c r="RUK2564" s="9"/>
      <c r="RUL2564" s="9"/>
      <c r="RUM2564" s="9"/>
      <c r="RUN2564" s="9"/>
      <c r="RUO2564" s="9"/>
      <c r="RUP2564" s="9"/>
      <c r="RUQ2564" s="9"/>
      <c r="RUR2564" s="9"/>
      <c r="RUS2564" s="9"/>
      <c r="RUT2564" s="9"/>
      <c r="RUU2564" s="9"/>
      <c r="RUV2564" s="9"/>
      <c r="RUW2564" s="9"/>
      <c r="RUX2564" s="9"/>
      <c r="RUY2564" s="9"/>
      <c r="RUZ2564" s="9"/>
      <c r="RVA2564" s="9"/>
      <c r="RVB2564" s="9"/>
      <c r="RVC2564" s="9"/>
      <c r="RVD2564" s="9"/>
      <c r="RVE2564" s="9"/>
      <c r="RVF2564" s="9"/>
      <c r="RVG2564" s="9"/>
      <c r="RVH2564" s="9"/>
      <c r="RVI2564" s="9"/>
      <c r="RVJ2564" s="9"/>
      <c r="RVK2564" s="9"/>
      <c r="RVL2564" s="9"/>
      <c r="RVM2564" s="9"/>
      <c r="RVN2564" s="9"/>
      <c r="RVO2564" s="9"/>
      <c r="RVP2564" s="9"/>
      <c r="RVQ2564" s="9"/>
      <c r="RVR2564" s="9"/>
      <c r="RVS2564" s="9"/>
      <c r="RVT2564" s="9"/>
      <c r="RVU2564" s="9"/>
      <c r="RVV2564" s="9"/>
      <c r="RVW2564" s="9"/>
      <c r="RVX2564" s="9"/>
      <c r="RVY2564" s="9"/>
      <c r="RVZ2564" s="9"/>
      <c r="RWA2564" s="9"/>
      <c r="RWB2564" s="9"/>
      <c r="RWC2564" s="9"/>
      <c r="RWD2564" s="9"/>
      <c r="RWE2564" s="9"/>
      <c r="RWF2564" s="9"/>
      <c r="RWG2564" s="9"/>
      <c r="RWH2564" s="9"/>
      <c r="RWI2564" s="9"/>
      <c r="RWJ2564" s="9"/>
      <c r="RWK2564" s="9"/>
      <c r="RWL2564" s="9"/>
      <c r="RWM2564" s="9"/>
      <c r="RWN2564" s="9"/>
      <c r="RWO2564" s="9"/>
      <c r="RWP2564" s="9"/>
      <c r="RWQ2564" s="9"/>
      <c r="RWR2564" s="9"/>
      <c r="RWS2564" s="9"/>
      <c r="RWT2564" s="9"/>
      <c r="RWU2564" s="9"/>
      <c r="RWV2564" s="9"/>
      <c r="RWW2564" s="9"/>
      <c r="RWX2564" s="9"/>
      <c r="RWY2564" s="9"/>
      <c r="RWZ2564" s="9"/>
      <c r="RXA2564" s="9"/>
      <c r="RXB2564" s="9"/>
      <c r="RXC2564" s="9"/>
      <c r="RXD2564" s="9"/>
      <c r="RXE2564" s="9"/>
      <c r="RXF2564" s="9"/>
      <c r="RXG2564" s="9"/>
      <c r="RXH2564" s="9"/>
      <c r="RXI2564" s="9"/>
      <c r="RXJ2564" s="9"/>
      <c r="RXK2564" s="9"/>
      <c r="RXL2564" s="9"/>
      <c r="RXM2564" s="9"/>
      <c r="RXN2564" s="9"/>
      <c r="RXO2564" s="9"/>
      <c r="RXP2564" s="9"/>
      <c r="RXQ2564" s="9"/>
      <c r="RXR2564" s="9"/>
      <c r="RXS2564" s="9"/>
      <c r="RXT2564" s="9"/>
      <c r="RXU2564" s="9"/>
      <c r="RXV2564" s="9"/>
      <c r="RXW2564" s="9"/>
      <c r="RXX2564" s="9"/>
      <c r="RXY2564" s="9"/>
      <c r="RXZ2564" s="9"/>
      <c r="RYA2564" s="9"/>
      <c r="RYB2564" s="9"/>
      <c r="RYC2564" s="9"/>
      <c r="RYD2564" s="9"/>
      <c r="RYE2564" s="9"/>
      <c r="RYF2564" s="9"/>
      <c r="RYG2564" s="9"/>
      <c r="RYH2564" s="9"/>
      <c r="RYI2564" s="9"/>
      <c r="RYJ2564" s="9"/>
      <c r="RYK2564" s="9"/>
      <c r="RYL2564" s="9"/>
      <c r="RYM2564" s="9"/>
      <c r="RYN2564" s="9"/>
      <c r="RYO2564" s="9"/>
      <c r="RYP2564" s="9"/>
      <c r="RYQ2564" s="9"/>
      <c r="RYR2564" s="9"/>
      <c r="RYS2564" s="9"/>
      <c r="RYT2564" s="9"/>
      <c r="RYU2564" s="9"/>
      <c r="RYV2564" s="9"/>
      <c r="RYW2564" s="9"/>
      <c r="RYX2564" s="9"/>
      <c r="RYY2564" s="9"/>
      <c r="RYZ2564" s="9"/>
      <c r="RZA2564" s="9"/>
      <c r="RZB2564" s="9"/>
      <c r="RZC2564" s="9"/>
      <c r="RZD2564" s="9"/>
      <c r="RZE2564" s="9"/>
      <c r="RZF2564" s="9"/>
      <c r="RZG2564" s="9"/>
      <c r="RZH2564" s="9"/>
      <c r="RZI2564" s="9"/>
      <c r="RZJ2564" s="9"/>
      <c r="RZK2564" s="9"/>
      <c r="RZL2564" s="9"/>
      <c r="RZM2564" s="9"/>
      <c r="RZN2564" s="9"/>
      <c r="RZO2564" s="9"/>
      <c r="RZP2564" s="9"/>
      <c r="RZQ2564" s="9"/>
      <c r="RZR2564" s="9"/>
      <c r="RZS2564" s="9"/>
      <c r="RZT2564" s="9"/>
      <c r="RZU2564" s="9"/>
      <c r="RZV2564" s="9"/>
      <c r="RZW2564" s="9"/>
      <c r="RZX2564" s="9"/>
      <c r="RZY2564" s="9"/>
      <c r="RZZ2564" s="9"/>
      <c r="SAA2564" s="9"/>
      <c r="SAB2564" s="9"/>
      <c r="SAC2564" s="9"/>
      <c r="SAD2564" s="9"/>
      <c r="SAE2564" s="9"/>
      <c r="SAF2564" s="9"/>
      <c r="SAG2564" s="9"/>
      <c r="SAH2564" s="9"/>
      <c r="SAI2564" s="9"/>
      <c r="SAJ2564" s="9"/>
      <c r="SAK2564" s="9"/>
      <c r="SAL2564" s="9"/>
      <c r="SAM2564" s="9"/>
      <c r="SAN2564" s="9"/>
      <c r="SAO2564" s="9"/>
      <c r="SAP2564" s="9"/>
      <c r="SAQ2564" s="9"/>
      <c r="SAR2564" s="9"/>
      <c r="SAS2564" s="9"/>
      <c r="SAT2564" s="9"/>
      <c r="SAU2564" s="9"/>
      <c r="SAV2564" s="9"/>
      <c r="SAW2564" s="9"/>
      <c r="SAX2564" s="9"/>
      <c r="SAY2564" s="9"/>
      <c r="SAZ2564" s="9"/>
      <c r="SBA2564" s="9"/>
      <c r="SBB2564" s="9"/>
      <c r="SBC2564" s="9"/>
      <c r="SBD2564" s="9"/>
      <c r="SBE2564" s="9"/>
      <c r="SBF2564" s="9"/>
      <c r="SBG2564" s="9"/>
      <c r="SBH2564" s="9"/>
      <c r="SBI2564" s="9"/>
      <c r="SBJ2564" s="9"/>
      <c r="SBK2564" s="9"/>
      <c r="SBL2564" s="9"/>
      <c r="SBM2564" s="9"/>
      <c r="SBN2564" s="9"/>
      <c r="SBO2564" s="9"/>
      <c r="SBP2564" s="9"/>
      <c r="SBQ2564" s="9"/>
      <c r="SBR2564" s="9"/>
      <c r="SBS2564" s="9"/>
      <c r="SBT2564" s="9"/>
      <c r="SBU2564" s="9"/>
      <c r="SBV2564" s="9"/>
      <c r="SBW2564" s="9"/>
      <c r="SBX2564" s="9"/>
      <c r="SBY2564" s="9"/>
      <c r="SBZ2564" s="9"/>
      <c r="SCA2564" s="9"/>
      <c r="SCB2564" s="9"/>
      <c r="SCC2564" s="9"/>
      <c r="SCD2564" s="9"/>
      <c r="SCE2564" s="9"/>
      <c r="SCF2564" s="9"/>
      <c r="SCG2564" s="9"/>
      <c r="SCH2564" s="9"/>
      <c r="SCI2564" s="9"/>
      <c r="SCJ2564" s="9"/>
      <c r="SCK2564" s="9"/>
      <c r="SCL2564" s="9"/>
      <c r="SCM2564" s="9"/>
      <c r="SCN2564" s="9"/>
      <c r="SCO2564" s="9"/>
      <c r="SCP2564" s="9"/>
      <c r="SCQ2564" s="9"/>
      <c r="SCR2564" s="9"/>
      <c r="SCS2564" s="9"/>
      <c r="SCT2564" s="9"/>
      <c r="SCU2564" s="9"/>
      <c r="SCV2564" s="9"/>
      <c r="SCW2564" s="9"/>
      <c r="SCX2564" s="9"/>
      <c r="SCY2564" s="9"/>
      <c r="SCZ2564" s="9"/>
      <c r="SDA2564" s="9"/>
      <c r="SDB2564" s="9"/>
      <c r="SDC2564" s="9"/>
      <c r="SDD2564" s="9"/>
      <c r="SDE2564" s="9"/>
      <c r="SDF2564" s="9"/>
      <c r="SDG2564" s="9"/>
      <c r="SDH2564" s="9"/>
      <c r="SDI2564" s="9"/>
      <c r="SDJ2564" s="9"/>
      <c r="SDK2564" s="9"/>
      <c r="SDL2564" s="9"/>
      <c r="SDM2564" s="9"/>
      <c r="SDN2564" s="9"/>
      <c r="SDO2564" s="9"/>
      <c r="SDP2564" s="9"/>
      <c r="SDQ2564" s="9"/>
      <c r="SDR2564" s="9"/>
      <c r="SDS2564" s="9"/>
      <c r="SDT2564" s="9"/>
      <c r="SDU2564" s="9"/>
      <c r="SDV2564" s="9"/>
      <c r="SDW2564" s="9"/>
      <c r="SDX2564" s="9"/>
      <c r="SDY2564" s="9"/>
      <c r="SDZ2564" s="9"/>
      <c r="SEA2564" s="9"/>
      <c r="SEB2564" s="9"/>
      <c r="SEC2564" s="9"/>
      <c r="SED2564" s="9"/>
      <c r="SEE2564" s="9"/>
      <c r="SEF2564" s="9"/>
      <c r="SEG2564" s="9"/>
      <c r="SEH2564" s="9"/>
      <c r="SEI2564" s="9"/>
      <c r="SEJ2564" s="9"/>
      <c r="SEK2564" s="9"/>
      <c r="SEL2564" s="9"/>
      <c r="SEM2564" s="9"/>
      <c r="SEN2564" s="9"/>
      <c r="SEO2564" s="9"/>
      <c r="SEP2564" s="9"/>
      <c r="SEQ2564" s="9"/>
      <c r="SER2564" s="9"/>
      <c r="SES2564" s="9"/>
      <c r="SET2564" s="9"/>
      <c r="SEU2564" s="9"/>
      <c r="SEV2564" s="9"/>
      <c r="SEW2564" s="9"/>
      <c r="SEX2564" s="9"/>
      <c r="SEY2564" s="9"/>
      <c r="SEZ2564" s="9"/>
      <c r="SFA2564" s="9"/>
      <c r="SFB2564" s="9"/>
      <c r="SFC2564" s="9"/>
      <c r="SFD2564" s="9"/>
      <c r="SFE2564" s="9"/>
      <c r="SFF2564" s="9"/>
      <c r="SFG2564" s="9"/>
      <c r="SFH2564" s="9"/>
      <c r="SFI2564" s="9"/>
      <c r="SFJ2564" s="9"/>
      <c r="SFK2564" s="9"/>
      <c r="SFL2564" s="9"/>
      <c r="SFM2564" s="9"/>
      <c r="SFN2564" s="9"/>
      <c r="SFO2564" s="9"/>
      <c r="SFP2564" s="9"/>
      <c r="SFQ2564" s="9"/>
      <c r="SFR2564" s="9"/>
      <c r="SFS2564" s="9"/>
      <c r="SFT2564" s="9"/>
      <c r="SFU2564" s="9"/>
      <c r="SFV2564" s="9"/>
      <c r="SFW2564" s="9"/>
      <c r="SFX2564" s="9"/>
      <c r="SFY2564" s="9"/>
      <c r="SFZ2564" s="9"/>
      <c r="SGA2564" s="9"/>
      <c r="SGB2564" s="9"/>
      <c r="SGC2564" s="9"/>
      <c r="SGD2564" s="9"/>
      <c r="SGE2564" s="9"/>
      <c r="SGF2564" s="9"/>
      <c r="SGG2564" s="9"/>
      <c r="SGH2564" s="9"/>
      <c r="SGI2564" s="9"/>
      <c r="SGJ2564" s="9"/>
      <c r="SGK2564" s="9"/>
      <c r="SGL2564" s="9"/>
      <c r="SGM2564" s="9"/>
      <c r="SGN2564" s="9"/>
      <c r="SGO2564" s="9"/>
      <c r="SGP2564" s="9"/>
      <c r="SGQ2564" s="9"/>
      <c r="SGR2564" s="9"/>
      <c r="SGS2564" s="9"/>
      <c r="SGT2564" s="9"/>
      <c r="SGU2564" s="9"/>
      <c r="SGV2564" s="9"/>
      <c r="SGW2564" s="9"/>
      <c r="SGX2564" s="9"/>
      <c r="SGY2564" s="9"/>
      <c r="SGZ2564" s="9"/>
      <c r="SHA2564" s="9"/>
      <c r="SHB2564" s="9"/>
      <c r="SHC2564" s="9"/>
      <c r="SHD2564" s="9"/>
      <c r="SHE2564" s="9"/>
      <c r="SHF2564" s="9"/>
      <c r="SHG2564" s="9"/>
      <c r="SHH2564" s="9"/>
      <c r="SHI2564" s="9"/>
      <c r="SHJ2564" s="9"/>
      <c r="SHK2564" s="9"/>
      <c r="SHL2564" s="9"/>
      <c r="SHM2564" s="9"/>
      <c r="SHN2564" s="9"/>
      <c r="SHO2564" s="9"/>
      <c r="SHP2564" s="9"/>
      <c r="SHQ2564" s="9"/>
      <c r="SHR2564" s="9"/>
      <c r="SHS2564" s="9"/>
      <c r="SHT2564" s="9"/>
      <c r="SHU2564" s="9"/>
      <c r="SHV2564" s="9"/>
      <c r="SHW2564" s="9"/>
      <c r="SHX2564" s="9"/>
      <c r="SHY2564" s="9"/>
      <c r="SHZ2564" s="9"/>
      <c r="SIA2564" s="9"/>
      <c r="SIB2564" s="9"/>
      <c r="SIC2564" s="9"/>
      <c r="SID2564" s="9"/>
      <c r="SIE2564" s="9"/>
      <c r="SIF2564" s="9"/>
      <c r="SIG2564" s="9"/>
      <c r="SIH2564" s="9"/>
      <c r="SII2564" s="9"/>
      <c r="SIJ2564" s="9"/>
      <c r="SIK2564" s="9"/>
      <c r="SIL2564" s="9"/>
      <c r="SIM2564" s="9"/>
      <c r="SIN2564" s="9"/>
      <c r="SIO2564" s="9"/>
      <c r="SIP2564" s="9"/>
      <c r="SIQ2564" s="9"/>
      <c r="SIR2564" s="9"/>
      <c r="SIS2564" s="9"/>
      <c r="SIT2564" s="9"/>
      <c r="SIU2564" s="9"/>
      <c r="SIV2564" s="9"/>
      <c r="SIW2564" s="9"/>
      <c r="SIX2564" s="9"/>
      <c r="SIY2564" s="9"/>
      <c r="SIZ2564" s="9"/>
      <c r="SJA2564" s="9"/>
      <c r="SJB2564" s="9"/>
      <c r="SJC2564" s="9"/>
      <c r="SJD2564" s="9"/>
      <c r="SJE2564" s="9"/>
      <c r="SJF2564" s="9"/>
      <c r="SJG2564" s="9"/>
      <c r="SJH2564" s="9"/>
      <c r="SJI2564" s="9"/>
      <c r="SJJ2564" s="9"/>
      <c r="SJK2564" s="9"/>
      <c r="SJL2564" s="9"/>
      <c r="SJM2564" s="9"/>
      <c r="SJN2564" s="9"/>
      <c r="SJO2564" s="9"/>
      <c r="SJP2564" s="9"/>
      <c r="SJQ2564" s="9"/>
      <c r="SJR2564" s="9"/>
      <c r="SJS2564" s="9"/>
      <c r="SJT2564" s="9"/>
      <c r="SJU2564" s="9"/>
      <c r="SJV2564" s="9"/>
      <c r="SJW2564" s="9"/>
      <c r="SJX2564" s="9"/>
      <c r="SJY2564" s="9"/>
      <c r="SJZ2564" s="9"/>
      <c r="SKA2564" s="9"/>
      <c r="SKB2564" s="9"/>
      <c r="SKC2564" s="9"/>
      <c r="SKD2564" s="9"/>
      <c r="SKE2564" s="9"/>
      <c r="SKF2564" s="9"/>
      <c r="SKG2564" s="9"/>
      <c r="SKH2564" s="9"/>
      <c r="SKI2564" s="9"/>
      <c r="SKJ2564" s="9"/>
      <c r="SKK2564" s="9"/>
      <c r="SKL2564" s="9"/>
      <c r="SKM2564" s="9"/>
      <c r="SKN2564" s="9"/>
      <c r="SKO2564" s="9"/>
      <c r="SKP2564" s="9"/>
      <c r="SKQ2564" s="9"/>
      <c r="SKR2564" s="9"/>
      <c r="SKS2564" s="9"/>
      <c r="SKT2564" s="9"/>
      <c r="SKU2564" s="9"/>
      <c r="SKV2564" s="9"/>
      <c r="SKW2564" s="9"/>
      <c r="SKX2564" s="9"/>
      <c r="SKY2564" s="9"/>
      <c r="SKZ2564" s="9"/>
      <c r="SLA2564" s="9"/>
      <c r="SLB2564" s="9"/>
      <c r="SLC2564" s="9"/>
      <c r="SLD2564" s="9"/>
      <c r="SLE2564" s="9"/>
      <c r="SLF2564" s="9"/>
      <c r="SLG2564" s="9"/>
      <c r="SLH2564" s="9"/>
      <c r="SLI2564" s="9"/>
      <c r="SLJ2564" s="9"/>
      <c r="SLK2564" s="9"/>
      <c r="SLL2564" s="9"/>
      <c r="SLM2564" s="9"/>
      <c r="SLN2564" s="9"/>
      <c r="SLO2564" s="9"/>
      <c r="SLP2564" s="9"/>
      <c r="SLQ2564" s="9"/>
      <c r="SLR2564" s="9"/>
      <c r="SLS2564" s="9"/>
      <c r="SLT2564" s="9"/>
      <c r="SLU2564" s="9"/>
      <c r="SLV2564" s="9"/>
      <c r="SLW2564" s="9"/>
      <c r="SLX2564" s="9"/>
      <c r="SLY2564" s="9"/>
      <c r="SLZ2564" s="9"/>
      <c r="SMA2564" s="9"/>
      <c r="SMB2564" s="9"/>
      <c r="SMC2564" s="9"/>
      <c r="SMD2564" s="9"/>
      <c r="SME2564" s="9"/>
      <c r="SMF2564" s="9"/>
      <c r="SMG2564" s="9"/>
      <c r="SMH2564" s="9"/>
      <c r="SMI2564" s="9"/>
      <c r="SMJ2564" s="9"/>
      <c r="SMK2564" s="9"/>
      <c r="SML2564" s="9"/>
      <c r="SMM2564" s="9"/>
      <c r="SMN2564" s="9"/>
      <c r="SMO2564" s="9"/>
      <c r="SMP2564" s="9"/>
      <c r="SMQ2564" s="9"/>
      <c r="SMR2564" s="9"/>
      <c r="SMS2564" s="9"/>
      <c r="SMT2564" s="9"/>
      <c r="SMU2564" s="9"/>
      <c r="SMV2564" s="9"/>
      <c r="SMW2564" s="9"/>
      <c r="SMX2564" s="9"/>
      <c r="SMY2564" s="9"/>
      <c r="SMZ2564" s="9"/>
      <c r="SNA2564" s="9"/>
      <c r="SNB2564" s="9"/>
      <c r="SNC2564" s="9"/>
      <c r="SND2564" s="9"/>
      <c r="SNE2564" s="9"/>
      <c r="SNF2564" s="9"/>
      <c r="SNG2564" s="9"/>
      <c r="SNH2564" s="9"/>
      <c r="SNI2564" s="9"/>
      <c r="SNJ2564" s="9"/>
      <c r="SNK2564" s="9"/>
      <c r="SNL2564" s="9"/>
      <c r="SNM2564" s="9"/>
      <c r="SNN2564" s="9"/>
      <c r="SNO2564" s="9"/>
      <c r="SNP2564" s="9"/>
      <c r="SNQ2564" s="9"/>
      <c r="SNR2564" s="9"/>
      <c r="SNS2564" s="9"/>
      <c r="SNT2564" s="9"/>
      <c r="SNU2564" s="9"/>
      <c r="SNV2564" s="9"/>
      <c r="SNW2564" s="9"/>
      <c r="SNX2564" s="9"/>
      <c r="SNY2564" s="9"/>
      <c r="SNZ2564" s="9"/>
      <c r="SOA2564" s="9"/>
      <c r="SOB2564" s="9"/>
      <c r="SOC2564" s="9"/>
      <c r="SOD2564" s="9"/>
      <c r="SOE2564" s="9"/>
      <c r="SOF2564" s="9"/>
      <c r="SOG2564" s="9"/>
      <c r="SOH2564" s="9"/>
      <c r="SOI2564" s="9"/>
      <c r="SOJ2564" s="9"/>
      <c r="SOK2564" s="9"/>
      <c r="SOL2564" s="9"/>
      <c r="SOM2564" s="9"/>
      <c r="SON2564" s="9"/>
      <c r="SOO2564" s="9"/>
      <c r="SOP2564" s="9"/>
      <c r="SOQ2564" s="9"/>
      <c r="SOR2564" s="9"/>
      <c r="SOS2564" s="9"/>
      <c r="SOT2564" s="9"/>
      <c r="SOU2564" s="9"/>
      <c r="SOV2564" s="9"/>
      <c r="SOW2564" s="9"/>
      <c r="SOX2564" s="9"/>
      <c r="SOY2564" s="9"/>
      <c r="SOZ2564" s="9"/>
      <c r="SPA2564" s="9"/>
      <c r="SPB2564" s="9"/>
      <c r="SPC2564" s="9"/>
      <c r="SPD2564" s="9"/>
      <c r="SPE2564" s="9"/>
      <c r="SPF2564" s="9"/>
      <c r="SPG2564" s="9"/>
      <c r="SPH2564" s="9"/>
      <c r="SPI2564" s="9"/>
      <c r="SPJ2564" s="9"/>
      <c r="SPK2564" s="9"/>
      <c r="SPL2564" s="9"/>
      <c r="SPM2564" s="9"/>
      <c r="SPN2564" s="9"/>
      <c r="SPO2564" s="9"/>
      <c r="SPP2564" s="9"/>
      <c r="SPQ2564" s="9"/>
      <c r="SPR2564" s="9"/>
      <c r="SPS2564" s="9"/>
      <c r="SPT2564" s="9"/>
      <c r="SPU2564" s="9"/>
      <c r="SPV2564" s="9"/>
      <c r="SPW2564" s="9"/>
      <c r="SPX2564" s="9"/>
      <c r="SPY2564" s="9"/>
      <c r="SPZ2564" s="9"/>
      <c r="SQA2564" s="9"/>
      <c r="SQB2564" s="9"/>
      <c r="SQC2564" s="9"/>
      <c r="SQD2564" s="9"/>
      <c r="SQE2564" s="9"/>
      <c r="SQF2564" s="9"/>
      <c r="SQG2564" s="9"/>
      <c r="SQH2564" s="9"/>
      <c r="SQI2564" s="9"/>
      <c r="SQJ2564" s="9"/>
      <c r="SQK2564" s="9"/>
      <c r="SQL2564" s="9"/>
      <c r="SQM2564" s="9"/>
      <c r="SQN2564" s="9"/>
      <c r="SQO2564" s="9"/>
      <c r="SQP2564" s="9"/>
      <c r="SQQ2564" s="9"/>
      <c r="SQR2564" s="9"/>
      <c r="SQS2564" s="9"/>
      <c r="SQT2564" s="9"/>
      <c r="SQU2564" s="9"/>
      <c r="SQV2564" s="9"/>
      <c r="SQW2564" s="9"/>
      <c r="SQX2564" s="9"/>
      <c r="SQY2564" s="9"/>
      <c r="SQZ2564" s="9"/>
      <c r="SRA2564" s="9"/>
      <c r="SRB2564" s="9"/>
      <c r="SRC2564" s="9"/>
      <c r="SRD2564" s="9"/>
      <c r="SRE2564" s="9"/>
      <c r="SRF2564" s="9"/>
      <c r="SRG2564" s="9"/>
      <c r="SRH2564" s="9"/>
      <c r="SRI2564" s="9"/>
      <c r="SRJ2564" s="9"/>
      <c r="SRK2564" s="9"/>
      <c r="SRL2564" s="9"/>
      <c r="SRM2564" s="9"/>
      <c r="SRN2564" s="9"/>
      <c r="SRO2564" s="9"/>
      <c r="SRP2564" s="9"/>
      <c r="SRQ2564" s="9"/>
      <c r="SRR2564" s="9"/>
      <c r="SRS2564" s="9"/>
      <c r="SRT2564" s="9"/>
      <c r="SRU2564" s="9"/>
      <c r="SRV2564" s="9"/>
      <c r="SRW2564" s="9"/>
      <c r="SRX2564" s="9"/>
      <c r="SRY2564" s="9"/>
      <c r="SRZ2564" s="9"/>
      <c r="SSA2564" s="9"/>
      <c r="SSB2564" s="9"/>
      <c r="SSC2564" s="9"/>
      <c r="SSD2564" s="9"/>
      <c r="SSE2564" s="9"/>
      <c r="SSF2564" s="9"/>
      <c r="SSG2564" s="9"/>
      <c r="SSH2564" s="9"/>
      <c r="SSI2564" s="9"/>
      <c r="SSJ2564" s="9"/>
      <c r="SSK2564" s="9"/>
      <c r="SSL2564" s="9"/>
      <c r="SSM2564" s="9"/>
      <c r="SSN2564" s="9"/>
      <c r="SSO2564" s="9"/>
      <c r="SSP2564" s="9"/>
      <c r="SSQ2564" s="9"/>
      <c r="SSR2564" s="9"/>
      <c r="SSS2564" s="9"/>
      <c r="SST2564" s="9"/>
      <c r="SSU2564" s="9"/>
      <c r="SSV2564" s="9"/>
      <c r="SSW2564" s="9"/>
      <c r="SSX2564" s="9"/>
      <c r="SSY2564" s="9"/>
      <c r="SSZ2564" s="9"/>
      <c r="STA2564" s="9"/>
      <c r="STB2564" s="9"/>
      <c r="STC2564" s="9"/>
      <c r="STD2564" s="9"/>
      <c r="STE2564" s="9"/>
      <c r="STF2564" s="9"/>
      <c r="STG2564" s="9"/>
      <c r="STH2564" s="9"/>
      <c r="STI2564" s="9"/>
      <c r="STJ2564" s="9"/>
      <c r="STK2564" s="9"/>
      <c r="STL2564" s="9"/>
      <c r="STM2564" s="9"/>
      <c r="STN2564" s="9"/>
      <c r="STO2564" s="9"/>
      <c r="STP2564" s="9"/>
      <c r="STQ2564" s="9"/>
      <c r="STR2564" s="9"/>
      <c r="STS2564" s="9"/>
      <c r="STT2564" s="9"/>
      <c r="STU2564" s="9"/>
      <c r="STV2564" s="9"/>
      <c r="STW2564" s="9"/>
      <c r="STX2564" s="9"/>
      <c r="STY2564" s="9"/>
      <c r="STZ2564" s="9"/>
      <c r="SUA2564" s="9"/>
      <c r="SUB2564" s="9"/>
      <c r="SUC2564" s="9"/>
      <c r="SUD2564" s="9"/>
      <c r="SUE2564" s="9"/>
      <c r="SUF2564" s="9"/>
      <c r="SUG2564" s="9"/>
      <c r="SUH2564" s="9"/>
      <c r="SUI2564" s="9"/>
      <c r="SUJ2564" s="9"/>
      <c r="SUK2564" s="9"/>
      <c r="SUL2564" s="9"/>
      <c r="SUM2564" s="9"/>
      <c r="SUN2564" s="9"/>
      <c r="SUO2564" s="9"/>
      <c r="SUP2564" s="9"/>
      <c r="SUQ2564" s="9"/>
      <c r="SUR2564" s="9"/>
      <c r="SUS2564" s="9"/>
      <c r="SUT2564" s="9"/>
      <c r="SUU2564" s="9"/>
      <c r="SUV2564" s="9"/>
      <c r="SUW2564" s="9"/>
      <c r="SUX2564" s="9"/>
      <c r="SUY2564" s="9"/>
      <c r="SUZ2564" s="9"/>
      <c r="SVA2564" s="9"/>
      <c r="SVB2564" s="9"/>
      <c r="SVC2564" s="9"/>
      <c r="SVD2564" s="9"/>
      <c r="SVE2564" s="9"/>
      <c r="SVF2564" s="9"/>
      <c r="SVG2564" s="9"/>
      <c r="SVH2564" s="9"/>
      <c r="SVI2564" s="9"/>
      <c r="SVJ2564" s="9"/>
      <c r="SVK2564" s="9"/>
      <c r="SVL2564" s="9"/>
      <c r="SVM2564" s="9"/>
      <c r="SVN2564" s="9"/>
      <c r="SVO2564" s="9"/>
      <c r="SVP2564" s="9"/>
      <c r="SVQ2564" s="9"/>
      <c r="SVR2564" s="9"/>
      <c r="SVS2564" s="9"/>
      <c r="SVT2564" s="9"/>
      <c r="SVU2564" s="9"/>
      <c r="SVV2564" s="9"/>
      <c r="SVW2564" s="9"/>
      <c r="SVX2564" s="9"/>
      <c r="SVY2564" s="9"/>
      <c r="SVZ2564" s="9"/>
      <c r="SWA2564" s="9"/>
      <c r="SWB2564" s="9"/>
      <c r="SWC2564" s="9"/>
      <c r="SWD2564" s="9"/>
      <c r="SWE2564" s="9"/>
      <c r="SWF2564" s="9"/>
      <c r="SWG2564" s="9"/>
      <c r="SWH2564" s="9"/>
      <c r="SWI2564" s="9"/>
      <c r="SWJ2564" s="9"/>
      <c r="SWK2564" s="9"/>
      <c r="SWL2564" s="9"/>
      <c r="SWM2564" s="9"/>
      <c r="SWN2564" s="9"/>
      <c r="SWO2564" s="9"/>
      <c r="SWP2564" s="9"/>
      <c r="SWQ2564" s="9"/>
      <c r="SWR2564" s="9"/>
      <c r="SWS2564" s="9"/>
      <c r="SWT2564" s="9"/>
      <c r="SWU2564" s="9"/>
      <c r="SWV2564" s="9"/>
      <c r="SWW2564" s="9"/>
      <c r="SWX2564" s="9"/>
      <c r="SWY2564" s="9"/>
      <c r="SWZ2564" s="9"/>
      <c r="SXA2564" s="9"/>
      <c r="SXB2564" s="9"/>
      <c r="SXC2564" s="9"/>
      <c r="SXD2564" s="9"/>
      <c r="SXE2564" s="9"/>
      <c r="SXF2564" s="9"/>
      <c r="SXG2564" s="9"/>
      <c r="SXH2564" s="9"/>
      <c r="SXI2564" s="9"/>
      <c r="SXJ2564" s="9"/>
      <c r="SXK2564" s="9"/>
      <c r="SXL2564" s="9"/>
      <c r="SXM2564" s="9"/>
      <c r="SXN2564" s="9"/>
      <c r="SXO2564" s="9"/>
      <c r="SXP2564" s="9"/>
      <c r="SXQ2564" s="9"/>
      <c r="SXR2564" s="9"/>
      <c r="SXS2564" s="9"/>
      <c r="SXT2564" s="9"/>
      <c r="SXU2564" s="9"/>
      <c r="SXV2564" s="9"/>
      <c r="SXW2564" s="9"/>
      <c r="SXX2564" s="9"/>
      <c r="SXY2564" s="9"/>
      <c r="SXZ2564" s="9"/>
      <c r="SYA2564" s="9"/>
      <c r="SYB2564" s="9"/>
      <c r="SYC2564" s="9"/>
      <c r="SYD2564" s="9"/>
      <c r="SYE2564" s="9"/>
      <c r="SYF2564" s="9"/>
      <c r="SYG2564" s="9"/>
      <c r="SYH2564" s="9"/>
      <c r="SYI2564" s="9"/>
      <c r="SYJ2564" s="9"/>
      <c r="SYK2564" s="9"/>
      <c r="SYL2564" s="9"/>
      <c r="SYM2564" s="9"/>
      <c r="SYN2564" s="9"/>
      <c r="SYO2564" s="9"/>
      <c r="SYP2564" s="9"/>
      <c r="SYQ2564" s="9"/>
      <c r="SYR2564" s="9"/>
      <c r="SYS2564" s="9"/>
      <c r="SYT2564" s="9"/>
      <c r="SYU2564" s="9"/>
      <c r="SYV2564" s="9"/>
      <c r="SYW2564" s="9"/>
      <c r="SYX2564" s="9"/>
      <c r="SYY2564" s="9"/>
      <c r="SYZ2564" s="9"/>
      <c r="SZA2564" s="9"/>
      <c r="SZB2564" s="9"/>
      <c r="SZC2564" s="9"/>
      <c r="SZD2564" s="9"/>
      <c r="SZE2564" s="9"/>
      <c r="SZF2564" s="9"/>
      <c r="SZG2564" s="9"/>
      <c r="SZH2564" s="9"/>
      <c r="SZI2564" s="9"/>
      <c r="SZJ2564" s="9"/>
      <c r="SZK2564" s="9"/>
      <c r="SZL2564" s="9"/>
      <c r="SZM2564" s="9"/>
      <c r="SZN2564" s="9"/>
      <c r="SZO2564" s="9"/>
      <c r="SZP2564" s="9"/>
      <c r="SZQ2564" s="9"/>
      <c r="SZR2564" s="9"/>
      <c r="SZS2564" s="9"/>
      <c r="SZT2564" s="9"/>
      <c r="SZU2564" s="9"/>
      <c r="SZV2564" s="9"/>
      <c r="SZW2564" s="9"/>
      <c r="SZX2564" s="9"/>
      <c r="SZY2564" s="9"/>
      <c r="SZZ2564" s="9"/>
      <c r="TAA2564" s="9"/>
      <c r="TAB2564" s="9"/>
      <c r="TAC2564" s="9"/>
      <c r="TAD2564" s="9"/>
      <c r="TAE2564" s="9"/>
      <c r="TAF2564" s="9"/>
      <c r="TAG2564" s="9"/>
      <c r="TAH2564" s="9"/>
      <c r="TAI2564" s="9"/>
      <c r="TAJ2564" s="9"/>
      <c r="TAK2564" s="9"/>
      <c r="TAL2564" s="9"/>
      <c r="TAM2564" s="9"/>
      <c r="TAN2564" s="9"/>
      <c r="TAO2564" s="9"/>
      <c r="TAP2564" s="9"/>
      <c r="TAQ2564" s="9"/>
      <c r="TAR2564" s="9"/>
      <c r="TAS2564" s="9"/>
      <c r="TAT2564" s="9"/>
      <c r="TAU2564" s="9"/>
      <c r="TAV2564" s="9"/>
      <c r="TAW2564" s="9"/>
      <c r="TAX2564" s="9"/>
      <c r="TAY2564" s="9"/>
      <c r="TAZ2564" s="9"/>
      <c r="TBA2564" s="9"/>
      <c r="TBB2564" s="9"/>
      <c r="TBC2564" s="9"/>
      <c r="TBD2564" s="9"/>
      <c r="TBE2564" s="9"/>
      <c r="TBF2564" s="9"/>
      <c r="TBG2564" s="9"/>
      <c r="TBH2564" s="9"/>
      <c r="TBI2564" s="9"/>
      <c r="TBJ2564" s="9"/>
      <c r="TBK2564" s="9"/>
      <c r="TBL2564" s="9"/>
      <c r="TBM2564" s="9"/>
      <c r="TBN2564" s="9"/>
      <c r="TBO2564" s="9"/>
      <c r="TBP2564" s="9"/>
      <c r="TBQ2564" s="9"/>
      <c r="TBR2564" s="9"/>
      <c r="TBS2564" s="9"/>
      <c r="TBT2564" s="9"/>
      <c r="TBU2564" s="9"/>
      <c r="TBV2564" s="9"/>
      <c r="TBW2564" s="9"/>
      <c r="TBX2564" s="9"/>
      <c r="TBY2564" s="9"/>
      <c r="TBZ2564" s="9"/>
      <c r="TCA2564" s="9"/>
      <c r="TCB2564" s="9"/>
      <c r="TCC2564" s="9"/>
      <c r="TCD2564" s="9"/>
      <c r="TCE2564" s="9"/>
      <c r="TCF2564" s="9"/>
      <c r="TCG2564" s="9"/>
      <c r="TCH2564" s="9"/>
      <c r="TCI2564" s="9"/>
      <c r="TCJ2564" s="9"/>
      <c r="TCK2564" s="9"/>
      <c r="TCL2564" s="9"/>
      <c r="TCM2564" s="9"/>
      <c r="TCN2564" s="9"/>
      <c r="TCO2564" s="9"/>
      <c r="TCP2564" s="9"/>
      <c r="TCQ2564" s="9"/>
      <c r="TCR2564" s="9"/>
      <c r="TCS2564" s="9"/>
      <c r="TCT2564" s="9"/>
      <c r="TCU2564" s="9"/>
      <c r="TCV2564" s="9"/>
      <c r="TCW2564" s="9"/>
      <c r="TCX2564" s="9"/>
      <c r="TCY2564" s="9"/>
      <c r="TCZ2564" s="9"/>
      <c r="TDA2564" s="9"/>
      <c r="TDB2564" s="9"/>
      <c r="TDC2564" s="9"/>
      <c r="TDD2564" s="9"/>
      <c r="TDE2564" s="9"/>
      <c r="TDF2564" s="9"/>
      <c r="TDG2564" s="9"/>
      <c r="TDH2564" s="9"/>
      <c r="TDI2564" s="9"/>
      <c r="TDJ2564" s="9"/>
      <c r="TDK2564" s="9"/>
      <c r="TDL2564" s="9"/>
      <c r="TDM2564" s="9"/>
      <c r="TDN2564" s="9"/>
      <c r="TDO2564" s="9"/>
      <c r="TDP2564" s="9"/>
      <c r="TDQ2564" s="9"/>
      <c r="TDR2564" s="9"/>
      <c r="TDS2564" s="9"/>
      <c r="TDT2564" s="9"/>
      <c r="TDU2564" s="9"/>
      <c r="TDV2564" s="9"/>
      <c r="TDW2564" s="9"/>
      <c r="TDX2564" s="9"/>
      <c r="TDY2564" s="9"/>
      <c r="TDZ2564" s="9"/>
      <c r="TEA2564" s="9"/>
      <c r="TEB2564" s="9"/>
      <c r="TEC2564" s="9"/>
      <c r="TED2564" s="9"/>
      <c r="TEE2564" s="9"/>
      <c r="TEF2564" s="9"/>
      <c r="TEG2564" s="9"/>
      <c r="TEH2564" s="9"/>
      <c r="TEI2564" s="9"/>
      <c r="TEJ2564" s="9"/>
      <c r="TEK2564" s="9"/>
      <c r="TEL2564" s="9"/>
      <c r="TEM2564" s="9"/>
      <c r="TEN2564" s="9"/>
      <c r="TEO2564" s="9"/>
      <c r="TEP2564" s="9"/>
      <c r="TEQ2564" s="9"/>
      <c r="TER2564" s="9"/>
      <c r="TES2564" s="9"/>
      <c r="TET2564" s="9"/>
      <c r="TEU2564" s="9"/>
      <c r="TEV2564" s="9"/>
      <c r="TEW2564" s="9"/>
      <c r="TEX2564" s="9"/>
      <c r="TEY2564" s="9"/>
      <c r="TEZ2564" s="9"/>
      <c r="TFA2564" s="9"/>
      <c r="TFB2564" s="9"/>
      <c r="TFC2564" s="9"/>
      <c r="TFD2564" s="9"/>
      <c r="TFE2564" s="9"/>
      <c r="TFF2564" s="9"/>
      <c r="TFG2564" s="9"/>
      <c r="TFH2564" s="9"/>
      <c r="TFI2564" s="9"/>
      <c r="TFJ2564" s="9"/>
      <c r="TFK2564" s="9"/>
      <c r="TFL2564" s="9"/>
      <c r="TFM2564" s="9"/>
      <c r="TFN2564" s="9"/>
      <c r="TFO2564" s="9"/>
      <c r="TFP2564" s="9"/>
      <c r="TFQ2564" s="9"/>
      <c r="TFR2564" s="9"/>
      <c r="TFS2564" s="9"/>
      <c r="TFT2564" s="9"/>
      <c r="TFU2564" s="9"/>
      <c r="TFV2564" s="9"/>
      <c r="TFW2564" s="9"/>
      <c r="TFX2564" s="9"/>
      <c r="TFY2564" s="9"/>
      <c r="TFZ2564" s="9"/>
      <c r="TGA2564" s="9"/>
      <c r="TGB2564" s="9"/>
      <c r="TGC2564" s="9"/>
      <c r="TGD2564" s="9"/>
      <c r="TGE2564" s="9"/>
      <c r="TGF2564" s="9"/>
      <c r="TGG2564" s="9"/>
      <c r="TGH2564" s="9"/>
      <c r="TGI2564" s="9"/>
      <c r="TGJ2564" s="9"/>
      <c r="TGK2564" s="9"/>
      <c r="TGL2564" s="9"/>
      <c r="TGM2564" s="9"/>
      <c r="TGN2564" s="9"/>
      <c r="TGO2564" s="9"/>
      <c r="TGP2564" s="9"/>
      <c r="TGQ2564" s="9"/>
      <c r="TGR2564" s="9"/>
      <c r="TGS2564" s="9"/>
      <c r="TGT2564" s="9"/>
      <c r="TGU2564" s="9"/>
      <c r="TGV2564" s="9"/>
      <c r="TGW2564" s="9"/>
      <c r="TGX2564" s="9"/>
      <c r="TGY2564" s="9"/>
      <c r="TGZ2564" s="9"/>
      <c r="THA2564" s="9"/>
      <c r="THB2564" s="9"/>
      <c r="THC2564" s="9"/>
      <c r="THD2564" s="9"/>
      <c r="THE2564" s="9"/>
      <c r="THF2564" s="9"/>
      <c r="THG2564" s="9"/>
      <c r="THH2564" s="9"/>
      <c r="THI2564" s="9"/>
      <c r="THJ2564" s="9"/>
      <c r="THK2564" s="9"/>
      <c r="THL2564" s="9"/>
      <c r="THM2564" s="9"/>
      <c r="THN2564" s="9"/>
      <c r="THO2564" s="9"/>
      <c r="THP2564" s="9"/>
      <c r="THQ2564" s="9"/>
      <c r="THR2564" s="9"/>
      <c r="THS2564" s="9"/>
      <c r="THT2564" s="9"/>
      <c r="THU2564" s="9"/>
      <c r="THV2564" s="9"/>
      <c r="THW2564" s="9"/>
      <c r="THX2564" s="9"/>
      <c r="THY2564" s="9"/>
      <c r="THZ2564" s="9"/>
      <c r="TIA2564" s="9"/>
      <c r="TIB2564" s="9"/>
      <c r="TIC2564" s="9"/>
      <c r="TID2564" s="9"/>
      <c r="TIE2564" s="9"/>
      <c r="TIF2564" s="9"/>
      <c r="TIG2564" s="9"/>
      <c r="TIH2564" s="9"/>
      <c r="TII2564" s="9"/>
      <c r="TIJ2564" s="9"/>
      <c r="TIK2564" s="9"/>
      <c r="TIL2564" s="9"/>
      <c r="TIM2564" s="9"/>
      <c r="TIN2564" s="9"/>
      <c r="TIO2564" s="9"/>
      <c r="TIP2564" s="9"/>
      <c r="TIQ2564" s="9"/>
      <c r="TIR2564" s="9"/>
      <c r="TIS2564" s="9"/>
      <c r="TIT2564" s="9"/>
      <c r="TIU2564" s="9"/>
      <c r="TIV2564" s="9"/>
      <c r="TIW2564" s="9"/>
      <c r="TIX2564" s="9"/>
      <c r="TIY2564" s="9"/>
      <c r="TIZ2564" s="9"/>
      <c r="TJA2564" s="9"/>
      <c r="TJB2564" s="9"/>
      <c r="TJC2564" s="9"/>
      <c r="TJD2564" s="9"/>
      <c r="TJE2564" s="9"/>
      <c r="TJF2564" s="9"/>
      <c r="TJG2564" s="9"/>
      <c r="TJH2564" s="9"/>
      <c r="TJI2564" s="9"/>
      <c r="TJJ2564" s="9"/>
      <c r="TJK2564" s="9"/>
      <c r="TJL2564" s="9"/>
      <c r="TJM2564" s="9"/>
      <c r="TJN2564" s="9"/>
      <c r="TJO2564" s="9"/>
      <c r="TJP2564" s="9"/>
      <c r="TJQ2564" s="9"/>
      <c r="TJR2564" s="9"/>
      <c r="TJS2564" s="9"/>
      <c r="TJT2564" s="9"/>
      <c r="TJU2564" s="9"/>
      <c r="TJV2564" s="9"/>
      <c r="TJW2564" s="9"/>
      <c r="TJX2564" s="9"/>
      <c r="TJY2564" s="9"/>
      <c r="TJZ2564" s="9"/>
      <c r="TKA2564" s="9"/>
      <c r="TKB2564" s="9"/>
      <c r="TKC2564" s="9"/>
      <c r="TKD2564" s="9"/>
      <c r="TKE2564" s="9"/>
      <c r="TKF2564" s="9"/>
      <c r="TKG2564" s="9"/>
      <c r="TKH2564" s="9"/>
      <c r="TKI2564" s="9"/>
      <c r="TKJ2564" s="9"/>
      <c r="TKK2564" s="9"/>
      <c r="TKL2564" s="9"/>
      <c r="TKM2564" s="9"/>
      <c r="TKN2564" s="9"/>
      <c r="TKO2564" s="9"/>
      <c r="TKP2564" s="9"/>
      <c r="TKQ2564" s="9"/>
      <c r="TKR2564" s="9"/>
      <c r="TKS2564" s="9"/>
      <c r="TKT2564" s="9"/>
      <c r="TKU2564" s="9"/>
      <c r="TKV2564" s="9"/>
      <c r="TKW2564" s="9"/>
      <c r="TKX2564" s="9"/>
      <c r="TKY2564" s="9"/>
      <c r="TKZ2564" s="9"/>
      <c r="TLA2564" s="9"/>
      <c r="TLB2564" s="9"/>
      <c r="TLC2564" s="9"/>
      <c r="TLD2564" s="9"/>
      <c r="TLE2564" s="9"/>
      <c r="TLF2564" s="9"/>
      <c r="TLG2564" s="9"/>
      <c r="TLH2564" s="9"/>
      <c r="TLI2564" s="9"/>
      <c r="TLJ2564" s="9"/>
      <c r="TLK2564" s="9"/>
      <c r="TLL2564" s="9"/>
      <c r="TLM2564" s="9"/>
      <c r="TLN2564" s="9"/>
      <c r="TLO2564" s="9"/>
      <c r="TLP2564" s="9"/>
      <c r="TLQ2564" s="9"/>
      <c r="TLR2564" s="9"/>
      <c r="TLS2564" s="9"/>
      <c r="TLT2564" s="9"/>
      <c r="TLU2564" s="9"/>
      <c r="TLV2564" s="9"/>
      <c r="TLW2564" s="9"/>
      <c r="TLX2564" s="9"/>
      <c r="TLY2564" s="9"/>
      <c r="TLZ2564" s="9"/>
      <c r="TMA2564" s="9"/>
      <c r="TMB2564" s="9"/>
      <c r="TMC2564" s="9"/>
      <c r="TMD2564" s="9"/>
      <c r="TME2564" s="9"/>
      <c r="TMF2564" s="9"/>
      <c r="TMG2564" s="9"/>
      <c r="TMH2564" s="9"/>
      <c r="TMI2564" s="9"/>
      <c r="TMJ2564" s="9"/>
      <c r="TMK2564" s="9"/>
      <c r="TML2564" s="9"/>
      <c r="TMM2564" s="9"/>
      <c r="TMN2564" s="9"/>
      <c r="TMO2564" s="9"/>
      <c r="TMP2564" s="9"/>
      <c r="TMQ2564" s="9"/>
      <c r="TMR2564" s="9"/>
      <c r="TMS2564" s="9"/>
      <c r="TMT2564" s="9"/>
      <c r="TMU2564" s="9"/>
      <c r="TMV2564" s="9"/>
      <c r="TMW2564" s="9"/>
      <c r="TMX2564" s="9"/>
      <c r="TMY2564" s="9"/>
      <c r="TMZ2564" s="9"/>
      <c r="TNA2564" s="9"/>
      <c r="TNB2564" s="9"/>
      <c r="TNC2564" s="9"/>
      <c r="TND2564" s="9"/>
      <c r="TNE2564" s="9"/>
      <c r="TNF2564" s="9"/>
      <c r="TNG2564" s="9"/>
      <c r="TNH2564" s="9"/>
      <c r="TNI2564" s="9"/>
      <c r="TNJ2564" s="9"/>
      <c r="TNK2564" s="9"/>
      <c r="TNL2564" s="9"/>
      <c r="TNM2564" s="9"/>
      <c r="TNN2564" s="9"/>
      <c r="TNO2564" s="9"/>
      <c r="TNP2564" s="9"/>
      <c r="TNQ2564" s="9"/>
      <c r="TNR2564" s="9"/>
      <c r="TNS2564" s="9"/>
      <c r="TNT2564" s="9"/>
      <c r="TNU2564" s="9"/>
      <c r="TNV2564" s="9"/>
      <c r="TNW2564" s="9"/>
      <c r="TNX2564" s="9"/>
      <c r="TNY2564" s="9"/>
      <c r="TNZ2564" s="9"/>
      <c r="TOA2564" s="9"/>
      <c r="TOB2564" s="9"/>
      <c r="TOC2564" s="9"/>
      <c r="TOD2564" s="9"/>
      <c r="TOE2564" s="9"/>
      <c r="TOF2564" s="9"/>
      <c r="TOG2564" s="9"/>
      <c r="TOH2564" s="9"/>
      <c r="TOI2564" s="9"/>
      <c r="TOJ2564" s="9"/>
      <c r="TOK2564" s="9"/>
      <c r="TOL2564" s="9"/>
      <c r="TOM2564" s="9"/>
      <c r="TON2564" s="9"/>
      <c r="TOO2564" s="9"/>
      <c r="TOP2564" s="9"/>
      <c r="TOQ2564" s="9"/>
      <c r="TOR2564" s="9"/>
      <c r="TOS2564" s="9"/>
      <c r="TOT2564" s="9"/>
      <c r="TOU2564" s="9"/>
      <c r="TOV2564" s="9"/>
      <c r="TOW2564" s="9"/>
      <c r="TOX2564" s="9"/>
      <c r="TOY2564" s="9"/>
      <c r="TOZ2564" s="9"/>
      <c r="TPA2564" s="9"/>
      <c r="TPB2564" s="9"/>
      <c r="TPC2564" s="9"/>
      <c r="TPD2564" s="9"/>
      <c r="TPE2564" s="9"/>
      <c r="TPF2564" s="9"/>
      <c r="TPG2564" s="9"/>
      <c r="TPH2564" s="9"/>
      <c r="TPI2564" s="9"/>
      <c r="TPJ2564" s="9"/>
      <c r="TPK2564" s="9"/>
      <c r="TPL2564" s="9"/>
      <c r="TPM2564" s="9"/>
      <c r="TPN2564" s="9"/>
      <c r="TPO2564" s="9"/>
      <c r="TPP2564" s="9"/>
      <c r="TPQ2564" s="9"/>
      <c r="TPR2564" s="9"/>
      <c r="TPS2564" s="9"/>
      <c r="TPT2564" s="9"/>
      <c r="TPU2564" s="9"/>
      <c r="TPV2564" s="9"/>
      <c r="TPW2564" s="9"/>
      <c r="TPX2564" s="9"/>
      <c r="TPY2564" s="9"/>
      <c r="TPZ2564" s="9"/>
      <c r="TQA2564" s="9"/>
      <c r="TQB2564" s="9"/>
      <c r="TQC2564" s="9"/>
      <c r="TQD2564" s="9"/>
      <c r="TQE2564" s="9"/>
      <c r="TQF2564" s="9"/>
      <c r="TQG2564" s="9"/>
      <c r="TQH2564" s="9"/>
      <c r="TQI2564" s="9"/>
      <c r="TQJ2564" s="9"/>
      <c r="TQK2564" s="9"/>
      <c r="TQL2564" s="9"/>
      <c r="TQM2564" s="9"/>
      <c r="TQN2564" s="9"/>
      <c r="TQO2564" s="9"/>
      <c r="TQP2564" s="9"/>
      <c r="TQQ2564" s="9"/>
      <c r="TQR2564" s="9"/>
      <c r="TQS2564" s="9"/>
      <c r="TQT2564" s="9"/>
      <c r="TQU2564" s="9"/>
      <c r="TQV2564" s="9"/>
      <c r="TQW2564" s="9"/>
      <c r="TQX2564" s="9"/>
      <c r="TQY2564" s="9"/>
      <c r="TQZ2564" s="9"/>
      <c r="TRA2564" s="9"/>
      <c r="TRB2564" s="9"/>
      <c r="TRC2564" s="9"/>
      <c r="TRD2564" s="9"/>
      <c r="TRE2564" s="9"/>
      <c r="TRF2564" s="9"/>
      <c r="TRG2564" s="9"/>
      <c r="TRH2564" s="9"/>
      <c r="TRI2564" s="9"/>
      <c r="TRJ2564" s="9"/>
      <c r="TRK2564" s="9"/>
      <c r="TRL2564" s="9"/>
      <c r="TRM2564" s="9"/>
      <c r="TRN2564" s="9"/>
      <c r="TRO2564" s="9"/>
      <c r="TRP2564" s="9"/>
      <c r="TRQ2564" s="9"/>
      <c r="TRR2564" s="9"/>
      <c r="TRS2564" s="9"/>
      <c r="TRT2564" s="9"/>
      <c r="TRU2564" s="9"/>
      <c r="TRV2564" s="9"/>
      <c r="TRW2564" s="9"/>
      <c r="TRX2564" s="9"/>
      <c r="TRY2564" s="9"/>
      <c r="TRZ2564" s="9"/>
      <c r="TSA2564" s="9"/>
      <c r="TSB2564" s="9"/>
      <c r="TSC2564" s="9"/>
      <c r="TSD2564" s="9"/>
      <c r="TSE2564" s="9"/>
      <c r="TSF2564" s="9"/>
      <c r="TSG2564" s="9"/>
      <c r="TSH2564" s="9"/>
      <c r="TSI2564" s="9"/>
      <c r="TSJ2564" s="9"/>
      <c r="TSK2564" s="9"/>
      <c r="TSL2564" s="9"/>
      <c r="TSM2564" s="9"/>
      <c r="TSN2564" s="9"/>
      <c r="TSO2564" s="9"/>
      <c r="TSP2564" s="9"/>
      <c r="TSQ2564" s="9"/>
      <c r="TSR2564" s="9"/>
      <c r="TSS2564" s="9"/>
      <c r="TST2564" s="9"/>
      <c r="TSU2564" s="9"/>
      <c r="TSV2564" s="9"/>
      <c r="TSW2564" s="9"/>
      <c r="TSX2564" s="9"/>
      <c r="TSY2564" s="9"/>
      <c r="TSZ2564" s="9"/>
      <c r="TTA2564" s="9"/>
      <c r="TTB2564" s="9"/>
      <c r="TTC2564" s="9"/>
      <c r="TTD2564" s="9"/>
      <c r="TTE2564" s="9"/>
      <c r="TTF2564" s="9"/>
      <c r="TTG2564" s="9"/>
      <c r="TTH2564" s="9"/>
      <c r="TTI2564" s="9"/>
      <c r="TTJ2564" s="9"/>
      <c r="TTK2564" s="9"/>
      <c r="TTL2564" s="9"/>
      <c r="TTM2564" s="9"/>
      <c r="TTN2564" s="9"/>
      <c r="TTO2564" s="9"/>
      <c r="TTP2564" s="9"/>
      <c r="TTQ2564" s="9"/>
      <c r="TTR2564" s="9"/>
      <c r="TTS2564" s="9"/>
      <c r="TTT2564" s="9"/>
      <c r="TTU2564" s="9"/>
      <c r="TTV2564" s="9"/>
      <c r="TTW2564" s="9"/>
      <c r="TTX2564" s="9"/>
      <c r="TTY2564" s="9"/>
      <c r="TTZ2564" s="9"/>
      <c r="TUA2564" s="9"/>
      <c r="TUB2564" s="9"/>
      <c r="TUC2564" s="9"/>
      <c r="TUD2564" s="9"/>
      <c r="TUE2564" s="9"/>
      <c r="TUF2564" s="9"/>
      <c r="TUG2564" s="9"/>
      <c r="TUH2564" s="9"/>
      <c r="TUI2564" s="9"/>
      <c r="TUJ2564" s="9"/>
      <c r="TUK2564" s="9"/>
      <c r="TUL2564" s="9"/>
      <c r="TUM2564" s="9"/>
      <c r="TUN2564" s="9"/>
      <c r="TUO2564" s="9"/>
      <c r="TUP2564" s="9"/>
      <c r="TUQ2564" s="9"/>
      <c r="TUR2564" s="9"/>
      <c r="TUS2564" s="9"/>
      <c r="TUT2564" s="9"/>
      <c r="TUU2564" s="9"/>
      <c r="TUV2564" s="9"/>
      <c r="TUW2564" s="9"/>
      <c r="TUX2564" s="9"/>
      <c r="TUY2564" s="9"/>
      <c r="TUZ2564" s="9"/>
      <c r="TVA2564" s="9"/>
      <c r="TVB2564" s="9"/>
      <c r="TVC2564" s="9"/>
      <c r="TVD2564" s="9"/>
      <c r="TVE2564" s="9"/>
      <c r="TVF2564" s="9"/>
      <c r="TVG2564" s="9"/>
      <c r="TVH2564" s="9"/>
      <c r="TVI2564" s="9"/>
      <c r="TVJ2564" s="9"/>
      <c r="TVK2564" s="9"/>
      <c r="TVL2564" s="9"/>
      <c r="TVM2564" s="9"/>
      <c r="TVN2564" s="9"/>
      <c r="TVO2564" s="9"/>
      <c r="TVP2564" s="9"/>
      <c r="TVQ2564" s="9"/>
      <c r="TVR2564" s="9"/>
      <c r="TVS2564" s="9"/>
      <c r="TVT2564" s="9"/>
      <c r="TVU2564" s="9"/>
      <c r="TVV2564" s="9"/>
      <c r="TVW2564" s="9"/>
      <c r="TVX2564" s="9"/>
      <c r="TVY2564" s="9"/>
      <c r="TVZ2564" s="9"/>
      <c r="TWA2564" s="9"/>
      <c r="TWB2564" s="9"/>
      <c r="TWC2564" s="9"/>
      <c r="TWD2564" s="9"/>
      <c r="TWE2564" s="9"/>
      <c r="TWF2564" s="9"/>
      <c r="TWG2564" s="9"/>
      <c r="TWH2564" s="9"/>
      <c r="TWI2564" s="9"/>
      <c r="TWJ2564" s="9"/>
      <c r="TWK2564" s="9"/>
      <c r="TWL2564" s="9"/>
      <c r="TWM2564" s="9"/>
      <c r="TWN2564" s="9"/>
      <c r="TWO2564" s="9"/>
      <c r="TWP2564" s="9"/>
      <c r="TWQ2564" s="9"/>
      <c r="TWR2564" s="9"/>
      <c r="TWS2564" s="9"/>
      <c r="TWT2564" s="9"/>
      <c r="TWU2564" s="9"/>
      <c r="TWV2564" s="9"/>
      <c r="TWW2564" s="9"/>
      <c r="TWX2564" s="9"/>
      <c r="TWY2564" s="9"/>
      <c r="TWZ2564" s="9"/>
      <c r="TXA2564" s="9"/>
      <c r="TXB2564" s="9"/>
      <c r="TXC2564" s="9"/>
      <c r="TXD2564" s="9"/>
      <c r="TXE2564" s="9"/>
      <c r="TXF2564" s="9"/>
      <c r="TXG2564" s="9"/>
      <c r="TXH2564" s="9"/>
      <c r="TXI2564" s="9"/>
      <c r="TXJ2564" s="9"/>
      <c r="TXK2564" s="9"/>
      <c r="TXL2564" s="9"/>
      <c r="TXM2564" s="9"/>
      <c r="TXN2564" s="9"/>
      <c r="TXO2564" s="9"/>
      <c r="TXP2564" s="9"/>
      <c r="TXQ2564" s="9"/>
      <c r="TXR2564" s="9"/>
      <c r="TXS2564" s="9"/>
      <c r="TXT2564" s="9"/>
      <c r="TXU2564" s="9"/>
      <c r="TXV2564" s="9"/>
      <c r="TXW2564" s="9"/>
      <c r="TXX2564" s="9"/>
      <c r="TXY2564" s="9"/>
      <c r="TXZ2564" s="9"/>
      <c r="TYA2564" s="9"/>
      <c r="TYB2564" s="9"/>
      <c r="TYC2564" s="9"/>
      <c r="TYD2564" s="9"/>
      <c r="TYE2564" s="9"/>
      <c r="TYF2564" s="9"/>
      <c r="TYG2564" s="9"/>
      <c r="TYH2564" s="9"/>
      <c r="TYI2564" s="9"/>
      <c r="TYJ2564" s="9"/>
      <c r="TYK2564" s="9"/>
      <c r="TYL2564" s="9"/>
      <c r="TYM2564" s="9"/>
      <c r="TYN2564" s="9"/>
      <c r="TYO2564" s="9"/>
      <c r="TYP2564" s="9"/>
      <c r="TYQ2564" s="9"/>
      <c r="TYR2564" s="9"/>
      <c r="TYS2564" s="9"/>
      <c r="TYT2564" s="9"/>
      <c r="TYU2564" s="9"/>
      <c r="TYV2564" s="9"/>
      <c r="TYW2564" s="9"/>
      <c r="TYX2564" s="9"/>
      <c r="TYY2564" s="9"/>
      <c r="TYZ2564" s="9"/>
      <c r="TZA2564" s="9"/>
      <c r="TZB2564" s="9"/>
      <c r="TZC2564" s="9"/>
      <c r="TZD2564" s="9"/>
      <c r="TZE2564" s="9"/>
      <c r="TZF2564" s="9"/>
      <c r="TZG2564" s="9"/>
      <c r="TZH2564" s="9"/>
      <c r="TZI2564" s="9"/>
      <c r="TZJ2564" s="9"/>
      <c r="TZK2564" s="9"/>
      <c r="TZL2564" s="9"/>
      <c r="TZM2564" s="9"/>
      <c r="TZN2564" s="9"/>
      <c r="TZO2564" s="9"/>
      <c r="TZP2564" s="9"/>
      <c r="TZQ2564" s="9"/>
      <c r="TZR2564" s="9"/>
      <c r="TZS2564" s="9"/>
      <c r="TZT2564" s="9"/>
      <c r="TZU2564" s="9"/>
      <c r="TZV2564" s="9"/>
      <c r="TZW2564" s="9"/>
      <c r="TZX2564" s="9"/>
      <c r="TZY2564" s="9"/>
      <c r="TZZ2564" s="9"/>
      <c r="UAA2564" s="9"/>
      <c r="UAB2564" s="9"/>
      <c r="UAC2564" s="9"/>
      <c r="UAD2564" s="9"/>
      <c r="UAE2564" s="9"/>
      <c r="UAF2564" s="9"/>
      <c r="UAG2564" s="9"/>
      <c r="UAH2564" s="9"/>
      <c r="UAI2564" s="9"/>
      <c r="UAJ2564" s="9"/>
      <c r="UAK2564" s="9"/>
      <c r="UAL2564" s="9"/>
      <c r="UAM2564" s="9"/>
      <c r="UAN2564" s="9"/>
      <c r="UAO2564" s="9"/>
      <c r="UAP2564" s="9"/>
      <c r="UAQ2564" s="9"/>
      <c r="UAR2564" s="9"/>
      <c r="UAS2564" s="9"/>
      <c r="UAT2564" s="9"/>
      <c r="UAU2564" s="9"/>
      <c r="UAV2564" s="9"/>
      <c r="UAW2564" s="9"/>
      <c r="UAX2564" s="9"/>
      <c r="UAY2564" s="9"/>
      <c r="UAZ2564" s="9"/>
      <c r="UBA2564" s="9"/>
      <c r="UBB2564" s="9"/>
      <c r="UBC2564" s="9"/>
      <c r="UBD2564" s="9"/>
      <c r="UBE2564" s="9"/>
      <c r="UBF2564" s="9"/>
      <c r="UBG2564" s="9"/>
      <c r="UBH2564" s="9"/>
      <c r="UBI2564" s="9"/>
      <c r="UBJ2564" s="9"/>
      <c r="UBK2564" s="9"/>
      <c r="UBL2564" s="9"/>
      <c r="UBM2564" s="9"/>
      <c r="UBN2564" s="9"/>
      <c r="UBO2564" s="9"/>
      <c r="UBP2564" s="9"/>
      <c r="UBQ2564" s="9"/>
      <c r="UBR2564" s="9"/>
      <c r="UBS2564" s="9"/>
      <c r="UBT2564" s="9"/>
      <c r="UBU2564" s="9"/>
      <c r="UBV2564" s="9"/>
      <c r="UBW2564" s="9"/>
      <c r="UBX2564" s="9"/>
      <c r="UBY2564" s="9"/>
      <c r="UBZ2564" s="9"/>
      <c r="UCA2564" s="9"/>
      <c r="UCB2564" s="9"/>
      <c r="UCC2564" s="9"/>
      <c r="UCD2564" s="9"/>
      <c r="UCE2564" s="9"/>
      <c r="UCF2564" s="9"/>
      <c r="UCG2564" s="9"/>
      <c r="UCH2564" s="9"/>
      <c r="UCI2564" s="9"/>
      <c r="UCJ2564" s="9"/>
      <c r="UCK2564" s="9"/>
      <c r="UCL2564" s="9"/>
      <c r="UCM2564" s="9"/>
      <c r="UCN2564" s="9"/>
      <c r="UCO2564" s="9"/>
      <c r="UCP2564" s="9"/>
      <c r="UCQ2564" s="9"/>
      <c r="UCR2564" s="9"/>
      <c r="UCS2564" s="9"/>
      <c r="UCT2564" s="9"/>
      <c r="UCU2564" s="9"/>
      <c r="UCV2564" s="9"/>
      <c r="UCW2564" s="9"/>
      <c r="UCX2564" s="9"/>
      <c r="UCY2564" s="9"/>
      <c r="UCZ2564" s="9"/>
      <c r="UDA2564" s="9"/>
      <c r="UDB2564" s="9"/>
      <c r="UDC2564" s="9"/>
      <c r="UDD2564" s="9"/>
      <c r="UDE2564" s="9"/>
      <c r="UDF2564" s="9"/>
      <c r="UDG2564" s="9"/>
      <c r="UDH2564" s="9"/>
      <c r="UDI2564" s="9"/>
      <c r="UDJ2564" s="9"/>
      <c r="UDK2564" s="9"/>
      <c r="UDL2564" s="9"/>
      <c r="UDM2564" s="9"/>
      <c r="UDN2564" s="9"/>
      <c r="UDO2564" s="9"/>
      <c r="UDP2564" s="9"/>
      <c r="UDQ2564" s="9"/>
      <c r="UDR2564" s="9"/>
      <c r="UDS2564" s="9"/>
      <c r="UDT2564" s="9"/>
      <c r="UDU2564" s="9"/>
      <c r="UDV2564" s="9"/>
      <c r="UDW2564" s="9"/>
      <c r="UDX2564" s="9"/>
      <c r="UDY2564" s="9"/>
      <c r="UDZ2564" s="9"/>
      <c r="UEA2564" s="9"/>
      <c r="UEB2564" s="9"/>
      <c r="UEC2564" s="9"/>
      <c r="UED2564" s="9"/>
      <c r="UEE2564" s="9"/>
      <c r="UEF2564" s="9"/>
      <c r="UEG2564" s="9"/>
      <c r="UEH2564" s="9"/>
      <c r="UEI2564" s="9"/>
      <c r="UEJ2564" s="9"/>
      <c r="UEK2564" s="9"/>
      <c r="UEL2564" s="9"/>
      <c r="UEM2564" s="9"/>
      <c r="UEN2564" s="9"/>
      <c r="UEO2564" s="9"/>
      <c r="UEP2564" s="9"/>
      <c r="UEQ2564" s="9"/>
      <c r="UER2564" s="9"/>
      <c r="UES2564" s="9"/>
      <c r="UET2564" s="9"/>
      <c r="UEU2564" s="9"/>
      <c r="UEV2564" s="9"/>
      <c r="UEW2564" s="9"/>
      <c r="UEX2564" s="9"/>
      <c r="UEY2564" s="9"/>
      <c r="UEZ2564" s="9"/>
      <c r="UFA2564" s="9"/>
      <c r="UFB2564" s="9"/>
      <c r="UFC2564" s="9"/>
      <c r="UFD2564" s="9"/>
      <c r="UFE2564" s="9"/>
      <c r="UFF2564" s="9"/>
      <c r="UFG2564" s="9"/>
      <c r="UFH2564" s="9"/>
      <c r="UFI2564" s="9"/>
      <c r="UFJ2564" s="9"/>
      <c r="UFK2564" s="9"/>
      <c r="UFL2564" s="9"/>
      <c r="UFM2564" s="9"/>
      <c r="UFN2564" s="9"/>
      <c r="UFO2564" s="9"/>
      <c r="UFP2564" s="9"/>
      <c r="UFQ2564" s="9"/>
      <c r="UFR2564" s="9"/>
      <c r="UFS2564" s="9"/>
      <c r="UFT2564" s="9"/>
      <c r="UFU2564" s="9"/>
      <c r="UFV2564" s="9"/>
      <c r="UFW2564" s="9"/>
      <c r="UFX2564" s="9"/>
      <c r="UFY2564" s="9"/>
      <c r="UFZ2564" s="9"/>
      <c r="UGA2564" s="9"/>
      <c r="UGB2564" s="9"/>
      <c r="UGC2564" s="9"/>
      <c r="UGD2564" s="9"/>
      <c r="UGE2564" s="9"/>
      <c r="UGF2564" s="9"/>
      <c r="UGG2564" s="9"/>
      <c r="UGH2564" s="9"/>
      <c r="UGI2564" s="9"/>
      <c r="UGJ2564" s="9"/>
      <c r="UGK2564" s="9"/>
      <c r="UGL2564" s="9"/>
      <c r="UGM2564" s="9"/>
      <c r="UGN2564" s="9"/>
      <c r="UGO2564" s="9"/>
      <c r="UGP2564" s="9"/>
      <c r="UGQ2564" s="9"/>
      <c r="UGR2564" s="9"/>
      <c r="UGS2564" s="9"/>
      <c r="UGT2564" s="9"/>
      <c r="UGU2564" s="9"/>
      <c r="UGV2564" s="9"/>
      <c r="UGW2564" s="9"/>
      <c r="UGX2564" s="9"/>
      <c r="UGY2564" s="9"/>
      <c r="UGZ2564" s="9"/>
      <c r="UHA2564" s="9"/>
      <c r="UHB2564" s="9"/>
      <c r="UHC2564" s="9"/>
      <c r="UHD2564" s="9"/>
      <c r="UHE2564" s="9"/>
      <c r="UHF2564" s="9"/>
      <c r="UHG2564" s="9"/>
      <c r="UHH2564" s="9"/>
      <c r="UHI2564" s="9"/>
      <c r="UHJ2564" s="9"/>
      <c r="UHK2564" s="9"/>
      <c r="UHL2564" s="9"/>
      <c r="UHM2564" s="9"/>
      <c r="UHN2564" s="9"/>
      <c r="UHO2564" s="9"/>
      <c r="UHP2564" s="9"/>
      <c r="UHQ2564" s="9"/>
      <c r="UHR2564" s="9"/>
      <c r="UHS2564" s="9"/>
      <c r="UHT2564" s="9"/>
      <c r="UHU2564" s="9"/>
      <c r="UHV2564" s="9"/>
      <c r="UHW2564" s="9"/>
      <c r="UHX2564" s="9"/>
      <c r="UHY2564" s="9"/>
      <c r="UHZ2564" s="9"/>
      <c r="UIA2564" s="9"/>
      <c r="UIB2564" s="9"/>
      <c r="UIC2564" s="9"/>
      <c r="UID2564" s="9"/>
      <c r="UIE2564" s="9"/>
      <c r="UIF2564" s="9"/>
      <c r="UIG2564" s="9"/>
      <c r="UIH2564" s="9"/>
      <c r="UII2564" s="9"/>
      <c r="UIJ2564" s="9"/>
      <c r="UIK2564" s="9"/>
      <c r="UIL2564" s="9"/>
      <c r="UIM2564" s="9"/>
      <c r="UIN2564" s="9"/>
      <c r="UIO2564" s="9"/>
      <c r="UIP2564" s="9"/>
      <c r="UIQ2564" s="9"/>
      <c r="UIR2564" s="9"/>
      <c r="UIS2564" s="9"/>
      <c r="UIT2564" s="9"/>
      <c r="UIU2564" s="9"/>
      <c r="UIV2564" s="9"/>
      <c r="UIW2564" s="9"/>
      <c r="UIX2564" s="9"/>
      <c r="UIY2564" s="9"/>
      <c r="UIZ2564" s="9"/>
      <c r="UJA2564" s="9"/>
      <c r="UJB2564" s="9"/>
      <c r="UJC2564" s="9"/>
      <c r="UJD2564" s="9"/>
      <c r="UJE2564" s="9"/>
      <c r="UJF2564" s="9"/>
      <c r="UJG2564" s="9"/>
      <c r="UJH2564" s="9"/>
      <c r="UJI2564" s="9"/>
      <c r="UJJ2564" s="9"/>
      <c r="UJK2564" s="9"/>
      <c r="UJL2564" s="9"/>
      <c r="UJM2564" s="9"/>
      <c r="UJN2564" s="9"/>
      <c r="UJO2564" s="9"/>
      <c r="UJP2564" s="9"/>
      <c r="UJQ2564" s="9"/>
      <c r="UJR2564" s="9"/>
      <c r="UJS2564" s="9"/>
      <c r="UJT2564" s="9"/>
      <c r="UJU2564" s="9"/>
      <c r="UJV2564" s="9"/>
      <c r="UJW2564" s="9"/>
      <c r="UJX2564" s="9"/>
      <c r="UJY2564" s="9"/>
      <c r="UJZ2564" s="9"/>
      <c r="UKA2564" s="9"/>
      <c r="UKB2564" s="9"/>
      <c r="UKC2564" s="9"/>
      <c r="UKD2564" s="9"/>
      <c r="UKE2564" s="9"/>
      <c r="UKF2564" s="9"/>
      <c r="UKG2564" s="9"/>
      <c r="UKH2564" s="9"/>
      <c r="UKI2564" s="9"/>
      <c r="UKJ2564" s="9"/>
      <c r="UKK2564" s="9"/>
      <c r="UKL2564" s="9"/>
      <c r="UKM2564" s="9"/>
      <c r="UKN2564" s="9"/>
      <c r="UKO2564" s="9"/>
      <c r="UKP2564" s="9"/>
      <c r="UKQ2564" s="9"/>
      <c r="UKR2564" s="9"/>
      <c r="UKS2564" s="9"/>
      <c r="UKT2564" s="9"/>
      <c r="UKU2564" s="9"/>
      <c r="UKV2564" s="9"/>
      <c r="UKW2564" s="9"/>
      <c r="UKX2564" s="9"/>
      <c r="UKY2564" s="9"/>
      <c r="UKZ2564" s="9"/>
      <c r="ULA2564" s="9"/>
      <c r="ULB2564" s="9"/>
      <c r="ULC2564" s="9"/>
      <c r="ULD2564" s="9"/>
      <c r="ULE2564" s="9"/>
      <c r="ULF2564" s="9"/>
      <c r="ULG2564" s="9"/>
      <c r="ULH2564" s="9"/>
      <c r="ULI2564" s="9"/>
      <c r="ULJ2564" s="9"/>
      <c r="ULK2564" s="9"/>
      <c r="ULL2564" s="9"/>
      <c r="ULM2564" s="9"/>
      <c r="ULN2564" s="9"/>
      <c r="ULO2564" s="9"/>
      <c r="ULP2564" s="9"/>
      <c r="ULQ2564" s="9"/>
      <c r="ULR2564" s="9"/>
      <c r="ULS2564" s="9"/>
      <c r="ULT2564" s="9"/>
      <c r="ULU2564" s="9"/>
      <c r="ULV2564" s="9"/>
      <c r="ULW2564" s="9"/>
      <c r="ULX2564" s="9"/>
      <c r="ULY2564" s="9"/>
      <c r="ULZ2564" s="9"/>
      <c r="UMA2564" s="9"/>
      <c r="UMB2564" s="9"/>
      <c r="UMC2564" s="9"/>
      <c r="UMD2564" s="9"/>
      <c r="UME2564" s="9"/>
      <c r="UMF2564" s="9"/>
      <c r="UMG2564" s="9"/>
      <c r="UMH2564" s="9"/>
      <c r="UMI2564" s="9"/>
      <c r="UMJ2564" s="9"/>
      <c r="UMK2564" s="9"/>
      <c r="UML2564" s="9"/>
      <c r="UMM2564" s="9"/>
      <c r="UMN2564" s="9"/>
      <c r="UMO2564" s="9"/>
      <c r="UMP2564" s="9"/>
      <c r="UMQ2564" s="9"/>
      <c r="UMR2564" s="9"/>
      <c r="UMS2564" s="9"/>
      <c r="UMT2564" s="9"/>
      <c r="UMU2564" s="9"/>
      <c r="UMV2564" s="9"/>
      <c r="UMW2564" s="9"/>
      <c r="UMX2564" s="9"/>
      <c r="UMY2564" s="9"/>
      <c r="UMZ2564" s="9"/>
      <c r="UNA2564" s="9"/>
      <c r="UNB2564" s="9"/>
      <c r="UNC2564" s="9"/>
      <c r="UND2564" s="9"/>
      <c r="UNE2564" s="9"/>
      <c r="UNF2564" s="9"/>
      <c r="UNG2564" s="9"/>
      <c r="UNH2564" s="9"/>
      <c r="UNI2564" s="9"/>
      <c r="UNJ2564" s="9"/>
      <c r="UNK2564" s="9"/>
      <c r="UNL2564" s="9"/>
      <c r="UNM2564" s="9"/>
      <c r="UNN2564" s="9"/>
      <c r="UNO2564" s="9"/>
      <c r="UNP2564" s="9"/>
      <c r="UNQ2564" s="9"/>
      <c r="UNR2564" s="9"/>
      <c r="UNS2564" s="9"/>
      <c r="UNT2564" s="9"/>
      <c r="UNU2564" s="9"/>
      <c r="UNV2564" s="9"/>
      <c r="UNW2564" s="9"/>
      <c r="UNX2564" s="9"/>
      <c r="UNY2564" s="9"/>
      <c r="UNZ2564" s="9"/>
      <c r="UOA2564" s="9"/>
      <c r="UOB2564" s="9"/>
      <c r="UOC2564" s="9"/>
      <c r="UOD2564" s="9"/>
      <c r="UOE2564" s="9"/>
      <c r="UOF2564" s="9"/>
      <c r="UOG2564" s="9"/>
      <c r="UOH2564" s="9"/>
      <c r="UOI2564" s="9"/>
      <c r="UOJ2564" s="9"/>
      <c r="UOK2564" s="9"/>
      <c r="UOL2564" s="9"/>
      <c r="UOM2564" s="9"/>
      <c r="UON2564" s="9"/>
      <c r="UOO2564" s="9"/>
      <c r="UOP2564" s="9"/>
      <c r="UOQ2564" s="9"/>
      <c r="UOR2564" s="9"/>
      <c r="UOS2564" s="9"/>
      <c r="UOT2564" s="9"/>
      <c r="UOU2564" s="9"/>
      <c r="UOV2564" s="9"/>
      <c r="UOW2564" s="9"/>
      <c r="UOX2564" s="9"/>
      <c r="UOY2564" s="9"/>
      <c r="UOZ2564" s="9"/>
      <c r="UPA2564" s="9"/>
      <c r="UPB2564" s="9"/>
      <c r="UPC2564" s="9"/>
      <c r="UPD2564" s="9"/>
      <c r="UPE2564" s="9"/>
      <c r="UPF2564" s="9"/>
      <c r="UPG2564" s="9"/>
      <c r="UPH2564" s="9"/>
      <c r="UPI2564" s="9"/>
      <c r="UPJ2564" s="9"/>
      <c r="UPK2564" s="9"/>
      <c r="UPL2564" s="9"/>
      <c r="UPM2564" s="9"/>
      <c r="UPN2564" s="9"/>
      <c r="UPO2564" s="9"/>
      <c r="UPP2564" s="9"/>
      <c r="UPQ2564" s="9"/>
      <c r="UPR2564" s="9"/>
      <c r="UPS2564" s="9"/>
      <c r="UPT2564" s="9"/>
      <c r="UPU2564" s="9"/>
      <c r="UPV2564" s="9"/>
      <c r="UPW2564" s="9"/>
      <c r="UPX2564" s="9"/>
      <c r="UPY2564" s="9"/>
      <c r="UPZ2564" s="9"/>
      <c r="UQA2564" s="9"/>
      <c r="UQB2564" s="9"/>
      <c r="UQC2564" s="9"/>
      <c r="UQD2564" s="9"/>
      <c r="UQE2564" s="9"/>
      <c r="UQF2564" s="9"/>
      <c r="UQG2564" s="9"/>
      <c r="UQH2564" s="9"/>
      <c r="UQI2564" s="9"/>
      <c r="UQJ2564" s="9"/>
      <c r="UQK2564" s="9"/>
      <c r="UQL2564" s="9"/>
      <c r="UQM2564" s="9"/>
      <c r="UQN2564" s="9"/>
      <c r="UQO2564" s="9"/>
      <c r="UQP2564" s="9"/>
      <c r="UQQ2564" s="9"/>
      <c r="UQR2564" s="9"/>
      <c r="UQS2564" s="9"/>
      <c r="UQT2564" s="9"/>
      <c r="UQU2564" s="9"/>
      <c r="UQV2564" s="9"/>
      <c r="UQW2564" s="9"/>
      <c r="UQX2564" s="9"/>
      <c r="UQY2564" s="9"/>
      <c r="UQZ2564" s="9"/>
      <c r="URA2564" s="9"/>
      <c r="URB2564" s="9"/>
      <c r="URC2564" s="9"/>
      <c r="URD2564" s="9"/>
      <c r="URE2564" s="9"/>
      <c r="URF2564" s="9"/>
      <c r="URG2564" s="9"/>
      <c r="URH2564" s="9"/>
      <c r="URI2564" s="9"/>
      <c r="URJ2564" s="9"/>
      <c r="URK2564" s="9"/>
      <c r="URL2564" s="9"/>
      <c r="URM2564" s="9"/>
      <c r="URN2564" s="9"/>
      <c r="URO2564" s="9"/>
      <c r="URP2564" s="9"/>
      <c r="URQ2564" s="9"/>
      <c r="URR2564" s="9"/>
      <c r="URS2564" s="9"/>
      <c r="URT2564" s="9"/>
      <c r="URU2564" s="9"/>
      <c r="URV2564" s="9"/>
      <c r="URW2564" s="9"/>
      <c r="URX2564" s="9"/>
      <c r="URY2564" s="9"/>
      <c r="URZ2564" s="9"/>
      <c r="USA2564" s="9"/>
      <c r="USB2564" s="9"/>
      <c r="USC2564" s="9"/>
      <c r="USD2564" s="9"/>
      <c r="USE2564" s="9"/>
      <c r="USF2564" s="9"/>
      <c r="USG2564" s="9"/>
      <c r="USH2564" s="9"/>
      <c r="USI2564" s="9"/>
      <c r="USJ2564" s="9"/>
      <c r="USK2564" s="9"/>
      <c r="USL2564" s="9"/>
      <c r="USM2564" s="9"/>
      <c r="USN2564" s="9"/>
      <c r="USO2564" s="9"/>
      <c r="USP2564" s="9"/>
      <c r="USQ2564" s="9"/>
      <c r="USR2564" s="9"/>
      <c r="USS2564" s="9"/>
      <c r="UST2564" s="9"/>
      <c r="USU2564" s="9"/>
      <c r="USV2564" s="9"/>
      <c r="USW2564" s="9"/>
      <c r="USX2564" s="9"/>
      <c r="USY2564" s="9"/>
      <c r="USZ2564" s="9"/>
      <c r="UTA2564" s="9"/>
      <c r="UTB2564" s="9"/>
      <c r="UTC2564" s="9"/>
      <c r="UTD2564" s="9"/>
      <c r="UTE2564" s="9"/>
      <c r="UTF2564" s="9"/>
      <c r="UTG2564" s="9"/>
      <c r="UTH2564" s="9"/>
      <c r="UTI2564" s="9"/>
      <c r="UTJ2564" s="9"/>
      <c r="UTK2564" s="9"/>
      <c r="UTL2564" s="9"/>
      <c r="UTM2564" s="9"/>
      <c r="UTN2564" s="9"/>
      <c r="UTO2564" s="9"/>
      <c r="UTP2564" s="9"/>
      <c r="UTQ2564" s="9"/>
      <c r="UTR2564" s="9"/>
      <c r="UTS2564" s="9"/>
      <c r="UTT2564" s="9"/>
      <c r="UTU2564" s="9"/>
      <c r="UTV2564" s="9"/>
      <c r="UTW2564" s="9"/>
      <c r="UTX2564" s="9"/>
      <c r="UTY2564" s="9"/>
      <c r="UTZ2564" s="9"/>
      <c r="UUA2564" s="9"/>
      <c r="UUB2564" s="9"/>
      <c r="UUC2564" s="9"/>
      <c r="UUD2564" s="9"/>
      <c r="UUE2564" s="9"/>
      <c r="UUF2564" s="9"/>
      <c r="UUG2564" s="9"/>
      <c r="UUH2564" s="9"/>
      <c r="UUI2564" s="9"/>
      <c r="UUJ2564" s="9"/>
      <c r="UUK2564" s="9"/>
      <c r="UUL2564" s="9"/>
      <c r="UUM2564" s="9"/>
      <c r="UUN2564" s="9"/>
      <c r="UUO2564" s="9"/>
      <c r="UUP2564" s="9"/>
      <c r="UUQ2564" s="9"/>
      <c r="UUR2564" s="9"/>
      <c r="UUS2564" s="9"/>
      <c r="UUT2564" s="9"/>
      <c r="UUU2564" s="9"/>
      <c r="UUV2564" s="9"/>
      <c r="UUW2564" s="9"/>
      <c r="UUX2564" s="9"/>
      <c r="UUY2564" s="9"/>
      <c r="UUZ2564" s="9"/>
      <c r="UVA2564" s="9"/>
      <c r="UVB2564" s="9"/>
      <c r="UVC2564" s="9"/>
      <c r="UVD2564" s="9"/>
      <c r="UVE2564" s="9"/>
      <c r="UVF2564" s="9"/>
      <c r="UVG2564" s="9"/>
      <c r="UVH2564" s="9"/>
      <c r="UVI2564" s="9"/>
      <c r="UVJ2564" s="9"/>
      <c r="UVK2564" s="9"/>
      <c r="UVL2564" s="9"/>
      <c r="UVM2564" s="9"/>
      <c r="UVN2564" s="9"/>
      <c r="UVO2564" s="9"/>
      <c r="UVP2564" s="9"/>
      <c r="UVQ2564" s="9"/>
      <c r="UVR2564" s="9"/>
      <c r="UVS2564" s="9"/>
      <c r="UVT2564" s="9"/>
      <c r="UVU2564" s="9"/>
      <c r="UVV2564" s="9"/>
      <c r="UVW2564" s="9"/>
      <c r="UVX2564" s="9"/>
      <c r="UVY2564" s="9"/>
      <c r="UVZ2564" s="9"/>
      <c r="UWA2564" s="9"/>
      <c r="UWB2564" s="9"/>
      <c r="UWC2564" s="9"/>
      <c r="UWD2564" s="9"/>
      <c r="UWE2564" s="9"/>
      <c r="UWF2564" s="9"/>
      <c r="UWG2564" s="9"/>
      <c r="UWH2564" s="9"/>
      <c r="UWI2564" s="9"/>
      <c r="UWJ2564" s="9"/>
      <c r="UWK2564" s="9"/>
      <c r="UWL2564" s="9"/>
      <c r="UWM2564" s="9"/>
      <c r="UWN2564" s="9"/>
      <c r="UWO2564" s="9"/>
      <c r="UWP2564" s="9"/>
      <c r="UWQ2564" s="9"/>
      <c r="UWR2564" s="9"/>
      <c r="UWS2564" s="9"/>
      <c r="UWT2564" s="9"/>
      <c r="UWU2564" s="9"/>
      <c r="UWV2564" s="9"/>
      <c r="UWW2564" s="9"/>
      <c r="UWX2564" s="9"/>
      <c r="UWY2564" s="9"/>
      <c r="UWZ2564" s="9"/>
      <c r="UXA2564" s="9"/>
      <c r="UXB2564" s="9"/>
      <c r="UXC2564" s="9"/>
      <c r="UXD2564" s="9"/>
      <c r="UXE2564" s="9"/>
      <c r="UXF2564" s="9"/>
      <c r="UXG2564" s="9"/>
      <c r="UXH2564" s="9"/>
      <c r="UXI2564" s="9"/>
      <c r="UXJ2564" s="9"/>
      <c r="UXK2564" s="9"/>
      <c r="UXL2564" s="9"/>
      <c r="UXM2564" s="9"/>
      <c r="UXN2564" s="9"/>
      <c r="UXO2564" s="9"/>
      <c r="UXP2564" s="9"/>
      <c r="UXQ2564" s="9"/>
      <c r="UXR2564" s="9"/>
      <c r="UXS2564" s="9"/>
      <c r="UXT2564" s="9"/>
      <c r="UXU2564" s="9"/>
      <c r="UXV2564" s="9"/>
      <c r="UXW2564" s="9"/>
      <c r="UXX2564" s="9"/>
      <c r="UXY2564" s="9"/>
      <c r="UXZ2564" s="9"/>
      <c r="UYA2564" s="9"/>
      <c r="UYB2564" s="9"/>
      <c r="UYC2564" s="9"/>
      <c r="UYD2564" s="9"/>
      <c r="UYE2564" s="9"/>
      <c r="UYF2564" s="9"/>
      <c r="UYG2564" s="9"/>
      <c r="UYH2564" s="9"/>
      <c r="UYI2564" s="9"/>
      <c r="UYJ2564" s="9"/>
      <c r="UYK2564" s="9"/>
      <c r="UYL2564" s="9"/>
      <c r="UYM2564" s="9"/>
      <c r="UYN2564" s="9"/>
      <c r="UYO2564" s="9"/>
      <c r="UYP2564" s="9"/>
      <c r="UYQ2564" s="9"/>
      <c r="UYR2564" s="9"/>
      <c r="UYS2564" s="9"/>
      <c r="UYT2564" s="9"/>
      <c r="UYU2564" s="9"/>
      <c r="UYV2564" s="9"/>
      <c r="UYW2564" s="9"/>
      <c r="UYX2564" s="9"/>
      <c r="UYY2564" s="9"/>
      <c r="UYZ2564" s="9"/>
      <c r="UZA2564" s="9"/>
      <c r="UZB2564" s="9"/>
      <c r="UZC2564" s="9"/>
      <c r="UZD2564" s="9"/>
      <c r="UZE2564" s="9"/>
      <c r="UZF2564" s="9"/>
      <c r="UZG2564" s="9"/>
      <c r="UZH2564" s="9"/>
      <c r="UZI2564" s="9"/>
      <c r="UZJ2564" s="9"/>
      <c r="UZK2564" s="9"/>
      <c r="UZL2564" s="9"/>
      <c r="UZM2564" s="9"/>
      <c r="UZN2564" s="9"/>
      <c r="UZO2564" s="9"/>
      <c r="UZP2564" s="9"/>
      <c r="UZQ2564" s="9"/>
      <c r="UZR2564" s="9"/>
      <c r="UZS2564" s="9"/>
      <c r="UZT2564" s="9"/>
      <c r="UZU2564" s="9"/>
      <c r="UZV2564" s="9"/>
      <c r="UZW2564" s="9"/>
      <c r="UZX2564" s="9"/>
      <c r="UZY2564" s="9"/>
      <c r="UZZ2564" s="9"/>
      <c r="VAA2564" s="9"/>
      <c r="VAB2564" s="9"/>
      <c r="VAC2564" s="9"/>
      <c r="VAD2564" s="9"/>
      <c r="VAE2564" s="9"/>
      <c r="VAF2564" s="9"/>
      <c r="VAG2564" s="9"/>
      <c r="VAH2564" s="9"/>
      <c r="VAI2564" s="9"/>
      <c r="VAJ2564" s="9"/>
      <c r="VAK2564" s="9"/>
      <c r="VAL2564" s="9"/>
      <c r="VAM2564" s="9"/>
      <c r="VAN2564" s="9"/>
      <c r="VAO2564" s="9"/>
      <c r="VAP2564" s="9"/>
      <c r="VAQ2564" s="9"/>
      <c r="VAR2564" s="9"/>
      <c r="VAS2564" s="9"/>
      <c r="VAT2564" s="9"/>
      <c r="VAU2564" s="9"/>
      <c r="VAV2564" s="9"/>
      <c r="VAW2564" s="9"/>
      <c r="VAX2564" s="9"/>
      <c r="VAY2564" s="9"/>
      <c r="VAZ2564" s="9"/>
      <c r="VBA2564" s="9"/>
      <c r="VBB2564" s="9"/>
      <c r="VBC2564" s="9"/>
      <c r="VBD2564" s="9"/>
      <c r="VBE2564" s="9"/>
      <c r="VBF2564" s="9"/>
      <c r="VBG2564" s="9"/>
      <c r="VBH2564" s="9"/>
      <c r="VBI2564" s="9"/>
      <c r="VBJ2564" s="9"/>
      <c r="VBK2564" s="9"/>
      <c r="VBL2564" s="9"/>
      <c r="VBM2564" s="9"/>
      <c r="VBN2564" s="9"/>
      <c r="VBO2564" s="9"/>
      <c r="VBP2564" s="9"/>
      <c r="VBQ2564" s="9"/>
      <c r="VBR2564" s="9"/>
      <c r="VBS2564" s="9"/>
      <c r="VBT2564" s="9"/>
      <c r="VBU2564" s="9"/>
      <c r="VBV2564" s="9"/>
      <c r="VBW2564" s="9"/>
      <c r="VBX2564" s="9"/>
      <c r="VBY2564" s="9"/>
      <c r="VBZ2564" s="9"/>
      <c r="VCA2564" s="9"/>
      <c r="VCB2564" s="9"/>
      <c r="VCC2564" s="9"/>
      <c r="VCD2564" s="9"/>
      <c r="VCE2564" s="9"/>
      <c r="VCF2564" s="9"/>
      <c r="VCG2564" s="9"/>
      <c r="VCH2564" s="9"/>
      <c r="VCI2564" s="9"/>
      <c r="VCJ2564" s="9"/>
      <c r="VCK2564" s="9"/>
      <c r="VCL2564" s="9"/>
      <c r="VCM2564" s="9"/>
      <c r="VCN2564" s="9"/>
      <c r="VCO2564" s="9"/>
      <c r="VCP2564" s="9"/>
      <c r="VCQ2564" s="9"/>
      <c r="VCR2564" s="9"/>
      <c r="VCS2564" s="9"/>
      <c r="VCT2564" s="9"/>
      <c r="VCU2564" s="9"/>
      <c r="VCV2564" s="9"/>
      <c r="VCW2564" s="9"/>
      <c r="VCX2564" s="9"/>
      <c r="VCY2564" s="9"/>
      <c r="VCZ2564" s="9"/>
      <c r="VDA2564" s="9"/>
      <c r="VDB2564" s="9"/>
      <c r="VDC2564" s="9"/>
      <c r="VDD2564" s="9"/>
      <c r="VDE2564" s="9"/>
      <c r="VDF2564" s="9"/>
      <c r="VDG2564" s="9"/>
      <c r="VDH2564" s="9"/>
      <c r="VDI2564" s="9"/>
      <c r="VDJ2564" s="9"/>
      <c r="VDK2564" s="9"/>
      <c r="VDL2564" s="9"/>
      <c r="VDM2564" s="9"/>
      <c r="VDN2564" s="9"/>
      <c r="VDO2564" s="9"/>
      <c r="VDP2564" s="9"/>
      <c r="VDQ2564" s="9"/>
      <c r="VDR2564" s="9"/>
      <c r="VDS2564" s="9"/>
      <c r="VDT2564" s="9"/>
      <c r="VDU2564" s="9"/>
      <c r="VDV2564" s="9"/>
      <c r="VDW2564" s="9"/>
      <c r="VDX2564" s="9"/>
      <c r="VDY2564" s="9"/>
      <c r="VDZ2564" s="9"/>
      <c r="VEA2564" s="9"/>
      <c r="VEB2564" s="9"/>
      <c r="VEC2564" s="9"/>
      <c r="VED2564" s="9"/>
      <c r="VEE2564" s="9"/>
      <c r="VEF2564" s="9"/>
      <c r="VEG2564" s="9"/>
      <c r="VEH2564" s="9"/>
      <c r="VEI2564" s="9"/>
      <c r="VEJ2564" s="9"/>
      <c r="VEK2564" s="9"/>
      <c r="VEL2564" s="9"/>
      <c r="VEM2564" s="9"/>
      <c r="VEN2564" s="9"/>
      <c r="VEO2564" s="9"/>
      <c r="VEP2564" s="9"/>
      <c r="VEQ2564" s="9"/>
      <c r="VER2564" s="9"/>
      <c r="VES2564" s="9"/>
      <c r="VET2564" s="9"/>
      <c r="VEU2564" s="9"/>
      <c r="VEV2564" s="9"/>
      <c r="VEW2564" s="9"/>
      <c r="VEX2564" s="9"/>
      <c r="VEY2564" s="9"/>
      <c r="VEZ2564" s="9"/>
      <c r="VFA2564" s="9"/>
      <c r="VFB2564" s="9"/>
      <c r="VFC2564" s="9"/>
      <c r="VFD2564" s="9"/>
      <c r="VFE2564" s="9"/>
      <c r="VFF2564" s="9"/>
      <c r="VFG2564" s="9"/>
      <c r="VFH2564" s="9"/>
      <c r="VFI2564" s="9"/>
      <c r="VFJ2564" s="9"/>
      <c r="VFK2564" s="9"/>
      <c r="VFL2564" s="9"/>
      <c r="VFM2564" s="9"/>
      <c r="VFN2564" s="9"/>
      <c r="VFO2564" s="9"/>
      <c r="VFP2564" s="9"/>
      <c r="VFQ2564" s="9"/>
      <c r="VFR2564" s="9"/>
      <c r="VFS2564" s="9"/>
      <c r="VFT2564" s="9"/>
      <c r="VFU2564" s="9"/>
      <c r="VFV2564" s="9"/>
      <c r="VFW2564" s="9"/>
      <c r="VFX2564" s="9"/>
      <c r="VFY2564" s="9"/>
      <c r="VFZ2564" s="9"/>
      <c r="VGA2564" s="9"/>
      <c r="VGB2564" s="9"/>
      <c r="VGC2564" s="9"/>
      <c r="VGD2564" s="9"/>
      <c r="VGE2564" s="9"/>
      <c r="VGF2564" s="9"/>
      <c r="VGG2564" s="9"/>
      <c r="VGH2564" s="9"/>
      <c r="VGI2564" s="9"/>
      <c r="VGJ2564" s="9"/>
      <c r="VGK2564" s="9"/>
      <c r="VGL2564" s="9"/>
      <c r="VGM2564" s="9"/>
      <c r="VGN2564" s="9"/>
      <c r="VGO2564" s="9"/>
      <c r="VGP2564" s="9"/>
      <c r="VGQ2564" s="9"/>
      <c r="VGR2564" s="9"/>
      <c r="VGS2564" s="9"/>
      <c r="VGT2564" s="9"/>
      <c r="VGU2564" s="9"/>
      <c r="VGV2564" s="9"/>
      <c r="VGW2564" s="9"/>
      <c r="VGX2564" s="9"/>
      <c r="VGY2564" s="9"/>
      <c r="VGZ2564" s="9"/>
      <c r="VHA2564" s="9"/>
      <c r="VHB2564" s="9"/>
      <c r="VHC2564" s="9"/>
      <c r="VHD2564" s="9"/>
      <c r="VHE2564" s="9"/>
      <c r="VHF2564" s="9"/>
      <c r="VHG2564" s="9"/>
      <c r="VHH2564" s="9"/>
      <c r="VHI2564" s="9"/>
      <c r="VHJ2564" s="9"/>
      <c r="VHK2564" s="9"/>
      <c r="VHL2564" s="9"/>
      <c r="VHM2564" s="9"/>
      <c r="VHN2564" s="9"/>
      <c r="VHO2564" s="9"/>
      <c r="VHP2564" s="9"/>
      <c r="VHQ2564" s="9"/>
      <c r="VHR2564" s="9"/>
      <c r="VHS2564" s="9"/>
      <c r="VHT2564" s="9"/>
      <c r="VHU2564" s="9"/>
      <c r="VHV2564" s="9"/>
      <c r="VHW2564" s="9"/>
      <c r="VHX2564" s="9"/>
      <c r="VHY2564" s="9"/>
      <c r="VHZ2564" s="9"/>
      <c r="VIA2564" s="9"/>
      <c r="VIB2564" s="9"/>
      <c r="VIC2564" s="9"/>
      <c r="VID2564" s="9"/>
      <c r="VIE2564" s="9"/>
      <c r="VIF2564" s="9"/>
      <c r="VIG2564" s="9"/>
      <c r="VIH2564" s="9"/>
      <c r="VII2564" s="9"/>
      <c r="VIJ2564" s="9"/>
      <c r="VIK2564" s="9"/>
      <c r="VIL2564" s="9"/>
      <c r="VIM2564" s="9"/>
      <c r="VIN2564" s="9"/>
      <c r="VIO2564" s="9"/>
      <c r="VIP2564" s="9"/>
      <c r="VIQ2564" s="9"/>
      <c r="VIR2564" s="9"/>
      <c r="VIS2564" s="9"/>
      <c r="VIT2564" s="9"/>
      <c r="VIU2564" s="9"/>
      <c r="VIV2564" s="9"/>
      <c r="VIW2564" s="9"/>
      <c r="VIX2564" s="9"/>
      <c r="VIY2564" s="9"/>
      <c r="VIZ2564" s="9"/>
      <c r="VJA2564" s="9"/>
      <c r="VJB2564" s="9"/>
      <c r="VJC2564" s="9"/>
      <c r="VJD2564" s="9"/>
      <c r="VJE2564" s="9"/>
      <c r="VJF2564" s="9"/>
      <c r="VJG2564" s="9"/>
      <c r="VJH2564" s="9"/>
      <c r="VJI2564" s="9"/>
      <c r="VJJ2564" s="9"/>
      <c r="VJK2564" s="9"/>
      <c r="VJL2564" s="9"/>
      <c r="VJM2564" s="9"/>
      <c r="VJN2564" s="9"/>
      <c r="VJO2564" s="9"/>
      <c r="VJP2564" s="9"/>
      <c r="VJQ2564" s="9"/>
      <c r="VJR2564" s="9"/>
      <c r="VJS2564" s="9"/>
      <c r="VJT2564" s="9"/>
      <c r="VJU2564" s="9"/>
      <c r="VJV2564" s="9"/>
      <c r="VJW2564" s="9"/>
      <c r="VJX2564" s="9"/>
      <c r="VJY2564" s="9"/>
      <c r="VJZ2564" s="9"/>
      <c r="VKA2564" s="9"/>
      <c r="VKB2564" s="9"/>
      <c r="VKC2564" s="9"/>
      <c r="VKD2564" s="9"/>
      <c r="VKE2564" s="9"/>
      <c r="VKF2564" s="9"/>
      <c r="VKG2564" s="9"/>
      <c r="VKH2564" s="9"/>
      <c r="VKI2564" s="9"/>
      <c r="VKJ2564" s="9"/>
      <c r="VKK2564" s="9"/>
      <c r="VKL2564" s="9"/>
      <c r="VKM2564" s="9"/>
      <c r="VKN2564" s="9"/>
      <c r="VKO2564" s="9"/>
      <c r="VKP2564" s="9"/>
      <c r="VKQ2564" s="9"/>
      <c r="VKR2564" s="9"/>
      <c r="VKS2564" s="9"/>
      <c r="VKT2564" s="9"/>
      <c r="VKU2564" s="9"/>
      <c r="VKV2564" s="9"/>
      <c r="VKW2564" s="9"/>
      <c r="VKX2564" s="9"/>
      <c r="VKY2564" s="9"/>
      <c r="VKZ2564" s="9"/>
      <c r="VLA2564" s="9"/>
      <c r="VLB2564" s="9"/>
      <c r="VLC2564" s="9"/>
      <c r="VLD2564" s="9"/>
      <c r="VLE2564" s="9"/>
      <c r="VLF2564" s="9"/>
      <c r="VLG2564" s="9"/>
      <c r="VLH2564" s="9"/>
      <c r="VLI2564" s="9"/>
      <c r="VLJ2564" s="9"/>
      <c r="VLK2564" s="9"/>
      <c r="VLL2564" s="9"/>
      <c r="VLM2564" s="9"/>
      <c r="VLN2564" s="9"/>
      <c r="VLO2564" s="9"/>
      <c r="VLP2564" s="9"/>
      <c r="VLQ2564" s="9"/>
      <c r="VLR2564" s="9"/>
      <c r="VLS2564" s="9"/>
      <c r="VLT2564" s="9"/>
      <c r="VLU2564" s="9"/>
      <c r="VLV2564" s="9"/>
      <c r="VLW2564" s="9"/>
      <c r="VLX2564" s="9"/>
      <c r="VLY2564" s="9"/>
      <c r="VLZ2564" s="9"/>
      <c r="VMA2564" s="9"/>
      <c r="VMB2564" s="9"/>
      <c r="VMC2564" s="9"/>
      <c r="VMD2564" s="9"/>
      <c r="VME2564" s="9"/>
      <c r="VMF2564" s="9"/>
      <c r="VMG2564" s="9"/>
      <c r="VMH2564" s="9"/>
      <c r="VMI2564" s="9"/>
      <c r="VMJ2564" s="9"/>
      <c r="VMK2564" s="9"/>
      <c r="VML2564" s="9"/>
      <c r="VMM2564" s="9"/>
      <c r="VMN2564" s="9"/>
      <c r="VMO2564" s="9"/>
      <c r="VMP2564" s="9"/>
      <c r="VMQ2564" s="9"/>
      <c r="VMR2564" s="9"/>
      <c r="VMS2564" s="9"/>
      <c r="VMT2564" s="9"/>
      <c r="VMU2564" s="9"/>
      <c r="VMV2564" s="9"/>
      <c r="VMW2564" s="9"/>
      <c r="VMX2564" s="9"/>
      <c r="VMY2564" s="9"/>
      <c r="VMZ2564" s="9"/>
      <c r="VNA2564" s="9"/>
      <c r="VNB2564" s="9"/>
      <c r="VNC2564" s="9"/>
      <c r="VND2564" s="9"/>
      <c r="VNE2564" s="9"/>
      <c r="VNF2564" s="9"/>
      <c r="VNG2564" s="9"/>
      <c r="VNH2564" s="9"/>
      <c r="VNI2564" s="9"/>
      <c r="VNJ2564" s="9"/>
      <c r="VNK2564" s="9"/>
      <c r="VNL2564" s="9"/>
      <c r="VNM2564" s="9"/>
      <c r="VNN2564" s="9"/>
      <c r="VNO2564" s="9"/>
      <c r="VNP2564" s="9"/>
      <c r="VNQ2564" s="9"/>
      <c r="VNR2564" s="9"/>
      <c r="VNS2564" s="9"/>
      <c r="VNT2564" s="9"/>
      <c r="VNU2564" s="9"/>
      <c r="VNV2564" s="9"/>
      <c r="VNW2564" s="9"/>
      <c r="VNX2564" s="9"/>
      <c r="VNY2564" s="9"/>
      <c r="VNZ2564" s="9"/>
      <c r="VOA2564" s="9"/>
      <c r="VOB2564" s="9"/>
      <c r="VOC2564" s="9"/>
      <c r="VOD2564" s="9"/>
      <c r="VOE2564" s="9"/>
      <c r="VOF2564" s="9"/>
      <c r="VOG2564" s="9"/>
      <c r="VOH2564" s="9"/>
      <c r="VOI2564" s="9"/>
      <c r="VOJ2564" s="9"/>
      <c r="VOK2564" s="9"/>
      <c r="VOL2564" s="9"/>
      <c r="VOM2564" s="9"/>
      <c r="VON2564" s="9"/>
      <c r="VOO2564" s="9"/>
      <c r="VOP2564" s="9"/>
      <c r="VOQ2564" s="9"/>
      <c r="VOR2564" s="9"/>
      <c r="VOS2564" s="9"/>
      <c r="VOT2564" s="9"/>
      <c r="VOU2564" s="9"/>
      <c r="VOV2564" s="9"/>
      <c r="VOW2564" s="9"/>
      <c r="VOX2564" s="9"/>
      <c r="VOY2564" s="9"/>
      <c r="VOZ2564" s="9"/>
      <c r="VPA2564" s="9"/>
      <c r="VPB2564" s="9"/>
      <c r="VPC2564" s="9"/>
      <c r="VPD2564" s="9"/>
      <c r="VPE2564" s="9"/>
      <c r="VPF2564" s="9"/>
      <c r="VPG2564" s="9"/>
      <c r="VPH2564" s="9"/>
      <c r="VPI2564" s="9"/>
      <c r="VPJ2564" s="9"/>
      <c r="VPK2564" s="9"/>
      <c r="VPL2564" s="9"/>
      <c r="VPM2564" s="9"/>
      <c r="VPN2564" s="9"/>
      <c r="VPO2564" s="9"/>
      <c r="VPP2564" s="9"/>
      <c r="VPQ2564" s="9"/>
      <c r="VPR2564" s="9"/>
      <c r="VPS2564" s="9"/>
      <c r="VPT2564" s="9"/>
      <c r="VPU2564" s="9"/>
      <c r="VPV2564" s="9"/>
      <c r="VPW2564" s="9"/>
      <c r="VPX2564" s="9"/>
      <c r="VPY2564" s="9"/>
      <c r="VPZ2564" s="9"/>
      <c r="VQA2564" s="9"/>
      <c r="VQB2564" s="9"/>
      <c r="VQC2564" s="9"/>
      <c r="VQD2564" s="9"/>
      <c r="VQE2564" s="9"/>
      <c r="VQF2564" s="9"/>
      <c r="VQG2564" s="9"/>
      <c r="VQH2564" s="9"/>
      <c r="VQI2564" s="9"/>
      <c r="VQJ2564" s="9"/>
      <c r="VQK2564" s="9"/>
      <c r="VQL2564" s="9"/>
      <c r="VQM2564" s="9"/>
      <c r="VQN2564" s="9"/>
      <c r="VQO2564" s="9"/>
      <c r="VQP2564" s="9"/>
      <c r="VQQ2564" s="9"/>
      <c r="VQR2564" s="9"/>
      <c r="VQS2564" s="9"/>
      <c r="VQT2564" s="9"/>
      <c r="VQU2564" s="9"/>
      <c r="VQV2564" s="9"/>
      <c r="VQW2564" s="9"/>
      <c r="VQX2564" s="9"/>
      <c r="VQY2564" s="9"/>
      <c r="VQZ2564" s="9"/>
      <c r="VRA2564" s="9"/>
      <c r="VRB2564" s="9"/>
      <c r="VRC2564" s="9"/>
      <c r="VRD2564" s="9"/>
      <c r="VRE2564" s="9"/>
      <c r="VRF2564" s="9"/>
      <c r="VRG2564" s="9"/>
      <c r="VRH2564" s="9"/>
      <c r="VRI2564" s="9"/>
      <c r="VRJ2564" s="9"/>
      <c r="VRK2564" s="9"/>
      <c r="VRL2564" s="9"/>
      <c r="VRM2564" s="9"/>
      <c r="VRN2564" s="9"/>
      <c r="VRO2564" s="9"/>
      <c r="VRP2564" s="9"/>
      <c r="VRQ2564" s="9"/>
      <c r="VRR2564" s="9"/>
      <c r="VRS2564" s="9"/>
      <c r="VRT2564" s="9"/>
      <c r="VRU2564" s="9"/>
      <c r="VRV2564" s="9"/>
      <c r="VRW2564" s="9"/>
      <c r="VRX2564" s="9"/>
      <c r="VRY2564" s="9"/>
      <c r="VRZ2564" s="9"/>
      <c r="VSA2564" s="9"/>
      <c r="VSB2564" s="9"/>
      <c r="VSC2564" s="9"/>
      <c r="VSD2564" s="9"/>
      <c r="VSE2564" s="9"/>
      <c r="VSF2564" s="9"/>
      <c r="VSG2564" s="9"/>
      <c r="VSH2564" s="9"/>
      <c r="VSI2564" s="9"/>
      <c r="VSJ2564" s="9"/>
      <c r="VSK2564" s="9"/>
      <c r="VSL2564" s="9"/>
      <c r="VSM2564" s="9"/>
      <c r="VSN2564" s="9"/>
      <c r="VSO2564" s="9"/>
      <c r="VSP2564" s="9"/>
      <c r="VSQ2564" s="9"/>
      <c r="VSR2564" s="9"/>
      <c r="VSS2564" s="9"/>
      <c r="VST2564" s="9"/>
      <c r="VSU2564" s="9"/>
      <c r="VSV2564" s="9"/>
      <c r="VSW2564" s="9"/>
      <c r="VSX2564" s="9"/>
      <c r="VSY2564" s="9"/>
      <c r="VSZ2564" s="9"/>
      <c r="VTA2564" s="9"/>
      <c r="VTB2564" s="9"/>
      <c r="VTC2564" s="9"/>
      <c r="VTD2564" s="9"/>
      <c r="VTE2564" s="9"/>
      <c r="VTF2564" s="9"/>
      <c r="VTG2564" s="9"/>
      <c r="VTH2564" s="9"/>
      <c r="VTI2564" s="9"/>
      <c r="VTJ2564" s="9"/>
      <c r="VTK2564" s="9"/>
      <c r="VTL2564" s="9"/>
      <c r="VTM2564" s="9"/>
      <c r="VTN2564" s="9"/>
      <c r="VTO2564" s="9"/>
      <c r="VTP2564" s="9"/>
      <c r="VTQ2564" s="9"/>
      <c r="VTR2564" s="9"/>
      <c r="VTS2564" s="9"/>
      <c r="VTT2564" s="9"/>
      <c r="VTU2564" s="9"/>
      <c r="VTV2564" s="9"/>
      <c r="VTW2564" s="9"/>
      <c r="VTX2564" s="9"/>
      <c r="VTY2564" s="9"/>
      <c r="VTZ2564" s="9"/>
      <c r="VUA2564" s="9"/>
      <c r="VUB2564" s="9"/>
      <c r="VUC2564" s="9"/>
      <c r="VUD2564" s="9"/>
      <c r="VUE2564" s="9"/>
      <c r="VUF2564" s="9"/>
      <c r="VUG2564" s="9"/>
      <c r="VUH2564" s="9"/>
      <c r="VUI2564" s="9"/>
      <c r="VUJ2564" s="9"/>
      <c r="VUK2564" s="9"/>
      <c r="VUL2564" s="9"/>
      <c r="VUM2564" s="9"/>
      <c r="VUN2564" s="9"/>
      <c r="VUO2564" s="9"/>
      <c r="VUP2564" s="9"/>
      <c r="VUQ2564" s="9"/>
      <c r="VUR2564" s="9"/>
      <c r="VUS2564" s="9"/>
      <c r="VUT2564" s="9"/>
      <c r="VUU2564" s="9"/>
      <c r="VUV2564" s="9"/>
      <c r="VUW2564" s="9"/>
      <c r="VUX2564" s="9"/>
      <c r="VUY2564" s="9"/>
      <c r="VUZ2564" s="9"/>
      <c r="VVA2564" s="9"/>
      <c r="VVB2564" s="9"/>
      <c r="VVC2564" s="9"/>
      <c r="VVD2564" s="9"/>
      <c r="VVE2564" s="9"/>
      <c r="VVF2564" s="9"/>
      <c r="VVG2564" s="9"/>
      <c r="VVH2564" s="9"/>
      <c r="VVI2564" s="9"/>
      <c r="VVJ2564" s="9"/>
      <c r="VVK2564" s="9"/>
      <c r="VVL2564" s="9"/>
      <c r="VVM2564" s="9"/>
      <c r="VVN2564" s="9"/>
      <c r="VVO2564" s="9"/>
      <c r="VVP2564" s="9"/>
      <c r="VVQ2564" s="9"/>
      <c r="VVR2564" s="9"/>
      <c r="VVS2564" s="9"/>
      <c r="VVT2564" s="9"/>
      <c r="VVU2564" s="9"/>
      <c r="VVV2564" s="9"/>
      <c r="VVW2564" s="9"/>
      <c r="VVX2564" s="9"/>
      <c r="VVY2564" s="9"/>
      <c r="VVZ2564" s="9"/>
      <c r="VWA2564" s="9"/>
      <c r="VWB2564" s="9"/>
      <c r="VWC2564" s="9"/>
      <c r="VWD2564" s="9"/>
      <c r="VWE2564" s="9"/>
      <c r="VWF2564" s="9"/>
      <c r="VWG2564" s="9"/>
      <c r="VWH2564" s="9"/>
      <c r="VWI2564" s="9"/>
      <c r="VWJ2564" s="9"/>
      <c r="VWK2564" s="9"/>
      <c r="VWL2564" s="9"/>
      <c r="VWM2564" s="9"/>
      <c r="VWN2564" s="9"/>
      <c r="VWO2564" s="9"/>
      <c r="VWP2564" s="9"/>
      <c r="VWQ2564" s="9"/>
      <c r="VWR2564" s="9"/>
      <c r="VWS2564" s="9"/>
      <c r="VWT2564" s="9"/>
      <c r="VWU2564" s="9"/>
      <c r="VWV2564" s="9"/>
      <c r="VWW2564" s="9"/>
      <c r="VWX2564" s="9"/>
      <c r="VWY2564" s="9"/>
      <c r="VWZ2564" s="9"/>
      <c r="VXA2564" s="9"/>
      <c r="VXB2564" s="9"/>
      <c r="VXC2564" s="9"/>
      <c r="VXD2564" s="9"/>
      <c r="VXE2564" s="9"/>
      <c r="VXF2564" s="9"/>
      <c r="VXG2564" s="9"/>
      <c r="VXH2564" s="9"/>
      <c r="VXI2564" s="9"/>
      <c r="VXJ2564" s="9"/>
      <c r="VXK2564" s="9"/>
      <c r="VXL2564" s="9"/>
      <c r="VXM2564" s="9"/>
      <c r="VXN2564" s="9"/>
      <c r="VXO2564" s="9"/>
      <c r="VXP2564" s="9"/>
      <c r="VXQ2564" s="9"/>
      <c r="VXR2564" s="9"/>
      <c r="VXS2564" s="9"/>
      <c r="VXT2564" s="9"/>
      <c r="VXU2564" s="9"/>
      <c r="VXV2564" s="9"/>
      <c r="VXW2564" s="9"/>
      <c r="VXX2564" s="9"/>
      <c r="VXY2564" s="9"/>
      <c r="VXZ2564" s="9"/>
      <c r="VYA2564" s="9"/>
      <c r="VYB2564" s="9"/>
      <c r="VYC2564" s="9"/>
      <c r="VYD2564" s="9"/>
      <c r="VYE2564" s="9"/>
      <c r="VYF2564" s="9"/>
      <c r="VYG2564" s="9"/>
      <c r="VYH2564" s="9"/>
      <c r="VYI2564" s="9"/>
      <c r="VYJ2564" s="9"/>
      <c r="VYK2564" s="9"/>
      <c r="VYL2564" s="9"/>
      <c r="VYM2564" s="9"/>
      <c r="VYN2564" s="9"/>
      <c r="VYO2564" s="9"/>
      <c r="VYP2564" s="9"/>
      <c r="VYQ2564" s="9"/>
      <c r="VYR2564" s="9"/>
      <c r="VYS2564" s="9"/>
      <c r="VYT2564" s="9"/>
      <c r="VYU2564" s="9"/>
      <c r="VYV2564" s="9"/>
      <c r="VYW2564" s="9"/>
      <c r="VYX2564" s="9"/>
      <c r="VYY2564" s="9"/>
      <c r="VYZ2564" s="9"/>
      <c r="VZA2564" s="9"/>
      <c r="VZB2564" s="9"/>
      <c r="VZC2564" s="9"/>
      <c r="VZD2564" s="9"/>
      <c r="VZE2564" s="9"/>
      <c r="VZF2564" s="9"/>
      <c r="VZG2564" s="9"/>
      <c r="VZH2564" s="9"/>
      <c r="VZI2564" s="9"/>
      <c r="VZJ2564" s="9"/>
      <c r="VZK2564" s="9"/>
      <c r="VZL2564" s="9"/>
      <c r="VZM2564" s="9"/>
      <c r="VZN2564" s="9"/>
      <c r="VZO2564" s="9"/>
      <c r="VZP2564" s="9"/>
      <c r="VZQ2564" s="9"/>
      <c r="VZR2564" s="9"/>
      <c r="VZS2564" s="9"/>
      <c r="VZT2564" s="9"/>
      <c r="VZU2564" s="9"/>
      <c r="VZV2564" s="9"/>
      <c r="VZW2564" s="9"/>
      <c r="VZX2564" s="9"/>
      <c r="VZY2564" s="9"/>
      <c r="VZZ2564" s="9"/>
      <c r="WAA2564" s="9"/>
      <c r="WAB2564" s="9"/>
      <c r="WAC2564" s="9"/>
      <c r="WAD2564" s="9"/>
      <c r="WAE2564" s="9"/>
      <c r="WAF2564" s="9"/>
      <c r="WAG2564" s="9"/>
      <c r="WAH2564" s="9"/>
      <c r="WAI2564" s="9"/>
      <c r="WAJ2564" s="9"/>
      <c r="WAK2564" s="9"/>
      <c r="WAL2564" s="9"/>
      <c r="WAM2564" s="9"/>
      <c r="WAN2564" s="9"/>
      <c r="WAO2564" s="9"/>
      <c r="WAP2564" s="9"/>
      <c r="WAQ2564" s="9"/>
      <c r="WAR2564" s="9"/>
      <c r="WAS2564" s="9"/>
      <c r="WAT2564" s="9"/>
      <c r="WAU2564" s="9"/>
      <c r="WAV2564" s="9"/>
      <c r="WAW2564" s="9"/>
      <c r="WAX2564" s="9"/>
      <c r="WAY2564" s="9"/>
      <c r="WAZ2564" s="9"/>
      <c r="WBA2564" s="9"/>
      <c r="WBB2564" s="9"/>
      <c r="WBC2564" s="9"/>
      <c r="WBD2564" s="9"/>
      <c r="WBE2564" s="9"/>
      <c r="WBF2564" s="9"/>
      <c r="WBG2564" s="9"/>
      <c r="WBH2564" s="9"/>
      <c r="WBI2564" s="9"/>
      <c r="WBJ2564" s="9"/>
      <c r="WBK2564" s="9"/>
      <c r="WBL2564" s="9"/>
      <c r="WBM2564" s="9"/>
      <c r="WBN2564" s="9"/>
      <c r="WBO2564" s="9"/>
      <c r="WBP2564" s="9"/>
      <c r="WBQ2564" s="9"/>
      <c r="WBR2564" s="9"/>
      <c r="WBS2564" s="9"/>
      <c r="WBT2564" s="9"/>
      <c r="WBU2564" s="9"/>
      <c r="WBV2564" s="9"/>
      <c r="WBW2564" s="9"/>
      <c r="WBX2564" s="9"/>
      <c r="WBY2564" s="9"/>
      <c r="WBZ2564" s="9"/>
      <c r="WCA2564" s="9"/>
      <c r="WCB2564" s="9"/>
      <c r="WCC2564" s="9"/>
      <c r="WCD2564" s="9"/>
      <c r="WCE2564" s="9"/>
      <c r="WCF2564" s="9"/>
      <c r="WCG2564" s="9"/>
      <c r="WCH2564" s="9"/>
      <c r="WCI2564" s="9"/>
      <c r="WCJ2564" s="9"/>
      <c r="WCK2564" s="9"/>
      <c r="WCL2564" s="9"/>
      <c r="WCM2564" s="9"/>
      <c r="WCN2564" s="9"/>
      <c r="WCO2564" s="9"/>
      <c r="WCP2564" s="9"/>
      <c r="WCQ2564" s="9"/>
      <c r="WCR2564" s="9"/>
      <c r="WCS2564" s="9"/>
      <c r="WCT2564" s="9"/>
      <c r="WCU2564" s="9"/>
      <c r="WCV2564" s="9"/>
      <c r="WCW2564" s="9"/>
      <c r="WCX2564" s="9"/>
      <c r="WCY2564" s="9"/>
      <c r="WCZ2564" s="9"/>
      <c r="WDA2564" s="9"/>
      <c r="WDB2564" s="9"/>
      <c r="WDC2564" s="9"/>
      <c r="WDD2564" s="9"/>
      <c r="WDE2564" s="9"/>
      <c r="WDF2564" s="9"/>
      <c r="WDG2564" s="9"/>
      <c r="WDH2564" s="9"/>
      <c r="WDI2564" s="9"/>
      <c r="WDJ2564" s="9"/>
      <c r="WDK2564" s="9"/>
      <c r="WDL2564" s="9"/>
      <c r="WDM2564" s="9"/>
      <c r="WDN2564" s="9"/>
      <c r="WDO2564" s="9"/>
      <c r="WDP2564" s="9"/>
      <c r="WDQ2564" s="9"/>
      <c r="WDR2564" s="9"/>
      <c r="WDS2564" s="9"/>
      <c r="WDT2564" s="9"/>
      <c r="WDU2564" s="9"/>
      <c r="WDV2564" s="9"/>
      <c r="WDW2564" s="9"/>
      <c r="WDX2564" s="9"/>
      <c r="WDY2564" s="9"/>
      <c r="WDZ2564" s="9"/>
      <c r="WEA2564" s="9"/>
      <c r="WEB2564" s="9"/>
      <c r="WEC2564" s="9"/>
      <c r="WED2564" s="9"/>
      <c r="WEE2564" s="9"/>
      <c r="WEF2564" s="9"/>
      <c r="WEG2564" s="9"/>
      <c r="WEH2564" s="9"/>
      <c r="WEI2564" s="9"/>
      <c r="WEJ2564" s="9"/>
      <c r="WEK2564" s="9"/>
      <c r="WEL2564" s="9"/>
      <c r="WEM2564" s="9"/>
      <c r="WEN2564" s="9"/>
      <c r="WEO2564" s="9"/>
      <c r="WEP2564" s="9"/>
      <c r="WEQ2564" s="9"/>
      <c r="WER2564" s="9"/>
      <c r="WES2564" s="9"/>
      <c r="WET2564" s="9"/>
      <c r="WEU2564" s="9"/>
      <c r="WEV2564" s="9"/>
      <c r="WEW2564" s="9"/>
      <c r="WEX2564" s="9"/>
      <c r="WEY2564" s="9"/>
      <c r="WEZ2564" s="9"/>
      <c r="WFA2564" s="9"/>
      <c r="WFB2564" s="9"/>
      <c r="WFC2564" s="9"/>
      <c r="WFD2564" s="9"/>
      <c r="WFE2564" s="9"/>
      <c r="WFF2564" s="9"/>
      <c r="WFG2564" s="9"/>
      <c r="WFH2564" s="9"/>
      <c r="WFI2564" s="9"/>
      <c r="WFJ2564" s="9"/>
      <c r="WFK2564" s="9"/>
      <c r="WFL2564" s="9"/>
      <c r="WFM2564" s="9"/>
      <c r="WFN2564" s="9"/>
      <c r="WFO2564" s="9"/>
      <c r="WFP2564" s="9"/>
      <c r="WFQ2564" s="9"/>
      <c r="WFR2564" s="9"/>
      <c r="WFS2564" s="9"/>
      <c r="WFT2564" s="9"/>
      <c r="WFU2564" s="9"/>
      <c r="WFV2564" s="9"/>
      <c r="WFW2564" s="9"/>
      <c r="WFX2564" s="9"/>
      <c r="WFY2564" s="9"/>
      <c r="WFZ2564" s="9"/>
      <c r="WGA2564" s="9"/>
      <c r="WGB2564" s="9"/>
      <c r="WGC2564" s="9"/>
      <c r="WGD2564" s="9"/>
      <c r="WGE2564" s="9"/>
      <c r="WGF2564" s="9"/>
      <c r="WGG2564" s="9"/>
      <c r="WGH2564" s="9"/>
      <c r="WGI2564" s="9"/>
      <c r="WGJ2564" s="9"/>
      <c r="WGK2564" s="9"/>
      <c r="WGL2564" s="9"/>
      <c r="WGM2564" s="9"/>
      <c r="WGN2564" s="9"/>
      <c r="WGO2564" s="9"/>
      <c r="WGP2564" s="9"/>
      <c r="WGQ2564" s="9"/>
      <c r="WGR2564" s="9"/>
      <c r="WGS2564" s="9"/>
      <c r="WGT2564" s="9"/>
      <c r="WGU2564" s="9"/>
      <c r="WGV2564" s="9"/>
      <c r="WGW2564" s="9"/>
      <c r="WGX2564" s="9"/>
      <c r="WGY2564" s="9"/>
      <c r="WGZ2564" s="9"/>
      <c r="WHA2564" s="9"/>
      <c r="WHB2564" s="9"/>
      <c r="WHC2564" s="9"/>
      <c r="WHD2564" s="9"/>
      <c r="WHE2564" s="9"/>
      <c r="WHF2564" s="9"/>
      <c r="WHG2564" s="9"/>
      <c r="WHH2564" s="9"/>
      <c r="WHI2564" s="9"/>
      <c r="WHJ2564" s="9"/>
      <c r="WHK2564" s="9"/>
      <c r="WHL2564" s="9"/>
      <c r="WHM2564" s="9"/>
      <c r="WHN2564" s="9"/>
      <c r="WHO2564" s="9"/>
      <c r="WHP2564" s="9"/>
      <c r="WHQ2564" s="9"/>
      <c r="WHR2564" s="9"/>
      <c r="WHS2564" s="9"/>
      <c r="WHT2564" s="9"/>
      <c r="WHU2564" s="9"/>
      <c r="WHV2564" s="9"/>
      <c r="WHW2564" s="9"/>
      <c r="WHX2564" s="9"/>
      <c r="WHY2564" s="9"/>
      <c r="WHZ2564" s="9"/>
      <c r="WIA2564" s="9"/>
      <c r="WIB2564" s="9"/>
      <c r="WIC2564" s="9"/>
      <c r="WID2564" s="9"/>
      <c r="WIE2564" s="9"/>
      <c r="WIF2564" s="9"/>
      <c r="WIG2564" s="9"/>
      <c r="WIH2564" s="9"/>
      <c r="WII2564" s="9"/>
      <c r="WIJ2564" s="9"/>
      <c r="WIK2564" s="9"/>
      <c r="WIL2564" s="9"/>
      <c r="WIM2564" s="9"/>
      <c r="WIN2564" s="9"/>
      <c r="WIO2564" s="9"/>
      <c r="WIP2564" s="9"/>
      <c r="WIQ2564" s="9"/>
      <c r="WIR2564" s="9"/>
      <c r="WIS2564" s="9"/>
      <c r="WIT2564" s="9"/>
      <c r="WIU2564" s="9"/>
      <c r="WIV2564" s="9"/>
      <c r="WIW2564" s="9"/>
      <c r="WIX2564" s="9"/>
      <c r="WIY2564" s="9"/>
      <c r="WIZ2564" s="9"/>
      <c r="WJA2564" s="9"/>
      <c r="WJB2564" s="9"/>
      <c r="WJC2564" s="9"/>
      <c r="WJD2564" s="9"/>
      <c r="WJE2564" s="9"/>
      <c r="WJF2564" s="9"/>
      <c r="WJG2564" s="9"/>
      <c r="WJH2564" s="9"/>
      <c r="WJI2564" s="9"/>
      <c r="WJJ2564" s="9"/>
      <c r="WJK2564" s="9"/>
      <c r="WJL2564" s="9"/>
      <c r="WJM2564" s="9"/>
      <c r="WJN2564" s="9"/>
      <c r="WJO2564" s="9"/>
      <c r="WJP2564" s="9"/>
      <c r="WJQ2564" s="9"/>
      <c r="WJR2564" s="9"/>
      <c r="WJS2564" s="9"/>
      <c r="WJT2564" s="9"/>
      <c r="WJU2564" s="9"/>
      <c r="WJV2564" s="9"/>
      <c r="WJW2564" s="9"/>
      <c r="WJX2564" s="9"/>
      <c r="WJY2564" s="9"/>
      <c r="WJZ2564" s="9"/>
      <c r="WKA2564" s="9"/>
      <c r="WKB2564" s="9"/>
      <c r="WKC2564" s="9"/>
      <c r="WKD2564" s="9"/>
      <c r="WKE2564" s="9"/>
      <c r="WKF2564" s="9"/>
      <c r="WKG2564" s="9"/>
      <c r="WKH2564" s="9"/>
      <c r="WKI2564" s="9"/>
      <c r="WKJ2564" s="9"/>
      <c r="WKK2564" s="9"/>
      <c r="WKL2564" s="9"/>
      <c r="WKM2564" s="9"/>
      <c r="WKN2564" s="9"/>
      <c r="WKO2564" s="9"/>
      <c r="WKP2564" s="9"/>
      <c r="WKQ2564" s="9"/>
      <c r="WKR2564" s="9"/>
      <c r="WKS2564" s="9"/>
      <c r="WKT2564" s="9"/>
      <c r="WKU2564" s="9"/>
      <c r="WKV2564" s="9"/>
      <c r="WKW2564" s="9"/>
      <c r="WKX2564" s="9"/>
      <c r="WKY2564" s="9"/>
      <c r="WKZ2564" s="9"/>
      <c r="WLA2564" s="9"/>
      <c r="WLB2564" s="9"/>
      <c r="WLC2564" s="9"/>
      <c r="WLD2564" s="9"/>
      <c r="WLE2564" s="9"/>
      <c r="WLF2564" s="9"/>
      <c r="WLG2564" s="9"/>
      <c r="WLH2564" s="9"/>
      <c r="WLI2564" s="9"/>
      <c r="WLJ2564" s="9"/>
      <c r="WLK2564" s="9"/>
      <c r="WLL2564" s="9"/>
      <c r="WLM2564" s="9"/>
      <c r="WLN2564" s="9"/>
      <c r="WLO2564" s="9"/>
      <c r="WLP2564" s="9"/>
      <c r="WLQ2564" s="9"/>
      <c r="WLR2564" s="9"/>
      <c r="WLS2564" s="9"/>
      <c r="WLT2564" s="9"/>
      <c r="WLU2564" s="9"/>
      <c r="WLV2564" s="9"/>
      <c r="WLW2564" s="9"/>
      <c r="WLX2564" s="9"/>
      <c r="WLY2564" s="9"/>
      <c r="WLZ2564" s="9"/>
      <c r="WMA2564" s="9"/>
      <c r="WMB2564" s="9"/>
      <c r="WMC2564" s="9"/>
      <c r="WMD2564" s="9"/>
      <c r="WME2564" s="9"/>
      <c r="WMF2564" s="9"/>
      <c r="WMG2564" s="9"/>
      <c r="WMH2564" s="9"/>
      <c r="WMI2564" s="9"/>
      <c r="WMJ2564" s="9"/>
      <c r="WMK2564" s="9"/>
      <c r="WML2564" s="9"/>
      <c r="WMM2564" s="9"/>
      <c r="WMN2564" s="9"/>
      <c r="WMO2564" s="9"/>
      <c r="WMP2564" s="9"/>
      <c r="WMQ2564" s="9"/>
      <c r="WMR2564" s="9"/>
      <c r="WMS2564" s="9"/>
      <c r="WMT2564" s="9"/>
      <c r="WMU2564" s="9"/>
      <c r="WMV2564" s="9"/>
      <c r="WMW2564" s="9"/>
      <c r="WMX2564" s="9"/>
      <c r="WMY2564" s="9"/>
      <c r="WMZ2564" s="9"/>
      <c r="WNA2564" s="9"/>
      <c r="WNB2564" s="9"/>
      <c r="WNC2564" s="9"/>
      <c r="WND2564" s="9"/>
      <c r="WNE2564" s="9"/>
      <c r="WNF2564" s="9"/>
      <c r="WNG2564" s="9"/>
      <c r="WNH2564" s="9"/>
      <c r="WNI2564" s="9"/>
      <c r="WNJ2564" s="9"/>
      <c r="WNK2564" s="9"/>
      <c r="WNL2564" s="9"/>
      <c r="WNM2564" s="9"/>
      <c r="WNN2564" s="9"/>
      <c r="WNO2564" s="9"/>
      <c r="WNP2564" s="9"/>
      <c r="WNQ2564" s="9"/>
      <c r="WNR2564" s="9"/>
      <c r="WNS2564" s="9"/>
      <c r="WNT2564" s="9"/>
      <c r="WNU2564" s="9"/>
      <c r="WNV2564" s="9"/>
      <c r="WNW2564" s="9"/>
      <c r="WNX2564" s="9"/>
      <c r="WNY2564" s="9"/>
      <c r="WNZ2564" s="9"/>
      <c r="WOA2564" s="9"/>
      <c r="WOB2564" s="9"/>
      <c r="WOC2564" s="9"/>
      <c r="WOD2564" s="9"/>
      <c r="WOE2564" s="9"/>
      <c r="WOF2564" s="9"/>
      <c r="WOG2564" s="9"/>
      <c r="WOH2564" s="9"/>
      <c r="WOI2564" s="9"/>
      <c r="WOJ2564" s="9"/>
      <c r="WOK2564" s="9"/>
      <c r="WOL2564" s="9"/>
      <c r="WOM2564" s="9"/>
      <c r="WON2564" s="9"/>
      <c r="WOO2564" s="9"/>
      <c r="WOP2564" s="9"/>
      <c r="WOQ2564" s="9"/>
      <c r="WOR2564" s="9"/>
      <c r="WOS2564" s="9"/>
      <c r="WOT2564" s="9"/>
      <c r="WOU2564" s="9"/>
      <c r="WOV2564" s="9"/>
      <c r="WOW2564" s="9"/>
      <c r="WOX2564" s="9"/>
      <c r="WOY2564" s="9"/>
      <c r="WOZ2564" s="9"/>
      <c r="WPA2564" s="9"/>
      <c r="WPB2564" s="9"/>
      <c r="WPC2564" s="9"/>
      <c r="WPD2564" s="9"/>
      <c r="WPE2564" s="9"/>
      <c r="WPF2564" s="9"/>
      <c r="WPG2564" s="9"/>
      <c r="WPH2564" s="9"/>
      <c r="WPI2564" s="9"/>
      <c r="WPJ2564" s="9"/>
      <c r="WPK2564" s="9"/>
      <c r="WPL2564" s="9"/>
      <c r="WPM2564" s="9"/>
      <c r="WPN2564" s="9"/>
      <c r="WPO2564" s="9"/>
      <c r="WPP2564" s="9"/>
      <c r="WPQ2564" s="9"/>
      <c r="WPR2564" s="9"/>
      <c r="WPS2564" s="9"/>
      <c r="WPT2564" s="9"/>
      <c r="WPU2564" s="9"/>
      <c r="WPV2564" s="9"/>
      <c r="WPW2564" s="9"/>
      <c r="WPX2564" s="9"/>
      <c r="WPY2564" s="9"/>
      <c r="WPZ2564" s="9"/>
      <c r="WQA2564" s="9"/>
      <c r="WQB2564" s="9"/>
      <c r="WQC2564" s="9"/>
      <c r="WQD2564" s="9"/>
      <c r="WQE2564" s="9"/>
      <c r="WQF2564" s="9"/>
      <c r="WQG2564" s="9"/>
      <c r="WQH2564" s="9"/>
      <c r="WQI2564" s="9"/>
      <c r="WQJ2564" s="9"/>
      <c r="WQK2564" s="9"/>
      <c r="WQL2564" s="9"/>
      <c r="WQM2564" s="9"/>
      <c r="WQN2564" s="9"/>
      <c r="WQO2564" s="9"/>
      <c r="WQP2564" s="9"/>
      <c r="WQQ2564" s="9"/>
      <c r="WQR2564" s="9"/>
      <c r="WQS2564" s="9"/>
      <c r="WQT2564" s="9"/>
      <c r="WQU2564" s="9"/>
      <c r="WQV2564" s="9"/>
      <c r="WQW2564" s="9"/>
      <c r="WQX2564" s="9"/>
      <c r="WQY2564" s="9"/>
      <c r="WQZ2564" s="9"/>
      <c r="WRA2564" s="9"/>
      <c r="WRB2564" s="9"/>
      <c r="WRC2564" s="9"/>
      <c r="WRD2564" s="9"/>
      <c r="WRE2564" s="9"/>
      <c r="WRF2564" s="9"/>
      <c r="WRG2564" s="9"/>
      <c r="WRH2564" s="9"/>
      <c r="WRI2564" s="9"/>
      <c r="WRJ2564" s="9"/>
      <c r="WRK2564" s="9"/>
      <c r="WRL2564" s="9"/>
      <c r="WRM2564" s="9"/>
      <c r="WRN2564" s="9"/>
      <c r="WRO2564" s="9"/>
      <c r="WRP2564" s="9"/>
      <c r="WRQ2564" s="9"/>
      <c r="WRR2564" s="9"/>
      <c r="WRS2564" s="9"/>
      <c r="WRT2564" s="9"/>
      <c r="WRU2564" s="9"/>
      <c r="WRV2564" s="9"/>
      <c r="WRW2564" s="9"/>
      <c r="WRX2564" s="9"/>
      <c r="WRY2564" s="9"/>
      <c r="WRZ2564" s="9"/>
      <c r="WSA2564" s="9"/>
      <c r="WSB2564" s="9"/>
      <c r="WSC2564" s="9"/>
      <c r="WSD2564" s="9"/>
      <c r="WSE2564" s="9"/>
      <c r="WSF2564" s="9"/>
      <c r="WSG2564" s="9"/>
      <c r="WSH2564" s="9"/>
      <c r="WSI2564" s="9"/>
      <c r="WSJ2564" s="9"/>
      <c r="WSK2564" s="9"/>
      <c r="WSL2564" s="9"/>
      <c r="WSM2564" s="9"/>
      <c r="WSN2564" s="9"/>
      <c r="WSO2564" s="9"/>
      <c r="WSP2564" s="9"/>
      <c r="WSQ2564" s="9"/>
      <c r="WSR2564" s="9"/>
      <c r="WSS2564" s="9"/>
      <c r="WST2564" s="9"/>
      <c r="WSU2564" s="9"/>
      <c r="WSV2564" s="9"/>
      <c r="WSW2564" s="9"/>
      <c r="WSX2564" s="9"/>
      <c r="WSY2564" s="9"/>
      <c r="WSZ2564" s="9"/>
      <c r="WTA2564" s="9"/>
      <c r="WTB2564" s="9"/>
      <c r="WTC2564" s="9"/>
      <c r="WTD2564" s="9"/>
      <c r="WTE2564" s="9"/>
      <c r="WTF2564" s="9"/>
      <c r="WTG2564" s="9"/>
      <c r="WTH2564" s="9"/>
      <c r="WTI2564" s="9"/>
      <c r="WTJ2564" s="9"/>
      <c r="WTK2564" s="9"/>
      <c r="WTL2564" s="9"/>
      <c r="WTM2564" s="9"/>
      <c r="WTN2564" s="9"/>
      <c r="WTO2564" s="9"/>
      <c r="WTP2564" s="9"/>
      <c r="WTQ2564" s="9"/>
      <c r="WTR2564" s="9"/>
      <c r="WTS2564" s="9"/>
      <c r="WTT2564" s="9"/>
      <c r="WTU2564" s="9"/>
      <c r="WTV2564" s="9"/>
      <c r="WTW2564" s="9"/>
      <c r="WTX2564" s="9"/>
      <c r="WTY2564" s="9"/>
      <c r="WTZ2564" s="9"/>
      <c r="WUA2564" s="9"/>
      <c r="WUB2564" s="9"/>
      <c r="WUC2564" s="9"/>
      <c r="WUD2564" s="9"/>
      <c r="WUE2564" s="9"/>
      <c r="WUF2564" s="9"/>
      <c r="WUG2564" s="9"/>
      <c r="WUH2564" s="9"/>
      <c r="WUI2564" s="9"/>
      <c r="WUJ2564" s="9"/>
      <c r="WUK2564" s="9"/>
      <c r="WUL2564" s="9"/>
      <c r="WUM2564" s="9"/>
      <c r="WUN2564" s="9"/>
      <c r="WUO2564" s="9"/>
      <c r="WUP2564" s="9"/>
      <c r="WUQ2564" s="9"/>
      <c r="WUR2564" s="9"/>
      <c r="WUS2564" s="9"/>
      <c r="WUT2564" s="9"/>
      <c r="WUU2564" s="9"/>
      <c r="WUV2564" s="9"/>
      <c r="WUW2564" s="9"/>
      <c r="WUX2564" s="9"/>
      <c r="WUY2564" s="9"/>
      <c r="WUZ2564" s="9"/>
      <c r="WVA2564" s="9"/>
      <c r="WVB2564" s="9"/>
      <c r="WVC2564" s="9"/>
      <c r="WVD2564" s="9"/>
      <c r="WVE2564" s="9"/>
      <c r="WVF2564" s="9"/>
      <c r="WVG2564" s="9"/>
      <c r="WVH2564" s="9"/>
      <c r="WVI2564" s="9"/>
      <c r="WVJ2564" s="9"/>
      <c r="WVK2564" s="9"/>
      <c r="WVL2564" s="9"/>
      <c r="WVM2564" s="9"/>
      <c r="WVN2564" s="9"/>
      <c r="WVO2564" s="9"/>
      <c r="WVP2564" s="9"/>
      <c r="WVQ2564" s="9"/>
      <c r="WVR2564" s="9"/>
      <c r="WVS2564" s="9"/>
      <c r="WVT2564" s="9"/>
      <c r="WVU2564" s="9"/>
      <c r="WVV2564" s="9"/>
      <c r="WVW2564" s="9"/>
      <c r="WVX2564" s="9"/>
      <c r="WVY2564" s="9"/>
      <c r="WVZ2564" s="9"/>
      <c r="WWA2564" s="9"/>
      <c r="WWB2564" s="9"/>
      <c r="WWC2564" s="9"/>
      <c r="WWD2564" s="9"/>
      <c r="WWE2564" s="9"/>
      <c r="WWF2564" s="9"/>
      <c r="WWG2564" s="9"/>
      <c r="WWH2564" s="9"/>
      <c r="WWI2564" s="9"/>
      <c r="WWJ2564" s="9"/>
      <c r="WWK2564" s="9"/>
      <c r="WWL2564" s="9"/>
      <c r="WWM2564" s="9"/>
      <c r="WWN2564" s="9"/>
      <c r="WWO2564" s="9"/>
      <c r="WWP2564" s="9"/>
      <c r="WWQ2564" s="9"/>
      <c r="WWR2564" s="9"/>
      <c r="WWS2564" s="9"/>
      <c r="WWT2564" s="9"/>
      <c r="WWU2564" s="9"/>
      <c r="WWV2564" s="9"/>
      <c r="WWW2564" s="9"/>
      <c r="WWX2564" s="9"/>
      <c r="WWY2564" s="9"/>
      <c r="WWZ2564" s="9"/>
      <c r="WXA2564" s="9"/>
      <c r="WXB2564" s="9"/>
      <c r="WXC2564" s="9"/>
      <c r="WXD2564" s="9"/>
      <c r="WXE2564" s="9"/>
      <c r="WXF2564" s="9"/>
      <c r="WXG2564" s="9"/>
      <c r="WXH2564" s="9"/>
      <c r="WXI2564" s="9"/>
      <c r="WXJ2564" s="9"/>
      <c r="WXK2564" s="9"/>
      <c r="WXL2564" s="9"/>
      <c r="WXM2564" s="9"/>
      <c r="WXN2564" s="9"/>
      <c r="WXO2564" s="9"/>
      <c r="WXP2564" s="9"/>
      <c r="WXQ2564" s="9"/>
      <c r="WXR2564" s="9"/>
      <c r="WXS2564" s="9"/>
      <c r="WXT2564" s="9"/>
      <c r="WXU2564" s="9"/>
      <c r="WXV2564" s="9"/>
      <c r="WXW2564" s="9"/>
      <c r="WXX2564" s="9"/>
      <c r="WXY2564" s="9"/>
      <c r="WXZ2564" s="9"/>
      <c r="WYA2564" s="9"/>
      <c r="WYB2564" s="9"/>
      <c r="WYC2564" s="9"/>
      <c r="WYD2564" s="9"/>
      <c r="WYE2564" s="9"/>
      <c r="WYF2564" s="9"/>
      <c r="WYG2564" s="9"/>
      <c r="WYH2564" s="9"/>
      <c r="WYI2564" s="9"/>
      <c r="WYJ2564" s="9"/>
      <c r="WYK2564" s="9"/>
      <c r="WYL2564" s="9"/>
      <c r="WYM2564" s="9"/>
      <c r="WYN2564" s="9"/>
      <c r="WYO2564" s="9"/>
      <c r="WYP2564" s="9"/>
      <c r="WYQ2564" s="9"/>
      <c r="WYR2564" s="9"/>
      <c r="WYS2564" s="9"/>
      <c r="WYT2564" s="9"/>
      <c r="WYU2564" s="9"/>
      <c r="WYV2564" s="9"/>
      <c r="WYW2564" s="9"/>
      <c r="WYX2564" s="9"/>
      <c r="WYY2564" s="9"/>
      <c r="WYZ2564" s="9"/>
      <c r="WZA2564" s="9"/>
      <c r="WZB2564" s="9"/>
      <c r="WZC2564" s="9"/>
      <c r="WZD2564" s="9"/>
      <c r="WZE2564" s="9"/>
      <c r="WZF2564" s="9"/>
      <c r="WZG2564" s="9"/>
      <c r="WZH2564" s="9"/>
      <c r="WZI2564" s="9"/>
      <c r="WZJ2564" s="9"/>
      <c r="WZK2564" s="9"/>
      <c r="WZL2564" s="9"/>
      <c r="WZM2564" s="9"/>
      <c r="WZN2564" s="9"/>
      <c r="WZO2564" s="9"/>
      <c r="WZP2564" s="9"/>
      <c r="WZQ2564" s="9"/>
      <c r="WZR2564" s="9"/>
      <c r="WZS2564" s="9"/>
      <c r="WZT2564" s="9"/>
      <c r="WZU2564" s="9"/>
      <c r="WZV2564" s="9"/>
      <c r="WZW2564" s="9"/>
      <c r="WZX2564" s="9"/>
      <c r="WZY2564" s="9"/>
      <c r="WZZ2564" s="9"/>
      <c r="XAA2564" s="9"/>
      <c r="XAB2564" s="9"/>
      <c r="XAC2564" s="9"/>
      <c r="XAD2564" s="9"/>
      <c r="XAE2564" s="9"/>
      <c r="XAF2564" s="9"/>
      <c r="XAG2564" s="9"/>
      <c r="XAH2564" s="9"/>
      <c r="XAI2564" s="9"/>
      <c r="XAJ2564" s="9"/>
      <c r="XAK2564" s="9"/>
      <c r="XAL2564" s="9"/>
      <c r="XAM2564" s="9"/>
      <c r="XAN2564" s="9"/>
      <c r="XAO2564" s="9"/>
      <c r="XAP2564" s="9"/>
      <c r="XAQ2564" s="9"/>
      <c r="XAR2564" s="9"/>
      <c r="XAS2564" s="9"/>
      <c r="XAT2564" s="9"/>
      <c r="XAU2564" s="9"/>
      <c r="XAV2564" s="9"/>
      <c r="XAW2564" s="9"/>
      <c r="XAX2564" s="9"/>
      <c r="XAY2564" s="9"/>
      <c r="XAZ2564" s="9"/>
      <c r="XBA2564" s="9"/>
      <c r="XBB2564" s="9"/>
      <c r="XBC2564" s="9"/>
      <c r="XBD2564" s="9"/>
      <c r="XBE2564" s="9"/>
      <c r="XBF2564" s="9"/>
      <c r="XBG2564" s="9"/>
      <c r="XBH2564" s="9"/>
      <c r="XBI2564" s="9"/>
      <c r="XBJ2564" s="9"/>
      <c r="XBK2564" s="9"/>
      <c r="XBL2564" s="9"/>
      <c r="XBM2564" s="9"/>
      <c r="XBN2564" s="9"/>
      <c r="XBO2564" s="9"/>
      <c r="XBP2564" s="9"/>
      <c r="XBQ2564" s="9"/>
      <c r="XBR2564" s="9"/>
      <c r="XBS2564" s="9"/>
      <c r="XBT2564" s="9"/>
      <c r="XBU2564" s="9"/>
      <c r="XBV2564" s="9"/>
      <c r="XBW2564" s="9"/>
      <c r="XBX2564" s="9"/>
      <c r="XBY2564" s="9"/>
      <c r="XBZ2564" s="9"/>
      <c r="XCA2564" s="9"/>
      <c r="XCB2564" s="9"/>
      <c r="XCC2564" s="9"/>
      <c r="XCD2564" s="9"/>
      <c r="XCE2564" s="9"/>
      <c r="XCF2564" s="9"/>
      <c r="XCG2564" s="9"/>
      <c r="XCH2564" s="9"/>
      <c r="XCI2564" s="9"/>
      <c r="XCJ2564" s="9"/>
      <c r="XCK2564" s="9"/>
      <c r="XCL2564" s="9"/>
      <c r="XCM2564" s="9"/>
      <c r="XCN2564" s="9"/>
      <c r="XCO2564" s="9"/>
      <c r="XCP2564" s="9"/>
      <c r="XCQ2564" s="9"/>
      <c r="XCR2564" s="9"/>
      <c r="XCS2564" s="9"/>
      <c r="XCT2564" s="9"/>
      <c r="XCU2564" s="9"/>
      <c r="XCV2564" s="9"/>
      <c r="XCW2564" s="9"/>
      <c r="XCX2564" s="9"/>
      <c r="XCY2564" s="9"/>
      <c r="XCZ2564" s="9"/>
      <c r="XDA2564" s="9"/>
      <c r="XDB2564" s="9"/>
      <c r="XDC2564" s="9"/>
      <c r="XDD2564" s="9"/>
      <c r="XDE2564" s="9"/>
      <c r="XDF2564" s="9"/>
      <c r="XDG2564" s="9"/>
      <c r="XDH2564" s="9"/>
      <c r="XDI2564" s="9"/>
      <c r="XDJ2564" s="9"/>
      <c r="XDK2564" s="9"/>
      <c r="XDL2564" s="9"/>
      <c r="XDM2564" s="9"/>
      <c r="XDN2564" s="9"/>
      <c r="XDO2564" s="9"/>
      <c r="XDP2564" s="9"/>
      <c r="XDQ2564" s="9"/>
      <c r="XDR2564" s="9"/>
      <c r="XDS2564" s="9"/>
      <c r="XDT2564" s="9"/>
      <c r="XDU2564" s="9"/>
      <c r="XDV2564" s="9"/>
      <c r="XDW2564" s="9"/>
      <c r="XDX2564" s="9"/>
      <c r="XDY2564" s="9"/>
      <c r="XDZ2564" s="9"/>
      <c r="XEA2564" s="9"/>
      <c r="XEB2564" s="9"/>
      <c r="XEC2564" s="9"/>
      <c r="XED2564" s="9"/>
      <c r="XEE2564" s="9"/>
      <c r="XEF2564" s="9"/>
      <c r="XEG2564" s="9"/>
      <c r="XEH2564" s="9"/>
      <c r="XEI2564" s="9"/>
      <c r="XEJ2564" s="9"/>
      <c r="XEK2564" s="9"/>
      <c r="XEL2564" s="9"/>
      <c r="XEM2564" s="9"/>
      <c r="XEN2564" s="9"/>
      <c r="XEO2564" s="9"/>
      <c r="XEP2564" s="9"/>
      <c r="XEQ2564" s="9"/>
      <c r="XER2564" s="9"/>
      <c r="XES2564" s="9"/>
      <c r="XET2564" s="9"/>
      <c r="XEU2564" s="9"/>
      <c r="XEV2564" s="9"/>
      <c r="XEW2564" s="9"/>
      <c r="XEX2564" s="9"/>
      <c r="XEY2564" s="9"/>
      <c r="XEZ2564" s="9"/>
      <c r="XFA2564" s="9"/>
      <c r="XFB2564" s="9"/>
    </row>
    <row r="2565" spans="1:16382">
      <c r="A2565" s="20" t="s">
        <v>55</v>
      </c>
      <c r="B2565" s="20" t="s">
        <v>34</v>
      </c>
      <c r="C2565" s="20">
        <v>2015</v>
      </c>
      <c r="D2565" s="20" t="s">
        <v>7</v>
      </c>
      <c r="E2565" s="18" t="s">
        <v>1097</v>
      </c>
      <c r="F2565" s="20" t="s">
        <v>2</v>
      </c>
      <c r="G2565" s="18" t="s">
        <v>2204</v>
      </c>
      <c r="H2565" s="18" t="s">
        <v>906</v>
      </c>
      <c r="I2565" s="20">
        <v>0.25</v>
      </c>
      <c r="J2565" s="21" t="s">
        <v>1221</v>
      </c>
      <c r="K2565" s="18" t="s">
        <v>2014</v>
      </c>
      <c r="L2565" s="18" t="s">
        <v>1</v>
      </c>
      <c r="M2565" s="21">
        <v>0.5</v>
      </c>
      <c r="T2565" s="24" t="str">
        <f t="shared" si="41"/>
        <v>SK2015CSR4</v>
      </c>
    </row>
    <row r="2566" spans="1:16382">
      <c r="A2566" s="20" t="s">
        <v>55</v>
      </c>
      <c r="B2566" s="20" t="s">
        <v>34</v>
      </c>
      <c r="C2566" s="20">
        <v>2015</v>
      </c>
      <c r="D2566" s="20" t="s">
        <v>7</v>
      </c>
      <c r="E2566" s="18" t="s">
        <v>1097</v>
      </c>
      <c r="F2566" s="20" t="s">
        <v>2</v>
      </c>
      <c r="G2566" s="18" t="s">
        <v>2204</v>
      </c>
      <c r="H2566" s="18" t="s">
        <v>906</v>
      </c>
      <c r="I2566" s="20">
        <v>0.25</v>
      </c>
      <c r="J2566" s="21" t="s">
        <v>1222</v>
      </c>
      <c r="K2566" s="18" t="s">
        <v>2013</v>
      </c>
      <c r="L2566" s="18" t="s">
        <v>906</v>
      </c>
      <c r="M2566" s="21">
        <v>0.25</v>
      </c>
      <c r="T2566" s="24" t="str">
        <f t="shared" si="41"/>
        <v>SK2015CSR4</v>
      </c>
    </row>
    <row r="2567" spans="1:16382">
      <c r="A2567" s="20" t="s">
        <v>55</v>
      </c>
      <c r="B2567" s="20" t="s">
        <v>34</v>
      </c>
      <c r="C2567" s="20">
        <v>2016</v>
      </c>
      <c r="D2567" s="20" t="s">
        <v>4</v>
      </c>
      <c r="E2567" s="18" t="s">
        <v>2598</v>
      </c>
      <c r="F2567" s="20" t="s">
        <v>11</v>
      </c>
      <c r="G2567" s="18" t="s">
        <v>2599</v>
      </c>
      <c r="H2567" s="18" t="s">
        <v>906</v>
      </c>
      <c r="I2567" s="20">
        <v>0.25</v>
      </c>
      <c r="J2567" s="21" t="s">
        <v>1221</v>
      </c>
      <c r="K2567" s="18" t="s">
        <v>2600</v>
      </c>
      <c r="L2567" s="18" t="s">
        <v>906</v>
      </c>
      <c r="M2567" s="21">
        <v>0.25</v>
      </c>
      <c r="N2567" s="9"/>
      <c r="O2567" s="9"/>
      <c r="P2567" s="10"/>
      <c r="Q2567" s="9"/>
      <c r="R2567" s="9"/>
      <c r="S2567" s="9"/>
      <c r="T2567" s="24" t="str">
        <f t="shared" si="41"/>
        <v>SK2016CSR1</v>
      </c>
      <c r="U2567" s="9"/>
      <c r="V2567" s="9"/>
      <c r="W2567" s="9"/>
      <c r="X2567" s="9"/>
      <c r="Y2567" s="9"/>
      <c r="Z2567" s="9"/>
      <c r="AA2567" s="9"/>
      <c r="AB2567" s="9"/>
      <c r="AC2567" s="9"/>
      <c r="AD2567" s="9"/>
      <c r="AE2567" s="9"/>
      <c r="AF2567" s="9"/>
      <c r="AG2567" s="9"/>
      <c r="AH2567" s="9"/>
      <c r="AI2567" s="9"/>
      <c r="AJ2567" s="9"/>
      <c r="AK2567" s="9"/>
      <c r="AL2567" s="9"/>
      <c r="AM2567" s="9"/>
      <c r="AN2567" s="9"/>
      <c r="AO2567" s="9"/>
      <c r="AP2567" s="9"/>
      <c r="AQ2567" s="9"/>
      <c r="AR2567" s="9"/>
      <c r="AS2567" s="9"/>
      <c r="AT2567" s="9"/>
      <c r="AU2567" s="9"/>
      <c r="AV2567" s="9"/>
      <c r="AW2567" s="9"/>
      <c r="AX2567" s="9"/>
      <c r="AY2567" s="9"/>
      <c r="AZ2567" s="9"/>
      <c r="BA2567" s="9"/>
      <c r="BB2567" s="9"/>
      <c r="BC2567" s="9"/>
      <c r="BD2567" s="9"/>
      <c r="BE2567" s="9"/>
      <c r="BF2567" s="9"/>
      <c r="BG2567" s="9"/>
      <c r="BH2567" s="9"/>
      <c r="BI2567" s="9"/>
      <c r="BJ2567" s="9"/>
      <c r="BK2567" s="9"/>
      <c r="BL2567" s="9"/>
      <c r="BM2567" s="9"/>
      <c r="BN2567" s="9"/>
      <c r="BO2567" s="9"/>
      <c r="BP2567" s="9"/>
      <c r="BQ2567" s="9"/>
      <c r="BR2567" s="9"/>
      <c r="BS2567" s="9"/>
      <c r="BT2567" s="9"/>
      <c r="BU2567" s="9"/>
      <c r="BV2567" s="9"/>
      <c r="BW2567" s="9"/>
      <c r="BX2567" s="9"/>
      <c r="BY2567" s="9"/>
      <c r="BZ2567" s="9"/>
      <c r="CA2567" s="9"/>
      <c r="CB2567" s="9"/>
      <c r="CC2567" s="9"/>
      <c r="CD2567" s="9"/>
      <c r="CE2567" s="9"/>
      <c r="CF2567" s="9"/>
      <c r="CG2567" s="9"/>
      <c r="CH2567" s="9"/>
      <c r="CI2567" s="9"/>
      <c r="CJ2567" s="9"/>
      <c r="CK2567" s="9"/>
      <c r="CL2567" s="9"/>
      <c r="CM2567" s="9"/>
      <c r="CN2567" s="9"/>
      <c r="CO2567" s="9"/>
      <c r="CP2567" s="9"/>
      <c r="CQ2567" s="9"/>
      <c r="CR2567" s="9"/>
      <c r="CS2567" s="9"/>
      <c r="CT2567" s="9"/>
      <c r="CU2567" s="9"/>
      <c r="CV2567" s="9"/>
      <c r="CW2567" s="9"/>
      <c r="CX2567" s="9"/>
      <c r="CY2567" s="9"/>
      <c r="CZ2567" s="9"/>
      <c r="DA2567" s="9"/>
      <c r="DB2567" s="9"/>
      <c r="DC2567" s="9"/>
      <c r="DD2567" s="9"/>
      <c r="DE2567" s="9"/>
      <c r="DF2567" s="9"/>
      <c r="DG2567" s="9"/>
      <c r="DH2567" s="9"/>
      <c r="DI2567" s="9"/>
      <c r="DJ2567" s="9"/>
      <c r="DK2567" s="9"/>
      <c r="DL2567" s="9"/>
      <c r="DM2567" s="9"/>
      <c r="DN2567" s="9"/>
      <c r="DO2567" s="9"/>
      <c r="DP2567" s="9"/>
      <c r="DQ2567" s="9"/>
      <c r="DR2567" s="9"/>
      <c r="DS2567" s="9"/>
      <c r="DT2567" s="9"/>
      <c r="DU2567" s="9"/>
      <c r="DV2567" s="9"/>
      <c r="DW2567" s="9"/>
      <c r="DX2567" s="9"/>
      <c r="DY2567" s="9"/>
      <c r="DZ2567" s="9"/>
      <c r="EA2567" s="9"/>
      <c r="EB2567" s="9"/>
      <c r="EC2567" s="9"/>
      <c r="ED2567" s="9"/>
      <c r="EE2567" s="9"/>
      <c r="EF2567" s="9"/>
      <c r="EG2567" s="9"/>
      <c r="EH2567" s="9"/>
      <c r="EI2567" s="9"/>
      <c r="EJ2567" s="9"/>
      <c r="EK2567" s="9"/>
      <c r="EL2567" s="9"/>
      <c r="EM2567" s="9"/>
      <c r="EN2567" s="9"/>
      <c r="EO2567" s="9"/>
      <c r="EP2567" s="9"/>
      <c r="EQ2567" s="9"/>
      <c r="ER2567" s="9"/>
      <c r="ES2567" s="9"/>
      <c r="ET2567" s="9"/>
      <c r="EU2567" s="9"/>
      <c r="EV2567" s="9"/>
      <c r="EW2567" s="9"/>
      <c r="EX2567" s="9"/>
      <c r="EY2567" s="9"/>
      <c r="EZ2567" s="9"/>
      <c r="FA2567" s="9"/>
      <c r="FB2567" s="9"/>
      <c r="FC2567" s="9"/>
      <c r="FD2567" s="9"/>
      <c r="FE2567" s="9"/>
      <c r="FF2567" s="9"/>
      <c r="FG2567" s="9"/>
      <c r="FH2567" s="9"/>
      <c r="FI2567" s="9"/>
      <c r="FJ2567" s="9"/>
      <c r="FK2567" s="9"/>
      <c r="FL2567" s="9"/>
      <c r="FM2567" s="9"/>
      <c r="FN2567" s="9"/>
      <c r="FO2567" s="9"/>
      <c r="FP2567" s="9"/>
      <c r="FQ2567" s="9"/>
      <c r="FR2567" s="9"/>
      <c r="FS2567" s="9"/>
      <c r="FT2567" s="9"/>
      <c r="FU2567" s="9"/>
      <c r="FV2567" s="9"/>
      <c r="FW2567" s="9"/>
      <c r="FX2567" s="9"/>
      <c r="FY2567" s="9"/>
      <c r="FZ2567" s="9"/>
      <c r="GA2567" s="9"/>
      <c r="GB2567" s="9"/>
      <c r="GC2567" s="9"/>
      <c r="GD2567" s="9"/>
      <c r="GE2567" s="9"/>
      <c r="GF2567" s="9"/>
      <c r="GG2567" s="9"/>
      <c r="GH2567" s="9"/>
      <c r="GI2567" s="9"/>
      <c r="GJ2567" s="9"/>
      <c r="GK2567" s="9"/>
      <c r="GL2567" s="9"/>
      <c r="GM2567" s="9"/>
      <c r="GN2567" s="9"/>
      <c r="GO2567" s="9"/>
      <c r="GP2567" s="9"/>
      <c r="GQ2567" s="9"/>
      <c r="GR2567" s="9"/>
      <c r="GS2567" s="9"/>
      <c r="GT2567" s="9"/>
      <c r="GU2567" s="9"/>
      <c r="GV2567" s="9"/>
      <c r="GW2567" s="9"/>
      <c r="GX2567" s="9"/>
      <c r="GY2567" s="9"/>
      <c r="GZ2567" s="9"/>
      <c r="HA2567" s="9"/>
      <c r="HB2567" s="9"/>
      <c r="HC2567" s="9"/>
      <c r="HD2567" s="9"/>
      <c r="HE2567" s="9"/>
      <c r="HF2567" s="9"/>
      <c r="HG2567" s="9"/>
      <c r="HH2567" s="9"/>
      <c r="HI2567" s="9"/>
      <c r="HJ2567" s="9"/>
      <c r="HK2567" s="9"/>
      <c r="HL2567" s="9"/>
      <c r="HM2567" s="9"/>
      <c r="HN2567" s="9"/>
      <c r="HO2567" s="9"/>
      <c r="HP2567" s="9"/>
      <c r="HQ2567" s="9"/>
      <c r="HR2567" s="9"/>
      <c r="HS2567" s="9"/>
      <c r="HT2567" s="9"/>
      <c r="HU2567" s="9"/>
      <c r="HV2567" s="9"/>
      <c r="HW2567" s="9"/>
      <c r="HX2567" s="9"/>
      <c r="HY2567" s="9"/>
      <c r="HZ2567" s="9"/>
      <c r="IA2567" s="9"/>
      <c r="IB2567" s="9"/>
      <c r="IC2567" s="9"/>
      <c r="ID2567" s="9"/>
      <c r="IE2567" s="9"/>
      <c r="IF2567" s="9"/>
      <c r="IG2567" s="9"/>
      <c r="IH2567" s="9"/>
      <c r="II2567" s="9"/>
      <c r="IJ2567" s="9"/>
      <c r="IK2567" s="9"/>
      <c r="IL2567" s="9"/>
      <c r="IM2567" s="9"/>
      <c r="IN2567" s="9"/>
      <c r="IO2567" s="9"/>
      <c r="IP2567" s="9"/>
      <c r="IQ2567" s="9"/>
      <c r="IR2567" s="9"/>
      <c r="IS2567" s="9"/>
      <c r="IT2567" s="9"/>
      <c r="IU2567" s="9"/>
      <c r="IV2567" s="9"/>
      <c r="IW2567" s="9"/>
      <c r="IX2567" s="9"/>
      <c r="IY2567" s="9"/>
      <c r="IZ2567" s="9"/>
      <c r="JA2567" s="9"/>
      <c r="JB2567" s="9"/>
      <c r="JC2567" s="9"/>
      <c r="JD2567" s="9"/>
      <c r="JE2567" s="9"/>
      <c r="JF2567" s="9"/>
      <c r="JG2567" s="9"/>
      <c r="JH2567" s="9"/>
      <c r="JI2567" s="9"/>
      <c r="JJ2567" s="9"/>
      <c r="JK2567" s="9"/>
      <c r="JL2567" s="9"/>
      <c r="JM2567" s="9"/>
      <c r="JN2567" s="9"/>
      <c r="JO2567" s="9"/>
      <c r="JP2567" s="9"/>
      <c r="JQ2567" s="9"/>
      <c r="JR2567" s="9"/>
      <c r="JS2567" s="9"/>
      <c r="JT2567" s="9"/>
      <c r="JU2567" s="9"/>
      <c r="JV2567" s="9"/>
      <c r="JW2567" s="9"/>
      <c r="JX2567" s="9"/>
      <c r="JY2567" s="9"/>
      <c r="JZ2567" s="9"/>
      <c r="KA2567" s="9"/>
      <c r="KB2567" s="9"/>
      <c r="KC2567" s="9"/>
      <c r="KD2567" s="9"/>
      <c r="KE2567" s="9"/>
      <c r="KF2567" s="9"/>
      <c r="KG2567" s="9"/>
      <c r="KH2567" s="9"/>
      <c r="KI2567" s="9"/>
      <c r="KJ2567" s="9"/>
      <c r="KK2567" s="9"/>
      <c r="KL2567" s="9"/>
      <c r="KM2567" s="9"/>
      <c r="KN2567" s="9"/>
      <c r="KO2567" s="9"/>
      <c r="KP2567" s="9"/>
      <c r="KQ2567" s="9"/>
      <c r="KR2567" s="9"/>
      <c r="KS2567" s="9"/>
      <c r="KT2567" s="9"/>
      <c r="KU2567" s="9"/>
      <c r="KV2567" s="9"/>
      <c r="KW2567" s="9"/>
      <c r="KX2567" s="9"/>
      <c r="KY2567" s="9"/>
      <c r="KZ2567" s="9"/>
      <c r="LA2567" s="9"/>
      <c r="LB2567" s="9"/>
      <c r="LC2567" s="9"/>
      <c r="LD2567" s="9"/>
      <c r="LE2567" s="9"/>
      <c r="LF2567" s="9"/>
      <c r="LG2567" s="9"/>
      <c r="LH2567" s="9"/>
      <c r="LI2567" s="9"/>
      <c r="LJ2567" s="9"/>
      <c r="LK2567" s="9"/>
      <c r="LL2567" s="9"/>
      <c r="LM2567" s="9"/>
      <c r="LN2567" s="9"/>
      <c r="LO2567" s="9"/>
      <c r="LP2567" s="9"/>
      <c r="LQ2567" s="9"/>
      <c r="LR2567" s="9"/>
      <c r="LS2567" s="9"/>
      <c r="LT2567" s="9"/>
      <c r="LU2567" s="9"/>
      <c r="LV2567" s="9"/>
      <c r="LW2567" s="9"/>
      <c r="LX2567" s="9"/>
      <c r="LY2567" s="9"/>
      <c r="LZ2567" s="9"/>
      <c r="MA2567" s="9"/>
      <c r="MB2567" s="9"/>
      <c r="MC2567" s="9"/>
      <c r="MD2567" s="9"/>
      <c r="ME2567" s="9"/>
      <c r="MF2567" s="9"/>
      <c r="MG2567" s="9"/>
      <c r="MH2567" s="9"/>
      <c r="MI2567" s="9"/>
      <c r="MJ2567" s="9"/>
      <c r="MK2567" s="9"/>
      <c r="ML2567" s="9"/>
      <c r="MM2567" s="9"/>
      <c r="MN2567" s="9"/>
      <c r="MO2567" s="9"/>
      <c r="MP2567" s="9"/>
      <c r="MQ2567" s="9"/>
      <c r="MR2567" s="9"/>
      <c r="MS2567" s="9"/>
      <c r="MT2567" s="9"/>
      <c r="MU2567" s="9"/>
      <c r="MV2567" s="9"/>
      <c r="MW2567" s="9"/>
      <c r="MX2567" s="9"/>
      <c r="MY2567" s="9"/>
      <c r="MZ2567" s="9"/>
      <c r="NA2567" s="9"/>
      <c r="NB2567" s="9"/>
      <c r="NC2567" s="9"/>
      <c r="ND2567" s="9"/>
      <c r="NE2567" s="9"/>
      <c r="NF2567" s="9"/>
      <c r="NG2567" s="9"/>
      <c r="NH2567" s="9"/>
      <c r="NI2567" s="9"/>
      <c r="NJ2567" s="9"/>
      <c r="NK2567" s="9"/>
      <c r="NL2567" s="9"/>
      <c r="NM2567" s="9"/>
      <c r="NN2567" s="9"/>
      <c r="NO2567" s="9"/>
      <c r="NP2567" s="9"/>
      <c r="NQ2567" s="9"/>
      <c r="NR2567" s="9"/>
      <c r="NS2567" s="9"/>
      <c r="NT2567" s="9"/>
      <c r="NU2567" s="9"/>
      <c r="NV2567" s="9"/>
      <c r="NW2567" s="9"/>
      <c r="NX2567" s="9"/>
      <c r="NY2567" s="9"/>
      <c r="NZ2567" s="9"/>
      <c r="OA2567" s="9"/>
      <c r="OB2567" s="9"/>
      <c r="OC2567" s="9"/>
      <c r="OD2567" s="9"/>
      <c r="OE2567" s="9"/>
      <c r="OF2567" s="9"/>
      <c r="OG2567" s="9"/>
      <c r="OH2567" s="9"/>
      <c r="OI2567" s="9"/>
      <c r="OJ2567" s="9"/>
      <c r="OK2567" s="9"/>
      <c r="OL2567" s="9"/>
      <c r="OM2567" s="9"/>
      <c r="ON2567" s="9"/>
      <c r="OO2567" s="9"/>
      <c r="OP2567" s="9"/>
      <c r="OQ2567" s="9"/>
      <c r="OR2567" s="9"/>
      <c r="OS2567" s="9"/>
      <c r="OT2567" s="9"/>
      <c r="OU2567" s="9"/>
      <c r="OV2567" s="9"/>
      <c r="OW2567" s="9"/>
      <c r="OX2567" s="9"/>
      <c r="OY2567" s="9"/>
      <c r="OZ2567" s="9"/>
      <c r="PA2567" s="9"/>
      <c r="PB2567" s="9"/>
      <c r="PC2567" s="9"/>
      <c r="PD2567" s="9"/>
      <c r="PE2567" s="9"/>
      <c r="PF2567" s="9"/>
      <c r="PG2567" s="9"/>
      <c r="PH2567" s="9"/>
      <c r="PI2567" s="9"/>
      <c r="PJ2567" s="9"/>
      <c r="PK2567" s="9"/>
      <c r="PL2567" s="9"/>
      <c r="PM2567" s="9"/>
      <c r="PN2567" s="9"/>
      <c r="PO2567" s="9"/>
      <c r="PP2567" s="9"/>
      <c r="PQ2567" s="9"/>
      <c r="PR2567" s="9"/>
      <c r="PS2567" s="9"/>
      <c r="PT2567" s="9"/>
      <c r="PU2567" s="9"/>
      <c r="PV2567" s="9"/>
      <c r="PW2567" s="9"/>
      <c r="PX2567" s="9"/>
      <c r="PY2567" s="9"/>
      <c r="PZ2567" s="9"/>
      <c r="QA2567" s="9"/>
      <c r="QB2567" s="9"/>
      <c r="QC2567" s="9"/>
      <c r="QD2567" s="9"/>
      <c r="QE2567" s="9"/>
      <c r="QF2567" s="9"/>
      <c r="QG2567" s="9"/>
      <c r="QH2567" s="9"/>
      <c r="QI2567" s="9"/>
      <c r="QJ2567" s="9"/>
      <c r="QK2567" s="9"/>
      <c r="QL2567" s="9"/>
      <c r="QM2567" s="9"/>
      <c r="QN2567" s="9"/>
      <c r="QO2567" s="9"/>
      <c r="QP2567" s="9"/>
      <c r="QQ2567" s="9"/>
      <c r="QR2567" s="9"/>
      <c r="QS2567" s="9"/>
      <c r="QT2567" s="9"/>
      <c r="QU2567" s="9"/>
      <c r="QV2567" s="9"/>
      <c r="QW2567" s="9"/>
      <c r="QX2567" s="9"/>
      <c r="QY2567" s="9"/>
      <c r="QZ2567" s="9"/>
      <c r="RA2567" s="9"/>
      <c r="RB2567" s="9"/>
      <c r="RC2567" s="9"/>
      <c r="RD2567" s="9"/>
      <c r="RE2567" s="9"/>
      <c r="RF2567" s="9"/>
      <c r="RG2567" s="9"/>
      <c r="RH2567" s="9"/>
      <c r="RI2567" s="9"/>
      <c r="RJ2567" s="9"/>
      <c r="RK2567" s="9"/>
      <c r="RL2567" s="9"/>
      <c r="RM2567" s="9"/>
      <c r="RN2567" s="9"/>
      <c r="RO2567" s="9"/>
      <c r="RP2567" s="9"/>
      <c r="RQ2567" s="9"/>
      <c r="RR2567" s="9"/>
      <c r="RS2567" s="9"/>
      <c r="RT2567" s="9"/>
      <c r="RU2567" s="9"/>
      <c r="RV2567" s="9"/>
      <c r="RW2567" s="9"/>
      <c r="RX2567" s="9"/>
      <c r="RY2567" s="9"/>
      <c r="RZ2567" s="9"/>
      <c r="SA2567" s="9"/>
      <c r="SB2567" s="9"/>
      <c r="SC2567" s="9"/>
      <c r="SD2567" s="9"/>
      <c r="SE2567" s="9"/>
      <c r="SF2567" s="9"/>
      <c r="SG2567" s="9"/>
      <c r="SH2567" s="9"/>
      <c r="SI2567" s="9"/>
      <c r="SJ2567" s="9"/>
      <c r="SK2567" s="9"/>
      <c r="SL2567" s="9"/>
      <c r="SM2567" s="9"/>
      <c r="SN2567" s="9"/>
      <c r="SO2567" s="9"/>
      <c r="SP2567" s="9"/>
      <c r="SQ2567" s="9"/>
      <c r="SR2567" s="9"/>
      <c r="SS2567" s="9"/>
      <c r="ST2567" s="9"/>
      <c r="SU2567" s="9"/>
      <c r="SV2567" s="9"/>
      <c r="SW2567" s="9"/>
      <c r="SX2567" s="9"/>
      <c r="SY2567" s="9"/>
      <c r="SZ2567" s="9"/>
      <c r="TA2567" s="9"/>
      <c r="TB2567" s="9"/>
      <c r="TC2567" s="9"/>
      <c r="TD2567" s="9"/>
      <c r="TE2567" s="9"/>
      <c r="TF2567" s="9"/>
      <c r="TG2567" s="9"/>
      <c r="TH2567" s="9"/>
      <c r="TI2567" s="9"/>
      <c r="TJ2567" s="9"/>
      <c r="TK2567" s="9"/>
      <c r="TL2567" s="9"/>
      <c r="TM2567" s="9"/>
      <c r="TN2567" s="9"/>
      <c r="TO2567" s="9"/>
      <c r="TP2567" s="9"/>
      <c r="TQ2567" s="9"/>
      <c r="TR2567" s="9"/>
      <c r="TS2567" s="9"/>
      <c r="TT2567" s="9"/>
      <c r="TU2567" s="9"/>
      <c r="TV2567" s="9"/>
      <c r="TW2567" s="9"/>
      <c r="TX2567" s="9"/>
      <c r="TY2567" s="9"/>
      <c r="TZ2567" s="9"/>
      <c r="UA2567" s="9"/>
      <c r="UB2567" s="9"/>
      <c r="UC2567" s="9"/>
      <c r="UD2567" s="9"/>
      <c r="UE2567" s="9"/>
      <c r="UF2567" s="9"/>
      <c r="UG2567" s="9"/>
      <c r="UH2567" s="9"/>
      <c r="UI2567" s="9"/>
      <c r="UJ2567" s="9"/>
      <c r="UK2567" s="9"/>
      <c r="UL2567" s="9"/>
      <c r="UM2567" s="9"/>
      <c r="UN2567" s="9"/>
      <c r="UO2567" s="9"/>
      <c r="UP2567" s="9"/>
      <c r="UQ2567" s="9"/>
      <c r="UR2567" s="9"/>
      <c r="US2567" s="9"/>
      <c r="UT2567" s="9"/>
      <c r="UU2567" s="9"/>
      <c r="UV2567" s="9"/>
      <c r="UW2567" s="9"/>
      <c r="UX2567" s="9"/>
      <c r="UY2567" s="9"/>
      <c r="UZ2567" s="9"/>
      <c r="VA2567" s="9"/>
      <c r="VB2567" s="9"/>
      <c r="VC2567" s="9"/>
      <c r="VD2567" s="9"/>
      <c r="VE2567" s="9"/>
      <c r="VF2567" s="9"/>
      <c r="VG2567" s="9"/>
      <c r="VH2567" s="9"/>
      <c r="VI2567" s="9"/>
      <c r="VJ2567" s="9"/>
      <c r="VK2567" s="9"/>
      <c r="VL2567" s="9"/>
      <c r="VM2567" s="9"/>
      <c r="VN2567" s="9"/>
      <c r="VO2567" s="9"/>
      <c r="VP2567" s="9"/>
      <c r="VQ2567" s="9"/>
      <c r="VR2567" s="9"/>
      <c r="VS2567" s="9"/>
      <c r="VT2567" s="9"/>
      <c r="VU2567" s="9"/>
      <c r="VV2567" s="9"/>
      <c r="VW2567" s="9"/>
      <c r="VX2567" s="9"/>
      <c r="VY2567" s="9"/>
      <c r="VZ2567" s="9"/>
      <c r="WA2567" s="9"/>
      <c r="WB2567" s="9"/>
      <c r="WC2567" s="9"/>
      <c r="WD2567" s="9"/>
      <c r="WE2567" s="9"/>
      <c r="WF2567" s="9"/>
      <c r="WG2567" s="9"/>
      <c r="WH2567" s="9"/>
      <c r="WI2567" s="9"/>
      <c r="WJ2567" s="9"/>
      <c r="WK2567" s="9"/>
      <c r="WL2567" s="9"/>
      <c r="WM2567" s="9"/>
      <c r="WN2567" s="9"/>
      <c r="WO2567" s="9"/>
      <c r="WP2567" s="9"/>
      <c r="WQ2567" s="9"/>
      <c r="WR2567" s="9"/>
      <c r="WS2567" s="9"/>
      <c r="WT2567" s="9"/>
      <c r="WU2567" s="9"/>
      <c r="WV2567" s="9"/>
      <c r="WW2567" s="9"/>
      <c r="WX2567" s="9"/>
      <c r="WY2567" s="9"/>
      <c r="WZ2567" s="9"/>
      <c r="XA2567" s="9"/>
      <c r="XB2567" s="9"/>
      <c r="XC2567" s="9"/>
      <c r="XD2567" s="9"/>
      <c r="XE2567" s="9"/>
      <c r="XF2567" s="9"/>
      <c r="XG2567" s="9"/>
      <c r="XH2567" s="9"/>
      <c r="XI2567" s="9"/>
      <c r="XJ2567" s="9"/>
      <c r="XK2567" s="9"/>
      <c r="XL2567" s="9"/>
      <c r="XM2567" s="9"/>
      <c r="XN2567" s="9"/>
      <c r="XO2567" s="9"/>
      <c r="XP2567" s="9"/>
      <c r="XQ2567" s="9"/>
      <c r="XR2567" s="9"/>
      <c r="XS2567" s="9"/>
      <c r="XT2567" s="9"/>
      <c r="XU2567" s="9"/>
      <c r="XV2567" s="9"/>
      <c r="XW2567" s="9"/>
      <c r="XX2567" s="9"/>
      <c r="XY2567" s="9"/>
      <c r="XZ2567" s="9"/>
      <c r="YA2567" s="9"/>
      <c r="YB2567" s="9"/>
      <c r="YC2567" s="9"/>
      <c r="YD2567" s="9"/>
      <c r="YE2567" s="9"/>
      <c r="YF2567" s="9"/>
      <c r="YG2567" s="9"/>
      <c r="YH2567" s="9"/>
      <c r="YI2567" s="9"/>
      <c r="YJ2567" s="9"/>
      <c r="YK2567" s="9"/>
      <c r="YL2567" s="9"/>
      <c r="YM2567" s="9"/>
      <c r="YN2567" s="9"/>
      <c r="YO2567" s="9"/>
      <c r="YP2567" s="9"/>
      <c r="YQ2567" s="9"/>
      <c r="YR2567" s="9"/>
      <c r="YS2567" s="9"/>
      <c r="YT2567" s="9"/>
      <c r="YU2567" s="9"/>
      <c r="YV2567" s="9"/>
      <c r="YW2567" s="9"/>
      <c r="YX2567" s="9"/>
      <c r="YY2567" s="9"/>
      <c r="YZ2567" s="9"/>
      <c r="ZA2567" s="9"/>
      <c r="ZB2567" s="9"/>
      <c r="ZC2567" s="9"/>
      <c r="ZD2567" s="9"/>
      <c r="ZE2567" s="9"/>
      <c r="ZF2567" s="9"/>
      <c r="ZG2567" s="9"/>
      <c r="ZH2567" s="9"/>
      <c r="ZI2567" s="9"/>
      <c r="ZJ2567" s="9"/>
      <c r="ZK2567" s="9"/>
      <c r="ZL2567" s="9"/>
      <c r="ZM2567" s="9"/>
      <c r="ZN2567" s="9"/>
      <c r="ZO2567" s="9"/>
      <c r="ZP2567" s="9"/>
      <c r="ZQ2567" s="9"/>
      <c r="ZR2567" s="9"/>
      <c r="ZS2567" s="9"/>
      <c r="ZT2567" s="9"/>
      <c r="ZU2567" s="9"/>
      <c r="ZV2567" s="9"/>
      <c r="ZW2567" s="9"/>
      <c r="ZX2567" s="9"/>
      <c r="ZY2567" s="9"/>
      <c r="ZZ2567" s="9"/>
      <c r="AAA2567" s="9"/>
      <c r="AAB2567" s="9"/>
      <c r="AAC2567" s="9"/>
      <c r="AAD2567" s="9"/>
      <c r="AAE2567" s="9"/>
      <c r="AAF2567" s="9"/>
      <c r="AAG2567" s="9"/>
      <c r="AAH2567" s="9"/>
      <c r="AAI2567" s="9"/>
      <c r="AAJ2567" s="9"/>
      <c r="AAK2567" s="9"/>
      <c r="AAL2567" s="9"/>
      <c r="AAM2567" s="9"/>
      <c r="AAN2567" s="9"/>
      <c r="AAO2567" s="9"/>
      <c r="AAP2567" s="9"/>
      <c r="AAQ2567" s="9"/>
      <c r="AAR2567" s="9"/>
      <c r="AAS2567" s="9"/>
      <c r="AAT2567" s="9"/>
      <c r="AAU2567" s="9"/>
      <c r="AAV2567" s="9"/>
      <c r="AAW2567" s="9"/>
      <c r="AAX2567" s="9"/>
      <c r="AAY2567" s="9"/>
      <c r="AAZ2567" s="9"/>
      <c r="ABA2567" s="9"/>
      <c r="ABB2567" s="9"/>
      <c r="ABC2567" s="9"/>
      <c r="ABD2567" s="9"/>
      <c r="ABE2567" s="9"/>
      <c r="ABF2567" s="9"/>
      <c r="ABG2567" s="9"/>
      <c r="ABH2567" s="9"/>
      <c r="ABI2567" s="9"/>
      <c r="ABJ2567" s="9"/>
      <c r="ABK2567" s="9"/>
      <c r="ABL2567" s="9"/>
      <c r="ABM2567" s="9"/>
      <c r="ABN2567" s="9"/>
      <c r="ABO2567" s="9"/>
      <c r="ABP2567" s="9"/>
      <c r="ABQ2567" s="9"/>
      <c r="ABR2567" s="9"/>
      <c r="ABS2567" s="9"/>
      <c r="ABT2567" s="9"/>
      <c r="ABU2567" s="9"/>
      <c r="ABV2567" s="9"/>
      <c r="ABW2567" s="9"/>
      <c r="ABX2567" s="9"/>
      <c r="ABY2567" s="9"/>
      <c r="ABZ2567" s="9"/>
      <c r="ACA2567" s="9"/>
      <c r="ACB2567" s="9"/>
      <c r="ACC2567" s="9"/>
      <c r="ACD2567" s="9"/>
      <c r="ACE2567" s="9"/>
      <c r="ACF2567" s="9"/>
      <c r="ACG2567" s="9"/>
      <c r="ACH2567" s="9"/>
      <c r="ACI2567" s="9"/>
      <c r="ACJ2567" s="9"/>
      <c r="ACK2567" s="9"/>
      <c r="ACL2567" s="9"/>
      <c r="ACM2567" s="9"/>
      <c r="ACN2567" s="9"/>
      <c r="ACO2567" s="9"/>
      <c r="ACP2567" s="9"/>
      <c r="ACQ2567" s="9"/>
      <c r="ACR2567" s="9"/>
      <c r="ACS2567" s="9"/>
      <c r="ACT2567" s="9"/>
      <c r="ACU2567" s="9"/>
      <c r="ACV2567" s="9"/>
      <c r="ACW2567" s="9"/>
      <c r="ACX2567" s="9"/>
      <c r="ACY2567" s="9"/>
      <c r="ACZ2567" s="9"/>
      <c r="ADA2567" s="9"/>
      <c r="ADB2567" s="9"/>
      <c r="ADC2567" s="9"/>
      <c r="ADD2567" s="9"/>
      <c r="ADE2567" s="9"/>
      <c r="ADF2567" s="9"/>
      <c r="ADG2567" s="9"/>
      <c r="ADH2567" s="9"/>
      <c r="ADI2567" s="9"/>
      <c r="ADJ2567" s="9"/>
      <c r="ADK2567" s="9"/>
      <c r="ADL2567" s="9"/>
      <c r="ADM2567" s="9"/>
      <c r="ADN2567" s="9"/>
      <c r="ADO2567" s="9"/>
      <c r="ADP2567" s="9"/>
      <c r="ADQ2567" s="9"/>
      <c r="ADR2567" s="9"/>
      <c r="ADS2567" s="9"/>
      <c r="ADT2567" s="9"/>
      <c r="ADU2567" s="9"/>
      <c r="ADV2567" s="9"/>
      <c r="ADW2567" s="9"/>
      <c r="ADX2567" s="9"/>
      <c r="ADY2567" s="9"/>
      <c r="ADZ2567" s="9"/>
      <c r="AEA2567" s="9"/>
      <c r="AEB2567" s="9"/>
      <c r="AEC2567" s="9"/>
      <c r="AED2567" s="9"/>
      <c r="AEE2567" s="9"/>
      <c r="AEF2567" s="9"/>
      <c r="AEG2567" s="9"/>
      <c r="AEH2567" s="9"/>
      <c r="AEI2567" s="9"/>
      <c r="AEJ2567" s="9"/>
      <c r="AEK2567" s="9"/>
      <c r="AEL2567" s="9"/>
      <c r="AEM2567" s="9"/>
      <c r="AEN2567" s="9"/>
      <c r="AEO2567" s="9"/>
      <c r="AEP2567" s="9"/>
      <c r="AEQ2567" s="9"/>
      <c r="AER2567" s="9"/>
      <c r="AES2567" s="9"/>
      <c r="AET2567" s="9"/>
      <c r="AEU2567" s="9"/>
      <c r="AEV2567" s="9"/>
      <c r="AEW2567" s="9"/>
      <c r="AEX2567" s="9"/>
      <c r="AEY2567" s="9"/>
      <c r="AEZ2567" s="9"/>
      <c r="AFA2567" s="9"/>
      <c r="AFB2567" s="9"/>
      <c r="AFC2567" s="9"/>
      <c r="AFD2567" s="9"/>
      <c r="AFE2567" s="9"/>
      <c r="AFF2567" s="9"/>
      <c r="AFG2567" s="9"/>
      <c r="AFH2567" s="9"/>
      <c r="AFI2567" s="9"/>
      <c r="AFJ2567" s="9"/>
      <c r="AFK2567" s="9"/>
      <c r="AFL2567" s="9"/>
      <c r="AFM2567" s="9"/>
      <c r="AFN2567" s="9"/>
      <c r="AFO2567" s="9"/>
      <c r="AFP2567" s="9"/>
      <c r="AFQ2567" s="9"/>
      <c r="AFR2567" s="9"/>
      <c r="AFS2567" s="9"/>
      <c r="AFT2567" s="9"/>
      <c r="AFU2567" s="9"/>
      <c r="AFV2567" s="9"/>
      <c r="AFW2567" s="9"/>
      <c r="AFX2567" s="9"/>
      <c r="AFY2567" s="9"/>
      <c r="AFZ2567" s="9"/>
      <c r="AGA2567" s="9"/>
      <c r="AGB2567" s="9"/>
      <c r="AGC2567" s="9"/>
      <c r="AGD2567" s="9"/>
      <c r="AGE2567" s="9"/>
      <c r="AGF2567" s="9"/>
      <c r="AGG2567" s="9"/>
      <c r="AGH2567" s="9"/>
      <c r="AGI2567" s="9"/>
      <c r="AGJ2567" s="9"/>
      <c r="AGK2567" s="9"/>
      <c r="AGL2567" s="9"/>
      <c r="AGM2567" s="9"/>
      <c r="AGN2567" s="9"/>
      <c r="AGO2567" s="9"/>
      <c r="AGP2567" s="9"/>
      <c r="AGQ2567" s="9"/>
      <c r="AGR2567" s="9"/>
      <c r="AGS2567" s="9"/>
      <c r="AGT2567" s="9"/>
      <c r="AGU2567" s="9"/>
      <c r="AGV2567" s="9"/>
      <c r="AGW2567" s="9"/>
      <c r="AGX2567" s="9"/>
      <c r="AGY2567" s="9"/>
      <c r="AGZ2567" s="9"/>
      <c r="AHA2567" s="9"/>
      <c r="AHB2567" s="9"/>
      <c r="AHC2567" s="9"/>
      <c r="AHD2567" s="9"/>
      <c r="AHE2567" s="9"/>
      <c r="AHF2567" s="9"/>
      <c r="AHG2567" s="9"/>
      <c r="AHH2567" s="9"/>
      <c r="AHI2567" s="9"/>
      <c r="AHJ2567" s="9"/>
      <c r="AHK2567" s="9"/>
      <c r="AHL2567" s="9"/>
      <c r="AHM2567" s="9"/>
      <c r="AHN2567" s="9"/>
      <c r="AHO2567" s="9"/>
      <c r="AHP2567" s="9"/>
      <c r="AHQ2567" s="9"/>
      <c r="AHR2567" s="9"/>
      <c r="AHS2567" s="9"/>
      <c r="AHT2567" s="9"/>
      <c r="AHU2567" s="9"/>
      <c r="AHV2567" s="9"/>
      <c r="AHW2567" s="9"/>
      <c r="AHX2567" s="9"/>
      <c r="AHY2567" s="9"/>
      <c r="AHZ2567" s="9"/>
      <c r="AIA2567" s="9"/>
      <c r="AIB2567" s="9"/>
      <c r="AIC2567" s="9"/>
      <c r="AID2567" s="9"/>
      <c r="AIE2567" s="9"/>
      <c r="AIF2567" s="9"/>
      <c r="AIG2567" s="9"/>
      <c r="AIH2567" s="9"/>
      <c r="AII2567" s="9"/>
      <c r="AIJ2567" s="9"/>
      <c r="AIK2567" s="9"/>
      <c r="AIL2567" s="9"/>
      <c r="AIM2567" s="9"/>
      <c r="AIN2567" s="9"/>
      <c r="AIO2567" s="9"/>
      <c r="AIP2567" s="9"/>
      <c r="AIQ2567" s="9"/>
      <c r="AIR2567" s="9"/>
      <c r="AIS2567" s="9"/>
      <c r="AIT2567" s="9"/>
      <c r="AIU2567" s="9"/>
      <c r="AIV2567" s="9"/>
      <c r="AIW2567" s="9"/>
      <c r="AIX2567" s="9"/>
      <c r="AIY2567" s="9"/>
      <c r="AIZ2567" s="9"/>
      <c r="AJA2567" s="9"/>
      <c r="AJB2567" s="9"/>
      <c r="AJC2567" s="9"/>
      <c r="AJD2567" s="9"/>
      <c r="AJE2567" s="9"/>
      <c r="AJF2567" s="9"/>
      <c r="AJG2567" s="9"/>
      <c r="AJH2567" s="9"/>
      <c r="AJI2567" s="9"/>
      <c r="AJJ2567" s="9"/>
      <c r="AJK2567" s="9"/>
      <c r="AJL2567" s="9"/>
      <c r="AJM2567" s="9"/>
      <c r="AJN2567" s="9"/>
      <c r="AJO2567" s="9"/>
      <c r="AJP2567" s="9"/>
      <c r="AJQ2567" s="9"/>
      <c r="AJR2567" s="9"/>
      <c r="AJS2567" s="9"/>
      <c r="AJT2567" s="9"/>
      <c r="AJU2567" s="9"/>
      <c r="AJV2567" s="9"/>
      <c r="AJW2567" s="9"/>
      <c r="AJX2567" s="9"/>
      <c r="AJY2567" s="9"/>
      <c r="AJZ2567" s="9"/>
      <c r="AKA2567" s="9"/>
      <c r="AKB2567" s="9"/>
      <c r="AKC2567" s="9"/>
      <c r="AKD2567" s="9"/>
      <c r="AKE2567" s="9"/>
      <c r="AKF2567" s="9"/>
      <c r="AKG2567" s="9"/>
      <c r="AKH2567" s="9"/>
      <c r="AKI2567" s="9"/>
      <c r="AKJ2567" s="9"/>
      <c r="AKK2567" s="9"/>
      <c r="AKL2567" s="9"/>
      <c r="AKM2567" s="9"/>
      <c r="AKN2567" s="9"/>
      <c r="AKO2567" s="9"/>
      <c r="AKP2567" s="9"/>
      <c r="AKQ2567" s="9"/>
      <c r="AKR2567" s="9"/>
      <c r="AKS2567" s="9"/>
      <c r="AKT2567" s="9"/>
      <c r="AKU2567" s="9"/>
      <c r="AKV2567" s="9"/>
      <c r="AKW2567" s="9"/>
      <c r="AKX2567" s="9"/>
      <c r="AKY2567" s="9"/>
      <c r="AKZ2567" s="9"/>
      <c r="ALA2567" s="9"/>
      <c r="ALB2567" s="9"/>
      <c r="ALC2567" s="9"/>
      <c r="ALD2567" s="9"/>
      <c r="ALE2567" s="9"/>
      <c r="ALF2567" s="9"/>
      <c r="ALG2567" s="9"/>
      <c r="ALH2567" s="9"/>
      <c r="ALI2567" s="9"/>
      <c r="ALJ2567" s="9"/>
      <c r="ALK2567" s="9"/>
      <c r="ALL2567" s="9"/>
      <c r="ALM2567" s="9"/>
      <c r="ALN2567" s="9"/>
      <c r="ALO2567" s="9"/>
      <c r="ALP2567" s="9"/>
      <c r="ALQ2567" s="9"/>
      <c r="ALR2567" s="9"/>
      <c r="ALS2567" s="9"/>
      <c r="ALT2567" s="9"/>
      <c r="ALU2567" s="9"/>
      <c r="ALV2567" s="9"/>
      <c r="ALW2567" s="9"/>
      <c r="ALX2567" s="9"/>
      <c r="ALY2567" s="9"/>
      <c r="ALZ2567" s="9"/>
      <c r="AMA2567" s="9"/>
      <c r="AMB2567" s="9"/>
      <c r="AMC2567" s="9"/>
      <c r="AMD2567" s="9"/>
      <c r="AME2567" s="9"/>
      <c r="AMF2567" s="9"/>
      <c r="AMG2567" s="9"/>
      <c r="AMH2567" s="9"/>
      <c r="AMI2567" s="9"/>
      <c r="AMJ2567" s="9"/>
      <c r="AMK2567" s="9"/>
      <c r="AML2567" s="9"/>
      <c r="AMM2567" s="9"/>
      <c r="AMN2567" s="9"/>
      <c r="AMO2567" s="9"/>
      <c r="AMP2567" s="9"/>
      <c r="AMQ2567" s="9"/>
      <c r="AMR2567" s="9"/>
      <c r="AMS2567" s="9"/>
      <c r="AMT2567" s="9"/>
      <c r="AMU2567" s="9"/>
      <c r="AMV2567" s="9"/>
      <c r="AMW2567" s="9"/>
      <c r="AMX2567" s="9"/>
      <c r="AMY2567" s="9"/>
      <c r="AMZ2567" s="9"/>
      <c r="ANA2567" s="9"/>
      <c r="ANB2567" s="9"/>
      <c r="ANC2567" s="9"/>
      <c r="AND2567" s="9"/>
      <c r="ANE2567" s="9"/>
      <c r="ANF2567" s="9"/>
      <c r="ANG2567" s="9"/>
      <c r="ANH2567" s="9"/>
      <c r="ANI2567" s="9"/>
      <c r="ANJ2567" s="9"/>
      <c r="ANK2567" s="9"/>
      <c r="ANL2567" s="9"/>
      <c r="ANM2567" s="9"/>
      <c r="ANN2567" s="9"/>
      <c r="ANO2567" s="9"/>
      <c r="ANP2567" s="9"/>
      <c r="ANQ2567" s="9"/>
      <c r="ANR2567" s="9"/>
      <c r="ANS2567" s="9"/>
      <c r="ANT2567" s="9"/>
      <c r="ANU2567" s="9"/>
      <c r="ANV2567" s="9"/>
      <c r="ANW2567" s="9"/>
      <c r="ANX2567" s="9"/>
      <c r="ANY2567" s="9"/>
      <c r="ANZ2567" s="9"/>
      <c r="AOA2567" s="9"/>
      <c r="AOB2567" s="9"/>
      <c r="AOC2567" s="9"/>
      <c r="AOD2567" s="9"/>
      <c r="AOE2567" s="9"/>
      <c r="AOF2567" s="9"/>
      <c r="AOG2567" s="9"/>
      <c r="AOH2567" s="9"/>
      <c r="AOI2567" s="9"/>
      <c r="AOJ2567" s="9"/>
      <c r="AOK2567" s="9"/>
      <c r="AOL2567" s="9"/>
      <c r="AOM2567" s="9"/>
      <c r="AON2567" s="9"/>
      <c r="AOO2567" s="9"/>
      <c r="AOP2567" s="9"/>
      <c r="AOQ2567" s="9"/>
      <c r="AOR2567" s="9"/>
      <c r="AOS2567" s="9"/>
      <c r="AOT2567" s="9"/>
      <c r="AOU2567" s="9"/>
      <c r="AOV2567" s="9"/>
      <c r="AOW2567" s="9"/>
      <c r="AOX2567" s="9"/>
      <c r="AOY2567" s="9"/>
      <c r="AOZ2567" s="9"/>
      <c r="APA2567" s="9"/>
      <c r="APB2567" s="9"/>
      <c r="APC2567" s="9"/>
      <c r="APD2567" s="9"/>
      <c r="APE2567" s="9"/>
      <c r="APF2567" s="9"/>
      <c r="APG2567" s="9"/>
      <c r="APH2567" s="9"/>
      <c r="API2567" s="9"/>
      <c r="APJ2567" s="9"/>
      <c r="APK2567" s="9"/>
      <c r="APL2567" s="9"/>
      <c r="APM2567" s="9"/>
      <c r="APN2567" s="9"/>
      <c r="APO2567" s="9"/>
      <c r="APP2567" s="9"/>
      <c r="APQ2567" s="9"/>
      <c r="APR2567" s="9"/>
      <c r="APS2567" s="9"/>
      <c r="APT2567" s="9"/>
      <c r="APU2567" s="9"/>
      <c r="APV2567" s="9"/>
      <c r="APW2567" s="9"/>
      <c r="APX2567" s="9"/>
      <c r="APY2567" s="9"/>
      <c r="APZ2567" s="9"/>
      <c r="AQA2567" s="9"/>
      <c r="AQB2567" s="9"/>
      <c r="AQC2567" s="9"/>
      <c r="AQD2567" s="9"/>
      <c r="AQE2567" s="9"/>
      <c r="AQF2567" s="9"/>
      <c r="AQG2567" s="9"/>
      <c r="AQH2567" s="9"/>
      <c r="AQI2567" s="9"/>
      <c r="AQJ2567" s="9"/>
      <c r="AQK2567" s="9"/>
      <c r="AQL2567" s="9"/>
      <c r="AQM2567" s="9"/>
      <c r="AQN2567" s="9"/>
      <c r="AQO2567" s="9"/>
      <c r="AQP2567" s="9"/>
      <c r="AQQ2567" s="9"/>
      <c r="AQR2567" s="9"/>
      <c r="AQS2567" s="9"/>
      <c r="AQT2567" s="9"/>
      <c r="AQU2567" s="9"/>
      <c r="AQV2567" s="9"/>
      <c r="AQW2567" s="9"/>
      <c r="AQX2567" s="9"/>
      <c r="AQY2567" s="9"/>
      <c r="AQZ2567" s="9"/>
      <c r="ARA2567" s="9"/>
      <c r="ARB2567" s="9"/>
      <c r="ARC2567" s="9"/>
      <c r="ARD2567" s="9"/>
      <c r="ARE2567" s="9"/>
      <c r="ARF2567" s="9"/>
      <c r="ARG2567" s="9"/>
      <c r="ARH2567" s="9"/>
      <c r="ARI2567" s="9"/>
      <c r="ARJ2567" s="9"/>
      <c r="ARK2567" s="9"/>
      <c r="ARL2567" s="9"/>
      <c r="ARM2567" s="9"/>
      <c r="ARN2567" s="9"/>
      <c r="ARO2567" s="9"/>
      <c r="ARP2567" s="9"/>
      <c r="ARQ2567" s="9"/>
      <c r="ARR2567" s="9"/>
      <c r="ARS2567" s="9"/>
      <c r="ART2567" s="9"/>
      <c r="ARU2567" s="9"/>
      <c r="ARV2567" s="9"/>
      <c r="ARW2567" s="9"/>
      <c r="ARX2567" s="9"/>
      <c r="ARY2567" s="9"/>
      <c r="ARZ2567" s="9"/>
      <c r="ASA2567" s="9"/>
      <c r="ASB2567" s="9"/>
      <c r="ASC2567" s="9"/>
      <c r="ASD2567" s="9"/>
      <c r="ASE2567" s="9"/>
      <c r="ASF2567" s="9"/>
      <c r="ASG2567" s="9"/>
      <c r="ASH2567" s="9"/>
      <c r="ASI2567" s="9"/>
      <c r="ASJ2567" s="9"/>
      <c r="ASK2567" s="9"/>
      <c r="ASL2567" s="9"/>
      <c r="ASM2567" s="9"/>
      <c r="ASN2567" s="9"/>
      <c r="ASO2567" s="9"/>
      <c r="ASP2567" s="9"/>
      <c r="ASQ2567" s="9"/>
      <c r="ASR2567" s="9"/>
      <c r="ASS2567" s="9"/>
      <c r="AST2567" s="9"/>
      <c r="ASU2567" s="9"/>
      <c r="ASV2567" s="9"/>
      <c r="ASW2567" s="9"/>
      <c r="ASX2567" s="9"/>
      <c r="ASY2567" s="9"/>
      <c r="ASZ2567" s="9"/>
      <c r="ATA2567" s="9"/>
      <c r="ATB2567" s="9"/>
      <c r="ATC2567" s="9"/>
      <c r="ATD2567" s="9"/>
      <c r="ATE2567" s="9"/>
      <c r="ATF2567" s="9"/>
      <c r="ATG2567" s="9"/>
      <c r="ATH2567" s="9"/>
      <c r="ATI2567" s="9"/>
      <c r="ATJ2567" s="9"/>
      <c r="ATK2567" s="9"/>
      <c r="ATL2567" s="9"/>
      <c r="ATM2567" s="9"/>
      <c r="ATN2567" s="9"/>
      <c r="ATO2567" s="9"/>
      <c r="ATP2567" s="9"/>
      <c r="ATQ2567" s="9"/>
      <c r="ATR2567" s="9"/>
      <c r="ATS2567" s="9"/>
      <c r="ATT2567" s="9"/>
      <c r="ATU2567" s="9"/>
      <c r="ATV2567" s="9"/>
      <c r="ATW2567" s="9"/>
      <c r="ATX2567" s="9"/>
      <c r="ATY2567" s="9"/>
      <c r="ATZ2567" s="9"/>
      <c r="AUA2567" s="9"/>
      <c r="AUB2567" s="9"/>
      <c r="AUC2567" s="9"/>
      <c r="AUD2567" s="9"/>
      <c r="AUE2567" s="9"/>
      <c r="AUF2567" s="9"/>
      <c r="AUG2567" s="9"/>
      <c r="AUH2567" s="9"/>
      <c r="AUI2567" s="9"/>
      <c r="AUJ2567" s="9"/>
      <c r="AUK2567" s="9"/>
      <c r="AUL2567" s="9"/>
      <c r="AUM2567" s="9"/>
      <c r="AUN2567" s="9"/>
      <c r="AUO2567" s="9"/>
      <c r="AUP2567" s="9"/>
      <c r="AUQ2567" s="9"/>
      <c r="AUR2567" s="9"/>
      <c r="AUS2567" s="9"/>
      <c r="AUT2567" s="9"/>
      <c r="AUU2567" s="9"/>
      <c r="AUV2567" s="9"/>
      <c r="AUW2567" s="9"/>
      <c r="AUX2567" s="9"/>
      <c r="AUY2567" s="9"/>
      <c r="AUZ2567" s="9"/>
      <c r="AVA2567" s="9"/>
      <c r="AVB2567" s="9"/>
      <c r="AVC2567" s="9"/>
      <c r="AVD2567" s="9"/>
      <c r="AVE2567" s="9"/>
      <c r="AVF2567" s="9"/>
      <c r="AVG2567" s="9"/>
      <c r="AVH2567" s="9"/>
      <c r="AVI2567" s="9"/>
      <c r="AVJ2567" s="9"/>
      <c r="AVK2567" s="9"/>
      <c r="AVL2567" s="9"/>
      <c r="AVM2567" s="9"/>
      <c r="AVN2567" s="9"/>
      <c r="AVO2567" s="9"/>
      <c r="AVP2567" s="9"/>
      <c r="AVQ2567" s="9"/>
      <c r="AVR2567" s="9"/>
      <c r="AVS2567" s="9"/>
      <c r="AVT2567" s="9"/>
      <c r="AVU2567" s="9"/>
      <c r="AVV2567" s="9"/>
      <c r="AVW2567" s="9"/>
      <c r="AVX2567" s="9"/>
      <c r="AVY2567" s="9"/>
      <c r="AVZ2567" s="9"/>
      <c r="AWA2567" s="9"/>
      <c r="AWB2567" s="9"/>
      <c r="AWC2567" s="9"/>
      <c r="AWD2567" s="9"/>
      <c r="AWE2567" s="9"/>
      <c r="AWF2567" s="9"/>
      <c r="AWG2567" s="9"/>
      <c r="AWH2567" s="9"/>
      <c r="AWI2567" s="9"/>
      <c r="AWJ2567" s="9"/>
      <c r="AWK2567" s="9"/>
      <c r="AWL2567" s="9"/>
      <c r="AWM2567" s="9"/>
      <c r="AWN2567" s="9"/>
      <c r="AWO2567" s="9"/>
      <c r="AWP2567" s="9"/>
      <c r="AWQ2567" s="9"/>
      <c r="AWR2567" s="9"/>
      <c r="AWS2567" s="9"/>
      <c r="AWT2567" s="9"/>
      <c r="AWU2567" s="9"/>
      <c r="AWV2567" s="9"/>
      <c r="AWW2567" s="9"/>
      <c r="AWX2567" s="9"/>
      <c r="AWY2567" s="9"/>
      <c r="AWZ2567" s="9"/>
      <c r="AXA2567" s="9"/>
      <c r="AXB2567" s="9"/>
      <c r="AXC2567" s="9"/>
      <c r="AXD2567" s="9"/>
      <c r="AXE2567" s="9"/>
      <c r="AXF2567" s="9"/>
      <c r="AXG2567" s="9"/>
      <c r="AXH2567" s="9"/>
      <c r="AXI2567" s="9"/>
      <c r="AXJ2567" s="9"/>
      <c r="AXK2567" s="9"/>
      <c r="AXL2567" s="9"/>
      <c r="AXM2567" s="9"/>
      <c r="AXN2567" s="9"/>
      <c r="AXO2567" s="9"/>
      <c r="AXP2567" s="9"/>
      <c r="AXQ2567" s="9"/>
      <c r="AXR2567" s="9"/>
      <c r="AXS2567" s="9"/>
      <c r="AXT2567" s="9"/>
      <c r="AXU2567" s="9"/>
      <c r="AXV2567" s="9"/>
      <c r="AXW2567" s="9"/>
      <c r="AXX2567" s="9"/>
      <c r="AXY2567" s="9"/>
      <c r="AXZ2567" s="9"/>
      <c r="AYA2567" s="9"/>
      <c r="AYB2567" s="9"/>
      <c r="AYC2567" s="9"/>
      <c r="AYD2567" s="9"/>
      <c r="AYE2567" s="9"/>
      <c r="AYF2567" s="9"/>
      <c r="AYG2567" s="9"/>
      <c r="AYH2567" s="9"/>
      <c r="AYI2567" s="9"/>
      <c r="AYJ2567" s="9"/>
      <c r="AYK2567" s="9"/>
      <c r="AYL2567" s="9"/>
      <c r="AYM2567" s="9"/>
      <c r="AYN2567" s="9"/>
      <c r="AYO2567" s="9"/>
      <c r="AYP2567" s="9"/>
      <c r="AYQ2567" s="9"/>
      <c r="AYR2567" s="9"/>
      <c r="AYS2567" s="9"/>
      <c r="AYT2567" s="9"/>
      <c r="AYU2567" s="9"/>
      <c r="AYV2567" s="9"/>
      <c r="AYW2567" s="9"/>
      <c r="AYX2567" s="9"/>
      <c r="AYY2567" s="9"/>
      <c r="AYZ2567" s="9"/>
      <c r="AZA2567" s="9"/>
      <c r="AZB2567" s="9"/>
      <c r="AZC2567" s="9"/>
      <c r="AZD2567" s="9"/>
      <c r="AZE2567" s="9"/>
      <c r="AZF2567" s="9"/>
      <c r="AZG2567" s="9"/>
      <c r="AZH2567" s="9"/>
      <c r="AZI2567" s="9"/>
      <c r="AZJ2567" s="9"/>
      <c r="AZK2567" s="9"/>
      <c r="AZL2567" s="9"/>
      <c r="AZM2567" s="9"/>
      <c r="AZN2567" s="9"/>
      <c r="AZO2567" s="9"/>
      <c r="AZP2567" s="9"/>
      <c r="AZQ2567" s="9"/>
      <c r="AZR2567" s="9"/>
      <c r="AZS2567" s="9"/>
      <c r="AZT2567" s="9"/>
      <c r="AZU2567" s="9"/>
      <c r="AZV2567" s="9"/>
      <c r="AZW2567" s="9"/>
      <c r="AZX2567" s="9"/>
      <c r="AZY2567" s="9"/>
      <c r="AZZ2567" s="9"/>
      <c r="BAA2567" s="9"/>
      <c r="BAB2567" s="9"/>
      <c r="BAC2567" s="9"/>
      <c r="BAD2567" s="9"/>
      <c r="BAE2567" s="9"/>
      <c r="BAF2567" s="9"/>
      <c r="BAG2567" s="9"/>
      <c r="BAH2567" s="9"/>
      <c r="BAI2567" s="9"/>
      <c r="BAJ2567" s="9"/>
      <c r="BAK2567" s="9"/>
      <c r="BAL2567" s="9"/>
      <c r="BAM2567" s="9"/>
      <c r="BAN2567" s="9"/>
      <c r="BAO2567" s="9"/>
      <c r="BAP2567" s="9"/>
      <c r="BAQ2567" s="9"/>
      <c r="BAR2567" s="9"/>
      <c r="BAS2567" s="9"/>
      <c r="BAT2567" s="9"/>
      <c r="BAU2567" s="9"/>
      <c r="BAV2567" s="9"/>
      <c r="BAW2567" s="9"/>
      <c r="BAX2567" s="9"/>
      <c r="BAY2567" s="9"/>
      <c r="BAZ2567" s="9"/>
      <c r="BBA2567" s="9"/>
      <c r="BBB2567" s="9"/>
      <c r="BBC2567" s="9"/>
      <c r="BBD2567" s="9"/>
      <c r="BBE2567" s="9"/>
      <c r="BBF2567" s="9"/>
      <c r="BBG2567" s="9"/>
      <c r="BBH2567" s="9"/>
      <c r="BBI2567" s="9"/>
      <c r="BBJ2567" s="9"/>
      <c r="BBK2567" s="9"/>
      <c r="BBL2567" s="9"/>
      <c r="BBM2567" s="9"/>
      <c r="BBN2567" s="9"/>
      <c r="BBO2567" s="9"/>
      <c r="BBP2567" s="9"/>
      <c r="BBQ2567" s="9"/>
      <c r="BBR2567" s="9"/>
      <c r="BBS2567" s="9"/>
      <c r="BBT2567" s="9"/>
      <c r="BBU2567" s="9"/>
      <c r="BBV2567" s="9"/>
      <c r="BBW2567" s="9"/>
      <c r="BBX2567" s="9"/>
      <c r="BBY2567" s="9"/>
      <c r="BBZ2567" s="9"/>
      <c r="BCA2567" s="9"/>
      <c r="BCB2567" s="9"/>
      <c r="BCC2567" s="9"/>
      <c r="BCD2567" s="9"/>
      <c r="BCE2567" s="9"/>
      <c r="BCF2567" s="9"/>
      <c r="BCG2567" s="9"/>
      <c r="BCH2567" s="9"/>
      <c r="BCI2567" s="9"/>
      <c r="BCJ2567" s="9"/>
      <c r="BCK2567" s="9"/>
      <c r="BCL2567" s="9"/>
      <c r="BCM2567" s="9"/>
      <c r="BCN2567" s="9"/>
      <c r="BCO2567" s="9"/>
      <c r="BCP2567" s="9"/>
      <c r="BCQ2567" s="9"/>
      <c r="BCR2567" s="9"/>
      <c r="BCS2567" s="9"/>
      <c r="BCT2567" s="9"/>
      <c r="BCU2567" s="9"/>
      <c r="BCV2567" s="9"/>
      <c r="BCW2567" s="9"/>
      <c r="BCX2567" s="9"/>
      <c r="BCY2567" s="9"/>
      <c r="BCZ2567" s="9"/>
      <c r="BDA2567" s="9"/>
      <c r="BDB2567" s="9"/>
      <c r="BDC2567" s="9"/>
      <c r="BDD2567" s="9"/>
      <c r="BDE2567" s="9"/>
      <c r="BDF2567" s="9"/>
      <c r="BDG2567" s="9"/>
      <c r="BDH2567" s="9"/>
      <c r="BDI2567" s="9"/>
      <c r="BDJ2567" s="9"/>
      <c r="BDK2567" s="9"/>
      <c r="BDL2567" s="9"/>
      <c r="BDM2567" s="9"/>
      <c r="BDN2567" s="9"/>
      <c r="BDO2567" s="9"/>
      <c r="BDP2567" s="9"/>
      <c r="BDQ2567" s="9"/>
      <c r="BDR2567" s="9"/>
      <c r="BDS2567" s="9"/>
      <c r="BDT2567" s="9"/>
      <c r="BDU2567" s="9"/>
      <c r="BDV2567" s="9"/>
      <c r="BDW2567" s="9"/>
      <c r="BDX2567" s="9"/>
      <c r="BDY2567" s="9"/>
      <c r="BDZ2567" s="9"/>
      <c r="BEA2567" s="9"/>
      <c r="BEB2567" s="9"/>
      <c r="BEC2567" s="9"/>
      <c r="BED2567" s="9"/>
      <c r="BEE2567" s="9"/>
      <c r="BEF2567" s="9"/>
      <c r="BEG2567" s="9"/>
      <c r="BEH2567" s="9"/>
      <c r="BEI2567" s="9"/>
      <c r="BEJ2567" s="9"/>
      <c r="BEK2567" s="9"/>
      <c r="BEL2567" s="9"/>
      <c r="BEM2567" s="9"/>
      <c r="BEN2567" s="9"/>
      <c r="BEO2567" s="9"/>
      <c r="BEP2567" s="9"/>
      <c r="BEQ2567" s="9"/>
      <c r="BER2567" s="9"/>
      <c r="BES2567" s="9"/>
      <c r="BET2567" s="9"/>
      <c r="BEU2567" s="9"/>
      <c r="BEV2567" s="9"/>
      <c r="BEW2567" s="9"/>
      <c r="BEX2567" s="9"/>
      <c r="BEY2567" s="9"/>
      <c r="BEZ2567" s="9"/>
      <c r="BFA2567" s="9"/>
      <c r="BFB2567" s="9"/>
      <c r="BFC2567" s="9"/>
      <c r="BFD2567" s="9"/>
      <c r="BFE2567" s="9"/>
      <c r="BFF2567" s="9"/>
      <c r="BFG2567" s="9"/>
      <c r="BFH2567" s="9"/>
      <c r="BFI2567" s="9"/>
      <c r="BFJ2567" s="9"/>
      <c r="BFK2567" s="9"/>
      <c r="BFL2567" s="9"/>
      <c r="BFM2567" s="9"/>
      <c r="BFN2567" s="9"/>
      <c r="BFO2567" s="9"/>
      <c r="BFP2567" s="9"/>
      <c r="BFQ2567" s="9"/>
      <c r="BFR2567" s="9"/>
      <c r="BFS2567" s="9"/>
      <c r="BFT2567" s="9"/>
      <c r="BFU2567" s="9"/>
      <c r="BFV2567" s="9"/>
      <c r="BFW2567" s="9"/>
      <c r="BFX2567" s="9"/>
      <c r="BFY2567" s="9"/>
      <c r="BFZ2567" s="9"/>
      <c r="BGA2567" s="9"/>
      <c r="BGB2567" s="9"/>
      <c r="BGC2567" s="9"/>
      <c r="BGD2567" s="9"/>
      <c r="BGE2567" s="9"/>
      <c r="BGF2567" s="9"/>
      <c r="BGG2567" s="9"/>
      <c r="BGH2567" s="9"/>
      <c r="BGI2567" s="9"/>
      <c r="BGJ2567" s="9"/>
      <c r="BGK2567" s="9"/>
      <c r="BGL2567" s="9"/>
      <c r="BGM2567" s="9"/>
      <c r="BGN2567" s="9"/>
      <c r="BGO2567" s="9"/>
      <c r="BGP2567" s="9"/>
      <c r="BGQ2567" s="9"/>
      <c r="BGR2567" s="9"/>
      <c r="BGS2567" s="9"/>
      <c r="BGT2567" s="9"/>
      <c r="BGU2567" s="9"/>
      <c r="BGV2567" s="9"/>
      <c r="BGW2567" s="9"/>
      <c r="BGX2567" s="9"/>
      <c r="BGY2567" s="9"/>
      <c r="BGZ2567" s="9"/>
      <c r="BHA2567" s="9"/>
      <c r="BHB2567" s="9"/>
      <c r="BHC2567" s="9"/>
      <c r="BHD2567" s="9"/>
      <c r="BHE2567" s="9"/>
      <c r="BHF2567" s="9"/>
      <c r="BHG2567" s="9"/>
      <c r="BHH2567" s="9"/>
      <c r="BHI2567" s="9"/>
      <c r="BHJ2567" s="9"/>
      <c r="BHK2567" s="9"/>
      <c r="BHL2567" s="9"/>
      <c r="BHM2567" s="9"/>
      <c r="BHN2567" s="9"/>
      <c r="BHO2567" s="9"/>
      <c r="BHP2567" s="9"/>
      <c r="BHQ2567" s="9"/>
      <c r="BHR2567" s="9"/>
      <c r="BHS2567" s="9"/>
      <c r="BHT2567" s="9"/>
      <c r="BHU2567" s="9"/>
      <c r="BHV2567" s="9"/>
      <c r="BHW2567" s="9"/>
      <c r="BHX2567" s="9"/>
      <c r="BHY2567" s="9"/>
      <c r="BHZ2567" s="9"/>
      <c r="BIA2567" s="9"/>
      <c r="BIB2567" s="9"/>
      <c r="BIC2567" s="9"/>
      <c r="BID2567" s="9"/>
      <c r="BIE2567" s="9"/>
      <c r="BIF2567" s="9"/>
      <c r="BIG2567" s="9"/>
      <c r="BIH2567" s="9"/>
      <c r="BII2567" s="9"/>
      <c r="BIJ2567" s="9"/>
      <c r="BIK2567" s="9"/>
      <c r="BIL2567" s="9"/>
      <c r="BIM2567" s="9"/>
      <c r="BIN2567" s="9"/>
      <c r="BIO2567" s="9"/>
      <c r="BIP2567" s="9"/>
      <c r="BIQ2567" s="9"/>
      <c r="BIR2567" s="9"/>
      <c r="BIS2567" s="9"/>
      <c r="BIT2567" s="9"/>
      <c r="BIU2567" s="9"/>
      <c r="BIV2567" s="9"/>
      <c r="BIW2567" s="9"/>
      <c r="BIX2567" s="9"/>
      <c r="BIY2567" s="9"/>
      <c r="BIZ2567" s="9"/>
      <c r="BJA2567" s="9"/>
      <c r="BJB2567" s="9"/>
      <c r="BJC2567" s="9"/>
      <c r="BJD2567" s="9"/>
      <c r="BJE2567" s="9"/>
      <c r="BJF2567" s="9"/>
      <c r="BJG2567" s="9"/>
      <c r="BJH2567" s="9"/>
      <c r="BJI2567" s="9"/>
      <c r="BJJ2567" s="9"/>
      <c r="BJK2567" s="9"/>
      <c r="BJL2567" s="9"/>
      <c r="BJM2567" s="9"/>
      <c r="BJN2567" s="9"/>
      <c r="BJO2567" s="9"/>
      <c r="BJP2567" s="9"/>
      <c r="BJQ2567" s="9"/>
      <c r="BJR2567" s="9"/>
      <c r="BJS2567" s="9"/>
      <c r="BJT2567" s="9"/>
      <c r="BJU2567" s="9"/>
      <c r="BJV2567" s="9"/>
      <c r="BJW2567" s="9"/>
      <c r="BJX2567" s="9"/>
      <c r="BJY2567" s="9"/>
      <c r="BJZ2567" s="9"/>
      <c r="BKA2567" s="9"/>
      <c r="BKB2567" s="9"/>
      <c r="BKC2567" s="9"/>
      <c r="BKD2567" s="9"/>
      <c r="BKE2567" s="9"/>
      <c r="BKF2567" s="9"/>
      <c r="BKG2567" s="9"/>
      <c r="BKH2567" s="9"/>
      <c r="BKI2567" s="9"/>
      <c r="BKJ2567" s="9"/>
      <c r="BKK2567" s="9"/>
      <c r="BKL2567" s="9"/>
      <c r="BKM2567" s="9"/>
      <c r="BKN2567" s="9"/>
      <c r="BKO2567" s="9"/>
      <c r="BKP2567" s="9"/>
      <c r="BKQ2567" s="9"/>
      <c r="BKR2567" s="9"/>
      <c r="BKS2567" s="9"/>
      <c r="BKT2567" s="9"/>
      <c r="BKU2567" s="9"/>
      <c r="BKV2567" s="9"/>
      <c r="BKW2567" s="9"/>
      <c r="BKX2567" s="9"/>
      <c r="BKY2567" s="9"/>
      <c r="BKZ2567" s="9"/>
      <c r="BLA2567" s="9"/>
      <c r="BLB2567" s="9"/>
      <c r="BLC2567" s="9"/>
      <c r="BLD2567" s="9"/>
      <c r="BLE2567" s="9"/>
      <c r="BLF2567" s="9"/>
      <c r="BLG2567" s="9"/>
      <c r="BLH2567" s="9"/>
      <c r="BLI2567" s="9"/>
      <c r="BLJ2567" s="9"/>
      <c r="BLK2567" s="9"/>
      <c r="BLL2567" s="9"/>
      <c r="BLM2567" s="9"/>
      <c r="BLN2567" s="9"/>
      <c r="BLO2567" s="9"/>
      <c r="BLP2567" s="9"/>
      <c r="BLQ2567" s="9"/>
      <c r="BLR2567" s="9"/>
      <c r="BLS2567" s="9"/>
      <c r="BLT2567" s="9"/>
      <c r="BLU2567" s="9"/>
      <c r="BLV2567" s="9"/>
      <c r="BLW2567" s="9"/>
      <c r="BLX2567" s="9"/>
      <c r="BLY2567" s="9"/>
      <c r="BLZ2567" s="9"/>
      <c r="BMA2567" s="9"/>
      <c r="BMB2567" s="9"/>
      <c r="BMC2567" s="9"/>
      <c r="BMD2567" s="9"/>
      <c r="BME2567" s="9"/>
      <c r="BMF2567" s="9"/>
      <c r="BMG2567" s="9"/>
      <c r="BMH2567" s="9"/>
      <c r="BMI2567" s="9"/>
      <c r="BMJ2567" s="9"/>
      <c r="BMK2567" s="9"/>
      <c r="BML2567" s="9"/>
      <c r="BMM2567" s="9"/>
      <c r="BMN2567" s="9"/>
      <c r="BMO2567" s="9"/>
      <c r="BMP2567" s="9"/>
      <c r="BMQ2567" s="9"/>
      <c r="BMR2567" s="9"/>
      <c r="BMS2567" s="9"/>
      <c r="BMT2567" s="9"/>
      <c r="BMU2567" s="9"/>
      <c r="BMV2567" s="9"/>
      <c r="BMW2567" s="9"/>
      <c r="BMX2567" s="9"/>
      <c r="BMY2567" s="9"/>
      <c r="BMZ2567" s="9"/>
      <c r="BNA2567" s="9"/>
      <c r="BNB2567" s="9"/>
      <c r="BNC2567" s="9"/>
      <c r="BND2567" s="9"/>
      <c r="BNE2567" s="9"/>
      <c r="BNF2567" s="9"/>
      <c r="BNG2567" s="9"/>
      <c r="BNH2567" s="9"/>
      <c r="BNI2567" s="9"/>
      <c r="BNJ2567" s="9"/>
      <c r="BNK2567" s="9"/>
      <c r="BNL2567" s="9"/>
      <c r="BNM2567" s="9"/>
      <c r="BNN2567" s="9"/>
      <c r="BNO2567" s="9"/>
      <c r="BNP2567" s="9"/>
      <c r="BNQ2567" s="9"/>
      <c r="BNR2567" s="9"/>
      <c r="BNS2567" s="9"/>
      <c r="BNT2567" s="9"/>
      <c r="BNU2567" s="9"/>
      <c r="BNV2567" s="9"/>
      <c r="BNW2567" s="9"/>
      <c r="BNX2567" s="9"/>
      <c r="BNY2567" s="9"/>
      <c r="BNZ2567" s="9"/>
      <c r="BOA2567" s="9"/>
      <c r="BOB2567" s="9"/>
      <c r="BOC2567" s="9"/>
      <c r="BOD2567" s="9"/>
      <c r="BOE2567" s="9"/>
      <c r="BOF2567" s="9"/>
      <c r="BOG2567" s="9"/>
      <c r="BOH2567" s="9"/>
      <c r="BOI2567" s="9"/>
      <c r="BOJ2567" s="9"/>
      <c r="BOK2567" s="9"/>
      <c r="BOL2567" s="9"/>
      <c r="BOM2567" s="9"/>
      <c r="BON2567" s="9"/>
      <c r="BOO2567" s="9"/>
      <c r="BOP2567" s="9"/>
      <c r="BOQ2567" s="9"/>
      <c r="BOR2567" s="9"/>
      <c r="BOS2567" s="9"/>
      <c r="BOT2567" s="9"/>
      <c r="BOU2567" s="9"/>
      <c r="BOV2567" s="9"/>
      <c r="BOW2567" s="9"/>
      <c r="BOX2567" s="9"/>
      <c r="BOY2567" s="9"/>
      <c r="BOZ2567" s="9"/>
      <c r="BPA2567" s="9"/>
      <c r="BPB2567" s="9"/>
      <c r="BPC2567" s="9"/>
      <c r="BPD2567" s="9"/>
      <c r="BPE2567" s="9"/>
      <c r="BPF2567" s="9"/>
      <c r="BPG2567" s="9"/>
      <c r="BPH2567" s="9"/>
      <c r="BPI2567" s="9"/>
      <c r="BPJ2567" s="9"/>
      <c r="BPK2567" s="9"/>
      <c r="BPL2567" s="9"/>
      <c r="BPM2567" s="9"/>
      <c r="BPN2567" s="9"/>
      <c r="BPO2567" s="9"/>
      <c r="BPP2567" s="9"/>
      <c r="BPQ2567" s="9"/>
      <c r="BPR2567" s="9"/>
      <c r="BPS2567" s="9"/>
      <c r="BPT2567" s="9"/>
      <c r="BPU2567" s="9"/>
      <c r="BPV2567" s="9"/>
      <c r="BPW2567" s="9"/>
      <c r="BPX2567" s="9"/>
      <c r="BPY2567" s="9"/>
      <c r="BPZ2567" s="9"/>
      <c r="BQA2567" s="9"/>
      <c r="BQB2567" s="9"/>
      <c r="BQC2567" s="9"/>
      <c r="BQD2567" s="9"/>
      <c r="BQE2567" s="9"/>
      <c r="BQF2567" s="9"/>
      <c r="BQG2567" s="9"/>
      <c r="BQH2567" s="9"/>
      <c r="BQI2567" s="9"/>
      <c r="BQJ2567" s="9"/>
      <c r="BQK2567" s="9"/>
      <c r="BQL2567" s="9"/>
      <c r="BQM2567" s="9"/>
      <c r="BQN2567" s="9"/>
      <c r="BQO2567" s="9"/>
      <c r="BQP2567" s="9"/>
      <c r="BQQ2567" s="9"/>
      <c r="BQR2567" s="9"/>
      <c r="BQS2567" s="9"/>
      <c r="BQT2567" s="9"/>
      <c r="BQU2567" s="9"/>
      <c r="BQV2567" s="9"/>
      <c r="BQW2567" s="9"/>
      <c r="BQX2567" s="9"/>
      <c r="BQY2567" s="9"/>
      <c r="BQZ2567" s="9"/>
      <c r="BRA2567" s="9"/>
      <c r="BRB2567" s="9"/>
      <c r="BRC2567" s="9"/>
      <c r="BRD2567" s="9"/>
      <c r="BRE2567" s="9"/>
      <c r="BRF2567" s="9"/>
      <c r="BRG2567" s="9"/>
      <c r="BRH2567" s="9"/>
      <c r="BRI2567" s="9"/>
      <c r="BRJ2567" s="9"/>
      <c r="BRK2567" s="9"/>
      <c r="BRL2567" s="9"/>
      <c r="BRM2567" s="9"/>
      <c r="BRN2567" s="9"/>
      <c r="BRO2567" s="9"/>
      <c r="BRP2567" s="9"/>
      <c r="BRQ2567" s="9"/>
      <c r="BRR2567" s="9"/>
      <c r="BRS2567" s="9"/>
      <c r="BRT2567" s="9"/>
      <c r="BRU2567" s="9"/>
      <c r="BRV2567" s="9"/>
      <c r="BRW2567" s="9"/>
      <c r="BRX2567" s="9"/>
      <c r="BRY2567" s="9"/>
      <c r="BRZ2567" s="9"/>
      <c r="BSA2567" s="9"/>
      <c r="BSB2567" s="9"/>
      <c r="BSC2567" s="9"/>
      <c r="BSD2567" s="9"/>
      <c r="BSE2567" s="9"/>
      <c r="BSF2567" s="9"/>
      <c r="BSG2567" s="9"/>
      <c r="BSH2567" s="9"/>
      <c r="BSI2567" s="9"/>
      <c r="BSJ2567" s="9"/>
      <c r="BSK2567" s="9"/>
      <c r="BSL2567" s="9"/>
      <c r="BSM2567" s="9"/>
      <c r="BSN2567" s="9"/>
      <c r="BSO2567" s="9"/>
      <c r="BSP2567" s="9"/>
      <c r="BSQ2567" s="9"/>
      <c r="BSR2567" s="9"/>
      <c r="BSS2567" s="9"/>
      <c r="BST2567" s="9"/>
      <c r="BSU2567" s="9"/>
      <c r="BSV2567" s="9"/>
      <c r="BSW2567" s="9"/>
      <c r="BSX2567" s="9"/>
      <c r="BSY2567" s="9"/>
      <c r="BSZ2567" s="9"/>
      <c r="BTA2567" s="9"/>
      <c r="BTB2567" s="9"/>
      <c r="BTC2567" s="9"/>
      <c r="BTD2567" s="9"/>
      <c r="BTE2567" s="9"/>
      <c r="BTF2567" s="9"/>
      <c r="BTG2567" s="9"/>
      <c r="BTH2567" s="9"/>
      <c r="BTI2567" s="9"/>
      <c r="BTJ2567" s="9"/>
      <c r="BTK2567" s="9"/>
      <c r="BTL2567" s="9"/>
      <c r="BTM2567" s="9"/>
      <c r="BTN2567" s="9"/>
      <c r="BTO2567" s="9"/>
      <c r="BTP2567" s="9"/>
      <c r="BTQ2567" s="9"/>
      <c r="BTR2567" s="9"/>
      <c r="BTS2567" s="9"/>
      <c r="BTT2567" s="9"/>
      <c r="BTU2567" s="9"/>
      <c r="BTV2567" s="9"/>
      <c r="BTW2567" s="9"/>
      <c r="BTX2567" s="9"/>
      <c r="BTY2567" s="9"/>
      <c r="BTZ2567" s="9"/>
      <c r="BUA2567" s="9"/>
      <c r="BUB2567" s="9"/>
      <c r="BUC2567" s="9"/>
      <c r="BUD2567" s="9"/>
      <c r="BUE2567" s="9"/>
      <c r="BUF2567" s="9"/>
      <c r="BUG2567" s="9"/>
      <c r="BUH2567" s="9"/>
      <c r="BUI2567" s="9"/>
      <c r="BUJ2567" s="9"/>
      <c r="BUK2567" s="9"/>
      <c r="BUL2567" s="9"/>
      <c r="BUM2567" s="9"/>
      <c r="BUN2567" s="9"/>
      <c r="BUO2567" s="9"/>
      <c r="BUP2567" s="9"/>
      <c r="BUQ2567" s="9"/>
      <c r="BUR2567" s="9"/>
      <c r="BUS2567" s="9"/>
      <c r="BUT2567" s="9"/>
      <c r="BUU2567" s="9"/>
      <c r="BUV2567" s="9"/>
      <c r="BUW2567" s="9"/>
      <c r="BUX2567" s="9"/>
      <c r="BUY2567" s="9"/>
      <c r="BUZ2567" s="9"/>
      <c r="BVA2567" s="9"/>
      <c r="BVB2567" s="9"/>
      <c r="BVC2567" s="9"/>
      <c r="BVD2567" s="9"/>
      <c r="BVE2567" s="9"/>
      <c r="BVF2567" s="9"/>
      <c r="BVG2567" s="9"/>
      <c r="BVH2567" s="9"/>
      <c r="BVI2567" s="9"/>
      <c r="BVJ2567" s="9"/>
      <c r="BVK2567" s="9"/>
      <c r="BVL2567" s="9"/>
      <c r="BVM2567" s="9"/>
      <c r="BVN2567" s="9"/>
      <c r="BVO2567" s="9"/>
      <c r="BVP2567" s="9"/>
      <c r="BVQ2567" s="9"/>
      <c r="BVR2567" s="9"/>
      <c r="BVS2567" s="9"/>
      <c r="BVT2567" s="9"/>
      <c r="BVU2567" s="9"/>
      <c r="BVV2567" s="9"/>
      <c r="BVW2567" s="9"/>
      <c r="BVX2567" s="9"/>
      <c r="BVY2567" s="9"/>
      <c r="BVZ2567" s="9"/>
      <c r="BWA2567" s="9"/>
      <c r="BWB2567" s="9"/>
      <c r="BWC2567" s="9"/>
      <c r="BWD2567" s="9"/>
      <c r="BWE2567" s="9"/>
      <c r="BWF2567" s="9"/>
      <c r="BWG2567" s="9"/>
      <c r="BWH2567" s="9"/>
      <c r="BWI2567" s="9"/>
      <c r="BWJ2567" s="9"/>
      <c r="BWK2567" s="9"/>
      <c r="BWL2567" s="9"/>
      <c r="BWM2567" s="9"/>
      <c r="BWN2567" s="9"/>
      <c r="BWO2567" s="9"/>
      <c r="BWP2567" s="9"/>
      <c r="BWQ2567" s="9"/>
      <c r="BWR2567" s="9"/>
      <c r="BWS2567" s="9"/>
      <c r="BWT2567" s="9"/>
      <c r="BWU2567" s="9"/>
      <c r="BWV2567" s="9"/>
      <c r="BWW2567" s="9"/>
      <c r="BWX2567" s="9"/>
      <c r="BWY2567" s="9"/>
      <c r="BWZ2567" s="9"/>
      <c r="BXA2567" s="9"/>
      <c r="BXB2567" s="9"/>
      <c r="BXC2567" s="9"/>
      <c r="BXD2567" s="9"/>
      <c r="BXE2567" s="9"/>
      <c r="BXF2567" s="9"/>
      <c r="BXG2567" s="9"/>
      <c r="BXH2567" s="9"/>
      <c r="BXI2567" s="9"/>
      <c r="BXJ2567" s="9"/>
      <c r="BXK2567" s="9"/>
      <c r="BXL2567" s="9"/>
      <c r="BXM2567" s="9"/>
      <c r="BXN2567" s="9"/>
      <c r="BXO2567" s="9"/>
      <c r="BXP2567" s="9"/>
      <c r="BXQ2567" s="9"/>
      <c r="BXR2567" s="9"/>
      <c r="BXS2567" s="9"/>
      <c r="BXT2567" s="9"/>
      <c r="BXU2567" s="9"/>
      <c r="BXV2567" s="9"/>
      <c r="BXW2567" s="9"/>
      <c r="BXX2567" s="9"/>
      <c r="BXY2567" s="9"/>
      <c r="BXZ2567" s="9"/>
      <c r="BYA2567" s="9"/>
      <c r="BYB2567" s="9"/>
      <c r="BYC2567" s="9"/>
      <c r="BYD2567" s="9"/>
      <c r="BYE2567" s="9"/>
      <c r="BYF2567" s="9"/>
      <c r="BYG2567" s="9"/>
      <c r="BYH2567" s="9"/>
      <c r="BYI2567" s="9"/>
      <c r="BYJ2567" s="9"/>
      <c r="BYK2567" s="9"/>
      <c r="BYL2567" s="9"/>
      <c r="BYM2567" s="9"/>
      <c r="BYN2567" s="9"/>
      <c r="BYO2567" s="9"/>
      <c r="BYP2567" s="9"/>
      <c r="BYQ2567" s="9"/>
      <c r="BYR2567" s="9"/>
      <c r="BYS2567" s="9"/>
      <c r="BYT2567" s="9"/>
      <c r="BYU2567" s="9"/>
      <c r="BYV2567" s="9"/>
      <c r="BYW2567" s="9"/>
      <c r="BYX2567" s="9"/>
      <c r="BYY2567" s="9"/>
      <c r="BYZ2567" s="9"/>
      <c r="BZA2567" s="9"/>
      <c r="BZB2567" s="9"/>
      <c r="BZC2567" s="9"/>
      <c r="BZD2567" s="9"/>
      <c r="BZE2567" s="9"/>
      <c r="BZF2567" s="9"/>
      <c r="BZG2567" s="9"/>
      <c r="BZH2567" s="9"/>
      <c r="BZI2567" s="9"/>
      <c r="BZJ2567" s="9"/>
      <c r="BZK2567" s="9"/>
      <c r="BZL2567" s="9"/>
      <c r="BZM2567" s="9"/>
      <c r="BZN2567" s="9"/>
      <c r="BZO2567" s="9"/>
      <c r="BZP2567" s="9"/>
      <c r="BZQ2567" s="9"/>
      <c r="BZR2567" s="9"/>
      <c r="BZS2567" s="9"/>
      <c r="BZT2567" s="9"/>
      <c r="BZU2567" s="9"/>
      <c r="BZV2567" s="9"/>
      <c r="BZW2567" s="9"/>
      <c r="BZX2567" s="9"/>
      <c r="BZY2567" s="9"/>
      <c r="BZZ2567" s="9"/>
      <c r="CAA2567" s="9"/>
      <c r="CAB2567" s="9"/>
      <c r="CAC2567" s="9"/>
      <c r="CAD2567" s="9"/>
      <c r="CAE2567" s="9"/>
      <c r="CAF2567" s="9"/>
      <c r="CAG2567" s="9"/>
      <c r="CAH2567" s="9"/>
      <c r="CAI2567" s="9"/>
      <c r="CAJ2567" s="9"/>
      <c r="CAK2567" s="9"/>
      <c r="CAL2567" s="9"/>
      <c r="CAM2567" s="9"/>
      <c r="CAN2567" s="9"/>
      <c r="CAO2567" s="9"/>
      <c r="CAP2567" s="9"/>
      <c r="CAQ2567" s="9"/>
      <c r="CAR2567" s="9"/>
      <c r="CAS2567" s="9"/>
      <c r="CAT2567" s="9"/>
      <c r="CAU2567" s="9"/>
      <c r="CAV2567" s="9"/>
      <c r="CAW2567" s="9"/>
      <c r="CAX2567" s="9"/>
      <c r="CAY2567" s="9"/>
      <c r="CAZ2567" s="9"/>
      <c r="CBA2567" s="9"/>
      <c r="CBB2567" s="9"/>
      <c r="CBC2567" s="9"/>
      <c r="CBD2567" s="9"/>
      <c r="CBE2567" s="9"/>
      <c r="CBF2567" s="9"/>
      <c r="CBG2567" s="9"/>
      <c r="CBH2567" s="9"/>
      <c r="CBI2567" s="9"/>
      <c r="CBJ2567" s="9"/>
      <c r="CBK2567" s="9"/>
      <c r="CBL2567" s="9"/>
      <c r="CBM2567" s="9"/>
      <c r="CBN2567" s="9"/>
      <c r="CBO2567" s="9"/>
      <c r="CBP2567" s="9"/>
      <c r="CBQ2567" s="9"/>
      <c r="CBR2567" s="9"/>
      <c r="CBS2567" s="9"/>
      <c r="CBT2567" s="9"/>
      <c r="CBU2567" s="9"/>
      <c r="CBV2567" s="9"/>
      <c r="CBW2567" s="9"/>
      <c r="CBX2567" s="9"/>
      <c r="CBY2567" s="9"/>
      <c r="CBZ2567" s="9"/>
      <c r="CCA2567" s="9"/>
      <c r="CCB2567" s="9"/>
      <c r="CCC2567" s="9"/>
      <c r="CCD2567" s="9"/>
      <c r="CCE2567" s="9"/>
      <c r="CCF2567" s="9"/>
      <c r="CCG2567" s="9"/>
      <c r="CCH2567" s="9"/>
      <c r="CCI2567" s="9"/>
      <c r="CCJ2567" s="9"/>
      <c r="CCK2567" s="9"/>
      <c r="CCL2567" s="9"/>
      <c r="CCM2567" s="9"/>
      <c r="CCN2567" s="9"/>
      <c r="CCO2567" s="9"/>
      <c r="CCP2567" s="9"/>
      <c r="CCQ2567" s="9"/>
      <c r="CCR2567" s="9"/>
      <c r="CCS2567" s="9"/>
      <c r="CCT2567" s="9"/>
      <c r="CCU2567" s="9"/>
      <c r="CCV2567" s="9"/>
      <c r="CCW2567" s="9"/>
      <c r="CCX2567" s="9"/>
      <c r="CCY2567" s="9"/>
      <c r="CCZ2567" s="9"/>
      <c r="CDA2567" s="9"/>
      <c r="CDB2567" s="9"/>
      <c r="CDC2567" s="9"/>
      <c r="CDD2567" s="9"/>
      <c r="CDE2567" s="9"/>
      <c r="CDF2567" s="9"/>
      <c r="CDG2567" s="9"/>
      <c r="CDH2567" s="9"/>
      <c r="CDI2567" s="9"/>
      <c r="CDJ2567" s="9"/>
      <c r="CDK2567" s="9"/>
      <c r="CDL2567" s="9"/>
      <c r="CDM2567" s="9"/>
      <c r="CDN2567" s="9"/>
      <c r="CDO2567" s="9"/>
      <c r="CDP2567" s="9"/>
      <c r="CDQ2567" s="9"/>
      <c r="CDR2567" s="9"/>
      <c r="CDS2567" s="9"/>
      <c r="CDT2567" s="9"/>
      <c r="CDU2567" s="9"/>
      <c r="CDV2567" s="9"/>
      <c r="CDW2567" s="9"/>
      <c r="CDX2567" s="9"/>
      <c r="CDY2567" s="9"/>
      <c r="CDZ2567" s="9"/>
      <c r="CEA2567" s="9"/>
      <c r="CEB2567" s="9"/>
      <c r="CEC2567" s="9"/>
      <c r="CED2567" s="9"/>
      <c r="CEE2567" s="9"/>
      <c r="CEF2567" s="9"/>
      <c r="CEG2567" s="9"/>
      <c r="CEH2567" s="9"/>
      <c r="CEI2567" s="9"/>
      <c r="CEJ2567" s="9"/>
      <c r="CEK2567" s="9"/>
      <c r="CEL2567" s="9"/>
      <c r="CEM2567" s="9"/>
      <c r="CEN2567" s="9"/>
      <c r="CEO2567" s="9"/>
      <c r="CEP2567" s="9"/>
      <c r="CEQ2567" s="9"/>
      <c r="CER2567" s="9"/>
      <c r="CES2567" s="9"/>
      <c r="CET2567" s="9"/>
      <c r="CEU2567" s="9"/>
      <c r="CEV2567" s="9"/>
      <c r="CEW2567" s="9"/>
      <c r="CEX2567" s="9"/>
      <c r="CEY2567" s="9"/>
      <c r="CEZ2567" s="9"/>
      <c r="CFA2567" s="9"/>
      <c r="CFB2567" s="9"/>
      <c r="CFC2567" s="9"/>
      <c r="CFD2567" s="9"/>
      <c r="CFE2567" s="9"/>
      <c r="CFF2567" s="9"/>
      <c r="CFG2567" s="9"/>
      <c r="CFH2567" s="9"/>
      <c r="CFI2567" s="9"/>
      <c r="CFJ2567" s="9"/>
      <c r="CFK2567" s="9"/>
      <c r="CFL2567" s="9"/>
      <c r="CFM2567" s="9"/>
      <c r="CFN2567" s="9"/>
      <c r="CFO2567" s="9"/>
      <c r="CFP2567" s="9"/>
      <c r="CFQ2567" s="9"/>
      <c r="CFR2567" s="9"/>
      <c r="CFS2567" s="9"/>
      <c r="CFT2567" s="9"/>
      <c r="CFU2567" s="9"/>
      <c r="CFV2567" s="9"/>
      <c r="CFW2567" s="9"/>
      <c r="CFX2567" s="9"/>
      <c r="CFY2567" s="9"/>
      <c r="CFZ2567" s="9"/>
      <c r="CGA2567" s="9"/>
      <c r="CGB2567" s="9"/>
      <c r="CGC2567" s="9"/>
      <c r="CGD2567" s="9"/>
      <c r="CGE2567" s="9"/>
      <c r="CGF2567" s="9"/>
      <c r="CGG2567" s="9"/>
      <c r="CGH2567" s="9"/>
      <c r="CGI2567" s="9"/>
      <c r="CGJ2567" s="9"/>
      <c r="CGK2567" s="9"/>
      <c r="CGL2567" s="9"/>
      <c r="CGM2567" s="9"/>
      <c r="CGN2567" s="9"/>
      <c r="CGO2567" s="9"/>
      <c r="CGP2567" s="9"/>
      <c r="CGQ2567" s="9"/>
      <c r="CGR2567" s="9"/>
      <c r="CGS2567" s="9"/>
      <c r="CGT2567" s="9"/>
      <c r="CGU2567" s="9"/>
      <c r="CGV2567" s="9"/>
      <c r="CGW2567" s="9"/>
      <c r="CGX2567" s="9"/>
      <c r="CGY2567" s="9"/>
      <c r="CGZ2567" s="9"/>
      <c r="CHA2567" s="9"/>
      <c r="CHB2567" s="9"/>
      <c r="CHC2567" s="9"/>
      <c r="CHD2567" s="9"/>
      <c r="CHE2567" s="9"/>
      <c r="CHF2567" s="9"/>
      <c r="CHG2567" s="9"/>
      <c r="CHH2567" s="9"/>
      <c r="CHI2567" s="9"/>
      <c r="CHJ2567" s="9"/>
      <c r="CHK2567" s="9"/>
      <c r="CHL2567" s="9"/>
      <c r="CHM2567" s="9"/>
      <c r="CHN2567" s="9"/>
      <c r="CHO2567" s="9"/>
      <c r="CHP2567" s="9"/>
      <c r="CHQ2567" s="9"/>
      <c r="CHR2567" s="9"/>
      <c r="CHS2567" s="9"/>
      <c r="CHT2567" s="9"/>
      <c r="CHU2567" s="9"/>
      <c r="CHV2567" s="9"/>
      <c r="CHW2567" s="9"/>
      <c r="CHX2567" s="9"/>
      <c r="CHY2567" s="9"/>
      <c r="CHZ2567" s="9"/>
      <c r="CIA2567" s="9"/>
      <c r="CIB2567" s="9"/>
      <c r="CIC2567" s="9"/>
      <c r="CID2567" s="9"/>
      <c r="CIE2567" s="9"/>
      <c r="CIF2567" s="9"/>
      <c r="CIG2567" s="9"/>
      <c r="CIH2567" s="9"/>
      <c r="CII2567" s="9"/>
      <c r="CIJ2567" s="9"/>
      <c r="CIK2567" s="9"/>
      <c r="CIL2567" s="9"/>
      <c r="CIM2567" s="9"/>
      <c r="CIN2567" s="9"/>
      <c r="CIO2567" s="9"/>
      <c r="CIP2567" s="9"/>
      <c r="CIQ2567" s="9"/>
      <c r="CIR2567" s="9"/>
      <c r="CIS2567" s="9"/>
      <c r="CIT2567" s="9"/>
      <c r="CIU2567" s="9"/>
      <c r="CIV2567" s="9"/>
      <c r="CIW2567" s="9"/>
      <c r="CIX2567" s="9"/>
      <c r="CIY2567" s="9"/>
      <c r="CIZ2567" s="9"/>
      <c r="CJA2567" s="9"/>
      <c r="CJB2567" s="9"/>
      <c r="CJC2567" s="9"/>
      <c r="CJD2567" s="9"/>
      <c r="CJE2567" s="9"/>
      <c r="CJF2567" s="9"/>
      <c r="CJG2567" s="9"/>
      <c r="CJH2567" s="9"/>
      <c r="CJI2567" s="9"/>
      <c r="CJJ2567" s="9"/>
      <c r="CJK2567" s="9"/>
      <c r="CJL2567" s="9"/>
      <c r="CJM2567" s="9"/>
      <c r="CJN2567" s="9"/>
      <c r="CJO2567" s="9"/>
      <c r="CJP2567" s="9"/>
      <c r="CJQ2567" s="9"/>
      <c r="CJR2567" s="9"/>
      <c r="CJS2567" s="9"/>
      <c r="CJT2567" s="9"/>
      <c r="CJU2567" s="9"/>
      <c r="CJV2567" s="9"/>
      <c r="CJW2567" s="9"/>
      <c r="CJX2567" s="9"/>
      <c r="CJY2567" s="9"/>
      <c r="CJZ2567" s="9"/>
      <c r="CKA2567" s="9"/>
      <c r="CKB2567" s="9"/>
      <c r="CKC2567" s="9"/>
      <c r="CKD2567" s="9"/>
      <c r="CKE2567" s="9"/>
      <c r="CKF2567" s="9"/>
      <c r="CKG2567" s="9"/>
      <c r="CKH2567" s="9"/>
      <c r="CKI2567" s="9"/>
      <c r="CKJ2567" s="9"/>
      <c r="CKK2567" s="9"/>
      <c r="CKL2567" s="9"/>
      <c r="CKM2567" s="9"/>
      <c r="CKN2567" s="9"/>
      <c r="CKO2567" s="9"/>
      <c r="CKP2567" s="9"/>
      <c r="CKQ2567" s="9"/>
      <c r="CKR2567" s="9"/>
      <c r="CKS2567" s="9"/>
      <c r="CKT2567" s="9"/>
      <c r="CKU2567" s="9"/>
      <c r="CKV2567" s="9"/>
      <c r="CKW2567" s="9"/>
      <c r="CKX2567" s="9"/>
      <c r="CKY2567" s="9"/>
      <c r="CKZ2567" s="9"/>
      <c r="CLA2567" s="9"/>
      <c r="CLB2567" s="9"/>
      <c r="CLC2567" s="9"/>
      <c r="CLD2567" s="9"/>
      <c r="CLE2567" s="9"/>
      <c r="CLF2567" s="9"/>
      <c r="CLG2567" s="9"/>
      <c r="CLH2567" s="9"/>
      <c r="CLI2567" s="9"/>
      <c r="CLJ2567" s="9"/>
      <c r="CLK2567" s="9"/>
      <c r="CLL2567" s="9"/>
      <c r="CLM2567" s="9"/>
      <c r="CLN2567" s="9"/>
      <c r="CLO2567" s="9"/>
      <c r="CLP2567" s="9"/>
      <c r="CLQ2567" s="9"/>
      <c r="CLR2567" s="9"/>
      <c r="CLS2567" s="9"/>
      <c r="CLT2567" s="9"/>
      <c r="CLU2567" s="9"/>
      <c r="CLV2567" s="9"/>
      <c r="CLW2567" s="9"/>
      <c r="CLX2567" s="9"/>
      <c r="CLY2567" s="9"/>
      <c r="CLZ2567" s="9"/>
      <c r="CMA2567" s="9"/>
      <c r="CMB2567" s="9"/>
      <c r="CMC2567" s="9"/>
      <c r="CMD2567" s="9"/>
      <c r="CME2567" s="9"/>
      <c r="CMF2567" s="9"/>
      <c r="CMG2567" s="9"/>
      <c r="CMH2567" s="9"/>
      <c r="CMI2567" s="9"/>
      <c r="CMJ2567" s="9"/>
      <c r="CMK2567" s="9"/>
      <c r="CML2567" s="9"/>
      <c r="CMM2567" s="9"/>
      <c r="CMN2567" s="9"/>
      <c r="CMO2567" s="9"/>
      <c r="CMP2567" s="9"/>
      <c r="CMQ2567" s="9"/>
      <c r="CMR2567" s="9"/>
      <c r="CMS2567" s="9"/>
      <c r="CMT2567" s="9"/>
      <c r="CMU2567" s="9"/>
      <c r="CMV2567" s="9"/>
      <c r="CMW2567" s="9"/>
      <c r="CMX2567" s="9"/>
      <c r="CMY2567" s="9"/>
      <c r="CMZ2567" s="9"/>
      <c r="CNA2567" s="9"/>
      <c r="CNB2567" s="9"/>
      <c r="CNC2567" s="9"/>
      <c r="CND2567" s="9"/>
      <c r="CNE2567" s="9"/>
      <c r="CNF2567" s="9"/>
      <c r="CNG2567" s="9"/>
      <c r="CNH2567" s="9"/>
      <c r="CNI2567" s="9"/>
      <c r="CNJ2567" s="9"/>
      <c r="CNK2567" s="9"/>
      <c r="CNL2567" s="9"/>
      <c r="CNM2567" s="9"/>
      <c r="CNN2567" s="9"/>
      <c r="CNO2567" s="9"/>
      <c r="CNP2567" s="9"/>
      <c r="CNQ2567" s="9"/>
      <c r="CNR2567" s="9"/>
      <c r="CNS2567" s="9"/>
      <c r="CNT2567" s="9"/>
      <c r="CNU2567" s="9"/>
      <c r="CNV2567" s="9"/>
      <c r="CNW2567" s="9"/>
      <c r="CNX2567" s="9"/>
      <c r="CNY2567" s="9"/>
      <c r="CNZ2567" s="9"/>
      <c r="COA2567" s="9"/>
      <c r="COB2567" s="9"/>
      <c r="COC2567" s="9"/>
      <c r="COD2567" s="9"/>
      <c r="COE2567" s="9"/>
      <c r="COF2567" s="9"/>
      <c r="COG2567" s="9"/>
      <c r="COH2567" s="9"/>
      <c r="COI2567" s="9"/>
      <c r="COJ2567" s="9"/>
      <c r="COK2567" s="9"/>
      <c r="COL2567" s="9"/>
      <c r="COM2567" s="9"/>
      <c r="CON2567" s="9"/>
      <c r="COO2567" s="9"/>
      <c r="COP2567" s="9"/>
      <c r="COQ2567" s="9"/>
      <c r="COR2567" s="9"/>
      <c r="COS2567" s="9"/>
      <c r="COT2567" s="9"/>
      <c r="COU2567" s="9"/>
      <c r="COV2567" s="9"/>
      <c r="COW2567" s="9"/>
      <c r="COX2567" s="9"/>
      <c r="COY2567" s="9"/>
      <c r="COZ2567" s="9"/>
      <c r="CPA2567" s="9"/>
      <c r="CPB2567" s="9"/>
      <c r="CPC2567" s="9"/>
      <c r="CPD2567" s="9"/>
      <c r="CPE2567" s="9"/>
      <c r="CPF2567" s="9"/>
      <c r="CPG2567" s="9"/>
      <c r="CPH2567" s="9"/>
      <c r="CPI2567" s="9"/>
      <c r="CPJ2567" s="9"/>
      <c r="CPK2567" s="9"/>
      <c r="CPL2567" s="9"/>
      <c r="CPM2567" s="9"/>
      <c r="CPN2567" s="9"/>
      <c r="CPO2567" s="9"/>
      <c r="CPP2567" s="9"/>
      <c r="CPQ2567" s="9"/>
      <c r="CPR2567" s="9"/>
      <c r="CPS2567" s="9"/>
      <c r="CPT2567" s="9"/>
      <c r="CPU2567" s="9"/>
      <c r="CPV2567" s="9"/>
      <c r="CPW2567" s="9"/>
      <c r="CPX2567" s="9"/>
      <c r="CPY2567" s="9"/>
      <c r="CPZ2567" s="9"/>
      <c r="CQA2567" s="9"/>
      <c r="CQB2567" s="9"/>
      <c r="CQC2567" s="9"/>
      <c r="CQD2567" s="9"/>
      <c r="CQE2567" s="9"/>
      <c r="CQF2567" s="9"/>
      <c r="CQG2567" s="9"/>
      <c r="CQH2567" s="9"/>
      <c r="CQI2567" s="9"/>
      <c r="CQJ2567" s="9"/>
      <c r="CQK2567" s="9"/>
      <c r="CQL2567" s="9"/>
      <c r="CQM2567" s="9"/>
      <c r="CQN2567" s="9"/>
      <c r="CQO2567" s="9"/>
      <c r="CQP2567" s="9"/>
      <c r="CQQ2567" s="9"/>
      <c r="CQR2567" s="9"/>
      <c r="CQS2567" s="9"/>
      <c r="CQT2567" s="9"/>
      <c r="CQU2567" s="9"/>
      <c r="CQV2567" s="9"/>
      <c r="CQW2567" s="9"/>
      <c r="CQX2567" s="9"/>
      <c r="CQY2567" s="9"/>
      <c r="CQZ2567" s="9"/>
      <c r="CRA2567" s="9"/>
      <c r="CRB2567" s="9"/>
      <c r="CRC2567" s="9"/>
      <c r="CRD2567" s="9"/>
      <c r="CRE2567" s="9"/>
      <c r="CRF2567" s="9"/>
      <c r="CRG2567" s="9"/>
      <c r="CRH2567" s="9"/>
      <c r="CRI2567" s="9"/>
      <c r="CRJ2567" s="9"/>
      <c r="CRK2567" s="9"/>
      <c r="CRL2567" s="9"/>
      <c r="CRM2567" s="9"/>
      <c r="CRN2567" s="9"/>
      <c r="CRO2567" s="9"/>
      <c r="CRP2567" s="9"/>
      <c r="CRQ2567" s="9"/>
      <c r="CRR2567" s="9"/>
      <c r="CRS2567" s="9"/>
      <c r="CRT2567" s="9"/>
      <c r="CRU2567" s="9"/>
      <c r="CRV2567" s="9"/>
      <c r="CRW2567" s="9"/>
      <c r="CRX2567" s="9"/>
      <c r="CRY2567" s="9"/>
      <c r="CRZ2567" s="9"/>
      <c r="CSA2567" s="9"/>
      <c r="CSB2567" s="9"/>
      <c r="CSC2567" s="9"/>
      <c r="CSD2567" s="9"/>
      <c r="CSE2567" s="9"/>
      <c r="CSF2567" s="9"/>
      <c r="CSG2567" s="9"/>
      <c r="CSH2567" s="9"/>
      <c r="CSI2567" s="9"/>
      <c r="CSJ2567" s="9"/>
      <c r="CSK2567" s="9"/>
      <c r="CSL2567" s="9"/>
      <c r="CSM2567" s="9"/>
      <c r="CSN2567" s="9"/>
      <c r="CSO2567" s="9"/>
      <c r="CSP2567" s="9"/>
      <c r="CSQ2567" s="9"/>
      <c r="CSR2567" s="9"/>
      <c r="CSS2567" s="9"/>
      <c r="CST2567" s="9"/>
      <c r="CSU2567" s="9"/>
      <c r="CSV2567" s="9"/>
      <c r="CSW2567" s="9"/>
      <c r="CSX2567" s="9"/>
      <c r="CSY2567" s="9"/>
      <c r="CSZ2567" s="9"/>
      <c r="CTA2567" s="9"/>
      <c r="CTB2567" s="9"/>
      <c r="CTC2567" s="9"/>
      <c r="CTD2567" s="9"/>
      <c r="CTE2567" s="9"/>
      <c r="CTF2567" s="9"/>
      <c r="CTG2567" s="9"/>
      <c r="CTH2567" s="9"/>
      <c r="CTI2567" s="9"/>
      <c r="CTJ2567" s="9"/>
      <c r="CTK2567" s="9"/>
      <c r="CTL2567" s="9"/>
      <c r="CTM2567" s="9"/>
      <c r="CTN2567" s="9"/>
      <c r="CTO2567" s="9"/>
      <c r="CTP2567" s="9"/>
      <c r="CTQ2567" s="9"/>
      <c r="CTR2567" s="9"/>
      <c r="CTS2567" s="9"/>
      <c r="CTT2567" s="9"/>
      <c r="CTU2567" s="9"/>
      <c r="CTV2567" s="9"/>
      <c r="CTW2567" s="9"/>
      <c r="CTX2567" s="9"/>
      <c r="CTY2567" s="9"/>
      <c r="CTZ2567" s="9"/>
      <c r="CUA2567" s="9"/>
      <c r="CUB2567" s="9"/>
      <c r="CUC2567" s="9"/>
      <c r="CUD2567" s="9"/>
      <c r="CUE2567" s="9"/>
      <c r="CUF2567" s="9"/>
      <c r="CUG2567" s="9"/>
      <c r="CUH2567" s="9"/>
      <c r="CUI2567" s="9"/>
      <c r="CUJ2567" s="9"/>
      <c r="CUK2567" s="9"/>
      <c r="CUL2567" s="9"/>
      <c r="CUM2567" s="9"/>
      <c r="CUN2567" s="9"/>
      <c r="CUO2567" s="9"/>
      <c r="CUP2567" s="9"/>
      <c r="CUQ2567" s="9"/>
      <c r="CUR2567" s="9"/>
      <c r="CUS2567" s="9"/>
      <c r="CUT2567" s="9"/>
      <c r="CUU2567" s="9"/>
      <c r="CUV2567" s="9"/>
      <c r="CUW2567" s="9"/>
      <c r="CUX2567" s="9"/>
      <c r="CUY2567" s="9"/>
      <c r="CUZ2567" s="9"/>
      <c r="CVA2567" s="9"/>
      <c r="CVB2567" s="9"/>
      <c r="CVC2567" s="9"/>
      <c r="CVD2567" s="9"/>
      <c r="CVE2567" s="9"/>
      <c r="CVF2567" s="9"/>
      <c r="CVG2567" s="9"/>
      <c r="CVH2567" s="9"/>
      <c r="CVI2567" s="9"/>
      <c r="CVJ2567" s="9"/>
      <c r="CVK2567" s="9"/>
      <c r="CVL2567" s="9"/>
      <c r="CVM2567" s="9"/>
      <c r="CVN2567" s="9"/>
      <c r="CVO2567" s="9"/>
      <c r="CVP2567" s="9"/>
      <c r="CVQ2567" s="9"/>
      <c r="CVR2567" s="9"/>
      <c r="CVS2567" s="9"/>
      <c r="CVT2567" s="9"/>
      <c r="CVU2567" s="9"/>
      <c r="CVV2567" s="9"/>
      <c r="CVW2567" s="9"/>
      <c r="CVX2567" s="9"/>
      <c r="CVY2567" s="9"/>
      <c r="CVZ2567" s="9"/>
      <c r="CWA2567" s="9"/>
      <c r="CWB2567" s="9"/>
      <c r="CWC2567" s="9"/>
      <c r="CWD2567" s="9"/>
      <c r="CWE2567" s="9"/>
      <c r="CWF2567" s="9"/>
      <c r="CWG2567" s="9"/>
      <c r="CWH2567" s="9"/>
      <c r="CWI2567" s="9"/>
      <c r="CWJ2567" s="9"/>
      <c r="CWK2567" s="9"/>
      <c r="CWL2567" s="9"/>
      <c r="CWM2567" s="9"/>
      <c r="CWN2567" s="9"/>
      <c r="CWO2567" s="9"/>
      <c r="CWP2567" s="9"/>
      <c r="CWQ2567" s="9"/>
      <c r="CWR2567" s="9"/>
      <c r="CWS2567" s="9"/>
      <c r="CWT2567" s="9"/>
      <c r="CWU2567" s="9"/>
      <c r="CWV2567" s="9"/>
      <c r="CWW2567" s="9"/>
      <c r="CWX2567" s="9"/>
      <c r="CWY2567" s="9"/>
      <c r="CWZ2567" s="9"/>
      <c r="CXA2567" s="9"/>
      <c r="CXB2567" s="9"/>
      <c r="CXC2567" s="9"/>
      <c r="CXD2567" s="9"/>
      <c r="CXE2567" s="9"/>
      <c r="CXF2567" s="9"/>
      <c r="CXG2567" s="9"/>
      <c r="CXH2567" s="9"/>
      <c r="CXI2567" s="9"/>
      <c r="CXJ2567" s="9"/>
      <c r="CXK2567" s="9"/>
      <c r="CXL2567" s="9"/>
      <c r="CXM2567" s="9"/>
      <c r="CXN2567" s="9"/>
      <c r="CXO2567" s="9"/>
      <c r="CXP2567" s="9"/>
      <c r="CXQ2567" s="9"/>
      <c r="CXR2567" s="9"/>
      <c r="CXS2567" s="9"/>
      <c r="CXT2567" s="9"/>
      <c r="CXU2567" s="9"/>
      <c r="CXV2567" s="9"/>
      <c r="CXW2567" s="9"/>
      <c r="CXX2567" s="9"/>
      <c r="CXY2567" s="9"/>
      <c r="CXZ2567" s="9"/>
      <c r="CYA2567" s="9"/>
      <c r="CYB2567" s="9"/>
      <c r="CYC2567" s="9"/>
      <c r="CYD2567" s="9"/>
      <c r="CYE2567" s="9"/>
      <c r="CYF2567" s="9"/>
      <c r="CYG2567" s="9"/>
      <c r="CYH2567" s="9"/>
      <c r="CYI2567" s="9"/>
      <c r="CYJ2567" s="9"/>
      <c r="CYK2567" s="9"/>
      <c r="CYL2567" s="9"/>
      <c r="CYM2567" s="9"/>
      <c r="CYN2567" s="9"/>
      <c r="CYO2567" s="9"/>
      <c r="CYP2567" s="9"/>
      <c r="CYQ2567" s="9"/>
      <c r="CYR2567" s="9"/>
      <c r="CYS2567" s="9"/>
      <c r="CYT2567" s="9"/>
      <c r="CYU2567" s="9"/>
      <c r="CYV2567" s="9"/>
      <c r="CYW2567" s="9"/>
      <c r="CYX2567" s="9"/>
      <c r="CYY2567" s="9"/>
      <c r="CYZ2567" s="9"/>
      <c r="CZA2567" s="9"/>
      <c r="CZB2567" s="9"/>
      <c r="CZC2567" s="9"/>
      <c r="CZD2567" s="9"/>
      <c r="CZE2567" s="9"/>
      <c r="CZF2567" s="9"/>
      <c r="CZG2567" s="9"/>
      <c r="CZH2567" s="9"/>
      <c r="CZI2567" s="9"/>
      <c r="CZJ2567" s="9"/>
      <c r="CZK2567" s="9"/>
      <c r="CZL2567" s="9"/>
      <c r="CZM2567" s="9"/>
      <c r="CZN2567" s="9"/>
      <c r="CZO2567" s="9"/>
      <c r="CZP2567" s="9"/>
      <c r="CZQ2567" s="9"/>
      <c r="CZR2567" s="9"/>
      <c r="CZS2567" s="9"/>
      <c r="CZT2567" s="9"/>
      <c r="CZU2567" s="9"/>
      <c r="CZV2567" s="9"/>
      <c r="CZW2567" s="9"/>
      <c r="CZX2567" s="9"/>
      <c r="CZY2567" s="9"/>
      <c r="CZZ2567" s="9"/>
      <c r="DAA2567" s="9"/>
      <c r="DAB2567" s="9"/>
      <c r="DAC2567" s="9"/>
      <c r="DAD2567" s="9"/>
      <c r="DAE2567" s="9"/>
      <c r="DAF2567" s="9"/>
      <c r="DAG2567" s="9"/>
      <c r="DAH2567" s="9"/>
      <c r="DAI2567" s="9"/>
      <c r="DAJ2567" s="9"/>
      <c r="DAK2567" s="9"/>
      <c r="DAL2567" s="9"/>
      <c r="DAM2567" s="9"/>
      <c r="DAN2567" s="9"/>
      <c r="DAO2567" s="9"/>
      <c r="DAP2567" s="9"/>
      <c r="DAQ2567" s="9"/>
      <c r="DAR2567" s="9"/>
      <c r="DAS2567" s="9"/>
      <c r="DAT2567" s="9"/>
      <c r="DAU2567" s="9"/>
      <c r="DAV2567" s="9"/>
      <c r="DAW2567" s="9"/>
      <c r="DAX2567" s="9"/>
      <c r="DAY2567" s="9"/>
      <c r="DAZ2567" s="9"/>
      <c r="DBA2567" s="9"/>
      <c r="DBB2567" s="9"/>
      <c r="DBC2567" s="9"/>
      <c r="DBD2567" s="9"/>
      <c r="DBE2567" s="9"/>
      <c r="DBF2567" s="9"/>
      <c r="DBG2567" s="9"/>
      <c r="DBH2567" s="9"/>
      <c r="DBI2567" s="9"/>
      <c r="DBJ2567" s="9"/>
      <c r="DBK2567" s="9"/>
      <c r="DBL2567" s="9"/>
      <c r="DBM2567" s="9"/>
      <c r="DBN2567" s="9"/>
      <c r="DBO2567" s="9"/>
      <c r="DBP2567" s="9"/>
      <c r="DBQ2567" s="9"/>
      <c r="DBR2567" s="9"/>
      <c r="DBS2567" s="9"/>
      <c r="DBT2567" s="9"/>
      <c r="DBU2567" s="9"/>
      <c r="DBV2567" s="9"/>
      <c r="DBW2567" s="9"/>
      <c r="DBX2567" s="9"/>
      <c r="DBY2567" s="9"/>
      <c r="DBZ2567" s="9"/>
      <c r="DCA2567" s="9"/>
      <c r="DCB2567" s="9"/>
      <c r="DCC2567" s="9"/>
      <c r="DCD2567" s="9"/>
      <c r="DCE2567" s="9"/>
      <c r="DCF2567" s="9"/>
      <c r="DCG2567" s="9"/>
      <c r="DCH2567" s="9"/>
      <c r="DCI2567" s="9"/>
      <c r="DCJ2567" s="9"/>
      <c r="DCK2567" s="9"/>
      <c r="DCL2567" s="9"/>
      <c r="DCM2567" s="9"/>
      <c r="DCN2567" s="9"/>
      <c r="DCO2567" s="9"/>
      <c r="DCP2567" s="9"/>
      <c r="DCQ2567" s="9"/>
      <c r="DCR2567" s="9"/>
      <c r="DCS2567" s="9"/>
      <c r="DCT2567" s="9"/>
      <c r="DCU2567" s="9"/>
      <c r="DCV2567" s="9"/>
      <c r="DCW2567" s="9"/>
      <c r="DCX2567" s="9"/>
      <c r="DCY2567" s="9"/>
      <c r="DCZ2567" s="9"/>
      <c r="DDA2567" s="9"/>
      <c r="DDB2567" s="9"/>
      <c r="DDC2567" s="9"/>
      <c r="DDD2567" s="9"/>
      <c r="DDE2567" s="9"/>
      <c r="DDF2567" s="9"/>
      <c r="DDG2567" s="9"/>
      <c r="DDH2567" s="9"/>
      <c r="DDI2567" s="9"/>
      <c r="DDJ2567" s="9"/>
      <c r="DDK2567" s="9"/>
      <c r="DDL2567" s="9"/>
      <c r="DDM2567" s="9"/>
      <c r="DDN2567" s="9"/>
      <c r="DDO2567" s="9"/>
      <c r="DDP2567" s="9"/>
      <c r="DDQ2567" s="9"/>
      <c r="DDR2567" s="9"/>
      <c r="DDS2567" s="9"/>
      <c r="DDT2567" s="9"/>
      <c r="DDU2567" s="9"/>
      <c r="DDV2567" s="9"/>
      <c r="DDW2567" s="9"/>
      <c r="DDX2567" s="9"/>
      <c r="DDY2567" s="9"/>
      <c r="DDZ2567" s="9"/>
      <c r="DEA2567" s="9"/>
      <c r="DEB2567" s="9"/>
      <c r="DEC2567" s="9"/>
      <c r="DED2567" s="9"/>
      <c r="DEE2567" s="9"/>
      <c r="DEF2567" s="9"/>
      <c r="DEG2567" s="9"/>
      <c r="DEH2567" s="9"/>
      <c r="DEI2567" s="9"/>
      <c r="DEJ2567" s="9"/>
      <c r="DEK2567" s="9"/>
      <c r="DEL2567" s="9"/>
      <c r="DEM2567" s="9"/>
      <c r="DEN2567" s="9"/>
      <c r="DEO2567" s="9"/>
      <c r="DEP2567" s="9"/>
      <c r="DEQ2567" s="9"/>
      <c r="DER2567" s="9"/>
      <c r="DES2567" s="9"/>
      <c r="DET2567" s="9"/>
      <c r="DEU2567" s="9"/>
      <c r="DEV2567" s="9"/>
      <c r="DEW2567" s="9"/>
      <c r="DEX2567" s="9"/>
      <c r="DEY2567" s="9"/>
      <c r="DEZ2567" s="9"/>
      <c r="DFA2567" s="9"/>
      <c r="DFB2567" s="9"/>
      <c r="DFC2567" s="9"/>
      <c r="DFD2567" s="9"/>
      <c r="DFE2567" s="9"/>
      <c r="DFF2567" s="9"/>
      <c r="DFG2567" s="9"/>
      <c r="DFH2567" s="9"/>
      <c r="DFI2567" s="9"/>
      <c r="DFJ2567" s="9"/>
      <c r="DFK2567" s="9"/>
      <c r="DFL2567" s="9"/>
      <c r="DFM2567" s="9"/>
      <c r="DFN2567" s="9"/>
      <c r="DFO2567" s="9"/>
      <c r="DFP2567" s="9"/>
      <c r="DFQ2567" s="9"/>
      <c r="DFR2567" s="9"/>
      <c r="DFS2567" s="9"/>
      <c r="DFT2567" s="9"/>
      <c r="DFU2567" s="9"/>
      <c r="DFV2567" s="9"/>
      <c r="DFW2567" s="9"/>
      <c r="DFX2567" s="9"/>
      <c r="DFY2567" s="9"/>
      <c r="DFZ2567" s="9"/>
      <c r="DGA2567" s="9"/>
      <c r="DGB2567" s="9"/>
      <c r="DGC2567" s="9"/>
      <c r="DGD2567" s="9"/>
      <c r="DGE2567" s="9"/>
      <c r="DGF2567" s="9"/>
      <c r="DGG2567" s="9"/>
      <c r="DGH2567" s="9"/>
      <c r="DGI2567" s="9"/>
      <c r="DGJ2567" s="9"/>
      <c r="DGK2567" s="9"/>
      <c r="DGL2567" s="9"/>
      <c r="DGM2567" s="9"/>
      <c r="DGN2567" s="9"/>
      <c r="DGO2567" s="9"/>
      <c r="DGP2567" s="9"/>
      <c r="DGQ2567" s="9"/>
      <c r="DGR2567" s="9"/>
      <c r="DGS2567" s="9"/>
      <c r="DGT2567" s="9"/>
      <c r="DGU2567" s="9"/>
      <c r="DGV2567" s="9"/>
      <c r="DGW2567" s="9"/>
      <c r="DGX2567" s="9"/>
      <c r="DGY2567" s="9"/>
      <c r="DGZ2567" s="9"/>
      <c r="DHA2567" s="9"/>
      <c r="DHB2567" s="9"/>
      <c r="DHC2567" s="9"/>
      <c r="DHD2567" s="9"/>
      <c r="DHE2567" s="9"/>
      <c r="DHF2567" s="9"/>
      <c r="DHG2567" s="9"/>
      <c r="DHH2567" s="9"/>
      <c r="DHI2567" s="9"/>
      <c r="DHJ2567" s="9"/>
      <c r="DHK2567" s="9"/>
      <c r="DHL2567" s="9"/>
      <c r="DHM2567" s="9"/>
      <c r="DHN2567" s="9"/>
      <c r="DHO2567" s="9"/>
      <c r="DHP2567" s="9"/>
      <c r="DHQ2567" s="9"/>
      <c r="DHR2567" s="9"/>
      <c r="DHS2567" s="9"/>
      <c r="DHT2567" s="9"/>
      <c r="DHU2567" s="9"/>
      <c r="DHV2567" s="9"/>
      <c r="DHW2567" s="9"/>
      <c r="DHX2567" s="9"/>
      <c r="DHY2567" s="9"/>
      <c r="DHZ2567" s="9"/>
      <c r="DIA2567" s="9"/>
      <c r="DIB2567" s="9"/>
      <c r="DIC2567" s="9"/>
      <c r="DID2567" s="9"/>
      <c r="DIE2567" s="9"/>
      <c r="DIF2567" s="9"/>
      <c r="DIG2567" s="9"/>
      <c r="DIH2567" s="9"/>
      <c r="DII2567" s="9"/>
      <c r="DIJ2567" s="9"/>
      <c r="DIK2567" s="9"/>
      <c r="DIL2567" s="9"/>
      <c r="DIM2567" s="9"/>
      <c r="DIN2567" s="9"/>
      <c r="DIO2567" s="9"/>
      <c r="DIP2567" s="9"/>
      <c r="DIQ2567" s="9"/>
      <c r="DIR2567" s="9"/>
      <c r="DIS2567" s="9"/>
      <c r="DIT2567" s="9"/>
      <c r="DIU2567" s="9"/>
      <c r="DIV2567" s="9"/>
      <c r="DIW2567" s="9"/>
      <c r="DIX2567" s="9"/>
      <c r="DIY2567" s="9"/>
      <c r="DIZ2567" s="9"/>
      <c r="DJA2567" s="9"/>
      <c r="DJB2567" s="9"/>
      <c r="DJC2567" s="9"/>
      <c r="DJD2567" s="9"/>
      <c r="DJE2567" s="9"/>
      <c r="DJF2567" s="9"/>
      <c r="DJG2567" s="9"/>
      <c r="DJH2567" s="9"/>
      <c r="DJI2567" s="9"/>
      <c r="DJJ2567" s="9"/>
      <c r="DJK2567" s="9"/>
      <c r="DJL2567" s="9"/>
      <c r="DJM2567" s="9"/>
      <c r="DJN2567" s="9"/>
      <c r="DJO2567" s="9"/>
      <c r="DJP2567" s="9"/>
      <c r="DJQ2567" s="9"/>
      <c r="DJR2567" s="9"/>
      <c r="DJS2567" s="9"/>
      <c r="DJT2567" s="9"/>
      <c r="DJU2567" s="9"/>
      <c r="DJV2567" s="9"/>
      <c r="DJW2567" s="9"/>
      <c r="DJX2567" s="9"/>
      <c r="DJY2567" s="9"/>
      <c r="DJZ2567" s="9"/>
      <c r="DKA2567" s="9"/>
      <c r="DKB2567" s="9"/>
      <c r="DKC2567" s="9"/>
      <c r="DKD2567" s="9"/>
      <c r="DKE2567" s="9"/>
      <c r="DKF2567" s="9"/>
      <c r="DKG2567" s="9"/>
      <c r="DKH2567" s="9"/>
      <c r="DKI2567" s="9"/>
      <c r="DKJ2567" s="9"/>
      <c r="DKK2567" s="9"/>
      <c r="DKL2567" s="9"/>
      <c r="DKM2567" s="9"/>
      <c r="DKN2567" s="9"/>
      <c r="DKO2567" s="9"/>
      <c r="DKP2567" s="9"/>
      <c r="DKQ2567" s="9"/>
      <c r="DKR2567" s="9"/>
      <c r="DKS2567" s="9"/>
      <c r="DKT2567" s="9"/>
      <c r="DKU2567" s="9"/>
      <c r="DKV2567" s="9"/>
      <c r="DKW2567" s="9"/>
      <c r="DKX2567" s="9"/>
      <c r="DKY2567" s="9"/>
      <c r="DKZ2567" s="9"/>
      <c r="DLA2567" s="9"/>
      <c r="DLB2567" s="9"/>
      <c r="DLC2567" s="9"/>
      <c r="DLD2567" s="9"/>
      <c r="DLE2567" s="9"/>
      <c r="DLF2567" s="9"/>
      <c r="DLG2567" s="9"/>
      <c r="DLH2567" s="9"/>
      <c r="DLI2567" s="9"/>
      <c r="DLJ2567" s="9"/>
      <c r="DLK2567" s="9"/>
      <c r="DLL2567" s="9"/>
      <c r="DLM2567" s="9"/>
      <c r="DLN2567" s="9"/>
      <c r="DLO2567" s="9"/>
      <c r="DLP2567" s="9"/>
      <c r="DLQ2567" s="9"/>
      <c r="DLR2567" s="9"/>
      <c r="DLS2567" s="9"/>
      <c r="DLT2567" s="9"/>
      <c r="DLU2567" s="9"/>
      <c r="DLV2567" s="9"/>
      <c r="DLW2567" s="9"/>
      <c r="DLX2567" s="9"/>
      <c r="DLY2567" s="9"/>
      <c r="DLZ2567" s="9"/>
      <c r="DMA2567" s="9"/>
      <c r="DMB2567" s="9"/>
      <c r="DMC2567" s="9"/>
      <c r="DMD2567" s="9"/>
      <c r="DME2567" s="9"/>
      <c r="DMF2567" s="9"/>
      <c r="DMG2567" s="9"/>
      <c r="DMH2567" s="9"/>
      <c r="DMI2567" s="9"/>
      <c r="DMJ2567" s="9"/>
      <c r="DMK2567" s="9"/>
      <c r="DML2567" s="9"/>
      <c r="DMM2567" s="9"/>
      <c r="DMN2567" s="9"/>
      <c r="DMO2567" s="9"/>
      <c r="DMP2567" s="9"/>
      <c r="DMQ2567" s="9"/>
      <c r="DMR2567" s="9"/>
      <c r="DMS2567" s="9"/>
      <c r="DMT2567" s="9"/>
      <c r="DMU2567" s="9"/>
      <c r="DMV2567" s="9"/>
      <c r="DMW2567" s="9"/>
      <c r="DMX2567" s="9"/>
      <c r="DMY2567" s="9"/>
      <c r="DMZ2567" s="9"/>
      <c r="DNA2567" s="9"/>
      <c r="DNB2567" s="9"/>
      <c r="DNC2567" s="9"/>
      <c r="DND2567" s="9"/>
      <c r="DNE2567" s="9"/>
      <c r="DNF2567" s="9"/>
      <c r="DNG2567" s="9"/>
      <c r="DNH2567" s="9"/>
      <c r="DNI2567" s="9"/>
      <c r="DNJ2567" s="9"/>
      <c r="DNK2567" s="9"/>
      <c r="DNL2567" s="9"/>
      <c r="DNM2567" s="9"/>
      <c r="DNN2567" s="9"/>
      <c r="DNO2567" s="9"/>
      <c r="DNP2567" s="9"/>
      <c r="DNQ2567" s="9"/>
      <c r="DNR2567" s="9"/>
      <c r="DNS2567" s="9"/>
      <c r="DNT2567" s="9"/>
      <c r="DNU2567" s="9"/>
      <c r="DNV2567" s="9"/>
      <c r="DNW2567" s="9"/>
      <c r="DNX2567" s="9"/>
      <c r="DNY2567" s="9"/>
      <c r="DNZ2567" s="9"/>
      <c r="DOA2567" s="9"/>
      <c r="DOB2567" s="9"/>
      <c r="DOC2567" s="9"/>
      <c r="DOD2567" s="9"/>
      <c r="DOE2567" s="9"/>
      <c r="DOF2567" s="9"/>
      <c r="DOG2567" s="9"/>
      <c r="DOH2567" s="9"/>
      <c r="DOI2567" s="9"/>
      <c r="DOJ2567" s="9"/>
      <c r="DOK2567" s="9"/>
      <c r="DOL2567" s="9"/>
      <c r="DOM2567" s="9"/>
      <c r="DON2567" s="9"/>
      <c r="DOO2567" s="9"/>
      <c r="DOP2567" s="9"/>
      <c r="DOQ2567" s="9"/>
      <c r="DOR2567" s="9"/>
      <c r="DOS2567" s="9"/>
      <c r="DOT2567" s="9"/>
      <c r="DOU2567" s="9"/>
      <c r="DOV2567" s="9"/>
      <c r="DOW2567" s="9"/>
      <c r="DOX2567" s="9"/>
      <c r="DOY2567" s="9"/>
      <c r="DOZ2567" s="9"/>
      <c r="DPA2567" s="9"/>
      <c r="DPB2567" s="9"/>
      <c r="DPC2567" s="9"/>
      <c r="DPD2567" s="9"/>
      <c r="DPE2567" s="9"/>
      <c r="DPF2567" s="9"/>
      <c r="DPG2567" s="9"/>
      <c r="DPH2567" s="9"/>
      <c r="DPI2567" s="9"/>
      <c r="DPJ2567" s="9"/>
      <c r="DPK2567" s="9"/>
      <c r="DPL2567" s="9"/>
      <c r="DPM2567" s="9"/>
      <c r="DPN2567" s="9"/>
      <c r="DPO2567" s="9"/>
      <c r="DPP2567" s="9"/>
      <c r="DPQ2567" s="9"/>
      <c r="DPR2567" s="9"/>
      <c r="DPS2567" s="9"/>
      <c r="DPT2567" s="9"/>
      <c r="DPU2567" s="9"/>
      <c r="DPV2567" s="9"/>
      <c r="DPW2567" s="9"/>
      <c r="DPX2567" s="9"/>
      <c r="DPY2567" s="9"/>
      <c r="DPZ2567" s="9"/>
      <c r="DQA2567" s="9"/>
      <c r="DQB2567" s="9"/>
      <c r="DQC2567" s="9"/>
      <c r="DQD2567" s="9"/>
      <c r="DQE2567" s="9"/>
      <c r="DQF2567" s="9"/>
      <c r="DQG2567" s="9"/>
      <c r="DQH2567" s="9"/>
      <c r="DQI2567" s="9"/>
      <c r="DQJ2567" s="9"/>
      <c r="DQK2567" s="9"/>
      <c r="DQL2567" s="9"/>
      <c r="DQM2567" s="9"/>
      <c r="DQN2567" s="9"/>
      <c r="DQO2567" s="9"/>
      <c r="DQP2567" s="9"/>
      <c r="DQQ2567" s="9"/>
      <c r="DQR2567" s="9"/>
      <c r="DQS2567" s="9"/>
      <c r="DQT2567" s="9"/>
      <c r="DQU2567" s="9"/>
      <c r="DQV2567" s="9"/>
      <c r="DQW2567" s="9"/>
      <c r="DQX2567" s="9"/>
      <c r="DQY2567" s="9"/>
      <c r="DQZ2567" s="9"/>
      <c r="DRA2567" s="9"/>
      <c r="DRB2567" s="9"/>
      <c r="DRC2567" s="9"/>
      <c r="DRD2567" s="9"/>
      <c r="DRE2567" s="9"/>
      <c r="DRF2567" s="9"/>
      <c r="DRG2567" s="9"/>
      <c r="DRH2567" s="9"/>
      <c r="DRI2567" s="9"/>
      <c r="DRJ2567" s="9"/>
      <c r="DRK2567" s="9"/>
      <c r="DRL2567" s="9"/>
      <c r="DRM2567" s="9"/>
      <c r="DRN2567" s="9"/>
      <c r="DRO2567" s="9"/>
      <c r="DRP2567" s="9"/>
      <c r="DRQ2567" s="9"/>
      <c r="DRR2567" s="9"/>
      <c r="DRS2567" s="9"/>
      <c r="DRT2567" s="9"/>
      <c r="DRU2567" s="9"/>
      <c r="DRV2567" s="9"/>
      <c r="DRW2567" s="9"/>
      <c r="DRX2567" s="9"/>
      <c r="DRY2567" s="9"/>
      <c r="DRZ2567" s="9"/>
      <c r="DSA2567" s="9"/>
      <c r="DSB2567" s="9"/>
      <c r="DSC2567" s="9"/>
      <c r="DSD2567" s="9"/>
      <c r="DSE2567" s="9"/>
      <c r="DSF2567" s="9"/>
      <c r="DSG2567" s="9"/>
      <c r="DSH2567" s="9"/>
      <c r="DSI2567" s="9"/>
      <c r="DSJ2567" s="9"/>
      <c r="DSK2567" s="9"/>
      <c r="DSL2567" s="9"/>
      <c r="DSM2567" s="9"/>
      <c r="DSN2567" s="9"/>
      <c r="DSO2567" s="9"/>
      <c r="DSP2567" s="9"/>
      <c r="DSQ2567" s="9"/>
      <c r="DSR2567" s="9"/>
      <c r="DSS2567" s="9"/>
      <c r="DST2567" s="9"/>
      <c r="DSU2567" s="9"/>
      <c r="DSV2567" s="9"/>
      <c r="DSW2567" s="9"/>
      <c r="DSX2567" s="9"/>
      <c r="DSY2567" s="9"/>
      <c r="DSZ2567" s="9"/>
      <c r="DTA2567" s="9"/>
      <c r="DTB2567" s="9"/>
      <c r="DTC2567" s="9"/>
      <c r="DTD2567" s="9"/>
      <c r="DTE2567" s="9"/>
      <c r="DTF2567" s="9"/>
      <c r="DTG2567" s="9"/>
      <c r="DTH2567" s="9"/>
      <c r="DTI2567" s="9"/>
      <c r="DTJ2567" s="9"/>
      <c r="DTK2567" s="9"/>
      <c r="DTL2567" s="9"/>
      <c r="DTM2567" s="9"/>
      <c r="DTN2567" s="9"/>
      <c r="DTO2567" s="9"/>
      <c r="DTP2567" s="9"/>
      <c r="DTQ2567" s="9"/>
      <c r="DTR2567" s="9"/>
      <c r="DTS2567" s="9"/>
      <c r="DTT2567" s="9"/>
      <c r="DTU2567" s="9"/>
      <c r="DTV2567" s="9"/>
      <c r="DTW2567" s="9"/>
      <c r="DTX2567" s="9"/>
      <c r="DTY2567" s="9"/>
      <c r="DTZ2567" s="9"/>
      <c r="DUA2567" s="9"/>
      <c r="DUB2567" s="9"/>
      <c r="DUC2567" s="9"/>
      <c r="DUD2567" s="9"/>
      <c r="DUE2567" s="9"/>
      <c r="DUF2567" s="9"/>
      <c r="DUG2567" s="9"/>
      <c r="DUH2567" s="9"/>
      <c r="DUI2567" s="9"/>
      <c r="DUJ2567" s="9"/>
      <c r="DUK2567" s="9"/>
      <c r="DUL2567" s="9"/>
      <c r="DUM2567" s="9"/>
      <c r="DUN2567" s="9"/>
      <c r="DUO2567" s="9"/>
      <c r="DUP2567" s="9"/>
      <c r="DUQ2567" s="9"/>
      <c r="DUR2567" s="9"/>
      <c r="DUS2567" s="9"/>
      <c r="DUT2567" s="9"/>
      <c r="DUU2567" s="9"/>
      <c r="DUV2567" s="9"/>
      <c r="DUW2567" s="9"/>
      <c r="DUX2567" s="9"/>
      <c r="DUY2567" s="9"/>
      <c r="DUZ2567" s="9"/>
      <c r="DVA2567" s="9"/>
      <c r="DVB2567" s="9"/>
      <c r="DVC2567" s="9"/>
      <c r="DVD2567" s="9"/>
      <c r="DVE2567" s="9"/>
      <c r="DVF2567" s="9"/>
      <c r="DVG2567" s="9"/>
      <c r="DVH2567" s="9"/>
      <c r="DVI2567" s="9"/>
      <c r="DVJ2567" s="9"/>
      <c r="DVK2567" s="9"/>
      <c r="DVL2567" s="9"/>
      <c r="DVM2567" s="9"/>
      <c r="DVN2567" s="9"/>
      <c r="DVO2567" s="9"/>
      <c r="DVP2567" s="9"/>
      <c r="DVQ2567" s="9"/>
      <c r="DVR2567" s="9"/>
      <c r="DVS2567" s="9"/>
      <c r="DVT2567" s="9"/>
      <c r="DVU2567" s="9"/>
      <c r="DVV2567" s="9"/>
      <c r="DVW2567" s="9"/>
      <c r="DVX2567" s="9"/>
      <c r="DVY2567" s="9"/>
      <c r="DVZ2567" s="9"/>
      <c r="DWA2567" s="9"/>
      <c r="DWB2567" s="9"/>
      <c r="DWC2567" s="9"/>
      <c r="DWD2567" s="9"/>
      <c r="DWE2567" s="9"/>
      <c r="DWF2567" s="9"/>
      <c r="DWG2567" s="9"/>
      <c r="DWH2567" s="9"/>
      <c r="DWI2567" s="9"/>
      <c r="DWJ2567" s="9"/>
      <c r="DWK2567" s="9"/>
      <c r="DWL2567" s="9"/>
      <c r="DWM2567" s="9"/>
      <c r="DWN2567" s="9"/>
      <c r="DWO2567" s="9"/>
      <c r="DWP2567" s="9"/>
      <c r="DWQ2567" s="9"/>
      <c r="DWR2567" s="9"/>
      <c r="DWS2567" s="9"/>
      <c r="DWT2567" s="9"/>
      <c r="DWU2567" s="9"/>
      <c r="DWV2567" s="9"/>
      <c r="DWW2567" s="9"/>
      <c r="DWX2567" s="9"/>
      <c r="DWY2567" s="9"/>
      <c r="DWZ2567" s="9"/>
      <c r="DXA2567" s="9"/>
      <c r="DXB2567" s="9"/>
      <c r="DXC2567" s="9"/>
      <c r="DXD2567" s="9"/>
      <c r="DXE2567" s="9"/>
      <c r="DXF2567" s="9"/>
      <c r="DXG2567" s="9"/>
      <c r="DXH2567" s="9"/>
      <c r="DXI2567" s="9"/>
      <c r="DXJ2567" s="9"/>
      <c r="DXK2567" s="9"/>
      <c r="DXL2567" s="9"/>
      <c r="DXM2567" s="9"/>
      <c r="DXN2567" s="9"/>
      <c r="DXO2567" s="9"/>
      <c r="DXP2567" s="9"/>
      <c r="DXQ2567" s="9"/>
      <c r="DXR2567" s="9"/>
      <c r="DXS2567" s="9"/>
      <c r="DXT2567" s="9"/>
      <c r="DXU2567" s="9"/>
      <c r="DXV2567" s="9"/>
      <c r="DXW2567" s="9"/>
      <c r="DXX2567" s="9"/>
      <c r="DXY2567" s="9"/>
      <c r="DXZ2567" s="9"/>
      <c r="DYA2567" s="9"/>
      <c r="DYB2567" s="9"/>
      <c r="DYC2567" s="9"/>
      <c r="DYD2567" s="9"/>
      <c r="DYE2567" s="9"/>
      <c r="DYF2567" s="9"/>
      <c r="DYG2567" s="9"/>
      <c r="DYH2567" s="9"/>
      <c r="DYI2567" s="9"/>
      <c r="DYJ2567" s="9"/>
      <c r="DYK2567" s="9"/>
      <c r="DYL2567" s="9"/>
      <c r="DYM2567" s="9"/>
      <c r="DYN2567" s="9"/>
      <c r="DYO2567" s="9"/>
      <c r="DYP2567" s="9"/>
      <c r="DYQ2567" s="9"/>
      <c r="DYR2567" s="9"/>
      <c r="DYS2567" s="9"/>
      <c r="DYT2567" s="9"/>
      <c r="DYU2567" s="9"/>
      <c r="DYV2567" s="9"/>
      <c r="DYW2567" s="9"/>
      <c r="DYX2567" s="9"/>
      <c r="DYY2567" s="9"/>
      <c r="DYZ2567" s="9"/>
      <c r="DZA2567" s="9"/>
      <c r="DZB2567" s="9"/>
      <c r="DZC2567" s="9"/>
      <c r="DZD2567" s="9"/>
      <c r="DZE2567" s="9"/>
      <c r="DZF2567" s="9"/>
      <c r="DZG2567" s="9"/>
      <c r="DZH2567" s="9"/>
      <c r="DZI2567" s="9"/>
      <c r="DZJ2567" s="9"/>
      <c r="DZK2567" s="9"/>
      <c r="DZL2567" s="9"/>
      <c r="DZM2567" s="9"/>
      <c r="DZN2567" s="9"/>
      <c r="DZO2567" s="9"/>
      <c r="DZP2567" s="9"/>
      <c r="DZQ2567" s="9"/>
      <c r="DZR2567" s="9"/>
      <c r="DZS2567" s="9"/>
      <c r="DZT2567" s="9"/>
      <c r="DZU2567" s="9"/>
      <c r="DZV2567" s="9"/>
      <c r="DZW2567" s="9"/>
      <c r="DZX2567" s="9"/>
      <c r="DZY2567" s="9"/>
      <c r="DZZ2567" s="9"/>
      <c r="EAA2567" s="9"/>
      <c r="EAB2567" s="9"/>
      <c r="EAC2567" s="9"/>
      <c r="EAD2567" s="9"/>
      <c r="EAE2567" s="9"/>
      <c r="EAF2567" s="9"/>
      <c r="EAG2567" s="9"/>
      <c r="EAH2567" s="9"/>
      <c r="EAI2567" s="9"/>
      <c r="EAJ2567" s="9"/>
      <c r="EAK2567" s="9"/>
      <c r="EAL2567" s="9"/>
      <c r="EAM2567" s="9"/>
      <c r="EAN2567" s="9"/>
      <c r="EAO2567" s="9"/>
      <c r="EAP2567" s="9"/>
      <c r="EAQ2567" s="9"/>
      <c r="EAR2567" s="9"/>
      <c r="EAS2567" s="9"/>
      <c r="EAT2567" s="9"/>
      <c r="EAU2567" s="9"/>
      <c r="EAV2567" s="9"/>
      <c r="EAW2567" s="9"/>
      <c r="EAX2567" s="9"/>
      <c r="EAY2567" s="9"/>
      <c r="EAZ2567" s="9"/>
      <c r="EBA2567" s="9"/>
      <c r="EBB2567" s="9"/>
      <c r="EBC2567" s="9"/>
      <c r="EBD2567" s="9"/>
      <c r="EBE2567" s="9"/>
      <c r="EBF2567" s="9"/>
      <c r="EBG2567" s="9"/>
      <c r="EBH2567" s="9"/>
      <c r="EBI2567" s="9"/>
      <c r="EBJ2567" s="9"/>
      <c r="EBK2567" s="9"/>
      <c r="EBL2567" s="9"/>
      <c r="EBM2567" s="9"/>
      <c r="EBN2567" s="9"/>
      <c r="EBO2567" s="9"/>
      <c r="EBP2567" s="9"/>
      <c r="EBQ2567" s="9"/>
      <c r="EBR2567" s="9"/>
      <c r="EBS2567" s="9"/>
      <c r="EBT2567" s="9"/>
      <c r="EBU2567" s="9"/>
      <c r="EBV2567" s="9"/>
      <c r="EBW2567" s="9"/>
      <c r="EBX2567" s="9"/>
      <c r="EBY2567" s="9"/>
      <c r="EBZ2567" s="9"/>
      <c r="ECA2567" s="9"/>
      <c r="ECB2567" s="9"/>
      <c r="ECC2567" s="9"/>
      <c r="ECD2567" s="9"/>
      <c r="ECE2567" s="9"/>
      <c r="ECF2567" s="9"/>
      <c r="ECG2567" s="9"/>
      <c r="ECH2567" s="9"/>
      <c r="ECI2567" s="9"/>
      <c r="ECJ2567" s="9"/>
      <c r="ECK2567" s="9"/>
      <c r="ECL2567" s="9"/>
      <c r="ECM2567" s="9"/>
      <c r="ECN2567" s="9"/>
      <c r="ECO2567" s="9"/>
      <c r="ECP2567" s="9"/>
      <c r="ECQ2567" s="9"/>
      <c r="ECR2567" s="9"/>
      <c r="ECS2567" s="9"/>
      <c r="ECT2567" s="9"/>
      <c r="ECU2567" s="9"/>
      <c r="ECV2567" s="9"/>
      <c r="ECW2567" s="9"/>
      <c r="ECX2567" s="9"/>
      <c r="ECY2567" s="9"/>
      <c r="ECZ2567" s="9"/>
      <c r="EDA2567" s="9"/>
      <c r="EDB2567" s="9"/>
      <c r="EDC2567" s="9"/>
      <c r="EDD2567" s="9"/>
      <c r="EDE2567" s="9"/>
      <c r="EDF2567" s="9"/>
      <c r="EDG2567" s="9"/>
      <c r="EDH2567" s="9"/>
      <c r="EDI2567" s="9"/>
      <c r="EDJ2567" s="9"/>
      <c r="EDK2567" s="9"/>
      <c r="EDL2567" s="9"/>
      <c r="EDM2567" s="9"/>
      <c r="EDN2567" s="9"/>
      <c r="EDO2567" s="9"/>
      <c r="EDP2567" s="9"/>
      <c r="EDQ2567" s="9"/>
      <c r="EDR2567" s="9"/>
      <c r="EDS2567" s="9"/>
      <c r="EDT2567" s="9"/>
      <c r="EDU2567" s="9"/>
      <c r="EDV2567" s="9"/>
      <c r="EDW2567" s="9"/>
      <c r="EDX2567" s="9"/>
      <c r="EDY2567" s="9"/>
      <c r="EDZ2567" s="9"/>
      <c r="EEA2567" s="9"/>
      <c r="EEB2567" s="9"/>
      <c r="EEC2567" s="9"/>
      <c r="EED2567" s="9"/>
      <c r="EEE2567" s="9"/>
      <c r="EEF2567" s="9"/>
      <c r="EEG2567" s="9"/>
      <c r="EEH2567" s="9"/>
      <c r="EEI2567" s="9"/>
      <c r="EEJ2567" s="9"/>
      <c r="EEK2567" s="9"/>
      <c r="EEL2567" s="9"/>
      <c r="EEM2567" s="9"/>
      <c r="EEN2567" s="9"/>
      <c r="EEO2567" s="9"/>
      <c r="EEP2567" s="9"/>
      <c r="EEQ2567" s="9"/>
      <c r="EER2567" s="9"/>
      <c r="EES2567" s="9"/>
      <c r="EET2567" s="9"/>
      <c r="EEU2567" s="9"/>
      <c r="EEV2567" s="9"/>
      <c r="EEW2567" s="9"/>
      <c r="EEX2567" s="9"/>
      <c r="EEY2567" s="9"/>
      <c r="EEZ2567" s="9"/>
      <c r="EFA2567" s="9"/>
      <c r="EFB2567" s="9"/>
      <c r="EFC2567" s="9"/>
      <c r="EFD2567" s="9"/>
      <c r="EFE2567" s="9"/>
      <c r="EFF2567" s="9"/>
      <c r="EFG2567" s="9"/>
      <c r="EFH2567" s="9"/>
      <c r="EFI2567" s="9"/>
      <c r="EFJ2567" s="9"/>
      <c r="EFK2567" s="9"/>
      <c r="EFL2567" s="9"/>
      <c r="EFM2567" s="9"/>
      <c r="EFN2567" s="9"/>
      <c r="EFO2567" s="9"/>
      <c r="EFP2567" s="9"/>
      <c r="EFQ2567" s="9"/>
      <c r="EFR2567" s="9"/>
      <c r="EFS2567" s="9"/>
      <c r="EFT2567" s="9"/>
      <c r="EFU2567" s="9"/>
      <c r="EFV2567" s="9"/>
      <c r="EFW2567" s="9"/>
      <c r="EFX2567" s="9"/>
      <c r="EFY2567" s="9"/>
      <c r="EFZ2567" s="9"/>
      <c r="EGA2567" s="9"/>
      <c r="EGB2567" s="9"/>
      <c r="EGC2567" s="9"/>
      <c r="EGD2567" s="9"/>
      <c r="EGE2567" s="9"/>
      <c r="EGF2567" s="9"/>
      <c r="EGG2567" s="9"/>
      <c r="EGH2567" s="9"/>
      <c r="EGI2567" s="9"/>
      <c r="EGJ2567" s="9"/>
      <c r="EGK2567" s="9"/>
      <c r="EGL2567" s="9"/>
      <c r="EGM2567" s="9"/>
      <c r="EGN2567" s="9"/>
      <c r="EGO2567" s="9"/>
      <c r="EGP2567" s="9"/>
      <c r="EGQ2567" s="9"/>
      <c r="EGR2567" s="9"/>
      <c r="EGS2567" s="9"/>
      <c r="EGT2567" s="9"/>
      <c r="EGU2567" s="9"/>
      <c r="EGV2567" s="9"/>
      <c r="EGW2567" s="9"/>
      <c r="EGX2567" s="9"/>
      <c r="EGY2567" s="9"/>
      <c r="EGZ2567" s="9"/>
      <c r="EHA2567" s="9"/>
      <c r="EHB2567" s="9"/>
      <c r="EHC2567" s="9"/>
      <c r="EHD2567" s="9"/>
      <c r="EHE2567" s="9"/>
      <c r="EHF2567" s="9"/>
      <c r="EHG2567" s="9"/>
      <c r="EHH2567" s="9"/>
      <c r="EHI2567" s="9"/>
      <c r="EHJ2567" s="9"/>
      <c r="EHK2567" s="9"/>
      <c r="EHL2567" s="9"/>
      <c r="EHM2567" s="9"/>
      <c r="EHN2567" s="9"/>
      <c r="EHO2567" s="9"/>
      <c r="EHP2567" s="9"/>
      <c r="EHQ2567" s="9"/>
      <c r="EHR2567" s="9"/>
      <c r="EHS2567" s="9"/>
      <c r="EHT2567" s="9"/>
      <c r="EHU2567" s="9"/>
      <c r="EHV2567" s="9"/>
      <c r="EHW2567" s="9"/>
      <c r="EHX2567" s="9"/>
      <c r="EHY2567" s="9"/>
      <c r="EHZ2567" s="9"/>
      <c r="EIA2567" s="9"/>
      <c r="EIB2567" s="9"/>
      <c r="EIC2567" s="9"/>
      <c r="EID2567" s="9"/>
      <c r="EIE2567" s="9"/>
      <c r="EIF2567" s="9"/>
      <c r="EIG2567" s="9"/>
      <c r="EIH2567" s="9"/>
      <c r="EII2567" s="9"/>
      <c r="EIJ2567" s="9"/>
      <c r="EIK2567" s="9"/>
      <c r="EIL2567" s="9"/>
      <c r="EIM2567" s="9"/>
      <c r="EIN2567" s="9"/>
      <c r="EIO2567" s="9"/>
      <c r="EIP2567" s="9"/>
      <c r="EIQ2567" s="9"/>
      <c r="EIR2567" s="9"/>
      <c r="EIS2567" s="9"/>
      <c r="EIT2567" s="9"/>
      <c r="EIU2567" s="9"/>
      <c r="EIV2567" s="9"/>
      <c r="EIW2567" s="9"/>
      <c r="EIX2567" s="9"/>
      <c r="EIY2567" s="9"/>
      <c r="EIZ2567" s="9"/>
      <c r="EJA2567" s="9"/>
      <c r="EJB2567" s="9"/>
      <c r="EJC2567" s="9"/>
      <c r="EJD2567" s="9"/>
      <c r="EJE2567" s="9"/>
      <c r="EJF2567" s="9"/>
      <c r="EJG2567" s="9"/>
      <c r="EJH2567" s="9"/>
      <c r="EJI2567" s="9"/>
      <c r="EJJ2567" s="9"/>
      <c r="EJK2567" s="9"/>
      <c r="EJL2567" s="9"/>
      <c r="EJM2567" s="9"/>
      <c r="EJN2567" s="9"/>
      <c r="EJO2567" s="9"/>
      <c r="EJP2567" s="9"/>
      <c r="EJQ2567" s="9"/>
      <c r="EJR2567" s="9"/>
      <c r="EJS2567" s="9"/>
      <c r="EJT2567" s="9"/>
      <c r="EJU2567" s="9"/>
      <c r="EJV2567" s="9"/>
      <c r="EJW2567" s="9"/>
      <c r="EJX2567" s="9"/>
      <c r="EJY2567" s="9"/>
      <c r="EJZ2567" s="9"/>
      <c r="EKA2567" s="9"/>
      <c r="EKB2567" s="9"/>
      <c r="EKC2567" s="9"/>
      <c r="EKD2567" s="9"/>
      <c r="EKE2567" s="9"/>
      <c r="EKF2567" s="9"/>
      <c r="EKG2567" s="9"/>
      <c r="EKH2567" s="9"/>
      <c r="EKI2567" s="9"/>
      <c r="EKJ2567" s="9"/>
      <c r="EKK2567" s="9"/>
      <c r="EKL2567" s="9"/>
      <c r="EKM2567" s="9"/>
      <c r="EKN2567" s="9"/>
      <c r="EKO2567" s="9"/>
      <c r="EKP2567" s="9"/>
      <c r="EKQ2567" s="9"/>
      <c r="EKR2567" s="9"/>
      <c r="EKS2567" s="9"/>
      <c r="EKT2567" s="9"/>
      <c r="EKU2567" s="9"/>
      <c r="EKV2567" s="9"/>
      <c r="EKW2567" s="9"/>
      <c r="EKX2567" s="9"/>
      <c r="EKY2567" s="9"/>
      <c r="EKZ2567" s="9"/>
      <c r="ELA2567" s="9"/>
      <c r="ELB2567" s="9"/>
      <c r="ELC2567" s="9"/>
      <c r="ELD2567" s="9"/>
      <c r="ELE2567" s="9"/>
      <c r="ELF2567" s="9"/>
      <c r="ELG2567" s="9"/>
      <c r="ELH2567" s="9"/>
      <c r="ELI2567" s="9"/>
      <c r="ELJ2567" s="9"/>
      <c r="ELK2567" s="9"/>
      <c r="ELL2567" s="9"/>
      <c r="ELM2567" s="9"/>
      <c r="ELN2567" s="9"/>
      <c r="ELO2567" s="9"/>
      <c r="ELP2567" s="9"/>
      <c r="ELQ2567" s="9"/>
      <c r="ELR2567" s="9"/>
      <c r="ELS2567" s="9"/>
      <c r="ELT2567" s="9"/>
      <c r="ELU2567" s="9"/>
      <c r="ELV2567" s="9"/>
      <c r="ELW2567" s="9"/>
      <c r="ELX2567" s="9"/>
      <c r="ELY2567" s="9"/>
      <c r="ELZ2567" s="9"/>
      <c r="EMA2567" s="9"/>
      <c r="EMB2567" s="9"/>
      <c r="EMC2567" s="9"/>
      <c r="EMD2567" s="9"/>
      <c r="EME2567" s="9"/>
      <c r="EMF2567" s="9"/>
      <c r="EMG2567" s="9"/>
      <c r="EMH2567" s="9"/>
      <c r="EMI2567" s="9"/>
      <c r="EMJ2567" s="9"/>
      <c r="EMK2567" s="9"/>
      <c r="EML2567" s="9"/>
      <c r="EMM2567" s="9"/>
      <c r="EMN2567" s="9"/>
      <c r="EMO2567" s="9"/>
      <c r="EMP2567" s="9"/>
      <c r="EMQ2567" s="9"/>
      <c r="EMR2567" s="9"/>
      <c r="EMS2567" s="9"/>
      <c r="EMT2567" s="9"/>
      <c r="EMU2567" s="9"/>
      <c r="EMV2567" s="9"/>
      <c r="EMW2567" s="9"/>
      <c r="EMX2567" s="9"/>
      <c r="EMY2567" s="9"/>
      <c r="EMZ2567" s="9"/>
      <c r="ENA2567" s="9"/>
      <c r="ENB2567" s="9"/>
      <c r="ENC2567" s="9"/>
      <c r="END2567" s="9"/>
      <c r="ENE2567" s="9"/>
      <c r="ENF2567" s="9"/>
      <c r="ENG2567" s="9"/>
      <c r="ENH2567" s="9"/>
      <c r="ENI2567" s="9"/>
      <c r="ENJ2567" s="9"/>
      <c r="ENK2567" s="9"/>
      <c r="ENL2567" s="9"/>
      <c r="ENM2567" s="9"/>
      <c r="ENN2567" s="9"/>
      <c r="ENO2567" s="9"/>
      <c r="ENP2567" s="9"/>
      <c r="ENQ2567" s="9"/>
      <c r="ENR2567" s="9"/>
      <c r="ENS2567" s="9"/>
      <c r="ENT2567" s="9"/>
      <c r="ENU2567" s="9"/>
      <c r="ENV2567" s="9"/>
      <c r="ENW2567" s="9"/>
      <c r="ENX2567" s="9"/>
      <c r="ENY2567" s="9"/>
      <c r="ENZ2567" s="9"/>
      <c r="EOA2567" s="9"/>
      <c r="EOB2567" s="9"/>
      <c r="EOC2567" s="9"/>
      <c r="EOD2567" s="9"/>
      <c r="EOE2567" s="9"/>
      <c r="EOF2567" s="9"/>
      <c r="EOG2567" s="9"/>
      <c r="EOH2567" s="9"/>
      <c r="EOI2567" s="9"/>
      <c r="EOJ2567" s="9"/>
      <c r="EOK2567" s="9"/>
      <c r="EOL2567" s="9"/>
      <c r="EOM2567" s="9"/>
      <c r="EON2567" s="9"/>
      <c r="EOO2567" s="9"/>
      <c r="EOP2567" s="9"/>
      <c r="EOQ2567" s="9"/>
      <c r="EOR2567" s="9"/>
      <c r="EOS2567" s="9"/>
      <c r="EOT2567" s="9"/>
      <c r="EOU2567" s="9"/>
      <c r="EOV2567" s="9"/>
      <c r="EOW2567" s="9"/>
      <c r="EOX2567" s="9"/>
      <c r="EOY2567" s="9"/>
      <c r="EOZ2567" s="9"/>
      <c r="EPA2567" s="9"/>
      <c r="EPB2567" s="9"/>
      <c r="EPC2567" s="9"/>
      <c r="EPD2567" s="9"/>
      <c r="EPE2567" s="9"/>
      <c r="EPF2567" s="9"/>
      <c r="EPG2567" s="9"/>
      <c r="EPH2567" s="9"/>
      <c r="EPI2567" s="9"/>
      <c r="EPJ2567" s="9"/>
      <c r="EPK2567" s="9"/>
      <c r="EPL2567" s="9"/>
      <c r="EPM2567" s="9"/>
      <c r="EPN2567" s="9"/>
      <c r="EPO2567" s="9"/>
      <c r="EPP2567" s="9"/>
      <c r="EPQ2567" s="9"/>
      <c r="EPR2567" s="9"/>
      <c r="EPS2567" s="9"/>
      <c r="EPT2567" s="9"/>
      <c r="EPU2567" s="9"/>
      <c r="EPV2567" s="9"/>
      <c r="EPW2567" s="9"/>
      <c r="EPX2567" s="9"/>
      <c r="EPY2567" s="9"/>
      <c r="EPZ2567" s="9"/>
      <c r="EQA2567" s="9"/>
      <c r="EQB2567" s="9"/>
      <c r="EQC2567" s="9"/>
      <c r="EQD2567" s="9"/>
      <c r="EQE2567" s="9"/>
      <c r="EQF2567" s="9"/>
      <c r="EQG2567" s="9"/>
      <c r="EQH2567" s="9"/>
      <c r="EQI2567" s="9"/>
      <c r="EQJ2567" s="9"/>
      <c r="EQK2567" s="9"/>
      <c r="EQL2567" s="9"/>
      <c r="EQM2567" s="9"/>
      <c r="EQN2567" s="9"/>
      <c r="EQO2567" s="9"/>
      <c r="EQP2567" s="9"/>
      <c r="EQQ2567" s="9"/>
      <c r="EQR2567" s="9"/>
      <c r="EQS2567" s="9"/>
      <c r="EQT2567" s="9"/>
      <c r="EQU2567" s="9"/>
      <c r="EQV2567" s="9"/>
      <c r="EQW2567" s="9"/>
      <c r="EQX2567" s="9"/>
      <c r="EQY2567" s="9"/>
      <c r="EQZ2567" s="9"/>
      <c r="ERA2567" s="9"/>
      <c r="ERB2567" s="9"/>
      <c r="ERC2567" s="9"/>
      <c r="ERD2567" s="9"/>
      <c r="ERE2567" s="9"/>
      <c r="ERF2567" s="9"/>
      <c r="ERG2567" s="9"/>
      <c r="ERH2567" s="9"/>
      <c r="ERI2567" s="9"/>
      <c r="ERJ2567" s="9"/>
      <c r="ERK2567" s="9"/>
      <c r="ERL2567" s="9"/>
      <c r="ERM2567" s="9"/>
      <c r="ERN2567" s="9"/>
      <c r="ERO2567" s="9"/>
      <c r="ERP2567" s="9"/>
      <c r="ERQ2567" s="9"/>
      <c r="ERR2567" s="9"/>
      <c r="ERS2567" s="9"/>
      <c r="ERT2567" s="9"/>
      <c r="ERU2567" s="9"/>
      <c r="ERV2567" s="9"/>
      <c r="ERW2567" s="9"/>
      <c r="ERX2567" s="9"/>
      <c r="ERY2567" s="9"/>
      <c r="ERZ2567" s="9"/>
      <c r="ESA2567" s="9"/>
      <c r="ESB2567" s="9"/>
      <c r="ESC2567" s="9"/>
      <c r="ESD2567" s="9"/>
      <c r="ESE2567" s="9"/>
      <c r="ESF2567" s="9"/>
      <c r="ESG2567" s="9"/>
      <c r="ESH2567" s="9"/>
      <c r="ESI2567" s="9"/>
      <c r="ESJ2567" s="9"/>
      <c r="ESK2567" s="9"/>
      <c r="ESL2567" s="9"/>
      <c r="ESM2567" s="9"/>
      <c r="ESN2567" s="9"/>
      <c r="ESO2567" s="9"/>
      <c r="ESP2567" s="9"/>
      <c r="ESQ2567" s="9"/>
      <c r="ESR2567" s="9"/>
      <c r="ESS2567" s="9"/>
      <c r="EST2567" s="9"/>
      <c r="ESU2567" s="9"/>
      <c r="ESV2567" s="9"/>
      <c r="ESW2567" s="9"/>
      <c r="ESX2567" s="9"/>
      <c r="ESY2567" s="9"/>
      <c r="ESZ2567" s="9"/>
      <c r="ETA2567" s="9"/>
      <c r="ETB2567" s="9"/>
      <c r="ETC2567" s="9"/>
      <c r="ETD2567" s="9"/>
      <c r="ETE2567" s="9"/>
      <c r="ETF2567" s="9"/>
      <c r="ETG2567" s="9"/>
      <c r="ETH2567" s="9"/>
      <c r="ETI2567" s="9"/>
      <c r="ETJ2567" s="9"/>
      <c r="ETK2567" s="9"/>
      <c r="ETL2567" s="9"/>
      <c r="ETM2567" s="9"/>
      <c r="ETN2567" s="9"/>
      <c r="ETO2567" s="9"/>
      <c r="ETP2567" s="9"/>
      <c r="ETQ2567" s="9"/>
      <c r="ETR2567" s="9"/>
      <c r="ETS2567" s="9"/>
      <c r="ETT2567" s="9"/>
      <c r="ETU2567" s="9"/>
      <c r="ETV2567" s="9"/>
      <c r="ETW2567" s="9"/>
      <c r="ETX2567" s="9"/>
      <c r="ETY2567" s="9"/>
      <c r="ETZ2567" s="9"/>
      <c r="EUA2567" s="9"/>
      <c r="EUB2567" s="9"/>
      <c r="EUC2567" s="9"/>
      <c r="EUD2567" s="9"/>
      <c r="EUE2567" s="9"/>
      <c r="EUF2567" s="9"/>
      <c r="EUG2567" s="9"/>
      <c r="EUH2567" s="9"/>
      <c r="EUI2567" s="9"/>
      <c r="EUJ2567" s="9"/>
      <c r="EUK2567" s="9"/>
      <c r="EUL2567" s="9"/>
      <c r="EUM2567" s="9"/>
      <c r="EUN2567" s="9"/>
      <c r="EUO2567" s="9"/>
      <c r="EUP2567" s="9"/>
      <c r="EUQ2567" s="9"/>
      <c r="EUR2567" s="9"/>
      <c r="EUS2567" s="9"/>
      <c r="EUT2567" s="9"/>
      <c r="EUU2567" s="9"/>
      <c r="EUV2567" s="9"/>
      <c r="EUW2567" s="9"/>
      <c r="EUX2567" s="9"/>
      <c r="EUY2567" s="9"/>
      <c r="EUZ2567" s="9"/>
      <c r="EVA2567" s="9"/>
      <c r="EVB2567" s="9"/>
      <c r="EVC2567" s="9"/>
      <c r="EVD2567" s="9"/>
      <c r="EVE2567" s="9"/>
      <c r="EVF2567" s="9"/>
      <c r="EVG2567" s="9"/>
      <c r="EVH2567" s="9"/>
      <c r="EVI2567" s="9"/>
      <c r="EVJ2567" s="9"/>
      <c r="EVK2567" s="9"/>
      <c r="EVL2567" s="9"/>
      <c r="EVM2567" s="9"/>
      <c r="EVN2567" s="9"/>
      <c r="EVO2567" s="9"/>
      <c r="EVP2567" s="9"/>
      <c r="EVQ2567" s="9"/>
      <c r="EVR2567" s="9"/>
      <c r="EVS2567" s="9"/>
      <c r="EVT2567" s="9"/>
      <c r="EVU2567" s="9"/>
      <c r="EVV2567" s="9"/>
      <c r="EVW2567" s="9"/>
      <c r="EVX2567" s="9"/>
      <c r="EVY2567" s="9"/>
      <c r="EVZ2567" s="9"/>
      <c r="EWA2567" s="9"/>
      <c r="EWB2567" s="9"/>
      <c r="EWC2567" s="9"/>
      <c r="EWD2567" s="9"/>
      <c r="EWE2567" s="9"/>
      <c r="EWF2567" s="9"/>
      <c r="EWG2567" s="9"/>
      <c r="EWH2567" s="9"/>
      <c r="EWI2567" s="9"/>
      <c r="EWJ2567" s="9"/>
      <c r="EWK2567" s="9"/>
      <c r="EWL2567" s="9"/>
      <c r="EWM2567" s="9"/>
      <c r="EWN2567" s="9"/>
      <c r="EWO2567" s="9"/>
      <c r="EWP2567" s="9"/>
      <c r="EWQ2567" s="9"/>
      <c r="EWR2567" s="9"/>
      <c r="EWS2567" s="9"/>
      <c r="EWT2567" s="9"/>
      <c r="EWU2567" s="9"/>
      <c r="EWV2567" s="9"/>
      <c r="EWW2567" s="9"/>
      <c r="EWX2567" s="9"/>
      <c r="EWY2567" s="9"/>
      <c r="EWZ2567" s="9"/>
      <c r="EXA2567" s="9"/>
      <c r="EXB2567" s="9"/>
      <c r="EXC2567" s="9"/>
      <c r="EXD2567" s="9"/>
      <c r="EXE2567" s="9"/>
      <c r="EXF2567" s="9"/>
      <c r="EXG2567" s="9"/>
      <c r="EXH2567" s="9"/>
      <c r="EXI2567" s="9"/>
      <c r="EXJ2567" s="9"/>
      <c r="EXK2567" s="9"/>
      <c r="EXL2567" s="9"/>
      <c r="EXM2567" s="9"/>
      <c r="EXN2567" s="9"/>
      <c r="EXO2567" s="9"/>
      <c r="EXP2567" s="9"/>
      <c r="EXQ2567" s="9"/>
      <c r="EXR2567" s="9"/>
      <c r="EXS2567" s="9"/>
      <c r="EXT2567" s="9"/>
      <c r="EXU2567" s="9"/>
      <c r="EXV2567" s="9"/>
      <c r="EXW2567" s="9"/>
      <c r="EXX2567" s="9"/>
      <c r="EXY2567" s="9"/>
      <c r="EXZ2567" s="9"/>
      <c r="EYA2567" s="9"/>
      <c r="EYB2567" s="9"/>
      <c r="EYC2567" s="9"/>
      <c r="EYD2567" s="9"/>
      <c r="EYE2567" s="9"/>
      <c r="EYF2567" s="9"/>
      <c r="EYG2567" s="9"/>
      <c r="EYH2567" s="9"/>
      <c r="EYI2567" s="9"/>
      <c r="EYJ2567" s="9"/>
      <c r="EYK2567" s="9"/>
      <c r="EYL2567" s="9"/>
      <c r="EYM2567" s="9"/>
      <c r="EYN2567" s="9"/>
      <c r="EYO2567" s="9"/>
      <c r="EYP2567" s="9"/>
      <c r="EYQ2567" s="9"/>
      <c r="EYR2567" s="9"/>
      <c r="EYS2567" s="9"/>
      <c r="EYT2567" s="9"/>
      <c r="EYU2567" s="9"/>
      <c r="EYV2567" s="9"/>
      <c r="EYW2567" s="9"/>
      <c r="EYX2567" s="9"/>
      <c r="EYY2567" s="9"/>
      <c r="EYZ2567" s="9"/>
      <c r="EZA2567" s="9"/>
      <c r="EZB2567" s="9"/>
      <c r="EZC2567" s="9"/>
      <c r="EZD2567" s="9"/>
      <c r="EZE2567" s="9"/>
      <c r="EZF2567" s="9"/>
      <c r="EZG2567" s="9"/>
      <c r="EZH2567" s="9"/>
      <c r="EZI2567" s="9"/>
      <c r="EZJ2567" s="9"/>
      <c r="EZK2567" s="9"/>
      <c r="EZL2567" s="9"/>
      <c r="EZM2567" s="9"/>
      <c r="EZN2567" s="9"/>
      <c r="EZO2567" s="9"/>
      <c r="EZP2567" s="9"/>
      <c r="EZQ2567" s="9"/>
      <c r="EZR2567" s="9"/>
      <c r="EZS2567" s="9"/>
      <c r="EZT2567" s="9"/>
      <c r="EZU2567" s="9"/>
      <c r="EZV2567" s="9"/>
      <c r="EZW2567" s="9"/>
      <c r="EZX2567" s="9"/>
      <c r="EZY2567" s="9"/>
      <c r="EZZ2567" s="9"/>
      <c r="FAA2567" s="9"/>
      <c r="FAB2567" s="9"/>
      <c r="FAC2567" s="9"/>
      <c r="FAD2567" s="9"/>
      <c r="FAE2567" s="9"/>
      <c r="FAF2567" s="9"/>
      <c r="FAG2567" s="9"/>
      <c r="FAH2567" s="9"/>
      <c r="FAI2567" s="9"/>
      <c r="FAJ2567" s="9"/>
      <c r="FAK2567" s="9"/>
      <c r="FAL2567" s="9"/>
      <c r="FAM2567" s="9"/>
      <c r="FAN2567" s="9"/>
      <c r="FAO2567" s="9"/>
      <c r="FAP2567" s="9"/>
      <c r="FAQ2567" s="9"/>
      <c r="FAR2567" s="9"/>
      <c r="FAS2567" s="9"/>
      <c r="FAT2567" s="9"/>
      <c r="FAU2567" s="9"/>
      <c r="FAV2567" s="9"/>
      <c r="FAW2567" s="9"/>
      <c r="FAX2567" s="9"/>
      <c r="FAY2567" s="9"/>
      <c r="FAZ2567" s="9"/>
      <c r="FBA2567" s="9"/>
      <c r="FBB2567" s="9"/>
      <c r="FBC2567" s="9"/>
      <c r="FBD2567" s="9"/>
      <c r="FBE2567" s="9"/>
      <c r="FBF2567" s="9"/>
      <c r="FBG2567" s="9"/>
      <c r="FBH2567" s="9"/>
      <c r="FBI2567" s="9"/>
      <c r="FBJ2567" s="9"/>
      <c r="FBK2567" s="9"/>
      <c r="FBL2567" s="9"/>
      <c r="FBM2567" s="9"/>
      <c r="FBN2567" s="9"/>
      <c r="FBO2567" s="9"/>
      <c r="FBP2567" s="9"/>
      <c r="FBQ2567" s="9"/>
      <c r="FBR2567" s="9"/>
      <c r="FBS2567" s="9"/>
      <c r="FBT2567" s="9"/>
      <c r="FBU2567" s="9"/>
      <c r="FBV2567" s="9"/>
      <c r="FBW2567" s="9"/>
      <c r="FBX2567" s="9"/>
      <c r="FBY2567" s="9"/>
      <c r="FBZ2567" s="9"/>
      <c r="FCA2567" s="9"/>
      <c r="FCB2567" s="9"/>
      <c r="FCC2567" s="9"/>
      <c r="FCD2567" s="9"/>
      <c r="FCE2567" s="9"/>
      <c r="FCF2567" s="9"/>
      <c r="FCG2567" s="9"/>
      <c r="FCH2567" s="9"/>
      <c r="FCI2567" s="9"/>
      <c r="FCJ2567" s="9"/>
      <c r="FCK2567" s="9"/>
      <c r="FCL2567" s="9"/>
      <c r="FCM2567" s="9"/>
      <c r="FCN2567" s="9"/>
      <c r="FCO2567" s="9"/>
      <c r="FCP2567" s="9"/>
      <c r="FCQ2567" s="9"/>
      <c r="FCR2567" s="9"/>
      <c r="FCS2567" s="9"/>
      <c r="FCT2567" s="9"/>
      <c r="FCU2567" s="9"/>
      <c r="FCV2567" s="9"/>
      <c r="FCW2567" s="9"/>
      <c r="FCX2567" s="9"/>
      <c r="FCY2567" s="9"/>
      <c r="FCZ2567" s="9"/>
      <c r="FDA2567" s="9"/>
      <c r="FDB2567" s="9"/>
      <c r="FDC2567" s="9"/>
      <c r="FDD2567" s="9"/>
      <c r="FDE2567" s="9"/>
      <c r="FDF2567" s="9"/>
      <c r="FDG2567" s="9"/>
      <c r="FDH2567" s="9"/>
      <c r="FDI2567" s="9"/>
      <c r="FDJ2567" s="9"/>
      <c r="FDK2567" s="9"/>
      <c r="FDL2567" s="9"/>
      <c r="FDM2567" s="9"/>
      <c r="FDN2567" s="9"/>
      <c r="FDO2567" s="9"/>
      <c r="FDP2567" s="9"/>
      <c r="FDQ2567" s="9"/>
      <c r="FDR2567" s="9"/>
      <c r="FDS2567" s="9"/>
      <c r="FDT2567" s="9"/>
      <c r="FDU2567" s="9"/>
      <c r="FDV2567" s="9"/>
      <c r="FDW2567" s="9"/>
      <c r="FDX2567" s="9"/>
      <c r="FDY2567" s="9"/>
      <c r="FDZ2567" s="9"/>
      <c r="FEA2567" s="9"/>
      <c r="FEB2567" s="9"/>
      <c r="FEC2567" s="9"/>
      <c r="FED2567" s="9"/>
      <c r="FEE2567" s="9"/>
      <c r="FEF2567" s="9"/>
      <c r="FEG2567" s="9"/>
      <c r="FEH2567" s="9"/>
      <c r="FEI2567" s="9"/>
      <c r="FEJ2567" s="9"/>
      <c r="FEK2567" s="9"/>
      <c r="FEL2567" s="9"/>
      <c r="FEM2567" s="9"/>
      <c r="FEN2567" s="9"/>
      <c r="FEO2567" s="9"/>
      <c r="FEP2567" s="9"/>
      <c r="FEQ2567" s="9"/>
      <c r="FER2567" s="9"/>
      <c r="FES2567" s="9"/>
      <c r="FET2567" s="9"/>
      <c r="FEU2567" s="9"/>
      <c r="FEV2567" s="9"/>
      <c r="FEW2567" s="9"/>
      <c r="FEX2567" s="9"/>
      <c r="FEY2567" s="9"/>
      <c r="FEZ2567" s="9"/>
      <c r="FFA2567" s="9"/>
      <c r="FFB2567" s="9"/>
      <c r="FFC2567" s="9"/>
      <c r="FFD2567" s="9"/>
      <c r="FFE2567" s="9"/>
      <c r="FFF2567" s="9"/>
      <c r="FFG2567" s="9"/>
      <c r="FFH2567" s="9"/>
      <c r="FFI2567" s="9"/>
      <c r="FFJ2567" s="9"/>
      <c r="FFK2567" s="9"/>
      <c r="FFL2567" s="9"/>
      <c r="FFM2567" s="9"/>
      <c r="FFN2567" s="9"/>
      <c r="FFO2567" s="9"/>
      <c r="FFP2567" s="9"/>
      <c r="FFQ2567" s="9"/>
      <c r="FFR2567" s="9"/>
      <c r="FFS2567" s="9"/>
      <c r="FFT2567" s="9"/>
      <c r="FFU2567" s="9"/>
      <c r="FFV2567" s="9"/>
      <c r="FFW2567" s="9"/>
      <c r="FFX2567" s="9"/>
      <c r="FFY2567" s="9"/>
      <c r="FFZ2567" s="9"/>
      <c r="FGA2567" s="9"/>
      <c r="FGB2567" s="9"/>
      <c r="FGC2567" s="9"/>
      <c r="FGD2567" s="9"/>
      <c r="FGE2567" s="9"/>
      <c r="FGF2567" s="9"/>
      <c r="FGG2567" s="9"/>
      <c r="FGH2567" s="9"/>
      <c r="FGI2567" s="9"/>
      <c r="FGJ2567" s="9"/>
      <c r="FGK2567" s="9"/>
      <c r="FGL2567" s="9"/>
      <c r="FGM2567" s="9"/>
      <c r="FGN2567" s="9"/>
      <c r="FGO2567" s="9"/>
      <c r="FGP2567" s="9"/>
      <c r="FGQ2567" s="9"/>
      <c r="FGR2567" s="9"/>
      <c r="FGS2567" s="9"/>
      <c r="FGT2567" s="9"/>
      <c r="FGU2567" s="9"/>
      <c r="FGV2567" s="9"/>
      <c r="FGW2567" s="9"/>
      <c r="FGX2567" s="9"/>
      <c r="FGY2567" s="9"/>
      <c r="FGZ2567" s="9"/>
      <c r="FHA2567" s="9"/>
      <c r="FHB2567" s="9"/>
      <c r="FHC2567" s="9"/>
      <c r="FHD2567" s="9"/>
      <c r="FHE2567" s="9"/>
      <c r="FHF2567" s="9"/>
      <c r="FHG2567" s="9"/>
      <c r="FHH2567" s="9"/>
      <c r="FHI2567" s="9"/>
      <c r="FHJ2567" s="9"/>
      <c r="FHK2567" s="9"/>
      <c r="FHL2567" s="9"/>
      <c r="FHM2567" s="9"/>
      <c r="FHN2567" s="9"/>
      <c r="FHO2567" s="9"/>
      <c r="FHP2567" s="9"/>
      <c r="FHQ2567" s="9"/>
      <c r="FHR2567" s="9"/>
      <c r="FHS2567" s="9"/>
      <c r="FHT2567" s="9"/>
      <c r="FHU2567" s="9"/>
      <c r="FHV2567" s="9"/>
      <c r="FHW2567" s="9"/>
      <c r="FHX2567" s="9"/>
      <c r="FHY2567" s="9"/>
      <c r="FHZ2567" s="9"/>
      <c r="FIA2567" s="9"/>
      <c r="FIB2567" s="9"/>
      <c r="FIC2567" s="9"/>
      <c r="FID2567" s="9"/>
      <c r="FIE2567" s="9"/>
      <c r="FIF2567" s="9"/>
      <c r="FIG2567" s="9"/>
      <c r="FIH2567" s="9"/>
      <c r="FII2567" s="9"/>
      <c r="FIJ2567" s="9"/>
      <c r="FIK2567" s="9"/>
      <c r="FIL2567" s="9"/>
      <c r="FIM2567" s="9"/>
      <c r="FIN2567" s="9"/>
      <c r="FIO2567" s="9"/>
      <c r="FIP2567" s="9"/>
      <c r="FIQ2567" s="9"/>
      <c r="FIR2567" s="9"/>
      <c r="FIS2567" s="9"/>
      <c r="FIT2567" s="9"/>
      <c r="FIU2567" s="9"/>
      <c r="FIV2567" s="9"/>
      <c r="FIW2567" s="9"/>
      <c r="FIX2567" s="9"/>
      <c r="FIY2567" s="9"/>
      <c r="FIZ2567" s="9"/>
      <c r="FJA2567" s="9"/>
      <c r="FJB2567" s="9"/>
      <c r="FJC2567" s="9"/>
      <c r="FJD2567" s="9"/>
      <c r="FJE2567" s="9"/>
      <c r="FJF2567" s="9"/>
      <c r="FJG2567" s="9"/>
      <c r="FJH2567" s="9"/>
      <c r="FJI2567" s="9"/>
      <c r="FJJ2567" s="9"/>
      <c r="FJK2567" s="9"/>
      <c r="FJL2567" s="9"/>
      <c r="FJM2567" s="9"/>
      <c r="FJN2567" s="9"/>
      <c r="FJO2567" s="9"/>
      <c r="FJP2567" s="9"/>
      <c r="FJQ2567" s="9"/>
      <c r="FJR2567" s="9"/>
      <c r="FJS2567" s="9"/>
      <c r="FJT2567" s="9"/>
      <c r="FJU2567" s="9"/>
      <c r="FJV2567" s="9"/>
      <c r="FJW2567" s="9"/>
      <c r="FJX2567" s="9"/>
      <c r="FJY2567" s="9"/>
      <c r="FJZ2567" s="9"/>
      <c r="FKA2567" s="9"/>
      <c r="FKB2567" s="9"/>
      <c r="FKC2567" s="9"/>
      <c r="FKD2567" s="9"/>
      <c r="FKE2567" s="9"/>
      <c r="FKF2567" s="9"/>
      <c r="FKG2567" s="9"/>
      <c r="FKH2567" s="9"/>
      <c r="FKI2567" s="9"/>
      <c r="FKJ2567" s="9"/>
      <c r="FKK2567" s="9"/>
      <c r="FKL2567" s="9"/>
      <c r="FKM2567" s="9"/>
      <c r="FKN2567" s="9"/>
      <c r="FKO2567" s="9"/>
      <c r="FKP2567" s="9"/>
      <c r="FKQ2567" s="9"/>
      <c r="FKR2567" s="9"/>
      <c r="FKS2567" s="9"/>
      <c r="FKT2567" s="9"/>
      <c r="FKU2567" s="9"/>
      <c r="FKV2567" s="9"/>
      <c r="FKW2567" s="9"/>
      <c r="FKX2567" s="9"/>
      <c r="FKY2567" s="9"/>
      <c r="FKZ2567" s="9"/>
      <c r="FLA2567" s="9"/>
      <c r="FLB2567" s="9"/>
      <c r="FLC2567" s="9"/>
      <c r="FLD2567" s="9"/>
      <c r="FLE2567" s="9"/>
      <c r="FLF2567" s="9"/>
      <c r="FLG2567" s="9"/>
      <c r="FLH2567" s="9"/>
      <c r="FLI2567" s="9"/>
      <c r="FLJ2567" s="9"/>
      <c r="FLK2567" s="9"/>
      <c r="FLL2567" s="9"/>
      <c r="FLM2567" s="9"/>
      <c r="FLN2567" s="9"/>
      <c r="FLO2567" s="9"/>
      <c r="FLP2567" s="9"/>
      <c r="FLQ2567" s="9"/>
      <c r="FLR2567" s="9"/>
      <c r="FLS2567" s="9"/>
      <c r="FLT2567" s="9"/>
      <c r="FLU2567" s="9"/>
      <c r="FLV2567" s="9"/>
      <c r="FLW2567" s="9"/>
      <c r="FLX2567" s="9"/>
      <c r="FLY2567" s="9"/>
      <c r="FLZ2567" s="9"/>
      <c r="FMA2567" s="9"/>
      <c r="FMB2567" s="9"/>
      <c r="FMC2567" s="9"/>
      <c r="FMD2567" s="9"/>
      <c r="FME2567" s="9"/>
      <c r="FMF2567" s="9"/>
      <c r="FMG2567" s="9"/>
      <c r="FMH2567" s="9"/>
      <c r="FMI2567" s="9"/>
      <c r="FMJ2567" s="9"/>
      <c r="FMK2567" s="9"/>
      <c r="FML2567" s="9"/>
      <c r="FMM2567" s="9"/>
      <c r="FMN2567" s="9"/>
      <c r="FMO2567" s="9"/>
      <c r="FMP2567" s="9"/>
      <c r="FMQ2567" s="9"/>
      <c r="FMR2567" s="9"/>
      <c r="FMS2567" s="9"/>
      <c r="FMT2567" s="9"/>
      <c r="FMU2567" s="9"/>
      <c r="FMV2567" s="9"/>
      <c r="FMW2567" s="9"/>
      <c r="FMX2567" s="9"/>
      <c r="FMY2567" s="9"/>
      <c r="FMZ2567" s="9"/>
      <c r="FNA2567" s="9"/>
      <c r="FNB2567" s="9"/>
      <c r="FNC2567" s="9"/>
      <c r="FND2567" s="9"/>
      <c r="FNE2567" s="9"/>
      <c r="FNF2567" s="9"/>
      <c r="FNG2567" s="9"/>
      <c r="FNH2567" s="9"/>
      <c r="FNI2567" s="9"/>
      <c r="FNJ2567" s="9"/>
      <c r="FNK2567" s="9"/>
      <c r="FNL2567" s="9"/>
      <c r="FNM2567" s="9"/>
      <c r="FNN2567" s="9"/>
      <c r="FNO2567" s="9"/>
      <c r="FNP2567" s="9"/>
      <c r="FNQ2567" s="9"/>
      <c r="FNR2567" s="9"/>
      <c r="FNS2567" s="9"/>
      <c r="FNT2567" s="9"/>
      <c r="FNU2567" s="9"/>
      <c r="FNV2567" s="9"/>
      <c r="FNW2567" s="9"/>
      <c r="FNX2567" s="9"/>
      <c r="FNY2567" s="9"/>
      <c r="FNZ2567" s="9"/>
      <c r="FOA2567" s="9"/>
      <c r="FOB2567" s="9"/>
      <c r="FOC2567" s="9"/>
      <c r="FOD2567" s="9"/>
      <c r="FOE2567" s="9"/>
      <c r="FOF2567" s="9"/>
      <c r="FOG2567" s="9"/>
      <c r="FOH2567" s="9"/>
      <c r="FOI2567" s="9"/>
      <c r="FOJ2567" s="9"/>
      <c r="FOK2567" s="9"/>
      <c r="FOL2567" s="9"/>
      <c r="FOM2567" s="9"/>
      <c r="FON2567" s="9"/>
      <c r="FOO2567" s="9"/>
      <c r="FOP2567" s="9"/>
      <c r="FOQ2567" s="9"/>
      <c r="FOR2567" s="9"/>
      <c r="FOS2567" s="9"/>
      <c r="FOT2567" s="9"/>
      <c r="FOU2567" s="9"/>
      <c r="FOV2567" s="9"/>
      <c r="FOW2567" s="9"/>
      <c r="FOX2567" s="9"/>
      <c r="FOY2567" s="9"/>
      <c r="FOZ2567" s="9"/>
      <c r="FPA2567" s="9"/>
      <c r="FPB2567" s="9"/>
      <c r="FPC2567" s="9"/>
      <c r="FPD2567" s="9"/>
      <c r="FPE2567" s="9"/>
      <c r="FPF2567" s="9"/>
      <c r="FPG2567" s="9"/>
      <c r="FPH2567" s="9"/>
      <c r="FPI2567" s="9"/>
      <c r="FPJ2567" s="9"/>
      <c r="FPK2567" s="9"/>
      <c r="FPL2567" s="9"/>
      <c r="FPM2567" s="9"/>
      <c r="FPN2567" s="9"/>
      <c r="FPO2567" s="9"/>
      <c r="FPP2567" s="9"/>
      <c r="FPQ2567" s="9"/>
      <c r="FPR2567" s="9"/>
      <c r="FPS2567" s="9"/>
      <c r="FPT2567" s="9"/>
      <c r="FPU2567" s="9"/>
      <c r="FPV2567" s="9"/>
      <c r="FPW2567" s="9"/>
      <c r="FPX2567" s="9"/>
      <c r="FPY2567" s="9"/>
      <c r="FPZ2567" s="9"/>
      <c r="FQA2567" s="9"/>
      <c r="FQB2567" s="9"/>
      <c r="FQC2567" s="9"/>
      <c r="FQD2567" s="9"/>
      <c r="FQE2567" s="9"/>
      <c r="FQF2567" s="9"/>
      <c r="FQG2567" s="9"/>
      <c r="FQH2567" s="9"/>
      <c r="FQI2567" s="9"/>
      <c r="FQJ2567" s="9"/>
      <c r="FQK2567" s="9"/>
      <c r="FQL2567" s="9"/>
      <c r="FQM2567" s="9"/>
      <c r="FQN2567" s="9"/>
      <c r="FQO2567" s="9"/>
      <c r="FQP2567" s="9"/>
      <c r="FQQ2567" s="9"/>
      <c r="FQR2567" s="9"/>
      <c r="FQS2567" s="9"/>
      <c r="FQT2567" s="9"/>
      <c r="FQU2567" s="9"/>
      <c r="FQV2567" s="9"/>
      <c r="FQW2567" s="9"/>
      <c r="FQX2567" s="9"/>
      <c r="FQY2567" s="9"/>
      <c r="FQZ2567" s="9"/>
      <c r="FRA2567" s="9"/>
      <c r="FRB2567" s="9"/>
      <c r="FRC2567" s="9"/>
      <c r="FRD2567" s="9"/>
      <c r="FRE2567" s="9"/>
      <c r="FRF2567" s="9"/>
      <c r="FRG2567" s="9"/>
      <c r="FRH2567" s="9"/>
      <c r="FRI2567" s="9"/>
      <c r="FRJ2567" s="9"/>
      <c r="FRK2567" s="9"/>
      <c r="FRL2567" s="9"/>
      <c r="FRM2567" s="9"/>
      <c r="FRN2567" s="9"/>
      <c r="FRO2567" s="9"/>
      <c r="FRP2567" s="9"/>
      <c r="FRQ2567" s="9"/>
      <c r="FRR2567" s="9"/>
      <c r="FRS2567" s="9"/>
      <c r="FRT2567" s="9"/>
      <c r="FRU2567" s="9"/>
      <c r="FRV2567" s="9"/>
      <c r="FRW2567" s="9"/>
      <c r="FRX2567" s="9"/>
      <c r="FRY2567" s="9"/>
      <c r="FRZ2567" s="9"/>
      <c r="FSA2567" s="9"/>
      <c r="FSB2567" s="9"/>
      <c r="FSC2567" s="9"/>
      <c r="FSD2567" s="9"/>
      <c r="FSE2567" s="9"/>
      <c r="FSF2567" s="9"/>
      <c r="FSG2567" s="9"/>
      <c r="FSH2567" s="9"/>
      <c r="FSI2567" s="9"/>
      <c r="FSJ2567" s="9"/>
      <c r="FSK2567" s="9"/>
      <c r="FSL2567" s="9"/>
      <c r="FSM2567" s="9"/>
      <c r="FSN2567" s="9"/>
      <c r="FSO2567" s="9"/>
      <c r="FSP2567" s="9"/>
      <c r="FSQ2567" s="9"/>
      <c r="FSR2567" s="9"/>
      <c r="FSS2567" s="9"/>
      <c r="FST2567" s="9"/>
      <c r="FSU2567" s="9"/>
      <c r="FSV2567" s="9"/>
      <c r="FSW2567" s="9"/>
      <c r="FSX2567" s="9"/>
      <c r="FSY2567" s="9"/>
      <c r="FSZ2567" s="9"/>
      <c r="FTA2567" s="9"/>
      <c r="FTB2567" s="9"/>
      <c r="FTC2567" s="9"/>
      <c r="FTD2567" s="9"/>
      <c r="FTE2567" s="9"/>
      <c r="FTF2567" s="9"/>
      <c r="FTG2567" s="9"/>
      <c r="FTH2567" s="9"/>
      <c r="FTI2567" s="9"/>
      <c r="FTJ2567" s="9"/>
      <c r="FTK2567" s="9"/>
      <c r="FTL2567" s="9"/>
      <c r="FTM2567" s="9"/>
      <c r="FTN2567" s="9"/>
      <c r="FTO2567" s="9"/>
      <c r="FTP2567" s="9"/>
      <c r="FTQ2567" s="9"/>
      <c r="FTR2567" s="9"/>
      <c r="FTS2567" s="9"/>
      <c r="FTT2567" s="9"/>
      <c r="FTU2567" s="9"/>
      <c r="FTV2567" s="9"/>
      <c r="FTW2567" s="9"/>
      <c r="FTX2567" s="9"/>
      <c r="FTY2567" s="9"/>
      <c r="FTZ2567" s="9"/>
      <c r="FUA2567" s="9"/>
      <c r="FUB2567" s="9"/>
      <c r="FUC2567" s="9"/>
      <c r="FUD2567" s="9"/>
      <c r="FUE2567" s="9"/>
      <c r="FUF2567" s="9"/>
      <c r="FUG2567" s="9"/>
      <c r="FUH2567" s="9"/>
      <c r="FUI2567" s="9"/>
      <c r="FUJ2567" s="9"/>
      <c r="FUK2567" s="9"/>
      <c r="FUL2567" s="9"/>
      <c r="FUM2567" s="9"/>
      <c r="FUN2567" s="9"/>
      <c r="FUO2567" s="9"/>
      <c r="FUP2567" s="9"/>
      <c r="FUQ2567" s="9"/>
      <c r="FUR2567" s="9"/>
      <c r="FUS2567" s="9"/>
      <c r="FUT2567" s="9"/>
      <c r="FUU2567" s="9"/>
      <c r="FUV2567" s="9"/>
      <c r="FUW2567" s="9"/>
      <c r="FUX2567" s="9"/>
      <c r="FUY2567" s="9"/>
      <c r="FUZ2567" s="9"/>
      <c r="FVA2567" s="9"/>
      <c r="FVB2567" s="9"/>
      <c r="FVC2567" s="9"/>
      <c r="FVD2567" s="9"/>
      <c r="FVE2567" s="9"/>
      <c r="FVF2567" s="9"/>
      <c r="FVG2567" s="9"/>
      <c r="FVH2567" s="9"/>
      <c r="FVI2567" s="9"/>
      <c r="FVJ2567" s="9"/>
      <c r="FVK2567" s="9"/>
      <c r="FVL2567" s="9"/>
      <c r="FVM2567" s="9"/>
      <c r="FVN2567" s="9"/>
      <c r="FVO2567" s="9"/>
      <c r="FVP2567" s="9"/>
      <c r="FVQ2567" s="9"/>
      <c r="FVR2567" s="9"/>
      <c r="FVS2567" s="9"/>
      <c r="FVT2567" s="9"/>
      <c r="FVU2567" s="9"/>
      <c r="FVV2567" s="9"/>
      <c r="FVW2567" s="9"/>
      <c r="FVX2567" s="9"/>
      <c r="FVY2567" s="9"/>
      <c r="FVZ2567" s="9"/>
      <c r="FWA2567" s="9"/>
      <c r="FWB2567" s="9"/>
      <c r="FWC2567" s="9"/>
      <c r="FWD2567" s="9"/>
      <c r="FWE2567" s="9"/>
      <c r="FWF2567" s="9"/>
      <c r="FWG2567" s="9"/>
      <c r="FWH2567" s="9"/>
      <c r="FWI2567" s="9"/>
      <c r="FWJ2567" s="9"/>
      <c r="FWK2567" s="9"/>
      <c r="FWL2567" s="9"/>
      <c r="FWM2567" s="9"/>
      <c r="FWN2567" s="9"/>
      <c r="FWO2567" s="9"/>
      <c r="FWP2567" s="9"/>
      <c r="FWQ2567" s="9"/>
      <c r="FWR2567" s="9"/>
      <c r="FWS2567" s="9"/>
      <c r="FWT2567" s="9"/>
      <c r="FWU2567" s="9"/>
      <c r="FWV2567" s="9"/>
      <c r="FWW2567" s="9"/>
      <c r="FWX2567" s="9"/>
      <c r="FWY2567" s="9"/>
      <c r="FWZ2567" s="9"/>
      <c r="FXA2567" s="9"/>
      <c r="FXB2567" s="9"/>
      <c r="FXC2567" s="9"/>
      <c r="FXD2567" s="9"/>
      <c r="FXE2567" s="9"/>
      <c r="FXF2567" s="9"/>
      <c r="FXG2567" s="9"/>
      <c r="FXH2567" s="9"/>
      <c r="FXI2567" s="9"/>
      <c r="FXJ2567" s="9"/>
      <c r="FXK2567" s="9"/>
      <c r="FXL2567" s="9"/>
      <c r="FXM2567" s="9"/>
      <c r="FXN2567" s="9"/>
      <c r="FXO2567" s="9"/>
      <c r="FXP2567" s="9"/>
      <c r="FXQ2567" s="9"/>
      <c r="FXR2567" s="9"/>
      <c r="FXS2567" s="9"/>
      <c r="FXT2567" s="9"/>
      <c r="FXU2567" s="9"/>
      <c r="FXV2567" s="9"/>
      <c r="FXW2567" s="9"/>
      <c r="FXX2567" s="9"/>
      <c r="FXY2567" s="9"/>
      <c r="FXZ2567" s="9"/>
      <c r="FYA2567" s="9"/>
      <c r="FYB2567" s="9"/>
      <c r="FYC2567" s="9"/>
      <c r="FYD2567" s="9"/>
      <c r="FYE2567" s="9"/>
      <c r="FYF2567" s="9"/>
      <c r="FYG2567" s="9"/>
      <c r="FYH2567" s="9"/>
      <c r="FYI2567" s="9"/>
      <c r="FYJ2567" s="9"/>
      <c r="FYK2567" s="9"/>
      <c r="FYL2567" s="9"/>
      <c r="FYM2567" s="9"/>
      <c r="FYN2567" s="9"/>
      <c r="FYO2567" s="9"/>
      <c r="FYP2567" s="9"/>
      <c r="FYQ2567" s="9"/>
      <c r="FYR2567" s="9"/>
      <c r="FYS2567" s="9"/>
      <c r="FYT2567" s="9"/>
      <c r="FYU2567" s="9"/>
      <c r="FYV2567" s="9"/>
      <c r="FYW2567" s="9"/>
      <c r="FYX2567" s="9"/>
      <c r="FYY2567" s="9"/>
      <c r="FYZ2567" s="9"/>
      <c r="FZA2567" s="9"/>
      <c r="FZB2567" s="9"/>
      <c r="FZC2567" s="9"/>
      <c r="FZD2567" s="9"/>
      <c r="FZE2567" s="9"/>
      <c r="FZF2567" s="9"/>
      <c r="FZG2567" s="9"/>
      <c r="FZH2567" s="9"/>
      <c r="FZI2567" s="9"/>
      <c r="FZJ2567" s="9"/>
      <c r="FZK2567" s="9"/>
      <c r="FZL2567" s="9"/>
      <c r="FZM2567" s="9"/>
      <c r="FZN2567" s="9"/>
      <c r="FZO2567" s="9"/>
      <c r="FZP2567" s="9"/>
      <c r="FZQ2567" s="9"/>
      <c r="FZR2567" s="9"/>
      <c r="FZS2567" s="9"/>
      <c r="FZT2567" s="9"/>
      <c r="FZU2567" s="9"/>
      <c r="FZV2567" s="9"/>
      <c r="FZW2567" s="9"/>
      <c r="FZX2567" s="9"/>
      <c r="FZY2567" s="9"/>
      <c r="FZZ2567" s="9"/>
      <c r="GAA2567" s="9"/>
      <c r="GAB2567" s="9"/>
      <c r="GAC2567" s="9"/>
      <c r="GAD2567" s="9"/>
      <c r="GAE2567" s="9"/>
      <c r="GAF2567" s="9"/>
      <c r="GAG2567" s="9"/>
      <c r="GAH2567" s="9"/>
      <c r="GAI2567" s="9"/>
      <c r="GAJ2567" s="9"/>
      <c r="GAK2567" s="9"/>
      <c r="GAL2567" s="9"/>
      <c r="GAM2567" s="9"/>
      <c r="GAN2567" s="9"/>
      <c r="GAO2567" s="9"/>
      <c r="GAP2567" s="9"/>
      <c r="GAQ2567" s="9"/>
      <c r="GAR2567" s="9"/>
      <c r="GAS2567" s="9"/>
      <c r="GAT2567" s="9"/>
      <c r="GAU2567" s="9"/>
      <c r="GAV2567" s="9"/>
      <c r="GAW2567" s="9"/>
      <c r="GAX2567" s="9"/>
      <c r="GAY2567" s="9"/>
      <c r="GAZ2567" s="9"/>
      <c r="GBA2567" s="9"/>
      <c r="GBB2567" s="9"/>
      <c r="GBC2567" s="9"/>
      <c r="GBD2567" s="9"/>
      <c r="GBE2567" s="9"/>
      <c r="GBF2567" s="9"/>
      <c r="GBG2567" s="9"/>
      <c r="GBH2567" s="9"/>
      <c r="GBI2567" s="9"/>
      <c r="GBJ2567" s="9"/>
      <c r="GBK2567" s="9"/>
      <c r="GBL2567" s="9"/>
      <c r="GBM2567" s="9"/>
      <c r="GBN2567" s="9"/>
      <c r="GBO2567" s="9"/>
      <c r="GBP2567" s="9"/>
      <c r="GBQ2567" s="9"/>
      <c r="GBR2567" s="9"/>
      <c r="GBS2567" s="9"/>
      <c r="GBT2567" s="9"/>
      <c r="GBU2567" s="9"/>
      <c r="GBV2567" s="9"/>
      <c r="GBW2567" s="9"/>
      <c r="GBX2567" s="9"/>
      <c r="GBY2567" s="9"/>
      <c r="GBZ2567" s="9"/>
      <c r="GCA2567" s="9"/>
      <c r="GCB2567" s="9"/>
      <c r="GCC2567" s="9"/>
      <c r="GCD2567" s="9"/>
      <c r="GCE2567" s="9"/>
      <c r="GCF2567" s="9"/>
      <c r="GCG2567" s="9"/>
      <c r="GCH2567" s="9"/>
      <c r="GCI2567" s="9"/>
      <c r="GCJ2567" s="9"/>
      <c r="GCK2567" s="9"/>
      <c r="GCL2567" s="9"/>
      <c r="GCM2567" s="9"/>
      <c r="GCN2567" s="9"/>
      <c r="GCO2567" s="9"/>
      <c r="GCP2567" s="9"/>
      <c r="GCQ2567" s="9"/>
      <c r="GCR2567" s="9"/>
      <c r="GCS2567" s="9"/>
      <c r="GCT2567" s="9"/>
      <c r="GCU2567" s="9"/>
      <c r="GCV2567" s="9"/>
      <c r="GCW2567" s="9"/>
      <c r="GCX2567" s="9"/>
      <c r="GCY2567" s="9"/>
      <c r="GCZ2567" s="9"/>
      <c r="GDA2567" s="9"/>
      <c r="GDB2567" s="9"/>
      <c r="GDC2567" s="9"/>
      <c r="GDD2567" s="9"/>
      <c r="GDE2567" s="9"/>
      <c r="GDF2567" s="9"/>
      <c r="GDG2567" s="9"/>
      <c r="GDH2567" s="9"/>
      <c r="GDI2567" s="9"/>
      <c r="GDJ2567" s="9"/>
      <c r="GDK2567" s="9"/>
      <c r="GDL2567" s="9"/>
      <c r="GDM2567" s="9"/>
      <c r="GDN2567" s="9"/>
      <c r="GDO2567" s="9"/>
      <c r="GDP2567" s="9"/>
      <c r="GDQ2567" s="9"/>
      <c r="GDR2567" s="9"/>
      <c r="GDS2567" s="9"/>
      <c r="GDT2567" s="9"/>
      <c r="GDU2567" s="9"/>
      <c r="GDV2567" s="9"/>
      <c r="GDW2567" s="9"/>
      <c r="GDX2567" s="9"/>
      <c r="GDY2567" s="9"/>
      <c r="GDZ2567" s="9"/>
      <c r="GEA2567" s="9"/>
      <c r="GEB2567" s="9"/>
      <c r="GEC2567" s="9"/>
      <c r="GED2567" s="9"/>
      <c r="GEE2567" s="9"/>
      <c r="GEF2567" s="9"/>
      <c r="GEG2567" s="9"/>
      <c r="GEH2567" s="9"/>
      <c r="GEI2567" s="9"/>
      <c r="GEJ2567" s="9"/>
      <c r="GEK2567" s="9"/>
      <c r="GEL2567" s="9"/>
      <c r="GEM2567" s="9"/>
      <c r="GEN2567" s="9"/>
      <c r="GEO2567" s="9"/>
      <c r="GEP2567" s="9"/>
      <c r="GEQ2567" s="9"/>
      <c r="GER2567" s="9"/>
      <c r="GES2567" s="9"/>
      <c r="GET2567" s="9"/>
      <c r="GEU2567" s="9"/>
      <c r="GEV2567" s="9"/>
      <c r="GEW2567" s="9"/>
      <c r="GEX2567" s="9"/>
      <c r="GEY2567" s="9"/>
      <c r="GEZ2567" s="9"/>
      <c r="GFA2567" s="9"/>
      <c r="GFB2567" s="9"/>
      <c r="GFC2567" s="9"/>
      <c r="GFD2567" s="9"/>
      <c r="GFE2567" s="9"/>
      <c r="GFF2567" s="9"/>
      <c r="GFG2567" s="9"/>
      <c r="GFH2567" s="9"/>
      <c r="GFI2567" s="9"/>
      <c r="GFJ2567" s="9"/>
      <c r="GFK2567" s="9"/>
      <c r="GFL2567" s="9"/>
      <c r="GFM2567" s="9"/>
      <c r="GFN2567" s="9"/>
      <c r="GFO2567" s="9"/>
      <c r="GFP2567" s="9"/>
      <c r="GFQ2567" s="9"/>
      <c r="GFR2567" s="9"/>
      <c r="GFS2567" s="9"/>
      <c r="GFT2567" s="9"/>
      <c r="GFU2567" s="9"/>
      <c r="GFV2567" s="9"/>
      <c r="GFW2567" s="9"/>
      <c r="GFX2567" s="9"/>
      <c r="GFY2567" s="9"/>
      <c r="GFZ2567" s="9"/>
      <c r="GGA2567" s="9"/>
      <c r="GGB2567" s="9"/>
      <c r="GGC2567" s="9"/>
      <c r="GGD2567" s="9"/>
      <c r="GGE2567" s="9"/>
      <c r="GGF2567" s="9"/>
      <c r="GGG2567" s="9"/>
      <c r="GGH2567" s="9"/>
      <c r="GGI2567" s="9"/>
      <c r="GGJ2567" s="9"/>
      <c r="GGK2567" s="9"/>
      <c r="GGL2567" s="9"/>
      <c r="GGM2567" s="9"/>
      <c r="GGN2567" s="9"/>
      <c r="GGO2567" s="9"/>
      <c r="GGP2567" s="9"/>
      <c r="GGQ2567" s="9"/>
      <c r="GGR2567" s="9"/>
      <c r="GGS2567" s="9"/>
      <c r="GGT2567" s="9"/>
      <c r="GGU2567" s="9"/>
      <c r="GGV2567" s="9"/>
      <c r="GGW2567" s="9"/>
      <c r="GGX2567" s="9"/>
      <c r="GGY2567" s="9"/>
      <c r="GGZ2567" s="9"/>
      <c r="GHA2567" s="9"/>
      <c r="GHB2567" s="9"/>
      <c r="GHC2567" s="9"/>
      <c r="GHD2567" s="9"/>
      <c r="GHE2567" s="9"/>
      <c r="GHF2567" s="9"/>
      <c r="GHG2567" s="9"/>
      <c r="GHH2567" s="9"/>
      <c r="GHI2567" s="9"/>
      <c r="GHJ2567" s="9"/>
      <c r="GHK2567" s="9"/>
      <c r="GHL2567" s="9"/>
      <c r="GHM2567" s="9"/>
      <c r="GHN2567" s="9"/>
      <c r="GHO2567" s="9"/>
      <c r="GHP2567" s="9"/>
      <c r="GHQ2567" s="9"/>
      <c r="GHR2567" s="9"/>
      <c r="GHS2567" s="9"/>
      <c r="GHT2567" s="9"/>
      <c r="GHU2567" s="9"/>
      <c r="GHV2567" s="9"/>
      <c r="GHW2567" s="9"/>
      <c r="GHX2567" s="9"/>
      <c r="GHY2567" s="9"/>
      <c r="GHZ2567" s="9"/>
      <c r="GIA2567" s="9"/>
      <c r="GIB2567" s="9"/>
      <c r="GIC2567" s="9"/>
      <c r="GID2567" s="9"/>
      <c r="GIE2567" s="9"/>
      <c r="GIF2567" s="9"/>
      <c r="GIG2567" s="9"/>
      <c r="GIH2567" s="9"/>
      <c r="GII2567" s="9"/>
      <c r="GIJ2567" s="9"/>
      <c r="GIK2567" s="9"/>
      <c r="GIL2567" s="9"/>
      <c r="GIM2567" s="9"/>
      <c r="GIN2567" s="9"/>
      <c r="GIO2567" s="9"/>
      <c r="GIP2567" s="9"/>
      <c r="GIQ2567" s="9"/>
      <c r="GIR2567" s="9"/>
      <c r="GIS2567" s="9"/>
      <c r="GIT2567" s="9"/>
      <c r="GIU2567" s="9"/>
      <c r="GIV2567" s="9"/>
      <c r="GIW2567" s="9"/>
      <c r="GIX2567" s="9"/>
      <c r="GIY2567" s="9"/>
      <c r="GIZ2567" s="9"/>
      <c r="GJA2567" s="9"/>
      <c r="GJB2567" s="9"/>
      <c r="GJC2567" s="9"/>
      <c r="GJD2567" s="9"/>
      <c r="GJE2567" s="9"/>
      <c r="GJF2567" s="9"/>
      <c r="GJG2567" s="9"/>
      <c r="GJH2567" s="9"/>
      <c r="GJI2567" s="9"/>
      <c r="GJJ2567" s="9"/>
      <c r="GJK2567" s="9"/>
      <c r="GJL2567" s="9"/>
      <c r="GJM2567" s="9"/>
      <c r="GJN2567" s="9"/>
      <c r="GJO2567" s="9"/>
      <c r="GJP2567" s="9"/>
      <c r="GJQ2567" s="9"/>
      <c r="GJR2567" s="9"/>
      <c r="GJS2567" s="9"/>
      <c r="GJT2567" s="9"/>
      <c r="GJU2567" s="9"/>
      <c r="GJV2567" s="9"/>
      <c r="GJW2567" s="9"/>
      <c r="GJX2567" s="9"/>
      <c r="GJY2567" s="9"/>
      <c r="GJZ2567" s="9"/>
      <c r="GKA2567" s="9"/>
      <c r="GKB2567" s="9"/>
      <c r="GKC2567" s="9"/>
      <c r="GKD2567" s="9"/>
      <c r="GKE2567" s="9"/>
      <c r="GKF2567" s="9"/>
      <c r="GKG2567" s="9"/>
      <c r="GKH2567" s="9"/>
      <c r="GKI2567" s="9"/>
      <c r="GKJ2567" s="9"/>
      <c r="GKK2567" s="9"/>
      <c r="GKL2567" s="9"/>
      <c r="GKM2567" s="9"/>
      <c r="GKN2567" s="9"/>
      <c r="GKO2567" s="9"/>
      <c r="GKP2567" s="9"/>
      <c r="GKQ2567" s="9"/>
      <c r="GKR2567" s="9"/>
      <c r="GKS2567" s="9"/>
      <c r="GKT2567" s="9"/>
      <c r="GKU2567" s="9"/>
      <c r="GKV2567" s="9"/>
      <c r="GKW2567" s="9"/>
      <c r="GKX2567" s="9"/>
      <c r="GKY2567" s="9"/>
      <c r="GKZ2567" s="9"/>
      <c r="GLA2567" s="9"/>
      <c r="GLB2567" s="9"/>
      <c r="GLC2567" s="9"/>
      <c r="GLD2567" s="9"/>
      <c r="GLE2567" s="9"/>
      <c r="GLF2567" s="9"/>
      <c r="GLG2567" s="9"/>
      <c r="GLH2567" s="9"/>
      <c r="GLI2567" s="9"/>
      <c r="GLJ2567" s="9"/>
      <c r="GLK2567" s="9"/>
      <c r="GLL2567" s="9"/>
      <c r="GLM2567" s="9"/>
      <c r="GLN2567" s="9"/>
      <c r="GLO2567" s="9"/>
      <c r="GLP2567" s="9"/>
      <c r="GLQ2567" s="9"/>
      <c r="GLR2567" s="9"/>
      <c r="GLS2567" s="9"/>
      <c r="GLT2567" s="9"/>
      <c r="GLU2567" s="9"/>
      <c r="GLV2567" s="9"/>
      <c r="GLW2567" s="9"/>
      <c r="GLX2567" s="9"/>
      <c r="GLY2567" s="9"/>
      <c r="GLZ2567" s="9"/>
      <c r="GMA2567" s="9"/>
      <c r="GMB2567" s="9"/>
      <c r="GMC2567" s="9"/>
      <c r="GMD2567" s="9"/>
      <c r="GME2567" s="9"/>
      <c r="GMF2567" s="9"/>
      <c r="GMG2567" s="9"/>
      <c r="GMH2567" s="9"/>
      <c r="GMI2567" s="9"/>
      <c r="GMJ2567" s="9"/>
      <c r="GMK2567" s="9"/>
      <c r="GML2567" s="9"/>
      <c r="GMM2567" s="9"/>
      <c r="GMN2567" s="9"/>
      <c r="GMO2567" s="9"/>
      <c r="GMP2567" s="9"/>
      <c r="GMQ2567" s="9"/>
      <c r="GMR2567" s="9"/>
      <c r="GMS2567" s="9"/>
      <c r="GMT2567" s="9"/>
      <c r="GMU2567" s="9"/>
      <c r="GMV2567" s="9"/>
      <c r="GMW2567" s="9"/>
      <c r="GMX2567" s="9"/>
      <c r="GMY2567" s="9"/>
      <c r="GMZ2567" s="9"/>
      <c r="GNA2567" s="9"/>
      <c r="GNB2567" s="9"/>
      <c r="GNC2567" s="9"/>
      <c r="GND2567" s="9"/>
      <c r="GNE2567" s="9"/>
      <c r="GNF2567" s="9"/>
      <c r="GNG2567" s="9"/>
      <c r="GNH2567" s="9"/>
      <c r="GNI2567" s="9"/>
      <c r="GNJ2567" s="9"/>
      <c r="GNK2567" s="9"/>
      <c r="GNL2567" s="9"/>
      <c r="GNM2567" s="9"/>
      <c r="GNN2567" s="9"/>
      <c r="GNO2567" s="9"/>
      <c r="GNP2567" s="9"/>
      <c r="GNQ2567" s="9"/>
      <c r="GNR2567" s="9"/>
      <c r="GNS2567" s="9"/>
      <c r="GNT2567" s="9"/>
      <c r="GNU2567" s="9"/>
      <c r="GNV2567" s="9"/>
      <c r="GNW2567" s="9"/>
      <c r="GNX2567" s="9"/>
      <c r="GNY2567" s="9"/>
      <c r="GNZ2567" s="9"/>
      <c r="GOA2567" s="9"/>
      <c r="GOB2567" s="9"/>
      <c r="GOC2567" s="9"/>
      <c r="GOD2567" s="9"/>
      <c r="GOE2567" s="9"/>
      <c r="GOF2567" s="9"/>
      <c r="GOG2567" s="9"/>
      <c r="GOH2567" s="9"/>
      <c r="GOI2567" s="9"/>
      <c r="GOJ2567" s="9"/>
      <c r="GOK2567" s="9"/>
      <c r="GOL2567" s="9"/>
      <c r="GOM2567" s="9"/>
      <c r="GON2567" s="9"/>
      <c r="GOO2567" s="9"/>
      <c r="GOP2567" s="9"/>
      <c r="GOQ2567" s="9"/>
      <c r="GOR2567" s="9"/>
      <c r="GOS2567" s="9"/>
      <c r="GOT2567" s="9"/>
      <c r="GOU2567" s="9"/>
      <c r="GOV2567" s="9"/>
      <c r="GOW2567" s="9"/>
      <c r="GOX2567" s="9"/>
      <c r="GOY2567" s="9"/>
      <c r="GOZ2567" s="9"/>
      <c r="GPA2567" s="9"/>
      <c r="GPB2567" s="9"/>
      <c r="GPC2567" s="9"/>
      <c r="GPD2567" s="9"/>
      <c r="GPE2567" s="9"/>
      <c r="GPF2567" s="9"/>
      <c r="GPG2567" s="9"/>
      <c r="GPH2567" s="9"/>
      <c r="GPI2567" s="9"/>
      <c r="GPJ2567" s="9"/>
      <c r="GPK2567" s="9"/>
      <c r="GPL2567" s="9"/>
      <c r="GPM2567" s="9"/>
      <c r="GPN2567" s="9"/>
      <c r="GPO2567" s="9"/>
      <c r="GPP2567" s="9"/>
      <c r="GPQ2567" s="9"/>
      <c r="GPR2567" s="9"/>
      <c r="GPS2567" s="9"/>
      <c r="GPT2567" s="9"/>
      <c r="GPU2567" s="9"/>
      <c r="GPV2567" s="9"/>
      <c r="GPW2567" s="9"/>
      <c r="GPX2567" s="9"/>
      <c r="GPY2567" s="9"/>
      <c r="GPZ2567" s="9"/>
      <c r="GQA2567" s="9"/>
      <c r="GQB2567" s="9"/>
      <c r="GQC2567" s="9"/>
      <c r="GQD2567" s="9"/>
      <c r="GQE2567" s="9"/>
      <c r="GQF2567" s="9"/>
      <c r="GQG2567" s="9"/>
      <c r="GQH2567" s="9"/>
      <c r="GQI2567" s="9"/>
      <c r="GQJ2567" s="9"/>
      <c r="GQK2567" s="9"/>
      <c r="GQL2567" s="9"/>
      <c r="GQM2567" s="9"/>
      <c r="GQN2567" s="9"/>
      <c r="GQO2567" s="9"/>
      <c r="GQP2567" s="9"/>
      <c r="GQQ2567" s="9"/>
      <c r="GQR2567" s="9"/>
      <c r="GQS2567" s="9"/>
      <c r="GQT2567" s="9"/>
      <c r="GQU2567" s="9"/>
      <c r="GQV2567" s="9"/>
      <c r="GQW2567" s="9"/>
      <c r="GQX2567" s="9"/>
      <c r="GQY2567" s="9"/>
      <c r="GQZ2567" s="9"/>
      <c r="GRA2567" s="9"/>
      <c r="GRB2567" s="9"/>
      <c r="GRC2567" s="9"/>
      <c r="GRD2567" s="9"/>
      <c r="GRE2567" s="9"/>
      <c r="GRF2567" s="9"/>
      <c r="GRG2567" s="9"/>
      <c r="GRH2567" s="9"/>
      <c r="GRI2567" s="9"/>
      <c r="GRJ2567" s="9"/>
      <c r="GRK2567" s="9"/>
      <c r="GRL2567" s="9"/>
      <c r="GRM2567" s="9"/>
      <c r="GRN2567" s="9"/>
      <c r="GRO2567" s="9"/>
      <c r="GRP2567" s="9"/>
      <c r="GRQ2567" s="9"/>
      <c r="GRR2567" s="9"/>
      <c r="GRS2567" s="9"/>
      <c r="GRT2567" s="9"/>
      <c r="GRU2567" s="9"/>
      <c r="GRV2567" s="9"/>
      <c r="GRW2567" s="9"/>
      <c r="GRX2567" s="9"/>
      <c r="GRY2567" s="9"/>
      <c r="GRZ2567" s="9"/>
      <c r="GSA2567" s="9"/>
      <c r="GSB2567" s="9"/>
      <c r="GSC2567" s="9"/>
      <c r="GSD2567" s="9"/>
      <c r="GSE2567" s="9"/>
      <c r="GSF2567" s="9"/>
      <c r="GSG2567" s="9"/>
      <c r="GSH2567" s="9"/>
      <c r="GSI2567" s="9"/>
      <c r="GSJ2567" s="9"/>
      <c r="GSK2567" s="9"/>
      <c r="GSL2567" s="9"/>
      <c r="GSM2567" s="9"/>
      <c r="GSN2567" s="9"/>
      <c r="GSO2567" s="9"/>
      <c r="GSP2567" s="9"/>
      <c r="GSQ2567" s="9"/>
      <c r="GSR2567" s="9"/>
      <c r="GSS2567" s="9"/>
      <c r="GST2567" s="9"/>
      <c r="GSU2567" s="9"/>
      <c r="GSV2567" s="9"/>
      <c r="GSW2567" s="9"/>
      <c r="GSX2567" s="9"/>
      <c r="GSY2567" s="9"/>
      <c r="GSZ2567" s="9"/>
      <c r="GTA2567" s="9"/>
      <c r="GTB2567" s="9"/>
      <c r="GTC2567" s="9"/>
      <c r="GTD2567" s="9"/>
      <c r="GTE2567" s="9"/>
      <c r="GTF2567" s="9"/>
      <c r="GTG2567" s="9"/>
      <c r="GTH2567" s="9"/>
      <c r="GTI2567" s="9"/>
      <c r="GTJ2567" s="9"/>
      <c r="GTK2567" s="9"/>
      <c r="GTL2567" s="9"/>
      <c r="GTM2567" s="9"/>
      <c r="GTN2567" s="9"/>
      <c r="GTO2567" s="9"/>
      <c r="GTP2567" s="9"/>
      <c r="GTQ2567" s="9"/>
      <c r="GTR2567" s="9"/>
      <c r="GTS2567" s="9"/>
      <c r="GTT2567" s="9"/>
      <c r="GTU2567" s="9"/>
      <c r="GTV2567" s="9"/>
      <c r="GTW2567" s="9"/>
      <c r="GTX2567" s="9"/>
      <c r="GTY2567" s="9"/>
      <c r="GTZ2567" s="9"/>
      <c r="GUA2567" s="9"/>
      <c r="GUB2567" s="9"/>
      <c r="GUC2567" s="9"/>
      <c r="GUD2567" s="9"/>
      <c r="GUE2567" s="9"/>
      <c r="GUF2567" s="9"/>
      <c r="GUG2567" s="9"/>
      <c r="GUH2567" s="9"/>
      <c r="GUI2567" s="9"/>
      <c r="GUJ2567" s="9"/>
      <c r="GUK2567" s="9"/>
      <c r="GUL2567" s="9"/>
      <c r="GUM2567" s="9"/>
      <c r="GUN2567" s="9"/>
      <c r="GUO2567" s="9"/>
      <c r="GUP2567" s="9"/>
      <c r="GUQ2567" s="9"/>
      <c r="GUR2567" s="9"/>
      <c r="GUS2567" s="9"/>
      <c r="GUT2567" s="9"/>
      <c r="GUU2567" s="9"/>
      <c r="GUV2567" s="9"/>
      <c r="GUW2567" s="9"/>
      <c r="GUX2567" s="9"/>
      <c r="GUY2567" s="9"/>
      <c r="GUZ2567" s="9"/>
      <c r="GVA2567" s="9"/>
      <c r="GVB2567" s="9"/>
      <c r="GVC2567" s="9"/>
      <c r="GVD2567" s="9"/>
      <c r="GVE2567" s="9"/>
      <c r="GVF2567" s="9"/>
      <c r="GVG2567" s="9"/>
      <c r="GVH2567" s="9"/>
      <c r="GVI2567" s="9"/>
      <c r="GVJ2567" s="9"/>
      <c r="GVK2567" s="9"/>
      <c r="GVL2567" s="9"/>
      <c r="GVM2567" s="9"/>
      <c r="GVN2567" s="9"/>
      <c r="GVO2567" s="9"/>
      <c r="GVP2567" s="9"/>
      <c r="GVQ2567" s="9"/>
      <c r="GVR2567" s="9"/>
      <c r="GVS2567" s="9"/>
      <c r="GVT2567" s="9"/>
      <c r="GVU2567" s="9"/>
      <c r="GVV2567" s="9"/>
      <c r="GVW2567" s="9"/>
      <c r="GVX2567" s="9"/>
      <c r="GVY2567" s="9"/>
      <c r="GVZ2567" s="9"/>
      <c r="GWA2567" s="9"/>
      <c r="GWB2567" s="9"/>
      <c r="GWC2567" s="9"/>
      <c r="GWD2567" s="9"/>
      <c r="GWE2567" s="9"/>
      <c r="GWF2567" s="9"/>
      <c r="GWG2567" s="9"/>
      <c r="GWH2567" s="9"/>
      <c r="GWI2567" s="9"/>
      <c r="GWJ2567" s="9"/>
      <c r="GWK2567" s="9"/>
      <c r="GWL2567" s="9"/>
      <c r="GWM2567" s="9"/>
      <c r="GWN2567" s="9"/>
      <c r="GWO2567" s="9"/>
      <c r="GWP2567" s="9"/>
      <c r="GWQ2567" s="9"/>
      <c r="GWR2567" s="9"/>
      <c r="GWS2567" s="9"/>
      <c r="GWT2567" s="9"/>
      <c r="GWU2567" s="9"/>
      <c r="GWV2567" s="9"/>
      <c r="GWW2567" s="9"/>
      <c r="GWX2567" s="9"/>
      <c r="GWY2567" s="9"/>
      <c r="GWZ2567" s="9"/>
      <c r="GXA2567" s="9"/>
      <c r="GXB2567" s="9"/>
      <c r="GXC2567" s="9"/>
      <c r="GXD2567" s="9"/>
      <c r="GXE2567" s="9"/>
      <c r="GXF2567" s="9"/>
      <c r="GXG2567" s="9"/>
      <c r="GXH2567" s="9"/>
      <c r="GXI2567" s="9"/>
      <c r="GXJ2567" s="9"/>
      <c r="GXK2567" s="9"/>
      <c r="GXL2567" s="9"/>
      <c r="GXM2567" s="9"/>
      <c r="GXN2567" s="9"/>
      <c r="GXO2567" s="9"/>
      <c r="GXP2567" s="9"/>
      <c r="GXQ2567" s="9"/>
      <c r="GXR2567" s="9"/>
      <c r="GXS2567" s="9"/>
      <c r="GXT2567" s="9"/>
      <c r="GXU2567" s="9"/>
      <c r="GXV2567" s="9"/>
      <c r="GXW2567" s="9"/>
      <c r="GXX2567" s="9"/>
      <c r="GXY2567" s="9"/>
      <c r="GXZ2567" s="9"/>
      <c r="GYA2567" s="9"/>
      <c r="GYB2567" s="9"/>
      <c r="GYC2567" s="9"/>
      <c r="GYD2567" s="9"/>
      <c r="GYE2567" s="9"/>
      <c r="GYF2567" s="9"/>
      <c r="GYG2567" s="9"/>
      <c r="GYH2567" s="9"/>
      <c r="GYI2567" s="9"/>
      <c r="GYJ2567" s="9"/>
      <c r="GYK2567" s="9"/>
      <c r="GYL2567" s="9"/>
      <c r="GYM2567" s="9"/>
      <c r="GYN2567" s="9"/>
      <c r="GYO2567" s="9"/>
      <c r="GYP2567" s="9"/>
      <c r="GYQ2567" s="9"/>
      <c r="GYR2567" s="9"/>
      <c r="GYS2567" s="9"/>
      <c r="GYT2567" s="9"/>
      <c r="GYU2567" s="9"/>
      <c r="GYV2567" s="9"/>
      <c r="GYW2567" s="9"/>
      <c r="GYX2567" s="9"/>
      <c r="GYY2567" s="9"/>
      <c r="GYZ2567" s="9"/>
      <c r="GZA2567" s="9"/>
      <c r="GZB2567" s="9"/>
      <c r="GZC2567" s="9"/>
      <c r="GZD2567" s="9"/>
      <c r="GZE2567" s="9"/>
      <c r="GZF2567" s="9"/>
      <c r="GZG2567" s="9"/>
      <c r="GZH2567" s="9"/>
      <c r="GZI2567" s="9"/>
      <c r="GZJ2567" s="9"/>
      <c r="GZK2567" s="9"/>
      <c r="GZL2567" s="9"/>
      <c r="GZM2567" s="9"/>
      <c r="GZN2567" s="9"/>
      <c r="GZO2567" s="9"/>
      <c r="GZP2567" s="9"/>
      <c r="GZQ2567" s="9"/>
      <c r="GZR2567" s="9"/>
      <c r="GZS2567" s="9"/>
      <c r="GZT2567" s="9"/>
      <c r="GZU2567" s="9"/>
      <c r="GZV2567" s="9"/>
      <c r="GZW2567" s="9"/>
      <c r="GZX2567" s="9"/>
      <c r="GZY2567" s="9"/>
      <c r="GZZ2567" s="9"/>
      <c r="HAA2567" s="9"/>
      <c r="HAB2567" s="9"/>
      <c r="HAC2567" s="9"/>
      <c r="HAD2567" s="9"/>
      <c r="HAE2567" s="9"/>
      <c r="HAF2567" s="9"/>
      <c r="HAG2567" s="9"/>
      <c r="HAH2567" s="9"/>
      <c r="HAI2567" s="9"/>
      <c r="HAJ2567" s="9"/>
      <c r="HAK2567" s="9"/>
      <c r="HAL2567" s="9"/>
      <c r="HAM2567" s="9"/>
      <c r="HAN2567" s="9"/>
      <c r="HAO2567" s="9"/>
      <c r="HAP2567" s="9"/>
      <c r="HAQ2567" s="9"/>
      <c r="HAR2567" s="9"/>
      <c r="HAS2567" s="9"/>
      <c r="HAT2567" s="9"/>
      <c r="HAU2567" s="9"/>
      <c r="HAV2567" s="9"/>
      <c r="HAW2567" s="9"/>
      <c r="HAX2567" s="9"/>
      <c r="HAY2567" s="9"/>
      <c r="HAZ2567" s="9"/>
      <c r="HBA2567" s="9"/>
      <c r="HBB2567" s="9"/>
      <c r="HBC2567" s="9"/>
      <c r="HBD2567" s="9"/>
      <c r="HBE2567" s="9"/>
      <c r="HBF2567" s="9"/>
      <c r="HBG2567" s="9"/>
      <c r="HBH2567" s="9"/>
      <c r="HBI2567" s="9"/>
      <c r="HBJ2567" s="9"/>
      <c r="HBK2567" s="9"/>
      <c r="HBL2567" s="9"/>
      <c r="HBM2567" s="9"/>
      <c r="HBN2567" s="9"/>
      <c r="HBO2567" s="9"/>
      <c r="HBP2567" s="9"/>
      <c r="HBQ2567" s="9"/>
      <c r="HBR2567" s="9"/>
      <c r="HBS2567" s="9"/>
      <c r="HBT2567" s="9"/>
      <c r="HBU2567" s="9"/>
      <c r="HBV2567" s="9"/>
      <c r="HBW2567" s="9"/>
      <c r="HBX2567" s="9"/>
      <c r="HBY2567" s="9"/>
      <c r="HBZ2567" s="9"/>
      <c r="HCA2567" s="9"/>
      <c r="HCB2567" s="9"/>
      <c r="HCC2567" s="9"/>
      <c r="HCD2567" s="9"/>
      <c r="HCE2567" s="9"/>
      <c r="HCF2567" s="9"/>
      <c r="HCG2567" s="9"/>
      <c r="HCH2567" s="9"/>
      <c r="HCI2567" s="9"/>
      <c r="HCJ2567" s="9"/>
      <c r="HCK2567" s="9"/>
      <c r="HCL2567" s="9"/>
      <c r="HCM2567" s="9"/>
      <c r="HCN2567" s="9"/>
      <c r="HCO2567" s="9"/>
      <c r="HCP2567" s="9"/>
      <c r="HCQ2567" s="9"/>
      <c r="HCR2567" s="9"/>
      <c r="HCS2567" s="9"/>
      <c r="HCT2567" s="9"/>
      <c r="HCU2567" s="9"/>
      <c r="HCV2567" s="9"/>
      <c r="HCW2567" s="9"/>
      <c r="HCX2567" s="9"/>
      <c r="HCY2567" s="9"/>
      <c r="HCZ2567" s="9"/>
      <c r="HDA2567" s="9"/>
      <c r="HDB2567" s="9"/>
      <c r="HDC2567" s="9"/>
      <c r="HDD2567" s="9"/>
      <c r="HDE2567" s="9"/>
      <c r="HDF2567" s="9"/>
      <c r="HDG2567" s="9"/>
      <c r="HDH2567" s="9"/>
      <c r="HDI2567" s="9"/>
      <c r="HDJ2567" s="9"/>
      <c r="HDK2567" s="9"/>
      <c r="HDL2567" s="9"/>
      <c r="HDM2567" s="9"/>
      <c r="HDN2567" s="9"/>
      <c r="HDO2567" s="9"/>
      <c r="HDP2567" s="9"/>
      <c r="HDQ2567" s="9"/>
      <c r="HDR2567" s="9"/>
      <c r="HDS2567" s="9"/>
      <c r="HDT2567" s="9"/>
      <c r="HDU2567" s="9"/>
      <c r="HDV2567" s="9"/>
      <c r="HDW2567" s="9"/>
      <c r="HDX2567" s="9"/>
      <c r="HDY2567" s="9"/>
      <c r="HDZ2567" s="9"/>
      <c r="HEA2567" s="9"/>
      <c r="HEB2567" s="9"/>
      <c r="HEC2567" s="9"/>
      <c r="HED2567" s="9"/>
      <c r="HEE2567" s="9"/>
      <c r="HEF2567" s="9"/>
      <c r="HEG2567" s="9"/>
      <c r="HEH2567" s="9"/>
      <c r="HEI2567" s="9"/>
      <c r="HEJ2567" s="9"/>
      <c r="HEK2567" s="9"/>
      <c r="HEL2567" s="9"/>
      <c r="HEM2567" s="9"/>
      <c r="HEN2567" s="9"/>
      <c r="HEO2567" s="9"/>
      <c r="HEP2567" s="9"/>
      <c r="HEQ2567" s="9"/>
      <c r="HER2567" s="9"/>
      <c r="HES2567" s="9"/>
      <c r="HET2567" s="9"/>
      <c r="HEU2567" s="9"/>
      <c r="HEV2567" s="9"/>
      <c r="HEW2567" s="9"/>
      <c r="HEX2567" s="9"/>
      <c r="HEY2567" s="9"/>
      <c r="HEZ2567" s="9"/>
      <c r="HFA2567" s="9"/>
      <c r="HFB2567" s="9"/>
      <c r="HFC2567" s="9"/>
      <c r="HFD2567" s="9"/>
      <c r="HFE2567" s="9"/>
      <c r="HFF2567" s="9"/>
      <c r="HFG2567" s="9"/>
      <c r="HFH2567" s="9"/>
      <c r="HFI2567" s="9"/>
      <c r="HFJ2567" s="9"/>
      <c r="HFK2567" s="9"/>
      <c r="HFL2567" s="9"/>
      <c r="HFM2567" s="9"/>
      <c r="HFN2567" s="9"/>
      <c r="HFO2567" s="9"/>
      <c r="HFP2567" s="9"/>
      <c r="HFQ2567" s="9"/>
      <c r="HFR2567" s="9"/>
      <c r="HFS2567" s="9"/>
      <c r="HFT2567" s="9"/>
      <c r="HFU2567" s="9"/>
      <c r="HFV2567" s="9"/>
      <c r="HFW2567" s="9"/>
      <c r="HFX2567" s="9"/>
      <c r="HFY2567" s="9"/>
      <c r="HFZ2567" s="9"/>
      <c r="HGA2567" s="9"/>
      <c r="HGB2567" s="9"/>
      <c r="HGC2567" s="9"/>
      <c r="HGD2567" s="9"/>
      <c r="HGE2567" s="9"/>
      <c r="HGF2567" s="9"/>
      <c r="HGG2567" s="9"/>
      <c r="HGH2567" s="9"/>
      <c r="HGI2567" s="9"/>
      <c r="HGJ2567" s="9"/>
      <c r="HGK2567" s="9"/>
      <c r="HGL2567" s="9"/>
      <c r="HGM2567" s="9"/>
      <c r="HGN2567" s="9"/>
      <c r="HGO2567" s="9"/>
      <c r="HGP2567" s="9"/>
      <c r="HGQ2567" s="9"/>
      <c r="HGR2567" s="9"/>
      <c r="HGS2567" s="9"/>
      <c r="HGT2567" s="9"/>
      <c r="HGU2567" s="9"/>
      <c r="HGV2567" s="9"/>
      <c r="HGW2567" s="9"/>
      <c r="HGX2567" s="9"/>
      <c r="HGY2567" s="9"/>
      <c r="HGZ2567" s="9"/>
      <c r="HHA2567" s="9"/>
      <c r="HHB2567" s="9"/>
      <c r="HHC2567" s="9"/>
      <c r="HHD2567" s="9"/>
      <c r="HHE2567" s="9"/>
      <c r="HHF2567" s="9"/>
      <c r="HHG2567" s="9"/>
      <c r="HHH2567" s="9"/>
      <c r="HHI2567" s="9"/>
      <c r="HHJ2567" s="9"/>
      <c r="HHK2567" s="9"/>
      <c r="HHL2567" s="9"/>
      <c r="HHM2567" s="9"/>
      <c r="HHN2567" s="9"/>
      <c r="HHO2567" s="9"/>
      <c r="HHP2567" s="9"/>
      <c r="HHQ2567" s="9"/>
      <c r="HHR2567" s="9"/>
      <c r="HHS2567" s="9"/>
      <c r="HHT2567" s="9"/>
      <c r="HHU2567" s="9"/>
      <c r="HHV2567" s="9"/>
      <c r="HHW2567" s="9"/>
      <c r="HHX2567" s="9"/>
      <c r="HHY2567" s="9"/>
      <c r="HHZ2567" s="9"/>
      <c r="HIA2567" s="9"/>
      <c r="HIB2567" s="9"/>
      <c r="HIC2567" s="9"/>
      <c r="HID2567" s="9"/>
      <c r="HIE2567" s="9"/>
      <c r="HIF2567" s="9"/>
      <c r="HIG2567" s="9"/>
      <c r="HIH2567" s="9"/>
      <c r="HII2567" s="9"/>
      <c r="HIJ2567" s="9"/>
      <c r="HIK2567" s="9"/>
      <c r="HIL2567" s="9"/>
      <c r="HIM2567" s="9"/>
      <c r="HIN2567" s="9"/>
      <c r="HIO2567" s="9"/>
      <c r="HIP2567" s="9"/>
      <c r="HIQ2567" s="9"/>
      <c r="HIR2567" s="9"/>
      <c r="HIS2567" s="9"/>
      <c r="HIT2567" s="9"/>
      <c r="HIU2567" s="9"/>
      <c r="HIV2567" s="9"/>
      <c r="HIW2567" s="9"/>
      <c r="HIX2567" s="9"/>
      <c r="HIY2567" s="9"/>
      <c r="HIZ2567" s="9"/>
      <c r="HJA2567" s="9"/>
      <c r="HJB2567" s="9"/>
      <c r="HJC2567" s="9"/>
      <c r="HJD2567" s="9"/>
      <c r="HJE2567" s="9"/>
      <c r="HJF2567" s="9"/>
      <c r="HJG2567" s="9"/>
      <c r="HJH2567" s="9"/>
      <c r="HJI2567" s="9"/>
      <c r="HJJ2567" s="9"/>
      <c r="HJK2567" s="9"/>
      <c r="HJL2567" s="9"/>
      <c r="HJM2567" s="9"/>
      <c r="HJN2567" s="9"/>
      <c r="HJO2567" s="9"/>
      <c r="HJP2567" s="9"/>
      <c r="HJQ2567" s="9"/>
      <c r="HJR2567" s="9"/>
      <c r="HJS2567" s="9"/>
      <c r="HJT2567" s="9"/>
      <c r="HJU2567" s="9"/>
      <c r="HJV2567" s="9"/>
      <c r="HJW2567" s="9"/>
      <c r="HJX2567" s="9"/>
      <c r="HJY2567" s="9"/>
      <c r="HJZ2567" s="9"/>
      <c r="HKA2567" s="9"/>
      <c r="HKB2567" s="9"/>
      <c r="HKC2567" s="9"/>
      <c r="HKD2567" s="9"/>
      <c r="HKE2567" s="9"/>
      <c r="HKF2567" s="9"/>
      <c r="HKG2567" s="9"/>
      <c r="HKH2567" s="9"/>
      <c r="HKI2567" s="9"/>
      <c r="HKJ2567" s="9"/>
      <c r="HKK2567" s="9"/>
      <c r="HKL2567" s="9"/>
      <c r="HKM2567" s="9"/>
      <c r="HKN2567" s="9"/>
      <c r="HKO2567" s="9"/>
      <c r="HKP2567" s="9"/>
      <c r="HKQ2567" s="9"/>
      <c r="HKR2567" s="9"/>
      <c r="HKS2567" s="9"/>
      <c r="HKT2567" s="9"/>
      <c r="HKU2567" s="9"/>
      <c r="HKV2567" s="9"/>
      <c r="HKW2567" s="9"/>
      <c r="HKX2567" s="9"/>
      <c r="HKY2567" s="9"/>
      <c r="HKZ2567" s="9"/>
      <c r="HLA2567" s="9"/>
      <c r="HLB2567" s="9"/>
      <c r="HLC2567" s="9"/>
      <c r="HLD2567" s="9"/>
      <c r="HLE2567" s="9"/>
      <c r="HLF2567" s="9"/>
      <c r="HLG2567" s="9"/>
      <c r="HLH2567" s="9"/>
      <c r="HLI2567" s="9"/>
      <c r="HLJ2567" s="9"/>
      <c r="HLK2567" s="9"/>
      <c r="HLL2567" s="9"/>
      <c r="HLM2567" s="9"/>
      <c r="HLN2567" s="9"/>
      <c r="HLO2567" s="9"/>
      <c r="HLP2567" s="9"/>
      <c r="HLQ2567" s="9"/>
      <c r="HLR2567" s="9"/>
      <c r="HLS2567" s="9"/>
      <c r="HLT2567" s="9"/>
      <c r="HLU2567" s="9"/>
      <c r="HLV2567" s="9"/>
      <c r="HLW2567" s="9"/>
      <c r="HLX2567" s="9"/>
      <c r="HLY2567" s="9"/>
      <c r="HLZ2567" s="9"/>
      <c r="HMA2567" s="9"/>
      <c r="HMB2567" s="9"/>
      <c r="HMC2567" s="9"/>
      <c r="HMD2567" s="9"/>
      <c r="HME2567" s="9"/>
      <c r="HMF2567" s="9"/>
      <c r="HMG2567" s="9"/>
      <c r="HMH2567" s="9"/>
      <c r="HMI2567" s="9"/>
      <c r="HMJ2567" s="9"/>
      <c r="HMK2567" s="9"/>
      <c r="HML2567" s="9"/>
      <c r="HMM2567" s="9"/>
      <c r="HMN2567" s="9"/>
      <c r="HMO2567" s="9"/>
      <c r="HMP2567" s="9"/>
      <c r="HMQ2567" s="9"/>
      <c r="HMR2567" s="9"/>
      <c r="HMS2567" s="9"/>
      <c r="HMT2567" s="9"/>
      <c r="HMU2567" s="9"/>
      <c r="HMV2567" s="9"/>
      <c r="HMW2567" s="9"/>
      <c r="HMX2567" s="9"/>
      <c r="HMY2567" s="9"/>
      <c r="HMZ2567" s="9"/>
      <c r="HNA2567" s="9"/>
      <c r="HNB2567" s="9"/>
      <c r="HNC2567" s="9"/>
      <c r="HND2567" s="9"/>
      <c r="HNE2567" s="9"/>
      <c r="HNF2567" s="9"/>
      <c r="HNG2567" s="9"/>
      <c r="HNH2567" s="9"/>
      <c r="HNI2567" s="9"/>
      <c r="HNJ2567" s="9"/>
      <c r="HNK2567" s="9"/>
      <c r="HNL2567" s="9"/>
      <c r="HNM2567" s="9"/>
      <c r="HNN2567" s="9"/>
      <c r="HNO2567" s="9"/>
      <c r="HNP2567" s="9"/>
      <c r="HNQ2567" s="9"/>
      <c r="HNR2567" s="9"/>
      <c r="HNS2567" s="9"/>
      <c r="HNT2567" s="9"/>
      <c r="HNU2567" s="9"/>
      <c r="HNV2567" s="9"/>
      <c r="HNW2567" s="9"/>
      <c r="HNX2567" s="9"/>
      <c r="HNY2567" s="9"/>
      <c r="HNZ2567" s="9"/>
      <c r="HOA2567" s="9"/>
      <c r="HOB2567" s="9"/>
      <c r="HOC2567" s="9"/>
      <c r="HOD2567" s="9"/>
      <c r="HOE2567" s="9"/>
      <c r="HOF2567" s="9"/>
      <c r="HOG2567" s="9"/>
      <c r="HOH2567" s="9"/>
      <c r="HOI2567" s="9"/>
      <c r="HOJ2567" s="9"/>
      <c r="HOK2567" s="9"/>
      <c r="HOL2567" s="9"/>
      <c r="HOM2567" s="9"/>
      <c r="HON2567" s="9"/>
      <c r="HOO2567" s="9"/>
      <c r="HOP2567" s="9"/>
      <c r="HOQ2567" s="9"/>
      <c r="HOR2567" s="9"/>
      <c r="HOS2567" s="9"/>
      <c r="HOT2567" s="9"/>
      <c r="HOU2567" s="9"/>
      <c r="HOV2567" s="9"/>
      <c r="HOW2567" s="9"/>
      <c r="HOX2567" s="9"/>
      <c r="HOY2567" s="9"/>
      <c r="HOZ2567" s="9"/>
      <c r="HPA2567" s="9"/>
      <c r="HPB2567" s="9"/>
      <c r="HPC2567" s="9"/>
      <c r="HPD2567" s="9"/>
      <c r="HPE2567" s="9"/>
      <c r="HPF2567" s="9"/>
      <c r="HPG2567" s="9"/>
      <c r="HPH2567" s="9"/>
      <c r="HPI2567" s="9"/>
      <c r="HPJ2567" s="9"/>
      <c r="HPK2567" s="9"/>
      <c r="HPL2567" s="9"/>
      <c r="HPM2567" s="9"/>
      <c r="HPN2567" s="9"/>
      <c r="HPO2567" s="9"/>
      <c r="HPP2567" s="9"/>
      <c r="HPQ2567" s="9"/>
      <c r="HPR2567" s="9"/>
      <c r="HPS2567" s="9"/>
      <c r="HPT2567" s="9"/>
      <c r="HPU2567" s="9"/>
      <c r="HPV2567" s="9"/>
      <c r="HPW2567" s="9"/>
      <c r="HPX2567" s="9"/>
      <c r="HPY2567" s="9"/>
      <c r="HPZ2567" s="9"/>
      <c r="HQA2567" s="9"/>
      <c r="HQB2567" s="9"/>
      <c r="HQC2567" s="9"/>
      <c r="HQD2567" s="9"/>
      <c r="HQE2567" s="9"/>
      <c r="HQF2567" s="9"/>
      <c r="HQG2567" s="9"/>
      <c r="HQH2567" s="9"/>
      <c r="HQI2567" s="9"/>
      <c r="HQJ2567" s="9"/>
      <c r="HQK2567" s="9"/>
      <c r="HQL2567" s="9"/>
      <c r="HQM2567" s="9"/>
      <c r="HQN2567" s="9"/>
      <c r="HQO2567" s="9"/>
      <c r="HQP2567" s="9"/>
      <c r="HQQ2567" s="9"/>
      <c r="HQR2567" s="9"/>
      <c r="HQS2567" s="9"/>
      <c r="HQT2567" s="9"/>
      <c r="HQU2567" s="9"/>
      <c r="HQV2567" s="9"/>
      <c r="HQW2567" s="9"/>
      <c r="HQX2567" s="9"/>
      <c r="HQY2567" s="9"/>
      <c r="HQZ2567" s="9"/>
      <c r="HRA2567" s="9"/>
      <c r="HRB2567" s="9"/>
      <c r="HRC2567" s="9"/>
      <c r="HRD2567" s="9"/>
      <c r="HRE2567" s="9"/>
      <c r="HRF2567" s="9"/>
      <c r="HRG2567" s="9"/>
      <c r="HRH2567" s="9"/>
      <c r="HRI2567" s="9"/>
      <c r="HRJ2567" s="9"/>
      <c r="HRK2567" s="9"/>
      <c r="HRL2567" s="9"/>
      <c r="HRM2567" s="9"/>
      <c r="HRN2567" s="9"/>
      <c r="HRO2567" s="9"/>
      <c r="HRP2567" s="9"/>
      <c r="HRQ2567" s="9"/>
      <c r="HRR2567" s="9"/>
      <c r="HRS2567" s="9"/>
      <c r="HRT2567" s="9"/>
      <c r="HRU2567" s="9"/>
      <c r="HRV2567" s="9"/>
      <c r="HRW2567" s="9"/>
      <c r="HRX2567" s="9"/>
      <c r="HRY2567" s="9"/>
      <c r="HRZ2567" s="9"/>
      <c r="HSA2567" s="9"/>
      <c r="HSB2567" s="9"/>
      <c r="HSC2567" s="9"/>
      <c r="HSD2567" s="9"/>
      <c r="HSE2567" s="9"/>
      <c r="HSF2567" s="9"/>
      <c r="HSG2567" s="9"/>
      <c r="HSH2567" s="9"/>
      <c r="HSI2567" s="9"/>
      <c r="HSJ2567" s="9"/>
      <c r="HSK2567" s="9"/>
      <c r="HSL2567" s="9"/>
      <c r="HSM2567" s="9"/>
      <c r="HSN2567" s="9"/>
      <c r="HSO2567" s="9"/>
      <c r="HSP2567" s="9"/>
      <c r="HSQ2567" s="9"/>
      <c r="HSR2567" s="9"/>
      <c r="HSS2567" s="9"/>
      <c r="HST2567" s="9"/>
      <c r="HSU2567" s="9"/>
      <c r="HSV2567" s="9"/>
      <c r="HSW2567" s="9"/>
      <c r="HSX2567" s="9"/>
      <c r="HSY2567" s="9"/>
      <c r="HSZ2567" s="9"/>
      <c r="HTA2567" s="9"/>
      <c r="HTB2567" s="9"/>
      <c r="HTC2567" s="9"/>
      <c r="HTD2567" s="9"/>
      <c r="HTE2567" s="9"/>
      <c r="HTF2567" s="9"/>
      <c r="HTG2567" s="9"/>
      <c r="HTH2567" s="9"/>
      <c r="HTI2567" s="9"/>
      <c r="HTJ2567" s="9"/>
      <c r="HTK2567" s="9"/>
      <c r="HTL2567" s="9"/>
      <c r="HTM2567" s="9"/>
      <c r="HTN2567" s="9"/>
      <c r="HTO2567" s="9"/>
      <c r="HTP2567" s="9"/>
      <c r="HTQ2567" s="9"/>
      <c r="HTR2567" s="9"/>
      <c r="HTS2567" s="9"/>
      <c r="HTT2567" s="9"/>
      <c r="HTU2567" s="9"/>
      <c r="HTV2567" s="9"/>
      <c r="HTW2567" s="9"/>
      <c r="HTX2567" s="9"/>
      <c r="HTY2567" s="9"/>
      <c r="HTZ2567" s="9"/>
      <c r="HUA2567" s="9"/>
      <c r="HUB2567" s="9"/>
      <c r="HUC2567" s="9"/>
      <c r="HUD2567" s="9"/>
      <c r="HUE2567" s="9"/>
      <c r="HUF2567" s="9"/>
      <c r="HUG2567" s="9"/>
      <c r="HUH2567" s="9"/>
      <c r="HUI2567" s="9"/>
      <c r="HUJ2567" s="9"/>
      <c r="HUK2567" s="9"/>
      <c r="HUL2567" s="9"/>
      <c r="HUM2567" s="9"/>
      <c r="HUN2567" s="9"/>
      <c r="HUO2567" s="9"/>
      <c r="HUP2567" s="9"/>
      <c r="HUQ2567" s="9"/>
      <c r="HUR2567" s="9"/>
      <c r="HUS2567" s="9"/>
      <c r="HUT2567" s="9"/>
      <c r="HUU2567" s="9"/>
      <c r="HUV2567" s="9"/>
      <c r="HUW2567" s="9"/>
      <c r="HUX2567" s="9"/>
      <c r="HUY2567" s="9"/>
      <c r="HUZ2567" s="9"/>
      <c r="HVA2567" s="9"/>
      <c r="HVB2567" s="9"/>
      <c r="HVC2567" s="9"/>
      <c r="HVD2567" s="9"/>
      <c r="HVE2567" s="9"/>
      <c r="HVF2567" s="9"/>
      <c r="HVG2567" s="9"/>
      <c r="HVH2567" s="9"/>
      <c r="HVI2567" s="9"/>
      <c r="HVJ2567" s="9"/>
      <c r="HVK2567" s="9"/>
      <c r="HVL2567" s="9"/>
      <c r="HVM2567" s="9"/>
      <c r="HVN2567" s="9"/>
      <c r="HVO2567" s="9"/>
      <c r="HVP2567" s="9"/>
      <c r="HVQ2567" s="9"/>
      <c r="HVR2567" s="9"/>
      <c r="HVS2567" s="9"/>
      <c r="HVT2567" s="9"/>
      <c r="HVU2567" s="9"/>
      <c r="HVV2567" s="9"/>
      <c r="HVW2567" s="9"/>
      <c r="HVX2567" s="9"/>
      <c r="HVY2567" s="9"/>
      <c r="HVZ2567" s="9"/>
      <c r="HWA2567" s="9"/>
      <c r="HWB2567" s="9"/>
      <c r="HWC2567" s="9"/>
      <c r="HWD2567" s="9"/>
      <c r="HWE2567" s="9"/>
      <c r="HWF2567" s="9"/>
      <c r="HWG2567" s="9"/>
      <c r="HWH2567" s="9"/>
      <c r="HWI2567" s="9"/>
      <c r="HWJ2567" s="9"/>
      <c r="HWK2567" s="9"/>
      <c r="HWL2567" s="9"/>
      <c r="HWM2567" s="9"/>
      <c r="HWN2567" s="9"/>
      <c r="HWO2567" s="9"/>
      <c r="HWP2567" s="9"/>
      <c r="HWQ2567" s="9"/>
      <c r="HWR2567" s="9"/>
      <c r="HWS2567" s="9"/>
      <c r="HWT2567" s="9"/>
      <c r="HWU2567" s="9"/>
      <c r="HWV2567" s="9"/>
      <c r="HWW2567" s="9"/>
      <c r="HWX2567" s="9"/>
      <c r="HWY2567" s="9"/>
      <c r="HWZ2567" s="9"/>
      <c r="HXA2567" s="9"/>
      <c r="HXB2567" s="9"/>
      <c r="HXC2567" s="9"/>
      <c r="HXD2567" s="9"/>
      <c r="HXE2567" s="9"/>
      <c r="HXF2567" s="9"/>
      <c r="HXG2567" s="9"/>
      <c r="HXH2567" s="9"/>
      <c r="HXI2567" s="9"/>
      <c r="HXJ2567" s="9"/>
      <c r="HXK2567" s="9"/>
      <c r="HXL2567" s="9"/>
      <c r="HXM2567" s="9"/>
      <c r="HXN2567" s="9"/>
      <c r="HXO2567" s="9"/>
      <c r="HXP2567" s="9"/>
      <c r="HXQ2567" s="9"/>
      <c r="HXR2567" s="9"/>
      <c r="HXS2567" s="9"/>
      <c r="HXT2567" s="9"/>
      <c r="HXU2567" s="9"/>
      <c r="HXV2567" s="9"/>
      <c r="HXW2567" s="9"/>
      <c r="HXX2567" s="9"/>
      <c r="HXY2567" s="9"/>
      <c r="HXZ2567" s="9"/>
      <c r="HYA2567" s="9"/>
      <c r="HYB2567" s="9"/>
      <c r="HYC2567" s="9"/>
      <c r="HYD2567" s="9"/>
      <c r="HYE2567" s="9"/>
      <c r="HYF2567" s="9"/>
      <c r="HYG2567" s="9"/>
      <c r="HYH2567" s="9"/>
      <c r="HYI2567" s="9"/>
      <c r="HYJ2567" s="9"/>
      <c r="HYK2567" s="9"/>
      <c r="HYL2567" s="9"/>
      <c r="HYM2567" s="9"/>
      <c r="HYN2567" s="9"/>
      <c r="HYO2567" s="9"/>
      <c r="HYP2567" s="9"/>
      <c r="HYQ2567" s="9"/>
      <c r="HYR2567" s="9"/>
      <c r="HYS2567" s="9"/>
      <c r="HYT2567" s="9"/>
      <c r="HYU2567" s="9"/>
      <c r="HYV2567" s="9"/>
      <c r="HYW2567" s="9"/>
      <c r="HYX2567" s="9"/>
      <c r="HYY2567" s="9"/>
      <c r="HYZ2567" s="9"/>
      <c r="HZA2567" s="9"/>
      <c r="HZB2567" s="9"/>
      <c r="HZC2567" s="9"/>
      <c r="HZD2567" s="9"/>
      <c r="HZE2567" s="9"/>
      <c r="HZF2567" s="9"/>
      <c r="HZG2567" s="9"/>
      <c r="HZH2567" s="9"/>
      <c r="HZI2567" s="9"/>
      <c r="HZJ2567" s="9"/>
      <c r="HZK2567" s="9"/>
      <c r="HZL2567" s="9"/>
      <c r="HZM2567" s="9"/>
      <c r="HZN2567" s="9"/>
      <c r="HZO2567" s="9"/>
      <c r="HZP2567" s="9"/>
      <c r="HZQ2567" s="9"/>
      <c r="HZR2567" s="9"/>
      <c r="HZS2567" s="9"/>
      <c r="HZT2567" s="9"/>
      <c r="HZU2567" s="9"/>
      <c r="HZV2567" s="9"/>
      <c r="HZW2567" s="9"/>
      <c r="HZX2567" s="9"/>
      <c r="HZY2567" s="9"/>
      <c r="HZZ2567" s="9"/>
      <c r="IAA2567" s="9"/>
      <c r="IAB2567" s="9"/>
      <c r="IAC2567" s="9"/>
      <c r="IAD2567" s="9"/>
      <c r="IAE2567" s="9"/>
      <c r="IAF2567" s="9"/>
      <c r="IAG2567" s="9"/>
      <c r="IAH2567" s="9"/>
      <c r="IAI2567" s="9"/>
      <c r="IAJ2567" s="9"/>
      <c r="IAK2567" s="9"/>
      <c r="IAL2567" s="9"/>
      <c r="IAM2567" s="9"/>
      <c r="IAN2567" s="9"/>
      <c r="IAO2567" s="9"/>
      <c r="IAP2567" s="9"/>
      <c r="IAQ2567" s="9"/>
      <c r="IAR2567" s="9"/>
      <c r="IAS2567" s="9"/>
      <c r="IAT2567" s="9"/>
      <c r="IAU2567" s="9"/>
      <c r="IAV2567" s="9"/>
      <c r="IAW2567" s="9"/>
      <c r="IAX2567" s="9"/>
      <c r="IAY2567" s="9"/>
      <c r="IAZ2567" s="9"/>
      <c r="IBA2567" s="9"/>
      <c r="IBB2567" s="9"/>
      <c r="IBC2567" s="9"/>
      <c r="IBD2567" s="9"/>
      <c r="IBE2567" s="9"/>
      <c r="IBF2567" s="9"/>
      <c r="IBG2567" s="9"/>
      <c r="IBH2567" s="9"/>
      <c r="IBI2567" s="9"/>
      <c r="IBJ2567" s="9"/>
      <c r="IBK2567" s="9"/>
      <c r="IBL2567" s="9"/>
      <c r="IBM2567" s="9"/>
      <c r="IBN2567" s="9"/>
      <c r="IBO2567" s="9"/>
      <c r="IBP2567" s="9"/>
      <c r="IBQ2567" s="9"/>
      <c r="IBR2567" s="9"/>
      <c r="IBS2567" s="9"/>
      <c r="IBT2567" s="9"/>
      <c r="IBU2567" s="9"/>
      <c r="IBV2567" s="9"/>
      <c r="IBW2567" s="9"/>
      <c r="IBX2567" s="9"/>
      <c r="IBY2567" s="9"/>
      <c r="IBZ2567" s="9"/>
      <c r="ICA2567" s="9"/>
      <c r="ICB2567" s="9"/>
      <c r="ICC2567" s="9"/>
      <c r="ICD2567" s="9"/>
      <c r="ICE2567" s="9"/>
      <c r="ICF2567" s="9"/>
      <c r="ICG2567" s="9"/>
      <c r="ICH2567" s="9"/>
      <c r="ICI2567" s="9"/>
      <c r="ICJ2567" s="9"/>
      <c r="ICK2567" s="9"/>
      <c r="ICL2567" s="9"/>
      <c r="ICM2567" s="9"/>
      <c r="ICN2567" s="9"/>
      <c r="ICO2567" s="9"/>
      <c r="ICP2567" s="9"/>
      <c r="ICQ2567" s="9"/>
      <c r="ICR2567" s="9"/>
      <c r="ICS2567" s="9"/>
      <c r="ICT2567" s="9"/>
      <c r="ICU2567" s="9"/>
      <c r="ICV2567" s="9"/>
      <c r="ICW2567" s="9"/>
      <c r="ICX2567" s="9"/>
      <c r="ICY2567" s="9"/>
      <c r="ICZ2567" s="9"/>
      <c r="IDA2567" s="9"/>
      <c r="IDB2567" s="9"/>
      <c r="IDC2567" s="9"/>
      <c r="IDD2567" s="9"/>
      <c r="IDE2567" s="9"/>
      <c r="IDF2567" s="9"/>
      <c r="IDG2567" s="9"/>
      <c r="IDH2567" s="9"/>
      <c r="IDI2567" s="9"/>
      <c r="IDJ2567" s="9"/>
      <c r="IDK2567" s="9"/>
      <c r="IDL2567" s="9"/>
      <c r="IDM2567" s="9"/>
      <c r="IDN2567" s="9"/>
      <c r="IDO2567" s="9"/>
      <c r="IDP2567" s="9"/>
      <c r="IDQ2567" s="9"/>
      <c r="IDR2567" s="9"/>
      <c r="IDS2567" s="9"/>
      <c r="IDT2567" s="9"/>
      <c r="IDU2567" s="9"/>
      <c r="IDV2567" s="9"/>
      <c r="IDW2567" s="9"/>
      <c r="IDX2567" s="9"/>
      <c r="IDY2567" s="9"/>
      <c r="IDZ2567" s="9"/>
      <c r="IEA2567" s="9"/>
      <c r="IEB2567" s="9"/>
      <c r="IEC2567" s="9"/>
      <c r="IED2567" s="9"/>
      <c r="IEE2567" s="9"/>
      <c r="IEF2567" s="9"/>
      <c r="IEG2567" s="9"/>
      <c r="IEH2567" s="9"/>
      <c r="IEI2567" s="9"/>
      <c r="IEJ2567" s="9"/>
      <c r="IEK2567" s="9"/>
      <c r="IEL2567" s="9"/>
      <c r="IEM2567" s="9"/>
      <c r="IEN2567" s="9"/>
      <c r="IEO2567" s="9"/>
      <c r="IEP2567" s="9"/>
      <c r="IEQ2567" s="9"/>
      <c r="IER2567" s="9"/>
      <c r="IES2567" s="9"/>
      <c r="IET2567" s="9"/>
      <c r="IEU2567" s="9"/>
      <c r="IEV2567" s="9"/>
      <c r="IEW2567" s="9"/>
      <c r="IEX2567" s="9"/>
      <c r="IEY2567" s="9"/>
      <c r="IEZ2567" s="9"/>
      <c r="IFA2567" s="9"/>
      <c r="IFB2567" s="9"/>
      <c r="IFC2567" s="9"/>
      <c r="IFD2567" s="9"/>
      <c r="IFE2567" s="9"/>
      <c r="IFF2567" s="9"/>
      <c r="IFG2567" s="9"/>
      <c r="IFH2567" s="9"/>
      <c r="IFI2567" s="9"/>
      <c r="IFJ2567" s="9"/>
      <c r="IFK2567" s="9"/>
      <c r="IFL2567" s="9"/>
      <c r="IFM2567" s="9"/>
      <c r="IFN2567" s="9"/>
      <c r="IFO2567" s="9"/>
      <c r="IFP2567" s="9"/>
      <c r="IFQ2567" s="9"/>
      <c r="IFR2567" s="9"/>
      <c r="IFS2567" s="9"/>
      <c r="IFT2567" s="9"/>
      <c r="IFU2567" s="9"/>
      <c r="IFV2567" s="9"/>
      <c r="IFW2567" s="9"/>
      <c r="IFX2567" s="9"/>
      <c r="IFY2567" s="9"/>
      <c r="IFZ2567" s="9"/>
      <c r="IGA2567" s="9"/>
      <c r="IGB2567" s="9"/>
      <c r="IGC2567" s="9"/>
      <c r="IGD2567" s="9"/>
      <c r="IGE2567" s="9"/>
      <c r="IGF2567" s="9"/>
      <c r="IGG2567" s="9"/>
      <c r="IGH2567" s="9"/>
      <c r="IGI2567" s="9"/>
      <c r="IGJ2567" s="9"/>
      <c r="IGK2567" s="9"/>
      <c r="IGL2567" s="9"/>
      <c r="IGM2567" s="9"/>
      <c r="IGN2567" s="9"/>
      <c r="IGO2567" s="9"/>
      <c r="IGP2567" s="9"/>
      <c r="IGQ2567" s="9"/>
      <c r="IGR2567" s="9"/>
      <c r="IGS2567" s="9"/>
      <c r="IGT2567" s="9"/>
      <c r="IGU2567" s="9"/>
      <c r="IGV2567" s="9"/>
      <c r="IGW2567" s="9"/>
      <c r="IGX2567" s="9"/>
      <c r="IGY2567" s="9"/>
      <c r="IGZ2567" s="9"/>
      <c r="IHA2567" s="9"/>
      <c r="IHB2567" s="9"/>
      <c r="IHC2567" s="9"/>
      <c r="IHD2567" s="9"/>
      <c r="IHE2567" s="9"/>
      <c r="IHF2567" s="9"/>
      <c r="IHG2567" s="9"/>
      <c r="IHH2567" s="9"/>
      <c r="IHI2567" s="9"/>
      <c r="IHJ2567" s="9"/>
      <c r="IHK2567" s="9"/>
      <c r="IHL2567" s="9"/>
      <c r="IHM2567" s="9"/>
      <c r="IHN2567" s="9"/>
      <c r="IHO2567" s="9"/>
      <c r="IHP2567" s="9"/>
      <c r="IHQ2567" s="9"/>
      <c r="IHR2567" s="9"/>
      <c r="IHS2567" s="9"/>
      <c r="IHT2567" s="9"/>
      <c r="IHU2567" s="9"/>
      <c r="IHV2567" s="9"/>
      <c r="IHW2567" s="9"/>
      <c r="IHX2567" s="9"/>
      <c r="IHY2567" s="9"/>
      <c r="IHZ2567" s="9"/>
      <c r="IIA2567" s="9"/>
      <c r="IIB2567" s="9"/>
      <c r="IIC2567" s="9"/>
      <c r="IID2567" s="9"/>
      <c r="IIE2567" s="9"/>
      <c r="IIF2567" s="9"/>
      <c r="IIG2567" s="9"/>
      <c r="IIH2567" s="9"/>
      <c r="III2567" s="9"/>
      <c r="IIJ2567" s="9"/>
      <c r="IIK2567" s="9"/>
      <c r="IIL2567" s="9"/>
      <c r="IIM2567" s="9"/>
      <c r="IIN2567" s="9"/>
      <c r="IIO2567" s="9"/>
      <c r="IIP2567" s="9"/>
      <c r="IIQ2567" s="9"/>
      <c r="IIR2567" s="9"/>
      <c r="IIS2567" s="9"/>
      <c r="IIT2567" s="9"/>
      <c r="IIU2567" s="9"/>
      <c r="IIV2567" s="9"/>
      <c r="IIW2567" s="9"/>
      <c r="IIX2567" s="9"/>
      <c r="IIY2567" s="9"/>
      <c r="IIZ2567" s="9"/>
      <c r="IJA2567" s="9"/>
      <c r="IJB2567" s="9"/>
      <c r="IJC2567" s="9"/>
      <c r="IJD2567" s="9"/>
      <c r="IJE2567" s="9"/>
      <c r="IJF2567" s="9"/>
      <c r="IJG2567" s="9"/>
      <c r="IJH2567" s="9"/>
      <c r="IJI2567" s="9"/>
      <c r="IJJ2567" s="9"/>
      <c r="IJK2567" s="9"/>
      <c r="IJL2567" s="9"/>
      <c r="IJM2567" s="9"/>
      <c r="IJN2567" s="9"/>
      <c r="IJO2567" s="9"/>
      <c r="IJP2567" s="9"/>
      <c r="IJQ2567" s="9"/>
      <c r="IJR2567" s="9"/>
      <c r="IJS2567" s="9"/>
      <c r="IJT2567" s="9"/>
      <c r="IJU2567" s="9"/>
      <c r="IJV2567" s="9"/>
      <c r="IJW2567" s="9"/>
      <c r="IJX2567" s="9"/>
      <c r="IJY2567" s="9"/>
      <c r="IJZ2567" s="9"/>
      <c r="IKA2567" s="9"/>
      <c r="IKB2567" s="9"/>
      <c r="IKC2567" s="9"/>
      <c r="IKD2567" s="9"/>
      <c r="IKE2567" s="9"/>
      <c r="IKF2567" s="9"/>
      <c r="IKG2567" s="9"/>
      <c r="IKH2567" s="9"/>
      <c r="IKI2567" s="9"/>
      <c r="IKJ2567" s="9"/>
      <c r="IKK2567" s="9"/>
      <c r="IKL2567" s="9"/>
      <c r="IKM2567" s="9"/>
      <c r="IKN2567" s="9"/>
      <c r="IKO2567" s="9"/>
      <c r="IKP2567" s="9"/>
      <c r="IKQ2567" s="9"/>
      <c r="IKR2567" s="9"/>
      <c r="IKS2567" s="9"/>
      <c r="IKT2567" s="9"/>
      <c r="IKU2567" s="9"/>
      <c r="IKV2567" s="9"/>
      <c r="IKW2567" s="9"/>
      <c r="IKX2567" s="9"/>
      <c r="IKY2567" s="9"/>
      <c r="IKZ2567" s="9"/>
      <c r="ILA2567" s="9"/>
      <c r="ILB2567" s="9"/>
      <c r="ILC2567" s="9"/>
      <c r="ILD2567" s="9"/>
      <c r="ILE2567" s="9"/>
      <c r="ILF2567" s="9"/>
      <c r="ILG2567" s="9"/>
      <c r="ILH2567" s="9"/>
      <c r="ILI2567" s="9"/>
      <c r="ILJ2567" s="9"/>
      <c r="ILK2567" s="9"/>
      <c r="ILL2567" s="9"/>
      <c r="ILM2567" s="9"/>
      <c r="ILN2567" s="9"/>
      <c r="ILO2567" s="9"/>
      <c r="ILP2567" s="9"/>
      <c r="ILQ2567" s="9"/>
      <c r="ILR2567" s="9"/>
      <c r="ILS2567" s="9"/>
      <c r="ILT2567" s="9"/>
      <c r="ILU2567" s="9"/>
      <c r="ILV2567" s="9"/>
      <c r="ILW2567" s="9"/>
      <c r="ILX2567" s="9"/>
      <c r="ILY2567" s="9"/>
      <c r="ILZ2567" s="9"/>
      <c r="IMA2567" s="9"/>
      <c r="IMB2567" s="9"/>
      <c r="IMC2567" s="9"/>
      <c r="IMD2567" s="9"/>
      <c r="IME2567" s="9"/>
      <c r="IMF2567" s="9"/>
      <c r="IMG2567" s="9"/>
      <c r="IMH2567" s="9"/>
      <c r="IMI2567" s="9"/>
      <c r="IMJ2567" s="9"/>
      <c r="IMK2567" s="9"/>
      <c r="IML2567" s="9"/>
      <c r="IMM2567" s="9"/>
      <c r="IMN2567" s="9"/>
      <c r="IMO2567" s="9"/>
      <c r="IMP2567" s="9"/>
      <c r="IMQ2567" s="9"/>
      <c r="IMR2567" s="9"/>
      <c r="IMS2567" s="9"/>
      <c r="IMT2567" s="9"/>
      <c r="IMU2567" s="9"/>
      <c r="IMV2567" s="9"/>
      <c r="IMW2567" s="9"/>
      <c r="IMX2567" s="9"/>
      <c r="IMY2567" s="9"/>
      <c r="IMZ2567" s="9"/>
      <c r="INA2567" s="9"/>
      <c r="INB2567" s="9"/>
      <c r="INC2567" s="9"/>
      <c r="IND2567" s="9"/>
      <c r="INE2567" s="9"/>
      <c r="INF2567" s="9"/>
      <c r="ING2567" s="9"/>
      <c r="INH2567" s="9"/>
      <c r="INI2567" s="9"/>
      <c r="INJ2567" s="9"/>
      <c r="INK2567" s="9"/>
      <c r="INL2567" s="9"/>
      <c r="INM2567" s="9"/>
      <c r="INN2567" s="9"/>
      <c r="INO2567" s="9"/>
      <c r="INP2567" s="9"/>
      <c r="INQ2567" s="9"/>
      <c r="INR2567" s="9"/>
      <c r="INS2567" s="9"/>
      <c r="INT2567" s="9"/>
      <c r="INU2567" s="9"/>
      <c r="INV2567" s="9"/>
      <c r="INW2567" s="9"/>
      <c r="INX2567" s="9"/>
      <c r="INY2567" s="9"/>
      <c r="INZ2567" s="9"/>
      <c r="IOA2567" s="9"/>
      <c r="IOB2567" s="9"/>
      <c r="IOC2567" s="9"/>
      <c r="IOD2567" s="9"/>
      <c r="IOE2567" s="9"/>
      <c r="IOF2567" s="9"/>
      <c r="IOG2567" s="9"/>
      <c r="IOH2567" s="9"/>
      <c r="IOI2567" s="9"/>
      <c r="IOJ2567" s="9"/>
      <c r="IOK2567" s="9"/>
      <c r="IOL2567" s="9"/>
      <c r="IOM2567" s="9"/>
      <c r="ION2567" s="9"/>
      <c r="IOO2567" s="9"/>
      <c r="IOP2567" s="9"/>
      <c r="IOQ2567" s="9"/>
      <c r="IOR2567" s="9"/>
      <c r="IOS2567" s="9"/>
      <c r="IOT2567" s="9"/>
      <c r="IOU2567" s="9"/>
      <c r="IOV2567" s="9"/>
      <c r="IOW2567" s="9"/>
      <c r="IOX2567" s="9"/>
      <c r="IOY2567" s="9"/>
      <c r="IOZ2567" s="9"/>
      <c r="IPA2567" s="9"/>
      <c r="IPB2567" s="9"/>
      <c r="IPC2567" s="9"/>
      <c r="IPD2567" s="9"/>
      <c r="IPE2567" s="9"/>
      <c r="IPF2567" s="9"/>
      <c r="IPG2567" s="9"/>
      <c r="IPH2567" s="9"/>
      <c r="IPI2567" s="9"/>
      <c r="IPJ2567" s="9"/>
      <c r="IPK2567" s="9"/>
      <c r="IPL2567" s="9"/>
      <c r="IPM2567" s="9"/>
      <c r="IPN2567" s="9"/>
      <c r="IPO2567" s="9"/>
      <c r="IPP2567" s="9"/>
      <c r="IPQ2567" s="9"/>
      <c r="IPR2567" s="9"/>
      <c r="IPS2567" s="9"/>
      <c r="IPT2567" s="9"/>
      <c r="IPU2567" s="9"/>
      <c r="IPV2567" s="9"/>
      <c r="IPW2567" s="9"/>
      <c r="IPX2567" s="9"/>
      <c r="IPY2567" s="9"/>
      <c r="IPZ2567" s="9"/>
      <c r="IQA2567" s="9"/>
      <c r="IQB2567" s="9"/>
      <c r="IQC2567" s="9"/>
      <c r="IQD2567" s="9"/>
      <c r="IQE2567" s="9"/>
      <c r="IQF2567" s="9"/>
      <c r="IQG2567" s="9"/>
      <c r="IQH2567" s="9"/>
      <c r="IQI2567" s="9"/>
      <c r="IQJ2567" s="9"/>
      <c r="IQK2567" s="9"/>
      <c r="IQL2567" s="9"/>
      <c r="IQM2567" s="9"/>
      <c r="IQN2567" s="9"/>
      <c r="IQO2567" s="9"/>
      <c r="IQP2567" s="9"/>
      <c r="IQQ2567" s="9"/>
      <c r="IQR2567" s="9"/>
      <c r="IQS2567" s="9"/>
      <c r="IQT2567" s="9"/>
      <c r="IQU2567" s="9"/>
      <c r="IQV2567" s="9"/>
      <c r="IQW2567" s="9"/>
      <c r="IQX2567" s="9"/>
      <c r="IQY2567" s="9"/>
      <c r="IQZ2567" s="9"/>
      <c r="IRA2567" s="9"/>
      <c r="IRB2567" s="9"/>
      <c r="IRC2567" s="9"/>
      <c r="IRD2567" s="9"/>
      <c r="IRE2567" s="9"/>
      <c r="IRF2567" s="9"/>
      <c r="IRG2567" s="9"/>
      <c r="IRH2567" s="9"/>
      <c r="IRI2567" s="9"/>
      <c r="IRJ2567" s="9"/>
      <c r="IRK2567" s="9"/>
      <c r="IRL2567" s="9"/>
      <c r="IRM2567" s="9"/>
      <c r="IRN2567" s="9"/>
      <c r="IRO2567" s="9"/>
      <c r="IRP2567" s="9"/>
      <c r="IRQ2567" s="9"/>
      <c r="IRR2567" s="9"/>
      <c r="IRS2567" s="9"/>
      <c r="IRT2567" s="9"/>
      <c r="IRU2567" s="9"/>
      <c r="IRV2567" s="9"/>
      <c r="IRW2567" s="9"/>
      <c r="IRX2567" s="9"/>
      <c r="IRY2567" s="9"/>
      <c r="IRZ2567" s="9"/>
      <c r="ISA2567" s="9"/>
      <c r="ISB2567" s="9"/>
      <c r="ISC2567" s="9"/>
      <c r="ISD2567" s="9"/>
      <c r="ISE2567" s="9"/>
      <c r="ISF2567" s="9"/>
      <c r="ISG2567" s="9"/>
      <c r="ISH2567" s="9"/>
      <c r="ISI2567" s="9"/>
      <c r="ISJ2567" s="9"/>
      <c r="ISK2567" s="9"/>
      <c r="ISL2567" s="9"/>
      <c r="ISM2567" s="9"/>
      <c r="ISN2567" s="9"/>
      <c r="ISO2567" s="9"/>
      <c r="ISP2567" s="9"/>
      <c r="ISQ2567" s="9"/>
      <c r="ISR2567" s="9"/>
      <c r="ISS2567" s="9"/>
      <c r="IST2567" s="9"/>
      <c r="ISU2567" s="9"/>
      <c r="ISV2567" s="9"/>
      <c r="ISW2567" s="9"/>
      <c r="ISX2567" s="9"/>
      <c r="ISY2567" s="9"/>
      <c r="ISZ2567" s="9"/>
      <c r="ITA2567" s="9"/>
      <c r="ITB2567" s="9"/>
      <c r="ITC2567" s="9"/>
      <c r="ITD2567" s="9"/>
      <c r="ITE2567" s="9"/>
      <c r="ITF2567" s="9"/>
      <c r="ITG2567" s="9"/>
      <c r="ITH2567" s="9"/>
      <c r="ITI2567" s="9"/>
      <c r="ITJ2567" s="9"/>
      <c r="ITK2567" s="9"/>
      <c r="ITL2567" s="9"/>
      <c r="ITM2567" s="9"/>
      <c r="ITN2567" s="9"/>
      <c r="ITO2567" s="9"/>
      <c r="ITP2567" s="9"/>
      <c r="ITQ2567" s="9"/>
      <c r="ITR2567" s="9"/>
      <c r="ITS2567" s="9"/>
      <c r="ITT2567" s="9"/>
      <c r="ITU2567" s="9"/>
      <c r="ITV2567" s="9"/>
      <c r="ITW2567" s="9"/>
      <c r="ITX2567" s="9"/>
      <c r="ITY2567" s="9"/>
      <c r="ITZ2567" s="9"/>
      <c r="IUA2567" s="9"/>
      <c r="IUB2567" s="9"/>
      <c r="IUC2567" s="9"/>
      <c r="IUD2567" s="9"/>
      <c r="IUE2567" s="9"/>
      <c r="IUF2567" s="9"/>
      <c r="IUG2567" s="9"/>
      <c r="IUH2567" s="9"/>
      <c r="IUI2567" s="9"/>
      <c r="IUJ2567" s="9"/>
      <c r="IUK2567" s="9"/>
      <c r="IUL2567" s="9"/>
      <c r="IUM2567" s="9"/>
      <c r="IUN2567" s="9"/>
      <c r="IUO2567" s="9"/>
      <c r="IUP2567" s="9"/>
      <c r="IUQ2567" s="9"/>
      <c r="IUR2567" s="9"/>
      <c r="IUS2567" s="9"/>
      <c r="IUT2567" s="9"/>
      <c r="IUU2567" s="9"/>
      <c r="IUV2567" s="9"/>
      <c r="IUW2567" s="9"/>
      <c r="IUX2567" s="9"/>
      <c r="IUY2567" s="9"/>
      <c r="IUZ2567" s="9"/>
      <c r="IVA2567" s="9"/>
      <c r="IVB2567" s="9"/>
      <c r="IVC2567" s="9"/>
      <c r="IVD2567" s="9"/>
      <c r="IVE2567" s="9"/>
      <c r="IVF2567" s="9"/>
      <c r="IVG2567" s="9"/>
      <c r="IVH2567" s="9"/>
      <c r="IVI2567" s="9"/>
      <c r="IVJ2567" s="9"/>
      <c r="IVK2567" s="9"/>
      <c r="IVL2567" s="9"/>
      <c r="IVM2567" s="9"/>
      <c r="IVN2567" s="9"/>
      <c r="IVO2567" s="9"/>
      <c r="IVP2567" s="9"/>
      <c r="IVQ2567" s="9"/>
      <c r="IVR2567" s="9"/>
      <c r="IVS2567" s="9"/>
      <c r="IVT2567" s="9"/>
      <c r="IVU2567" s="9"/>
      <c r="IVV2567" s="9"/>
      <c r="IVW2567" s="9"/>
      <c r="IVX2567" s="9"/>
      <c r="IVY2567" s="9"/>
      <c r="IVZ2567" s="9"/>
      <c r="IWA2567" s="9"/>
      <c r="IWB2567" s="9"/>
      <c r="IWC2567" s="9"/>
      <c r="IWD2567" s="9"/>
      <c r="IWE2567" s="9"/>
      <c r="IWF2567" s="9"/>
      <c r="IWG2567" s="9"/>
      <c r="IWH2567" s="9"/>
      <c r="IWI2567" s="9"/>
      <c r="IWJ2567" s="9"/>
      <c r="IWK2567" s="9"/>
      <c r="IWL2567" s="9"/>
      <c r="IWM2567" s="9"/>
      <c r="IWN2567" s="9"/>
      <c r="IWO2567" s="9"/>
      <c r="IWP2567" s="9"/>
      <c r="IWQ2567" s="9"/>
      <c r="IWR2567" s="9"/>
      <c r="IWS2567" s="9"/>
      <c r="IWT2567" s="9"/>
      <c r="IWU2567" s="9"/>
      <c r="IWV2567" s="9"/>
      <c r="IWW2567" s="9"/>
      <c r="IWX2567" s="9"/>
      <c r="IWY2567" s="9"/>
      <c r="IWZ2567" s="9"/>
      <c r="IXA2567" s="9"/>
      <c r="IXB2567" s="9"/>
      <c r="IXC2567" s="9"/>
      <c r="IXD2567" s="9"/>
      <c r="IXE2567" s="9"/>
      <c r="IXF2567" s="9"/>
      <c r="IXG2567" s="9"/>
      <c r="IXH2567" s="9"/>
      <c r="IXI2567" s="9"/>
      <c r="IXJ2567" s="9"/>
      <c r="IXK2567" s="9"/>
      <c r="IXL2567" s="9"/>
      <c r="IXM2567" s="9"/>
      <c r="IXN2567" s="9"/>
      <c r="IXO2567" s="9"/>
      <c r="IXP2567" s="9"/>
      <c r="IXQ2567" s="9"/>
      <c r="IXR2567" s="9"/>
      <c r="IXS2567" s="9"/>
      <c r="IXT2567" s="9"/>
      <c r="IXU2567" s="9"/>
      <c r="IXV2567" s="9"/>
      <c r="IXW2567" s="9"/>
      <c r="IXX2567" s="9"/>
      <c r="IXY2567" s="9"/>
      <c r="IXZ2567" s="9"/>
      <c r="IYA2567" s="9"/>
      <c r="IYB2567" s="9"/>
      <c r="IYC2567" s="9"/>
      <c r="IYD2567" s="9"/>
      <c r="IYE2567" s="9"/>
      <c r="IYF2567" s="9"/>
      <c r="IYG2567" s="9"/>
      <c r="IYH2567" s="9"/>
      <c r="IYI2567" s="9"/>
      <c r="IYJ2567" s="9"/>
      <c r="IYK2567" s="9"/>
      <c r="IYL2567" s="9"/>
      <c r="IYM2567" s="9"/>
      <c r="IYN2567" s="9"/>
      <c r="IYO2567" s="9"/>
      <c r="IYP2567" s="9"/>
      <c r="IYQ2567" s="9"/>
      <c r="IYR2567" s="9"/>
      <c r="IYS2567" s="9"/>
      <c r="IYT2567" s="9"/>
      <c r="IYU2567" s="9"/>
      <c r="IYV2567" s="9"/>
      <c r="IYW2567" s="9"/>
      <c r="IYX2567" s="9"/>
      <c r="IYY2567" s="9"/>
      <c r="IYZ2567" s="9"/>
      <c r="IZA2567" s="9"/>
      <c r="IZB2567" s="9"/>
      <c r="IZC2567" s="9"/>
      <c r="IZD2567" s="9"/>
      <c r="IZE2567" s="9"/>
      <c r="IZF2567" s="9"/>
      <c r="IZG2567" s="9"/>
      <c r="IZH2567" s="9"/>
      <c r="IZI2567" s="9"/>
      <c r="IZJ2567" s="9"/>
      <c r="IZK2567" s="9"/>
      <c r="IZL2567" s="9"/>
      <c r="IZM2567" s="9"/>
      <c r="IZN2567" s="9"/>
      <c r="IZO2567" s="9"/>
      <c r="IZP2567" s="9"/>
      <c r="IZQ2567" s="9"/>
      <c r="IZR2567" s="9"/>
      <c r="IZS2567" s="9"/>
      <c r="IZT2567" s="9"/>
      <c r="IZU2567" s="9"/>
      <c r="IZV2567" s="9"/>
      <c r="IZW2567" s="9"/>
      <c r="IZX2567" s="9"/>
      <c r="IZY2567" s="9"/>
      <c r="IZZ2567" s="9"/>
      <c r="JAA2567" s="9"/>
      <c r="JAB2567" s="9"/>
      <c r="JAC2567" s="9"/>
      <c r="JAD2567" s="9"/>
      <c r="JAE2567" s="9"/>
      <c r="JAF2567" s="9"/>
      <c r="JAG2567" s="9"/>
      <c r="JAH2567" s="9"/>
      <c r="JAI2567" s="9"/>
      <c r="JAJ2567" s="9"/>
      <c r="JAK2567" s="9"/>
      <c r="JAL2567" s="9"/>
      <c r="JAM2567" s="9"/>
      <c r="JAN2567" s="9"/>
      <c r="JAO2567" s="9"/>
      <c r="JAP2567" s="9"/>
      <c r="JAQ2567" s="9"/>
      <c r="JAR2567" s="9"/>
      <c r="JAS2567" s="9"/>
      <c r="JAT2567" s="9"/>
      <c r="JAU2567" s="9"/>
      <c r="JAV2567" s="9"/>
      <c r="JAW2567" s="9"/>
      <c r="JAX2567" s="9"/>
      <c r="JAY2567" s="9"/>
      <c r="JAZ2567" s="9"/>
      <c r="JBA2567" s="9"/>
      <c r="JBB2567" s="9"/>
      <c r="JBC2567" s="9"/>
      <c r="JBD2567" s="9"/>
      <c r="JBE2567" s="9"/>
      <c r="JBF2567" s="9"/>
      <c r="JBG2567" s="9"/>
      <c r="JBH2567" s="9"/>
      <c r="JBI2567" s="9"/>
      <c r="JBJ2567" s="9"/>
      <c r="JBK2567" s="9"/>
      <c r="JBL2567" s="9"/>
      <c r="JBM2567" s="9"/>
      <c r="JBN2567" s="9"/>
      <c r="JBO2567" s="9"/>
      <c r="JBP2567" s="9"/>
      <c r="JBQ2567" s="9"/>
      <c r="JBR2567" s="9"/>
      <c r="JBS2567" s="9"/>
      <c r="JBT2567" s="9"/>
      <c r="JBU2567" s="9"/>
      <c r="JBV2567" s="9"/>
      <c r="JBW2567" s="9"/>
      <c r="JBX2567" s="9"/>
      <c r="JBY2567" s="9"/>
      <c r="JBZ2567" s="9"/>
      <c r="JCA2567" s="9"/>
      <c r="JCB2567" s="9"/>
      <c r="JCC2567" s="9"/>
      <c r="JCD2567" s="9"/>
      <c r="JCE2567" s="9"/>
      <c r="JCF2567" s="9"/>
      <c r="JCG2567" s="9"/>
      <c r="JCH2567" s="9"/>
      <c r="JCI2567" s="9"/>
      <c r="JCJ2567" s="9"/>
      <c r="JCK2567" s="9"/>
      <c r="JCL2567" s="9"/>
      <c r="JCM2567" s="9"/>
      <c r="JCN2567" s="9"/>
      <c r="JCO2567" s="9"/>
      <c r="JCP2567" s="9"/>
      <c r="JCQ2567" s="9"/>
      <c r="JCR2567" s="9"/>
      <c r="JCS2567" s="9"/>
      <c r="JCT2567" s="9"/>
      <c r="JCU2567" s="9"/>
      <c r="JCV2567" s="9"/>
      <c r="JCW2567" s="9"/>
      <c r="JCX2567" s="9"/>
      <c r="JCY2567" s="9"/>
      <c r="JCZ2567" s="9"/>
      <c r="JDA2567" s="9"/>
      <c r="JDB2567" s="9"/>
      <c r="JDC2567" s="9"/>
      <c r="JDD2567" s="9"/>
      <c r="JDE2567" s="9"/>
      <c r="JDF2567" s="9"/>
      <c r="JDG2567" s="9"/>
      <c r="JDH2567" s="9"/>
      <c r="JDI2567" s="9"/>
      <c r="JDJ2567" s="9"/>
      <c r="JDK2567" s="9"/>
      <c r="JDL2567" s="9"/>
      <c r="JDM2567" s="9"/>
      <c r="JDN2567" s="9"/>
      <c r="JDO2567" s="9"/>
      <c r="JDP2567" s="9"/>
      <c r="JDQ2567" s="9"/>
      <c r="JDR2567" s="9"/>
      <c r="JDS2567" s="9"/>
      <c r="JDT2567" s="9"/>
      <c r="JDU2567" s="9"/>
      <c r="JDV2567" s="9"/>
      <c r="JDW2567" s="9"/>
      <c r="JDX2567" s="9"/>
      <c r="JDY2567" s="9"/>
      <c r="JDZ2567" s="9"/>
      <c r="JEA2567" s="9"/>
      <c r="JEB2567" s="9"/>
      <c r="JEC2567" s="9"/>
      <c r="JED2567" s="9"/>
      <c r="JEE2567" s="9"/>
      <c r="JEF2567" s="9"/>
      <c r="JEG2567" s="9"/>
      <c r="JEH2567" s="9"/>
      <c r="JEI2567" s="9"/>
      <c r="JEJ2567" s="9"/>
      <c r="JEK2567" s="9"/>
      <c r="JEL2567" s="9"/>
      <c r="JEM2567" s="9"/>
      <c r="JEN2567" s="9"/>
      <c r="JEO2567" s="9"/>
      <c r="JEP2567" s="9"/>
      <c r="JEQ2567" s="9"/>
      <c r="JER2567" s="9"/>
      <c r="JES2567" s="9"/>
      <c r="JET2567" s="9"/>
      <c r="JEU2567" s="9"/>
      <c r="JEV2567" s="9"/>
      <c r="JEW2567" s="9"/>
      <c r="JEX2567" s="9"/>
      <c r="JEY2567" s="9"/>
      <c r="JEZ2567" s="9"/>
      <c r="JFA2567" s="9"/>
      <c r="JFB2567" s="9"/>
      <c r="JFC2567" s="9"/>
      <c r="JFD2567" s="9"/>
      <c r="JFE2567" s="9"/>
      <c r="JFF2567" s="9"/>
      <c r="JFG2567" s="9"/>
      <c r="JFH2567" s="9"/>
      <c r="JFI2567" s="9"/>
      <c r="JFJ2567" s="9"/>
      <c r="JFK2567" s="9"/>
      <c r="JFL2567" s="9"/>
      <c r="JFM2567" s="9"/>
      <c r="JFN2567" s="9"/>
      <c r="JFO2567" s="9"/>
      <c r="JFP2567" s="9"/>
      <c r="JFQ2567" s="9"/>
      <c r="JFR2567" s="9"/>
      <c r="JFS2567" s="9"/>
      <c r="JFT2567" s="9"/>
      <c r="JFU2567" s="9"/>
      <c r="JFV2567" s="9"/>
      <c r="JFW2567" s="9"/>
      <c r="JFX2567" s="9"/>
      <c r="JFY2567" s="9"/>
      <c r="JFZ2567" s="9"/>
      <c r="JGA2567" s="9"/>
      <c r="JGB2567" s="9"/>
      <c r="JGC2567" s="9"/>
      <c r="JGD2567" s="9"/>
      <c r="JGE2567" s="9"/>
      <c r="JGF2567" s="9"/>
      <c r="JGG2567" s="9"/>
      <c r="JGH2567" s="9"/>
      <c r="JGI2567" s="9"/>
      <c r="JGJ2567" s="9"/>
      <c r="JGK2567" s="9"/>
      <c r="JGL2567" s="9"/>
      <c r="JGM2567" s="9"/>
      <c r="JGN2567" s="9"/>
      <c r="JGO2567" s="9"/>
      <c r="JGP2567" s="9"/>
      <c r="JGQ2567" s="9"/>
      <c r="JGR2567" s="9"/>
      <c r="JGS2567" s="9"/>
      <c r="JGT2567" s="9"/>
      <c r="JGU2567" s="9"/>
      <c r="JGV2567" s="9"/>
      <c r="JGW2567" s="9"/>
      <c r="JGX2567" s="9"/>
      <c r="JGY2567" s="9"/>
      <c r="JGZ2567" s="9"/>
      <c r="JHA2567" s="9"/>
      <c r="JHB2567" s="9"/>
      <c r="JHC2567" s="9"/>
      <c r="JHD2567" s="9"/>
      <c r="JHE2567" s="9"/>
      <c r="JHF2567" s="9"/>
      <c r="JHG2567" s="9"/>
      <c r="JHH2567" s="9"/>
      <c r="JHI2567" s="9"/>
      <c r="JHJ2567" s="9"/>
      <c r="JHK2567" s="9"/>
      <c r="JHL2567" s="9"/>
      <c r="JHM2567" s="9"/>
      <c r="JHN2567" s="9"/>
      <c r="JHO2567" s="9"/>
      <c r="JHP2567" s="9"/>
      <c r="JHQ2567" s="9"/>
      <c r="JHR2567" s="9"/>
      <c r="JHS2567" s="9"/>
      <c r="JHT2567" s="9"/>
      <c r="JHU2567" s="9"/>
      <c r="JHV2567" s="9"/>
      <c r="JHW2567" s="9"/>
      <c r="JHX2567" s="9"/>
      <c r="JHY2567" s="9"/>
      <c r="JHZ2567" s="9"/>
      <c r="JIA2567" s="9"/>
      <c r="JIB2567" s="9"/>
      <c r="JIC2567" s="9"/>
      <c r="JID2567" s="9"/>
      <c r="JIE2567" s="9"/>
      <c r="JIF2567" s="9"/>
      <c r="JIG2567" s="9"/>
      <c r="JIH2567" s="9"/>
      <c r="JII2567" s="9"/>
      <c r="JIJ2567" s="9"/>
      <c r="JIK2567" s="9"/>
      <c r="JIL2567" s="9"/>
      <c r="JIM2567" s="9"/>
      <c r="JIN2567" s="9"/>
      <c r="JIO2567" s="9"/>
      <c r="JIP2567" s="9"/>
      <c r="JIQ2567" s="9"/>
      <c r="JIR2567" s="9"/>
      <c r="JIS2567" s="9"/>
      <c r="JIT2567" s="9"/>
      <c r="JIU2567" s="9"/>
      <c r="JIV2567" s="9"/>
      <c r="JIW2567" s="9"/>
      <c r="JIX2567" s="9"/>
      <c r="JIY2567" s="9"/>
      <c r="JIZ2567" s="9"/>
      <c r="JJA2567" s="9"/>
      <c r="JJB2567" s="9"/>
      <c r="JJC2567" s="9"/>
      <c r="JJD2567" s="9"/>
      <c r="JJE2567" s="9"/>
      <c r="JJF2567" s="9"/>
      <c r="JJG2567" s="9"/>
      <c r="JJH2567" s="9"/>
      <c r="JJI2567" s="9"/>
      <c r="JJJ2567" s="9"/>
      <c r="JJK2567" s="9"/>
      <c r="JJL2567" s="9"/>
      <c r="JJM2567" s="9"/>
      <c r="JJN2567" s="9"/>
      <c r="JJO2567" s="9"/>
      <c r="JJP2567" s="9"/>
      <c r="JJQ2567" s="9"/>
      <c r="JJR2567" s="9"/>
      <c r="JJS2567" s="9"/>
      <c r="JJT2567" s="9"/>
      <c r="JJU2567" s="9"/>
      <c r="JJV2567" s="9"/>
      <c r="JJW2567" s="9"/>
      <c r="JJX2567" s="9"/>
      <c r="JJY2567" s="9"/>
      <c r="JJZ2567" s="9"/>
      <c r="JKA2567" s="9"/>
      <c r="JKB2567" s="9"/>
      <c r="JKC2567" s="9"/>
      <c r="JKD2567" s="9"/>
      <c r="JKE2567" s="9"/>
      <c r="JKF2567" s="9"/>
      <c r="JKG2567" s="9"/>
      <c r="JKH2567" s="9"/>
      <c r="JKI2567" s="9"/>
      <c r="JKJ2567" s="9"/>
      <c r="JKK2567" s="9"/>
      <c r="JKL2567" s="9"/>
      <c r="JKM2567" s="9"/>
      <c r="JKN2567" s="9"/>
      <c r="JKO2567" s="9"/>
      <c r="JKP2567" s="9"/>
      <c r="JKQ2567" s="9"/>
      <c r="JKR2567" s="9"/>
      <c r="JKS2567" s="9"/>
      <c r="JKT2567" s="9"/>
      <c r="JKU2567" s="9"/>
      <c r="JKV2567" s="9"/>
      <c r="JKW2567" s="9"/>
      <c r="JKX2567" s="9"/>
      <c r="JKY2567" s="9"/>
      <c r="JKZ2567" s="9"/>
      <c r="JLA2567" s="9"/>
      <c r="JLB2567" s="9"/>
      <c r="JLC2567" s="9"/>
      <c r="JLD2567" s="9"/>
      <c r="JLE2567" s="9"/>
      <c r="JLF2567" s="9"/>
      <c r="JLG2567" s="9"/>
      <c r="JLH2567" s="9"/>
      <c r="JLI2567" s="9"/>
      <c r="JLJ2567" s="9"/>
      <c r="JLK2567" s="9"/>
      <c r="JLL2567" s="9"/>
      <c r="JLM2567" s="9"/>
      <c r="JLN2567" s="9"/>
      <c r="JLO2567" s="9"/>
      <c r="JLP2567" s="9"/>
      <c r="JLQ2567" s="9"/>
      <c r="JLR2567" s="9"/>
      <c r="JLS2567" s="9"/>
      <c r="JLT2567" s="9"/>
      <c r="JLU2567" s="9"/>
      <c r="JLV2567" s="9"/>
      <c r="JLW2567" s="9"/>
      <c r="JLX2567" s="9"/>
      <c r="JLY2567" s="9"/>
      <c r="JLZ2567" s="9"/>
      <c r="JMA2567" s="9"/>
      <c r="JMB2567" s="9"/>
      <c r="JMC2567" s="9"/>
      <c r="JMD2567" s="9"/>
      <c r="JME2567" s="9"/>
      <c r="JMF2567" s="9"/>
      <c r="JMG2567" s="9"/>
      <c r="JMH2567" s="9"/>
      <c r="JMI2567" s="9"/>
      <c r="JMJ2567" s="9"/>
      <c r="JMK2567" s="9"/>
      <c r="JML2567" s="9"/>
      <c r="JMM2567" s="9"/>
      <c r="JMN2567" s="9"/>
      <c r="JMO2567" s="9"/>
      <c r="JMP2567" s="9"/>
      <c r="JMQ2567" s="9"/>
      <c r="JMR2567" s="9"/>
      <c r="JMS2567" s="9"/>
      <c r="JMT2567" s="9"/>
      <c r="JMU2567" s="9"/>
      <c r="JMV2567" s="9"/>
      <c r="JMW2567" s="9"/>
      <c r="JMX2567" s="9"/>
      <c r="JMY2567" s="9"/>
      <c r="JMZ2567" s="9"/>
      <c r="JNA2567" s="9"/>
      <c r="JNB2567" s="9"/>
      <c r="JNC2567" s="9"/>
      <c r="JND2567" s="9"/>
      <c r="JNE2567" s="9"/>
      <c r="JNF2567" s="9"/>
      <c r="JNG2567" s="9"/>
      <c r="JNH2567" s="9"/>
      <c r="JNI2567" s="9"/>
      <c r="JNJ2567" s="9"/>
      <c r="JNK2567" s="9"/>
      <c r="JNL2567" s="9"/>
      <c r="JNM2567" s="9"/>
      <c r="JNN2567" s="9"/>
      <c r="JNO2567" s="9"/>
      <c r="JNP2567" s="9"/>
      <c r="JNQ2567" s="9"/>
      <c r="JNR2567" s="9"/>
      <c r="JNS2567" s="9"/>
      <c r="JNT2567" s="9"/>
      <c r="JNU2567" s="9"/>
      <c r="JNV2567" s="9"/>
      <c r="JNW2567" s="9"/>
      <c r="JNX2567" s="9"/>
      <c r="JNY2567" s="9"/>
      <c r="JNZ2567" s="9"/>
      <c r="JOA2567" s="9"/>
      <c r="JOB2567" s="9"/>
      <c r="JOC2567" s="9"/>
      <c r="JOD2567" s="9"/>
      <c r="JOE2567" s="9"/>
      <c r="JOF2567" s="9"/>
      <c r="JOG2567" s="9"/>
      <c r="JOH2567" s="9"/>
      <c r="JOI2567" s="9"/>
      <c r="JOJ2567" s="9"/>
      <c r="JOK2567" s="9"/>
      <c r="JOL2567" s="9"/>
      <c r="JOM2567" s="9"/>
      <c r="JON2567" s="9"/>
      <c r="JOO2567" s="9"/>
      <c r="JOP2567" s="9"/>
      <c r="JOQ2567" s="9"/>
      <c r="JOR2567" s="9"/>
      <c r="JOS2567" s="9"/>
      <c r="JOT2567" s="9"/>
      <c r="JOU2567" s="9"/>
      <c r="JOV2567" s="9"/>
      <c r="JOW2567" s="9"/>
      <c r="JOX2567" s="9"/>
      <c r="JOY2567" s="9"/>
      <c r="JOZ2567" s="9"/>
      <c r="JPA2567" s="9"/>
      <c r="JPB2567" s="9"/>
      <c r="JPC2567" s="9"/>
      <c r="JPD2567" s="9"/>
      <c r="JPE2567" s="9"/>
      <c r="JPF2567" s="9"/>
      <c r="JPG2567" s="9"/>
      <c r="JPH2567" s="9"/>
      <c r="JPI2567" s="9"/>
      <c r="JPJ2567" s="9"/>
      <c r="JPK2567" s="9"/>
      <c r="JPL2567" s="9"/>
      <c r="JPM2567" s="9"/>
      <c r="JPN2567" s="9"/>
      <c r="JPO2567" s="9"/>
      <c r="JPP2567" s="9"/>
      <c r="JPQ2567" s="9"/>
      <c r="JPR2567" s="9"/>
      <c r="JPS2567" s="9"/>
      <c r="JPT2567" s="9"/>
      <c r="JPU2567" s="9"/>
      <c r="JPV2567" s="9"/>
      <c r="JPW2567" s="9"/>
      <c r="JPX2567" s="9"/>
      <c r="JPY2567" s="9"/>
      <c r="JPZ2567" s="9"/>
      <c r="JQA2567" s="9"/>
      <c r="JQB2567" s="9"/>
      <c r="JQC2567" s="9"/>
      <c r="JQD2567" s="9"/>
      <c r="JQE2567" s="9"/>
      <c r="JQF2567" s="9"/>
      <c r="JQG2567" s="9"/>
      <c r="JQH2567" s="9"/>
      <c r="JQI2567" s="9"/>
      <c r="JQJ2567" s="9"/>
      <c r="JQK2567" s="9"/>
      <c r="JQL2567" s="9"/>
      <c r="JQM2567" s="9"/>
      <c r="JQN2567" s="9"/>
      <c r="JQO2567" s="9"/>
      <c r="JQP2567" s="9"/>
      <c r="JQQ2567" s="9"/>
      <c r="JQR2567" s="9"/>
      <c r="JQS2567" s="9"/>
      <c r="JQT2567" s="9"/>
      <c r="JQU2567" s="9"/>
      <c r="JQV2567" s="9"/>
      <c r="JQW2567" s="9"/>
      <c r="JQX2567" s="9"/>
      <c r="JQY2567" s="9"/>
      <c r="JQZ2567" s="9"/>
      <c r="JRA2567" s="9"/>
      <c r="JRB2567" s="9"/>
      <c r="JRC2567" s="9"/>
      <c r="JRD2567" s="9"/>
      <c r="JRE2567" s="9"/>
      <c r="JRF2567" s="9"/>
      <c r="JRG2567" s="9"/>
      <c r="JRH2567" s="9"/>
      <c r="JRI2567" s="9"/>
      <c r="JRJ2567" s="9"/>
      <c r="JRK2567" s="9"/>
      <c r="JRL2567" s="9"/>
      <c r="JRM2567" s="9"/>
      <c r="JRN2567" s="9"/>
      <c r="JRO2567" s="9"/>
      <c r="JRP2567" s="9"/>
      <c r="JRQ2567" s="9"/>
      <c r="JRR2567" s="9"/>
      <c r="JRS2567" s="9"/>
      <c r="JRT2567" s="9"/>
      <c r="JRU2567" s="9"/>
      <c r="JRV2567" s="9"/>
      <c r="JRW2567" s="9"/>
      <c r="JRX2567" s="9"/>
      <c r="JRY2567" s="9"/>
      <c r="JRZ2567" s="9"/>
      <c r="JSA2567" s="9"/>
      <c r="JSB2567" s="9"/>
      <c r="JSC2567" s="9"/>
      <c r="JSD2567" s="9"/>
      <c r="JSE2567" s="9"/>
      <c r="JSF2567" s="9"/>
      <c r="JSG2567" s="9"/>
      <c r="JSH2567" s="9"/>
      <c r="JSI2567" s="9"/>
      <c r="JSJ2567" s="9"/>
      <c r="JSK2567" s="9"/>
      <c r="JSL2567" s="9"/>
      <c r="JSM2567" s="9"/>
      <c r="JSN2567" s="9"/>
      <c r="JSO2567" s="9"/>
      <c r="JSP2567" s="9"/>
      <c r="JSQ2567" s="9"/>
      <c r="JSR2567" s="9"/>
      <c r="JSS2567" s="9"/>
      <c r="JST2567" s="9"/>
      <c r="JSU2567" s="9"/>
      <c r="JSV2567" s="9"/>
      <c r="JSW2567" s="9"/>
      <c r="JSX2567" s="9"/>
      <c r="JSY2567" s="9"/>
      <c r="JSZ2567" s="9"/>
      <c r="JTA2567" s="9"/>
      <c r="JTB2567" s="9"/>
      <c r="JTC2567" s="9"/>
      <c r="JTD2567" s="9"/>
      <c r="JTE2567" s="9"/>
      <c r="JTF2567" s="9"/>
      <c r="JTG2567" s="9"/>
      <c r="JTH2567" s="9"/>
      <c r="JTI2567" s="9"/>
      <c r="JTJ2567" s="9"/>
      <c r="JTK2567" s="9"/>
      <c r="JTL2567" s="9"/>
      <c r="JTM2567" s="9"/>
      <c r="JTN2567" s="9"/>
      <c r="JTO2567" s="9"/>
      <c r="JTP2567" s="9"/>
      <c r="JTQ2567" s="9"/>
      <c r="JTR2567" s="9"/>
      <c r="JTS2567" s="9"/>
      <c r="JTT2567" s="9"/>
      <c r="JTU2567" s="9"/>
      <c r="JTV2567" s="9"/>
      <c r="JTW2567" s="9"/>
      <c r="JTX2567" s="9"/>
      <c r="JTY2567" s="9"/>
      <c r="JTZ2567" s="9"/>
      <c r="JUA2567" s="9"/>
      <c r="JUB2567" s="9"/>
      <c r="JUC2567" s="9"/>
      <c r="JUD2567" s="9"/>
      <c r="JUE2567" s="9"/>
      <c r="JUF2567" s="9"/>
      <c r="JUG2567" s="9"/>
      <c r="JUH2567" s="9"/>
      <c r="JUI2567" s="9"/>
      <c r="JUJ2567" s="9"/>
      <c r="JUK2567" s="9"/>
      <c r="JUL2567" s="9"/>
      <c r="JUM2567" s="9"/>
      <c r="JUN2567" s="9"/>
      <c r="JUO2567" s="9"/>
      <c r="JUP2567" s="9"/>
      <c r="JUQ2567" s="9"/>
      <c r="JUR2567" s="9"/>
      <c r="JUS2567" s="9"/>
      <c r="JUT2567" s="9"/>
      <c r="JUU2567" s="9"/>
      <c r="JUV2567" s="9"/>
      <c r="JUW2567" s="9"/>
      <c r="JUX2567" s="9"/>
      <c r="JUY2567" s="9"/>
      <c r="JUZ2567" s="9"/>
      <c r="JVA2567" s="9"/>
      <c r="JVB2567" s="9"/>
      <c r="JVC2567" s="9"/>
      <c r="JVD2567" s="9"/>
      <c r="JVE2567" s="9"/>
      <c r="JVF2567" s="9"/>
      <c r="JVG2567" s="9"/>
      <c r="JVH2567" s="9"/>
      <c r="JVI2567" s="9"/>
      <c r="JVJ2567" s="9"/>
      <c r="JVK2567" s="9"/>
      <c r="JVL2567" s="9"/>
      <c r="JVM2567" s="9"/>
      <c r="JVN2567" s="9"/>
      <c r="JVO2567" s="9"/>
      <c r="JVP2567" s="9"/>
      <c r="JVQ2567" s="9"/>
      <c r="JVR2567" s="9"/>
      <c r="JVS2567" s="9"/>
      <c r="JVT2567" s="9"/>
      <c r="JVU2567" s="9"/>
      <c r="JVV2567" s="9"/>
      <c r="JVW2567" s="9"/>
      <c r="JVX2567" s="9"/>
      <c r="JVY2567" s="9"/>
      <c r="JVZ2567" s="9"/>
      <c r="JWA2567" s="9"/>
      <c r="JWB2567" s="9"/>
      <c r="JWC2567" s="9"/>
      <c r="JWD2567" s="9"/>
      <c r="JWE2567" s="9"/>
      <c r="JWF2567" s="9"/>
      <c r="JWG2567" s="9"/>
      <c r="JWH2567" s="9"/>
      <c r="JWI2567" s="9"/>
      <c r="JWJ2567" s="9"/>
      <c r="JWK2567" s="9"/>
      <c r="JWL2567" s="9"/>
      <c r="JWM2567" s="9"/>
      <c r="JWN2567" s="9"/>
      <c r="JWO2567" s="9"/>
      <c r="JWP2567" s="9"/>
      <c r="JWQ2567" s="9"/>
      <c r="JWR2567" s="9"/>
      <c r="JWS2567" s="9"/>
      <c r="JWT2567" s="9"/>
      <c r="JWU2567" s="9"/>
      <c r="JWV2567" s="9"/>
      <c r="JWW2567" s="9"/>
      <c r="JWX2567" s="9"/>
      <c r="JWY2567" s="9"/>
      <c r="JWZ2567" s="9"/>
      <c r="JXA2567" s="9"/>
      <c r="JXB2567" s="9"/>
      <c r="JXC2567" s="9"/>
      <c r="JXD2567" s="9"/>
      <c r="JXE2567" s="9"/>
      <c r="JXF2567" s="9"/>
      <c r="JXG2567" s="9"/>
      <c r="JXH2567" s="9"/>
      <c r="JXI2567" s="9"/>
      <c r="JXJ2567" s="9"/>
      <c r="JXK2567" s="9"/>
      <c r="JXL2567" s="9"/>
      <c r="JXM2567" s="9"/>
      <c r="JXN2567" s="9"/>
      <c r="JXO2567" s="9"/>
      <c r="JXP2567" s="9"/>
      <c r="JXQ2567" s="9"/>
      <c r="JXR2567" s="9"/>
      <c r="JXS2567" s="9"/>
      <c r="JXT2567" s="9"/>
      <c r="JXU2567" s="9"/>
      <c r="JXV2567" s="9"/>
      <c r="JXW2567" s="9"/>
      <c r="JXX2567" s="9"/>
      <c r="JXY2567" s="9"/>
      <c r="JXZ2567" s="9"/>
      <c r="JYA2567" s="9"/>
      <c r="JYB2567" s="9"/>
      <c r="JYC2567" s="9"/>
      <c r="JYD2567" s="9"/>
      <c r="JYE2567" s="9"/>
      <c r="JYF2567" s="9"/>
      <c r="JYG2567" s="9"/>
      <c r="JYH2567" s="9"/>
      <c r="JYI2567" s="9"/>
      <c r="JYJ2567" s="9"/>
      <c r="JYK2567" s="9"/>
      <c r="JYL2567" s="9"/>
      <c r="JYM2567" s="9"/>
      <c r="JYN2567" s="9"/>
      <c r="JYO2567" s="9"/>
      <c r="JYP2567" s="9"/>
      <c r="JYQ2567" s="9"/>
      <c r="JYR2567" s="9"/>
      <c r="JYS2567" s="9"/>
      <c r="JYT2567" s="9"/>
      <c r="JYU2567" s="9"/>
      <c r="JYV2567" s="9"/>
      <c r="JYW2567" s="9"/>
      <c r="JYX2567" s="9"/>
      <c r="JYY2567" s="9"/>
      <c r="JYZ2567" s="9"/>
      <c r="JZA2567" s="9"/>
      <c r="JZB2567" s="9"/>
      <c r="JZC2567" s="9"/>
      <c r="JZD2567" s="9"/>
      <c r="JZE2567" s="9"/>
      <c r="JZF2567" s="9"/>
      <c r="JZG2567" s="9"/>
      <c r="JZH2567" s="9"/>
      <c r="JZI2567" s="9"/>
      <c r="JZJ2567" s="9"/>
      <c r="JZK2567" s="9"/>
      <c r="JZL2567" s="9"/>
      <c r="JZM2567" s="9"/>
      <c r="JZN2567" s="9"/>
      <c r="JZO2567" s="9"/>
      <c r="JZP2567" s="9"/>
      <c r="JZQ2567" s="9"/>
      <c r="JZR2567" s="9"/>
      <c r="JZS2567" s="9"/>
      <c r="JZT2567" s="9"/>
      <c r="JZU2567" s="9"/>
      <c r="JZV2567" s="9"/>
      <c r="JZW2567" s="9"/>
      <c r="JZX2567" s="9"/>
      <c r="JZY2567" s="9"/>
      <c r="JZZ2567" s="9"/>
      <c r="KAA2567" s="9"/>
      <c r="KAB2567" s="9"/>
      <c r="KAC2567" s="9"/>
      <c r="KAD2567" s="9"/>
      <c r="KAE2567" s="9"/>
      <c r="KAF2567" s="9"/>
      <c r="KAG2567" s="9"/>
      <c r="KAH2567" s="9"/>
      <c r="KAI2567" s="9"/>
      <c r="KAJ2567" s="9"/>
      <c r="KAK2567" s="9"/>
      <c r="KAL2567" s="9"/>
      <c r="KAM2567" s="9"/>
      <c r="KAN2567" s="9"/>
      <c r="KAO2567" s="9"/>
      <c r="KAP2567" s="9"/>
      <c r="KAQ2567" s="9"/>
      <c r="KAR2567" s="9"/>
      <c r="KAS2567" s="9"/>
      <c r="KAT2567" s="9"/>
      <c r="KAU2567" s="9"/>
      <c r="KAV2567" s="9"/>
      <c r="KAW2567" s="9"/>
      <c r="KAX2567" s="9"/>
      <c r="KAY2567" s="9"/>
      <c r="KAZ2567" s="9"/>
      <c r="KBA2567" s="9"/>
      <c r="KBB2567" s="9"/>
      <c r="KBC2567" s="9"/>
      <c r="KBD2567" s="9"/>
      <c r="KBE2567" s="9"/>
      <c r="KBF2567" s="9"/>
      <c r="KBG2567" s="9"/>
      <c r="KBH2567" s="9"/>
      <c r="KBI2567" s="9"/>
      <c r="KBJ2567" s="9"/>
      <c r="KBK2567" s="9"/>
      <c r="KBL2567" s="9"/>
      <c r="KBM2567" s="9"/>
      <c r="KBN2567" s="9"/>
      <c r="KBO2567" s="9"/>
      <c r="KBP2567" s="9"/>
      <c r="KBQ2567" s="9"/>
      <c r="KBR2567" s="9"/>
      <c r="KBS2567" s="9"/>
      <c r="KBT2567" s="9"/>
      <c r="KBU2567" s="9"/>
      <c r="KBV2567" s="9"/>
      <c r="KBW2567" s="9"/>
      <c r="KBX2567" s="9"/>
      <c r="KBY2567" s="9"/>
      <c r="KBZ2567" s="9"/>
      <c r="KCA2567" s="9"/>
      <c r="KCB2567" s="9"/>
      <c r="KCC2567" s="9"/>
      <c r="KCD2567" s="9"/>
      <c r="KCE2567" s="9"/>
      <c r="KCF2567" s="9"/>
      <c r="KCG2567" s="9"/>
      <c r="KCH2567" s="9"/>
      <c r="KCI2567" s="9"/>
      <c r="KCJ2567" s="9"/>
      <c r="KCK2567" s="9"/>
      <c r="KCL2567" s="9"/>
      <c r="KCM2567" s="9"/>
      <c r="KCN2567" s="9"/>
      <c r="KCO2567" s="9"/>
      <c r="KCP2567" s="9"/>
      <c r="KCQ2567" s="9"/>
      <c r="KCR2567" s="9"/>
      <c r="KCS2567" s="9"/>
      <c r="KCT2567" s="9"/>
      <c r="KCU2567" s="9"/>
      <c r="KCV2567" s="9"/>
      <c r="KCW2567" s="9"/>
      <c r="KCX2567" s="9"/>
      <c r="KCY2567" s="9"/>
      <c r="KCZ2567" s="9"/>
      <c r="KDA2567" s="9"/>
      <c r="KDB2567" s="9"/>
      <c r="KDC2567" s="9"/>
      <c r="KDD2567" s="9"/>
      <c r="KDE2567" s="9"/>
      <c r="KDF2567" s="9"/>
      <c r="KDG2567" s="9"/>
      <c r="KDH2567" s="9"/>
      <c r="KDI2567" s="9"/>
      <c r="KDJ2567" s="9"/>
      <c r="KDK2567" s="9"/>
      <c r="KDL2567" s="9"/>
      <c r="KDM2567" s="9"/>
      <c r="KDN2567" s="9"/>
      <c r="KDO2567" s="9"/>
      <c r="KDP2567" s="9"/>
      <c r="KDQ2567" s="9"/>
      <c r="KDR2567" s="9"/>
      <c r="KDS2567" s="9"/>
      <c r="KDT2567" s="9"/>
      <c r="KDU2567" s="9"/>
      <c r="KDV2567" s="9"/>
      <c r="KDW2567" s="9"/>
      <c r="KDX2567" s="9"/>
      <c r="KDY2567" s="9"/>
      <c r="KDZ2567" s="9"/>
      <c r="KEA2567" s="9"/>
      <c r="KEB2567" s="9"/>
      <c r="KEC2567" s="9"/>
      <c r="KED2567" s="9"/>
      <c r="KEE2567" s="9"/>
      <c r="KEF2567" s="9"/>
      <c r="KEG2567" s="9"/>
      <c r="KEH2567" s="9"/>
      <c r="KEI2567" s="9"/>
      <c r="KEJ2567" s="9"/>
      <c r="KEK2567" s="9"/>
      <c r="KEL2567" s="9"/>
      <c r="KEM2567" s="9"/>
      <c r="KEN2567" s="9"/>
      <c r="KEO2567" s="9"/>
      <c r="KEP2567" s="9"/>
      <c r="KEQ2567" s="9"/>
      <c r="KER2567" s="9"/>
      <c r="KES2567" s="9"/>
      <c r="KET2567" s="9"/>
      <c r="KEU2567" s="9"/>
      <c r="KEV2567" s="9"/>
      <c r="KEW2567" s="9"/>
      <c r="KEX2567" s="9"/>
      <c r="KEY2567" s="9"/>
      <c r="KEZ2567" s="9"/>
      <c r="KFA2567" s="9"/>
      <c r="KFB2567" s="9"/>
      <c r="KFC2567" s="9"/>
      <c r="KFD2567" s="9"/>
      <c r="KFE2567" s="9"/>
      <c r="KFF2567" s="9"/>
      <c r="KFG2567" s="9"/>
      <c r="KFH2567" s="9"/>
      <c r="KFI2567" s="9"/>
      <c r="KFJ2567" s="9"/>
      <c r="KFK2567" s="9"/>
      <c r="KFL2567" s="9"/>
      <c r="KFM2567" s="9"/>
      <c r="KFN2567" s="9"/>
      <c r="KFO2567" s="9"/>
      <c r="KFP2567" s="9"/>
      <c r="KFQ2567" s="9"/>
      <c r="KFR2567" s="9"/>
      <c r="KFS2567" s="9"/>
      <c r="KFT2567" s="9"/>
      <c r="KFU2567" s="9"/>
      <c r="KFV2567" s="9"/>
      <c r="KFW2567" s="9"/>
      <c r="KFX2567" s="9"/>
      <c r="KFY2567" s="9"/>
      <c r="KFZ2567" s="9"/>
      <c r="KGA2567" s="9"/>
      <c r="KGB2567" s="9"/>
      <c r="KGC2567" s="9"/>
      <c r="KGD2567" s="9"/>
      <c r="KGE2567" s="9"/>
      <c r="KGF2567" s="9"/>
      <c r="KGG2567" s="9"/>
      <c r="KGH2567" s="9"/>
      <c r="KGI2567" s="9"/>
      <c r="KGJ2567" s="9"/>
      <c r="KGK2567" s="9"/>
      <c r="KGL2567" s="9"/>
      <c r="KGM2567" s="9"/>
      <c r="KGN2567" s="9"/>
      <c r="KGO2567" s="9"/>
      <c r="KGP2567" s="9"/>
      <c r="KGQ2567" s="9"/>
      <c r="KGR2567" s="9"/>
      <c r="KGS2567" s="9"/>
      <c r="KGT2567" s="9"/>
      <c r="KGU2567" s="9"/>
      <c r="KGV2567" s="9"/>
      <c r="KGW2567" s="9"/>
      <c r="KGX2567" s="9"/>
      <c r="KGY2567" s="9"/>
      <c r="KGZ2567" s="9"/>
      <c r="KHA2567" s="9"/>
      <c r="KHB2567" s="9"/>
      <c r="KHC2567" s="9"/>
      <c r="KHD2567" s="9"/>
      <c r="KHE2567" s="9"/>
      <c r="KHF2567" s="9"/>
      <c r="KHG2567" s="9"/>
      <c r="KHH2567" s="9"/>
      <c r="KHI2567" s="9"/>
      <c r="KHJ2567" s="9"/>
      <c r="KHK2567" s="9"/>
      <c r="KHL2567" s="9"/>
      <c r="KHM2567" s="9"/>
      <c r="KHN2567" s="9"/>
      <c r="KHO2567" s="9"/>
      <c r="KHP2567" s="9"/>
      <c r="KHQ2567" s="9"/>
      <c r="KHR2567" s="9"/>
      <c r="KHS2567" s="9"/>
      <c r="KHT2567" s="9"/>
      <c r="KHU2567" s="9"/>
      <c r="KHV2567" s="9"/>
      <c r="KHW2567" s="9"/>
      <c r="KHX2567" s="9"/>
      <c r="KHY2567" s="9"/>
      <c r="KHZ2567" s="9"/>
      <c r="KIA2567" s="9"/>
      <c r="KIB2567" s="9"/>
      <c r="KIC2567" s="9"/>
      <c r="KID2567" s="9"/>
      <c r="KIE2567" s="9"/>
      <c r="KIF2567" s="9"/>
      <c r="KIG2567" s="9"/>
      <c r="KIH2567" s="9"/>
      <c r="KII2567" s="9"/>
      <c r="KIJ2567" s="9"/>
      <c r="KIK2567" s="9"/>
      <c r="KIL2567" s="9"/>
      <c r="KIM2567" s="9"/>
      <c r="KIN2567" s="9"/>
      <c r="KIO2567" s="9"/>
      <c r="KIP2567" s="9"/>
      <c r="KIQ2567" s="9"/>
      <c r="KIR2567" s="9"/>
      <c r="KIS2567" s="9"/>
      <c r="KIT2567" s="9"/>
      <c r="KIU2567" s="9"/>
      <c r="KIV2567" s="9"/>
      <c r="KIW2567" s="9"/>
      <c r="KIX2567" s="9"/>
      <c r="KIY2567" s="9"/>
      <c r="KIZ2567" s="9"/>
      <c r="KJA2567" s="9"/>
      <c r="KJB2567" s="9"/>
      <c r="KJC2567" s="9"/>
      <c r="KJD2567" s="9"/>
      <c r="KJE2567" s="9"/>
      <c r="KJF2567" s="9"/>
      <c r="KJG2567" s="9"/>
      <c r="KJH2567" s="9"/>
      <c r="KJI2567" s="9"/>
      <c r="KJJ2567" s="9"/>
      <c r="KJK2567" s="9"/>
      <c r="KJL2567" s="9"/>
      <c r="KJM2567" s="9"/>
      <c r="KJN2567" s="9"/>
      <c r="KJO2567" s="9"/>
      <c r="KJP2567" s="9"/>
      <c r="KJQ2567" s="9"/>
      <c r="KJR2567" s="9"/>
      <c r="KJS2567" s="9"/>
      <c r="KJT2567" s="9"/>
      <c r="KJU2567" s="9"/>
      <c r="KJV2567" s="9"/>
      <c r="KJW2567" s="9"/>
      <c r="KJX2567" s="9"/>
      <c r="KJY2567" s="9"/>
      <c r="KJZ2567" s="9"/>
      <c r="KKA2567" s="9"/>
      <c r="KKB2567" s="9"/>
      <c r="KKC2567" s="9"/>
      <c r="KKD2567" s="9"/>
      <c r="KKE2567" s="9"/>
      <c r="KKF2567" s="9"/>
      <c r="KKG2567" s="9"/>
      <c r="KKH2567" s="9"/>
      <c r="KKI2567" s="9"/>
      <c r="KKJ2567" s="9"/>
      <c r="KKK2567" s="9"/>
      <c r="KKL2567" s="9"/>
      <c r="KKM2567" s="9"/>
      <c r="KKN2567" s="9"/>
      <c r="KKO2567" s="9"/>
      <c r="KKP2567" s="9"/>
      <c r="KKQ2567" s="9"/>
      <c r="KKR2567" s="9"/>
      <c r="KKS2567" s="9"/>
      <c r="KKT2567" s="9"/>
      <c r="KKU2567" s="9"/>
      <c r="KKV2567" s="9"/>
      <c r="KKW2567" s="9"/>
      <c r="KKX2567" s="9"/>
      <c r="KKY2567" s="9"/>
      <c r="KKZ2567" s="9"/>
      <c r="KLA2567" s="9"/>
      <c r="KLB2567" s="9"/>
      <c r="KLC2567" s="9"/>
      <c r="KLD2567" s="9"/>
      <c r="KLE2567" s="9"/>
      <c r="KLF2567" s="9"/>
      <c r="KLG2567" s="9"/>
      <c r="KLH2567" s="9"/>
      <c r="KLI2567" s="9"/>
      <c r="KLJ2567" s="9"/>
      <c r="KLK2567" s="9"/>
      <c r="KLL2567" s="9"/>
      <c r="KLM2567" s="9"/>
      <c r="KLN2567" s="9"/>
      <c r="KLO2567" s="9"/>
      <c r="KLP2567" s="9"/>
      <c r="KLQ2567" s="9"/>
      <c r="KLR2567" s="9"/>
      <c r="KLS2567" s="9"/>
      <c r="KLT2567" s="9"/>
      <c r="KLU2567" s="9"/>
      <c r="KLV2567" s="9"/>
      <c r="KLW2567" s="9"/>
      <c r="KLX2567" s="9"/>
      <c r="KLY2567" s="9"/>
      <c r="KLZ2567" s="9"/>
      <c r="KMA2567" s="9"/>
      <c r="KMB2567" s="9"/>
      <c r="KMC2567" s="9"/>
      <c r="KMD2567" s="9"/>
      <c r="KME2567" s="9"/>
      <c r="KMF2567" s="9"/>
      <c r="KMG2567" s="9"/>
      <c r="KMH2567" s="9"/>
      <c r="KMI2567" s="9"/>
      <c r="KMJ2567" s="9"/>
      <c r="KMK2567" s="9"/>
      <c r="KML2567" s="9"/>
      <c r="KMM2567" s="9"/>
      <c r="KMN2567" s="9"/>
      <c r="KMO2567" s="9"/>
      <c r="KMP2567" s="9"/>
      <c r="KMQ2567" s="9"/>
      <c r="KMR2567" s="9"/>
      <c r="KMS2567" s="9"/>
      <c r="KMT2567" s="9"/>
      <c r="KMU2567" s="9"/>
      <c r="KMV2567" s="9"/>
      <c r="KMW2567" s="9"/>
      <c r="KMX2567" s="9"/>
      <c r="KMY2567" s="9"/>
      <c r="KMZ2567" s="9"/>
      <c r="KNA2567" s="9"/>
      <c r="KNB2567" s="9"/>
      <c r="KNC2567" s="9"/>
      <c r="KND2567" s="9"/>
      <c r="KNE2567" s="9"/>
      <c r="KNF2567" s="9"/>
      <c r="KNG2567" s="9"/>
      <c r="KNH2567" s="9"/>
      <c r="KNI2567" s="9"/>
      <c r="KNJ2567" s="9"/>
      <c r="KNK2567" s="9"/>
      <c r="KNL2567" s="9"/>
      <c r="KNM2567" s="9"/>
      <c r="KNN2567" s="9"/>
      <c r="KNO2567" s="9"/>
      <c r="KNP2567" s="9"/>
      <c r="KNQ2567" s="9"/>
      <c r="KNR2567" s="9"/>
      <c r="KNS2567" s="9"/>
      <c r="KNT2567" s="9"/>
      <c r="KNU2567" s="9"/>
      <c r="KNV2567" s="9"/>
      <c r="KNW2567" s="9"/>
      <c r="KNX2567" s="9"/>
      <c r="KNY2567" s="9"/>
      <c r="KNZ2567" s="9"/>
      <c r="KOA2567" s="9"/>
      <c r="KOB2567" s="9"/>
      <c r="KOC2567" s="9"/>
      <c r="KOD2567" s="9"/>
      <c r="KOE2567" s="9"/>
      <c r="KOF2567" s="9"/>
      <c r="KOG2567" s="9"/>
      <c r="KOH2567" s="9"/>
      <c r="KOI2567" s="9"/>
      <c r="KOJ2567" s="9"/>
      <c r="KOK2567" s="9"/>
      <c r="KOL2567" s="9"/>
      <c r="KOM2567" s="9"/>
      <c r="KON2567" s="9"/>
      <c r="KOO2567" s="9"/>
      <c r="KOP2567" s="9"/>
      <c r="KOQ2567" s="9"/>
      <c r="KOR2567" s="9"/>
      <c r="KOS2567" s="9"/>
      <c r="KOT2567" s="9"/>
      <c r="KOU2567" s="9"/>
      <c r="KOV2567" s="9"/>
      <c r="KOW2567" s="9"/>
      <c r="KOX2567" s="9"/>
      <c r="KOY2567" s="9"/>
      <c r="KOZ2567" s="9"/>
      <c r="KPA2567" s="9"/>
      <c r="KPB2567" s="9"/>
      <c r="KPC2567" s="9"/>
      <c r="KPD2567" s="9"/>
      <c r="KPE2567" s="9"/>
      <c r="KPF2567" s="9"/>
      <c r="KPG2567" s="9"/>
      <c r="KPH2567" s="9"/>
      <c r="KPI2567" s="9"/>
      <c r="KPJ2567" s="9"/>
      <c r="KPK2567" s="9"/>
      <c r="KPL2567" s="9"/>
      <c r="KPM2567" s="9"/>
      <c r="KPN2567" s="9"/>
      <c r="KPO2567" s="9"/>
      <c r="KPP2567" s="9"/>
      <c r="KPQ2567" s="9"/>
      <c r="KPR2567" s="9"/>
      <c r="KPS2567" s="9"/>
      <c r="KPT2567" s="9"/>
      <c r="KPU2567" s="9"/>
      <c r="KPV2567" s="9"/>
      <c r="KPW2567" s="9"/>
      <c r="KPX2567" s="9"/>
      <c r="KPY2567" s="9"/>
      <c r="KPZ2567" s="9"/>
      <c r="KQA2567" s="9"/>
      <c r="KQB2567" s="9"/>
      <c r="KQC2567" s="9"/>
      <c r="KQD2567" s="9"/>
      <c r="KQE2567" s="9"/>
      <c r="KQF2567" s="9"/>
      <c r="KQG2567" s="9"/>
      <c r="KQH2567" s="9"/>
      <c r="KQI2567" s="9"/>
      <c r="KQJ2567" s="9"/>
      <c r="KQK2567" s="9"/>
      <c r="KQL2567" s="9"/>
      <c r="KQM2567" s="9"/>
      <c r="KQN2567" s="9"/>
      <c r="KQO2567" s="9"/>
      <c r="KQP2567" s="9"/>
      <c r="KQQ2567" s="9"/>
      <c r="KQR2567" s="9"/>
      <c r="KQS2567" s="9"/>
      <c r="KQT2567" s="9"/>
      <c r="KQU2567" s="9"/>
      <c r="KQV2567" s="9"/>
      <c r="KQW2567" s="9"/>
      <c r="KQX2567" s="9"/>
      <c r="KQY2567" s="9"/>
      <c r="KQZ2567" s="9"/>
      <c r="KRA2567" s="9"/>
      <c r="KRB2567" s="9"/>
      <c r="KRC2567" s="9"/>
      <c r="KRD2567" s="9"/>
      <c r="KRE2567" s="9"/>
      <c r="KRF2567" s="9"/>
      <c r="KRG2567" s="9"/>
      <c r="KRH2567" s="9"/>
      <c r="KRI2567" s="9"/>
      <c r="KRJ2567" s="9"/>
      <c r="KRK2567" s="9"/>
      <c r="KRL2567" s="9"/>
      <c r="KRM2567" s="9"/>
      <c r="KRN2567" s="9"/>
      <c r="KRO2567" s="9"/>
      <c r="KRP2567" s="9"/>
      <c r="KRQ2567" s="9"/>
      <c r="KRR2567" s="9"/>
      <c r="KRS2567" s="9"/>
      <c r="KRT2567" s="9"/>
      <c r="KRU2567" s="9"/>
      <c r="KRV2567" s="9"/>
      <c r="KRW2567" s="9"/>
      <c r="KRX2567" s="9"/>
      <c r="KRY2567" s="9"/>
      <c r="KRZ2567" s="9"/>
      <c r="KSA2567" s="9"/>
      <c r="KSB2567" s="9"/>
      <c r="KSC2567" s="9"/>
      <c r="KSD2567" s="9"/>
      <c r="KSE2567" s="9"/>
      <c r="KSF2567" s="9"/>
      <c r="KSG2567" s="9"/>
      <c r="KSH2567" s="9"/>
      <c r="KSI2567" s="9"/>
      <c r="KSJ2567" s="9"/>
      <c r="KSK2567" s="9"/>
      <c r="KSL2567" s="9"/>
      <c r="KSM2567" s="9"/>
      <c r="KSN2567" s="9"/>
      <c r="KSO2567" s="9"/>
      <c r="KSP2567" s="9"/>
      <c r="KSQ2567" s="9"/>
      <c r="KSR2567" s="9"/>
      <c r="KSS2567" s="9"/>
      <c r="KST2567" s="9"/>
      <c r="KSU2567" s="9"/>
      <c r="KSV2567" s="9"/>
      <c r="KSW2567" s="9"/>
      <c r="KSX2567" s="9"/>
      <c r="KSY2567" s="9"/>
      <c r="KSZ2567" s="9"/>
      <c r="KTA2567" s="9"/>
      <c r="KTB2567" s="9"/>
      <c r="KTC2567" s="9"/>
      <c r="KTD2567" s="9"/>
      <c r="KTE2567" s="9"/>
      <c r="KTF2567" s="9"/>
      <c r="KTG2567" s="9"/>
      <c r="KTH2567" s="9"/>
      <c r="KTI2567" s="9"/>
      <c r="KTJ2567" s="9"/>
      <c r="KTK2567" s="9"/>
      <c r="KTL2567" s="9"/>
      <c r="KTM2567" s="9"/>
      <c r="KTN2567" s="9"/>
      <c r="KTO2567" s="9"/>
      <c r="KTP2567" s="9"/>
      <c r="KTQ2567" s="9"/>
      <c r="KTR2567" s="9"/>
      <c r="KTS2567" s="9"/>
      <c r="KTT2567" s="9"/>
      <c r="KTU2567" s="9"/>
      <c r="KTV2567" s="9"/>
      <c r="KTW2567" s="9"/>
      <c r="KTX2567" s="9"/>
      <c r="KTY2567" s="9"/>
      <c r="KTZ2567" s="9"/>
      <c r="KUA2567" s="9"/>
      <c r="KUB2567" s="9"/>
      <c r="KUC2567" s="9"/>
      <c r="KUD2567" s="9"/>
      <c r="KUE2567" s="9"/>
      <c r="KUF2567" s="9"/>
      <c r="KUG2567" s="9"/>
      <c r="KUH2567" s="9"/>
      <c r="KUI2567" s="9"/>
      <c r="KUJ2567" s="9"/>
      <c r="KUK2567" s="9"/>
      <c r="KUL2567" s="9"/>
      <c r="KUM2567" s="9"/>
      <c r="KUN2567" s="9"/>
      <c r="KUO2567" s="9"/>
      <c r="KUP2567" s="9"/>
      <c r="KUQ2567" s="9"/>
      <c r="KUR2567" s="9"/>
      <c r="KUS2567" s="9"/>
      <c r="KUT2567" s="9"/>
      <c r="KUU2567" s="9"/>
      <c r="KUV2567" s="9"/>
      <c r="KUW2567" s="9"/>
      <c r="KUX2567" s="9"/>
      <c r="KUY2567" s="9"/>
      <c r="KUZ2567" s="9"/>
      <c r="KVA2567" s="9"/>
      <c r="KVB2567" s="9"/>
      <c r="KVC2567" s="9"/>
      <c r="KVD2567" s="9"/>
      <c r="KVE2567" s="9"/>
      <c r="KVF2567" s="9"/>
      <c r="KVG2567" s="9"/>
      <c r="KVH2567" s="9"/>
      <c r="KVI2567" s="9"/>
      <c r="KVJ2567" s="9"/>
      <c r="KVK2567" s="9"/>
      <c r="KVL2567" s="9"/>
      <c r="KVM2567" s="9"/>
      <c r="KVN2567" s="9"/>
      <c r="KVO2567" s="9"/>
      <c r="KVP2567" s="9"/>
      <c r="KVQ2567" s="9"/>
      <c r="KVR2567" s="9"/>
      <c r="KVS2567" s="9"/>
      <c r="KVT2567" s="9"/>
      <c r="KVU2567" s="9"/>
      <c r="KVV2567" s="9"/>
      <c r="KVW2567" s="9"/>
      <c r="KVX2567" s="9"/>
      <c r="KVY2567" s="9"/>
      <c r="KVZ2567" s="9"/>
      <c r="KWA2567" s="9"/>
      <c r="KWB2567" s="9"/>
      <c r="KWC2567" s="9"/>
      <c r="KWD2567" s="9"/>
      <c r="KWE2567" s="9"/>
      <c r="KWF2567" s="9"/>
      <c r="KWG2567" s="9"/>
      <c r="KWH2567" s="9"/>
      <c r="KWI2567" s="9"/>
      <c r="KWJ2567" s="9"/>
      <c r="KWK2567" s="9"/>
      <c r="KWL2567" s="9"/>
      <c r="KWM2567" s="9"/>
      <c r="KWN2567" s="9"/>
      <c r="KWO2567" s="9"/>
      <c r="KWP2567" s="9"/>
      <c r="KWQ2567" s="9"/>
      <c r="KWR2567" s="9"/>
      <c r="KWS2567" s="9"/>
      <c r="KWT2567" s="9"/>
      <c r="KWU2567" s="9"/>
      <c r="KWV2567" s="9"/>
      <c r="KWW2567" s="9"/>
      <c r="KWX2567" s="9"/>
      <c r="KWY2567" s="9"/>
      <c r="KWZ2567" s="9"/>
      <c r="KXA2567" s="9"/>
      <c r="KXB2567" s="9"/>
      <c r="KXC2567" s="9"/>
      <c r="KXD2567" s="9"/>
      <c r="KXE2567" s="9"/>
      <c r="KXF2567" s="9"/>
      <c r="KXG2567" s="9"/>
      <c r="KXH2567" s="9"/>
      <c r="KXI2567" s="9"/>
      <c r="KXJ2567" s="9"/>
      <c r="KXK2567" s="9"/>
      <c r="KXL2567" s="9"/>
      <c r="KXM2567" s="9"/>
      <c r="KXN2567" s="9"/>
      <c r="KXO2567" s="9"/>
      <c r="KXP2567" s="9"/>
      <c r="KXQ2567" s="9"/>
      <c r="KXR2567" s="9"/>
      <c r="KXS2567" s="9"/>
      <c r="KXT2567" s="9"/>
      <c r="KXU2567" s="9"/>
      <c r="KXV2567" s="9"/>
      <c r="KXW2567" s="9"/>
      <c r="KXX2567" s="9"/>
      <c r="KXY2567" s="9"/>
      <c r="KXZ2567" s="9"/>
      <c r="KYA2567" s="9"/>
      <c r="KYB2567" s="9"/>
      <c r="KYC2567" s="9"/>
      <c r="KYD2567" s="9"/>
      <c r="KYE2567" s="9"/>
      <c r="KYF2567" s="9"/>
      <c r="KYG2567" s="9"/>
      <c r="KYH2567" s="9"/>
      <c r="KYI2567" s="9"/>
      <c r="KYJ2567" s="9"/>
      <c r="KYK2567" s="9"/>
      <c r="KYL2567" s="9"/>
      <c r="KYM2567" s="9"/>
      <c r="KYN2567" s="9"/>
      <c r="KYO2567" s="9"/>
      <c r="KYP2567" s="9"/>
      <c r="KYQ2567" s="9"/>
      <c r="KYR2567" s="9"/>
      <c r="KYS2567" s="9"/>
      <c r="KYT2567" s="9"/>
      <c r="KYU2567" s="9"/>
      <c r="KYV2567" s="9"/>
      <c r="KYW2567" s="9"/>
      <c r="KYX2567" s="9"/>
      <c r="KYY2567" s="9"/>
      <c r="KYZ2567" s="9"/>
      <c r="KZA2567" s="9"/>
      <c r="KZB2567" s="9"/>
      <c r="KZC2567" s="9"/>
      <c r="KZD2567" s="9"/>
      <c r="KZE2567" s="9"/>
      <c r="KZF2567" s="9"/>
      <c r="KZG2567" s="9"/>
      <c r="KZH2567" s="9"/>
      <c r="KZI2567" s="9"/>
      <c r="KZJ2567" s="9"/>
      <c r="KZK2567" s="9"/>
      <c r="KZL2567" s="9"/>
      <c r="KZM2567" s="9"/>
      <c r="KZN2567" s="9"/>
      <c r="KZO2567" s="9"/>
      <c r="KZP2567" s="9"/>
      <c r="KZQ2567" s="9"/>
      <c r="KZR2567" s="9"/>
      <c r="KZS2567" s="9"/>
      <c r="KZT2567" s="9"/>
      <c r="KZU2567" s="9"/>
      <c r="KZV2567" s="9"/>
      <c r="KZW2567" s="9"/>
      <c r="KZX2567" s="9"/>
      <c r="KZY2567" s="9"/>
      <c r="KZZ2567" s="9"/>
      <c r="LAA2567" s="9"/>
      <c r="LAB2567" s="9"/>
      <c r="LAC2567" s="9"/>
      <c r="LAD2567" s="9"/>
      <c r="LAE2567" s="9"/>
      <c r="LAF2567" s="9"/>
      <c r="LAG2567" s="9"/>
      <c r="LAH2567" s="9"/>
      <c r="LAI2567" s="9"/>
      <c r="LAJ2567" s="9"/>
      <c r="LAK2567" s="9"/>
      <c r="LAL2567" s="9"/>
      <c r="LAM2567" s="9"/>
      <c r="LAN2567" s="9"/>
      <c r="LAO2567" s="9"/>
      <c r="LAP2567" s="9"/>
      <c r="LAQ2567" s="9"/>
      <c r="LAR2567" s="9"/>
      <c r="LAS2567" s="9"/>
      <c r="LAT2567" s="9"/>
      <c r="LAU2567" s="9"/>
      <c r="LAV2567" s="9"/>
      <c r="LAW2567" s="9"/>
      <c r="LAX2567" s="9"/>
      <c r="LAY2567" s="9"/>
      <c r="LAZ2567" s="9"/>
      <c r="LBA2567" s="9"/>
      <c r="LBB2567" s="9"/>
      <c r="LBC2567" s="9"/>
      <c r="LBD2567" s="9"/>
      <c r="LBE2567" s="9"/>
      <c r="LBF2567" s="9"/>
      <c r="LBG2567" s="9"/>
      <c r="LBH2567" s="9"/>
      <c r="LBI2567" s="9"/>
      <c r="LBJ2567" s="9"/>
      <c r="LBK2567" s="9"/>
      <c r="LBL2567" s="9"/>
      <c r="LBM2567" s="9"/>
      <c r="LBN2567" s="9"/>
      <c r="LBO2567" s="9"/>
      <c r="LBP2567" s="9"/>
      <c r="LBQ2567" s="9"/>
      <c r="LBR2567" s="9"/>
      <c r="LBS2567" s="9"/>
      <c r="LBT2567" s="9"/>
      <c r="LBU2567" s="9"/>
      <c r="LBV2567" s="9"/>
      <c r="LBW2567" s="9"/>
      <c r="LBX2567" s="9"/>
      <c r="LBY2567" s="9"/>
      <c r="LBZ2567" s="9"/>
      <c r="LCA2567" s="9"/>
      <c r="LCB2567" s="9"/>
      <c r="LCC2567" s="9"/>
      <c r="LCD2567" s="9"/>
      <c r="LCE2567" s="9"/>
      <c r="LCF2567" s="9"/>
      <c r="LCG2567" s="9"/>
      <c r="LCH2567" s="9"/>
      <c r="LCI2567" s="9"/>
      <c r="LCJ2567" s="9"/>
      <c r="LCK2567" s="9"/>
      <c r="LCL2567" s="9"/>
      <c r="LCM2567" s="9"/>
      <c r="LCN2567" s="9"/>
      <c r="LCO2567" s="9"/>
      <c r="LCP2567" s="9"/>
      <c r="LCQ2567" s="9"/>
      <c r="LCR2567" s="9"/>
      <c r="LCS2567" s="9"/>
      <c r="LCT2567" s="9"/>
      <c r="LCU2567" s="9"/>
      <c r="LCV2567" s="9"/>
      <c r="LCW2567" s="9"/>
      <c r="LCX2567" s="9"/>
      <c r="LCY2567" s="9"/>
      <c r="LCZ2567" s="9"/>
      <c r="LDA2567" s="9"/>
      <c r="LDB2567" s="9"/>
      <c r="LDC2567" s="9"/>
      <c r="LDD2567" s="9"/>
      <c r="LDE2567" s="9"/>
      <c r="LDF2567" s="9"/>
      <c r="LDG2567" s="9"/>
      <c r="LDH2567" s="9"/>
      <c r="LDI2567" s="9"/>
      <c r="LDJ2567" s="9"/>
      <c r="LDK2567" s="9"/>
      <c r="LDL2567" s="9"/>
      <c r="LDM2567" s="9"/>
      <c r="LDN2567" s="9"/>
      <c r="LDO2567" s="9"/>
      <c r="LDP2567" s="9"/>
      <c r="LDQ2567" s="9"/>
      <c r="LDR2567" s="9"/>
      <c r="LDS2567" s="9"/>
      <c r="LDT2567" s="9"/>
      <c r="LDU2567" s="9"/>
      <c r="LDV2567" s="9"/>
      <c r="LDW2567" s="9"/>
      <c r="LDX2567" s="9"/>
      <c r="LDY2567" s="9"/>
      <c r="LDZ2567" s="9"/>
      <c r="LEA2567" s="9"/>
      <c r="LEB2567" s="9"/>
      <c r="LEC2567" s="9"/>
      <c r="LED2567" s="9"/>
      <c r="LEE2567" s="9"/>
      <c r="LEF2567" s="9"/>
      <c r="LEG2567" s="9"/>
      <c r="LEH2567" s="9"/>
      <c r="LEI2567" s="9"/>
      <c r="LEJ2567" s="9"/>
      <c r="LEK2567" s="9"/>
      <c r="LEL2567" s="9"/>
      <c r="LEM2567" s="9"/>
      <c r="LEN2567" s="9"/>
      <c r="LEO2567" s="9"/>
      <c r="LEP2567" s="9"/>
      <c r="LEQ2567" s="9"/>
      <c r="LER2567" s="9"/>
      <c r="LES2567" s="9"/>
      <c r="LET2567" s="9"/>
      <c r="LEU2567" s="9"/>
      <c r="LEV2567" s="9"/>
      <c r="LEW2567" s="9"/>
      <c r="LEX2567" s="9"/>
      <c r="LEY2567" s="9"/>
      <c r="LEZ2567" s="9"/>
      <c r="LFA2567" s="9"/>
      <c r="LFB2567" s="9"/>
      <c r="LFC2567" s="9"/>
      <c r="LFD2567" s="9"/>
      <c r="LFE2567" s="9"/>
      <c r="LFF2567" s="9"/>
      <c r="LFG2567" s="9"/>
      <c r="LFH2567" s="9"/>
      <c r="LFI2567" s="9"/>
      <c r="LFJ2567" s="9"/>
      <c r="LFK2567" s="9"/>
      <c r="LFL2567" s="9"/>
      <c r="LFM2567" s="9"/>
      <c r="LFN2567" s="9"/>
      <c r="LFO2567" s="9"/>
      <c r="LFP2567" s="9"/>
      <c r="LFQ2567" s="9"/>
      <c r="LFR2567" s="9"/>
      <c r="LFS2567" s="9"/>
      <c r="LFT2567" s="9"/>
      <c r="LFU2567" s="9"/>
      <c r="LFV2567" s="9"/>
      <c r="LFW2567" s="9"/>
      <c r="LFX2567" s="9"/>
      <c r="LFY2567" s="9"/>
      <c r="LFZ2567" s="9"/>
      <c r="LGA2567" s="9"/>
      <c r="LGB2567" s="9"/>
      <c r="LGC2567" s="9"/>
      <c r="LGD2567" s="9"/>
      <c r="LGE2567" s="9"/>
      <c r="LGF2567" s="9"/>
      <c r="LGG2567" s="9"/>
      <c r="LGH2567" s="9"/>
      <c r="LGI2567" s="9"/>
      <c r="LGJ2567" s="9"/>
      <c r="LGK2567" s="9"/>
      <c r="LGL2567" s="9"/>
      <c r="LGM2567" s="9"/>
      <c r="LGN2567" s="9"/>
      <c r="LGO2567" s="9"/>
      <c r="LGP2567" s="9"/>
      <c r="LGQ2567" s="9"/>
      <c r="LGR2567" s="9"/>
      <c r="LGS2567" s="9"/>
      <c r="LGT2567" s="9"/>
      <c r="LGU2567" s="9"/>
      <c r="LGV2567" s="9"/>
      <c r="LGW2567" s="9"/>
      <c r="LGX2567" s="9"/>
      <c r="LGY2567" s="9"/>
      <c r="LGZ2567" s="9"/>
      <c r="LHA2567" s="9"/>
      <c r="LHB2567" s="9"/>
      <c r="LHC2567" s="9"/>
      <c r="LHD2567" s="9"/>
      <c r="LHE2567" s="9"/>
      <c r="LHF2567" s="9"/>
      <c r="LHG2567" s="9"/>
      <c r="LHH2567" s="9"/>
      <c r="LHI2567" s="9"/>
      <c r="LHJ2567" s="9"/>
      <c r="LHK2567" s="9"/>
      <c r="LHL2567" s="9"/>
      <c r="LHM2567" s="9"/>
      <c r="LHN2567" s="9"/>
      <c r="LHO2567" s="9"/>
      <c r="LHP2567" s="9"/>
      <c r="LHQ2567" s="9"/>
      <c r="LHR2567" s="9"/>
      <c r="LHS2567" s="9"/>
      <c r="LHT2567" s="9"/>
      <c r="LHU2567" s="9"/>
      <c r="LHV2567" s="9"/>
      <c r="LHW2567" s="9"/>
      <c r="LHX2567" s="9"/>
      <c r="LHY2567" s="9"/>
      <c r="LHZ2567" s="9"/>
      <c r="LIA2567" s="9"/>
      <c r="LIB2567" s="9"/>
      <c r="LIC2567" s="9"/>
      <c r="LID2567" s="9"/>
      <c r="LIE2567" s="9"/>
      <c r="LIF2567" s="9"/>
      <c r="LIG2567" s="9"/>
      <c r="LIH2567" s="9"/>
      <c r="LII2567" s="9"/>
      <c r="LIJ2567" s="9"/>
      <c r="LIK2567" s="9"/>
      <c r="LIL2567" s="9"/>
      <c r="LIM2567" s="9"/>
      <c r="LIN2567" s="9"/>
      <c r="LIO2567" s="9"/>
      <c r="LIP2567" s="9"/>
      <c r="LIQ2567" s="9"/>
      <c r="LIR2567" s="9"/>
      <c r="LIS2567" s="9"/>
      <c r="LIT2567" s="9"/>
      <c r="LIU2567" s="9"/>
      <c r="LIV2567" s="9"/>
      <c r="LIW2567" s="9"/>
      <c r="LIX2567" s="9"/>
      <c r="LIY2567" s="9"/>
      <c r="LIZ2567" s="9"/>
      <c r="LJA2567" s="9"/>
      <c r="LJB2567" s="9"/>
      <c r="LJC2567" s="9"/>
      <c r="LJD2567" s="9"/>
      <c r="LJE2567" s="9"/>
      <c r="LJF2567" s="9"/>
      <c r="LJG2567" s="9"/>
      <c r="LJH2567" s="9"/>
      <c r="LJI2567" s="9"/>
      <c r="LJJ2567" s="9"/>
      <c r="LJK2567" s="9"/>
      <c r="LJL2567" s="9"/>
      <c r="LJM2567" s="9"/>
      <c r="LJN2567" s="9"/>
      <c r="LJO2567" s="9"/>
      <c r="LJP2567" s="9"/>
      <c r="LJQ2567" s="9"/>
      <c r="LJR2567" s="9"/>
      <c r="LJS2567" s="9"/>
      <c r="LJT2567" s="9"/>
      <c r="LJU2567" s="9"/>
      <c r="LJV2567" s="9"/>
      <c r="LJW2567" s="9"/>
      <c r="LJX2567" s="9"/>
      <c r="LJY2567" s="9"/>
      <c r="LJZ2567" s="9"/>
      <c r="LKA2567" s="9"/>
      <c r="LKB2567" s="9"/>
      <c r="LKC2567" s="9"/>
      <c r="LKD2567" s="9"/>
      <c r="LKE2567" s="9"/>
      <c r="LKF2567" s="9"/>
      <c r="LKG2567" s="9"/>
      <c r="LKH2567" s="9"/>
      <c r="LKI2567" s="9"/>
      <c r="LKJ2567" s="9"/>
      <c r="LKK2567" s="9"/>
      <c r="LKL2567" s="9"/>
      <c r="LKM2567" s="9"/>
      <c r="LKN2567" s="9"/>
      <c r="LKO2567" s="9"/>
      <c r="LKP2567" s="9"/>
      <c r="LKQ2567" s="9"/>
      <c r="LKR2567" s="9"/>
      <c r="LKS2567" s="9"/>
      <c r="LKT2567" s="9"/>
      <c r="LKU2567" s="9"/>
      <c r="LKV2567" s="9"/>
      <c r="LKW2567" s="9"/>
      <c r="LKX2567" s="9"/>
      <c r="LKY2567" s="9"/>
      <c r="LKZ2567" s="9"/>
      <c r="LLA2567" s="9"/>
      <c r="LLB2567" s="9"/>
      <c r="LLC2567" s="9"/>
      <c r="LLD2567" s="9"/>
      <c r="LLE2567" s="9"/>
      <c r="LLF2567" s="9"/>
      <c r="LLG2567" s="9"/>
      <c r="LLH2567" s="9"/>
      <c r="LLI2567" s="9"/>
      <c r="LLJ2567" s="9"/>
      <c r="LLK2567" s="9"/>
      <c r="LLL2567" s="9"/>
      <c r="LLM2567" s="9"/>
      <c r="LLN2567" s="9"/>
      <c r="LLO2567" s="9"/>
      <c r="LLP2567" s="9"/>
      <c r="LLQ2567" s="9"/>
      <c r="LLR2567" s="9"/>
      <c r="LLS2567" s="9"/>
      <c r="LLT2567" s="9"/>
      <c r="LLU2567" s="9"/>
      <c r="LLV2567" s="9"/>
      <c r="LLW2567" s="9"/>
      <c r="LLX2567" s="9"/>
      <c r="LLY2567" s="9"/>
      <c r="LLZ2567" s="9"/>
      <c r="LMA2567" s="9"/>
      <c r="LMB2567" s="9"/>
      <c r="LMC2567" s="9"/>
      <c r="LMD2567" s="9"/>
      <c r="LME2567" s="9"/>
      <c r="LMF2567" s="9"/>
      <c r="LMG2567" s="9"/>
      <c r="LMH2567" s="9"/>
      <c r="LMI2567" s="9"/>
      <c r="LMJ2567" s="9"/>
      <c r="LMK2567" s="9"/>
      <c r="LML2567" s="9"/>
      <c r="LMM2567" s="9"/>
      <c r="LMN2567" s="9"/>
      <c r="LMO2567" s="9"/>
      <c r="LMP2567" s="9"/>
      <c r="LMQ2567" s="9"/>
      <c r="LMR2567" s="9"/>
      <c r="LMS2567" s="9"/>
      <c r="LMT2567" s="9"/>
      <c r="LMU2567" s="9"/>
      <c r="LMV2567" s="9"/>
      <c r="LMW2567" s="9"/>
      <c r="LMX2567" s="9"/>
      <c r="LMY2567" s="9"/>
      <c r="LMZ2567" s="9"/>
      <c r="LNA2567" s="9"/>
      <c r="LNB2567" s="9"/>
      <c r="LNC2567" s="9"/>
      <c r="LND2567" s="9"/>
      <c r="LNE2567" s="9"/>
      <c r="LNF2567" s="9"/>
      <c r="LNG2567" s="9"/>
      <c r="LNH2567" s="9"/>
      <c r="LNI2567" s="9"/>
      <c r="LNJ2567" s="9"/>
      <c r="LNK2567" s="9"/>
      <c r="LNL2567" s="9"/>
      <c r="LNM2567" s="9"/>
      <c r="LNN2567" s="9"/>
      <c r="LNO2567" s="9"/>
      <c r="LNP2567" s="9"/>
      <c r="LNQ2567" s="9"/>
      <c r="LNR2567" s="9"/>
      <c r="LNS2567" s="9"/>
      <c r="LNT2567" s="9"/>
      <c r="LNU2567" s="9"/>
      <c r="LNV2567" s="9"/>
      <c r="LNW2567" s="9"/>
      <c r="LNX2567" s="9"/>
      <c r="LNY2567" s="9"/>
      <c r="LNZ2567" s="9"/>
      <c r="LOA2567" s="9"/>
      <c r="LOB2567" s="9"/>
      <c r="LOC2567" s="9"/>
      <c r="LOD2567" s="9"/>
      <c r="LOE2567" s="9"/>
      <c r="LOF2567" s="9"/>
      <c r="LOG2567" s="9"/>
      <c r="LOH2567" s="9"/>
      <c r="LOI2567" s="9"/>
      <c r="LOJ2567" s="9"/>
      <c r="LOK2567" s="9"/>
      <c r="LOL2567" s="9"/>
      <c r="LOM2567" s="9"/>
      <c r="LON2567" s="9"/>
      <c r="LOO2567" s="9"/>
      <c r="LOP2567" s="9"/>
      <c r="LOQ2567" s="9"/>
      <c r="LOR2567" s="9"/>
      <c r="LOS2567" s="9"/>
      <c r="LOT2567" s="9"/>
      <c r="LOU2567" s="9"/>
      <c r="LOV2567" s="9"/>
      <c r="LOW2567" s="9"/>
      <c r="LOX2567" s="9"/>
      <c r="LOY2567" s="9"/>
      <c r="LOZ2567" s="9"/>
      <c r="LPA2567" s="9"/>
      <c r="LPB2567" s="9"/>
      <c r="LPC2567" s="9"/>
      <c r="LPD2567" s="9"/>
      <c r="LPE2567" s="9"/>
      <c r="LPF2567" s="9"/>
      <c r="LPG2567" s="9"/>
      <c r="LPH2567" s="9"/>
      <c r="LPI2567" s="9"/>
      <c r="LPJ2567" s="9"/>
      <c r="LPK2567" s="9"/>
      <c r="LPL2567" s="9"/>
      <c r="LPM2567" s="9"/>
      <c r="LPN2567" s="9"/>
      <c r="LPO2567" s="9"/>
      <c r="LPP2567" s="9"/>
      <c r="LPQ2567" s="9"/>
      <c r="LPR2567" s="9"/>
      <c r="LPS2567" s="9"/>
      <c r="LPT2567" s="9"/>
      <c r="LPU2567" s="9"/>
      <c r="LPV2567" s="9"/>
      <c r="LPW2567" s="9"/>
      <c r="LPX2567" s="9"/>
      <c r="LPY2567" s="9"/>
      <c r="LPZ2567" s="9"/>
      <c r="LQA2567" s="9"/>
      <c r="LQB2567" s="9"/>
      <c r="LQC2567" s="9"/>
      <c r="LQD2567" s="9"/>
      <c r="LQE2567" s="9"/>
      <c r="LQF2567" s="9"/>
      <c r="LQG2567" s="9"/>
      <c r="LQH2567" s="9"/>
      <c r="LQI2567" s="9"/>
      <c r="LQJ2567" s="9"/>
      <c r="LQK2567" s="9"/>
      <c r="LQL2567" s="9"/>
      <c r="LQM2567" s="9"/>
      <c r="LQN2567" s="9"/>
      <c r="LQO2567" s="9"/>
      <c r="LQP2567" s="9"/>
      <c r="LQQ2567" s="9"/>
      <c r="LQR2567" s="9"/>
      <c r="LQS2567" s="9"/>
      <c r="LQT2567" s="9"/>
      <c r="LQU2567" s="9"/>
      <c r="LQV2567" s="9"/>
      <c r="LQW2567" s="9"/>
      <c r="LQX2567" s="9"/>
      <c r="LQY2567" s="9"/>
      <c r="LQZ2567" s="9"/>
      <c r="LRA2567" s="9"/>
      <c r="LRB2567" s="9"/>
      <c r="LRC2567" s="9"/>
      <c r="LRD2567" s="9"/>
      <c r="LRE2567" s="9"/>
      <c r="LRF2567" s="9"/>
      <c r="LRG2567" s="9"/>
      <c r="LRH2567" s="9"/>
      <c r="LRI2567" s="9"/>
      <c r="LRJ2567" s="9"/>
      <c r="LRK2567" s="9"/>
      <c r="LRL2567" s="9"/>
      <c r="LRM2567" s="9"/>
      <c r="LRN2567" s="9"/>
      <c r="LRO2567" s="9"/>
      <c r="LRP2567" s="9"/>
      <c r="LRQ2567" s="9"/>
      <c r="LRR2567" s="9"/>
      <c r="LRS2567" s="9"/>
      <c r="LRT2567" s="9"/>
      <c r="LRU2567" s="9"/>
      <c r="LRV2567" s="9"/>
      <c r="LRW2567" s="9"/>
      <c r="LRX2567" s="9"/>
      <c r="LRY2567" s="9"/>
      <c r="LRZ2567" s="9"/>
      <c r="LSA2567" s="9"/>
      <c r="LSB2567" s="9"/>
      <c r="LSC2567" s="9"/>
      <c r="LSD2567" s="9"/>
      <c r="LSE2567" s="9"/>
      <c r="LSF2567" s="9"/>
      <c r="LSG2567" s="9"/>
      <c r="LSH2567" s="9"/>
      <c r="LSI2567" s="9"/>
      <c r="LSJ2567" s="9"/>
      <c r="LSK2567" s="9"/>
      <c r="LSL2567" s="9"/>
      <c r="LSM2567" s="9"/>
      <c r="LSN2567" s="9"/>
      <c r="LSO2567" s="9"/>
      <c r="LSP2567" s="9"/>
      <c r="LSQ2567" s="9"/>
      <c r="LSR2567" s="9"/>
      <c r="LSS2567" s="9"/>
      <c r="LST2567" s="9"/>
      <c r="LSU2567" s="9"/>
      <c r="LSV2567" s="9"/>
      <c r="LSW2567" s="9"/>
      <c r="LSX2567" s="9"/>
      <c r="LSY2567" s="9"/>
      <c r="LSZ2567" s="9"/>
      <c r="LTA2567" s="9"/>
      <c r="LTB2567" s="9"/>
      <c r="LTC2567" s="9"/>
      <c r="LTD2567" s="9"/>
      <c r="LTE2567" s="9"/>
      <c r="LTF2567" s="9"/>
      <c r="LTG2567" s="9"/>
      <c r="LTH2567" s="9"/>
      <c r="LTI2567" s="9"/>
      <c r="LTJ2567" s="9"/>
      <c r="LTK2567" s="9"/>
      <c r="LTL2567" s="9"/>
      <c r="LTM2567" s="9"/>
      <c r="LTN2567" s="9"/>
      <c r="LTO2567" s="9"/>
      <c r="LTP2567" s="9"/>
      <c r="LTQ2567" s="9"/>
      <c r="LTR2567" s="9"/>
      <c r="LTS2567" s="9"/>
      <c r="LTT2567" s="9"/>
      <c r="LTU2567" s="9"/>
      <c r="LTV2567" s="9"/>
      <c r="LTW2567" s="9"/>
      <c r="LTX2567" s="9"/>
      <c r="LTY2567" s="9"/>
      <c r="LTZ2567" s="9"/>
      <c r="LUA2567" s="9"/>
      <c r="LUB2567" s="9"/>
      <c r="LUC2567" s="9"/>
      <c r="LUD2567" s="9"/>
      <c r="LUE2567" s="9"/>
      <c r="LUF2567" s="9"/>
      <c r="LUG2567" s="9"/>
      <c r="LUH2567" s="9"/>
      <c r="LUI2567" s="9"/>
      <c r="LUJ2567" s="9"/>
      <c r="LUK2567" s="9"/>
      <c r="LUL2567" s="9"/>
      <c r="LUM2567" s="9"/>
      <c r="LUN2567" s="9"/>
      <c r="LUO2567" s="9"/>
      <c r="LUP2567" s="9"/>
      <c r="LUQ2567" s="9"/>
      <c r="LUR2567" s="9"/>
      <c r="LUS2567" s="9"/>
      <c r="LUT2567" s="9"/>
      <c r="LUU2567" s="9"/>
      <c r="LUV2567" s="9"/>
      <c r="LUW2567" s="9"/>
      <c r="LUX2567" s="9"/>
      <c r="LUY2567" s="9"/>
      <c r="LUZ2567" s="9"/>
      <c r="LVA2567" s="9"/>
      <c r="LVB2567" s="9"/>
      <c r="LVC2567" s="9"/>
      <c r="LVD2567" s="9"/>
      <c r="LVE2567" s="9"/>
      <c r="LVF2567" s="9"/>
      <c r="LVG2567" s="9"/>
      <c r="LVH2567" s="9"/>
      <c r="LVI2567" s="9"/>
      <c r="LVJ2567" s="9"/>
      <c r="LVK2567" s="9"/>
      <c r="LVL2567" s="9"/>
      <c r="LVM2567" s="9"/>
      <c r="LVN2567" s="9"/>
      <c r="LVO2567" s="9"/>
      <c r="LVP2567" s="9"/>
      <c r="LVQ2567" s="9"/>
      <c r="LVR2567" s="9"/>
      <c r="LVS2567" s="9"/>
      <c r="LVT2567" s="9"/>
      <c r="LVU2567" s="9"/>
      <c r="LVV2567" s="9"/>
      <c r="LVW2567" s="9"/>
      <c r="LVX2567" s="9"/>
      <c r="LVY2567" s="9"/>
      <c r="LVZ2567" s="9"/>
      <c r="LWA2567" s="9"/>
      <c r="LWB2567" s="9"/>
      <c r="LWC2567" s="9"/>
      <c r="LWD2567" s="9"/>
      <c r="LWE2567" s="9"/>
      <c r="LWF2567" s="9"/>
      <c r="LWG2567" s="9"/>
      <c r="LWH2567" s="9"/>
      <c r="LWI2567" s="9"/>
      <c r="LWJ2567" s="9"/>
      <c r="LWK2567" s="9"/>
      <c r="LWL2567" s="9"/>
      <c r="LWM2567" s="9"/>
      <c r="LWN2567" s="9"/>
      <c r="LWO2567" s="9"/>
      <c r="LWP2567" s="9"/>
      <c r="LWQ2567" s="9"/>
      <c r="LWR2567" s="9"/>
      <c r="LWS2567" s="9"/>
      <c r="LWT2567" s="9"/>
      <c r="LWU2567" s="9"/>
      <c r="LWV2567" s="9"/>
      <c r="LWW2567" s="9"/>
      <c r="LWX2567" s="9"/>
      <c r="LWY2567" s="9"/>
      <c r="LWZ2567" s="9"/>
      <c r="LXA2567" s="9"/>
      <c r="LXB2567" s="9"/>
      <c r="LXC2567" s="9"/>
      <c r="LXD2567" s="9"/>
      <c r="LXE2567" s="9"/>
      <c r="LXF2567" s="9"/>
      <c r="LXG2567" s="9"/>
      <c r="LXH2567" s="9"/>
      <c r="LXI2567" s="9"/>
      <c r="LXJ2567" s="9"/>
      <c r="LXK2567" s="9"/>
      <c r="LXL2567" s="9"/>
      <c r="LXM2567" s="9"/>
      <c r="LXN2567" s="9"/>
      <c r="LXO2567" s="9"/>
      <c r="LXP2567" s="9"/>
      <c r="LXQ2567" s="9"/>
      <c r="LXR2567" s="9"/>
      <c r="LXS2567" s="9"/>
      <c r="LXT2567" s="9"/>
      <c r="LXU2567" s="9"/>
      <c r="LXV2567" s="9"/>
      <c r="LXW2567" s="9"/>
      <c r="LXX2567" s="9"/>
      <c r="LXY2567" s="9"/>
      <c r="LXZ2567" s="9"/>
      <c r="LYA2567" s="9"/>
      <c r="LYB2567" s="9"/>
      <c r="LYC2567" s="9"/>
      <c r="LYD2567" s="9"/>
      <c r="LYE2567" s="9"/>
      <c r="LYF2567" s="9"/>
      <c r="LYG2567" s="9"/>
      <c r="LYH2567" s="9"/>
      <c r="LYI2567" s="9"/>
      <c r="LYJ2567" s="9"/>
      <c r="LYK2567" s="9"/>
      <c r="LYL2567" s="9"/>
      <c r="LYM2567" s="9"/>
      <c r="LYN2567" s="9"/>
      <c r="LYO2567" s="9"/>
      <c r="LYP2567" s="9"/>
      <c r="LYQ2567" s="9"/>
      <c r="LYR2567" s="9"/>
      <c r="LYS2567" s="9"/>
      <c r="LYT2567" s="9"/>
      <c r="LYU2567" s="9"/>
      <c r="LYV2567" s="9"/>
      <c r="LYW2567" s="9"/>
      <c r="LYX2567" s="9"/>
      <c r="LYY2567" s="9"/>
      <c r="LYZ2567" s="9"/>
      <c r="LZA2567" s="9"/>
      <c r="LZB2567" s="9"/>
      <c r="LZC2567" s="9"/>
      <c r="LZD2567" s="9"/>
      <c r="LZE2567" s="9"/>
      <c r="LZF2567" s="9"/>
      <c r="LZG2567" s="9"/>
      <c r="LZH2567" s="9"/>
      <c r="LZI2567" s="9"/>
      <c r="LZJ2567" s="9"/>
      <c r="LZK2567" s="9"/>
      <c r="LZL2567" s="9"/>
      <c r="LZM2567" s="9"/>
      <c r="LZN2567" s="9"/>
      <c r="LZO2567" s="9"/>
      <c r="LZP2567" s="9"/>
      <c r="LZQ2567" s="9"/>
      <c r="LZR2567" s="9"/>
      <c r="LZS2567" s="9"/>
      <c r="LZT2567" s="9"/>
      <c r="LZU2567" s="9"/>
      <c r="LZV2567" s="9"/>
      <c r="LZW2567" s="9"/>
      <c r="LZX2567" s="9"/>
      <c r="LZY2567" s="9"/>
      <c r="LZZ2567" s="9"/>
      <c r="MAA2567" s="9"/>
      <c r="MAB2567" s="9"/>
      <c r="MAC2567" s="9"/>
      <c r="MAD2567" s="9"/>
      <c r="MAE2567" s="9"/>
      <c r="MAF2567" s="9"/>
      <c r="MAG2567" s="9"/>
      <c r="MAH2567" s="9"/>
      <c r="MAI2567" s="9"/>
      <c r="MAJ2567" s="9"/>
      <c r="MAK2567" s="9"/>
      <c r="MAL2567" s="9"/>
      <c r="MAM2567" s="9"/>
      <c r="MAN2567" s="9"/>
      <c r="MAO2567" s="9"/>
      <c r="MAP2567" s="9"/>
      <c r="MAQ2567" s="9"/>
      <c r="MAR2567" s="9"/>
      <c r="MAS2567" s="9"/>
      <c r="MAT2567" s="9"/>
      <c r="MAU2567" s="9"/>
      <c r="MAV2567" s="9"/>
      <c r="MAW2567" s="9"/>
      <c r="MAX2567" s="9"/>
      <c r="MAY2567" s="9"/>
      <c r="MAZ2567" s="9"/>
      <c r="MBA2567" s="9"/>
      <c r="MBB2567" s="9"/>
      <c r="MBC2567" s="9"/>
      <c r="MBD2567" s="9"/>
      <c r="MBE2567" s="9"/>
      <c r="MBF2567" s="9"/>
      <c r="MBG2567" s="9"/>
      <c r="MBH2567" s="9"/>
      <c r="MBI2567" s="9"/>
      <c r="MBJ2567" s="9"/>
      <c r="MBK2567" s="9"/>
      <c r="MBL2567" s="9"/>
      <c r="MBM2567" s="9"/>
      <c r="MBN2567" s="9"/>
      <c r="MBO2567" s="9"/>
      <c r="MBP2567" s="9"/>
      <c r="MBQ2567" s="9"/>
      <c r="MBR2567" s="9"/>
      <c r="MBS2567" s="9"/>
      <c r="MBT2567" s="9"/>
      <c r="MBU2567" s="9"/>
      <c r="MBV2567" s="9"/>
      <c r="MBW2567" s="9"/>
      <c r="MBX2567" s="9"/>
      <c r="MBY2567" s="9"/>
      <c r="MBZ2567" s="9"/>
      <c r="MCA2567" s="9"/>
      <c r="MCB2567" s="9"/>
      <c r="MCC2567" s="9"/>
      <c r="MCD2567" s="9"/>
      <c r="MCE2567" s="9"/>
      <c r="MCF2567" s="9"/>
      <c r="MCG2567" s="9"/>
      <c r="MCH2567" s="9"/>
      <c r="MCI2567" s="9"/>
      <c r="MCJ2567" s="9"/>
      <c r="MCK2567" s="9"/>
      <c r="MCL2567" s="9"/>
      <c r="MCM2567" s="9"/>
      <c r="MCN2567" s="9"/>
      <c r="MCO2567" s="9"/>
      <c r="MCP2567" s="9"/>
      <c r="MCQ2567" s="9"/>
      <c r="MCR2567" s="9"/>
      <c r="MCS2567" s="9"/>
      <c r="MCT2567" s="9"/>
      <c r="MCU2567" s="9"/>
      <c r="MCV2567" s="9"/>
      <c r="MCW2567" s="9"/>
      <c r="MCX2567" s="9"/>
      <c r="MCY2567" s="9"/>
      <c r="MCZ2567" s="9"/>
      <c r="MDA2567" s="9"/>
      <c r="MDB2567" s="9"/>
      <c r="MDC2567" s="9"/>
      <c r="MDD2567" s="9"/>
      <c r="MDE2567" s="9"/>
      <c r="MDF2567" s="9"/>
      <c r="MDG2567" s="9"/>
      <c r="MDH2567" s="9"/>
      <c r="MDI2567" s="9"/>
      <c r="MDJ2567" s="9"/>
      <c r="MDK2567" s="9"/>
      <c r="MDL2567" s="9"/>
      <c r="MDM2567" s="9"/>
      <c r="MDN2567" s="9"/>
      <c r="MDO2567" s="9"/>
      <c r="MDP2567" s="9"/>
      <c r="MDQ2567" s="9"/>
      <c r="MDR2567" s="9"/>
      <c r="MDS2567" s="9"/>
      <c r="MDT2567" s="9"/>
      <c r="MDU2567" s="9"/>
      <c r="MDV2567" s="9"/>
      <c r="MDW2567" s="9"/>
      <c r="MDX2567" s="9"/>
      <c r="MDY2567" s="9"/>
      <c r="MDZ2567" s="9"/>
      <c r="MEA2567" s="9"/>
      <c r="MEB2567" s="9"/>
      <c r="MEC2567" s="9"/>
      <c r="MED2567" s="9"/>
      <c r="MEE2567" s="9"/>
      <c r="MEF2567" s="9"/>
      <c r="MEG2567" s="9"/>
      <c r="MEH2567" s="9"/>
      <c r="MEI2567" s="9"/>
      <c r="MEJ2567" s="9"/>
      <c r="MEK2567" s="9"/>
      <c r="MEL2567" s="9"/>
      <c r="MEM2567" s="9"/>
      <c r="MEN2567" s="9"/>
      <c r="MEO2567" s="9"/>
      <c r="MEP2567" s="9"/>
      <c r="MEQ2567" s="9"/>
      <c r="MER2567" s="9"/>
      <c r="MES2567" s="9"/>
      <c r="MET2567" s="9"/>
      <c r="MEU2567" s="9"/>
      <c r="MEV2567" s="9"/>
      <c r="MEW2567" s="9"/>
      <c r="MEX2567" s="9"/>
      <c r="MEY2567" s="9"/>
      <c r="MEZ2567" s="9"/>
      <c r="MFA2567" s="9"/>
      <c r="MFB2567" s="9"/>
      <c r="MFC2567" s="9"/>
      <c r="MFD2567" s="9"/>
      <c r="MFE2567" s="9"/>
      <c r="MFF2567" s="9"/>
      <c r="MFG2567" s="9"/>
      <c r="MFH2567" s="9"/>
      <c r="MFI2567" s="9"/>
      <c r="MFJ2567" s="9"/>
      <c r="MFK2567" s="9"/>
      <c r="MFL2567" s="9"/>
      <c r="MFM2567" s="9"/>
      <c r="MFN2567" s="9"/>
      <c r="MFO2567" s="9"/>
      <c r="MFP2567" s="9"/>
      <c r="MFQ2567" s="9"/>
      <c r="MFR2567" s="9"/>
      <c r="MFS2567" s="9"/>
      <c r="MFT2567" s="9"/>
      <c r="MFU2567" s="9"/>
      <c r="MFV2567" s="9"/>
      <c r="MFW2567" s="9"/>
      <c r="MFX2567" s="9"/>
      <c r="MFY2567" s="9"/>
      <c r="MFZ2567" s="9"/>
      <c r="MGA2567" s="9"/>
      <c r="MGB2567" s="9"/>
      <c r="MGC2567" s="9"/>
      <c r="MGD2567" s="9"/>
      <c r="MGE2567" s="9"/>
      <c r="MGF2567" s="9"/>
      <c r="MGG2567" s="9"/>
      <c r="MGH2567" s="9"/>
      <c r="MGI2567" s="9"/>
      <c r="MGJ2567" s="9"/>
      <c r="MGK2567" s="9"/>
      <c r="MGL2567" s="9"/>
      <c r="MGM2567" s="9"/>
      <c r="MGN2567" s="9"/>
      <c r="MGO2567" s="9"/>
      <c r="MGP2567" s="9"/>
      <c r="MGQ2567" s="9"/>
      <c r="MGR2567" s="9"/>
      <c r="MGS2567" s="9"/>
      <c r="MGT2567" s="9"/>
      <c r="MGU2567" s="9"/>
      <c r="MGV2567" s="9"/>
      <c r="MGW2567" s="9"/>
      <c r="MGX2567" s="9"/>
      <c r="MGY2567" s="9"/>
      <c r="MGZ2567" s="9"/>
      <c r="MHA2567" s="9"/>
      <c r="MHB2567" s="9"/>
      <c r="MHC2567" s="9"/>
      <c r="MHD2567" s="9"/>
      <c r="MHE2567" s="9"/>
      <c r="MHF2567" s="9"/>
      <c r="MHG2567" s="9"/>
      <c r="MHH2567" s="9"/>
      <c r="MHI2567" s="9"/>
      <c r="MHJ2567" s="9"/>
      <c r="MHK2567" s="9"/>
      <c r="MHL2567" s="9"/>
      <c r="MHM2567" s="9"/>
      <c r="MHN2567" s="9"/>
      <c r="MHO2567" s="9"/>
      <c r="MHP2567" s="9"/>
      <c r="MHQ2567" s="9"/>
      <c r="MHR2567" s="9"/>
      <c r="MHS2567" s="9"/>
      <c r="MHT2567" s="9"/>
      <c r="MHU2567" s="9"/>
      <c r="MHV2567" s="9"/>
      <c r="MHW2567" s="9"/>
      <c r="MHX2567" s="9"/>
      <c r="MHY2567" s="9"/>
      <c r="MHZ2567" s="9"/>
      <c r="MIA2567" s="9"/>
      <c r="MIB2567" s="9"/>
      <c r="MIC2567" s="9"/>
      <c r="MID2567" s="9"/>
      <c r="MIE2567" s="9"/>
      <c r="MIF2567" s="9"/>
      <c r="MIG2567" s="9"/>
      <c r="MIH2567" s="9"/>
      <c r="MII2567" s="9"/>
      <c r="MIJ2567" s="9"/>
      <c r="MIK2567" s="9"/>
      <c r="MIL2567" s="9"/>
      <c r="MIM2567" s="9"/>
      <c r="MIN2567" s="9"/>
      <c r="MIO2567" s="9"/>
      <c r="MIP2567" s="9"/>
      <c r="MIQ2567" s="9"/>
      <c r="MIR2567" s="9"/>
      <c r="MIS2567" s="9"/>
      <c r="MIT2567" s="9"/>
      <c r="MIU2567" s="9"/>
      <c r="MIV2567" s="9"/>
      <c r="MIW2567" s="9"/>
      <c r="MIX2567" s="9"/>
      <c r="MIY2567" s="9"/>
      <c r="MIZ2567" s="9"/>
      <c r="MJA2567" s="9"/>
      <c r="MJB2567" s="9"/>
      <c r="MJC2567" s="9"/>
      <c r="MJD2567" s="9"/>
      <c r="MJE2567" s="9"/>
      <c r="MJF2567" s="9"/>
      <c r="MJG2567" s="9"/>
      <c r="MJH2567" s="9"/>
      <c r="MJI2567" s="9"/>
      <c r="MJJ2567" s="9"/>
      <c r="MJK2567" s="9"/>
      <c r="MJL2567" s="9"/>
      <c r="MJM2567" s="9"/>
      <c r="MJN2567" s="9"/>
      <c r="MJO2567" s="9"/>
      <c r="MJP2567" s="9"/>
      <c r="MJQ2567" s="9"/>
      <c r="MJR2567" s="9"/>
      <c r="MJS2567" s="9"/>
      <c r="MJT2567" s="9"/>
      <c r="MJU2567" s="9"/>
      <c r="MJV2567" s="9"/>
      <c r="MJW2567" s="9"/>
      <c r="MJX2567" s="9"/>
      <c r="MJY2567" s="9"/>
      <c r="MJZ2567" s="9"/>
      <c r="MKA2567" s="9"/>
      <c r="MKB2567" s="9"/>
      <c r="MKC2567" s="9"/>
      <c r="MKD2567" s="9"/>
      <c r="MKE2567" s="9"/>
      <c r="MKF2567" s="9"/>
      <c r="MKG2567" s="9"/>
      <c r="MKH2567" s="9"/>
      <c r="MKI2567" s="9"/>
      <c r="MKJ2567" s="9"/>
      <c r="MKK2567" s="9"/>
      <c r="MKL2567" s="9"/>
      <c r="MKM2567" s="9"/>
      <c r="MKN2567" s="9"/>
      <c r="MKO2567" s="9"/>
      <c r="MKP2567" s="9"/>
      <c r="MKQ2567" s="9"/>
      <c r="MKR2567" s="9"/>
      <c r="MKS2567" s="9"/>
      <c r="MKT2567" s="9"/>
      <c r="MKU2567" s="9"/>
      <c r="MKV2567" s="9"/>
      <c r="MKW2567" s="9"/>
      <c r="MKX2567" s="9"/>
      <c r="MKY2567" s="9"/>
      <c r="MKZ2567" s="9"/>
      <c r="MLA2567" s="9"/>
      <c r="MLB2567" s="9"/>
      <c r="MLC2567" s="9"/>
      <c r="MLD2567" s="9"/>
      <c r="MLE2567" s="9"/>
      <c r="MLF2567" s="9"/>
      <c r="MLG2567" s="9"/>
      <c r="MLH2567" s="9"/>
      <c r="MLI2567" s="9"/>
      <c r="MLJ2567" s="9"/>
      <c r="MLK2567" s="9"/>
      <c r="MLL2567" s="9"/>
      <c r="MLM2567" s="9"/>
      <c r="MLN2567" s="9"/>
      <c r="MLO2567" s="9"/>
      <c r="MLP2567" s="9"/>
      <c r="MLQ2567" s="9"/>
      <c r="MLR2567" s="9"/>
      <c r="MLS2567" s="9"/>
      <c r="MLT2567" s="9"/>
      <c r="MLU2567" s="9"/>
      <c r="MLV2567" s="9"/>
      <c r="MLW2567" s="9"/>
      <c r="MLX2567" s="9"/>
      <c r="MLY2567" s="9"/>
      <c r="MLZ2567" s="9"/>
      <c r="MMA2567" s="9"/>
      <c r="MMB2567" s="9"/>
      <c r="MMC2567" s="9"/>
      <c r="MMD2567" s="9"/>
      <c r="MME2567" s="9"/>
      <c r="MMF2567" s="9"/>
      <c r="MMG2567" s="9"/>
      <c r="MMH2567" s="9"/>
      <c r="MMI2567" s="9"/>
      <c r="MMJ2567" s="9"/>
      <c r="MMK2567" s="9"/>
      <c r="MML2567" s="9"/>
      <c r="MMM2567" s="9"/>
      <c r="MMN2567" s="9"/>
      <c r="MMO2567" s="9"/>
      <c r="MMP2567" s="9"/>
      <c r="MMQ2567" s="9"/>
      <c r="MMR2567" s="9"/>
      <c r="MMS2567" s="9"/>
      <c r="MMT2567" s="9"/>
      <c r="MMU2567" s="9"/>
      <c r="MMV2567" s="9"/>
      <c r="MMW2567" s="9"/>
      <c r="MMX2567" s="9"/>
      <c r="MMY2567" s="9"/>
      <c r="MMZ2567" s="9"/>
      <c r="MNA2567" s="9"/>
      <c r="MNB2567" s="9"/>
      <c r="MNC2567" s="9"/>
      <c r="MND2567" s="9"/>
      <c r="MNE2567" s="9"/>
      <c r="MNF2567" s="9"/>
      <c r="MNG2567" s="9"/>
      <c r="MNH2567" s="9"/>
      <c r="MNI2567" s="9"/>
      <c r="MNJ2567" s="9"/>
      <c r="MNK2567" s="9"/>
      <c r="MNL2567" s="9"/>
      <c r="MNM2567" s="9"/>
      <c r="MNN2567" s="9"/>
      <c r="MNO2567" s="9"/>
      <c r="MNP2567" s="9"/>
      <c r="MNQ2567" s="9"/>
      <c r="MNR2567" s="9"/>
      <c r="MNS2567" s="9"/>
      <c r="MNT2567" s="9"/>
      <c r="MNU2567" s="9"/>
      <c r="MNV2567" s="9"/>
      <c r="MNW2567" s="9"/>
      <c r="MNX2567" s="9"/>
      <c r="MNY2567" s="9"/>
      <c r="MNZ2567" s="9"/>
      <c r="MOA2567" s="9"/>
      <c r="MOB2567" s="9"/>
      <c r="MOC2567" s="9"/>
      <c r="MOD2567" s="9"/>
      <c r="MOE2567" s="9"/>
      <c r="MOF2567" s="9"/>
      <c r="MOG2567" s="9"/>
      <c r="MOH2567" s="9"/>
      <c r="MOI2567" s="9"/>
      <c r="MOJ2567" s="9"/>
      <c r="MOK2567" s="9"/>
      <c r="MOL2567" s="9"/>
      <c r="MOM2567" s="9"/>
      <c r="MON2567" s="9"/>
      <c r="MOO2567" s="9"/>
      <c r="MOP2567" s="9"/>
      <c r="MOQ2567" s="9"/>
      <c r="MOR2567" s="9"/>
      <c r="MOS2567" s="9"/>
      <c r="MOT2567" s="9"/>
      <c r="MOU2567" s="9"/>
      <c r="MOV2567" s="9"/>
      <c r="MOW2567" s="9"/>
      <c r="MOX2567" s="9"/>
      <c r="MOY2567" s="9"/>
      <c r="MOZ2567" s="9"/>
      <c r="MPA2567" s="9"/>
      <c r="MPB2567" s="9"/>
      <c r="MPC2567" s="9"/>
      <c r="MPD2567" s="9"/>
      <c r="MPE2567" s="9"/>
      <c r="MPF2567" s="9"/>
      <c r="MPG2567" s="9"/>
      <c r="MPH2567" s="9"/>
      <c r="MPI2567" s="9"/>
      <c r="MPJ2567" s="9"/>
      <c r="MPK2567" s="9"/>
      <c r="MPL2567" s="9"/>
      <c r="MPM2567" s="9"/>
      <c r="MPN2567" s="9"/>
      <c r="MPO2567" s="9"/>
      <c r="MPP2567" s="9"/>
      <c r="MPQ2567" s="9"/>
      <c r="MPR2567" s="9"/>
      <c r="MPS2567" s="9"/>
      <c r="MPT2567" s="9"/>
      <c r="MPU2567" s="9"/>
      <c r="MPV2567" s="9"/>
      <c r="MPW2567" s="9"/>
      <c r="MPX2567" s="9"/>
      <c r="MPY2567" s="9"/>
      <c r="MPZ2567" s="9"/>
      <c r="MQA2567" s="9"/>
      <c r="MQB2567" s="9"/>
      <c r="MQC2567" s="9"/>
      <c r="MQD2567" s="9"/>
      <c r="MQE2567" s="9"/>
      <c r="MQF2567" s="9"/>
      <c r="MQG2567" s="9"/>
      <c r="MQH2567" s="9"/>
      <c r="MQI2567" s="9"/>
      <c r="MQJ2567" s="9"/>
      <c r="MQK2567" s="9"/>
      <c r="MQL2567" s="9"/>
      <c r="MQM2567" s="9"/>
      <c r="MQN2567" s="9"/>
      <c r="MQO2567" s="9"/>
      <c r="MQP2567" s="9"/>
      <c r="MQQ2567" s="9"/>
      <c r="MQR2567" s="9"/>
      <c r="MQS2567" s="9"/>
      <c r="MQT2567" s="9"/>
      <c r="MQU2567" s="9"/>
      <c r="MQV2567" s="9"/>
      <c r="MQW2567" s="9"/>
      <c r="MQX2567" s="9"/>
      <c r="MQY2567" s="9"/>
      <c r="MQZ2567" s="9"/>
      <c r="MRA2567" s="9"/>
      <c r="MRB2567" s="9"/>
      <c r="MRC2567" s="9"/>
      <c r="MRD2567" s="9"/>
      <c r="MRE2567" s="9"/>
      <c r="MRF2567" s="9"/>
      <c r="MRG2567" s="9"/>
      <c r="MRH2567" s="9"/>
      <c r="MRI2567" s="9"/>
      <c r="MRJ2567" s="9"/>
      <c r="MRK2567" s="9"/>
      <c r="MRL2567" s="9"/>
      <c r="MRM2567" s="9"/>
      <c r="MRN2567" s="9"/>
      <c r="MRO2567" s="9"/>
      <c r="MRP2567" s="9"/>
      <c r="MRQ2567" s="9"/>
      <c r="MRR2567" s="9"/>
      <c r="MRS2567" s="9"/>
      <c r="MRT2567" s="9"/>
      <c r="MRU2567" s="9"/>
      <c r="MRV2567" s="9"/>
      <c r="MRW2567" s="9"/>
      <c r="MRX2567" s="9"/>
      <c r="MRY2567" s="9"/>
      <c r="MRZ2567" s="9"/>
      <c r="MSA2567" s="9"/>
      <c r="MSB2567" s="9"/>
      <c r="MSC2567" s="9"/>
      <c r="MSD2567" s="9"/>
      <c r="MSE2567" s="9"/>
      <c r="MSF2567" s="9"/>
      <c r="MSG2567" s="9"/>
      <c r="MSH2567" s="9"/>
      <c r="MSI2567" s="9"/>
      <c r="MSJ2567" s="9"/>
      <c r="MSK2567" s="9"/>
      <c r="MSL2567" s="9"/>
      <c r="MSM2567" s="9"/>
      <c r="MSN2567" s="9"/>
      <c r="MSO2567" s="9"/>
      <c r="MSP2567" s="9"/>
      <c r="MSQ2567" s="9"/>
      <c r="MSR2567" s="9"/>
      <c r="MSS2567" s="9"/>
      <c r="MST2567" s="9"/>
      <c r="MSU2567" s="9"/>
      <c r="MSV2567" s="9"/>
      <c r="MSW2567" s="9"/>
      <c r="MSX2567" s="9"/>
      <c r="MSY2567" s="9"/>
      <c r="MSZ2567" s="9"/>
      <c r="MTA2567" s="9"/>
      <c r="MTB2567" s="9"/>
      <c r="MTC2567" s="9"/>
      <c r="MTD2567" s="9"/>
      <c r="MTE2567" s="9"/>
      <c r="MTF2567" s="9"/>
      <c r="MTG2567" s="9"/>
      <c r="MTH2567" s="9"/>
      <c r="MTI2567" s="9"/>
      <c r="MTJ2567" s="9"/>
      <c r="MTK2567" s="9"/>
      <c r="MTL2567" s="9"/>
      <c r="MTM2567" s="9"/>
      <c r="MTN2567" s="9"/>
      <c r="MTO2567" s="9"/>
      <c r="MTP2567" s="9"/>
      <c r="MTQ2567" s="9"/>
      <c r="MTR2567" s="9"/>
      <c r="MTS2567" s="9"/>
      <c r="MTT2567" s="9"/>
      <c r="MTU2567" s="9"/>
      <c r="MTV2567" s="9"/>
      <c r="MTW2567" s="9"/>
      <c r="MTX2567" s="9"/>
      <c r="MTY2567" s="9"/>
      <c r="MTZ2567" s="9"/>
      <c r="MUA2567" s="9"/>
      <c r="MUB2567" s="9"/>
      <c r="MUC2567" s="9"/>
      <c r="MUD2567" s="9"/>
      <c r="MUE2567" s="9"/>
      <c r="MUF2567" s="9"/>
      <c r="MUG2567" s="9"/>
      <c r="MUH2567" s="9"/>
      <c r="MUI2567" s="9"/>
      <c r="MUJ2567" s="9"/>
      <c r="MUK2567" s="9"/>
      <c r="MUL2567" s="9"/>
      <c r="MUM2567" s="9"/>
      <c r="MUN2567" s="9"/>
      <c r="MUO2567" s="9"/>
      <c r="MUP2567" s="9"/>
      <c r="MUQ2567" s="9"/>
      <c r="MUR2567" s="9"/>
      <c r="MUS2567" s="9"/>
      <c r="MUT2567" s="9"/>
      <c r="MUU2567" s="9"/>
      <c r="MUV2567" s="9"/>
      <c r="MUW2567" s="9"/>
      <c r="MUX2567" s="9"/>
      <c r="MUY2567" s="9"/>
      <c r="MUZ2567" s="9"/>
      <c r="MVA2567" s="9"/>
      <c r="MVB2567" s="9"/>
      <c r="MVC2567" s="9"/>
      <c r="MVD2567" s="9"/>
      <c r="MVE2567" s="9"/>
      <c r="MVF2567" s="9"/>
      <c r="MVG2567" s="9"/>
      <c r="MVH2567" s="9"/>
      <c r="MVI2567" s="9"/>
      <c r="MVJ2567" s="9"/>
      <c r="MVK2567" s="9"/>
      <c r="MVL2567" s="9"/>
      <c r="MVM2567" s="9"/>
      <c r="MVN2567" s="9"/>
      <c r="MVO2567" s="9"/>
      <c r="MVP2567" s="9"/>
      <c r="MVQ2567" s="9"/>
      <c r="MVR2567" s="9"/>
      <c r="MVS2567" s="9"/>
      <c r="MVT2567" s="9"/>
      <c r="MVU2567" s="9"/>
      <c r="MVV2567" s="9"/>
      <c r="MVW2567" s="9"/>
      <c r="MVX2567" s="9"/>
      <c r="MVY2567" s="9"/>
      <c r="MVZ2567" s="9"/>
      <c r="MWA2567" s="9"/>
      <c r="MWB2567" s="9"/>
      <c r="MWC2567" s="9"/>
      <c r="MWD2567" s="9"/>
      <c r="MWE2567" s="9"/>
      <c r="MWF2567" s="9"/>
      <c r="MWG2567" s="9"/>
      <c r="MWH2567" s="9"/>
      <c r="MWI2567" s="9"/>
      <c r="MWJ2567" s="9"/>
      <c r="MWK2567" s="9"/>
      <c r="MWL2567" s="9"/>
      <c r="MWM2567" s="9"/>
      <c r="MWN2567" s="9"/>
      <c r="MWO2567" s="9"/>
      <c r="MWP2567" s="9"/>
      <c r="MWQ2567" s="9"/>
      <c r="MWR2567" s="9"/>
      <c r="MWS2567" s="9"/>
      <c r="MWT2567" s="9"/>
      <c r="MWU2567" s="9"/>
      <c r="MWV2567" s="9"/>
      <c r="MWW2567" s="9"/>
      <c r="MWX2567" s="9"/>
      <c r="MWY2567" s="9"/>
      <c r="MWZ2567" s="9"/>
      <c r="MXA2567" s="9"/>
      <c r="MXB2567" s="9"/>
      <c r="MXC2567" s="9"/>
      <c r="MXD2567" s="9"/>
      <c r="MXE2567" s="9"/>
      <c r="MXF2567" s="9"/>
      <c r="MXG2567" s="9"/>
      <c r="MXH2567" s="9"/>
      <c r="MXI2567" s="9"/>
      <c r="MXJ2567" s="9"/>
      <c r="MXK2567" s="9"/>
      <c r="MXL2567" s="9"/>
      <c r="MXM2567" s="9"/>
      <c r="MXN2567" s="9"/>
      <c r="MXO2567" s="9"/>
      <c r="MXP2567" s="9"/>
      <c r="MXQ2567" s="9"/>
      <c r="MXR2567" s="9"/>
      <c r="MXS2567" s="9"/>
      <c r="MXT2567" s="9"/>
      <c r="MXU2567" s="9"/>
      <c r="MXV2567" s="9"/>
      <c r="MXW2567" s="9"/>
      <c r="MXX2567" s="9"/>
      <c r="MXY2567" s="9"/>
      <c r="MXZ2567" s="9"/>
      <c r="MYA2567" s="9"/>
      <c r="MYB2567" s="9"/>
      <c r="MYC2567" s="9"/>
      <c r="MYD2567" s="9"/>
      <c r="MYE2567" s="9"/>
      <c r="MYF2567" s="9"/>
      <c r="MYG2567" s="9"/>
      <c r="MYH2567" s="9"/>
      <c r="MYI2567" s="9"/>
      <c r="MYJ2567" s="9"/>
      <c r="MYK2567" s="9"/>
      <c r="MYL2567" s="9"/>
      <c r="MYM2567" s="9"/>
      <c r="MYN2567" s="9"/>
      <c r="MYO2567" s="9"/>
      <c r="MYP2567" s="9"/>
      <c r="MYQ2567" s="9"/>
      <c r="MYR2567" s="9"/>
      <c r="MYS2567" s="9"/>
      <c r="MYT2567" s="9"/>
      <c r="MYU2567" s="9"/>
      <c r="MYV2567" s="9"/>
      <c r="MYW2567" s="9"/>
      <c r="MYX2567" s="9"/>
      <c r="MYY2567" s="9"/>
      <c r="MYZ2567" s="9"/>
      <c r="MZA2567" s="9"/>
      <c r="MZB2567" s="9"/>
      <c r="MZC2567" s="9"/>
      <c r="MZD2567" s="9"/>
      <c r="MZE2567" s="9"/>
      <c r="MZF2567" s="9"/>
      <c r="MZG2567" s="9"/>
      <c r="MZH2567" s="9"/>
      <c r="MZI2567" s="9"/>
      <c r="MZJ2567" s="9"/>
      <c r="MZK2567" s="9"/>
      <c r="MZL2567" s="9"/>
      <c r="MZM2567" s="9"/>
      <c r="MZN2567" s="9"/>
      <c r="MZO2567" s="9"/>
      <c r="MZP2567" s="9"/>
      <c r="MZQ2567" s="9"/>
      <c r="MZR2567" s="9"/>
      <c r="MZS2567" s="9"/>
      <c r="MZT2567" s="9"/>
      <c r="MZU2567" s="9"/>
      <c r="MZV2567" s="9"/>
      <c r="MZW2567" s="9"/>
      <c r="MZX2567" s="9"/>
      <c r="MZY2567" s="9"/>
      <c r="MZZ2567" s="9"/>
      <c r="NAA2567" s="9"/>
      <c r="NAB2567" s="9"/>
      <c r="NAC2567" s="9"/>
      <c r="NAD2567" s="9"/>
      <c r="NAE2567" s="9"/>
      <c r="NAF2567" s="9"/>
      <c r="NAG2567" s="9"/>
      <c r="NAH2567" s="9"/>
      <c r="NAI2567" s="9"/>
      <c r="NAJ2567" s="9"/>
      <c r="NAK2567" s="9"/>
      <c r="NAL2567" s="9"/>
      <c r="NAM2567" s="9"/>
      <c r="NAN2567" s="9"/>
      <c r="NAO2567" s="9"/>
      <c r="NAP2567" s="9"/>
      <c r="NAQ2567" s="9"/>
      <c r="NAR2567" s="9"/>
      <c r="NAS2567" s="9"/>
      <c r="NAT2567" s="9"/>
      <c r="NAU2567" s="9"/>
      <c r="NAV2567" s="9"/>
      <c r="NAW2567" s="9"/>
      <c r="NAX2567" s="9"/>
      <c r="NAY2567" s="9"/>
      <c r="NAZ2567" s="9"/>
      <c r="NBA2567" s="9"/>
      <c r="NBB2567" s="9"/>
      <c r="NBC2567" s="9"/>
      <c r="NBD2567" s="9"/>
      <c r="NBE2567" s="9"/>
      <c r="NBF2567" s="9"/>
      <c r="NBG2567" s="9"/>
      <c r="NBH2567" s="9"/>
      <c r="NBI2567" s="9"/>
      <c r="NBJ2567" s="9"/>
      <c r="NBK2567" s="9"/>
      <c r="NBL2567" s="9"/>
      <c r="NBM2567" s="9"/>
      <c r="NBN2567" s="9"/>
      <c r="NBO2567" s="9"/>
      <c r="NBP2567" s="9"/>
      <c r="NBQ2567" s="9"/>
      <c r="NBR2567" s="9"/>
      <c r="NBS2567" s="9"/>
      <c r="NBT2567" s="9"/>
      <c r="NBU2567" s="9"/>
      <c r="NBV2567" s="9"/>
      <c r="NBW2567" s="9"/>
      <c r="NBX2567" s="9"/>
      <c r="NBY2567" s="9"/>
      <c r="NBZ2567" s="9"/>
      <c r="NCA2567" s="9"/>
      <c r="NCB2567" s="9"/>
      <c r="NCC2567" s="9"/>
      <c r="NCD2567" s="9"/>
      <c r="NCE2567" s="9"/>
      <c r="NCF2567" s="9"/>
      <c r="NCG2567" s="9"/>
      <c r="NCH2567" s="9"/>
      <c r="NCI2567" s="9"/>
      <c r="NCJ2567" s="9"/>
      <c r="NCK2567" s="9"/>
      <c r="NCL2567" s="9"/>
      <c r="NCM2567" s="9"/>
      <c r="NCN2567" s="9"/>
      <c r="NCO2567" s="9"/>
      <c r="NCP2567" s="9"/>
      <c r="NCQ2567" s="9"/>
      <c r="NCR2567" s="9"/>
      <c r="NCS2567" s="9"/>
      <c r="NCT2567" s="9"/>
      <c r="NCU2567" s="9"/>
      <c r="NCV2567" s="9"/>
      <c r="NCW2567" s="9"/>
      <c r="NCX2567" s="9"/>
      <c r="NCY2567" s="9"/>
      <c r="NCZ2567" s="9"/>
      <c r="NDA2567" s="9"/>
      <c r="NDB2567" s="9"/>
      <c r="NDC2567" s="9"/>
      <c r="NDD2567" s="9"/>
      <c r="NDE2567" s="9"/>
      <c r="NDF2567" s="9"/>
      <c r="NDG2567" s="9"/>
      <c r="NDH2567" s="9"/>
      <c r="NDI2567" s="9"/>
      <c r="NDJ2567" s="9"/>
      <c r="NDK2567" s="9"/>
      <c r="NDL2567" s="9"/>
      <c r="NDM2567" s="9"/>
      <c r="NDN2567" s="9"/>
      <c r="NDO2567" s="9"/>
      <c r="NDP2567" s="9"/>
      <c r="NDQ2567" s="9"/>
      <c r="NDR2567" s="9"/>
      <c r="NDS2567" s="9"/>
      <c r="NDT2567" s="9"/>
      <c r="NDU2567" s="9"/>
      <c r="NDV2567" s="9"/>
      <c r="NDW2567" s="9"/>
      <c r="NDX2567" s="9"/>
      <c r="NDY2567" s="9"/>
      <c r="NDZ2567" s="9"/>
      <c r="NEA2567" s="9"/>
      <c r="NEB2567" s="9"/>
      <c r="NEC2567" s="9"/>
      <c r="NED2567" s="9"/>
      <c r="NEE2567" s="9"/>
      <c r="NEF2567" s="9"/>
      <c r="NEG2567" s="9"/>
      <c r="NEH2567" s="9"/>
      <c r="NEI2567" s="9"/>
      <c r="NEJ2567" s="9"/>
      <c r="NEK2567" s="9"/>
      <c r="NEL2567" s="9"/>
      <c r="NEM2567" s="9"/>
      <c r="NEN2567" s="9"/>
      <c r="NEO2567" s="9"/>
      <c r="NEP2567" s="9"/>
      <c r="NEQ2567" s="9"/>
      <c r="NER2567" s="9"/>
      <c r="NES2567" s="9"/>
      <c r="NET2567" s="9"/>
      <c r="NEU2567" s="9"/>
      <c r="NEV2567" s="9"/>
      <c r="NEW2567" s="9"/>
      <c r="NEX2567" s="9"/>
      <c r="NEY2567" s="9"/>
      <c r="NEZ2567" s="9"/>
      <c r="NFA2567" s="9"/>
      <c r="NFB2567" s="9"/>
      <c r="NFC2567" s="9"/>
      <c r="NFD2567" s="9"/>
      <c r="NFE2567" s="9"/>
      <c r="NFF2567" s="9"/>
      <c r="NFG2567" s="9"/>
      <c r="NFH2567" s="9"/>
      <c r="NFI2567" s="9"/>
      <c r="NFJ2567" s="9"/>
      <c r="NFK2567" s="9"/>
      <c r="NFL2567" s="9"/>
      <c r="NFM2567" s="9"/>
      <c r="NFN2567" s="9"/>
      <c r="NFO2567" s="9"/>
      <c r="NFP2567" s="9"/>
      <c r="NFQ2567" s="9"/>
      <c r="NFR2567" s="9"/>
      <c r="NFS2567" s="9"/>
      <c r="NFT2567" s="9"/>
      <c r="NFU2567" s="9"/>
      <c r="NFV2567" s="9"/>
      <c r="NFW2567" s="9"/>
      <c r="NFX2567" s="9"/>
      <c r="NFY2567" s="9"/>
      <c r="NFZ2567" s="9"/>
      <c r="NGA2567" s="9"/>
      <c r="NGB2567" s="9"/>
      <c r="NGC2567" s="9"/>
      <c r="NGD2567" s="9"/>
      <c r="NGE2567" s="9"/>
      <c r="NGF2567" s="9"/>
      <c r="NGG2567" s="9"/>
      <c r="NGH2567" s="9"/>
      <c r="NGI2567" s="9"/>
      <c r="NGJ2567" s="9"/>
      <c r="NGK2567" s="9"/>
      <c r="NGL2567" s="9"/>
      <c r="NGM2567" s="9"/>
      <c r="NGN2567" s="9"/>
      <c r="NGO2567" s="9"/>
      <c r="NGP2567" s="9"/>
      <c r="NGQ2567" s="9"/>
      <c r="NGR2567" s="9"/>
      <c r="NGS2567" s="9"/>
      <c r="NGT2567" s="9"/>
      <c r="NGU2567" s="9"/>
      <c r="NGV2567" s="9"/>
      <c r="NGW2567" s="9"/>
      <c r="NGX2567" s="9"/>
      <c r="NGY2567" s="9"/>
      <c r="NGZ2567" s="9"/>
      <c r="NHA2567" s="9"/>
      <c r="NHB2567" s="9"/>
      <c r="NHC2567" s="9"/>
      <c r="NHD2567" s="9"/>
      <c r="NHE2567" s="9"/>
      <c r="NHF2567" s="9"/>
      <c r="NHG2567" s="9"/>
      <c r="NHH2567" s="9"/>
      <c r="NHI2567" s="9"/>
      <c r="NHJ2567" s="9"/>
      <c r="NHK2567" s="9"/>
      <c r="NHL2567" s="9"/>
      <c r="NHM2567" s="9"/>
      <c r="NHN2567" s="9"/>
      <c r="NHO2567" s="9"/>
      <c r="NHP2567" s="9"/>
      <c r="NHQ2567" s="9"/>
      <c r="NHR2567" s="9"/>
      <c r="NHS2567" s="9"/>
      <c r="NHT2567" s="9"/>
      <c r="NHU2567" s="9"/>
      <c r="NHV2567" s="9"/>
      <c r="NHW2567" s="9"/>
      <c r="NHX2567" s="9"/>
      <c r="NHY2567" s="9"/>
      <c r="NHZ2567" s="9"/>
      <c r="NIA2567" s="9"/>
      <c r="NIB2567" s="9"/>
      <c r="NIC2567" s="9"/>
      <c r="NID2567" s="9"/>
      <c r="NIE2567" s="9"/>
      <c r="NIF2567" s="9"/>
      <c r="NIG2567" s="9"/>
      <c r="NIH2567" s="9"/>
      <c r="NII2567" s="9"/>
      <c r="NIJ2567" s="9"/>
      <c r="NIK2567" s="9"/>
      <c r="NIL2567" s="9"/>
      <c r="NIM2567" s="9"/>
      <c r="NIN2567" s="9"/>
      <c r="NIO2567" s="9"/>
      <c r="NIP2567" s="9"/>
      <c r="NIQ2567" s="9"/>
      <c r="NIR2567" s="9"/>
      <c r="NIS2567" s="9"/>
      <c r="NIT2567" s="9"/>
      <c r="NIU2567" s="9"/>
      <c r="NIV2567" s="9"/>
      <c r="NIW2567" s="9"/>
      <c r="NIX2567" s="9"/>
      <c r="NIY2567" s="9"/>
      <c r="NIZ2567" s="9"/>
      <c r="NJA2567" s="9"/>
      <c r="NJB2567" s="9"/>
      <c r="NJC2567" s="9"/>
      <c r="NJD2567" s="9"/>
      <c r="NJE2567" s="9"/>
      <c r="NJF2567" s="9"/>
      <c r="NJG2567" s="9"/>
      <c r="NJH2567" s="9"/>
      <c r="NJI2567" s="9"/>
      <c r="NJJ2567" s="9"/>
      <c r="NJK2567" s="9"/>
      <c r="NJL2567" s="9"/>
      <c r="NJM2567" s="9"/>
      <c r="NJN2567" s="9"/>
      <c r="NJO2567" s="9"/>
      <c r="NJP2567" s="9"/>
      <c r="NJQ2567" s="9"/>
      <c r="NJR2567" s="9"/>
      <c r="NJS2567" s="9"/>
      <c r="NJT2567" s="9"/>
      <c r="NJU2567" s="9"/>
      <c r="NJV2567" s="9"/>
      <c r="NJW2567" s="9"/>
      <c r="NJX2567" s="9"/>
      <c r="NJY2567" s="9"/>
      <c r="NJZ2567" s="9"/>
      <c r="NKA2567" s="9"/>
      <c r="NKB2567" s="9"/>
      <c r="NKC2567" s="9"/>
      <c r="NKD2567" s="9"/>
      <c r="NKE2567" s="9"/>
      <c r="NKF2567" s="9"/>
      <c r="NKG2567" s="9"/>
      <c r="NKH2567" s="9"/>
      <c r="NKI2567" s="9"/>
      <c r="NKJ2567" s="9"/>
      <c r="NKK2567" s="9"/>
      <c r="NKL2567" s="9"/>
      <c r="NKM2567" s="9"/>
      <c r="NKN2567" s="9"/>
      <c r="NKO2567" s="9"/>
      <c r="NKP2567" s="9"/>
      <c r="NKQ2567" s="9"/>
      <c r="NKR2567" s="9"/>
      <c r="NKS2567" s="9"/>
      <c r="NKT2567" s="9"/>
      <c r="NKU2567" s="9"/>
      <c r="NKV2567" s="9"/>
      <c r="NKW2567" s="9"/>
      <c r="NKX2567" s="9"/>
      <c r="NKY2567" s="9"/>
      <c r="NKZ2567" s="9"/>
      <c r="NLA2567" s="9"/>
      <c r="NLB2567" s="9"/>
      <c r="NLC2567" s="9"/>
      <c r="NLD2567" s="9"/>
      <c r="NLE2567" s="9"/>
      <c r="NLF2567" s="9"/>
      <c r="NLG2567" s="9"/>
      <c r="NLH2567" s="9"/>
      <c r="NLI2567" s="9"/>
      <c r="NLJ2567" s="9"/>
      <c r="NLK2567" s="9"/>
      <c r="NLL2567" s="9"/>
      <c r="NLM2567" s="9"/>
      <c r="NLN2567" s="9"/>
      <c r="NLO2567" s="9"/>
      <c r="NLP2567" s="9"/>
      <c r="NLQ2567" s="9"/>
      <c r="NLR2567" s="9"/>
      <c r="NLS2567" s="9"/>
      <c r="NLT2567" s="9"/>
      <c r="NLU2567" s="9"/>
      <c r="NLV2567" s="9"/>
      <c r="NLW2567" s="9"/>
      <c r="NLX2567" s="9"/>
      <c r="NLY2567" s="9"/>
      <c r="NLZ2567" s="9"/>
      <c r="NMA2567" s="9"/>
      <c r="NMB2567" s="9"/>
      <c r="NMC2567" s="9"/>
      <c r="NMD2567" s="9"/>
      <c r="NME2567" s="9"/>
      <c r="NMF2567" s="9"/>
      <c r="NMG2567" s="9"/>
      <c r="NMH2567" s="9"/>
      <c r="NMI2567" s="9"/>
      <c r="NMJ2567" s="9"/>
      <c r="NMK2567" s="9"/>
      <c r="NML2567" s="9"/>
      <c r="NMM2567" s="9"/>
      <c r="NMN2567" s="9"/>
      <c r="NMO2567" s="9"/>
      <c r="NMP2567" s="9"/>
      <c r="NMQ2567" s="9"/>
      <c r="NMR2567" s="9"/>
      <c r="NMS2567" s="9"/>
      <c r="NMT2567" s="9"/>
      <c r="NMU2567" s="9"/>
      <c r="NMV2567" s="9"/>
      <c r="NMW2567" s="9"/>
      <c r="NMX2567" s="9"/>
      <c r="NMY2567" s="9"/>
      <c r="NMZ2567" s="9"/>
      <c r="NNA2567" s="9"/>
      <c r="NNB2567" s="9"/>
      <c r="NNC2567" s="9"/>
      <c r="NND2567" s="9"/>
      <c r="NNE2567" s="9"/>
      <c r="NNF2567" s="9"/>
      <c r="NNG2567" s="9"/>
      <c r="NNH2567" s="9"/>
      <c r="NNI2567" s="9"/>
      <c r="NNJ2567" s="9"/>
      <c r="NNK2567" s="9"/>
      <c r="NNL2567" s="9"/>
      <c r="NNM2567" s="9"/>
      <c r="NNN2567" s="9"/>
      <c r="NNO2567" s="9"/>
      <c r="NNP2567" s="9"/>
      <c r="NNQ2567" s="9"/>
      <c r="NNR2567" s="9"/>
      <c r="NNS2567" s="9"/>
      <c r="NNT2567" s="9"/>
      <c r="NNU2567" s="9"/>
      <c r="NNV2567" s="9"/>
      <c r="NNW2567" s="9"/>
      <c r="NNX2567" s="9"/>
      <c r="NNY2567" s="9"/>
      <c r="NNZ2567" s="9"/>
      <c r="NOA2567" s="9"/>
      <c r="NOB2567" s="9"/>
      <c r="NOC2567" s="9"/>
      <c r="NOD2567" s="9"/>
      <c r="NOE2567" s="9"/>
      <c r="NOF2567" s="9"/>
      <c r="NOG2567" s="9"/>
      <c r="NOH2567" s="9"/>
      <c r="NOI2567" s="9"/>
      <c r="NOJ2567" s="9"/>
      <c r="NOK2567" s="9"/>
      <c r="NOL2567" s="9"/>
      <c r="NOM2567" s="9"/>
      <c r="NON2567" s="9"/>
      <c r="NOO2567" s="9"/>
      <c r="NOP2567" s="9"/>
      <c r="NOQ2567" s="9"/>
      <c r="NOR2567" s="9"/>
      <c r="NOS2567" s="9"/>
      <c r="NOT2567" s="9"/>
      <c r="NOU2567" s="9"/>
      <c r="NOV2567" s="9"/>
      <c r="NOW2567" s="9"/>
      <c r="NOX2567" s="9"/>
      <c r="NOY2567" s="9"/>
      <c r="NOZ2567" s="9"/>
      <c r="NPA2567" s="9"/>
      <c r="NPB2567" s="9"/>
      <c r="NPC2567" s="9"/>
      <c r="NPD2567" s="9"/>
      <c r="NPE2567" s="9"/>
      <c r="NPF2567" s="9"/>
      <c r="NPG2567" s="9"/>
      <c r="NPH2567" s="9"/>
      <c r="NPI2567" s="9"/>
      <c r="NPJ2567" s="9"/>
      <c r="NPK2567" s="9"/>
      <c r="NPL2567" s="9"/>
      <c r="NPM2567" s="9"/>
      <c r="NPN2567" s="9"/>
      <c r="NPO2567" s="9"/>
      <c r="NPP2567" s="9"/>
      <c r="NPQ2567" s="9"/>
      <c r="NPR2567" s="9"/>
      <c r="NPS2567" s="9"/>
      <c r="NPT2567" s="9"/>
      <c r="NPU2567" s="9"/>
      <c r="NPV2567" s="9"/>
      <c r="NPW2567" s="9"/>
      <c r="NPX2567" s="9"/>
      <c r="NPY2567" s="9"/>
      <c r="NPZ2567" s="9"/>
      <c r="NQA2567" s="9"/>
      <c r="NQB2567" s="9"/>
      <c r="NQC2567" s="9"/>
      <c r="NQD2567" s="9"/>
      <c r="NQE2567" s="9"/>
      <c r="NQF2567" s="9"/>
      <c r="NQG2567" s="9"/>
      <c r="NQH2567" s="9"/>
      <c r="NQI2567" s="9"/>
      <c r="NQJ2567" s="9"/>
      <c r="NQK2567" s="9"/>
      <c r="NQL2567" s="9"/>
      <c r="NQM2567" s="9"/>
      <c r="NQN2567" s="9"/>
      <c r="NQO2567" s="9"/>
      <c r="NQP2567" s="9"/>
      <c r="NQQ2567" s="9"/>
      <c r="NQR2567" s="9"/>
      <c r="NQS2567" s="9"/>
      <c r="NQT2567" s="9"/>
      <c r="NQU2567" s="9"/>
      <c r="NQV2567" s="9"/>
      <c r="NQW2567" s="9"/>
      <c r="NQX2567" s="9"/>
      <c r="NQY2567" s="9"/>
      <c r="NQZ2567" s="9"/>
      <c r="NRA2567" s="9"/>
      <c r="NRB2567" s="9"/>
      <c r="NRC2567" s="9"/>
      <c r="NRD2567" s="9"/>
      <c r="NRE2567" s="9"/>
      <c r="NRF2567" s="9"/>
      <c r="NRG2567" s="9"/>
      <c r="NRH2567" s="9"/>
      <c r="NRI2567" s="9"/>
      <c r="NRJ2567" s="9"/>
      <c r="NRK2567" s="9"/>
      <c r="NRL2567" s="9"/>
      <c r="NRM2567" s="9"/>
      <c r="NRN2567" s="9"/>
      <c r="NRO2567" s="9"/>
      <c r="NRP2567" s="9"/>
      <c r="NRQ2567" s="9"/>
      <c r="NRR2567" s="9"/>
      <c r="NRS2567" s="9"/>
      <c r="NRT2567" s="9"/>
      <c r="NRU2567" s="9"/>
      <c r="NRV2567" s="9"/>
      <c r="NRW2567" s="9"/>
      <c r="NRX2567" s="9"/>
      <c r="NRY2567" s="9"/>
      <c r="NRZ2567" s="9"/>
      <c r="NSA2567" s="9"/>
      <c r="NSB2567" s="9"/>
      <c r="NSC2567" s="9"/>
      <c r="NSD2567" s="9"/>
      <c r="NSE2567" s="9"/>
      <c r="NSF2567" s="9"/>
      <c r="NSG2567" s="9"/>
      <c r="NSH2567" s="9"/>
      <c r="NSI2567" s="9"/>
      <c r="NSJ2567" s="9"/>
      <c r="NSK2567" s="9"/>
      <c r="NSL2567" s="9"/>
      <c r="NSM2567" s="9"/>
      <c r="NSN2567" s="9"/>
      <c r="NSO2567" s="9"/>
      <c r="NSP2567" s="9"/>
      <c r="NSQ2567" s="9"/>
      <c r="NSR2567" s="9"/>
      <c r="NSS2567" s="9"/>
      <c r="NST2567" s="9"/>
      <c r="NSU2567" s="9"/>
      <c r="NSV2567" s="9"/>
      <c r="NSW2567" s="9"/>
      <c r="NSX2567" s="9"/>
      <c r="NSY2567" s="9"/>
      <c r="NSZ2567" s="9"/>
      <c r="NTA2567" s="9"/>
      <c r="NTB2567" s="9"/>
      <c r="NTC2567" s="9"/>
      <c r="NTD2567" s="9"/>
      <c r="NTE2567" s="9"/>
      <c r="NTF2567" s="9"/>
      <c r="NTG2567" s="9"/>
      <c r="NTH2567" s="9"/>
      <c r="NTI2567" s="9"/>
      <c r="NTJ2567" s="9"/>
      <c r="NTK2567" s="9"/>
      <c r="NTL2567" s="9"/>
      <c r="NTM2567" s="9"/>
      <c r="NTN2567" s="9"/>
      <c r="NTO2567" s="9"/>
      <c r="NTP2567" s="9"/>
      <c r="NTQ2567" s="9"/>
      <c r="NTR2567" s="9"/>
      <c r="NTS2567" s="9"/>
      <c r="NTT2567" s="9"/>
      <c r="NTU2567" s="9"/>
      <c r="NTV2567" s="9"/>
      <c r="NTW2567" s="9"/>
      <c r="NTX2567" s="9"/>
      <c r="NTY2567" s="9"/>
      <c r="NTZ2567" s="9"/>
      <c r="NUA2567" s="9"/>
      <c r="NUB2567" s="9"/>
      <c r="NUC2567" s="9"/>
      <c r="NUD2567" s="9"/>
      <c r="NUE2567" s="9"/>
      <c r="NUF2567" s="9"/>
      <c r="NUG2567" s="9"/>
      <c r="NUH2567" s="9"/>
      <c r="NUI2567" s="9"/>
      <c r="NUJ2567" s="9"/>
      <c r="NUK2567" s="9"/>
      <c r="NUL2567" s="9"/>
      <c r="NUM2567" s="9"/>
      <c r="NUN2567" s="9"/>
      <c r="NUO2567" s="9"/>
      <c r="NUP2567" s="9"/>
      <c r="NUQ2567" s="9"/>
      <c r="NUR2567" s="9"/>
      <c r="NUS2567" s="9"/>
      <c r="NUT2567" s="9"/>
      <c r="NUU2567" s="9"/>
      <c r="NUV2567" s="9"/>
      <c r="NUW2567" s="9"/>
      <c r="NUX2567" s="9"/>
      <c r="NUY2567" s="9"/>
      <c r="NUZ2567" s="9"/>
      <c r="NVA2567" s="9"/>
      <c r="NVB2567" s="9"/>
      <c r="NVC2567" s="9"/>
      <c r="NVD2567" s="9"/>
      <c r="NVE2567" s="9"/>
      <c r="NVF2567" s="9"/>
      <c r="NVG2567" s="9"/>
      <c r="NVH2567" s="9"/>
      <c r="NVI2567" s="9"/>
      <c r="NVJ2567" s="9"/>
      <c r="NVK2567" s="9"/>
      <c r="NVL2567" s="9"/>
      <c r="NVM2567" s="9"/>
      <c r="NVN2567" s="9"/>
      <c r="NVO2567" s="9"/>
      <c r="NVP2567" s="9"/>
      <c r="NVQ2567" s="9"/>
      <c r="NVR2567" s="9"/>
      <c r="NVS2567" s="9"/>
      <c r="NVT2567" s="9"/>
      <c r="NVU2567" s="9"/>
      <c r="NVV2567" s="9"/>
      <c r="NVW2567" s="9"/>
      <c r="NVX2567" s="9"/>
      <c r="NVY2567" s="9"/>
      <c r="NVZ2567" s="9"/>
      <c r="NWA2567" s="9"/>
      <c r="NWB2567" s="9"/>
      <c r="NWC2567" s="9"/>
      <c r="NWD2567" s="9"/>
      <c r="NWE2567" s="9"/>
      <c r="NWF2567" s="9"/>
      <c r="NWG2567" s="9"/>
      <c r="NWH2567" s="9"/>
      <c r="NWI2567" s="9"/>
      <c r="NWJ2567" s="9"/>
      <c r="NWK2567" s="9"/>
      <c r="NWL2567" s="9"/>
      <c r="NWM2567" s="9"/>
      <c r="NWN2567" s="9"/>
      <c r="NWO2567" s="9"/>
      <c r="NWP2567" s="9"/>
      <c r="NWQ2567" s="9"/>
      <c r="NWR2567" s="9"/>
      <c r="NWS2567" s="9"/>
      <c r="NWT2567" s="9"/>
      <c r="NWU2567" s="9"/>
      <c r="NWV2567" s="9"/>
      <c r="NWW2567" s="9"/>
      <c r="NWX2567" s="9"/>
      <c r="NWY2567" s="9"/>
      <c r="NWZ2567" s="9"/>
      <c r="NXA2567" s="9"/>
      <c r="NXB2567" s="9"/>
      <c r="NXC2567" s="9"/>
      <c r="NXD2567" s="9"/>
      <c r="NXE2567" s="9"/>
      <c r="NXF2567" s="9"/>
      <c r="NXG2567" s="9"/>
      <c r="NXH2567" s="9"/>
      <c r="NXI2567" s="9"/>
      <c r="NXJ2567" s="9"/>
      <c r="NXK2567" s="9"/>
      <c r="NXL2567" s="9"/>
      <c r="NXM2567" s="9"/>
      <c r="NXN2567" s="9"/>
      <c r="NXO2567" s="9"/>
      <c r="NXP2567" s="9"/>
      <c r="NXQ2567" s="9"/>
      <c r="NXR2567" s="9"/>
      <c r="NXS2567" s="9"/>
      <c r="NXT2567" s="9"/>
      <c r="NXU2567" s="9"/>
      <c r="NXV2567" s="9"/>
      <c r="NXW2567" s="9"/>
      <c r="NXX2567" s="9"/>
      <c r="NXY2567" s="9"/>
      <c r="NXZ2567" s="9"/>
      <c r="NYA2567" s="9"/>
      <c r="NYB2567" s="9"/>
      <c r="NYC2567" s="9"/>
      <c r="NYD2567" s="9"/>
      <c r="NYE2567" s="9"/>
      <c r="NYF2567" s="9"/>
      <c r="NYG2567" s="9"/>
      <c r="NYH2567" s="9"/>
      <c r="NYI2567" s="9"/>
      <c r="NYJ2567" s="9"/>
      <c r="NYK2567" s="9"/>
      <c r="NYL2567" s="9"/>
      <c r="NYM2567" s="9"/>
      <c r="NYN2567" s="9"/>
      <c r="NYO2567" s="9"/>
      <c r="NYP2567" s="9"/>
      <c r="NYQ2567" s="9"/>
      <c r="NYR2567" s="9"/>
      <c r="NYS2567" s="9"/>
      <c r="NYT2567" s="9"/>
      <c r="NYU2567" s="9"/>
      <c r="NYV2567" s="9"/>
      <c r="NYW2567" s="9"/>
      <c r="NYX2567" s="9"/>
      <c r="NYY2567" s="9"/>
      <c r="NYZ2567" s="9"/>
      <c r="NZA2567" s="9"/>
      <c r="NZB2567" s="9"/>
      <c r="NZC2567" s="9"/>
      <c r="NZD2567" s="9"/>
      <c r="NZE2567" s="9"/>
      <c r="NZF2567" s="9"/>
      <c r="NZG2567" s="9"/>
      <c r="NZH2567" s="9"/>
      <c r="NZI2567" s="9"/>
      <c r="NZJ2567" s="9"/>
      <c r="NZK2567" s="9"/>
      <c r="NZL2567" s="9"/>
      <c r="NZM2567" s="9"/>
      <c r="NZN2567" s="9"/>
      <c r="NZO2567" s="9"/>
      <c r="NZP2567" s="9"/>
      <c r="NZQ2567" s="9"/>
      <c r="NZR2567" s="9"/>
      <c r="NZS2567" s="9"/>
      <c r="NZT2567" s="9"/>
      <c r="NZU2567" s="9"/>
      <c r="NZV2567" s="9"/>
      <c r="NZW2567" s="9"/>
      <c r="NZX2567" s="9"/>
      <c r="NZY2567" s="9"/>
      <c r="NZZ2567" s="9"/>
      <c r="OAA2567" s="9"/>
      <c r="OAB2567" s="9"/>
      <c r="OAC2567" s="9"/>
      <c r="OAD2567" s="9"/>
      <c r="OAE2567" s="9"/>
      <c r="OAF2567" s="9"/>
      <c r="OAG2567" s="9"/>
      <c r="OAH2567" s="9"/>
      <c r="OAI2567" s="9"/>
      <c r="OAJ2567" s="9"/>
      <c r="OAK2567" s="9"/>
      <c r="OAL2567" s="9"/>
      <c r="OAM2567" s="9"/>
      <c r="OAN2567" s="9"/>
      <c r="OAO2567" s="9"/>
      <c r="OAP2567" s="9"/>
      <c r="OAQ2567" s="9"/>
      <c r="OAR2567" s="9"/>
      <c r="OAS2567" s="9"/>
      <c r="OAT2567" s="9"/>
      <c r="OAU2567" s="9"/>
      <c r="OAV2567" s="9"/>
      <c r="OAW2567" s="9"/>
      <c r="OAX2567" s="9"/>
      <c r="OAY2567" s="9"/>
      <c r="OAZ2567" s="9"/>
      <c r="OBA2567" s="9"/>
      <c r="OBB2567" s="9"/>
      <c r="OBC2567" s="9"/>
      <c r="OBD2567" s="9"/>
      <c r="OBE2567" s="9"/>
      <c r="OBF2567" s="9"/>
      <c r="OBG2567" s="9"/>
      <c r="OBH2567" s="9"/>
      <c r="OBI2567" s="9"/>
      <c r="OBJ2567" s="9"/>
      <c r="OBK2567" s="9"/>
      <c r="OBL2567" s="9"/>
      <c r="OBM2567" s="9"/>
      <c r="OBN2567" s="9"/>
      <c r="OBO2567" s="9"/>
      <c r="OBP2567" s="9"/>
      <c r="OBQ2567" s="9"/>
      <c r="OBR2567" s="9"/>
      <c r="OBS2567" s="9"/>
      <c r="OBT2567" s="9"/>
      <c r="OBU2567" s="9"/>
      <c r="OBV2567" s="9"/>
      <c r="OBW2567" s="9"/>
      <c r="OBX2567" s="9"/>
      <c r="OBY2567" s="9"/>
      <c r="OBZ2567" s="9"/>
      <c r="OCA2567" s="9"/>
      <c r="OCB2567" s="9"/>
      <c r="OCC2567" s="9"/>
      <c r="OCD2567" s="9"/>
      <c r="OCE2567" s="9"/>
      <c r="OCF2567" s="9"/>
      <c r="OCG2567" s="9"/>
      <c r="OCH2567" s="9"/>
      <c r="OCI2567" s="9"/>
      <c r="OCJ2567" s="9"/>
      <c r="OCK2567" s="9"/>
      <c r="OCL2567" s="9"/>
      <c r="OCM2567" s="9"/>
      <c r="OCN2567" s="9"/>
      <c r="OCO2567" s="9"/>
      <c r="OCP2567" s="9"/>
      <c r="OCQ2567" s="9"/>
      <c r="OCR2567" s="9"/>
      <c r="OCS2567" s="9"/>
      <c r="OCT2567" s="9"/>
      <c r="OCU2567" s="9"/>
      <c r="OCV2567" s="9"/>
      <c r="OCW2567" s="9"/>
      <c r="OCX2567" s="9"/>
      <c r="OCY2567" s="9"/>
      <c r="OCZ2567" s="9"/>
      <c r="ODA2567" s="9"/>
      <c r="ODB2567" s="9"/>
      <c r="ODC2567" s="9"/>
      <c r="ODD2567" s="9"/>
      <c r="ODE2567" s="9"/>
      <c r="ODF2567" s="9"/>
      <c r="ODG2567" s="9"/>
      <c r="ODH2567" s="9"/>
      <c r="ODI2567" s="9"/>
      <c r="ODJ2567" s="9"/>
      <c r="ODK2567" s="9"/>
      <c r="ODL2567" s="9"/>
      <c r="ODM2567" s="9"/>
      <c r="ODN2567" s="9"/>
      <c r="ODO2567" s="9"/>
      <c r="ODP2567" s="9"/>
      <c r="ODQ2567" s="9"/>
      <c r="ODR2567" s="9"/>
      <c r="ODS2567" s="9"/>
      <c r="ODT2567" s="9"/>
      <c r="ODU2567" s="9"/>
      <c r="ODV2567" s="9"/>
      <c r="ODW2567" s="9"/>
      <c r="ODX2567" s="9"/>
      <c r="ODY2567" s="9"/>
      <c r="ODZ2567" s="9"/>
      <c r="OEA2567" s="9"/>
      <c r="OEB2567" s="9"/>
      <c r="OEC2567" s="9"/>
      <c r="OED2567" s="9"/>
      <c r="OEE2567" s="9"/>
      <c r="OEF2567" s="9"/>
      <c r="OEG2567" s="9"/>
      <c r="OEH2567" s="9"/>
      <c r="OEI2567" s="9"/>
      <c r="OEJ2567" s="9"/>
      <c r="OEK2567" s="9"/>
      <c r="OEL2567" s="9"/>
      <c r="OEM2567" s="9"/>
      <c r="OEN2567" s="9"/>
      <c r="OEO2567" s="9"/>
      <c r="OEP2567" s="9"/>
      <c r="OEQ2567" s="9"/>
      <c r="OER2567" s="9"/>
      <c r="OES2567" s="9"/>
      <c r="OET2567" s="9"/>
      <c r="OEU2567" s="9"/>
      <c r="OEV2567" s="9"/>
      <c r="OEW2567" s="9"/>
      <c r="OEX2567" s="9"/>
      <c r="OEY2567" s="9"/>
      <c r="OEZ2567" s="9"/>
      <c r="OFA2567" s="9"/>
      <c r="OFB2567" s="9"/>
      <c r="OFC2567" s="9"/>
      <c r="OFD2567" s="9"/>
      <c r="OFE2567" s="9"/>
      <c r="OFF2567" s="9"/>
      <c r="OFG2567" s="9"/>
      <c r="OFH2567" s="9"/>
      <c r="OFI2567" s="9"/>
      <c r="OFJ2567" s="9"/>
      <c r="OFK2567" s="9"/>
      <c r="OFL2567" s="9"/>
      <c r="OFM2567" s="9"/>
      <c r="OFN2567" s="9"/>
      <c r="OFO2567" s="9"/>
      <c r="OFP2567" s="9"/>
      <c r="OFQ2567" s="9"/>
      <c r="OFR2567" s="9"/>
      <c r="OFS2567" s="9"/>
      <c r="OFT2567" s="9"/>
      <c r="OFU2567" s="9"/>
      <c r="OFV2567" s="9"/>
      <c r="OFW2567" s="9"/>
      <c r="OFX2567" s="9"/>
      <c r="OFY2567" s="9"/>
      <c r="OFZ2567" s="9"/>
      <c r="OGA2567" s="9"/>
      <c r="OGB2567" s="9"/>
      <c r="OGC2567" s="9"/>
      <c r="OGD2567" s="9"/>
      <c r="OGE2567" s="9"/>
      <c r="OGF2567" s="9"/>
      <c r="OGG2567" s="9"/>
      <c r="OGH2567" s="9"/>
      <c r="OGI2567" s="9"/>
      <c r="OGJ2567" s="9"/>
      <c r="OGK2567" s="9"/>
      <c r="OGL2567" s="9"/>
      <c r="OGM2567" s="9"/>
      <c r="OGN2567" s="9"/>
      <c r="OGO2567" s="9"/>
      <c r="OGP2567" s="9"/>
      <c r="OGQ2567" s="9"/>
      <c r="OGR2567" s="9"/>
      <c r="OGS2567" s="9"/>
      <c r="OGT2567" s="9"/>
      <c r="OGU2567" s="9"/>
      <c r="OGV2567" s="9"/>
      <c r="OGW2567" s="9"/>
      <c r="OGX2567" s="9"/>
      <c r="OGY2567" s="9"/>
      <c r="OGZ2567" s="9"/>
      <c r="OHA2567" s="9"/>
      <c r="OHB2567" s="9"/>
      <c r="OHC2567" s="9"/>
      <c r="OHD2567" s="9"/>
      <c r="OHE2567" s="9"/>
      <c r="OHF2567" s="9"/>
      <c r="OHG2567" s="9"/>
      <c r="OHH2567" s="9"/>
      <c r="OHI2567" s="9"/>
      <c r="OHJ2567" s="9"/>
      <c r="OHK2567" s="9"/>
      <c r="OHL2567" s="9"/>
      <c r="OHM2567" s="9"/>
      <c r="OHN2567" s="9"/>
      <c r="OHO2567" s="9"/>
      <c r="OHP2567" s="9"/>
      <c r="OHQ2567" s="9"/>
      <c r="OHR2567" s="9"/>
      <c r="OHS2567" s="9"/>
      <c r="OHT2567" s="9"/>
      <c r="OHU2567" s="9"/>
      <c r="OHV2567" s="9"/>
      <c r="OHW2567" s="9"/>
      <c r="OHX2567" s="9"/>
      <c r="OHY2567" s="9"/>
      <c r="OHZ2567" s="9"/>
      <c r="OIA2567" s="9"/>
      <c r="OIB2567" s="9"/>
      <c r="OIC2567" s="9"/>
      <c r="OID2567" s="9"/>
      <c r="OIE2567" s="9"/>
      <c r="OIF2567" s="9"/>
      <c r="OIG2567" s="9"/>
      <c r="OIH2567" s="9"/>
      <c r="OII2567" s="9"/>
      <c r="OIJ2567" s="9"/>
      <c r="OIK2567" s="9"/>
      <c r="OIL2567" s="9"/>
      <c r="OIM2567" s="9"/>
      <c r="OIN2567" s="9"/>
      <c r="OIO2567" s="9"/>
      <c r="OIP2567" s="9"/>
      <c r="OIQ2567" s="9"/>
      <c r="OIR2567" s="9"/>
      <c r="OIS2567" s="9"/>
      <c r="OIT2567" s="9"/>
      <c r="OIU2567" s="9"/>
      <c r="OIV2567" s="9"/>
      <c r="OIW2567" s="9"/>
      <c r="OIX2567" s="9"/>
      <c r="OIY2567" s="9"/>
      <c r="OIZ2567" s="9"/>
      <c r="OJA2567" s="9"/>
      <c r="OJB2567" s="9"/>
      <c r="OJC2567" s="9"/>
      <c r="OJD2567" s="9"/>
      <c r="OJE2567" s="9"/>
      <c r="OJF2567" s="9"/>
      <c r="OJG2567" s="9"/>
      <c r="OJH2567" s="9"/>
      <c r="OJI2567" s="9"/>
      <c r="OJJ2567" s="9"/>
      <c r="OJK2567" s="9"/>
      <c r="OJL2567" s="9"/>
      <c r="OJM2567" s="9"/>
      <c r="OJN2567" s="9"/>
      <c r="OJO2567" s="9"/>
      <c r="OJP2567" s="9"/>
      <c r="OJQ2567" s="9"/>
      <c r="OJR2567" s="9"/>
      <c r="OJS2567" s="9"/>
      <c r="OJT2567" s="9"/>
      <c r="OJU2567" s="9"/>
      <c r="OJV2567" s="9"/>
      <c r="OJW2567" s="9"/>
      <c r="OJX2567" s="9"/>
      <c r="OJY2567" s="9"/>
      <c r="OJZ2567" s="9"/>
      <c r="OKA2567" s="9"/>
      <c r="OKB2567" s="9"/>
      <c r="OKC2567" s="9"/>
      <c r="OKD2567" s="9"/>
      <c r="OKE2567" s="9"/>
      <c r="OKF2567" s="9"/>
      <c r="OKG2567" s="9"/>
      <c r="OKH2567" s="9"/>
      <c r="OKI2567" s="9"/>
      <c r="OKJ2567" s="9"/>
      <c r="OKK2567" s="9"/>
      <c r="OKL2567" s="9"/>
      <c r="OKM2567" s="9"/>
      <c r="OKN2567" s="9"/>
      <c r="OKO2567" s="9"/>
      <c r="OKP2567" s="9"/>
      <c r="OKQ2567" s="9"/>
      <c r="OKR2567" s="9"/>
      <c r="OKS2567" s="9"/>
      <c r="OKT2567" s="9"/>
      <c r="OKU2567" s="9"/>
      <c r="OKV2567" s="9"/>
      <c r="OKW2567" s="9"/>
      <c r="OKX2567" s="9"/>
      <c r="OKY2567" s="9"/>
      <c r="OKZ2567" s="9"/>
      <c r="OLA2567" s="9"/>
      <c r="OLB2567" s="9"/>
      <c r="OLC2567" s="9"/>
      <c r="OLD2567" s="9"/>
      <c r="OLE2567" s="9"/>
      <c r="OLF2567" s="9"/>
      <c r="OLG2567" s="9"/>
      <c r="OLH2567" s="9"/>
      <c r="OLI2567" s="9"/>
      <c r="OLJ2567" s="9"/>
      <c r="OLK2567" s="9"/>
      <c r="OLL2567" s="9"/>
      <c r="OLM2567" s="9"/>
      <c r="OLN2567" s="9"/>
      <c r="OLO2567" s="9"/>
      <c r="OLP2567" s="9"/>
      <c r="OLQ2567" s="9"/>
      <c r="OLR2567" s="9"/>
      <c r="OLS2567" s="9"/>
      <c r="OLT2567" s="9"/>
      <c r="OLU2567" s="9"/>
      <c r="OLV2567" s="9"/>
      <c r="OLW2567" s="9"/>
      <c r="OLX2567" s="9"/>
      <c r="OLY2567" s="9"/>
      <c r="OLZ2567" s="9"/>
      <c r="OMA2567" s="9"/>
      <c r="OMB2567" s="9"/>
      <c r="OMC2567" s="9"/>
      <c r="OMD2567" s="9"/>
      <c r="OME2567" s="9"/>
      <c r="OMF2567" s="9"/>
      <c r="OMG2567" s="9"/>
      <c r="OMH2567" s="9"/>
      <c r="OMI2567" s="9"/>
      <c r="OMJ2567" s="9"/>
      <c r="OMK2567" s="9"/>
      <c r="OML2567" s="9"/>
      <c r="OMM2567" s="9"/>
      <c r="OMN2567" s="9"/>
      <c r="OMO2567" s="9"/>
      <c r="OMP2567" s="9"/>
      <c r="OMQ2567" s="9"/>
      <c r="OMR2567" s="9"/>
      <c r="OMS2567" s="9"/>
      <c r="OMT2567" s="9"/>
      <c r="OMU2567" s="9"/>
      <c r="OMV2567" s="9"/>
      <c r="OMW2567" s="9"/>
      <c r="OMX2567" s="9"/>
      <c r="OMY2567" s="9"/>
      <c r="OMZ2567" s="9"/>
      <c r="ONA2567" s="9"/>
      <c r="ONB2567" s="9"/>
      <c r="ONC2567" s="9"/>
      <c r="OND2567" s="9"/>
      <c r="ONE2567" s="9"/>
      <c r="ONF2567" s="9"/>
      <c r="ONG2567" s="9"/>
      <c r="ONH2567" s="9"/>
      <c r="ONI2567" s="9"/>
      <c r="ONJ2567" s="9"/>
      <c r="ONK2567" s="9"/>
      <c r="ONL2567" s="9"/>
      <c r="ONM2567" s="9"/>
      <c r="ONN2567" s="9"/>
      <c r="ONO2567" s="9"/>
      <c r="ONP2567" s="9"/>
      <c r="ONQ2567" s="9"/>
      <c r="ONR2567" s="9"/>
      <c r="ONS2567" s="9"/>
      <c r="ONT2567" s="9"/>
      <c r="ONU2567" s="9"/>
      <c r="ONV2567" s="9"/>
      <c r="ONW2567" s="9"/>
      <c r="ONX2567" s="9"/>
      <c r="ONY2567" s="9"/>
      <c r="ONZ2567" s="9"/>
      <c r="OOA2567" s="9"/>
      <c r="OOB2567" s="9"/>
      <c r="OOC2567" s="9"/>
      <c r="OOD2567" s="9"/>
      <c r="OOE2567" s="9"/>
      <c r="OOF2567" s="9"/>
      <c r="OOG2567" s="9"/>
      <c r="OOH2567" s="9"/>
      <c r="OOI2567" s="9"/>
      <c r="OOJ2567" s="9"/>
      <c r="OOK2567" s="9"/>
      <c r="OOL2567" s="9"/>
      <c r="OOM2567" s="9"/>
      <c r="OON2567" s="9"/>
      <c r="OOO2567" s="9"/>
      <c r="OOP2567" s="9"/>
      <c r="OOQ2567" s="9"/>
      <c r="OOR2567" s="9"/>
      <c r="OOS2567" s="9"/>
      <c r="OOT2567" s="9"/>
      <c r="OOU2567" s="9"/>
      <c r="OOV2567" s="9"/>
      <c r="OOW2567" s="9"/>
      <c r="OOX2567" s="9"/>
      <c r="OOY2567" s="9"/>
      <c r="OOZ2567" s="9"/>
      <c r="OPA2567" s="9"/>
      <c r="OPB2567" s="9"/>
      <c r="OPC2567" s="9"/>
      <c r="OPD2567" s="9"/>
      <c r="OPE2567" s="9"/>
      <c r="OPF2567" s="9"/>
      <c r="OPG2567" s="9"/>
      <c r="OPH2567" s="9"/>
      <c r="OPI2567" s="9"/>
      <c r="OPJ2567" s="9"/>
      <c r="OPK2567" s="9"/>
      <c r="OPL2567" s="9"/>
      <c r="OPM2567" s="9"/>
      <c r="OPN2567" s="9"/>
      <c r="OPO2567" s="9"/>
      <c r="OPP2567" s="9"/>
      <c r="OPQ2567" s="9"/>
      <c r="OPR2567" s="9"/>
      <c r="OPS2567" s="9"/>
      <c r="OPT2567" s="9"/>
      <c r="OPU2567" s="9"/>
      <c r="OPV2567" s="9"/>
      <c r="OPW2567" s="9"/>
      <c r="OPX2567" s="9"/>
      <c r="OPY2567" s="9"/>
      <c r="OPZ2567" s="9"/>
      <c r="OQA2567" s="9"/>
      <c r="OQB2567" s="9"/>
      <c r="OQC2567" s="9"/>
      <c r="OQD2567" s="9"/>
      <c r="OQE2567" s="9"/>
      <c r="OQF2567" s="9"/>
      <c r="OQG2567" s="9"/>
      <c r="OQH2567" s="9"/>
      <c r="OQI2567" s="9"/>
      <c r="OQJ2567" s="9"/>
      <c r="OQK2567" s="9"/>
      <c r="OQL2567" s="9"/>
      <c r="OQM2567" s="9"/>
      <c r="OQN2567" s="9"/>
      <c r="OQO2567" s="9"/>
      <c r="OQP2567" s="9"/>
      <c r="OQQ2567" s="9"/>
      <c r="OQR2567" s="9"/>
      <c r="OQS2567" s="9"/>
      <c r="OQT2567" s="9"/>
      <c r="OQU2567" s="9"/>
      <c r="OQV2567" s="9"/>
      <c r="OQW2567" s="9"/>
      <c r="OQX2567" s="9"/>
      <c r="OQY2567" s="9"/>
      <c r="OQZ2567" s="9"/>
      <c r="ORA2567" s="9"/>
      <c r="ORB2567" s="9"/>
      <c r="ORC2567" s="9"/>
      <c r="ORD2567" s="9"/>
      <c r="ORE2567" s="9"/>
      <c r="ORF2567" s="9"/>
      <c r="ORG2567" s="9"/>
      <c r="ORH2567" s="9"/>
      <c r="ORI2567" s="9"/>
      <c r="ORJ2567" s="9"/>
      <c r="ORK2567" s="9"/>
      <c r="ORL2567" s="9"/>
      <c r="ORM2567" s="9"/>
      <c r="ORN2567" s="9"/>
      <c r="ORO2567" s="9"/>
      <c r="ORP2567" s="9"/>
      <c r="ORQ2567" s="9"/>
      <c r="ORR2567" s="9"/>
      <c r="ORS2567" s="9"/>
      <c r="ORT2567" s="9"/>
      <c r="ORU2567" s="9"/>
      <c r="ORV2567" s="9"/>
      <c r="ORW2567" s="9"/>
      <c r="ORX2567" s="9"/>
      <c r="ORY2567" s="9"/>
      <c r="ORZ2567" s="9"/>
      <c r="OSA2567" s="9"/>
      <c r="OSB2567" s="9"/>
      <c r="OSC2567" s="9"/>
      <c r="OSD2567" s="9"/>
      <c r="OSE2567" s="9"/>
      <c r="OSF2567" s="9"/>
      <c r="OSG2567" s="9"/>
      <c r="OSH2567" s="9"/>
      <c r="OSI2567" s="9"/>
      <c r="OSJ2567" s="9"/>
      <c r="OSK2567" s="9"/>
      <c r="OSL2567" s="9"/>
      <c r="OSM2567" s="9"/>
      <c r="OSN2567" s="9"/>
      <c r="OSO2567" s="9"/>
      <c r="OSP2567" s="9"/>
      <c r="OSQ2567" s="9"/>
      <c r="OSR2567" s="9"/>
      <c r="OSS2567" s="9"/>
      <c r="OST2567" s="9"/>
      <c r="OSU2567" s="9"/>
      <c r="OSV2567" s="9"/>
      <c r="OSW2567" s="9"/>
      <c r="OSX2567" s="9"/>
      <c r="OSY2567" s="9"/>
      <c r="OSZ2567" s="9"/>
      <c r="OTA2567" s="9"/>
      <c r="OTB2567" s="9"/>
      <c r="OTC2567" s="9"/>
      <c r="OTD2567" s="9"/>
      <c r="OTE2567" s="9"/>
      <c r="OTF2567" s="9"/>
      <c r="OTG2567" s="9"/>
      <c r="OTH2567" s="9"/>
      <c r="OTI2567" s="9"/>
      <c r="OTJ2567" s="9"/>
      <c r="OTK2567" s="9"/>
      <c r="OTL2567" s="9"/>
      <c r="OTM2567" s="9"/>
      <c r="OTN2567" s="9"/>
      <c r="OTO2567" s="9"/>
      <c r="OTP2567" s="9"/>
      <c r="OTQ2567" s="9"/>
      <c r="OTR2567" s="9"/>
      <c r="OTS2567" s="9"/>
      <c r="OTT2567" s="9"/>
      <c r="OTU2567" s="9"/>
      <c r="OTV2567" s="9"/>
      <c r="OTW2567" s="9"/>
      <c r="OTX2567" s="9"/>
      <c r="OTY2567" s="9"/>
      <c r="OTZ2567" s="9"/>
      <c r="OUA2567" s="9"/>
      <c r="OUB2567" s="9"/>
      <c r="OUC2567" s="9"/>
      <c r="OUD2567" s="9"/>
      <c r="OUE2567" s="9"/>
      <c r="OUF2567" s="9"/>
      <c r="OUG2567" s="9"/>
      <c r="OUH2567" s="9"/>
      <c r="OUI2567" s="9"/>
      <c r="OUJ2567" s="9"/>
      <c r="OUK2567" s="9"/>
      <c r="OUL2567" s="9"/>
      <c r="OUM2567" s="9"/>
      <c r="OUN2567" s="9"/>
      <c r="OUO2567" s="9"/>
      <c r="OUP2567" s="9"/>
      <c r="OUQ2567" s="9"/>
      <c r="OUR2567" s="9"/>
      <c r="OUS2567" s="9"/>
      <c r="OUT2567" s="9"/>
      <c r="OUU2567" s="9"/>
      <c r="OUV2567" s="9"/>
      <c r="OUW2567" s="9"/>
      <c r="OUX2567" s="9"/>
      <c r="OUY2567" s="9"/>
      <c r="OUZ2567" s="9"/>
      <c r="OVA2567" s="9"/>
      <c r="OVB2567" s="9"/>
      <c r="OVC2567" s="9"/>
      <c r="OVD2567" s="9"/>
      <c r="OVE2567" s="9"/>
      <c r="OVF2567" s="9"/>
      <c r="OVG2567" s="9"/>
      <c r="OVH2567" s="9"/>
      <c r="OVI2567" s="9"/>
      <c r="OVJ2567" s="9"/>
      <c r="OVK2567" s="9"/>
      <c r="OVL2567" s="9"/>
      <c r="OVM2567" s="9"/>
      <c r="OVN2567" s="9"/>
      <c r="OVO2567" s="9"/>
      <c r="OVP2567" s="9"/>
      <c r="OVQ2567" s="9"/>
      <c r="OVR2567" s="9"/>
      <c r="OVS2567" s="9"/>
      <c r="OVT2567" s="9"/>
      <c r="OVU2567" s="9"/>
      <c r="OVV2567" s="9"/>
      <c r="OVW2567" s="9"/>
      <c r="OVX2567" s="9"/>
      <c r="OVY2567" s="9"/>
      <c r="OVZ2567" s="9"/>
      <c r="OWA2567" s="9"/>
      <c r="OWB2567" s="9"/>
      <c r="OWC2567" s="9"/>
      <c r="OWD2567" s="9"/>
      <c r="OWE2567" s="9"/>
      <c r="OWF2567" s="9"/>
      <c r="OWG2567" s="9"/>
      <c r="OWH2567" s="9"/>
      <c r="OWI2567" s="9"/>
      <c r="OWJ2567" s="9"/>
      <c r="OWK2567" s="9"/>
      <c r="OWL2567" s="9"/>
      <c r="OWM2567" s="9"/>
      <c r="OWN2567" s="9"/>
      <c r="OWO2567" s="9"/>
      <c r="OWP2567" s="9"/>
      <c r="OWQ2567" s="9"/>
      <c r="OWR2567" s="9"/>
      <c r="OWS2567" s="9"/>
      <c r="OWT2567" s="9"/>
      <c r="OWU2567" s="9"/>
      <c r="OWV2567" s="9"/>
      <c r="OWW2567" s="9"/>
      <c r="OWX2567" s="9"/>
      <c r="OWY2567" s="9"/>
      <c r="OWZ2567" s="9"/>
      <c r="OXA2567" s="9"/>
      <c r="OXB2567" s="9"/>
      <c r="OXC2567" s="9"/>
      <c r="OXD2567" s="9"/>
      <c r="OXE2567" s="9"/>
      <c r="OXF2567" s="9"/>
      <c r="OXG2567" s="9"/>
      <c r="OXH2567" s="9"/>
      <c r="OXI2567" s="9"/>
      <c r="OXJ2567" s="9"/>
      <c r="OXK2567" s="9"/>
      <c r="OXL2567" s="9"/>
      <c r="OXM2567" s="9"/>
      <c r="OXN2567" s="9"/>
      <c r="OXO2567" s="9"/>
      <c r="OXP2567" s="9"/>
      <c r="OXQ2567" s="9"/>
      <c r="OXR2567" s="9"/>
      <c r="OXS2567" s="9"/>
      <c r="OXT2567" s="9"/>
      <c r="OXU2567" s="9"/>
      <c r="OXV2567" s="9"/>
      <c r="OXW2567" s="9"/>
      <c r="OXX2567" s="9"/>
      <c r="OXY2567" s="9"/>
      <c r="OXZ2567" s="9"/>
      <c r="OYA2567" s="9"/>
      <c r="OYB2567" s="9"/>
      <c r="OYC2567" s="9"/>
      <c r="OYD2567" s="9"/>
      <c r="OYE2567" s="9"/>
      <c r="OYF2567" s="9"/>
      <c r="OYG2567" s="9"/>
      <c r="OYH2567" s="9"/>
      <c r="OYI2567" s="9"/>
      <c r="OYJ2567" s="9"/>
      <c r="OYK2567" s="9"/>
      <c r="OYL2567" s="9"/>
      <c r="OYM2567" s="9"/>
      <c r="OYN2567" s="9"/>
      <c r="OYO2567" s="9"/>
      <c r="OYP2567" s="9"/>
      <c r="OYQ2567" s="9"/>
      <c r="OYR2567" s="9"/>
      <c r="OYS2567" s="9"/>
      <c r="OYT2567" s="9"/>
      <c r="OYU2567" s="9"/>
      <c r="OYV2567" s="9"/>
      <c r="OYW2567" s="9"/>
      <c r="OYX2567" s="9"/>
      <c r="OYY2567" s="9"/>
      <c r="OYZ2567" s="9"/>
      <c r="OZA2567" s="9"/>
      <c r="OZB2567" s="9"/>
      <c r="OZC2567" s="9"/>
      <c r="OZD2567" s="9"/>
      <c r="OZE2567" s="9"/>
      <c r="OZF2567" s="9"/>
      <c r="OZG2567" s="9"/>
      <c r="OZH2567" s="9"/>
      <c r="OZI2567" s="9"/>
      <c r="OZJ2567" s="9"/>
      <c r="OZK2567" s="9"/>
      <c r="OZL2567" s="9"/>
      <c r="OZM2567" s="9"/>
      <c r="OZN2567" s="9"/>
      <c r="OZO2567" s="9"/>
      <c r="OZP2567" s="9"/>
      <c r="OZQ2567" s="9"/>
      <c r="OZR2567" s="9"/>
      <c r="OZS2567" s="9"/>
      <c r="OZT2567" s="9"/>
      <c r="OZU2567" s="9"/>
      <c r="OZV2567" s="9"/>
      <c r="OZW2567" s="9"/>
      <c r="OZX2567" s="9"/>
      <c r="OZY2567" s="9"/>
      <c r="OZZ2567" s="9"/>
      <c r="PAA2567" s="9"/>
      <c r="PAB2567" s="9"/>
      <c r="PAC2567" s="9"/>
      <c r="PAD2567" s="9"/>
      <c r="PAE2567" s="9"/>
      <c r="PAF2567" s="9"/>
      <c r="PAG2567" s="9"/>
      <c r="PAH2567" s="9"/>
      <c r="PAI2567" s="9"/>
      <c r="PAJ2567" s="9"/>
      <c r="PAK2567" s="9"/>
      <c r="PAL2567" s="9"/>
      <c r="PAM2567" s="9"/>
      <c r="PAN2567" s="9"/>
      <c r="PAO2567" s="9"/>
      <c r="PAP2567" s="9"/>
      <c r="PAQ2567" s="9"/>
      <c r="PAR2567" s="9"/>
      <c r="PAS2567" s="9"/>
      <c r="PAT2567" s="9"/>
      <c r="PAU2567" s="9"/>
      <c r="PAV2567" s="9"/>
      <c r="PAW2567" s="9"/>
      <c r="PAX2567" s="9"/>
      <c r="PAY2567" s="9"/>
      <c r="PAZ2567" s="9"/>
      <c r="PBA2567" s="9"/>
      <c r="PBB2567" s="9"/>
      <c r="PBC2567" s="9"/>
      <c r="PBD2567" s="9"/>
      <c r="PBE2567" s="9"/>
      <c r="PBF2567" s="9"/>
      <c r="PBG2567" s="9"/>
      <c r="PBH2567" s="9"/>
      <c r="PBI2567" s="9"/>
      <c r="PBJ2567" s="9"/>
      <c r="PBK2567" s="9"/>
      <c r="PBL2567" s="9"/>
      <c r="PBM2567" s="9"/>
      <c r="PBN2567" s="9"/>
      <c r="PBO2567" s="9"/>
      <c r="PBP2567" s="9"/>
      <c r="PBQ2567" s="9"/>
      <c r="PBR2567" s="9"/>
      <c r="PBS2567" s="9"/>
      <c r="PBT2567" s="9"/>
      <c r="PBU2567" s="9"/>
      <c r="PBV2567" s="9"/>
      <c r="PBW2567" s="9"/>
      <c r="PBX2567" s="9"/>
      <c r="PBY2567" s="9"/>
      <c r="PBZ2567" s="9"/>
      <c r="PCA2567" s="9"/>
      <c r="PCB2567" s="9"/>
      <c r="PCC2567" s="9"/>
      <c r="PCD2567" s="9"/>
      <c r="PCE2567" s="9"/>
      <c r="PCF2567" s="9"/>
      <c r="PCG2567" s="9"/>
      <c r="PCH2567" s="9"/>
      <c r="PCI2567" s="9"/>
      <c r="PCJ2567" s="9"/>
      <c r="PCK2567" s="9"/>
      <c r="PCL2567" s="9"/>
      <c r="PCM2567" s="9"/>
      <c r="PCN2567" s="9"/>
      <c r="PCO2567" s="9"/>
      <c r="PCP2567" s="9"/>
      <c r="PCQ2567" s="9"/>
      <c r="PCR2567" s="9"/>
      <c r="PCS2567" s="9"/>
      <c r="PCT2567" s="9"/>
      <c r="PCU2567" s="9"/>
      <c r="PCV2567" s="9"/>
      <c r="PCW2567" s="9"/>
      <c r="PCX2567" s="9"/>
      <c r="PCY2567" s="9"/>
      <c r="PCZ2567" s="9"/>
      <c r="PDA2567" s="9"/>
      <c r="PDB2567" s="9"/>
      <c r="PDC2567" s="9"/>
      <c r="PDD2567" s="9"/>
      <c r="PDE2567" s="9"/>
      <c r="PDF2567" s="9"/>
      <c r="PDG2567" s="9"/>
      <c r="PDH2567" s="9"/>
      <c r="PDI2567" s="9"/>
      <c r="PDJ2567" s="9"/>
      <c r="PDK2567" s="9"/>
      <c r="PDL2567" s="9"/>
      <c r="PDM2567" s="9"/>
      <c r="PDN2567" s="9"/>
      <c r="PDO2567" s="9"/>
      <c r="PDP2567" s="9"/>
      <c r="PDQ2567" s="9"/>
      <c r="PDR2567" s="9"/>
      <c r="PDS2567" s="9"/>
      <c r="PDT2567" s="9"/>
      <c r="PDU2567" s="9"/>
      <c r="PDV2567" s="9"/>
      <c r="PDW2567" s="9"/>
      <c r="PDX2567" s="9"/>
      <c r="PDY2567" s="9"/>
      <c r="PDZ2567" s="9"/>
      <c r="PEA2567" s="9"/>
      <c r="PEB2567" s="9"/>
      <c r="PEC2567" s="9"/>
      <c r="PED2567" s="9"/>
      <c r="PEE2567" s="9"/>
      <c r="PEF2567" s="9"/>
      <c r="PEG2567" s="9"/>
      <c r="PEH2567" s="9"/>
      <c r="PEI2567" s="9"/>
      <c r="PEJ2567" s="9"/>
      <c r="PEK2567" s="9"/>
      <c r="PEL2567" s="9"/>
      <c r="PEM2567" s="9"/>
      <c r="PEN2567" s="9"/>
      <c r="PEO2567" s="9"/>
      <c r="PEP2567" s="9"/>
      <c r="PEQ2567" s="9"/>
      <c r="PER2567" s="9"/>
      <c r="PES2567" s="9"/>
      <c r="PET2567" s="9"/>
      <c r="PEU2567" s="9"/>
      <c r="PEV2567" s="9"/>
      <c r="PEW2567" s="9"/>
      <c r="PEX2567" s="9"/>
      <c r="PEY2567" s="9"/>
      <c r="PEZ2567" s="9"/>
      <c r="PFA2567" s="9"/>
      <c r="PFB2567" s="9"/>
      <c r="PFC2567" s="9"/>
      <c r="PFD2567" s="9"/>
      <c r="PFE2567" s="9"/>
      <c r="PFF2567" s="9"/>
      <c r="PFG2567" s="9"/>
      <c r="PFH2567" s="9"/>
      <c r="PFI2567" s="9"/>
      <c r="PFJ2567" s="9"/>
      <c r="PFK2567" s="9"/>
      <c r="PFL2567" s="9"/>
      <c r="PFM2567" s="9"/>
      <c r="PFN2567" s="9"/>
      <c r="PFO2567" s="9"/>
      <c r="PFP2567" s="9"/>
      <c r="PFQ2567" s="9"/>
      <c r="PFR2567" s="9"/>
      <c r="PFS2567" s="9"/>
      <c r="PFT2567" s="9"/>
      <c r="PFU2567" s="9"/>
      <c r="PFV2567" s="9"/>
      <c r="PFW2567" s="9"/>
      <c r="PFX2567" s="9"/>
      <c r="PFY2567" s="9"/>
      <c r="PFZ2567" s="9"/>
      <c r="PGA2567" s="9"/>
      <c r="PGB2567" s="9"/>
      <c r="PGC2567" s="9"/>
      <c r="PGD2567" s="9"/>
      <c r="PGE2567" s="9"/>
      <c r="PGF2567" s="9"/>
      <c r="PGG2567" s="9"/>
      <c r="PGH2567" s="9"/>
      <c r="PGI2567" s="9"/>
      <c r="PGJ2567" s="9"/>
      <c r="PGK2567" s="9"/>
      <c r="PGL2567" s="9"/>
      <c r="PGM2567" s="9"/>
      <c r="PGN2567" s="9"/>
      <c r="PGO2567" s="9"/>
      <c r="PGP2567" s="9"/>
      <c r="PGQ2567" s="9"/>
      <c r="PGR2567" s="9"/>
      <c r="PGS2567" s="9"/>
      <c r="PGT2567" s="9"/>
      <c r="PGU2567" s="9"/>
      <c r="PGV2567" s="9"/>
      <c r="PGW2567" s="9"/>
      <c r="PGX2567" s="9"/>
      <c r="PGY2567" s="9"/>
      <c r="PGZ2567" s="9"/>
      <c r="PHA2567" s="9"/>
      <c r="PHB2567" s="9"/>
      <c r="PHC2567" s="9"/>
      <c r="PHD2567" s="9"/>
      <c r="PHE2567" s="9"/>
      <c r="PHF2567" s="9"/>
      <c r="PHG2567" s="9"/>
      <c r="PHH2567" s="9"/>
      <c r="PHI2567" s="9"/>
      <c r="PHJ2567" s="9"/>
      <c r="PHK2567" s="9"/>
      <c r="PHL2567" s="9"/>
      <c r="PHM2567" s="9"/>
      <c r="PHN2567" s="9"/>
      <c r="PHO2567" s="9"/>
      <c r="PHP2567" s="9"/>
      <c r="PHQ2567" s="9"/>
      <c r="PHR2567" s="9"/>
      <c r="PHS2567" s="9"/>
      <c r="PHT2567" s="9"/>
      <c r="PHU2567" s="9"/>
      <c r="PHV2567" s="9"/>
      <c r="PHW2567" s="9"/>
      <c r="PHX2567" s="9"/>
      <c r="PHY2567" s="9"/>
      <c r="PHZ2567" s="9"/>
      <c r="PIA2567" s="9"/>
      <c r="PIB2567" s="9"/>
      <c r="PIC2567" s="9"/>
      <c r="PID2567" s="9"/>
      <c r="PIE2567" s="9"/>
      <c r="PIF2567" s="9"/>
      <c r="PIG2567" s="9"/>
      <c r="PIH2567" s="9"/>
      <c r="PII2567" s="9"/>
      <c r="PIJ2567" s="9"/>
      <c r="PIK2567" s="9"/>
      <c r="PIL2567" s="9"/>
      <c r="PIM2567" s="9"/>
      <c r="PIN2567" s="9"/>
      <c r="PIO2567" s="9"/>
      <c r="PIP2567" s="9"/>
      <c r="PIQ2567" s="9"/>
      <c r="PIR2567" s="9"/>
      <c r="PIS2567" s="9"/>
      <c r="PIT2567" s="9"/>
      <c r="PIU2567" s="9"/>
      <c r="PIV2567" s="9"/>
      <c r="PIW2567" s="9"/>
      <c r="PIX2567" s="9"/>
      <c r="PIY2567" s="9"/>
      <c r="PIZ2567" s="9"/>
      <c r="PJA2567" s="9"/>
      <c r="PJB2567" s="9"/>
      <c r="PJC2567" s="9"/>
      <c r="PJD2567" s="9"/>
      <c r="PJE2567" s="9"/>
      <c r="PJF2567" s="9"/>
      <c r="PJG2567" s="9"/>
      <c r="PJH2567" s="9"/>
      <c r="PJI2567" s="9"/>
      <c r="PJJ2567" s="9"/>
      <c r="PJK2567" s="9"/>
      <c r="PJL2567" s="9"/>
      <c r="PJM2567" s="9"/>
      <c r="PJN2567" s="9"/>
      <c r="PJO2567" s="9"/>
      <c r="PJP2567" s="9"/>
      <c r="PJQ2567" s="9"/>
      <c r="PJR2567" s="9"/>
      <c r="PJS2567" s="9"/>
      <c r="PJT2567" s="9"/>
      <c r="PJU2567" s="9"/>
      <c r="PJV2567" s="9"/>
      <c r="PJW2567" s="9"/>
      <c r="PJX2567" s="9"/>
      <c r="PJY2567" s="9"/>
      <c r="PJZ2567" s="9"/>
      <c r="PKA2567" s="9"/>
      <c r="PKB2567" s="9"/>
      <c r="PKC2567" s="9"/>
      <c r="PKD2567" s="9"/>
      <c r="PKE2567" s="9"/>
      <c r="PKF2567" s="9"/>
      <c r="PKG2567" s="9"/>
      <c r="PKH2567" s="9"/>
      <c r="PKI2567" s="9"/>
      <c r="PKJ2567" s="9"/>
      <c r="PKK2567" s="9"/>
      <c r="PKL2567" s="9"/>
      <c r="PKM2567" s="9"/>
      <c r="PKN2567" s="9"/>
      <c r="PKO2567" s="9"/>
      <c r="PKP2567" s="9"/>
      <c r="PKQ2567" s="9"/>
      <c r="PKR2567" s="9"/>
      <c r="PKS2567" s="9"/>
      <c r="PKT2567" s="9"/>
      <c r="PKU2567" s="9"/>
      <c r="PKV2567" s="9"/>
      <c r="PKW2567" s="9"/>
      <c r="PKX2567" s="9"/>
      <c r="PKY2567" s="9"/>
      <c r="PKZ2567" s="9"/>
      <c r="PLA2567" s="9"/>
      <c r="PLB2567" s="9"/>
      <c r="PLC2567" s="9"/>
      <c r="PLD2567" s="9"/>
      <c r="PLE2567" s="9"/>
      <c r="PLF2567" s="9"/>
      <c r="PLG2567" s="9"/>
      <c r="PLH2567" s="9"/>
      <c r="PLI2567" s="9"/>
      <c r="PLJ2567" s="9"/>
      <c r="PLK2567" s="9"/>
      <c r="PLL2567" s="9"/>
      <c r="PLM2567" s="9"/>
      <c r="PLN2567" s="9"/>
      <c r="PLO2567" s="9"/>
      <c r="PLP2567" s="9"/>
      <c r="PLQ2567" s="9"/>
      <c r="PLR2567" s="9"/>
      <c r="PLS2567" s="9"/>
      <c r="PLT2567" s="9"/>
      <c r="PLU2567" s="9"/>
      <c r="PLV2567" s="9"/>
      <c r="PLW2567" s="9"/>
      <c r="PLX2567" s="9"/>
      <c r="PLY2567" s="9"/>
      <c r="PLZ2567" s="9"/>
      <c r="PMA2567" s="9"/>
      <c r="PMB2567" s="9"/>
      <c r="PMC2567" s="9"/>
      <c r="PMD2567" s="9"/>
      <c r="PME2567" s="9"/>
      <c r="PMF2567" s="9"/>
      <c r="PMG2567" s="9"/>
      <c r="PMH2567" s="9"/>
      <c r="PMI2567" s="9"/>
      <c r="PMJ2567" s="9"/>
      <c r="PMK2567" s="9"/>
      <c r="PML2567" s="9"/>
      <c r="PMM2567" s="9"/>
      <c r="PMN2567" s="9"/>
      <c r="PMO2567" s="9"/>
      <c r="PMP2567" s="9"/>
      <c r="PMQ2567" s="9"/>
      <c r="PMR2567" s="9"/>
      <c r="PMS2567" s="9"/>
      <c r="PMT2567" s="9"/>
      <c r="PMU2567" s="9"/>
      <c r="PMV2567" s="9"/>
      <c r="PMW2567" s="9"/>
      <c r="PMX2567" s="9"/>
      <c r="PMY2567" s="9"/>
      <c r="PMZ2567" s="9"/>
      <c r="PNA2567" s="9"/>
      <c r="PNB2567" s="9"/>
      <c r="PNC2567" s="9"/>
      <c r="PND2567" s="9"/>
      <c r="PNE2567" s="9"/>
      <c r="PNF2567" s="9"/>
      <c r="PNG2567" s="9"/>
      <c r="PNH2567" s="9"/>
      <c r="PNI2567" s="9"/>
      <c r="PNJ2567" s="9"/>
      <c r="PNK2567" s="9"/>
      <c r="PNL2567" s="9"/>
      <c r="PNM2567" s="9"/>
      <c r="PNN2567" s="9"/>
      <c r="PNO2567" s="9"/>
      <c r="PNP2567" s="9"/>
      <c r="PNQ2567" s="9"/>
      <c r="PNR2567" s="9"/>
      <c r="PNS2567" s="9"/>
      <c r="PNT2567" s="9"/>
      <c r="PNU2567" s="9"/>
      <c r="PNV2567" s="9"/>
      <c r="PNW2567" s="9"/>
      <c r="PNX2567" s="9"/>
      <c r="PNY2567" s="9"/>
      <c r="PNZ2567" s="9"/>
      <c r="POA2567" s="9"/>
      <c r="POB2567" s="9"/>
      <c r="POC2567" s="9"/>
      <c r="POD2567" s="9"/>
      <c r="POE2567" s="9"/>
      <c r="POF2567" s="9"/>
      <c r="POG2567" s="9"/>
      <c r="POH2567" s="9"/>
      <c r="POI2567" s="9"/>
      <c r="POJ2567" s="9"/>
      <c r="POK2567" s="9"/>
      <c r="POL2567" s="9"/>
      <c r="POM2567" s="9"/>
      <c r="PON2567" s="9"/>
      <c r="POO2567" s="9"/>
      <c r="POP2567" s="9"/>
      <c r="POQ2567" s="9"/>
      <c r="POR2567" s="9"/>
      <c r="POS2567" s="9"/>
      <c r="POT2567" s="9"/>
      <c r="POU2567" s="9"/>
      <c r="POV2567" s="9"/>
      <c r="POW2567" s="9"/>
      <c r="POX2567" s="9"/>
      <c r="POY2567" s="9"/>
      <c r="POZ2567" s="9"/>
      <c r="PPA2567" s="9"/>
      <c r="PPB2567" s="9"/>
      <c r="PPC2567" s="9"/>
      <c r="PPD2567" s="9"/>
      <c r="PPE2567" s="9"/>
      <c r="PPF2567" s="9"/>
      <c r="PPG2567" s="9"/>
      <c r="PPH2567" s="9"/>
      <c r="PPI2567" s="9"/>
      <c r="PPJ2567" s="9"/>
      <c r="PPK2567" s="9"/>
      <c r="PPL2567" s="9"/>
      <c r="PPM2567" s="9"/>
      <c r="PPN2567" s="9"/>
      <c r="PPO2567" s="9"/>
      <c r="PPP2567" s="9"/>
      <c r="PPQ2567" s="9"/>
      <c r="PPR2567" s="9"/>
      <c r="PPS2567" s="9"/>
      <c r="PPT2567" s="9"/>
      <c r="PPU2567" s="9"/>
      <c r="PPV2567" s="9"/>
      <c r="PPW2567" s="9"/>
      <c r="PPX2567" s="9"/>
      <c r="PPY2567" s="9"/>
      <c r="PPZ2567" s="9"/>
      <c r="PQA2567" s="9"/>
      <c r="PQB2567" s="9"/>
      <c r="PQC2567" s="9"/>
      <c r="PQD2567" s="9"/>
      <c r="PQE2567" s="9"/>
      <c r="PQF2567" s="9"/>
      <c r="PQG2567" s="9"/>
      <c r="PQH2567" s="9"/>
      <c r="PQI2567" s="9"/>
      <c r="PQJ2567" s="9"/>
      <c r="PQK2567" s="9"/>
      <c r="PQL2567" s="9"/>
      <c r="PQM2567" s="9"/>
      <c r="PQN2567" s="9"/>
      <c r="PQO2567" s="9"/>
      <c r="PQP2567" s="9"/>
      <c r="PQQ2567" s="9"/>
      <c r="PQR2567" s="9"/>
      <c r="PQS2567" s="9"/>
      <c r="PQT2567" s="9"/>
      <c r="PQU2567" s="9"/>
      <c r="PQV2567" s="9"/>
      <c r="PQW2567" s="9"/>
      <c r="PQX2567" s="9"/>
      <c r="PQY2567" s="9"/>
      <c r="PQZ2567" s="9"/>
      <c r="PRA2567" s="9"/>
      <c r="PRB2567" s="9"/>
      <c r="PRC2567" s="9"/>
      <c r="PRD2567" s="9"/>
      <c r="PRE2567" s="9"/>
      <c r="PRF2567" s="9"/>
      <c r="PRG2567" s="9"/>
      <c r="PRH2567" s="9"/>
      <c r="PRI2567" s="9"/>
      <c r="PRJ2567" s="9"/>
      <c r="PRK2567" s="9"/>
      <c r="PRL2567" s="9"/>
      <c r="PRM2567" s="9"/>
      <c r="PRN2567" s="9"/>
      <c r="PRO2567" s="9"/>
      <c r="PRP2567" s="9"/>
      <c r="PRQ2567" s="9"/>
      <c r="PRR2567" s="9"/>
      <c r="PRS2567" s="9"/>
      <c r="PRT2567" s="9"/>
      <c r="PRU2567" s="9"/>
      <c r="PRV2567" s="9"/>
      <c r="PRW2567" s="9"/>
      <c r="PRX2567" s="9"/>
      <c r="PRY2567" s="9"/>
      <c r="PRZ2567" s="9"/>
      <c r="PSA2567" s="9"/>
      <c r="PSB2567" s="9"/>
      <c r="PSC2567" s="9"/>
      <c r="PSD2567" s="9"/>
      <c r="PSE2567" s="9"/>
      <c r="PSF2567" s="9"/>
      <c r="PSG2567" s="9"/>
      <c r="PSH2567" s="9"/>
      <c r="PSI2567" s="9"/>
      <c r="PSJ2567" s="9"/>
      <c r="PSK2567" s="9"/>
      <c r="PSL2567" s="9"/>
      <c r="PSM2567" s="9"/>
      <c r="PSN2567" s="9"/>
      <c r="PSO2567" s="9"/>
      <c r="PSP2567" s="9"/>
      <c r="PSQ2567" s="9"/>
      <c r="PSR2567" s="9"/>
      <c r="PSS2567" s="9"/>
      <c r="PST2567" s="9"/>
      <c r="PSU2567" s="9"/>
      <c r="PSV2567" s="9"/>
      <c r="PSW2567" s="9"/>
      <c r="PSX2567" s="9"/>
      <c r="PSY2567" s="9"/>
      <c r="PSZ2567" s="9"/>
      <c r="PTA2567" s="9"/>
      <c r="PTB2567" s="9"/>
      <c r="PTC2567" s="9"/>
      <c r="PTD2567" s="9"/>
      <c r="PTE2567" s="9"/>
      <c r="PTF2567" s="9"/>
      <c r="PTG2567" s="9"/>
      <c r="PTH2567" s="9"/>
      <c r="PTI2567" s="9"/>
      <c r="PTJ2567" s="9"/>
      <c r="PTK2567" s="9"/>
      <c r="PTL2567" s="9"/>
      <c r="PTM2567" s="9"/>
      <c r="PTN2567" s="9"/>
      <c r="PTO2567" s="9"/>
      <c r="PTP2567" s="9"/>
      <c r="PTQ2567" s="9"/>
      <c r="PTR2567" s="9"/>
      <c r="PTS2567" s="9"/>
      <c r="PTT2567" s="9"/>
      <c r="PTU2567" s="9"/>
      <c r="PTV2567" s="9"/>
      <c r="PTW2567" s="9"/>
      <c r="PTX2567" s="9"/>
      <c r="PTY2567" s="9"/>
      <c r="PTZ2567" s="9"/>
      <c r="PUA2567" s="9"/>
      <c r="PUB2567" s="9"/>
      <c r="PUC2567" s="9"/>
      <c r="PUD2567" s="9"/>
      <c r="PUE2567" s="9"/>
      <c r="PUF2567" s="9"/>
      <c r="PUG2567" s="9"/>
      <c r="PUH2567" s="9"/>
      <c r="PUI2567" s="9"/>
      <c r="PUJ2567" s="9"/>
      <c r="PUK2567" s="9"/>
      <c r="PUL2567" s="9"/>
      <c r="PUM2567" s="9"/>
      <c r="PUN2567" s="9"/>
      <c r="PUO2567" s="9"/>
      <c r="PUP2567" s="9"/>
      <c r="PUQ2567" s="9"/>
      <c r="PUR2567" s="9"/>
      <c r="PUS2567" s="9"/>
      <c r="PUT2567" s="9"/>
      <c r="PUU2567" s="9"/>
      <c r="PUV2567" s="9"/>
      <c r="PUW2567" s="9"/>
      <c r="PUX2567" s="9"/>
      <c r="PUY2567" s="9"/>
      <c r="PUZ2567" s="9"/>
      <c r="PVA2567" s="9"/>
      <c r="PVB2567" s="9"/>
      <c r="PVC2567" s="9"/>
      <c r="PVD2567" s="9"/>
      <c r="PVE2567" s="9"/>
      <c r="PVF2567" s="9"/>
      <c r="PVG2567" s="9"/>
      <c r="PVH2567" s="9"/>
      <c r="PVI2567" s="9"/>
      <c r="PVJ2567" s="9"/>
      <c r="PVK2567" s="9"/>
      <c r="PVL2567" s="9"/>
      <c r="PVM2567" s="9"/>
      <c r="PVN2567" s="9"/>
      <c r="PVO2567" s="9"/>
      <c r="PVP2567" s="9"/>
      <c r="PVQ2567" s="9"/>
      <c r="PVR2567" s="9"/>
      <c r="PVS2567" s="9"/>
      <c r="PVT2567" s="9"/>
      <c r="PVU2567" s="9"/>
      <c r="PVV2567" s="9"/>
      <c r="PVW2567" s="9"/>
      <c r="PVX2567" s="9"/>
      <c r="PVY2567" s="9"/>
      <c r="PVZ2567" s="9"/>
      <c r="PWA2567" s="9"/>
      <c r="PWB2567" s="9"/>
      <c r="PWC2567" s="9"/>
      <c r="PWD2567" s="9"/>
      <c r="PWE2567" s="9"/>
      <c r="PWF2567" s="9"/>
      <c r="PWG2567" s="9"/>
      <c r="PWH2567" s="9"/>
      <c r="PWI2567" s="9"/>
      <c r="PWJ2567" s="9"/>
      <c r="PWK2567" s="9"/>
      <c r="PWL2567" s="9"/>
      <c r="PWM2567" s="9"/>
      <c r="PWN2567" s="9"/>
      <c r="PWO2567" s="9"/>
      <c r="PWP2567" s="9"/>
      <c r="PWQ2567" s="9"/>
      <c r="PWR2567" s="9"/>
      <c r="PWS2567" s="9"/>
      <c r="PWT2567" s="9"/>
      <c r="PWU2567" s="9"/>
      <c r="PWV2567" s="9"/>
      <c r="PWW2567" s="9"/>
      <c r="PWX2567" s="9"/>
      <c r="PWY2567" s="9"/>
      <c r="PWZ2567" s="9"/>
      <c r="PXA2567" s="9"/>
      <c r="PXB2567" s="9"/>
      <c r="PXC2567" s="9"/>
      <c r="PXD2567" s="9"/>
      <c r="PXE2567" s="9"/>
      <c r="PXF2567" s="9"/>
      <c r="PXG2567" s="9"/>
      <c r="PXH2567" s="9"/>
      <c r="PXI2567" s="9"/>
      <c r="PXJ2567" s="9"/>
      <c r="PXK2567" s="9"/>
      <c r="PXL2567" s="9"/>
      <c r="PXM2567" s="9"/>
      <c r="PXN2567" s="9"/>
      <c r="PXO2567" s="9"/>
      <c r="PXP2567" s="9"/>
      <c r="PXQ2567" s="9"/>
      <c r="PXR2567" s="9"/>
      <c r="PXS2567" s="9"/>
      <c r="PXT2567" s="9"/>
      <c r="PXU2567" s="9"/>
      <c r="PXV2567" s="9"/>
      <c r="PXW2567" s="9"/>
      <c r="PXX2567" s="9"/>
      <c r="PXY2567" s="9"/>
      <c r="PXZ2567" s="9"/>
      <c r="PYA2567" s="9"/>
      <c r="PYB2567" s="9"/>
      <c r="PYC2567" s="9"/>
      <c r="PYD2567" s="9"/>
      <c r="PYE2567" s="9"/>
      <c r="PYF2567" s="9"/>
      <c r="PYG2567" s="9"/>
      <c r="PYH2567" s="9"/>
      <c r="PYI2567" s="9"/>
      <c r="PYJ2567" s="9"/>
      <c r="PYK2567" s="9"/>
      <c r="PYL2567" s="9"/>
      <c r="PYM2567" s="9"/>
      <c r="PYN2567" s="9"/>
      <c r="PYO2567" s="9"/>
      <c r="PYP2567" s="9"/>
      <c r="PYQ2567" s="9"/>
      <c r="PYR2567" s="9"/>
      <c r="PYS2567" s="9"/>
      <c r="PYT2567" s="9"/>
      <c r="PYU2567" s="9"/>
      <c r="PYV2567" s="9"/>
      <c r="PYW2567" s="9"/>
      <c r="PYX2567" s="9"/>
      <c r="PYY2567" s="9"/>
      <c r="PYZ2567" s="9"/>
      <c r="PZA2567" s="9"/>
      <c r="PZB2567" s="9"/>
      <c r="PZC2567" s="9"/>
      <c r="PZD2567" s="9"/>
      <c r="PZE2567" s="9"/>
      <c r="PZF2567" s="9"/>
      <c r="PZG2567" s="9"/>
      <c r="PZH2567" s="9"/>
      <c r="PZI2567" s="9"/>
      <c r="PZJ2567" s="9"/>
      <c r="PZK2567" s="9"/>
      <c r="PZL2567" s="9"/>
      <c r="PZM2567" s="9"/>
      <c r="PZN2567" s="9"/>
      <c r="PZO2567" s="9"/>
      <c r="PZP2567" s="9"/>
      <c r="PZQ2567" s="9"/>
      <c r="PZR2567" s="9"/>
      <c r="PZS2567" s="9"/>
      <c r="PZT2567" s="9"/>
      <c r="PZU2567" s="9"/>
      <c r="PZV2567" s="9"/>
      <c r="PZW2567" s="9"/>
      <c r="PZX2567" s="9"/>
      <c r="PZY2567" s="9"/>
      <c r="PZZ2567" s="9"/>
      <c r="QAA2567" s="9"/>
      <c r="QAB2567" s="9"/>
      <c r="QAC2567" s="9"/>
      <c r="QAD2567" s="9"/>
      <c r="QAE2567" s="9"/>
      <c r="QAF2567" s="9"/>
      <c r="QAG2567" s="9"/>
      <c r="QAH2567" s="9"/>
      <c r="QAI2567" s="9"/>
      <c r="QAJ2567" s="9"/>
      <c r="QAK2567" s="9"/>
      <c r="QAL2567" s="9"/>
      <c r="QAM2567" s="9"/>
      <c r="QAN2567" s="9"/>
      <c r="QAO2567" s="9"/>
      <c r="QAP2567" s="9"/>
      <c r="QAQ2567" s="9"/>
      <c r="QAR2567" s="9"/>
      <c r="QAS2567" s="9"/>
      <c r="QAT2567" s="9"/>
      <c r="QAU2567" s="9"/>
      <c r="QAV2567" s="9"/>
      <c r="QAW2567" s="9"/>
      <c r="QAX2567" s="9"/>
      <c r="QAY2567" s="9"/>
      <c r="QAZ2567" s="9"/>
      <c r="QBA2567" s="9"/>
      <c r="QBB2567" s="9"/>
      <c r="QBC2567" s="9"/>
      <c r="QBD2567" s="9"/>
      <c r="QBE2567" s="9"/>
      <c r="QBF2567" s="9"/>
      <c r="QBG2567" s="9"/>
      <c r="QBH2567" s="9"/>
      <c r="QBI2567" s="9"/>
      <c r="QBJ2567" s="9"/>
      <c r="QBK2567" s="9"/>
      <c r="QBL2567" s="9"/>
      <c r="QBM2567" s="9"/>
      <c r="QBN2567" s="9"/>
      <c r="QBO2567" s="9"/>
      <c r="QBP2567" s="9"/>
      <c r="QBQ2567" s="9"/>
      <c r="QBR2567" s="9"/>
      <c r="QBS2567" s="9"/>
      <c r="QBT2567" s="9"/>
      <c r="QBU2567" s="9"/>
      <c r="QBV2567" s="9"/>
      <c r="QBW2567" s="9"/>
      <c r="QBX2567" s="9"/>
      <c r="QBY2567" s="9"/>
      <c r="QBZ2567" s="9"/>
      <c r="QCA2567" s="9"/>
      <c r="QCB2567" s="9"/>
      <c r="QCC2567" s="9"/>
      <c r="QCD2567" s="9"/>
      <c r="QCE2567" s="9"/>
      <c r="QCF2567" s="9"/>
      <c r="QCG2567" s="9"/>
      <c r="QCH2567" s="9"/>
      <c r="QCI2567" s="9"/>
      <c r="QCJ2567" s="9"/>
      <c r="QCK2567" s="9"/>
      <c r="QCL2567" s="9"/>
      <c r="QCM2567" s="9"/>
      <c r="QCN2567" s="9"/>
      <c r="QCO2567" s="9"/>
      <c r="QCP2567" s="9"/>
      <c r="QCQ2567" s="9"/>
      <c r="QCR2567" s="9"/>
      <c r="QCS2567" s="9"/>
      <c r="QCT2567" s="9"/>
      <c r="QCU2567" s="9"/>
      <c r="QCV2567" s="9"/>
      <c r="QCW2567" s="9"/>
      <c r="QCX2567" s="9"/>
      <c r="QCY2567" s="9"/>
      <c r="QCZ2567" s="9"/>
      <c r="QDA2567" s="9"/>
      <c r="QDB2567" s="9"/>
      <c r="QDC2567" s="9"/>
      <c r="QDD2567" s="9"/>
      <c r="QDE2567" s="9"/>
      <c r="QDF2567" s="9"/>
      <c r="QDG2567" s="9"/>
      <c r="QDH2567" s="9"/>
      <c r="QDI2567" s="9"/>
      <c r="QDJ2567" s="9"/>
      <c r="QDK2567" s="9"/>
      <c r="QDL2567" s="9"/>
      <c r="QDM2567" s="9"/>
      <c r="QDN2567" s="9"/>
      <c r="QDO2567" s="9"/>
      <c r="QDP2567" s="9"/>
      <c r="QDQ2567" s="9"/>
      <c r="QDR2567" s="9"/>
      <c r="QDS2567" s="9"/>
      <c r="QDT2567" s="9"/>
      <c r="QDU2567" s="9"/>
      <c r="QDV2567" s="9"/>
      <c r="QDW2567" s="9"/>
      <c r="QDX2567" s="9"/>
      <c r="QDY2567" s="9"/>
      <c r="QDZ2567" s="9"/>
      <c r="QEA2567" s="9"/>
      <c r="QEB2567" s="9"/>
      <c r="QEC2567" s="9"/>
      <c r="QED2567" s="9"/>
      <c r="QEE2567" s="9"/>
      <c r="QEF2567" s="9"/>
      <c r="QEG2567" s="9"/>
      <c r="QEH2567" s="9"/>
      <c r="QEI2567" s="9"/>
      <c r="QEJ2567" s="9"/>
      <c r="QEK2567" s="9"/>
      <c r="QEL2567" s="9"/>
      <c r="QEM2567" s="9"/>
      <c r="QEN2567" s="9"/>
      <c r="QEO2567" s="9"/>
      <c r="QEP2567" s="9"/>
      <c r="QEQ2567" s="9"/>
      <c r="QER2567" s="9"/>
      <c r="QES2567" s="9"/>
      <c r="QET2567" s="9"/>
      <c r="QEU2567" s="9"/>
      <c r="QEV2567" s="9"/>
      <c r="QEW2567" s="9"/>
      <c r="QEX2567" s="9"/>
      <c r="QEY2567" s="9"/>
      <c r="QEZ2567" s="9"/>
      <c r="QFA2567" s="9"/>
      <c r="QFB2567" s="9"/>
      <c r="QFC2567" s="9"/>
      <c r="QFD2567" s="9"/>
      <c r="QFE2567" s="9"/>
      <c r="QFF2567" s="9"/>
      <c r="QFG2567" s="9"/>
      <c r="QFH2567" s="9"/>
      <c r="QFI2567" s="9"/>
      <c r="QFJ2567" s="9"/>
      <c r="QFK2567" s="9"/>
      <c r="QFL2567" s="9"/>
      <c r="QFM2567" s="9"/>
      <c r="QFN2567" s="9"/>
      <c r="QFO2567" s="9"/>
      <c r="QFP2567" s="9"/>
      <c r="QFQ2567" s="9"/>
      <c r="QFR2567" s="9"/>
      <c r="QFS2567" s="9"/>
      <c r="QFT2567" s="9"/>
      <c r="QFU2567" s="9"/>
      <c r="QFV2567" s="9"/>
      <c r="QFW2567" s="9"/>
      <c r="QFX2567" s="9"/>
      <c r="QFY2567" s="9"/>
      <c r="QFZ2567" s="9"/>
      <c r="QGA2567" s="9"/>
      <c r="QGB2567" s="9"/>
      <c r="QGC2567" s="9"/>
      <c r="QGD2567" s="9"/>
      <c r="QGE2567" s="9"/>
      <c r="QGF2567" s="9"/>
      <c r="QGG2567" s="9"/>
      <c r="QGH2567" s="9"/>
      <c r="QGI2567" s="9"/>
      <c r="QGJ2567" s="9"/>
      <c r="QGK2567" s="9"/>
      <c r="QGL2567" s="9"/>
      <c r="QGM2567" s="9"/>
      <c r="QGN2567" s="9"/>
      <c r="QGO2567" s="9"/>
      <c r="QGP2567" s="9"/>
      <c r="QGQ2567" s="9"/>
      <c r="QGR2567" s="9"/>
      <c r="QGS2567" s="9"/>
      <c r="QGT2567" s="9"/>
      <c r="QGU2567" s="9"/>
      <c r="QGV2567" s="9"/>
      <c r="QGW2567" s="9"/>
      <c r="QGX2567" s="9"/>
      <c r="QGY2567" s="9"/>
      <c r="QGZ2567" s="9"/>
      <c r="QHA2567" s="9"/>
      <c r="QHB2567" s="9"/>
      <c r="QHC2567" s="9"/>
      <c r="QHD2567" s="9"/>
      <c r="QHE2567" s="9"/>
      <c r="QHF2567" s="9"/>
      <c r="QHG2567" s="9"/>
      <c r="QHH2567" s="9"/>
      <c r="QHI2567" s="9"/>
      <c r="QHJ2567" s="9"/>
      <c r="QHK2567" s="9"/>
      <c r="QHL2567" s="9"/>
      <c r="QHM2567" s="9"/>
      <c r="QHN2567" s="9"/>
      <c r="QHO2567" s="9"/>
      <c r="QHP2567" s="9"/>
      <c r="QHQ2567" s="9"/>
      <c r="QHR2567" s="9"/>
      <c r="QHS2567" s="9"/>
      <c r="QHT2567" s="9"/>
      <c r="QHU2567" s="9"/>
      <c r="QHV2567" s="9"/>
      <c r="QHW2567" s="9"/>
      <c r="QHX2567" s="9"/>
      <c r="QHY2567" s="9"/>
      <c r="QHZ2567" s="9"/>
      <c r="QIA2567" s="9"/>
      <c r="QIB2567" s="9"/>
      <c r="QIC2567" s="9"/>
      <c r="QID2567" s="9"/>
      <c r="QIE2567" s="9"/>
      <c r="QIF2567" s="9"/>
      <c r="QIG2567" s="9"/>
      <c r="QIH2567" s="9"/>
      <c r="QII2567" s="9"/>
      <c r="QIJ2567" s="9"/>
      <c r="QIK2567" s="9"/>
      <c r="QIL2567" s="9"/>
      <c r="QIM2567" s="9"/>
      <c r="QIN2567" s="9"/>
      <c r="QIO2567" s="9"/>
      <c r="QIP2567" s="9"/>
      <c r="QIQ2567" s="9"/>
      <c r="QIR2567" s="9"/>
      <c r="QIS2567" s="9"/>
      <c r="QIT2567" s="9"/>
      <c r="QIU2567" s="9"/>
      <c r="QIV2567" s="9"/>
      <c r="QIW2567" s="9"/>
      <c r="QIX2567" s="9"/>
      <c r="QIY2567" s="9"/>
      <c r="QIZ2567" s="9"/>
      <c r="QJA2567" s="9"/>
      <c r="QJB2567" s="9"/>
      <c r="QJC2567" s="9"/>
      <c r="QJD2567" s="9"/>
      <c r="QJE2567" s="9"/>
      <c r="QJF2567" s="9"/>
      <c r="QJG2567" s="9"/>
      <c r="QJH2567" s="9"/>
      <c r="QJI2567" s="9"/>
      <c r="QJJ2567" s="9"/>
      <c r="QJK2567" s="9"/>
      <c r="QJL2567" s="9"/>
      <c r="QJM2567" s="9"/>
      <c r="QJN2567" s="9"/>
      <c r="QJO2567" s="9"/>
      <c r="QJP2567" s="9"/>
      <c r="QJQ2567" s="9"/>
      <c r="QJR2567" s="9"/>
      <c r="QJS2567" s="9"/>
      <c r="QJT2567" s="9"/>
      <c r="QJU2567" s="9"/>
      <c r="QJV2567" s="9"/>
      <c r="QJW2567" s="9"/>
      <c r="QJX2567" s="9"/>
      <c r="QJY2567" s="9"/>
      <c r="QJZ2567" s="9"/>
      <c r="QKA2567" s="9"/>
      <c r="QKB2567" s="9"/>
      <c r="QKC2567" s="9"/>
      <c r="QKD2567" s="9"/>
      <c r="QKE2567" s="9"/>
      <c r="QKF2567" s="9"/>
      <c r="QKG2567" s="9"/>
      <c r="QKH2567" s="9"/>
      <c r="QKI2567" s="9"/>
      <c r="QKJ2567" s="9"/>
      <c r="QKK2567" s="9"/>
      <c r="QKL2567" s="9"/>
      <c r="QKM2567" s="9"/>
      <c r="QKN2567" s="9"/>
      <c r="QKO2567" s="9"/>
      <c r="QKP2567" s="9"/>
      <c r="QKQ2567" s="9"/>
      <c r="QKR2567" s="9"/>
      <c r="QKS2567" s="9"/>
      <c r="QKT2567" s="9"/>
      <c r="QKU2567" s="9"/>
      <c r="QKV2567" s="9"/>
      <c r="QKW2567" s="9"/>
      <c r="QKX2567" s="9"/>
      <c r="QKY2567" s="9"/>
      <c r="QKZ2567" s="9"/>
      <c r="QLA2567" s="9"/>
      <c r="QLB2567" s="9"/>
      <c r="QLC2567" s="9"/>
      <c r="QLD2567" s="9"/>
      <c r="QLE2567" s="9"/>
      <c r="QLF2567" s="9"/>
      <c r="QLG2567" s="9"/>
      <c r="QLH2567" s="9"/>
      <c r="QLI2567" s="9"/>
      <c r="QLJ2567" s="9"/>
      <c r="QLK2567" s="9"/>
      <c r="QLL2567" s="9"/>
      <c r="QLM2567" s="9"/>
      <c r="QLN2567" s="9"/>
      <c r="QLO2567" s="9"/>
      <c r="QLP2567" s="9"/>
      <c r="QLQ2567" s="9"/>
      <c r="QLR2567" s="9"/>
      <c r="QLS2567" s="9"/>
      <c r="QLT2567" s="9"/>
      <c r="QLU2567" s="9"/>
      <c r="QLV2567" s="9"/>
      <c r="QLW2567" s="9"/>
      <c r="QLX2567" s="9"/>
      <c r="QLY2567" s="9"/>
      <c r="QLZ2567" s="9"/>
      <c r="QMA2567" s="9"/>
      <c r="QMB2567" s="9"/>
      <c r="QMC2567" s="9"/>
      <c r="QMD2567" s="9"/>
      <c r="QME2567" s="9"/>
      <c r="QMF2567" s="9"/>
      <c r="QMG2567" s="9"/>
      <c r="QMH2567" s="9"/>
      <c r="QMI2567" s="9"/>
      <c r="QMJ2567" s="9"/>
      <c r="QMK2567" s="9"/>
      <c r="QML2567" s="9"/>
      <c r="QMM2567" s="9"/>
      <c r="QMN2567" s="9"/>
      <c r="QMO2567" s="9"/>
      <c r="QMP2567" s="9"/>
      <c r="QMQ2567" s="9"/>
      <c r="QMR2567" s="9"/>
      <c r="QMS2567" s="9"/>
      <c r="QMT2567" s="9"/>
      <c r="QMU2567" s="9"/>
      <c r="QMV2567" s="9"/>
      <c r="QMW2567" s="9"/>
      <c r="QMX2567" s="9"/>
      <c r="QMY2567" s="9"/>
      <c r="QMZ2567" s="9"/>
      <c r="QNA2567" s="9"/>
      <c r="QNB2567" s="9"/>
      <c r="QNC2567" s="9"/>
      <c r="QND2567" s="9"/>
      <c r="QNE2567" s="9"/>
      <c r="QNF2567" s="9"/>
      <c r="QNG2567" s="9"/>
      <c r="QNH2567" s="9"/>
      <c r="QNI2567" s="9"/>
      <c r="QNJ2567" s="9"/>
      <c r="QNK2567" s="9"/>
      <c r="QNL2567" s="9"/>
      <c r="QNM2567" s="9"/>
      <c r="QNN2567" s="9"/>
      <c r="QNO2567" s="9"/>
      <c r="QNP2567" s="9"/>
      <c r="QNQ2567" s="9"/>
      <c r="QNR2567" s="9"/>
      <c r="QNS2567" s="9"/>
      <c r="QNT2567" s="9"/>
      <c r="QNU2567" s="9"/>
      <c r="QNV2567" s="9"/>
      <c r="QNW2567" s="9"/>
      <c r="QNX2567" s="9"/>
      <c r="QNY2567" s="9"/>
      <c r="QNZ2567" s="9"/>
      <c r="QOA2567" s="9"/>
      <c r="QOB2567" s="9"/>
      <c r="QOC2567" s="9"/>
      <c r="QOD2567" s="9"/>
      <c r="QOE2567" s="9"/>
      <c r="QOF2567" s="9"/>
      <c r="QOG2567" s="9"/>
      <c r="QOH2567" s="9"/>
      <c r="QOI2567" s="9"/>
      <c r="QOJ2567" s="9"/>
      <c r="QOK2567" s="9"/>
      <c r="QOL2567" s="9"/>
      <c r="QOM2567" s="9"/>
      <c r="QON2567" s="9"/>
      <c r="QOO2567" s="9"/>
      <c r="QOP2567" s="9"/>
      <c r="QOQ2567" s="9"/>
      <c r="QOR2567" s="9"/>
      <c r="QOS2567" s="9"/>
      <c r="QOT2567" s="9"/>
      <c r="QOU2567" s="9"/>
      <c r="QOV2567" s="9"/>
      <c r="QOW2567" s="9"/>
      <c r="QOX2567" s="9"/>
      <c r="QOY2567" s="9"/>
      <c r="QOZ2567" s="9"/>
      <c r="QPA2567" s="9"/>
      <c r="QPB2567" s="9"/>
      <c r="QPC2567" s="9"/>
      <c r="QPD2567" s="9"/>
      <c r="QPE2567" s="9"/>
      <c r="QPF2567" s="9"/>
      <c r="QPG2567" s="9"/>
      <c r="QPH2567" s="9"/>
      <c r="QPI2567" s="9"/>
      <c r="QPJ2567" s="9"/>
      <c r="QPK2567" s="9"/>
      <c r="QPL2567" s="9"/>
      <c r="QPM2567" s="9"/>
      <c r="QPN2567" s="9"/>
      <c r="QPO2567" s="9"/>
      <c r="QPP2567" s="9"/>
      <c r="QPQ2567" s="9"/>
      <c r="QPR2567" s="9"/>
      <c r="QPS2567" s="9"/>
      <c r="QPT2567" s="9"/>
      <c r="QPU2567" s="9"/>
      <c r="QPV2567" s="9"/>
      <c r="QPW2567" s="9"/>
      <c r="QPX2567" s="9"/>
      <c r="QPY2567" s="9"/>
      <c r="QPZ2567" s="9"/>
      <c r="QQA2567" s="9"/>
      <c r="QQB2567" s="9"/>
      <c r="QQC2567" s="9"/>
      <c r="QQD2567" s="9"/>
      <c r="QQE2567" s="9"/>
      <c r="QQF2567" s="9"/>
      <c r="QQG2567" s="9"/>
      <c r="QQH2567" s="9"/>
      <c r="QQI2567" s="9"/>
      <c r="QQJ2567" s="9"/>
      <c r="QQK2567" s="9"/>
      <c r="QQL2567" s="9"/>
      <c r="QQM2567" s="9"/>
      <c r="QQN2567" s="9"/>
      <c r="QQO2567" s="9"/>
      <c r="QQP2567" s="9"/>
      <c r="QQQ2567" s="9"/>
      <c r="QQR2567" s="9"/>
      <c r="QQS2567" s="9"/>
      <c r="QQT2567" s="9"/>
      <c r="QQU2567" s="9"/>
      <c r="QQV2567" s="9"/>
      <c r="QQW2567" s="9"/>
      <c r="QQX2567" s="9"/>
      <c r="QQY2567" s="9"/>
      <c r="QQZ2567" s="9"/>
      <c r="QRA2567" s="9"/>
      <c r="QRB2567" s="9"/>
      <c r="QRC2567" s="9"/>
      <c r="QRD2567" s="9"/>
      <c r="QRE2567" s="9"/>
      <c r="QRF2567" s="9"/>
      <c r="QRG2567" s="9"/>
      <c r="QRH2567" s="9"/>
      <c r="QRI2567" s="9"/>
      <c r="QRJ2567" s="9"/>
      <c r="QRK2567" s="9"/>
      <c r="QRL2567" s="9"/>
      <c r="QRM2567" s="9"/>
      <c r="QRN2567" s="9"/>
      <c r="QRO2567" s="9"/>
      <c r="QRP2567" s="9"/>
      <c r="QRQ2567" s="9"/>
      <c r="QRR2567" s="9"/>
      <c r="QRS2567" s="9"/>
      <c r="QRT2567" s="9"/>
      <c r="QRU2567" s="9"/>
      <c r="QRV2567" s="9"/>
      <c r="QRW2567" s="9"/>
      <c r="QRX2567" s="9"/>
      <c r="QRY2567" s="9"/>
      <c r="QRZ2567" s="9"/>
      <c r="QSA2567" s="9"/>
      <c r="QSB2567" s="9"/>
      <c r="QSC2567" s="9"/>
      <c r="QSD2567" s="9"/>
      <c r="QSE2567" s="9"/>
      <c r="QSF2567" s="9"/>
      <c r="QSG2567" s="9"/>
      <c r="QSH2567" s="9"/>
      <c r="QSI2567" s="9"/>
      <c r="QSJ2567" s="9"/>
      <c r="QSK2567" s="9"/>
      <c r="QSL2567" s="9"/>
      <c r="QSM2567" s="9"/>
      <c r="QSN2567" s="9"/>
      <c r="QSO2567" s="9"/>
      <c r="QSP2567" s="9"/>
      <c r="QSQ2567" s="9"/>
      <c r="QSR2567" s="9"/>
      <c r="QSS2567" s="9"/>
      <c r="QST2567" s="9"/>
      <c r="QSU2567" s="9"/>
      <c r="QSV2567" s="9"/>
      <c r="QSW2567" s="9"/>
      <c r="QSX2567" s="9"/>
      <c r="QSY2567" s="9"/>
      <c r="QSZ2567" s="9"/>
      <c r="QTA2567" s="9"/>
      <c r="QTB2567" s="9"/>
      <c r="QTC2567" s="9"/>
      <c r="QTD2567" s="9"/>
      <c r="QTE2567" s="9"/>
      <c r="QTF2567" s="9"/>
      <c r="QTG2567" s="9"/>
      <c r="QTH2567" s="9"/>
      <c r="QTI2567" s="9"/>
      <c r="QTJ2567" s="9"/>
      <c r="QTK2567" s="9"/>
      <c r="QTL2567" s="9"/>
      <c r="QTM2567" s="9"/>
      <c r="QTN2567" s="9"/>
      <c r="QTO2567" s="9"/>
      <c r="QTP2567" s="9"/>
      <c r="QTQ2567" s="9"/>
      <c r="QTR2567" s="9"/>
      <c r="QTS2567" s="9"/>
      <c r="QTT2567" s="9"/>
      <c r="QTU2567" s="9"/>
      <c r="QTV2567" s="9"/>
      <c r="QTW2567" s="9"/>
      <c r="QTX2567" s="9"/>
      <c r="QTY2567" s="9"/>
      <c r="QTZ2567" s="9"/>
      <c r="QUA2567" s="9"/>
      <c r="QUB2567" s="9"/>
      <c r="QUC2567" s="9"/>
      <c r="QUD2567" s="9"/>
      <c r="QUE2567" s="9"/>
      <c r="QUF2567" s="9"/>
      <c r="QUG2567" s="9"/>
      <c r="QUH2567" s="9"/>
      <c r="QUI2567" s="9"/>
      <c r="QUJ2567" s="9"/>
      <c r="QUK2567" s="9"/>
      <c r="QUL2567" s="9"/>
      <c r="QUM2567" s="9"/>
      <c r="QUN2567" s="9"/>
      <c r="QUO2567" s="9"/>
      <c r="QUP2567" s="9"/>
      <c r="QUQ2567" s="9"/>
      <c r="QUR2567" s="9"/>
      <c r="QUS2567" s="9"/>
      <c r="QUT2567" s="9"/>
      <c r="QUU2567" s="9"/>
      <c r="QUV2567" s="9"/>
      <c r="QUW2567" s="9"/>
      <c r="QUX2567" s="9"/>
      <c r="QUY2567" s="9"/>
      <c r="QUZ2567" s="9"/>
      <c r="QVA2567" s="9"/>
      <c r="QVB2567" s="9"/>
      <c r="QVC2567" s="9"/>
      <c r="QVD2567" s="9"/>
      <c r="QVE2567" s="9"/>
      <c r="QVF2567" s="9"/>
      <c r="QVG2567" s="9"/>
      <c r="QVH2567" s="9"/>
      <c r="QVI2567" s="9"/>
      <c r="QVJ2567" s="9"/>
      <c r="QVK2567" s="9"/>
      <c r="QVL2567" s="9"/>
      <c r="QVM2567" s="9"/>
      <c r="QVN2567" s="9"/>
      <c r="QVO2567" s="9"/>
      <c r="QVP2567" s="9"/>
      <c r="QVQ2567" s="9"/>
      <c r="QVR2567" s="9"/>
      <c r="QVS2567" s="9"/>
      <c r="QVT2567" s="9"/>
      <c r="QVU2567" s="9"/>
      <c r="QVV2567" s="9"/>
      <c r="QVW2567" s="9"/>
      <c r="QVX2567" s="9"/>
      <c r="QVY2567" s="9"/>
      <c r="QVZ2567" s="9"/>
      <c r="QWA2567" s="9"/>
      <c r="QWB2567" s="9"/>
      <c r="QWC2567" s="9"/>
      <c r="QWD2567" s="9"/>
      <c r="QWE2567" s="9"/>
      <c r="QWF2567" s="9"/>
      <c r="QWG2567" s="9"/>
      <c r="QWH2567" s="9"/>
      <c r="QWI2567" s="9"/>
      <c r="QWJ2567" s="9"/>
      <c r="QWK2567" s="9"/>
      <c r="QWL2567" s="9"/>
      <c r="QWM2567" s="9"/>
      <c r="QWN2567" s="9"/>
      <c r="QWO2567" s="9"/>
      <c r="QWP2567" s="9"/>
      <c r="QWQ2567" s="9"/>
      <c r="QWR2567" s="9"/>
      <c r="QWS2567" s="9"/>
      <c r="QWT2567" s="9"/>
      <c r="QWU2567" s="9"/>
      <c r="QWV2567" s="9"/>
      <c r="QWW2567" s="9"/>
      <c r="QWX2567" s="9"/>
      <c r="QWY2567" s="9"/>
      <c r="QWZ2567" s="9"/>
      <c r="QXA2567" s="9"/>
      <c r="QXB2567" s="9"/>
      <c r="QXC2567" s="9"/>
      <c r="QXD2567" s="9"/>
      <c r="QXE2567" s="9"/>
      <c r="QXF2567" s="9"/>
      <c r="QXG2567" s="9"/>
      <c r="QXH2567" s="9"/>
      <c r="QXI2567" s="9"/>
      <c r="QXJ2567" s="9"/>
      <c r="QXK2567" s="9"/>
      <c r="QXL2567" s="9"/>
      <c r="QXM2567" s="9"/>
      <c r="QXN2567" s="9"/>
      <c r="QXO2567" s="9"/>
      <c r="QXP2567" s="9"/>
      <c r="QXQ2567" s="9"/>
      <c r="QXR2567" s="9"/>
      <c r="QXS2567" s="9"/>
      <c r="QXT2567" s="9"/>
      <c r="QXU2567" s="9"/>
      <c r="QXV2567" s="9"/>
      <c r="QXW2567" s="9"/>
      <c r="QXX2567" s="9"/>
      <c r="QXY2567" s="9"/>
      <c r="QXZ2567" s="9"/>
      <c r="QYA2567" s="9"/>
      <c r="QYB2567" s="9"/>
      <c r="QYC2567" s="9"/>
      <c r="QYD2567" s="9"/>
      <c r="QYE2567" s="9"/>
      <c r="QYF2567" s="9"/>
      <c r="QYG2567" s="9"/>
      <c r="QYH2567" s="9"/>
      <c r="QYI2567" s="9"/>
      <c r="QYJ2567" s="9"/>
      <c r="QYK2567" s="9"/>
      <c r="QYL2567" s="9"/>
      <c r="QYM2567" s="9"/>
      <c r="QYN2567" s="9"/>
      <c r="QYO2567" s="9"/>
      <c r="QYP2567" s="9"/>
      <c r="QYQ2567" s="9"/>
      <c r="QYR2567" s="9"/>
      <c r="QYS2567" s="9"/>
      <c r="QYT2567" s="9"/>
      <c r="QYU2567" s="9"/>
      <c r="QYV2567" s="9"/>
      <c r="QYW2567" s="9"/>
      <c r="QYX2567" s="9"/>
      <c r="QYY2567" s="9"/>
      <c r="QYZ2567" s="9"/>
      <c r="QZA2567" s="9"/>
      <c r="QZB2567" s="9"/>
      <c r="QZC2567" s="9"/>
      <c r="QZD2567" s="9"/>
      <c r="QZE2567" s="9"/>
      <c r="QZF2567" s="9"/>
      <c r="QZG2567" s="9"/>
      <c r="QZH2567" s="9"/>
      <c r="QZI2567" s="9"/>
      <c r="QZJ2567" s="9"/>
      <c r="QZK2567" s="9"/>
      <c r="QZL2567" s="9"/>
      <c r="QZM2567" s="9"/>
      <c r="QZN2567" s="9"/>
      <c r="QZO2567" s="9"/>
      <c r="QZP2567" s="9"/>
      <c r="QZQ2567" s="9"/>
      <c r="QZR2567" s="9"/>
      <c r="QZS2567" s="9"/>
      <c r="QZT2567" s="9"/>
      <c r="QZU2567" s="9"/>
      <c r="QZV2567" s="9"/>
      <c r="QZW2567" s="9"/>
      <c r="QZX2567" s="9"/>
      <c r="QZY2567" s="9"/>
      <c r="QZZ2567" s="9"/>
      <c r="RAA2567" s="9"/>
      <c r="RAB2567" s="9"/>
      <c r="RAC2567" s="9"/>
      <c r="RAD2567" s="9"/>
      <c r="RAE2567" s="9"/>
      <c r="RAF2567" s="9"/>
      <c r="RAG2567" s="9"/>
      <c r="RAH2567" s="9"/>
      <c r="RAI2567" s="9"/>
      <c r="RAJ2567" s="9"/>
      <c r="RAK2567" s="9"/>
      <c r="RAL2567" s="9"/>
      <c r="RAM2567" s="9"/>
      <c r="RAN2567" s="9"/>
      <c r="RAO2567" s="9"/>
      <c r="RAP2567" s="9"/>
      <c r="RAQ2567" s="9"/>
      <c r="RAR2567" s="9"/>
      <c r="RAS2567" s="9"/>
      <c r="RAT2567" s="9"/>
      <c r="RAU2567" s="9"/>
      <c r="RAV2567" s="9"/>
      <c r="RAW2567" s="9"/>
      <c r="RAX2567" s="9"/>
      <c r="RAY2567" s="9"/>
      <c r="RAZ2567" s="9"/>
      <c r="RBA2567" s="9"/>
      <c r="RBB2567" s="9"/>
      <c r="RBC2567" s="9"/>
      <c r="RBD2567" s="9"/>
      <c r="RBE2567" s="9"/>
      <c r="RBF2567" s="9"/>
      <c r="RBG2567" s="9"/>
      <c r="RBH2567" s="9"/>
      <c r="RBI2567" s="9"/>
      <c r="RBJ2567" s="9"/>
      <c r="RBK2567" s="9"/>
      <c r="RBL2567" s="9"/>
      <c r="RBM2567" s="9"/>
      <c r="RBN2567" s="9"/>
      <c r="RBO2567" s="9"/>
      <c r="RBP2567" s="9"/>
      <c r="RBQ2567" s="9"/>
      <c r="RBR2567" s="9"/>
      <c r="RBS2567" s="9"/>
      <c r="RBT2567" s="9"/>
      <c r="RBU2567" s="9"/>
      <c r="RBV2567" s="9"/>
      <c r="RBW2567" s="9"/>
      <c r="RBX2567" s="9"/>
      <c r="RBY2567" s="9"/>
      <c r="RBZ2567" s="9"/>
      <c r="RCA2567" s="9"/>
      <c r="RCB2567" s="9"/>
      <c r="RCC2567" s="9"/>
      <c r="RCD2567" s="9"/>
      <c r="RCE2567" s="9"/>
      <c r="RCF2567" s="9"/>
      <c r="RCG2567" s="9"/>
      <c r="RCH2567" s="9"/>
      <c r="RCI2567" s="9"/>
      <c r="RCJ2567" s="9"/>
      <c r="RCK2567" s="9"/>
      <c r="RCL2567" s="9"/>
      <c r="RCM2567" s="9"/>
      <c r="RCN2567" s="9"/>
      <c r="RCO2567" s="9"/>
      <c r="RCP2567" s="9"/>
      <c r="RCQ2567" s="9"/>
      <c r="RCR2567" s="9"/>
      <c r="RCS2567" s="9"/>
      <c r="RCT2567" s="9"/>
      <c r="RCU2567" s="9"/>
      <c r="RCV2567" s="9"/>
      <c r="RCW2567" s="9"/>
      <c r="RCX2567" s="9"/>
      <c r="RCY2567" s="9"/>
      <c r="RCZ2567" s="9"/>
      <c r="RDA2567" s="9"/>
      <c r="RDB2567" s="9"/>
      <c r="RDC2567" s="9"/>
      <c r="RDD2567" s="9"/>
      <c r="RDE2567" s="9"/>
      <c r="RDF2567" s="9"/>
      <c r="RDG2567" s="9"/>
      <c r="RDH2567" s="9"/>
      <c r="RDI2567" s="9"/>
      <c r="RDJ2567" s="9"/>
      <c r="RDK2567" s="9"/>
      <c r="RDL2567" s="9"/>
      <c r="RDM2567" s="9"/>
      <c r="RDN2567" s="9"/>
      <c r="RDO2567" s="9"/>
      <c r="RDP2567" s="9"/>
      <c r="RDQ2567" s="9"/>
      <c r="RDR2567" s="9"/>
      <c r="RDS2567" s="9"/>
      <c r="RDT2567" s="9"/>
      <c r="RDU2567" s="9"/>
      <c r="RDV2567" s="9"/>
      <c r="RDW2567" s="9"/>
      <c r="RDX2567" s="9"/>
      <c r="RDY2567" s="9"/>
      <c r="RDZ2567" s="9"/>
      <c r="REA2567" s="9"/>
      <c r="REB2567" s="9"/>
      <c r="REC2567" s="9"/>
      <c r="RED2567" s="9"/>
      <c r="REE2567" s="9"/>
      <c r="REF2567" s="9"/>
      <c r="REG2567" s="9"/>
      <c r="REH2567" s="9"/>
      <c r="REI2567" s="9"/>
      <c r="REJ2567" s="9"/>
      <c r="REK2567" s="9"/>
      <c r="REL2567" s="9"/>
      <c r="REM2567" s="9"/>
      <c r="REN2567" s="9"/>
      <c r="REO2567" s="9"/>
      <c r="REP2567" s="9"/>
      <c r="REQ2567" s="9"/>
      <c r="RER2567" s="9"/>
      <c r="RES2567" s="9"/>
      <c r="RET2567" s="9"/>
      <c r="REU2567" s="9"/>
      <c r="REV2567" s="9"/>
      <c r="REW2567" s="9"/>
      <c r="REX2567" s="9"/>
      <c r="REY2567" s="9"/>
      <c r="REZ2567" s="9"/>
      <c r="RFA2567" s="9"/>
      <c r="RFB2567" s="9"/>
      <c r="RFC2567" s="9"/>
      <c r="RFD2567" s="9"/>
      <c r="RFE2567" s="9"/>
      <c r="RFF2567" s="9"/>
      <c r="RFG2567" s="9"/>
      <c r="RFH2567" s="9"/>
      <c r="RFI2567" s="9"/>
      <c r="RFJ2567" s="9"/>
      <c r="RFK2567" s="9"/>
      <c r="RFL2567" s="9"/>
      <c r="RFM2567" s="9"/>
      <c r="RFN2567" s="9"/>
      <c r="RFO2567" s="9"/>
      <c r="RFP2567" s="9"/>
      <c r="RFQ2567" s="9"/>
      <c r="RFR2567" s="9"/>
      <c r="RFS2567" s="9"/>
      <c r="RFT2567" s="9"/>
      <c r="RFU2567" s="9"/>
      <c r="RFV2567" s="9"/>
      <c r="RFW2567" s="9"/>
      <c r="RFX2567" s="9"/>
      <c r="RFY2567" s="9"/>
      <c r="RFZ2567" s="9"/>
      <c r="RGA2567" s="9"/>
      <c r="RGB2567" s="9"/>
      <c r="RGC2567" s="9"/>
      <c r="RGD2567" s="9"/>
      <c r="RGE2567" s="9"/>
      <c r="RGF2567" s="9"/>
      <c r="RGG2567" s="9"/>
      <c r="RGH2567" s="9"/>
      <c r="RGI2567" s="9"/>
      <c r="RGJ2567" s="9"/>
      <c r="RGK2567" s="9"/>
      <c r="RGL2567" s="9"/>
      <c r="RGM2567" s="9"/>
      <c r="RGN2567" s="9"/>
      <c r="RGO2567" s="9"/>
      <c r="RGP2567" s="9"/>
      <c r="RGQ2567" s="9"/>
      <c r="RGR2567" s="9"/>
      <c r="RGS2567" s="9"/>
      <c r="RGT2567" s="9"/>
      <c r="RGU2567" s="9"/>
      <c r="RGV2567" s="9"/>
      <c r="RGW2567" s="9"/>
      <c r="RGX2567" s="9"/>
      <c r="RGY2567" s="9"/>
      <c r="RGZ2567" s="9"/>
      <c r="RHA2567" s="9"/>
      <c r="RHB2567" s="9"/>
      <c r="RHC2567" s="9"/>
      <c r="RHD2567" s="9"/>
      <c r="RHE2567" s="9"/>
      <c r="RHF2567" s="9"/>
      <c r="RHG2567" s="9"/>
      <c r="RHH2567" s="9"/>
      <c r="RHI2567" s="9"/>
      <c r="RHJ2567" s="9"/>
      <c r="RHK2567" s="9"/>
      <c r="RHL2567" s="9"/>
      <c r="RHM2567" s="9"/>
      <c r="RHN2567" s="9"/>
      <c r="RHO2567" s="9"/>
      <c r="RHP2567" s="9"/>
      <c r="RHQ2567" s="9"/>
      <c r="RHR2567" s="9"/>
      <c r="RHS2567" s="9"/>
      <c r="RHT2567" s="9"/>
      <c r="RHU2567" s="9"/>
      <c r="RHV2567" s="9"/>
      <c r="RHW2567" s="9"/>
      <c r="RHX2567" s="9"/>
      <c r="RHY2567" s="9"/>
      <c r="RHZ2567" s="9"/>
      <c r="RIA2567" s="9"/>
      <c r="RIB2567" s="9"/>
      <c r="RIC2567" s="9"/>
      <c r="RID2567" s="9"/>
      <c r="RIE2567" s="9"/>
      <c r="RIF2567" s="9"/>
      <c r="RIG2567" s="9"/>
      <c r="RIH2567" s="9"/>
      <c r="RII2567" s="9"/>
      <c r="RIJ2567" s="9"/>
      <c r="RIK2567" s="9"/>
      <c r="RIL2567" s="9"/>
      <c r="RIM2567" s="9"/>
      <c r="RIN2567" s="9"/>
      <c r="RIO2567" s="9"/>
      <c r="RIP2567" s="9"/>
      <c r="RIQ2567" s="9"/>
      <c r="RIR2567" s="9"/>
      <c r="RIS2567" s="9"/>
      <c r="RIT2567" s="9"/>
      <c r="RIU2567" s="9"/>
      <c r="RIV2567" s="9"/>
      <c r="RIW2567" s="9"/>
      <c r="RIX2567" s="9"/>
      <c r="RIY2567" s="9"/>
      <c r="RIZ2567" s="9"/>
      <c r="RJA2567" s="9"/>
      <c r="RJB2567" s="9"/>
      <c r="RJC2567" s="9"/>
      <c r="RJD2567" s="9"/>
      <c r="RJE2567" s="9"/>
      <c r="RJF2567" s="9"/>
      <c r="RJG2567" s="9"/>
      <c r="RJH2567" s="9"/>
      <c r="RJI2567" s="9"/>
      <c r="RJJ2567" s="9"/>
      <c r="RJK2567" s="9"/>
      <c r="RJL2567" s="9"/>
      <c r="RJM2567" s="9"/>
      <c r="RJN2567" s="9"/>
      <c r="RJO2567" s="9"/>
      <c r="RJP2567" s="9"/>
      <c r="RJQ2567" s="9"/>
      <c r="RJR2567" s="9"/>
      <c r="RJS2567" s="9"/>
      <c r="RJT2567" s="9"/>
      <c r="RJU2567" s="9"/>
      <c r="RJV2567" s="9"/>
      <c r="RJW2567" s="9"/>
      <c r="RJX2567" s="9"/>
      <c r="RJY2567" s="9"/>
      <c r="RJZ2567" s="9"/>
      <c r="RKA2567" s="9"/>
      <c r="RKB2567" s="9"/>
      <c r="RKC2567" s="9"/>
      <c r="RKD2567" s="9"/>
      <c r="RKE2567" s="9"/>
      <c r="RKF2567" s="9"/>
      <c r="RKG2567" s="9"/>
      <c r="RKH2567" s="9"/>
      <c r="RKI2567" s="9"/>
      <c r="RKJ2567" s="9"/>
      <c r="RKK2567" s="9"/>
      <c r="RKL2567" s="9"/>
      <c r="RKM2567" s="9"/>
      <c r="RKN2567" s="9"/>
      <c r="RKO2567" s="9"/>
      <c r="RKP2567" s="9"/>
      <c r="RKQ2567" s="9"/>
      <c r="RKR2567" s="9"/>
      <c r="RKS2567" s="9"/>
      <c r="RKT2567" s="9"/>
      <c r="RKU2567" s="9"/>
      <c r="RKV2567" s="9"/>
      <c r="RKW2567" s="9"/>
      <c r="RKX2567" s="9"/>
      <c r="RKY2567" s="9"/>
      <c r="RKZ2567" s="9"/>
      <c r="RLA2567" s="9"/>
      <c r="RLB2567" s="9"/>
      <c r="RLC2567" s="9"/>
      <c r="RLD2567" s="9"/>
      <c r="RLE2567" s="9"/>
      <c r="RLF2567" s="9"/>
      <c r="RLG2567" s="9"/>
      <c r="RLH2567" s="9"/>
      <c r="RLI2567" s="9"/>
      <c r="RLJ2567" s="9"/>
      <c r="RLK2567" s="9"/>
      <c r="RLL2567" s="9"/>
      <c r="RLM2567" s="9"/>
      <c r="RLN2567" s="9"/>
      <c r="RLO2567" s="9"/>
      <c r="RLP2567" s="9"/>
      <c r="RLQ2567" s="9"/>
      <c r="RLR2567" s="9"/>
      <c r="RLS2567" s="9"/>
      <c r="RLT2567" s="9"/>
      <c r="RLU2567" s="9"/>
      <c r="RLV2567" s="9"/>
      <c r="RLW2567" s="9"/>
      <c r="RLX2567" s="9"/>
      <c r="RLY2567" s="9"/>
      <c r="RLZ2567" s="9"/>
      <c r="RMA2567" s="9"/>
      <c r="RMB2567" s="9"/>
      <c r="RMC2567" s="9"/>
      <c r="RMD2567" s="9"/>
      <c r="RME2567" s="9"/>
      <c r="RMF2567" s="9"/>
      <c r="RMG2567" s="9"/>
      <c r="RMH2567" s="9"/>
      <c r="RMI2567" s="9"/>
      <c r="RMJ2567" s="9"/>
      <c r="RMK2567" s="9"/>
      <c r="RML2567" s="9"/>
      <c r="RMM2567" s="9"/>
      <c r="RMN2567" s="9"/>
      <c r="RMO2567" s="9"/>
      <c r="RMP2567" s="9"/>
      <c r="RMQ2567" s="9"/>
      <c r="RMR2567" s="9"/>
      <c r="RMS2567" s="9"/>
      <c r="RMT2567" s="9"/>
      <c r="RMU2567" s="9"/>
      <c r="RMV2567" s="9"/>
      <c r="RMW2567" s="9"/>
      <c r="RMX2567" s="9"/>
      <c r="RMY2567" s="9"/>
      <c r="RMZ2567" s="9"/>
      <c r="RNA2567" s="9"/>
      <c r="RNB2567" s="9"/>
      <c r="RNC2567" s="9"/>
      <c r="RND2567" s="9"/>
      <c r="RNE2567" s="9"/>
      <c r="RNF2567" s="9"/>
      <c r="RNG2567" s="9"/>
      <c r="RNH2567" s="9"/>
      <c r="RNI2567" s="9"/>
      <c r="RNJ2567" s="9"/>
      <c r="RNK2567" s="9"/>
      <c r="RNL2567" s="9"/>
      <c r="RNM2567" s="9"/>
      <c r="RNN2567" s="9"/>
      <c r="RNO2567" s="9"/>
      <c r="RNP2567" s="9"/>
      <c r="RNQ2567" s="9"/>
      <c r="RNR2567" s="9"/>
      <c r="RNS2567" s="9"/>
      <c r="RNT2567" s="9"/>
      <c r="RNU2567" s="9"/>
      <c r="RNV2567" s="9"/>
      <c r="RNW2567" s="9"/>
      <c r="RNX2567" s="9"/>
      <c r="RNY2567" s="9"/>
      <c r="RNZ2567" s="9"/>
      <c r="ROA2567" s="9"/>
      <c r="ROB2567" s="9"/>
      <c r="ROC2567" s="9"/>
      <c r="ROD2567" s="9"/>
      <c r="ROE2567" s="9"/>
      <c r="ROF2567" s="9"/>
      <c r="ROG2567" s="9"/>
      <c r="ROH2567" s="9"/>
      <c r="ROI2567" s="9"/>
      <c r="ROJ2567" s="9"/>
      <c r="ROK2567" s="9"/>
      <c r="ROL2567" s="9"/>
      <c r="ROM2567" s="9"/>
      <c r="RON2567" s="9"/>
      <c r="ROO2567" s="9"/>
      <c r="ROP2567" s="9"/>
      <c r="ROQ2567" s="9"/>
      <c r="ROR2567" s="9"/>
      <c r="ROS2567" s="9"/>
      <c r="ROT2567" s="9"/>
      <c r="ROU2567" s="9"/>
      <c r="ROV2567" s="9"/>
      <c r="ROW2567" s="9"/>
      <c r="ROX2567" s="9"/>
      <c r="ROY2567" s="9"/>
      <c r="ROZ2567" s="9"/>
      <c r="RPA2567" s="9"/>
      <c r="RPB2567" s="9"/>
      <c r="RPC2567" s="9"/>
      <c r="RPD2567" s="9"/>
      <c r="RPE2567" s="9"/>
      <c r="RPF2567" s="9"/>
      <c r="RPG2567" s="9"/>
      <c r="RPH2567" s="9"/>
      <c r="RPI2567" s="9"/>
      <c r="RPJ2567" s="9"/>
      <c r="RPK2567" s="9"/>
      <c r="RPL2567" s="9"/>
      <c r="RPM2567" s="9"/>
      <c r="RPN2567" s="9"/>
      <c r="RPO2567" s="9"/>
      <c r="RPP2567" s="9"/>
      <c r="RPQ2567" s="9"/>
      <c r="RPR2567" s="9"/>
      <c r="RPS2567" s="9"/>
      <c r="RPT2567" s="9"/>
      <c r="RPU2567" s="9"/>
      <c r="RPV2567" s="9"/>
      <c r="RPW2567" s="9"/>
      <c r="RPX2567" s="9"/>
      <c r="RPY2567" s="9"/>
      <c r="RPZ2567" s="9"/>
      <c r="RQA2567" s="9"/>
      <c r="RQB2567" s="9"/>
      <c r="RQC2567" s="9"/>
      <c r="RQD2567" s="9"/>
      <c r="RQE2567" s="9"/>
      <c r="RQF2567" s="9"/>
      <c r="RQG2567" s="9"/>
      <c r="RQH2567" s="9"/>
      <c r="RQI2567" s="9"/>
      <c r="RQJ2567" s="9"/>
      <c r="RQK2567" s="9"/>
      <c r="RQL2567" s="9"/>
      <c r="RQM2567" s="9"/>
      <c r="RQN2567" s="9"/>
      <c r="RQO2567" s="9"/>
      <c r="RQP2567" s="9"/>
      <c r="RQQ2567" s="9"/>
      <c r="RQR2567" s="9"/>
      <c r="RQS2567" s="9"/>
      <c r="RQT2567" s="9"/>
      <c r="RQU2567" s="9"/>
      <c r="RQV2567" s="9"/>
      <c r="RQW2567" s="9"/>
      <c r="RQX2567" s="9"/>
      <c r="RQY2567" s="9"/>
      <c r="RQZ2567" s="9"/>
      <c r="RRA2567" s="9"/>
      <c r="RRB2567" s="9"/>
      <c r="RRC2567" s="9"/>
      <c r="RRD2567" s="9"/>
      <c r="RRE2567" s="9"/>
      <c r="RRF2567" s="9"/>
      <c r="RRG2567" s="9"/>
      <c r="RRH2567" s="9"/>
      <c r="RRI2567" s="9"/>
      <c r="RRJ2567" s="9"/>
      <c r="RRK2567" s="9"/>
      <c r="RRL2567" s="9"/>
      <c r="RRM2567" s="9"/>
      <c r="RRN2567" s="9"/>
      <c r="RRO2567" s="9"/>
      <c r="RRP2567" s="9"/>
      <c r="RRQ2567" s="9"/>
      <c r="RRR2567" s="9"/>
      <c r="RRS2567" s="9"/>
      <c r="RRT2567" s="9"/>
      <c r="RRU2567" s="9"/>
      <c r="RRV2567" s="9"/>
      <c r="RRW2567" s="9"/>
      <c r="RRX2567" s="9"/>
      <c r="RRY2567" s="9"/>
      <c r="RRZ2567" s="9"/>
      <c r="RSA2567" s="9"/>
      <c r="RSB2567" s="9"/>
      <c r="RSC2567" s="9"/>
      <c r="RSD2567" s="9"/>
      <c r="RSE2567" s="9"/>
      <c r="RSF2567" s="9"/>
      <c r="RSG2567" s="9"/>
      <c r="RSH2567" s="9"/>
      <c r="RSI2567" s="9"/>
      <c r="RSJ2567" s="9"/>
      <c r="RSK2567" s="9"/>
      <c r="RSL2567" s="9"/>
      <c r="RSM2567" s="9"/>
      <c r="RSN2567" s="9"/>
      <c r="RSO2567" s="9"/>
      <c r="RSP2567" s="9"/>
      <c r="RSQ2567" s="9"/>
      <c r="RSR2567" s="9"/>
      <c r="RSS2567" s="9"/>
      <c r="RST2567" s="9"/>
      <c r="RSU2567" s="9"/>
      <c r="RSV2567" s="9"/>
      <c r="RSW2567" s="9"/>
      <c r="RSX2567" s="9"/>
      <c r="RSY2567" s="9"/>
      <c r="RSZ2567" s="9"/>
      <c r="RTA2567" s="9"/>
      <c r="RTB2567" s="9"/>
      <c r="RTC2567" s="9"/>
      <c r="RTD2567" s="9"/>
      <c r="RTE2567" s="9"/>
      <c r="RTF2567" s="9"/>
      <c r="RTG2567" s="9"/>
      <c r="RTH2567" s="9"/>
      <c r="RTI2567" s="9"/>
      <c r="RTJ2567" s="9"/>
      <c r="RTK2567" s="9"/>
      <c r="RTL2567" s="9"/>
      <c r="RTM2567" s="9"/>
      <c r="RTN2567" s="9"/>
      <c r="RTO2567" s="9"/>
      <c r="RTP2567" s="9"/>
      <c r="RTQ2567" s="9"/>
      <c r="RTR2567" s="9"/>
      <c r="RTS2567" s="9"/>
      <c r="RTT2567" s="9"/>
      <c r="RTU2567" s="9"/>
      <c r="RTV2567" s="9"/>
      <c r="RTW2567" s="9"/>
      <c r="RTX2567" s="9"/>
      <c r="RTY2567" s="9"/>
      <c r="RTZ2567" s="9"/>
      <c r="RUA2567" s="9"/>
      <c r="RUB2567" s="9"/>
      <c r="RUC2567" s="9"/>
      <c r="RUD2567" s="9"/>
      <c r="RUE2567" s="9"/>
      <c r="RUF2567" s="9"/>
      <c r="RUG2567" s="9"/>
      <c r="RUH2567" s="9"/>
      <c r="RUI2567" s="9"/>
      <c r="RUJ2567" s="9"/>
      <c r="RUK2567" s="9"/>
      <c r="RUL2567" s="9"/>
      <c r="RUM2567" s="9"/>
      <c r="RUN2567" s="9"/>
      <c r="RUO2567" s="9"/>
      <c r="RUP2567" s="9"/>
      <c r="RUQ2567" s="9"/>
      <c r="RUR2567" s="9"/>
      <c r="RUS2567" s="9"/>
      <c r="RUT2567" s="9"/>
      <c r="RUU2567" s="9"/>
      <c r="RUV2567" s="9"/>
      <c r="RUW2567" s="9"/>
      <c r="RUX2567" s="9"/>
      <c r="RUY2567" s="9"/>
      <c r="RUZ2567" s="9"/>
      <c r="RVA2567" s="9"/>
      <c r="RVB2567" s="9"/>
      <c r="RVC2567" s="9"/>
      <c r="RVD2567" s="9"/>
      <c r="RVE2567" s="9"/>
      <c r="RVF2567" s="9"/>
      <c r="RVG2567" s="9"/>
      <c r="RVH2567" s="9"/>
      <c r="RVI2567" s="9"/>
      <c r="RVJ2567" s="9"/>
      <c r="RVK2567" s="9"/>
      <c r="RVL2567" s="9"/>
      <c r="RVM2567" s="9"/>
      <c r="RVN2567" s="9"/>
      <c r="RVO2567" s="9"/>
      <c r="RVP2567" s="9"/>
      <c r="RVQ2567" s="9"/>
      <c r="RVR2567" s="9"/>
      <c r="RVS2567" s="9"/>
      <c r="RVT2567" s="9"/>
      <c r="RVU2567" s="9"/>
      <c r="RVV2567" s="9"/>
      <c r="RVW2567" s="9"/>
      <c r="RVX2567" s="9"/>
      <c r="RVY2567" s="9"/>
      <c r="RVZ2567" s="9"/>
      <c r="RWA2567" s="9"/>
      <c r="RWB2567" s="9"/>
      <c r="RWC2567" s="9"/>
      <c r="RWD2567" s="9"/>
      <c r="RWE2567" s="9"/>
      <c r="RWF2567" s="9"/>
      <c r="RWG2567" s="9"/>
      <c r="RWH2567" s="9"/>
      <c r="RWI2567" s="9"/>
      <c r="RWJ2567" s="9"/>
      <c r="RWK2567" s="9"/>
      <c r="RWL2567" s="9"/>
      <c r="RWM2567" s="9"/>
      <c r="RWN2567" s="9"/>
      <c r="RWO2567" s="9"/>
      <c r="RWP2567" s="9"/>
      <c r="RWQ2567" s="9"/>
      <c r="RWR2567" s="9"/>
      <c r="RWS2567" s="9"/>
      <c r="RWT2567" s="9"/>
      <c r="RWU2567" s="9"/>
      <c r="RWV2567" s="9"/>
      <c r="RWW2567" s="9"/>
      <c r="RWX2567" s="9"/>
      <c r="RWY2567" s="9"/>
      <c r="RWZ2567" s="9"/>
      <c r="RXA2567" s="9"/>
      <c r="RXB2567" s="9"/>
      <c r="RXC2567" s="9"/>
      <c r="RXD2567" s="9"/>
      <c r="RXE2567" s="9"/>
      <c r="RXF2567" s="9"/>
      <c r="RXG2567" s="9"/>
      <c r="RXH2567" s="9"/>
      <c r="RXI2567" s="9"/>
      <c r="RXJ2567" s="9"/>
      <c r="RXK2567" s="9"/>
      <c r="RXL2567" s="9"/>
      <c r="RXM2567" s="9"/>
      <c r="RXN2567" s="9"/>
      <c r="RXO2567" s="9"/>
      <c r="RXP2567" s="9"/>
      <c r="RXQ2567" s="9"/>
      <c r="RXR2567" s="9"/>
      <c r="RXS2567" s="9"/>
      <c r="RXT2567" s="9"/>
      <c r="RXU2567" s="9"/>
      <c r="RXV2567" s="9"/>
      <c r="RXW2567" s="9"/>
      <c r="RXX2567" s="9"/>
      <c r="RXY2567" s="9"/>
      <c r="RXZ2567" s="9"/>
      <c r="RYA2567" s="9"/>
      <c r="RYB2567" s="9"/>
      <c r="RYC2567" s="9"/>
      <c r="RYD2567" s="9"/>
      <c r="RYE2567" s="9"/>
      <c r="RYF2567" s="9"/>
      <c r="RYG2567" s="9"/>
      <c r="RYH2567" s="9"/>
      <c r="RYI2567" s="9"/>
      <c r="RYJ2567" s="9"/>
      <c r="RYK2567" s="9"/>
      <c r="RYL2567" s="9"/>
      <c r="RYM2567" s="9"/>
      <c r="RYN2567" s="9"/>
      <c r="RYO2567" s="9"/>
      <c r="RYP2567" s="9"/>
      <c r="RYQ2567" s="9"/>
      <c r="RYR2567" s="9"/>
      <c r="RYS2567" s="9"/>
      <c r="RYT2567" s="9"/>
      <c r="RYU2567" s="9"/>
      <c r="RYV2567" s="9"/>
      <c r="RYW2567" s="9"/>
      <c r="RYX2567" s="9"/>
      <c r="RYY2567" s="9"/>
      <c r="RYZ2567" s="9"/>
      <c r="RZA2567" s="9"/>
      <c r="RZB2567" s="9"/>
      <c r="RZC2567" s="9"/>
      <c r="RZD2567" s="9"/>
      <c r="RZE2567" s="9"/>
      <c r="RZF2567" s="9"/>
      <c r="RZG2567" s="9"/>
      <c r="RZH2567" s="9"/>
      <c r="RZI2567" s="9"/>
      <c r="RZJ2567" s="9"/>
      <c r="RZK2567" s="9"/>
      <c r="RZL2567" s="9"/>
      <c r="RZM2567" s="9"/>
      <c r="RZN2567" s="9"/>
      <c r="RZO2567" s="9"/>
      <c r="RZP2567" s="9"/>
      <c r="RZQ2567" s="9"/>
      <c r="RZR2567" s="9"/>
      <c r="RZS2567" s="9"/>
      <c r="RZT2567" s="9"/>
      <c r="RZU2567" s="9"/>
      <c r="RZV2567" s="9"/>
      <c r="RZW2567" s="9"/>
      <c r="RZX2567" s="9"/>
      <c r="RZY2567" s="9"/>
      <c r="RZZ2567" s="9"/>
      <c r="SAA2567" s="9"/>
      <c r="SAB2567" s="9"/>
      <c r="SAC2567" s="9"/>
      <c r="SAD2567" s="9"/>
      <c r="SAE2567" s="9"/>
      <c r="SAF2567" s="9"/>
      <c r="SAG2567" s="9"/>
      <c r="SAH2567" s="9"/>
      <c r="SAI2567" s="9"/>
      <c r="SAJ2567" s="9"/>
      <c r="SAK2567" s="9"/>
      <c r="SAL2567" s="9"/>
      <c r="SAM2567" s="9"/>
      <c r="SAN2567" s="9"/>
      <c r="SAO2567" s="9"/>
      <c r="SAP2567" s="9"/>
      <c r="SAQ2567" s="9"/>
      <c r="SAR2567" s="9"/>
      <c r="SAS2567" s="9"/>
      <c r="SAT2567" s="9"/>
      <c r="SAU2567" s="9"/>
      <c r="SAV2567" s="9"/>
      <c r="SAW2567" s="9"/>
      <c r="SAX2567" s="9"/>
      <c r="SAY2567" s="9"/>
      <c r="SAZ2567" s="9"/>
      <c r="SBA2567" s="9"/>
      <c r="SBB2567" s="9"/>
      <c r="SBC2567" s="9"/>
      <c r="SBD2567" s="9"/>
      <c r="SBE2567" s="9"/>
      <c r="SBF2567" s="9"/>
      <c r="SBG2567" s="9"/>
      <c r="SBH2567" s="9"/>
      <c r="SBI2567" s="9"/>
      <c r="SBJ2567" s="9"/>
      <c r="SBK2567" s="9"/>
      <c r="SBL2567" s="9"/>
      <c r="SBM2567" s="9"/>
      <c r="SBN2567" s="9"/>
      <c r="SBO2567" s="9"/>
      <c r="SBP2567" s="9"/>
      <c r="SBQ2567" s="9"/>
      <c r="SBR2567" s="9"/>
      <c r="SBS2567" s="9"/>
      <c r="SBT2567" s="9"/>
      <c r="SBU2567" s="9"/>
      <c r="SBV2567" s="9"/>
      <c r="SBW2567" s="9"/>
      <c r="SBX2567" s="9"/>
      <c r="SBY2567" s="9"/>
      <c r="SBZ2567" s="9"/>
      <c r="SCA2567" s="9"/>
      <c r="SCB2567" s="9"/>
      <c r="SCC2567" s="9"/>
      <c r="SCD2567" s="9"/>
      <c r="SCE2567" s="9"/>
      <c r="SCF2567" s="9"/>
      <c r="SCG2567" s="9"/>
      <c r="SCH2567" s="9"/>
      <c r="SCI2567" s="9"/>
      <c r="SCJ2567" s="9"/>
      <c r="SCK2567" s="9"/>
      <c r="SCL2567" s="9"/>
      <c r="SCM2567" s="9"/>
      <c r="SCN2567" s="9"/>
      <c r="SCO2567" s="9"/>
      <c r="SCP2567" s="9"/>
      <c r="SCQ2567" s="9"/>
      <c r="SCR2567" s="9"/>
      <c r="SCS2567" s="9"/>
      <c r="SCT2567" s="9"/>
      <c r="SCU2567" s="9"/>
      <c r="SCV2567" s="9"/>
      <c r="SCW2567" s="9"/>
      <c r="SCX2567" s="9"/>
      <c r="SCY2567" s="9"/>
      <c r="SCZ2567" s="9"/>
      <c r="SDA2567" s="9"/>
      <c r="SDB2567" s="9"/>
      <c r="SDC2567" s="9"/>
      <c r="SDD2567" s="9"/>
      <c r="SDE2567" s="9"/>
      <c r="SDF2567" s="9"/>
      <c r="SDG2567" s="9"/>
      <c r="SDH2567" s="9"/>
      <c r="SDI2567" s="9"/>
      <c r="SDJ2567" s="9"/>
      <c r="SDK2567" s="9"/>
      <c r="SDL2567" s="9"/>
      <c r="SDM2567" s="9"/>
      <c r="SDN2567" s="9"/>
      <c r="SDO2567" s="9"/>
      <c r="SDP2567" s="9"/>
      <c r="SDQ2567" s="9"/>
      <c r="SDR2567" s="9"/>
      <c r="SDS2567" s="9"/>
      <c r="SDT2567" s="9"/>
      <c r="SDU2567" s="9"/>
      <c r="SDV2567" s="9"/>
      <c r="SDW2567" s="9"/>
      <c r="SDX2567" s="9"/>
      <c r="SDY2567" s="9"/>
      <c r="SDZ2567" s="9"/>
      <c r="SEA2567" s="9"/>
      <c r="SEB2567" s="9"/>
      <c r="SEC2567" s="9"/>
      <c r="SED2567" s="9"/>
      <c r="SEE2567" s="9"/>
      <c r="SEF2567" s="9"/>
      <c r="SEG2567" s="9"/>
      <c r="SEH2567" s="9"/>
      <c r="SEI2567" s="9"/>
      <c r="SEJ2567" s="9"/>
      <c r="SEK2567" s="9"/>
      <c r="SEL2567" s="9"/>
      <c r="SEM2567" s="9"/>
      <c r="SEN2567" s="9"/>
      <c r="SEO2567" s="9"/>
      <c r="SEP2567" s="9"/>
      <c r="SEQ2567" s="9"/>
      <c r="SER2567" s="9"/>
      <c r="SES2567" s="9"/>
      <c r="SET2567" s="9"/>
      <c r="SEU2567" s="9"/>
      <c r="SEV2567" s="9"/>
      <c r="SEW2567" s="9"/>
      <c r="SEX2567" s="9"/>
      <c r="SEY2567" s="9"/>
      <c r="SEZ2567" s="9"/>
      <c r="SFA2567" s="9"/>
      <c r="SFB2567" s="9"/>
      <c r="SFC2567" s="9"/>
      <c r="SFD2567" s="9"/>
      <c r="SFE2567" s="9"/>
      <c r="SFF2567" s="9"/>
      <c r="SFG2567" s="9"/>
      <c r="SFH2567" s="9"/>
      <c r="SFI2567" s="9"/>
      <c r="SFJ2567" s="9"/>
      <c r="SFK2567" s="9"/>
      <c r="SFL2567" s="9"/>
      <c r="SFM2567" s="9"/>
      <c r="SFN2567" s="9"/>
      <c r="SFO2567" s="9"/>
      <c r="SFP2567" s="9"/>
      <c r="SFQ2567" s="9"/>
      <c r="SFR2567" s="9"/>
      <c r="SFS2567" s="9"/>
      <c r="SFT2567" s="9"/>
      <c r="SFU2567" s="9"/>
      <c r="SFV2567" s="9"/>
      <c r="SFW2567" s="9"/>
      <c r="SFX2567" s="9"/>
      <c r="SFY2567" s="9"/>
      <c r="SFZ2567" s="9"/>
      <c r="SGA2567" s="9"/>
      <c r="SGB2567" s="9"/>
      <c r="SGC2567" s="9"/>
      <c r="SGD2567" s="9"/>
      <c r="SGE2567" s="9"/>
      <c r="SGF2567" s="9"/>
      <c r="SGG2567" s="9"/>
      <c r="SGH2567" s="9"/>
      <c r="SGI2567" s="9"/>
      <c r="SGJ2567" s="9"/>
      <c r="SGK2567" s="9"/>
      <c r="SGL2567" s="9"/>
      <c r="SGM2567" s="9"/>
      <c r="SGN2567" s="9"/>
      <c r="SGO2567" s="9"/>
      <c r="SGP2567" s="9"/>
      <c r="SGQ2567" s="9"/>
      <c r="SGR2567" s="9"/>
      <c r="SGS2567" s="9"/>
      <c r="SGT2567" s="9"/>
      <c r="SGU2567" s="9"/>
      <c r="SGV2567" s="9"/>
      <c r="SGW2567" s="9"/>
      <c r="SGX2567" s="9"/>
      <c r="SGY2567" s="9"/>
      <c r="SGZ2567" s="9"/>
      <c r="SHA2567" s="9"/>
      <c r="SHB2567" s="9"/>
      <c r="SHC2567" s="9"/>
      <c r="SHD2567" s="9"/>
      <c r="SHE2567" s="9"/>
      <c r="SHF2567" s="9"/>
      <c r="SHG2567" s="9"/>
      <c r="SHH2567" s="9"/>
      <c r="SHI2567" s="9"/>
      <c r="SHJ2567" s="9"/>
      <c r="SHK2567" s="9"/>
      <c r="SHL2567" s="9"/>
      <c r="SHM2567" s="9"/>
      <c r="SHN2567" s="9"/>
      <c r="SHO2567" s="9"/>
      <c r="SHP2567" s="9"/>
      <c r="SHQ2567" s="9"/>
      <c r="SHR2567" s="9"/>
      <c r="SHS2567" s="9"/>
      <c r="SHT2567" s="9"/>
      <c r="SHU2567" s="9"/>
      <c r="SHV2567" s="9"/>
      <c r="SHW2567" s="9"/>
      <c r="SHX2567" s="9"/>
      <c r="SHY2567" s="9"/>
      <c r="SHZ2567" s="9"/>
      <c r="SIA2567" s="9"/>
      <c r="SIB2567" s="9"/>
      <c r="SIC2567" s="9"/>
      <c r="SID2567" s="9"/>
      <c r="SIE2567" s="9"/>
      <c r="SIF2567" s="9"/>
      <c r="SIG2567" s="9"/>
      <c r="SIH2567" s="9"/>
      <c r="SII2567" s="9"/>
      <c r="SIJ2567" s="9"/>
      <c r="SIK2567" s="9"/>
      <c r="SIL2567" s="9"/>
      <c r="SIM2567" s="9"/>
      <c r="SIN2567" s="9"/>
      <c r="SIO2567" s="9"/>
      <c r="SIP2567" s="9"/>
      <c r="SIQ2567" s="9"/>
      <c r="SIR2567" s="9"/>
      <c r="SIS2567" s="9"/>
      <c r="SIT2567" s="9"/>
      <c r="SIU2567" s="9"/>
      <c r="SIV2567" s="9"/>
      <c r="SIW2567" s="9"/>
      <c r="SIX2567" s="9"/>
      <c r="SIY2567" s="9"/>
      <c r="SIZ2567" s="9"/>
      <c r="SJA2567" s="9"/>
      <c r="SJB2567" s="9"/>
      <c r="SJC2567" s="9"/>
      <c r="SJD2567" s="9"/>
      <c r="SJE2567" s="9"/>
      <c r="SJF2567" s="9"/>
      <c r="SJG2567" s="9"/>
      <c r="SJH2567" s="9"/>
      <c r="SJI2567" s="9"/>
      <c r="SJJ2567" s="9"/>
      <c r="SJK2567" s="9"/>
      <c r="SJL2567" s="9"/>
      <c r="SJM2567" s="9"/>
      <c r="SJN2567" s="9"/>
      <c r="SJO2567" s="9"/>
      <c r="SJP2567" s="9"/>
      <c r="SJQ2567" s="9"/>
      <c r="SJR2567" s="9"/>
      <c r="SJS2567" s="9"/>
      <c r="SJT2567" s="9"/>
      <c r="SJU2567" s="9"/>
      <c r="SJV2567" s="9"/>
      <c r="SJW2567" s="9"/>
      <c r="SJX2567" s="9"/>
      <c r="SJY2567" s="9"/>
      <c r="SJZ2567" s="9"/>
      <c r="SKA2567" s="9"/>
      <c r="SKB2567" s="9"/>
      <c r="SKC2567" s="9"/>
      <c r="SKD2567" s="9"/>
      <c r="SKE2567" s="9"/>
      <c r="SKF2567" s="9"/>
      <c r="SKG2567" s="9"/>
      <c r="SKH2567" s="9"/>
      <c r="SKI2567" s="9"/>
      <c r="SKJ2567" s="9"/>
      <c r="SKK2567" s="9"/>
      <c r="SKL2567" s="9"/>
      <c r="SKM2567" s="9"/>
      <c r="SKN2567" s="9"/>
      <c r="SKO2567" s="9"/>
      <c r="SKP2567" s="9"/>
      <c r="SKQ2567" s="9"/>
      <c r="SKR2567" s="9"/>
      <c r="SKS2567" s="9"/>
      <c r="SKT2567" s="9"/>
      <c r="SKU2567" s="9"/>
      <c r="SKV2567" s="9"/>
      <c r="SKW2567" s="9"/>
      <c r="SKX2567" s="9"/>
      <c r="SKY2567" s="9"/>
      <c r="SKZ2567" s="9"/>
      <c r="SLA2567" s="9"/>
      <c r="SLB2567" s="9"/>
      <c r="SLC2567" s="9"/>
      <c r="SLD2567" s="9"/>
      <c r="SLE2567" s="9"/>
      <c r="SLF2567" s="9"/>
      <c r="SLG2567" s="9"/>
      <c r="SLH2567" s="9"/>
      <c r="SLI2567" s="9"/>
      <c r="SLJ2567" s="9"/>
      <c r="SLK2567" s="9"/>
      <c r="SLL2567" s="9"/>
      <c r="SLM2567" s="9"/>
      <c r="SLN2567" s="9"/>
      <c r="SLO2567" s="9"/>
      <c r="SLP2567" s="9"/>
      <c r="SLQ2567" s="9"/>
      <c r="SLR2567" s="9"/>
      <c r="SLS2567" s="9"/>
      <c r="SLT2567" s="9"/>
      <c r="SLU2567" s="9"/>
      <c r="SLV2567" s="9"/>
      <c r="SLW2567" s="9"/>
      <c r="SLX2567" s="9"/>
      <c r="SLY2567" s="9"/>
      <c r="SLZ2567" s="9"/>
      <c r="SMA2567" s="9"/>
      <c r="SMB2567" s="9"/>
      <c r="SMC2567" s="9"/>
      <c r="SMD2567" s="9"/>
      <c r="SME2567" s="9"/>
      <c r="SMF2567" s="9"/>
      <c r="SMG2567" s="9"/>
      <c r="SMH2567" s="9"/>
      <c r="SMI2567" s="9"/>
      <c r="SMJ2567" s="9"/>
      <c r="SMK2567" s="9"/>
      <c r="SML2567" s="9"/>
      <c r="SMM2567" s="9"/>
      <c r="SMN2567" s="9"/>
      <c r="SMO2567" s="9"/>
      <c r="SMP2567" s="9"/>
      <c r="SMQ2567" s="9"/>
      <c r="SMR2567" s="9"/>
      <c r="SMS2567" s="9"/>
      <c r="SMT2567" s="9"/>
      <c r="SMU2567" s="9"/>
      <c r="SMV2567" s="9"/>
      <c r="SMW2567" s="9"/>
      <c r="SMX2567" s="9"/>
      <c r="SMY2567" s="9"/>
      <c r="SMZ2567" s="9"/>
      <c r="SNA2567" s="9"/>
      <c r="SNB2567" s="9"/>
      <c r="SNC2567" s="9"/>
      <c r="SND2567" s="9"/>
      <c r="SNE2567" s="9"/>
      <c r="SNF2567" s="9"/>
      <c r="SNG2567" s="9"/>
      <c r="SNH2567" s="9"/>
      <c r="SNI2567" s="9"/>
      <c r="SNJ2567" s="9"/>
      <c r="SNK2567" s="9"/>
      <c r="SNL2567" s="9"/>
      <c r="SNM2567" s="9"/>
      <c r="SNN2567" s="9"/>
      <c r="SNO2567" s="9"/>
      <c r="SNP2567" s="9"/>
      <c r="SNQ2567" s="9"/>
      <c r="SNR2567" s="9"/>
      <c r="SNS2567" s="9"/>
      <c r="SNT2567" s="9"/>
      <c r="SNU2567" s="9"/>
      <c r="SNV2567" s="9"/>
      <c r="SNW2567" s="9"/>
      <c r="SNX2567" s="9"/>
      <c r="SNY2567" s="9"/>
      <c r="SNZ2567" s="9"/>
      <c r="SOA2567" s="9"/>
      <c r="SOB2567" s="9"/>
      <c r="SOC2567" s="9"/>
      <c r="SOD2567" s="9"/>
      <c r="SOE2567" s="9"/>
      <c r="SOF2567" s="9"/>
      <c r="SOG2567" s="9"/>
      <c r="SOH2567" s="9"/>
      <c r="SOI2567" s="9"/>
      <c r="SOJ2567" s="9"/>
      <c r="SOK2567" s="9"/>
      <c r="SOL2567" s="9"/>
      <c r="SOM2567" s="9"/>
      <c r="SON2567" s="9"/>
      <c r="SOO2567" s="9"/>
      <c r="SOP2567" s="9"/>
      <c r="SOQ2567" s="9"/>
      <c r="SOR2567" s="9"/>
      <c r="SOS2567" s="9"/>
      <c r="SOT2567" s="9"/>
      <c r="SOU2567" s="9"/>
      <c r="SOV2567" s="9"/>
      <c r="SOW2567" s="9"/>
      <c r="SOX2567" s="9"/>
      <c r="SOY2567" s="9"/>
      <c r="SOZ2567" s="9"/>
      <c r="SPA2567" s="9"/>
      <c r="SPB2567" s="9"/>
      <c r="SPC2567" s="9"/>
      <c r="SPD2567" s="9"/>
      <c r="SPE2567" s="9"/>
      <c r="SPF2567" s="9"/>
      <c r="SPG2567" s="9"/>
      <c r="SPH2567" s="9"/>
      <c r="SPI2567" s="9"/>
      <c r="SPJ2567" s="9"/>
      <c r="SPK2567" s="9"/>
      <c r="SPL2567" s="9"/>
      <c r="SPM2567" s="9"/>
      <c r="SPN2567" s="9"/>
      <c r="SPO2567" s="9"/>
      <c r="SPP2567" s="9"/>
      <c r="SPQ2567" s="9"/>
      <c r="SPR2567" s="9"/>
      <c r="SPS2567" s="9"/>
      <c r="SPT2567" s="9"/>
      <c r="SPU2567" s="9"/>
      <c r="SPV2567" s="9"/>
      <c r="SPW2567" s="9"/>
      <c r="SPX2567" s="9"/>
      <c r="SPY2567" s="9"/>
      <c r="SPZ2567" s="9"/>
      <c r="SQA2567" s="9"/>
      <c r="SQB2567" s="9"/>
      <c r="SQC2567" s="9"/>
      <c r="SQD2567" s="9"/>
      <c r="SQE2567" s="9"/>
      <c r="SQF2567" s="9"/>
      <c r="SQG2567" s="9"/>
      <c r="SQH2567" s="9"/>
      <c r="SQI2567" s="9"/>
      <c r="SQJ2567" s="9"/>
      <c r="SQK2567" s="9"/>
      <c r="SQL2567" s="9"/>
      <c r="SQM2567" s="9"/>
      <c r="SQN2567" s="9"/>
      <c r="SQO2567" s="9"/>
      <c r="SQP2567" s="9"/>
      <c r="SQQ2567" s="9"/>
      <c r="SQR2567" s="9"/>
      <c r="SQS2567" s="9"/>
      <c r="SQT2567" s="9"/>
      <c r="SQU2567" s="9"/>
      <c r="SQV2567" s="9"/>
      <c r="SQW2567" s="9"/>
      <c r="SQX2567" s="9"/>
      <c r="SQY2567" s="9"/>
      <c r="SQZ2567" s="9"/>
      <c r="SRA2567" s="9"/>
      <c r="SRB2567" s="9"/>
      <c r="SRC2567" s="9"/>
      <c r="SRD2567" s="9"/>
      <c r="SRE2567" s="9"/>
      <c r="SRF2567" s="9"/>
      <c r="SRG2567" s="9"/>
      <c r="SRH2567" s="9"/>
      <c r="SRI2567" s="9"/>
      <c r="SRJ2567" s="9"/>
      <c r="SRK2567" s="9"/>
      <c r="SRL2567" s="9"/>
      <c r="SRM2567" s="9"/>
      <c r="SRN2567" s="9"/>
      <c r="SRO2567" s="9"/>
      <c r="SRP2567" s="9"/>
      <c r="SRQ2567" s="9"/>
      <c r="SRR2567" s="9"/>
      <c r="SRS2567" s="9"/>
      <c r="SRT2567" s="9"/>
      <c r="SRU2567" s="9"/>
      <c r="SRV2567" s="9"/>
      <c r="SRW2567" s="9"/>
      <c r="SRX2567" s="9"/>
      <c r="SRY2567" s="9"/>
      <c r="SRZ2567" s="9"/>
      <c r="SSA2567" s="9"/>
      <c r="SSB2567" s="9"/>
      <c r="SSC2567" s="9"/>
      <c r="SSD2567" s="9"/>
      <c r="SSE2567" s="9"/>
      <c r="SSF2567" s="9"/>
      <c r="SSG2567" s="9"/>
      <c r="SSH2567" s="9"/>
      <c r="SSI2567" s="9"/>
      <c r="SSJ2567" s="9"/>
      <c r="SSK2567" s="9"/>
      <c r="SSL2567" s="9"/>
      <c r="SSM2567" s="9"/>
      <c r="SSN2567" s="9"/>
      <c r="SSO2567" s="9"/>
      <c r="SSP2567" s="9"/>
      <c r="SSQ2567" s="9"/>
      <c r="SSR2567" s="9"/>
      <c r="SSS2567" s="9"/>
      <c r="SST2567" s="9"/>
      <c r="SSU2567" s="9"/>
      <c r="SSV2567" s="9"/>
      <c r="SSW2567" s="9"/>
      <c r="SSX2567" s="9"/>
      <c r="SSY2567" s="9"/>
      <c r="SSZ2567" s="9"/>
      <c r="STA2567" s="9"/>
      <c r="STB2567" s="9"/>
      <c r="STC2567" s="9"/>
      <c r="STD2567" s="9"/>
      <c r="STE2567" s="9"/>
      <c r="STF2567" s="9"/>
      <c r="STG2567" s="9"/>
      <c r="STH2567" s="9"/>
      <c r="STI2567" s="9"/>
      <c r="STJ2567" s="9"/>
      <c r="STK2567" s="9"/>
      <c r="STL2567" s="9"/>
      <c r="STM2567" s="9"/>
      <c r="STN2567" s="9"/>
      <c r="STO2567" s="9"/>
      <c r="STP2567" s="9"/>
      <c r="STQ2567" s="9"/>
      <c r="STR2567" s="9"/>
      <c r="STS2567" s="9"/>
      <c r="STT2567" s="9"/>
      <c r="STU2567" s="9"/>
      <c r="STV2567" s="9"/>
      <c r="STW2567" s="9"/>
      <c r="STX2567" s="9"/>
      <c r="STY2567" s="9"/>
      <c r="STZ2567" s="9"/>
      <c r="SUA2567" s="9"/>
      <c r="SUB2567" s="9"/>
      <c r="SUC2567" s="9"/>
      <c r="SUD2567" s="9"/>
      <c r="SUE2567" s="9"/>
      <c r="SUF2567" s="9"/>
      <c r="SUG2567" s="9"/>
      <c r="SUH2567" s="9"/>
      <c r="SUI2567" s="9"/>
      <c r="SUJ2567" s="9"/>
      <c r="SUK2567" s="9"/>
      <c r="SUL2567" s="9"/>
      <c r="SUM2567" s="9"/>
      <c r="SUN2567" s="9"/>
      <c r="SUO2567" s="9"/>
      <c r="SUP2567" s="9"/>
      <c r="SUQ2567" s="9"/>
      <c r="SUR2567" s="9"/>
      <c r="SUS2567" s="9"/>
      <c r="SUT2567" s="9"/>
      <c r="SUU2567" s="9"/>
      <c r="SUV2567" s="9"/>
      <c r="SUW2567" s="9"/>
      <c r="SUX2567" s="9"/>
      <c r="SUY2567" s="9"/>
      <c r="SUZ2567" s="9"/>
      <c r="SVA2567" s="9"/>
      <c r="SVB2567" s="9"/>
      <c r="SVC2567" s="9"/>
      <c r="SVD2567" s="9"/>
      <c r="SVE2567" s="9"/>
      <c r="SVF2567" s="9"/>
      <c r="SVG2567" s="9"/>
      <c r="SVH2567" s="9"/>
      <c r="SVI2567" s="9"/>
      <c r="SVJ2567" s="9"/>
      <c r="SVK2567" s="9"/>
      <c r="SVL2567" s="9"/>
      <c r="SVM2567" s="9"/>
      <c r="SVN2567" s="9"/>
      <c r="SVO2567" s="9"/>
      <c r="SVP2567" s="9"/>
      <c r="SVQ2567" s="9"/>
      <c r="SVR2567" s="9"/>
      <c r="SVS2567" s="9"/>
      <c r="SVT2567" s="9"/>
      <c r="SVU2567" s="9"/>
      <c r="SVV2567" s="9"/>
      <c r="SVW2567" s="9"/>
      <c r="SVX2567" s="9"/>
      <c r="SVY2567" s="9"/>
      <c r="SVZ2567" s="9"/>
      <c r="SWA2567" s="9"/>
      <c r="SWB2567" s="9"/>
      <c r="SWC2567" s="9"/>
      <c r="SWD2567" s="9"/>
      <c r="SWE2567" s="9"/>
      <c r="SWF2567" s="9"/>
      <c r="SWG2567" s="9"/>
      <c r="SWH2567" s="9"/>
      <c r="SWI2567" s="9"/>
      <c r="SWJ2567" s="9"/>
      <c r="SWK2567" s="9"/>
      <c r="SWL2567" s="9"/>
      <c r="SWM2567" s="9"/>
      <c r="SWN2567" s="9"/>
      <c r="SWO2567" s="9"/>
      <c r="SWP2567" s="9"/>
      <c r="SWQ2567" s="9"/>
      <c r="SWR2567" s="9"/>
      <c r="SWS2567" s="9"/>
      <c r="SWT2567" s="9"/>
      <c r="SWU2567" s="9"/>
      <c r="SWV2567" s="9"/>
      <c r="SWW2567" s="9"/>
      <c r="SWX2567" s="9"/>
      <c r="SWY2567" s="9"/>
      <c r="SWZ2567" s="9"/>
      <c r="SXA2567" s="9"/>
      <c r="SXB2567" s="9"/>
      <c r="SXC2567" s="9"/>
      <c r="SXD2567" s="9"/>
      <c r="SXE2567" s="9"/>
      <c r="SXF2567" s="9"/>
      <c r="SXG2567" s="9"/>
      <c r="SXH2567" s="9"/>
      <c r="SXI2567" s="9"/>
      <c r="SXJ2567" s="9"/>
      <c r="SXK2567" s="9"/>
      <c r="SXL2567" s="9"/>
      <c r="SXM2567" s="9"/>
      <c r="SXN2567" s="9"/>
      <c r="SXO2567" s="9"/>
      <c r="SXP2567" s="9"/>
      <c r="SXQ2567" s="9"/>
      <c r="SXR2567" s="9"/>
      <c r="SXS2567" s="9"/>
      <c r="SXT2567" s="9"/>
      <c r="SXU2567" s="9"/>
      <c r="SXV2567" s="9"/>
      <c r="SXW2567" s="9"/>
      <c r="SXX2567" s="9"/>
      <c r="SXY2567" s="9"/>
      <c r="SXZ2567" s="9"/>
      <c r="SYA2567" s="9"/>
      <c r="SYB2567" s="9"/>
      <c r="SYC2567" s="9"/>
      <c r="SYD2567" s="9"/>
      <c r="SYE2567" s="9"/>
      <c r="SYF2567" s="9"/>
      <c r="SYG2567" s="9"/>
      <c r="SYH2567" s="9"/>
      <c r="SYI2567" s="9"/>
      <c r="SYJ2567" s="9"/>
      <c r="SYK2567" s="9"/>
      <c r="SYL2567" s="9"/>
      <c r="SYM2567" s="9"/>
      <c r="SYN2567" s="9"/>
      <c r="SYO2567" s="9"/>
      <c r="SYP2567" s="9"/>
      <c r="SYQ2567" s="9"/>
      <c r="SYR2567" s="9"/>
      <c r="SYS2567" s="9"/>
      <c r="SYT2567" s="9"/>
      <c r="SYU2567" s="9"/>
      <c r="SYV2567" s="9"/>
      <c r="SYW2567" s="9"/>
      <c r="SYX2567" s="9"/>
      <c r="SYY2567" s="9"/>
      <c r="SYZ2567" s="9"/>
      <c r="SZA2567" s="9"/>
      <c r="SZB2567" s="9"/>
      <c r="SZC2567" s="9"/>
      <c r="SZD2567" s="9"/>
      <c r="SZE2567" s="9"/>
      <c r="SZF2567" s="9"/>
      <c r="SZG2567" s="9"/>
      <c r="SZH2567" s="9"/>
      <c r="SZI2567" s="9"/>
      <c r="SZJ2567" s="9"/>
      <c r="SZK2567" s="9"/>
      <c r="SZL2567" s="9"/>
      <c r="SZM2567" s="9"/>
      <c r="SZN2567" s="9"/>
      <c r="SZO2567" s="9"/>
      <c r="SZP2567" s="9"/>
      <c r="SZQ2567" s="9"/>
      <c r="SZR2567" s="9"/>
      <c r="SZS2567" s="9"/>
      <c r="SZT2567" s="9"/>
      <c r="SZU2567" s="9"/>
      <c r="SZV2567" s="9"/>
      <c r="SZW2567" s="9"/>
      <c r="SZX2567" s="9"/>
      <c r="SZY2567" s="9"/>
      <c r="SZZ2567" s="9"/>
      <c r="TAA2567" s="9"/>
      <c r="TAB2567" s="9"/>
      <c r="TAC2567" s="9"/>
      <c r="TAD2567" s="9"/>
      <c r="TAE2567" s="9"/>
      <c r="TAF2567" s="9"/>
      <c r="TAG2567" s="9"/>
      <c r="TAH2567" s="9"/>
      <c r="TAI2567" s="9"/>
      <c r="TAJ2567" s="9"/>
      <c r="TAK2567" s="9"/>
      <c r="TAL2567" s="9"/>
      <c r="TAM2567" s="9"/>
      <c r="TAN2567" s="9"/>
      <c r="TAO2567" s="9"/>
      <c r="TAP2567" s="9"/>
      <c r="TAQ2567" s="9"/>
      <c r="TAR2567" s="9"/>
      <c r="TAS2567" s="9"/>
      <c r="TAT2567" s="9"/>
      <c r="TAU2567" s="9"/>
      <c r="TAV2567" s="9"/>
      <c r="TAW2567" s="9"/>
      <c r="TAX2567" s="9"/>
      <c r="TAY2567" s="9"/>
      <c r="TAZ2567" s="9"/>
      <c r="TBA2567" s="9"/>
      <c r="TBB2567" s="9"/>
      <c r="TBC2567" s="9"/>
      <c r="TBD2567" s="9"/>
      <c r="TBE2567" s="9"/>
      <c r="TBF2567" s="9"/>
      <c r="TBG2567" s="9"/>
      <c r="TBH2567" s="9"/>
      <c r="TBI2567" s="9"/>
      <c r="TBJ2567" s="9"/>
      <c r="TBK2567" s="9"/>
      <c r="TBL2567" s="9"/>
      <c r="TBM2567" s="9"/>
      <c r="TBN2567" s="9"/>
      <c r="TBO2567" s="9"/>
      <c r="TBP2567" s="9"/>
      <c r="TBQ2567" s="9"/>
      <c r="TBR2567" s="9"/>
      <c r="TBS2567" s="9"/>
      <c r="TBT2567" s="9"/>
      <c r="TBU2567" s="9"/>
      <c r="TBV2567" s="9"/>
      <c r="TBW2567" s="9"/>
      <c r="TBX2567" s="9"/>
      <c r="TBY2567" s="9"/>
      <c r="TBZ2567" s="9"/>
      <c r="TCA2567" s="9"/>
      <c r="TCB2567" s="9"/>
      <c r="TCC2567" s="9"/>
      <c r="TCD2567" s="9"/>
      <c r="TCE2567" s="9"/>
      <c r="TCF2567" s="9"/>
      <c r="TCG2567" s="9"/>
      <c r="TCH2567" s="9"/>
      <c r="TCI2567" s="9"/>
      <c r="TCJ2567" s="9"/>
      <c r="TCK2567" s="9"/>
      <c r="TCL2567" s="9"/>
      <c r="TCM2567" s="9"/>
      <c r="TCN2567" s="9"/>
      <c r="TCO2567" s="9"/>
      <c r="TCP2567" s="9"/>
      <c r="TCQ2567" s="9"/>
      <c r="TCR2567" s="9"/>
      <c r="TCS2567" s="9"/>
      <c r="TCT2567" s="9"/>
      <c r="TCU2567" s="9"/>
      <c r="TCV2567" s="9"/>
      <c r="TCW2567" s="9"/>
      <c r="TCX2567" s="9"/>
      <c r="TCY2567" s="9"/>
      <c r="TCZ2567" s="9"/>
      <c r="TDA2567" s="9"/>
      <c r="TDB2567" s="9"/>
      <c r="TDC2567" s="9"/>
      <c r="TDD2567" s="9"/>
      <c r="TDE2567" s="9"/>
      <c r="TDF2567" s="9"/>
      <c r="TDG2567" s="9"/>
      <c r="TDH2567" s="9"/>
      <c r="TDI2567" s="9"/>
      <c r="TDJ2567" s="9"/>
      <c r="TDK2567" s="9"/>
      <c r="TDL2567" s="9"/>
      <c r="TDM2567" s="9"/>
      <c r="TDN2567" s="9"/>
      <c r="TDO2567" s="9"/>
      <c r="TDP2567" s="9"/>
      <c r="TDQ2567" s="9"/>
      <c r="TDR2567" s="9"/>
      <c r="TDS2567" s="9"/>
      <c r="TDT2567" s="9"/>
      <c r="TDU2567" s="9"/>
      <c r="TDV2567" s="9"/>
      <c r="TDW2567" s="9"/>
      <c r="TDX2567" s="9"/>
      <c r="TDY2567" s="9"/>
      <c r="TDZ2567" s="9"/>
      <c r="TEA2567" s="9"/>
      <c r="TEB2567" s="9"/>
      <c r="TEC2567" s="9"/>
      <c r="TED2567" s="9"/>
      <c r="TEE2567" s="9"/>
      <c r="TEF2567" s="9"/>
      <c r="TEG2567" s="9"/>
      <c r="TEH2567" s="9"/>
      <c r="TEI2567" s="9"/>
      <c r="TEJ2567" s="9"/>
      <c r="TEK2567" s="9"/>
      <c r="TEL2567" s="9"/>
      <c r="TEM2567" s="9"/>
      <c r="TEN2567" s="9"/>
      <c r="TEO2567" s="9"/>
      <c r="TEP2567" s="9"/>
      <c r="TEQ2567" s="9"/>
      <c r="TER2567" s="9"/>
      <c r="TES2567" s="9"/>
      <c r="TET2567" s="9"/>
      <c r="TEU2567" s="9"/>
      <c r="TEV2567" s="9"/>
      <c r="TEW2567" s="9"/>
      <c r="TEX2567" s="9"/>
      <c r="TEY2567" s="9"/>
      <c r="TEZ2567" s="9"/>
      <c r="TFA2567" s="9"/>
      <c r="TFB2567" s="9"/>
      <c r="TFC2567" s="9"/>
      <c r="TFD2567" s="9"/>
      <c r="TFE2567" s="9"/>
      <c r="TFF2567" s="9"/>
      <c r="TFG2567" s="9"/>
      <c r="TFH2567" s="9"/>
      <c r="TFI2567" s="9"/>
      <c r="TFJ2567" s="9"/>
      <c r="TFK2567" s="9"/>
      <c r="TFL2567" s="9"/>
      <c r="TFM2567" s="9"/>
      <c r="TFN2567" s="9"/>
      <c r="TFO2567" s="9"/>
      <c r="TFP2567" s="9"/>
      <c r="TFQ2567" s="9"/>
      <c r="TFR2567" s="9"/>
      <c r="TFS2567" s="9"/>
      <c r="TFT2567" s="9"/>
      <c r="TFU2567" s="9"/>
      <c r="TFV2567" s="9"/>
      <c r="TFW2567" s="9"/>
      <c r="TFX2567" s="9"/>
      <c r="TFY2567" s="9"/>
      <c r="TFZ2567" s="9"/>
      <c r="TGA2567" s="9"/>
      <c r="TGB2567" s="9"/>
      <c r="TGC2567" s="9"/>
      <c r="TGD2567" s="9"/>
      <c r="TGE2567" s="9"/>
      <c r="TGF2567" s="9"/>
      <c r="TGG2567" s="9"/>
      <c r="TGH2567" s="9"/>
      <c r="TGI2567" s="9"/>
      <c r="TGJ2567" s="9"/>
      <c r="TGK2567" s="9"/>
      <c r="TGL2567" s="9"/>
      <c r="TGM2567" s="9"/>
      <c r="TGN2567" s="9"/>
      <c r="TGO2567" s="9"/>
      <c r="TGP2567" s="9"/>
      <c r="TGQ2567" s="9"/>
      <c r="TGR2567" s="9"/>
      <c r="TGS2567" s="9"/>
      <c r="TGT2567" s="9"/>
      <c r="TGU2567" s="9"/>
      <c r="TGV2567" s="9"/>
      <c r="TGW2567" s="9"/>
      <c r="TGX2567" s="9"/>
      <c r="TGY2567" s="9"/>
      <c r="TGZ2567" s="9"/>
      <c r="THA2567" s="9"/>
      <c r="THB2567" s="9"/>
      <c r="THC2567" s="9"/>
      <c r="THD2567" s="9"/>
      <c r="THE2567" s="9"/>
      <c r="THF2567" s="9"/>
      <c r="THG2567" s="9"/>
      <c r="THH2567" s="9"/>
      <c r="THI2567" s="9"/>
      <c r="THJ2567" s="9"/>
      <c r="THK2567" s="9"/>
      <c r="THL2567" s="9"/>
      <c r="THM2567" s="9"/>
      <c r="THN2567" s="9"/>
      <c r="THO2567" s="9"/>
      <c r="THP2567" s="9"/>
      <c r="THQ2567" s="9"/>
      <c r="THR2567" s="9"/>
      <c r="THS2567" s="9"/>
      <c r="THT2567" s="9"/>
      <c r="THU2567" s="9"/>
      <c r="THV2567" s="9"/>
      <c r="THW2567" s="9"/>
      <c r="THX2567" s="9"/>
      <c r="THY2567" s="9"/>
      <c r="THZ2567" s="9"/>
      <c r="TIA2567" s="9"/>
      <c r="TIB2567" s="9"/>
      <c r="TIC2567" s="9"/>
      <c r="TID2567" s="9"/>
      <c r="TIE2567" s="9"/>
      <c r="TIF2567" s="9"/>
      <c r="TIG2567" s="9"/>
      <c r="TIH2567" s="9"/>
      <c r="TII2567" s="9"/>
      <c r="TIJ2567" s="9"/>
      <c r="TIK2567" s="9"/>
      <c r="TIL2567" s="9"/>
      <c r="TIM2567" s="9"/>
      <c r="TIN2567" s="9"/>
      <c r="TIO2567" s="9"/>
      <c r="TIP2567" s="9"/>
      <c r="TIQ2567" s="9"/>
      <c r="TIR2567" s="9"/>
      <c r="TIS2567" s="9"/>
      <c r="TIT2567" s="9"/>
      <c r="TIU2567" s="9"/>
      <c r="TIV2567" s="9"/>
      <c r="TIW2567" s="9"/>
      <c r="TIX2567" s="9"/>
      <c r="TIY2567" s="9"/>
      <c r="TIZ2567" s="9"/>
      <c r="TJA2567" s="9"/>
      <c r="TJB2567" s="9"/>
      <c r="TJC2567" s="9"/>
      <c r="TJD2567" s="9"/>
      <c r="TJE2567" s="9"/>
      <c r="TJF2567" s="9"/>
      <c r="TJG2567" s="9"/>
      <c r="TJH2567" s="9"/>
      <c r="TJI2567" s="9"/>
      <c r="TJJ2567" s="9"/>
      <c r="TJK2567" s="9"/>
      <c r="TJL2567" s="9"/>
      <c r="TJM2567" s="9"/>
      <c r="TJN2567" s="9"/>
      <c r="TJO2567" s="9"/>
      <c r="TJP2567" s="9"/>
      <c r="TJQ2567" s="9"/>
      <c r="TJR2567" s="9"/>
      <c r="TJS2567" s="9"/>
      <c r="TJT2567" s="9"/>
      <c r="TJU2567" s="9"/>
      <c r="TJV2567" s="9"/>
      <c r="TJW2567" s="9"/>
      <c r="TJX2567" s="9"/>
      <c r="TJY2567" s="9"/>
      <c r="TJZ2567" s="9"/>
      <c r="TKA2567" s="9"/>
      <c r="TKB2567" s="9"/>
      <c r="TKC2567" s="9"/>
      <c r="TKD2567" s="9"/>
      <c r="TKE2567" s="9"/>
      <c r="TKF2567" s="9"/>
      <c r="TKG2567" s="9"/>
      <c r="TKH2567" s="9"/>
      <c r="TKI2567" s="9"/>
      <c r="TKJ2567" s="9"/>
      <c r="TKK2567" s="9"/>
      <c r="TKL2567" s="9"/>
      <c r="TKM2567" s="9"/>
      <c r="TKN2567" s="9"/>
      <c r="TKO2567" s="9"/>
      <c r="TKP2567" s="9"/>
      <c r="TKQ2567" s="9"/>
      <c r="TKR2567" s="9"/>
      <c r="TKS2567" s="9"/>
      <c r="TKT2567" s="9"/>
      <c r="TKU2567" s="9"/>
      <c r="TKV2567" s="9"/>
      <c r="TKW2567" s="9"/>
      <c r="TKX2567" s="9"/>
      <c r="TKY2567" s="9"/>
      <c r="TKZ2567" s="9"/>
      <c r="TLA2567" s="9"/>
      <c r="TLB2567" s="9"/>
      <c r="TLC2567" s="9"/>
      <c r="TLD2567" s="9"/>
      <c r="TLE2567" s="9"/>
      <c r="TLF2567" s="9"/>
      <c r="TLG2567" s="9"/>
      <c r="TLH2567" s="9"/>
      <c r="TLI2567" s="9"/>
      <c r="TLJ2567" s="9"/>
      <c r="TLK2567" s="9"/>
      <c r="TLL2567" s="9"/>
      <c r="TLM2567" s="9"/>
      <c r="TLN2567" s="9"/>
      <c r="TLO2567" s="9"/>
      <c r="TLP2567" s="9"/>
      <c r="TLQ2567" s="9"/>
      <c r="TLR2567" s="9"/>
      <c r="TLS2567" s="9"/>
      <c r="TLT2567" s="9"/>
      <c r="TLU2567" s="9"/>
      <c r="TLV2567" s="9"/>
      <c r="TLW2567" s="9"/>
      <c r="TLX2567" s="9"/>
      <c r="TLY2567" s="9"/>
      <c r="TLZ2567" s="9"/>
      <c r="TMA2567" s="9"/>
      <c r="TMB2567" s="9"/>
      <c r="TMC2567" s="9"/>
      <c r="TMD2567" s="9"/>
      <c r="TME2567" s="9"/>
      <c r="TMF2567" s="9"/>
      <c r="TMG2567" s="9"/>
      <c r="TMH2567" s="9"/>
      <c r="TMI2567" s="9"/>
      <c r="TMJ2567" s="9"/>
      <c r="TMK2567" s="9"/>
      <c r="TML2567" s="9"/>
      <c r="TMM2567" s="9"/>
      <c r="TMN2567" s="9"/>
      <c r="TMO2567" s="9"/>
      <c r="TMP2567" s="9"/>
      <c r="TMQ2567" s="9"/>
      <c r="TMR2567" s="9"/>
      <c r="TMS2567" s="9"/>
      <c r="TMT2567" s="9"/>
      <c r="TMU2567" s="9"/>
      <c r="TMV2567" s="9"/>
      <c r="TMW2567" s="9"/>
      <c r="TMX2567" s="9"/>
      <c r="TMY2567" s="9"/>
      <c r="TMZ2567" s="9"/>
      <c r="TNA2567" s="9"/>
      <c r="TNB2567" s="9"/>
      <c r="TNC2567" s="9"/>
      <c r="TND2567" s="9"/>
      <c r="TNE2567" s="9"/>
      <c r="TNF2567" s="9"/>
      <c r="TNG2567" s="9"/>
      <c r="TNH2567" s="9"/>
      <c r="TNI2567" s="9"/>
      <c r="TNJ2567" s="9"/>
      <c r="TNK2567" s="9"/>
      <c r="TNL2567" s="9"/>
      <c r="TNM2567" s="9"/>
      <c r="TNN2567" s="9"/>
      <c r="TNO2567" s="9"/>
      <c r="TNP2567" s="9"/>
      <c r="TNQ2567" s="9"/>
      <c r="TNR2567" s="9"/>
      <c r="TNS2567" s="9"/>
      <c r="TNT2567" s="9"/>
      <c r="TNU2567" s="9"/>
      <c r="TNV2567" s="9"/>
      <c r="TNW2567" s="9"/>
      <c r="TNX2567" s="9"/>
      <c r="TNY2567" s="9"/>
      <c r="TNZ2567" s="9"/>
      <c r="TOA2567" s="9"/>
      <c r="TOB2567" s="9"/>
      <c r="TOC2567" s="9"/>
      <c r="TOD2567" s="9"/>
      <c r="TOE2567" s="9"/>
      <c r="TOF2567" s="9"/>
      <c r="TOG2567" s="9"/>
      <c r="TOH2567" s="9"/>
      <c r="TOI2567" s="9"/>
      <c r="TOJ2567" s="9"/>
      <c r="TOK2567" s="9"/>
      <c r="TOL2567" s="9"/>
      <c r="TOM2567" s="9"/>
      <c r="TON2567" s="9"/>
      <c r="TOO2567" s="9"/>
      <c r="TOP2567" s="9"/>
      <c r="TOQ2567" s="9"/>
      <c r="TOR2567" s="9"/>
      <c r="TOS2567" s="9"/>
      <c r="TOT2567" s="9"/>
      <c r="TOU2567" s="9"/>
      <c r="TOV2567" s="9"/>
      <c r="TOW2567" s="9"/>
      <c r="TOX2567" s="9"/>
      <c r="TOY2567" s="9"/>
      <c r="TOZ2567" s="9"/>
      <c r="TPA2567" s="9"/>
      <c r="TPB2567" s="9"/>
      <c r="TPC2567" s="9"/>
      <c r="TPD2567" s="9"/>
      <c r="TPE2567" s="9"/>
      <c r="TPF2567" s="9"/>
      <c r="TPG2567" s="9"/>
      <c r="TPH2567" s="9"/>
      <c r="TPI2567" s="9"/>
      <c r="TPJ2567" s="9"/>
      <c r="TPK2567" s="9"/>
      <c r="TPL2567" s="9"/>
      <c r="TPM2567" s="9"/>
      <c r="TPN2567" s="9"/>
      <c r="TPO2567" s="9"/>
      <c r="TPP2567" s="9"/>
      <c r="TPQ2567" s="9"/>
      <c r="TPR2567" s="9"/>
      <c r="TPS2567" s="9"/>
      <c r="TPT2567" s="9"/>
      <c r="TPU2567" s="9"/>
      <c r="TPV2567" s="9"/>
      <c r="TPW2567" s="9"/>
      <c r="TPX2567" s="9"/>
      <c r="TPY2567" s="9"/>
      <c r="TPZ2567" s="9"/>
      <c r="TQA2567" s="9"/>
      <c r="TQB2567" s="9"/>
      <c r="TQC2567" s="9"/>
      <c r="TQD2567" s="9"/>
      <c r="TQE2567" s="9"/>
      <c r="TQF2567" s="9"/>
      <c r="TQG2567" s="9"/>
      <c r="TQH2567" s="9"/>
      <c r="TQI2567" s="9"/>
      <c r="TQJ2567" s="9"/>
      <c r="TQK2567" s="9"/>
      <c r="TQL2567" s="9"/>
      <c r="TQM2567" s="9"/>
      <c r="TQN2567" s="9"/>
      <c r="TQO2567" s="9"/>
      <c r="TQP2567" s="9"/>
      <c r="TQQ2567" s="9"/>
      <c r="TQR2567" s="9"/>
      <c r="TQS2567" s="9"/>
      <c r="TQT2567" s="9"/>
      <c r="TQU2567" s="9"/>
      <c r="TQV2567" s="9"/>
      <c r="TQW2567" s="9"/>
      <c r="TQX2567" s="9"/>
      <c r="TQY2567" s="9"/>
      <c r="TQZ2567" s="9"/>
      <c r="TRA2567" s="9"/>
      <c r="TRB2567" s="9"/>
      <c r="TRC2567" s="9"/>
      <c r="TRD2567" s="9"/>
      <c r="TRE2567" s="9"/>
      <c r="TRF2567" s="9"/>
      <c r="TRG2567" s="9"/>
      <c r="TRH2567" s="9"/>
      <c r="TRI2567" s="9"/>
      <c r="TRJ2567" s="9"/>
      <c r="TRK2567" s="9"/>
      <c r="TRL2567" s="9"/>
      <c r="TRM2567" s="9"/>
      <c r="TRN2567" s="9"/>
      <c r="TRO2567" s="9"/>
      <c r="TRP2567" s="9"/>
      <c r="TRQ2567" s="9"/>
      <c r="TRR2567" s="9"/>
      <c r="TRS2567" s="9"/>
      <c r="TRT2567" s="9"/>
      <c r="TRU2567" s="9"/>
      <c r="TRV2567" s="9"/>
      <c r="TRW2567" s="9"/>
      <c r="TRX2567" s="9"/>
      <c r="TRY2567" s="9"/>
      <c r="TRZ2567" s="9"/>
      <c r="TSA2567" s="9"/>
      <c r="TSB2567" s="9"/>
      <c r="TSC2567" s="9"/>
      <c r="TSD2567" s="9"/>
      <c r="TSE2567" s="9"/>
      <c r="TSF2567" s="9"/>
      <c r="TSG2567" s="9"/>
      <c r="TSH2567" s="9"/>
      <c r="TSI2567" s="9"/>
      <c r="TSJ2567" s="9"/>
      <c r="TSK2567" s="9"/>
      <c r="TSL2567" s="9"/>
      <c r="TSM2567" s="9"/>
      <c r="TSN2567" s="9"/>
      <c r="TSO2567" s="9"/>
      <c r="TSP2567" s="9"/>
      <c r="TSQ2567" s="9"/>
      <c r="TSR2567" s="9"/>
      <c r="TSS2567" s="9"/>
      <c r="TST2567" s="9"/>
      <c r="TSU2567" s="9"/>
      <c r="TSV2567" s="9"/>
      <c r="TSW2567" s="9"/>
      <c r="TSX2567" s="9"/>
      <c r="TSY2567" s="9"/>
      <c r="TSZ2567" s="9"/>
      <c r="TTA2567" s="9"/>
      <c r="TTB2567" s="9"/>
      <c r="TTC2567" s="9"/>
      <c r="TTD2567" s="9"/>
      <c r="TTE2567" s="9"/>
      <c r="TTF2567" s="9"/>
      <c r="TTG2567" s="9"/>
      <c r="TTH2567" s="9"/>
      <c r="TTI2567" s="9"/>
      <c r="TTJ2567" s="9"/>
      <c r="TTK2567" s="9"/>
      <c r="TTL2567" s="9"/>
      <c r="TTM2567" s="9"/>
      <c r="TTN2567" s="9"/>
      <c r="TTO2567" s="9"/>
      <c r="TTP2567" s="9"/>
      <c r="TTQ2567" s="9"/>
      <c r="TTR2567" s="9"/>
      <c r="TTS2567" s="9"/>
      <c r="TTT2567" s="9"/>
      <c r="TTU2567" s="9"/>
      <c r="TTV2567" s="9"/>
      <c r="TTW2567" s="9"/>
      <c r="TTX2567" s="9"/>
      <c r="TTY2567" s="9"/>
      <c r="TTZ2567" s="9"/>
      <c r="TUA2567" s="9"/>
      <c r="TUB2567" s="9"/>
      <c r="TUC2567" s="9"/>
      <c r="TUD2567" s="9"/>
      <c r="TUE2567" s="9"/>
      <c r="TUF2567" s="9"/>
      <c r="TUG2567" s="9"/>
      <c r="TUH2567" s="9"/>
      <c r="TUI2567" s="9"/>
      <c r="TUJ2567" s="9"/>
      <c r="TUK2567" s="9"/>
      <c r="TUL2567" s="9"/>
      <c r="TUM2567" s="9"/>
      <c r="TUN2567" s="9"/>
      <c r="TUO2567" s="9"/>
      <c r="TUP2567" s="9"/>
      <c r="TUQ2567" s="9"/>
      <c r="TUR2567" s="9"/>
      <c r="TUS2567" s="9"/>
      <c r="TUT2567" s="9"/>
      <c r="TUU2567" s="9"/>
      <c r="TUV2567" s="9"/>
      <c r="TUW2567" s="9"/>
      <c r="TUX2567" s="9"/>
      <c r="TUY2567" s="9"/>
      <c r="TUZ2567" s="9"/>
      <c r="TVA2567" s="9"/>
      <c r="TVB2567" s="9"/>
      <c r="TVC2567" s="9"/>
      <c r="TVD2567" s="9"/>
      <c r="TVE2567" s="9"/>
      <c r="TVF2567" s="9"/>
      <c r="TVG2567" s="9"/>
      <c r="TVH2567" s="9"/>
      <c r="TVI2567" s="9"/>
      <c r="TVJ2567" s="9"/>
      <c r="TVK2567" s="9"/>
      <c r="TVL2567" s="9"/>
      <c r="TVM2567" s="9"/>
      <c r="TVN2567" s="9"/>
      <c r="TVO2567" s="9"/>
      <c r="TVP2567" s="9"/>
      <c r="TVQ2567" s="9"/>
      <c r="TVR2567" s="9"/>
      <c r="TVS2567" s="9"/>
      <c r="TVT2567" s="9"/>
      <c r="TVU2567" s="9"/>
      <c r="TVV2567" s="9"/>
      <c r="TVW2567" s="9"/>
      <c r="TVX2567" s="9"/>
      <c r="TVY2567" s="9"/>
      <c r="TVZ2567" s="9"/>
      <c r="TWA2567" s="9"/>
      <c r="TWB2567" s="9"/>
      <c r="TWC2567" s="9"/>
      <c r="TWD2567" s="9"/>
      <c r="TWE2567" s="9"/>
      <c r="TWF2567" s="9"/>
      <c r="TWG2567" s="9"/>
      <c r="TWH2567" s="9"/>
      <c r="TWI2567" s="9"/>
      <c r="TWJ2567" s="9"/>
      <c r="TWK2567" s="9"/>
      <c r="TWL2567" s="9"/>
      <c r="TWM2567" s="9"/>
      <c r="TWN2567" s="9"/>
      <c r="TWO2567" s="9"/>
      <c r="TWP2567" s="9"/>
      <c r="TWQ2567" s="9"/>
      <c r="TWR2567" s="9"/>
      <c r="TWS2567" s="9"/>
      <c r="TWT2567" s="9"/>
      <c r="TWU2567" s="9"/>
      <c r="TWV2567" s="9"/>
      <c r="TWW2567" s="9"/>
      <c r="TWX2567" s="9"/>
      <c r="TWY2567" s="9"/>
      <c r="TWZ2567" s="9"/>
      <c r="TXA2567" s="9"/>
      <c r="TXB2567" s="9"/>
      <c r="TXC2567" s="9"/>
      <c r="TXD2567" s="9"/>
      <c r="TXE2567" s="9"/>
      <c r="TXF2567" s="9"/>
      <c r="TXG2567" s="9"/>
      <c r="TXH2567" s="9"/>
      <c r="TXI2567" s="9"/>
      <c r="TXJ2567" s="9"/>
      <c r="TXK2567" s="9"/>
      <c r="TXL2567" s="9"/>
      <c r="TXM2567" s="9"/>
      <c r="TXN2567" s="9"/>
      <c r="TXO2567" s="9"/>
      <c r="TXP2567" s="9"/>
      <c r="TXQ2567" s="9"/>
      <c r="TXR2567" s="9"/>
      <c r="TXS2567" s="9"/>
      <c r="TXT2567" s="9"/>
      <c r="TXU2567" s="9"/>
      <c r="TXV2567" s="9"/>
      <c r="TXW2567" s="9"/>
      <c r="TXX2567" s="9"/>
      <c r="TXY2567" s="9"/>
      <c r="TXZ2567" s="9"/>
      <c r="TYA2567" s="9"/>
      <c r="TYB2567" s="9"/>
      <c r="TYC2567" s="9"/>
      <c r="TYD2567" s="9"/>
      <c r="TYE2567" s="9"/>
      <c r="TYF2567" s="9"/>
      <c r="TYG2567" s="9"/>
      <c r="TYH2567" s="9"/>
      <c r="TYI2567" s="9"/>
      <c r="TYJ2567" s="9"/>
      <c r="TYK2567" s="9"/>
      <c r="TYL2567" s="9"/>
      <c r="TYM2567" s="9"/>
      <c r="TYN2567" s="9"/>
      <c r="TYO2567" s="9"/>
      <c r="TYP2567" s="9"/>
      <c r="TYQ2567" s="9"/>
      <c r="TYR2567" s="9"/>
      <c r="TYS2567" s="9"/>
      <c r="TYT2567" s="9"/>
      <c r="TYU2567" s="9"/>
      <c r="TYV2567" s="9"/>
      <c r="TYW2567" s="9"/>
      <c r="TYX2567" s="9"/>
      <c r="TYY2567" s="9"/>
      <c r="TYZ2567" s="9"/>
      <c r="TZA2567" s="9"/>
      <c r="TZB2567" s="9"/>
      <c r="TZC2567" s="9"/>
      <c r="TZD2567" s="9"/>
      <c r="TZE2567" s="9"/>
      <c r="TZF2567" s="9"/>
      <c r="TZG2567" s="9"/>
      <c r="TZH2567" s="9"/>
      <c r="TZI2567" s="9"/>
      <c r="TZJ2567" s="9"/>
      <c r="TZK2567" s="9"/>
      <c r="TZL2567" s="9"/>
      <c r="TZM2567" s="9"/>
      <c r="TZN2567" s="9"/>
      <c r="TZO2567" s="9"/>
      <c r="TZP2567" s="9"/>
      <c r="TZQ2567" s="9"/>
      <c r="TZR2567" s="9"/>
      <c r="TZS2567" s="9"/>
      <c r="TZT2567" s="9"/>
      <c r="TZU2567" s="9"/>
      <c r="TZV2567" s="9"/>
      <c r="TZW2567" s="9"/>
      <c r="TZX2567" s="9"/>
      <c r="TZY2567" s="9"/>
      <c r="TZZ2567" s="9"/>
      <c r="UAA2567" s="9"/>
      <c r="UAB2567" s="9"/>
      <c r="UAC2567" s="9"/>
      <c r="UAD2567" s="9"/>
      <c r="UAE2567" s="9"/>
      <c r="UAF2567" s="9"/>
      <c r="UAG2567" s="9"/>
      <c r="UAH2567" s="9"/>
      <c r="UAI2567" s="9"/>
      <c r="UAJ2567" s="9"/>
      <c r="UAK2567" s="9"/>
      <c r="UAL2567" s="9"/>
      <c r="UAM2567" s="9"/>
      <c r="UAN2567" s="9"/>
      <c r="UAO2567" s="9"/>
      <c r="UAP2567" s="9"/>
      <c r="UAQ2567" s="9"/>
      <c r="UAR2567" s="9"/>
      <c r="UAS2567" s="9"/>
      <c r="UAT2567" s="9"/>
      <c r="UAU2567" s="9"/>
      <c r="UAV2567" s="9"/>
      <c r="UAW2567" s="9"/>
      <c r="UAX2567" s="9"/>
      <c r="UAY2567" s="9"/>
      <c r="UAZ2567" s="9"/>
      <c r="UBA2567" s="9"/>
      <c r="UBB2567" s="9"/>
      <c r="UBC2567" s="9"/>
      <c r="UBD2567" s="9"/>
      <c r="UBE2567" s="9"/>
      <c r="UBF2567" s="9"/>
      <c r="UBG2567" s="9"/>
      <c r="UBH2567" s="9"/>
      <c r="UBI2567" s="9"/>
      <c r="UBJ2567" s="9"/>
      <c r="UBK2567" s="9"/>
      <c r="UBL2567" s="9"/>
      <c r="UBM2567" s="9"/>
      <c r="UBN2567" s="9"/>
      <c r="UBO2567" s="9"/>
      <c r="UBP2567" s="9"/>
      <c r="UBQ2567" s="9"/>
      <c r="UBR2567" s="9"/>
      <c r="UBS2567" s="9"/>
      <c r="UBT2567" s="9"/>
      <c r="UBU2567" s="9"/>
      <c r="UBV2567" s="9"/>
      <c r="UBW2567" s="9"/>
      <c r="UBX2567" s="9"/>
      <c r="UBY2567" s="9"/>
      <c r="UBZ2567" s="9"/>
      <c r="UCA2567" s="9"/>
      <c r="UCB2567" s="9"/>
      <c r="UCC2567" s="9"/>
      <c r="UCD2567" s="9"/>
      <c r="UCE2567" s="9"/>
      <c r="UCF2567" s="9"/>
      <c r="UCG2567" s="9"/>
      <c r="UCH2567" s="9"/>
      <c r="UCI2567" s="9"/>
      <c r="UCJ2567" s="9"/>
      <c r="UCK2567" s="9"/>
      <c r="UCL2567" s="9"/>
      <c r="UCM2567" s="9"/>
      <c r="UCN2567" s="9"/>
      <c r="UCO2567" s="9"/>
      <c r="UCP2567" s="9"/>
      <c r="UCQ2567" s="9"/>
      <c r="UCR2567" s="9"/>
      <c r="UCS2567" s="9"/>
      <c r="UCT2567" s="9"/>
      <c r="UCU2567" s="9"/>
      <c r="UCV2567" s="9"/>
      <c r="UCW2567" s="9"/>
      <c r="UCX2567" s="9"/>
      <c r="UCY2567" s="9"/>
      <c r="UCZ2567" s="9"/>
      <c r="UDA2567" s="9"/>
      <c r="UDB2567" s="9"/>
      <c r="UDC2567" s="9"/>
      <c r="UDD2567" s="9"/>
      <c r="UDE2567" s="9"/>
      <c r="UDF2567" s="9"/>
      <c r="UDG2567" s="9"/>
      <c r="UDH2567" s="9"/>
      <c r="UDI2567" s="9"/>
      <c r="UDJ2567" s="9"/>
      <c r="UDK2567" s="9"/>
      <c r="UDL2567" s="9"/>
      <c r="UDM2567" s="9"/>
      <c r="UDN2567" s="9"/>
      <c r="UDO2567" s="9"/>
      <c r="UDP2567" s="9"/>
      <c r="UDQ2567" s="9"/>
      <c r="UDR2567" s="9"/>
      <c r="UDS2567" s="9"/>
      <c r="UDT2567" s="9"/>
      <c r="UDU2567" s="9"/>
      <c r="UDV2567" s="9"/>
      <c r="UDW2567" s="9"/>
      <c r="UDX2567" s="9"/>
      <c r="UDY2567" s="9"/>
      <c r="UDZ2567" s="9"/>
      <c r="UEA2567" s="9"/>
      <c r="UEB2567" s="9"/>
      <c r="UEC2567" s="9"/>
      <c r="UED2567" s="9"/>
      <c r="UEE2567" s="9"/>
      <c r="UEF2567" s="9"/>
      <c r="UEG2567" s="9"/>
      <c r="UEH2567" s="9"/>
      <c r="UEI2567" s="9"/>
      <c r="UEJ2567" s="9"/>
      <c r="UEK2567" s="9"/>
      <c r="UEL2567" s="9"/>
      <c r="UEM2567" s="9"/>
      <c r="UEN2567" s="9"/>
      <c r="UEO2567" s="9"/>
      <c r="UEP2567" s="9"/>
      <c r="UEQ2567" s="9"/>
      <c r="UER2567" s="9"/>
      <c r="UES2567" s="9"/>
      <c r="UET2567" s="9"/>
      <c r="UEU2567" s="9"/>
      <c r="UEV2567" s="9"/>
      <c r="UEW2567" s="9"/>
      <c r="UEX2567" s="9"/>
      <c r="UEY2567" s="9"/>
      <c r="UEZ2567" s="9"/>
      <c r="UFA2567" s="9"/>
      <c r="UFB2567" s="9"/>
      <c r="UFC2567" s="9"/>
      <c r="UFD2567" s="9"/>
      <c r="UFE2567" s="9"/>
      <c r="UFF2567" s="9"/>
      <c r="UFG2567" s="9"/>
      <c r="UFH2567" s="9"/>
      <c r="UFI2567" s="9"/>
      <c r="UFJ2567" s="9"/>
      <c r="UFK2567" s="9"/>
      <c r="UFL2567" s="9"/>
      <c r="UFM2567" s="9"/>
      <c r="UFN2567" s="9"/>
      <c r="UFO2567" s="9"/>
      <c r="UFP2567" s="9"/>
      <c r="UFQ2567" s="9"/>
      <c r="UFR2567" s="9"/>
      <c r="UFS2567" s="9"/>
      <c r="UFT2567" s="9"/>
      <c r="UFU2567" s="9"/>
      <c r="UFV2567" s="9"/>
      <c r="UFW2567" s="9"/>
      <c r="UFX2567" s="9"/>
      <c r="UFY2567" s="9"/>
      <c r="UFZ2567" s="9"/>
      <c r="UGA2567" s="9"/>
      <c r="UGB2567" s="9"/>
      <c r="UGC2567" s="9"/>
      <c r="UGD2567" s="9"/>
      <c r="UGE2567" s="9"/>
      <c r="UGF2567" s="9"/>
      <c r="UGG2567" s="9"/>
      <c r="UGH2567" s="9"/>
      <c r="UGI2567" s="9"/>
      <c r="UGJ2567" s="9"/>
      <c r="UGK2567" s="9"/>
      <c r="UGL2567" s="9"/>
      <c r="UGM2567" s="9"/>
      <c r="UGN2567" s="9"/>
      <c r="UGO2567" s="9"/>
      <c r="UGP2567" s="9"/>
      <c r="UGQ2567" s="9"/>
      <c r="UGR2567" s="9"/>
      <c r="UGS2567" s="9"/>
      <c r="UGT2567" s="9"/>
      <c r="UGU2567" s="9"/>
      <c r="UGV2567" s="9"/>
      <c r="UGW2567" s="9"/>
      <c r="UGX2567" s="9"/>
      <c r="UGY2567" s="9"/>
      <c r="UGZ2567" s="9"/>
      <c r="UHA2567" s="9"/>
      <c r="UHB2567" s="9"/>
      <c r="UHC2567" s="9"/>
      <c r="UHD2567" s="9"/>
      <c r="UHE2567" s="9"/>
      <c r="UHF2567" s="9"/>
      <c r="UHG2567" s="9"/>
      <c r="UHH2567" s="9"/>
      <c r="UHI2567" s="9"/>
      <c r="UHJ2567" s="9"/>
      <c r="UHK2567" s="9"/>
      <c r="UHL2567" s="9"/>
      <c r="UHM2567" s="9"/>
      <c r="UHN2567" s="9"/>
      <c r="UHO2567" s="9"/>
      <c r="UHP2567" s="9"/>
      <c r="UHQ2567" s="9"/>
      <c r="UHR2567" s="9"/>
      <c r="UHS2567" s="9"/>
      <c r="UHT2567" s="9"/>
      <c r="UHU2567" s="9"/>
      <c r="UHV2567" s="9"/>
      <c r="UHW2567" s="9"/>
      <c r="UHX2567" s="9"/>
      <c r="UHY2567" s="9"/>
      <c r="UHZ2567" s="9"/>
      <c r="UIA2567" s="9"/>
      <c r="UIB2567" s="9"/>
      <c r="UIC2567" s="9"/>
      <c r="UID2567" s="9"/>
      <c r="UIE2567" s="9"/>
      <c r="UIF2567" s="9"/>
      <c r="UIG2567" s="9"/>
      <c r="UIH2567" s="9"/>
      <c r="UII2567" s="9"/>
      <c r="UIJ2567" s="9"/>
      <c r="UIK2567" s="9"/>
      <c r="UIL2567" s="9"/>
      <c r="UIM2567" s="9"/>
      <c r="UIN2567" s="9"/>
      <c r="UIO2567" s="9"/>
      <c r="UIP2567" s="9"/>
      <c r="UIQ2567" s="9"/>
      <c r="UIR2567" s="9"/>
      <c r="UIS2567" s="9"/>
      <c r="UIT2567" s="9"/>
      <c r="UIU2567" s="9"/>
      <c r="UIV2567" s="9"/>
      <c r="UIW2567" s="9"/>
      <c r="UIX2567" s="9"/>
      <c r="UIY2567" s="9"/>
      <c r="UIZ2567" s="9"/>
      <c r="UJA2567" s="9"/>
      <c r="UJB2567" s="9"/>
      <c r="UJC2567" s="9"/>
      <c r="UJD2567" s="9"/>
      <c r="UJE2567" s="9"/>
      <c r="UJF2567" s="9"/>
      <c r="UJG2567" s="9"/>
      <c r="UJH2567" s="9"/>
      <c r="UJI2567" s="9"/>
      <c r="UJJ2567" s="9"/>
      <c r="UJK2567" s="9"/>
      <c r="UJL2567" s="9"/>
      <c r="UJM2567" s="9"/>
      <c r="UJN2567" s="9"/>
      <c r="UJO2567" s="9"/>
      <c r="UJP2567" s="9"/>
      <c r="UJQ2567" s="9"/>
      <c r="UJR2567" s="9"/>
      <c r="UJS2567" s="9"/>
      <c r="UJT2567" s="9"/>
      <c r="UJU2567" s="9"/>
      <c r="UJV2567" s="9"/>
      <c r="UJW2567" s="9"/>
      <c r="UJX2567" s="9"/>
      <c r="UJY2567" s="9"/>
      <c r="UJZ2567" s="9"/>
      <c r="UKA2567" s="9"/>
      <c r="UKB2567" s="9"/>
      <c r="UKC2567" s="9"/>
      <c r="UKD2567" s="9"/>
      <c r="UKE2567" s="9"/>
      <c r="UKF2567" s="9"/>
      <c r="UKG2567" s="9"/>
      <c r="UKH2567" s="9"/>
      <c r="UKI2567" s="9"/>
      <c r="UKJ2567" s="9"/>
      <c r="UKK2567" s="9"/>
      <c r="UKL2567" s="9"/>
      <c r="UKM2567" s="9"/>
      <c r="UKN2567" s="9"/>
      <c r="UKO2567" s="9"/>
      <c r="UKP2567" s="9"/>
      <c r="UKQ2567" s="9"/>
      <c r="UKR2567" s="9"/>
      <c r="UKS2567" s="9"/>
      <c r="UKT2567" s="9"/>
      <c r="UKU2567" s="9"/>
      <c r="UKV2567" s="9"/>
      <c r="UKW2567" s="9"/>
      <c r="UKX2567" s="9"/>
      <c r="UKY2567" s="9"/>
      <c r="UKZ2567" s="9"/>
      <c r="ULA2567" s="9"/>
      <c r="ULB2567" s="9"/>
      <c r="ULC2567" s="9"/>
      <c r="ULD2567" s="9"/>
      <c r="ULE2567" s="9"/>
      <c r="ULF2567" s="9"/>
      <c r="ULG2567" s="9"/>
      <c r="ULH2567" s="9"/>
      <c r="ULI2567" s="9"/>
      <c r="ULJ2567" s="9"/>
      <c r="ULK2567" s="9"/>
      <c r="ULL2567" s="9"/>
      <c r="ULM2567" s="9"/>
      <c r="ULN2567" s="9"/>
      <c r="ULO2567" s="9"/>
      <c r="ULP2567" s="9"/>
      <c r="ULQ2567" s="9"/>
      <c r="ULR2567" s="9"/>
      <c r="ULS2567" s="9"/>
      <c r="ULT2567" s="9"/>
      <c r="ULU2567" s="9"/>
      <c r="ULV2567" s="9"/>
      <c r="ULW2567" s="9"/>
      <c r="ULX2567" s="9"/>
      <c r="ULY2567" s="9"/>
      <c r="ULZ2567" s="9"/>
      <c r="UMA2567" s="9"/>
      <c r="UMB2567" s="9"/>
      <c r="UMC2567" s="9"/>
      <c r="UMD2567" s="9"/>
      <c r="UME2567" s="9"/>
      <c r="UMF2567" s="9"/>
      <c r="UMG2567" s="9"/>
      <c r="UMH2567" s="9"/>
      <c r="UMI2567" s="9"/>
      <c r="UMJ2567" s="9"/>
      <c r="UMK2567" s="9"/>
      <c r="UML2567" s="9"/>
      <c r="UMM2567" s="9"/>
      <c r="UMN2567" s="9"/>
      <c r="UMO2567" s="9"/>
      <c r="UMP2567" s="9"/>
      <c r="UMQ2567" s="9"/>
      <c r="UMR2567" s="9"/>
      <c r="UMS2567" s="9"/>
      <c r="UMT2567" s="9"/>
      <c r="UMU2567" s="9"/>
      <c r="UMV2567" s="9"/>
      <c r="UMW2567" s="9"/>
      <c r="UMX2567" s="9"/>
      <c r="UMY2567" s="9"/>
      <c r="UMZ2567" s="9"/>
      <c r="UNA2567" s="9"/>
      <c r="UNB2567" s="9"/>
      <c r="UNC2567" s="9"/>
      <c r="UND2567" s="9"/>
      <c r="UNE2567" s="9"/>
      <c r="UNF2567" s="9"/>
      <c r="UNG2567" s="9"/>
      <c r="UNH2567" s="9"/>
      <c r="UNI2567" s="9"/>
      <c r="UNJ2567" s="9"/>
      <c r="UNK2567" s="9"/>
      <c r="UNL2567" s="9"/>
      <c r="UNM2567" s="9"/>
      <c r="UNN2567" s="9"/>
      <c r="UNO2567" s="9"/>
      <c r="UNP2567" s="9"/>
      <c r="UNQ2567" s="9"/>
      <c r="UNR2567" s="9"/>
      <c r="UNS2567" s="9"/>
      <c r="UNT2567" s="9"/>
      <c r="UNU2567" s="9"/>
      <c r="UNV2567" s="9"/>
      <c r="UNW2567" s="9"/>
      <c r="UNX2567" s="9"/>
      <c r="UNY2567" s="9"/>
      <c r="UNZ2567" s="9"/>
      <c r="UOA2567" s="9"/>
      <c r="UOB2567" s="9"/>
      <c r="UOC2567" s="9"/>
      <c r="UOD2567" s="9"/>
      <c r="UOE2567" s="9"/>
      <c r="UOF2567" s="9"/>
      <c r="UOG2567" s="9"/>
      <c r="UOH2567" s="9"/>
      <c r="UOI2567" s="9"/>
      <c r="UOJ2567" s="9"/>
      <c r="UOK2567" s="9"/>
      <c r="UOL2567" s="9"/>
      <c r="UOM2567" s="9"/>
      <c r="UON2567" s="9"/>
      <c r="UOO2567" s="9"/>
      <c r="UOP2567" s="9"/>
      <c r="UOQ2567" s="9"/>
      <c r="UOR2567" s="9"/>
      <c r="UOS2567" s="9"/>
      <c r="UOT2567" s="9"/>
      <c r="UOU2567" s="9"/>
      <c r="UOV2567" s="9"/>
      <c r="UOW2567" s="9"/>
      <c r="UOX2567" s="9"/>
      <c r="UOY2567" s="9"/>
      <c r="UOZ2567" s="9"/>
      <c r="UPA2567" s="9"/>
      <c r="UPB2567" s="9"/>
      <c r="UPC2567" s="9"/>
      <c r="UPD2567" s="9"/>
      <c r="UPE2567" s="9"/>
      <c r="UPF2567" s="9"/>
      <c r="UPG2567" s="9"/>
      <c r="UPH2567" s="9"/>
      <c r="UPI2567" s="9"/>
      <c r="UPJ2567" s="9"/>
      <c r="UPK2567" s="9"/>
      <c r="UPL2567" s="9"/>
      <c r="UPM2567" s="9"/>
      <c r="UPN2567" s="9"/>
      <c r="UPO2567" s="9"/>
      <c r="UPP2567" s="9"/>
      <c r="UPQ2567" s="9"/>
      <c r="UPR2567" s="9"/>
      <c r="UPS2567" s="9"/>
      <c r="UPT2567" s="9"/>
      <c r="UPU2567" s="9"/>
      <c r="UPV2567" s="9"/>
      <c r="UPW2567" s="9"/>
      <c r="UPX2567" s="9"/>
      <c r="UPY2567" s="9"/>
      <c r="UPZ2567" s="9"/>
      <c r="UQA2567" s="9"/>
      <c r="UQB2567" s="9"/>
      <c r="UQC2567" s="9"/>
      <c r="UQD2567" s="9"/>
      <c r="UQE2567" s="9"/>
      <c r="UQF2567" s="9"/>
      <c r="UQG2567" s="9"/>
      <c r="UQH2567" s="9"/>
      <c r="UQI2567" s="9"/>
      <c r="UQJ2567" s="9"/>
      <c r="UQK2567" s="9"/>
      <c r="UQL2567" s="9"/>
      <c r="UQM2567" s="9"/>
      <c r="UQN2567" s="9"/>
      <c r="UQO2567" s="9"/>
      <c r="UQP2567" s="9"/>
      <c r="UQQ2567" s="9"/>
      <c r="UQR2567" s="9"/>
      <c r="UQS2567" s="9"/>
      <c r="UQT2567" s="9"/>
      <c r="UQU2567" s="9"/>
      <c r="UQV2567" s="9"/>
      <c r="UQW2567" s="9"/>
      <c r="UQX2567" s="9"/>
      <c r="UQY2567" s="9"/>
      <c r="UQZ2567" s="9"/>
      <c r="URA2567" s="9"/>
      <c r="URB2567" s="9"/>
      <c r="URC2567" s="9"/>
      <c r="URD2567" s="9"/>
      <c r="URE2567" s="9"/>
      <c r="URF2567" s="9"/>
      <c r="URG2567" s="9"/>
      <c r="URH2567" s="9"/>
      <c r="URI2567" s="9"/>
      <c r="URJ2567" s="9"/>
      <c r="URK2567" s="9"/>
      <c r="URL2567" s="9"/>
      <c r="URM2567" s="9"/>
      <c r="URN2567" s="9"/>
      <c r="URO2567" s="9"/>
      <c r="URP2567" s="9"/>
      <c r="URQ2567" s="9"/>
      <c r="URR2567" s="9"/>
      <c r="URS2567" s="9"/>
      <c r="URT2567" s="9"/>
      <c r="URU2567" s="9"/>
      <c r="URV2567" s="9"/>
      <c r="URW2567" s="9"/>
      <c r="URX2567" s="9"/>
      <c r="URY2567" s="9"/>
      <c r="URZ2567" s="9"/>
      <c r="USA2567" s="9"/>
      <c r="USB2567" s="9"/>
      <c r="USC2567" s="9"/>
      <c r="USD2567" s="9"/>
      <c r="USE2567" s="9"/>
      <c r="USF2567" s="9"/>
      <c r="USG2567" s="9"/>
      <c r="USH2567" s="9"/>
      <c r="USI2567" s="9"/>
      <c r="USJ2567" s="9"/>
      <c r="USK2567" s="9"/>
      <c r="USL2567" s="9"/>
      <c r="USM2567" s="9"/>
      <c r="USN2567" s="9"/>
      <c r="USO2567" s="9"/>
      <c r="USP2567" s="9"/>
      <c r="USQ2567" s="9"/>
      <c r="USR2567" s="9"/>
      <c r="USS2567" s="9"/>
      <c r="UST2567" s="9"/>
      <c r="USU2567" s="9"/>
      <c r="USV2567" s="9"/>
      <c r="USW2567" s="9"/>
      <c r="USX2567" s="9"/>
      <c r="USY2567" s="9"/>
      <c r="USZ2567" s="9"/>
      <c r="UTA2567" s="9"/>
      <c r="UTB2567" s="9"/>
      <c r="UTC2567" s="9"/>
      <c r="UTD2567" s="9"/>
      <c r="UTE2567" s="9"/>
      <c r="UTF2567" s="9"/>
      <c r="UTG2567" s="9"/>
      <c r="UTH2567" s="9"/>
      <c r="UTI2567" s="9"/>
      <c r="UTJ2567" s="9"/>
      <c r="UTK2567" s="9"/>
      <c r="UTL2567" s="9"/>
      <c r="UTM2567" s="9"/>
      <c r="UTN2567" s="9"/>
      <c r="UTO2567" s="9"/>
      <c r="UTP2567" s="9"/>
      <c r="UTQ2567" s="9"/>
      <c r="UTR2567" s="9"/>
      <c r="UTS2567" s="9"/>
      <c r="UTT2567" s="9"/>
      <c r="UTU2567" s="9"/>
      <c r="UTV2567" s="9"/>
      <c r="UTW2567" s="9"/>
      <c r="UTX2567" s="9"/>
      <c r="UTY2567" s="9"/>
      <c r="UTZ2567" s="9"/>
      <c r="UUA2567" s="9"/>
      <c r="UUB2567" s="9"/>
      <c r="UUC2567" s="9"/>
      <c r="UUD2567" s="9"/>
      <c r="UUE2567" s="9"/>
      <c r="UUF2567" s="9"/>
      <c r="UUG2567" s="9"/>
      <c r="UUH2567" s="9"/>
      <c r="UUI2567" s="9"/>
      <c r="UUJ2567" s="9"/>
      <c r="UUK2567" s="9"/>
      <c r="UUL2567" s="9"/>
      <c r="UUM2567" s="9"/>
      <c r="UUN2567" s="9"/>
      <c r="UUO2567" s="9"/>
      <c r="UUP2567" s="9"/>
      <c r="UUQ2567" s="9"/>
      <c r="UUR2567" s="9"/>
      <c r="UUS2567" s="9"/>
      <c r="UUT2567" s="9"/>
      <c r="UUU2567" s="9"/>
      <c r="UUV2567" s="9"/>
      <c r="UUW2567" s="9"/>
      <c r="UUX2567" s="9"/>
      <c r="UUY2567" s="9"/>
      <c r="UUZ2567" s="9"/>
      <c r="UVA2567" s="9"/>
      <c r="UVB2567" s="9"/>
      <c r="UVC2567" s="9"/>
      <c r="UVD2567" s="9"/>
      <c r="UVE2567" s="9"/>
      <c r="UVF2567" s="9"/>
      <c r="UVG2567" s="9"/>
      <c r="UVH2567" s="9"/>
      <c r="UVI2567" s="9"/>
      <c r="UVJ2567" s="9"/>
      <c r="UVK2567" s="9"/>
      <c r="UVL2567" s="9"/>
      <c r="UVM2567" s="9"/>
      <c r="UVN2567" s="9"/>
      <c r="UVO2567" s="9"/>
      <c r="UVP2567" s="9"/>
      <c r="UVQ2567" s="9"/>
      <c r="UVR2567" s="9"/>
      <c r="UVS2567" s="9"/>
      <c r="UVT2567" s="9"/>
      <c r="UVU2567" s="9"/>
      <c r="UVV2567" s="9"/>
      <c r="UVW2567" s="9"/>
      <c r="UVX2567" s="9"/>
      <c r="UVY2567" s="9"/>
      <c r="UVZ2567" s="9"/>
      <c r="UWA2567" s="9"/>
      <c r="UWB2567" s="9"/>
      <c r="UWC2567" s="9"/>
      <c r="UWD2567" s="9"/>
      <c r="UWE2567" s="9"/>
      <c r="UWF2567" s="9"/>
      <c r="UWG2567" s="9"/>
      <c r="UWH2567" s="9"/>
      <c r="UWI2567" s="9"/>
      <c r="UWJ2567" s="9"/>
      <c r="UWK2567" s="9"/>
      <c r="UWL2567" s="9"/>
      <c r="UWM2567" s="9"/>
      <c r="UWN2567" s="9"/>
      <c r="UWO2567" s="9"/>
      <c r="UWP2567" s="9"/>
      <c r="UWQ2567" s="9"/>
      <c r="UWR2567" s="9"/>
      <c r="UWS2567" s="9"/>
      <c r="UWT2567" s="9"/>
      <c r="UWU2567" s="9"/>
      <c r="UWV2567" s="9"/>
      <c r="UWW2567" s="9"/>
      <c r="UWX2567" s="9"/>
      <c r="UWY2567" s="9"/>
      <c r="UWZ2567" s="9"/>
      <c r="UXA2567" s="9"/>
      <c r="UXB2567" s="9"/>
      <c r="UXC2567" s="9"/>
      <c r="UXD2567" s="9"/>
      <c r="UXE2567" s="9"/>
      <c r="UXF2567" s="9"/>
      <c r="UXG2567" s="9"/>
      <c r="UXH2567" s="9"/>
      <c r="UXI2567" s="9"/>
      <c r="UXJ2567" s="9"/>
      <c r="UXK2567" s="9"/>
      <c r="UXL2567" s="9"/>
      <c r="UXM2567" s="9"/>
      <c r="UXN2567" s="9"/>
      <c r="UXO2567" s="9"/>
      <c r="UXP2567" s="9"/>
      <c r="UXQ2567" s="9"/>
      <c r="UXR2567" s="9"/>
      <c r="UXS2567" s="9"/>
      <c r="UXT2567" s="9"/>
      <c r="UXU2567" s="9"/>
      <c r="UXV2567" s="9"/>
      <c r="UXW2567" s="9"/>
      <c r="UXX2567" s="9"/>
      <c r="UXY2567" s="9"/>
      <c r="UXZ2567" s="9"/>
      <c r="UYA2567" s="9"/>
      <c r="UYB2567" s="9"/>
      <c r="UYC2567" s="9"/>
      <c r="UYD2567" s="9"/>
      <c r="UYE2567" s="9"/>
      <c r="UYF2567" s="9"/>
      <c r="UYG2567" s="9"/>
      <c r="UYH2567" s="9"/>
      <c r="UYI2567" s="9"/>
      <c r="UYJ2567" s="9"/>
      <c r="UYK2567" s="9"/>
      <c r="UYL2567" s="9"/>
      <c r="UYM2567" s="9"/>
      <c r="UYN2567" s="9"/>
      <c r="UYO2567" s="9"/>
      <c r="UYP2567" s="9"/>
      <c r="UYQ2567" s="9"/>
      <c r="UYR2567" s="9"/>
      <c r="UYS2567" s="9"/>
      <c r="UYT2567" s="9"/>
      <c r="UYU2567" s="9"/>
      <c r="UYV2567" s="9"/>
      <c r="UYW2567" s="9"/>
      <c r="UYX2567" s="9"/>
      <c r="UYY2567" s="9"/>
      <c r="UYZ2567" s="9"/>
      <c r="UZA2567" s="9"/>
      <c r="UZB2567" s="9"/>
      <c r="UZC2567" s="9"/>
      <c r="UZD2567" s="9"/>
      <c r="UZE2567" s="9"/>
      <c r="UZF2567" s="9"/>
      <c r="UZG2567" s="9"/>
      <c r="UZH2567" s="9"/>
      <c r="UZI2567" s="9"/>
      <c r="UZJ2567" s="9"/>
      <c r="UZK2567" s="9"/>
      <c r="UZL2567" s="9"/>
      <c r="UZM2567" s="9"/>
      <c r="UZN2567" s="9"/>
      <c r="UZO2567" s="9"/>
      <c r="UZP2567" s="9"/>
      <c r="UZQ2567" s="9"/>
      <c r="UZR2567" s="9"/>
      <c r="UZS2567" s="9"/>
      <c r="UZT2567" s="9"/>
      <c r="UZU2567" s="9"/>
      <c r="UZV2567" s="9"/>
      <c r="UZW2567" s="9"/>
      <c r="UZX2567" s="9"/>
      <c r="UZY2567" s="9"/>
      <c r="UZZ2567" s="9"/>
      <c r="VAA2567" s="9"/>
      <c r="VAB2567" s="9"/>
      <c r="VAC2567" s="9"/>
      <c r="VAD2567" s="9"/>
      <c r="VAE2567" s="9"/>
      <c r="VAF2567" s="9"/>
      <c r="VAG2567" s="9"/>
      <c r="VAH2567" s="9"/>
      <c r="VAI2567" s="9"/>
      <c r="VAJ2567" s="9"/>
      <c r="VAK2567" s="9"/>
      <c r="VAL2567" s="9"/>
      <c r="VAM2567" s="9"/>
      <c r="VAN2567" s="9"/>
      <c r="VAO2567" s="9"/>
      <c r="VAP2567" s="9"/>
      <c r="VAQ2567" s="9"/>
      <c r="VAR2567" s="9"/>
      <c r="VAS2567" s="9"/>
      <c r="VAT2567" s="9"/>
      <c r="VAU2567" s="9"/>
      <c r="VAV2567" s="9"/>
      <c r="VAW2567" s="9"/>
      <c r="VAX2567" s="9"/>
      <c r="VAY2567" s="9"/>
      <c r="VAZ2567" s="9"/>
      <c r="VBA2567" s="9"/>
      <c r="VBB2567" s="9"/>
      <c r="VBC2567" s="9"/>
      <c r="VBD2567" s="9"/>
      <c r="VBE2567" s="9"/>
      <c r="VBF2567" s="9"/>
      <c r="VBG2567" s="9"/>
      <c r="VBH2567" s="9"/>
      <c r="VBI2567" s="9"/>
      <c r="VBJ2567" s="9"/>
      <c r="VBK2567" s="9"/>
      <c r="VBL2567" s="9"/>
      <c r="VBM2567" s="9"/>
      <c r="VBN2567" s="9"/>
      <c r="VBO2567" s="9"/>
      <c r="VBP2567" s="9"/>
      <c r="VBQ2567" s="9"/>
      <c r="VBR2567" s="9"/>
      <c r="VBS2567" s="9"/>
      <c r="VBT2567" s="9"/>
      <c r="VBU2567" s="9"/>
      <c r="VBV2567" s="9"/>
      <c r="VBW2567" s="9"/>
      <c r="VBX2567" s="9"/>
      <c r="VBY2567" s="9"/>
      <c r="VBZ2567" s="9"/>
      <c r="VCA2567" s="9"/>
      <c r="VCB2567" s="9"/>
      <c r="VCC2567" s="9"/>
      <c r="VCD2567" s="9"/>
      <c r="VCE2567" s="9"/>
      <c r="VCF2567" s="9"/>
      <c r="VCG2567" s="9"/>
      <c r="VCH2567" s="9"/>
      <c r="VCI2567" s="9"/>
      <c r="VCJ2567" s="9"/>
      <c r="VCK2567" s="9"/>
      <c r="VCL2567" s="9"/>
      <c r="VCM2567" s="9"/>
      <c r="VCN2567" s="9"/>
      <c r="VCO2567" s="9"/>
      <c r="VCP2567" s="9"/>
      <c r="VCQ2567" s="9"/>
      <c r="VCR2567" s="9"/>
      <c r="VCS2567" s="9"/>
      <c r="VCT2567" s="9"/>
      <c r="VCU2567" s="9"/>
      <c r="VCV2567" s="9"/>
      <c r="VCW2567" s="9"/>
      <c r="VCX2567" s="9"/>
      <c r="VCY2567" s="9"/>
      <c r="VCZ2567" s="9"/>
      <c r="VDA2567" s="9"/>
      <c r="VDB2567" s="9"/>
      <c r="VDC2567" s="9"/>
      <c r="VDD2567" s="9"/>
      <c r="VDE2567" s="9"/>
      <c r="VDF2567" s="9"/>
      <c r="VDG2567" s="9"/>
      <c r="VDH2567" s="9"/>
      <c r="VDI2567" s="9"/>
      <c r="VDJ2567" s="9"/>
      <c r="VDK2567" s="9"/>
      <c r="VDL2567" s="9"/>
      <c r="VDM2567" s="9"/>
      <c r="VDN2567" s="9"/>
      <c r="VDO2567" s="9"/>
      <c r="VDP2567" s="9"/>
      <c r="VDQ2567" s="9"/>
      <c r="VDR2567" s="9"/>
      <c r="VDS2567" s="9"/>
      <c r="VDT2567" s="9"/>
      <c r="VDU2567" s="9"/>
      <c r="VDV2567" s="9"/>
      <c r="VDW2567" s="9"/>
      <c r="VDX2567" s="9"/>
      <c r="VDY2567" s="9"/>
      <c r="VDZ2567" s="9"/>
      <c r="VEA2567" s="9"/>
      <c r="VEB2567" s="9"/>
      <c r="VEC2567" s="9"/>
      <c r="VED2567" s="9"/>
      <c r="VEE2567" s="9"/>
      <c r="VEF2567" s="9"/>
      <c r="VEG2567" s="9"/>
      <c r="VEH2567" s="9"/>
      <c r="VEI2567" s="9"/>
      <c r="VEJ2567" s="9"/>
      <c r="VEK2567" s="9"/>
      <c r="VEL2567" s="9"/>
      <c r="VEM2567" s="9"/>
      <c r="VEN2567" s="9"/>
      <c r="VEO2567" s="9"/>
      <c r="VEP2567" s="9"/>
      <c r="VEQ2567" s="9"/>
      <c r="VER2567" s="9"/>
      <c r="VES2567" s="9"/>
      <c r="VET2567" s="9"/>
      <c r="VEU2567" s="9"/>
      <c r="VEV2567" s="9"/>
      <c r="VEW2567" s="9"/>
      <c r="VEX2567" s="9"/>
      <c r="VEY2567" s="9"/>
      <c r="VEZ2567" s="9"/>
      <c r="VFA2567" s="9"/>
      <c r="VFB2567" s="9"/>
      <c r="VFC2567" s="9"/>
      <c r="VFD2567" s="9"/>
      <c r="VFE2567" s="9"/>
      <c r="VFF2567" s="9"/>
      <c r="VFG2567" s="9"/>
      <c r="VFH2567" s="9"/>
      <c r="VFI2567" s="9"/>
      <c r="VFJ2567" s="9"/>
      <c r="VFK2567" s="9"/>
      <c r="VFL2567" s="9"/>
      <c r="VFM2567" s="9"/>
      <c r="VFN2567" s="9"/>
      <c r="VFO2567" s="9"/>
      <c r="VFP2567" s="9"/>
      <c r="VFQ2567" s="9"/>
      <c r="VFR2567" s="9"/>
      <c r="VFS2567" s="9"/>
      <c r="VFT2567" s="9"/>
      <c r="VFU2567" s="9"/>
      <c r="VFV2567" s="9"/>
      <c r="VFW2567" s="9"/>
      <c r="VFX2567" s="9"/>
      <c r="VFY2567" s="9"/>
      <c r="VFZ2567" s="9"/>
      <c r="VGA2567" s="9"/>
      <c r="VGB2567" s="9"/>
      <c r="VGC2567" s="9"/>
      <c r="VGD2567" s="9"/>
      <c r="VGE2567" s="9"/>
      <c r="VGF2567" s="9"/>
      <c r="VGG2567" s="9"/>
      <c r="VGH2567" s="9"/>
      <c r="VGI2567" s="9"/>
      <c r="VGJ2567" s="9"/>
      <c r="VGK2567" s="9"/>
      <c r="VGL2567" s="9"/>
      <c r="VGM2567" s="9"/>
      <c r="VGN2567" s="9"/>
      <c r="VGO2567" s="9"/>
      <c r="VGP2567" s="9"/>
      <c r="VGQ2567" s="9"/>
      <c r="VGR2567" s="9"/>
      <c r="VGS2567" s="9"/>
      <c r="VGT2567" s="9"/>
      <c r="VGU2567" s="9"/>
      <c r="VGV2567" s="9"/>
      <c r="VGW2567" s="9"/>
      <c r="VGX2567" s="9"/>
      <c r="VGY2567" s="9"/>
      <c r="VGZ2567" s="9"/>
      <c r="VHA2567" s="9"/>
      <c r="VHB2567" s="9"/>
      <c r="VHC2567" s="9"/>
      <c r="VHD2567" s="9"/>
      <c r="VHE2567" s="9"/>
      <c r="VHF2567" s="9"/>
      <c r="VHG2567" s="9"/>
      <c r="VHH2567" s="9"/>
      <c r="VHI2567" s="9"/>
      <c r="VHJ2567" s="9"/>
      <c r="VHK2567" s="9"/>
      <c r="VHL2567" s="9"/>
      <c r="VHM2567" s="9"/>
      <c r="VHN2567" s="9"/>
      <c r="VHO2567" s="9"/>
      <c r="VHP2567" s="9"/>
      <c r="VHQ2567" s="9"/>
      <c r="VHR2567" s="9"/>
      <c r="VHS2567" s="9"/>
      <c r="VHT2567" s="9"/>
      <c r="VHU2567" s="9"/>
      <c r="VHV2567" s="9"/>
      <c r="VHW2567" s="9"/>
      <c r="VHX2567" s="9"/>
      <c r="VHY2567" s="9"/>
      <c r="VHZ2567" s="9"/>
      <c r="VIA2567" s="9"/>
      <c r="VIB2567" s="9"/>
      <c r="VIC2567" s="9"/>
      <c r="VID2567" s="9"/>
      <c r="VIE2567" s="9"/>
      <c r="VIF2567" s="9"/>
      <c r="VIG2567" s="9"/>
      <c r="VIH2567" s="9"/>
      <c r="VII2567" s="9"/>
      <c r="VIJ2567" s="9"/>
      <c r="VIK2567" s="9"/>
      <c r="VIL2567" s="9"/>
      <c r="VIM2567" s="9"/>
      <c r="VIN2567" s="9"/>
      <c r="VIO2567" s="9"/>
      <c r="VIP2567" s="9"/>
      <c r="VIQ2567" s="9"/>
      <c r="VIR2567" s="9"/>
      <c r="VIS2567" s="9"/>
      <c r="VIT2567" s="9"/>
      <c r="VIU2567" s="9"/>
      <c r="VIV2567" s="9"/>
      <c r="VIW2567" s="9"/>
      <c r="VIX2567" s="9"/>
      <c r="VIY2567" s="9"/>
      <c r="VIZ2567" s="9"/>
      <c r="VJA2567" s="9"/>
      <c r="VJB2567" s="9"/>
      <c r="VJC2567" s="9"/>
      <c r="VJD2567" s="9"/>
      <c r="VJE2567" s="9"/>
      <c r="VJF2567" s="9"/>
      <c r="VJG2567" s="9"/>
      <c r="VJH2567" s="9"/>
      <c r="VJI2567" s="9"/>
      <c r="VJJ2567" s="9"/>
      <c r="VJK2567" s="9"/>
      <c r="VJL2567" s="9"/>
      <c r="VJM2567" s="9"/>
      <c r="VJN2567" s="9"/>
      <c r="VJO2567" s="9"/>
      <c r="VJP2567" s="9"/>
      <c r="VJQ2567" s="9"/>
      <c r="VJR2567" s="9"/>
      <c r="VJS2567" s="9"/>
      <c r="VJT2567" s="9"/>
      <c r="VJU2567" s="9"/>
      <c r="VJV2567" s="9"/>
      <c r="VJW2567" s="9"/>
      <c r="VJX2567" s="9"/>
      <c r="VJY2567" s="9"/>
      <c r="VJZ2567" s="9"/>
      <c r="VKA2567" s="9"/>
      <c r="VKB2567" s="9"/>
      <c r="VKC2567" s="9"/>
      <c r="VKD2567" s="9"/>
      <c r="VKE2567" s="9"/>
      <c r="VKF2567" s="9"/>
      <c r="VKG2567" s="9"/>
      <c r="VKH2567" s="9"/>
      <c r="VKI2567" s="9"/>
      <c r="VKJ2567" s="9"/>
      <c r="VKK2567" s="9"/>
      <c r="VKL2567" s="9"/>
      <c r="VKM2567" s="9"/>
      <c r="VKN2567" s="9"/>
      <c r="VKO2567" s="9"/>
      <c r="VKP2567" s="9"/>
      <c r="VKQ2567" s="9"/>
      <c r="VKR2567" s="9"/>
      <c r="VKS2567" s="9"/>
      <c r="VKT2567" s="9"/>
      <c r="VKU2567" s="9"/>
      <c r="VKV2567" s="9"/>
      <c r="VKW2567" s="9"/>
      <c r="VKX2567" s="9"/>
      <c r="VKY2567" s="9"/>
      <c r="VKZ2567" s="9"/>
      <c r="VLA2567" s="9"/>
      <c r="VLB2567" s="9"/>
      <c r="VLC2567" s="9"/>
      <c r="VLD2567" s="9"/>
      <c r="VLE2567" s="9"/>
      <c r="VLF2567" s="9"/>
      <c r="VLG2567" s="9"/>
      <c r="VLH2567" s="9"/>
      <c r="VLI2567" s="9"/>
      <c r="VLJ2567" s="9"/>
      <c r="VLK2567" s="9"/>
      <c r="VLL2567" s="9"/>
      <c r="VLM2567" s="9"/>
      <c r="VLN2567" s="9"/>
      <c r="VLO2567" s="9"/>
      <c r="VLP2567" s="9"/>
      <c r="VLQ2567" s="9"/>
      <c r="VLR2567" s="9"/>
      <c r="VLS2567" s="9"/>
      <c r="VLT2567" s="9"/>
      <c r="VLU2567" s="9"/>
      <c r="VLV2567" s="9"/>
      <c r="VLW2567" s="9"/>
      <c r="VLX2567" s="9"/>
      <c r="VLY2567" s="9"/>
      <c r="VLZ2567" s="9"/>
      <c r="VMA2567" s="9"/>
      <c r="VMB2567" s="9"/>
      <c r="VMC2567" s="9"/>
      <c r="VMD2567" s="9"/>
      <c r="VME2567" s="9"/>
      <c r="VMF2567" s="9"/>
      <c r="VMG2567" s="9"/>
      <c r="VMH2567" s="9"/>
      <c r="VMI2567" s="9"/>
      <c r="VMJ2567" s="9"/>
      <c r="VMK2567" s="9"/>
      <c r="VML2567" s="9"/>
      <c r="VMM2567" s="9"/>
      <c r="VMN2567" s="9"/>
      <c r="VMO2567" s="9"/>
      <c r="VMP2567" s="9"/>
      <c r="VMQ2567" s="9"/>
      <c r="VMR2567" s="9"/>
      <c r="VMS2567" s="9"/>
      <c r="VMT2567" s="9"/>
      <c r="VMU2567" s="9"/>
      <c r="VMV2567" s="9"/>
      <c r="VMW2567" s="9"/>
      <c r="VMX2567" s="9"/>
      <c r="VMY2567" s="9"/>
      <c r="VMZ2567" s="9"/>
      <c r="VNA2567" s="9"/>
      <c r="VNB2567" s="9"/>
      <c r="VNC2567" s="9"/>
      <c r="VND2567" s="9"/>
      <c r="VNE2567" s="9"/>
      <c r="VNF2567" s="9"/>
      <c r="VNG2567" s="9"/>
      <c r="VNH2567" s="9"/>
      <c r="VNI2567" s="9"/>
      <c r="VNJ2567" s="9"/>
      <c r="VNK2567" s="9"/>
      <c r="VNL2567" s="9"/>
      <c r="VNM2567" s="9"/>
      <c r="VNN2567" s="9"/>
      <c r="VNO2567" s="9"/>
      <c r="VNP2567" s="9"/>
      <c r="VNQ2567" s="9"/>
      <c r="VNR2567" s="9"/>
      <c r="VNS2567" s="9"/>
      <c r="VNT2567" s="9"/>
      <c r="VNU2567" s="9"/>
      <c r="VNV2567" s="9"/>
      <c r="VNW2567" s="9"/>
      <c r="VNX2567" s="9"/>
      <c r="VNY2567" s="9"/>
      <c r="VNZ2567" s="9"/>
      <c r="VOA2567" s="9"/>
      <c r="VOB2567" s="9"/>
      <c r="VOC2567" s="9"/>
      <c r="VOD2567" s="9"/>
      <c r="VOE2567" s="9"/>
      <c r="VOF2567" s="9"/>
      <c r="VOG2567" s="9"/>
      <c r="VOH2567" s="9"/>
      <c r="VOI2567" s="9"/>
      <c r="VOJ2567" s="9"/>
      <c r="VOK2567" s="9"/>
      <c r="VOL2567" s="9"/>
      <c r="VOM2567" s="9"/>
      <c r="VON2567" s="9"/>
      <c r="VOO2567" s="9"/>
      <c r="VOP2567" s="9"/>
      <c r="VOQ2567" s="9"/>
      <c r="VOR2567" s="9"/>
      <c r="VOS2567" s="9"/>
      <c r="VOT2567" s="9"/>
      <c r="VOU2567" s="9"/>
      <c r="VOV2567" s="9"/>
      <c r="VOW2567" s="9"/>
      <c r="VOX2567" s="9"/>
      <c r="VOY2567" s="9"/>
      <c r="VOZ2567" s="9"/>
      <c r="VPA2567" s="9"/>
      <c r="VPB2567" s="9"/>
      <c r="VPC2567" s="9"/>
      <c r="VPD2567" s="9"/>
      <c r="VPE2567" s="9"/>
      <c r="VPF2567" s="9"/>
      <c r="VPG2567" s="9"/>
      <c r="VPH2567" s="9"/>
      <c r="VPI2567" s="9"/>
      <c r="VPJ2567" s="9"/>
      <c r="VPK2567" s="9"/>
      <c r="VPL2567" s="9"/>
      <c r="VPM2567" s="9"/>
      <c r="VPN2567" s="9"/>
      <c r="VPO2567" s="9"/>
      <c r="VPP2567" s="9"/>
      <c r="VPQ2567" s="9"/>
      <c r="VPR2567" s="9"/>
      <c r="VPS2567" s="9"/>
      <c r="VPT2567" s="9"/>
      <c r="VPU2567" s="9"/>
      <c r="VPV2567" s="9"/>
      <c r="VPW2567" s="9"/>
      <c r="VPX2567" s="9"/>
      <c r="VPY2567" s="9"/>
      <c r="VPZ2567" s="9"/>
      <c r="VQA2567" s="9"/>
      <c r="VQB2567" s="9"/>
      <c r="VQC2567" s="9"/>
      <c r="VQD2567" s="9"/>
      <c r="VQE2567" s="9"/>
      <c r="VQF2567" s="9"/>
      <c r="VQG2567" s="9"/>
      <c r="VQH2567" s="9"/>
      <c r="VQI2567" s="9"/>
      <c r="VQJ2567" s="9"/>
      <c r="VQK2567" s="9"/>
      <c r="VQL2567" s="9"/>
      <c r="VQM2567" s="9"/>
      <c r="VQN2567" s="9"/>
      <c r="VQO2567" s="9"/>
      <c r="VQP2567" s="9"/>
      <c r="VQQ2567" s="9"/>
      <c r="VQR2567" s="9"/>
      <c r="VQS2567" s="9"/>
      <c r="VQT2567" s="9"/>
      <c r="VQU2567" s="9"/>
      <c r="VQV2567" s="9"/>
      <c r="VQW2567" s="9"/>
      <c r="VQX2567" s="9"/>
      <c r="VQY2567" s="9"/>
      <c r="VQZ2567" s="9"/>
      <c r="VRA2567" s="9"/>
      <c r="VRB2567" s="9"/>
      <c r="VRC2567" s="9"/>
      <c r="VRD2567" s="9"/>
      <c r="VRE2567" s="9"/>
      <c r="VRF2567" s="9"/>
      <c r="VRG2567" s="9"/>
      <c r="VRH2567" s="9"/>
      <c r="VRI2567" s="9"/>
      <c r="VRJ2567" s="9"/>
      <c r="VRK2567" s="9"/>
      <c r="VRL2567" s="9"/>
      <c r="VRM2567" s="9"/>
      <c r="VRN2567" s="9"/>
      <c r="VRO2567" s="9"/>
      <c r="VRP2567" s="9"/>
      <c r="VRQ2567" s="9"/>
      <c r="VRR2567" s="9"/>
      <c r="VRS2567" s="9"/>
      <c r="VRT2567" s="9"/>
      <c r="VRU2567" s="9"/>
      <c r="VRV2567" s="9"/>
      <c r="VRW2567" s="9"/>
      <c r="VRX2567" s="9"/>
      <c r="VRY2567" s="9"/>
      <c r="VRZ2567" s="9"/>
      <c r="VSA2567" s="9"/>
      <c r="VSB2567" s="9"/>
      <c r="VSC2567" s="9"/>
      <c r="VSD2567" s="9"/>
      <c r="VSE2567" s="9"/>
      <c r="VSF2567" s="9"/>
      <c r="VSG2567" s="9"/>
      <c r="VSH2567" s="9"/>
      <c r="VSI2567" s="9"/>
      <c r="VSJ2567" s="9"/>
      <c r="VSK2567" s="9"/>
      <c r="VSL2567" s="9"/>
      <c r="VSM2567" s="9"/>
      <c r="VSN2567" s="9"/>
      <c r="VSO2567" s="9"/>
      <c r="VSP2567" s="9"/>
      <c r="VSQ2567" s="9"/>
      <c r="VSR2567" s="9"/>
      <c r="VSS2567" s="9"/>
      <c r="VST2567" s="9"/>
      <c r="VSU2567" s="9"/>
      <c r="VSV2567" s="9"/>
      <c r="VSW2567" s="9"/>
      <c r="VSX2567" s="9"/>
      <c r="VSY2567" s="9"/>
      <c r="VSZ2567" s="9"/>
      <c r="VTA2567" s="9"/>
      <c r="VTB2567" s="9"/>
      <c r="VTC2567" s="9"/>
      <c r="VTD2567" s="9"/>
      <c r="VTE2567" s="9"/>
      <c r="VTF2567" s="9"/>
      <c r="VTG2567" s="9"/>
      <c r="VTH2567" s="9"/>
      <c r="VTI2567" s="9"/>
      <c r="VTJ2567" s="9"/>
      <c r="VTK2567" s="9"/>
      <c r="VTL2567" s="9"/>
      <c r="VTM2567" s="9"/>
      <c r="VTN2567" s="9"/>
      <c r="VTO2567" s="9"/>
      <c r="VTP2567" s="9"/>
      <c r="VTQ2567" s="9"/>
      <c r="VTR2567" s="9"/>
      <c r="VTS2567" s="9"/>
      <c r="VTT2567" s="9"/>
      <c r="VTU2567" s="9"/>
      <c r="VTV2567" s="9"/>
      <c r="VTW2567" s="9"/>
      <c r="VTX2567" s="9"/>
      <c r="VTY2567" s="9"/>
      <c r="VTZ2567" s="9"/>
      <c r="VUA2567" s="9"/>
      <c r="VUB2567" s="9"/>
      <c r="VUC2567" s="9"/>
      <c r="VUD2567" s="9"/>
      <c r="VUE2567" s="9"/>
      <c r="VUF2567" s="9"/>
      <c r="VUG2567" s="9"/>
      <c r="VUH2567" s="9"/>
      <c r="VUI2567" s="9"/>
      <c r="VUJ2567" s="9"/>
      <c r="VUK2567" s="9"/>
      <c r="VUL2567" s="9"/>
      <c r="VUM2567" s="9"/>
      <c r="VUN2567" s="9"/>
      <c r="VUO2567" s="9"/>
      <c r="VUP2567" s="9"/>
      <c r="VUQ2567" s="9"/>
      <c r="VUR2567" s="9"/>
      <c r="VUS2567" s="9"/>
      <c r="VUT2567" s="9"/>
      <c r="VUU2567" s="9"/>
      <c r="VUV2567" s="9"/>
      <c r="VUW2567" s="9"/>
      <c r="VUX2567" s="9"/>
      <c r="VUY2567" s="9"/>
      <c r="VUZ2567" s="9"/>
      <c r="VVA2567" s="9"/>
      <c r="VVB2567" s="9"/>
      <c r="VVC2567" s="9"/>
      <c r="VVD2567" s="9"/>
      <c r="VVE2567" s="9"/>
      <c r="VVF2567" s="9"/>
      <c r="VVG2567" s="9"/>
      <c r="VVH2567" s="9"/>
      <c r="VVI2567" s="9"/>
      <c r="VVJ2567" s="9"/>
      <c r="VVK2567" s="9"/>
      <c r="VVL2567" s="9"/>
      <c r="VVM2567" s="9"/>
      <c r="VVN2567" s="9"/>
      <c r="VVO2567" s="9"/>
      <c r="VVP2567" s="9"/>
      <c r="VVQ2567" s="9"/>
      <c r="VVR2567" s="9"/>
      <c r="VVS2567" s="9"/>
      <c r="VVT2567" s="9"/>
      <c r="VVU2567" s="9"/>
      <c r="VVV2567" s="9"/>
      <c r="VVW2567" s="9"/>
      <c r="VVX2567" s="9"/>
      <c r="VVY2567" s="9"/>
      <c r="VVZ2567" s="9"/>
      <c r="VWA2567" s="9"/>
      <c r="VWB2567" s="9"/>
      <c r="VWC2567" s="9"/>
      <c r="VWD2567" s="9"/>
      <c r="VWE2567" s="9"/>
      <c r="VWF2567" s="9"/>
      <c r="VWG2567" s="9"/>
      <c r="VWH2567" s="9"/>
      <c r="VWI2567" s="9"/>
      <c r="VWJ2567" s="9"/>
      <c r="VWK2567" s="9"/>
      <c r="VWL2567" s="9"/>
      <c r="VWM2567" s="9"/>
      <c r="VWN2567" s="9"/>
      <c r="VWO2567" s="9"/>
      <c r="VWP2567" s="9"/>
      <c r="VWQ2567" s="9"/>
      <c r="VWR2567" s="9"/>
      <c r="VWS2567" s="9"/>
      <c r="VWT2567" s="9"/>
      <c r="VWU2567" s="9"/>
      <c r="VWV2567" s="9"/>
      <c r="VWW2567" s="9"/>
      <c r="VWX2567" s="9"/>
      <c r="VWY2567" s="9"/>
      <c r="VWZ2567" s="9"/>
      <c r="VXA2567" s="9"/>
      <c r="VXB2567" s="9"/>
      <c r="VXC2567" s="9"/>
      <c r="VXD2567" s="9"/>
      <c r="VXE2567" s="9"/>
      <c r="VXF2567" s="9"/>
      <c r="VXG2567" s="9"/>
      <c r="VXH2567" s="9"/>
      <c r="VXI2567" s="9"/>
      <c r="VXJ2567" s="9"/>
      <c r="VXK2567" s="9"/>
      <c r="VXL2567" s="9"/>
      <c r="VXM2567" s="9"/>
      <c r="VXN2567" s="9"/>
      <c r="VXO2567" s="9"/>
      <c r="VXP2567" s="9"/>
      <c r="VXQ2567" s="9"/>
      <c r="VXR2567" s="9"/>
      <c r="VXS2567" s="9"/>
      <c r="VXT2567" s="9"/>
      <c r="VXU2567" s="9"/>
      <c r="VXV2567" s="9"/>
      <c r="VXW2567" s="9"/>
      <c r="VXX2567" s="9"/>
      <c r="VXY2567" s="9"/>
      <c r="VXZ2567" s="9"/>
      <c r="VYA2567" s="9"/>
      <c r="VYB2567" s="9"/>
      <c r="VYC2567" s="9"/>
      <c r="VYD2567" s="9"/>
      <c r="VYE2567" s="9"/>
      <c r="VYF2567" s="9"/>
      <c r="VYG2567" s="9"/>
      <c r="VYH2567" s="9"/>
      <c r="VYI2567" s="9"/>
      <c r="VYJ2567" s="9"/>
      <c r="VYK2567" s="9"/>
      <c r="VYL2567" s="9"/>
      <c r="VYM2567" s="9"/>
      <c r="VYN2567" s="9"/>
      <c r="VYO2567" s="9"/>
      <c r="VYP2567" s="9"/>
      <c r="VYQ2567" s="9"/>
      <c r="VYR2567" s="9"/>
      <c r="VYS2567" s="9"/>
      <c r="VYT2567" s="9"/>
      <c r="VYU2567" s="9"/>
      <c r="VYV2567" s="9"/>
      <c r="VYW2567" s="9"/>
      <c r="VYX2567" s="9"/>
      <c r="VYY2567" s="9"/>
      <c r="VYZ2567" s="9"/>
      <c r="VZA2567" s="9"/>
      <c r="VZB2567" s="9"/>
      <c r="VZC2567" s="9"/>
      <c r="VZD2567" s="9"/>
      <c r="VZE2567" s="9"/>
      <c r="VZF2567" s="9"/>
      <c r="VZG2567" s="9"/>
      <c r="VZH2567" s="9"/>
      <c r="VZI2567" s="9"/>
      <c r="VZJ2567" s="9"/>
      <c r="VZK2567" s="9"/>
      <c r="VZL2567" s="9"/>
      <c r="VZM2567" s="9"/>
      <c r="VZN2567" s="9"/>
      <c r="VZO2567" s="9"/>
      <c r="VZP2567" s="9"/>
      <c r="VZQ2567" s="9"/>
      <c r="VZR2567" s="9"/>
      <c r="VZS2567" s="9"/>
      <c r="VZT2567" s="9"/>
      <c r="VZU2567" s="9"/>
      <c r="VZV2567" s="9"/>
      <c r="VZW2567" s="9"/>
      <c r="VZX2567" s="9"/>
      <c r="VZY2567" s="9"/>
      <c r="VZZ2567" s="9"/>
      <c r="WAA2567" s="9"/>
      <c r="WAB2567" s="9"/>
      <c r="WAC2567" s="9"/>
      <c r="WAD2567" s="9"/>
      <c r="WAE2567" s="9"/>
      <c r="WAF2567" s="9"/>
      <c r="WAG2567" s="9"/>
      <c r="WAH2567" s="9"/>
      <c r="WAI2567" s="9"/>
      <c r="WAJ2567" s="9"/>
      <c r="WAK2567" s="9"/>
      <c r="WAL2567" s="9"/>
      <c r="WAM2567" s="9"/>
      <c r="WAN2567" s="9"/>
      <c r="WAO2567" s="9"/>
      <c r="WAP2567" s="9"/>
      <c r="WAQ2567" s="9"/>
      <c r="WAR2567" s="9"/>
      <c r="WAS2567" s="9"/>
      <c r="WAT2567" s="9"/>
      <c r="WAU2567" s="9"/>
      <c r="WAV2567" s="9"/>
      <c r="WAW2567" s="9"/>
      <c r="WAX2567" s="9"/>
      <c r="WAY2567" s="9"/>
      <c r="WAZ2567" s="9"/>
      <c r="WBA2567" s="9"/>
      <c r="WBB2567" s="9"/>
      <c r="WBC2567" s="9"/>
      <c r="WBD2567" s="9"/>
      <c r="WBE2567" s="9"/>
      <c r="WBF2567" s="9"/>
      <c r="WBG2567" s="9"/>
      <c r="WBH2567" s="9"/>
      <c r="WBI2567" s="9"/>
      <c r="WBJ2567" s="9"/>
      <c r="WBK2567" s="9"/>
      <c r="WBL2567" s="9"/>
      <c r="WBM2567" s="9"/>
      <c r="WBN2567" s="9"/>
      <c r="WBO2567" s="9"/>
      <c r="WBP2567" s="9"/>
      <c r="WBQ2567" s="9"/>
      <c r="WBR2567" s="9"/>
      <c r="WBS2567" s="9"/>
      <c r="WBT2567" s="9"/>
      <c r="WBU2567" s="9"/>
      <c r="WBV2567" s="9"/>
      <c r="WBW2567" s="9"/>
      <c r="WBX2567" s="9"/>
      <c r="WBY2567" s="9"/>
      <c r="WBZ2567" s="9"/>
      <c r="WCA2567" s="9"/>
      <c r="WCB2567" s="9"/>
      <c r="WCC2567" s="9"/>
      <c r="WCD2567" s="9"/>
      <c r="WCE2567" s="9"/>
      <c r="WCF2567" s="9"/>
      <c r="WCG2567" s="9"/>
      <c r="WCH2567" s="9"/>
      <c r="WCI2567" s="9"/>
      <c r="WCJ2567" s="9"/>
      <c r="WCK2567" s="9"/>
      <c r="WCL2567" s="9"/>
      <c r="WCM2567" s="9"/>
      <c r="WCN2567" s="9"/>
      <c r="WCO2567" s="9"/>
      <c r="WCP2567" s="9"/>
      <c r="WCQ2567" s="9"/>
      <c r="WCR2567" s="9"/>
      <c r="WCS2567" s="9"/>
      <c r="WCT2567" s="9"/>
      <c r="WCU2567" s="9"/>
      <c r="WCV2567" s="9"/>
      <c r="WCW2567" s="9"/>
      <c r="WCX2567" s="9"/>
      <c r="WCY2567" s="9"/>
      <c r="WCZ2567" s="9"/>
      <c r="WDA2567" s="9"/>
      <c r="WDB2567" s="9"/>
      <c r="WDC2567" s="9"/>
      <c r="WDD2567" s="9"/>
      <c r="WDE2567" s="9"/>
      <c r="WDF2567" s="9"/>
      <c r="WDG2567" s="9"/>
      <c r="WDH2567" s="9"/>
      <c r="WDI2567" s="9"/>
      <c r="WDJ2567" s="9"/>
      <c r="WDK2567" s="9"/>
      <c r="WDL2567" s="9"/>
      <c r="WDM2567" s="9"/>
      <c r="WDN2567" s="9"/>
      <c r="WDO2567" s="9"/>
      <c r="WDP2567" s="9"/>
      <c r="WDQ2567" s="9"/>
      <c r="WDR2567" s="9"/>
      <c r="WDS2567" s="9"/>
      <c r="WDT2567" s="9"/>
      <c r="WDU2567" s="9"/>
      <c r="WDV2567" s="9"/>
      <c r="WDW2567" s="9"/>
      <c r="WDX2567" s="9"/>
      <c r="WDY2567" s="9"/>
      <c r="WDZ2567" s="9"/>
      <c r="WEA2567" s="9"/>
      <c r="WEB2567" s="9"/>
      <c r="WEC2567" s="9"/>
      <c r="WED2567" s="9"/>
      <c r="WEE2567" s="9"/>
      <c r="WEF2567" s="9"/>
      <c r="WEG2567" s="9"/>
      <c r="WEH2567" s="9"/>
      <c r="WEI2567" s="9"/>
      <c r="WEJ2567" s="9"/>
      <c r="WEK2567" s="9"/>
      <c r="WEL2567" s="9"/>
      <c r="WEM2567" s="9"/>
      <c r="WEN2567" s="9"/>
      <c r="WEO2567" s="9"/>
      <c r="WEP2567" s="9"/>
      <c r="WEQ2567" s="9"/>
      <c r="WER2567" s="9"/>
      <c r="WES2567" s="9"/>
      <c r="WET2567" s="9"/>
      <c r="WEU2567" s="9"/>
      <c r="WEV2567" s="9"/>
      <c r="WEW2567" s="9"/>
      <c r="WEX2567" s="9"/>
      <c r="WEY2567" s="9"/>
      <c r="WEZ2567" s="9"/>
      <c r="WFA2567" s="9"/>
      <c r="WFB2567" s="9"/>
      <c r="WFC2567" s="9"/>
      <c r="WFD2567" s="9"/>
      <c r="WFE2567" s="9"/>
      <c r="WFF2567" s="9"/>
      <c r="WFG2567" s="9"/>
      <c r="WFH2567" s="9"/>
      <c r="WFI2567" s="9"/>
      <c r="WFJ2567" s="9"/>
      <c r="WFK2567" s="9"/>
      <c r="WFL2567" s="9"/>
      <c r="WFM2567" s="9"/>
      <c r="WFN2567" s="9"/>
      <c r="WFO2567" s="9"/>
      <c r="WFP2567" s="9"/>
      <c r="WFQ2567" s="9"/>
      <c r="WFR2567" s="9"/>
      <c r="WFS2567" s="9"/>
      <c r="WFT2567" s="9"/>
      <c r="WFU2567" s="9"/>
      <c r="WFV2567" s="9"/>
      <c r="WFW2567" s="9"/>
      <c r="WFX2567" s="9"/>
      <c r="WFY2567" s="9"/>
      <c r="WFZ2567" s="9"/>
      <c r="WGA2567" s="9"/>
      <c r="WGB2567" s="9"/>
      <c r="WGC2567" s="9"/>
      <c r="WGD2567" s="9"/>
      <c r="WGE2567" s="9"/>
      <c r="WGF2567" s="9"/>
      <c r="WGG2567" s="9"/>
      <c r="WGH2567" s="9"/>
      <c r="WGI2567" s="9"/>
      <c r="WGJ2567" s="9"/>
      <c r="WGK2567" s="9"/>
      <c r="WGL2567" s="9"/>
      <c r="WGM2567" s="9"/>
      <c r="WGN2567" s="9"/>
      <c r="WGO2567" s="9"/>
      <c r="WGP2567" s="9"/>
      <c r="WGQ2567" s="9"/>
      <c r="WGR2567" s="9"/>
      <c r="WGS2567" s="9"/>
      <c r="WGT2567" s="9"/>
      <c r="WGU2567" s="9"/>
      <c r="WGV2567" s="9"/>
      <c r="WGW2567" s="9"/>
      <c r="WGX2567" s="9"/>
      <c r="WGY2567" s="9"/>
      <c r="WGZ2567" s="9"/>
      <c r="WHA2567" s="9"/>
      <c r="WHB2567" s="9"/>
      <c r="WHC2567" s="9"/>
      <c r="WHD2567" s="9"/>
      <c r="WHE2567" s="9"/>
      <c r="WHF2567" s="9"/>
      <c r="WHG2567" s="9"/>
      <c r="WHH2567" s="9"/>
      <c r="WHI2567" s="9"/>
      <c r="WHJ2567" s="9"/>
      <c r="WHK2567" s="9"/>
      <c r="WHL2567" s="9"/>
      <c r="WHM2567" s="9"/>
      <c r="WHN2567" s="9"/>
      <c r="WHO2567" s="9"/>
      <c r="WHP2567" s="9"/>
      <c r="WHQ2567" s="9"/>
      <c r="WHR2567" s="9"/>
      <c r="WHS2567" s="9"/>
      <c r="WHT2567" s="9"/>
      <c r="WHU2567" s="9"/>
      <c r="WHV2567" s="9"/>
      <c r="WHW2567" s="9"/>
      <c r="WHX2567" s="9"/>
      <c r="WHY2567" s="9"/>
      <c r="WHZ2567" s="9"/>
      <c r="WIA2567" s="9"/>
      <c r="WIB2567" s="9"/>
      <c r="WIC2567" s="9"/>
      <c r="WID2567" s="9"/>
      <c r="WIE2567" s="9"/>
      <c r="WIF2567" s="9"/>
      <c r="WIG2567" s="9"/>
      <c r="WIH2567" s="9"/>
      <c r="WII2567" s="9"/>
      <c r="WIJ2567" s="9"/>
      <c r="WIK2567" s="9"/>
      <c r="WIL2567" s="9"/>
      <c r="WIM2567" s="9"/>
      <c r="WIN2567" s="9"/>
      <c r="WIO2567" s="9"/>
      <c r="WIP2567" s="9"/>
      <c r="WIQ2567" s="9"/>
      <c r="WIR2567" s="9"/>
      <c r="WIS2567" s="9"/>
      <c r="WIT2567" s="9"/>
      <c r="WIU2567" s="9"/>
      <c r="WIV2567" s="9"/>
      <c r="WIW2567" s="9"/>
      <c r="WIX2567" s="9"/>
      <c r="WIY2567" s="9"/>
      <c r="WIZ2567" s="9"/>
      <c r="WJA2567" s="9"/>
      <c r="WJB2567" s="9"/>
      <c r="WJC2567" s="9"/>
      <c r="WJD2567" s="9"/>
      <c r="WJE2567" s="9"/>
      <c r="WJF2567" s="9"/>
      <c r="WJG2567" s="9"/>
      <c r="WJH2567" s="9"/>
      <c r="WJI2567" s="9"/>
      <c r="WJJ2567" s="9"/>
      <c r="WJK2567" s="9"/>
      <c r="WJL2567" s="9"/>
      <c r="WJM2567" s="9"/>
      <c r="WJN2567" s="9"/>
      <c r="WJO2567" s="9"/>
      <c r="WJP2567" s="9"/>
      <c r="WJQ2567" s="9"/>
      <c r="WJR2567" s="9"/>
      <c r="WJS2567" s="9"/>
      <c r="WJT2567" s="9"/>
      <c r="WJU2567" s="9"/>
      <c r="WJV2567" s="9"/>
      <c r="WJW2567" s="9"/>
      <c r="WJX2567" s="9"/>
      <c r="WJY2567" s="9"/>
      <c r="WJZ2567" s="9"/>
      <c r="WKA2567" s="9"/>
      <c r="WKB2567" s="9"/>
      <c r="WKC2567" s="9"/>
      <c r="WKD2567" s="9"/>
      <c r="WKE2567" s="9"/>
      <c r="WKF2567" s="9"/>
      <c r="WKG2567" s="9"/>
      <c r="WKH2567" s="9"/>
      <c r="WKI2567" s="9"/>
      <c r="WKJ2567" s="9"/>
      <c r="WKK2567" s="9"/>
      <c r="WKL2567" s="9"/>
      <c r="WKM2567" s="9"/>
      <c r="WKN2567" s="9"/>
      <c r="WKO2567" s="9"/>
      <c r="WKP2567" s="9"/>
      <c r="WKQ2567" s="9"/>
      <c r="WKR2567" s="9"/>
      <c r="WKS2567" s="9"/>
      <c r="WKT2567" s="9"/>
      <c r="WKU2567" s="9"/>
      <c r="WKV2567" s="9"/>
      <c r="WKW2567" s="9"/>
      <c r="WKX2567" s="9"/>
      <c r="WKY2567" s="9"/>
      <c r="WKZ2567" s="9"/>
      <c r="WLA2567" s="9"/>
      <c r="WLB2567" s="9"/>
      <c r="WLC2567" s="9"/>
      <c r="WLD2567" s="9"/>
      <c r="WLE2567" s="9"/>
      <c r="WLF2567" s="9"/>
      <c r="WLG2567" s="9"/>
      <c r="WLH2567" s="9"/>
      <c r="WLI2567" s="9"/>
      <c r="WLJ2567" s="9"/>
      <c r="WLK2567" s="9"/>
      <c r="WLL2567" s="9"/>
      <c r="WLM2567" s="9"/>
      <c r="WLN2567" s="9"/>
      <c r="WLO2567" s="9"/>
      <c r="WLP2567" s="9"/>
      <c r="WLQ2567" s="9"/>
      <c r="WLR2567" s="9"/>
      <c r="WLS2567" s="9"/>
      <c r="WLT2567" s="9"/>
      <c r="WLU2567" s="9"/>
      <c r="WLV2567" s="9"/>
      <c r="WLW2567" s="9"/>
      <c r="WLX2567" s="9"/>
      <c r="WLY2567" s="9"/>
      <c r="WLZ2567" s="9"/>
      <c r="WMA2567" s="9"/>
      <c r="WMB2567" s="9"/>
      <c r="WMC2567" s="9"/>
      <c r="WMD2567" s="9"/>
      <c r="WME2567" s="9"/>
      <c r="WMF2567" s="9"/>
      <c r="WMG2567" s="9"/>
      <c r="WMH2567" s="9"/>
      <c r="WMI2567" s="9"/>
      <c r="WMJ2567" s="9"/>
      <c r="WMK2567" s="9"/>
      <c r="WML2567" s="9"/>
      <c r="WMM2567" s="9"/>
      <c r="WMN2567" s="9"/>
      <c r="WMO2567" s="9"/>
      <c r="WMP2567" s="9"/>
      <c r="WMQ2567" s="9"/>
      <c r="WMR2567" s="9"/>
      <c r="WMS2567" s="9"/>
      <c r="WMT2567" s="9"/>
      <c r="WMU2567" s="9"/>
      <c r="WMV2567" s="9"/>
      <c r="WMW2567" s="9"/>
      <c r="WMX2567" s="9"/>
      <c r="WMY2567" s="9"/>
      <c r="WMZ2567" s="9"/>
      <c r="WNA2567" s="9"/>
      <c r="WNB2567" s="9"/>
      <c r="WNC2567" s="9"/>
      <c r="WND2567" s="9"/>
      <c r="WNE2567" s="9"/>
      <c r="WNF2567" s="9"/>
      <c r="WNG2567" s="9"/>
      <c r="WNH2567" s="9"/>
      <c r="WNI2567" s="9"/>
      <c r="WNJ2567" s="9"/>
      <c r="WNK2567" s="9"/>
      <c r="WNL2567" s="9"/>
      <c r="WNM2567" s="9"/>
      <c r="WNN2567" s="9"/>
      <c r="WNO2567" s="9"/>
      <c r="WNP2567" s="9"/>
      <c r="WNQ2567" s="9"/>
      <c r="WNR2567" s="9"/>
      <c r="WNS2567" s="9"/>
      <c r="WNT2567" s="9"/>
      <c r="WNU2567" s="9"/>
      <c r="WNV2567" s="9"/>
      <c r="WNW2567" s="9"/>
      <c r="WNX2567" s="9"/>
      <c r="WNY2567" s="9"/>
      <c r="WNZ2567" s="9"/>
      <c r="WOA2567" s="9"/>
      <c r="WOB2567" s="9"/>
      <c r="WOC2567" s="9"/>
      <c r="WOD2567" s="9"/>
      <c r="WOE2567" s="9"/>
      <c r="WOF2567" s="9"/>
      <c r="WOG2567" s="9"/>
      <c r="WOH2567" s="9"/>
      <c r="WOI2567" s="9"/>
      <c r="WOJ2567" s="9"/>
      <c r="WOK2567" s="9"/>
      <c r="WOL2567" s="9"/>
      <c r="WOM2567" s="9"/>
      <c r="WON2567" s="9"/>
      <c r="WOO2567" s="9"/>
      <c r="WOP2567" s="9"/>
      <c r="WOQ2567" s="9"/>
      <c r="WOR2567" s="9"/>
      <c r="WOS2567" s="9"/>
      <c r="WOT2567" s="9"/>
      <c r="WOU2567" s="9"/>
      <c r="WOV2567" s="9"/>
      <c r="WOW2567" s="9"/>
      <c r="WOX2567" s="9"/>
      <c r="WOY2567" s="9"/>
      <c r="WOZ2567" s="9"/>
      <c r="WPA2567" s="9"/>
      <c r="WPB2567" s="9"/>
      <c r="WPC2567" s="9"/>
      <c r="WPD2567" s="9"/>
      <c r="WPE2567" s="9"/>
      <c r="WPF2567" s="9"/>
      <c r="WPG2567" s="9"/>
      <c r="WPH2567" s="9"/>
      <c r="WPI2567" s="9"/>
      <c r="WPJ2567" s="9"/>
      <c r="WPK2567" s="9"/>
      <c r="WPL2567" s="9"/>
      <c r="WPM2567" s="9"/>
      <c r="WPN2567" s="9"/>
      <c r="WPO2567" s="9"/>
      <c r="WPP2567" s="9"/>
      <c r="WPQ2567" s="9"/>
      <c r="WPR2567" s="9"/>
      <c r="WPS2567" s="9"/>
      <c r="WPT2567" s="9"/>
      <c r="WPU2567" s="9"/>
      <c r="WPV2567" s="9"/>
      <c r="WPW2567" s="9"/>
      <c r="WPX2567" s="9"/>
      <c r="WPY2567" s="9"/>
      <c r="WPZ2567" s="9"/>
      <c r="WQA2567" s="9"/>
      <c r="WQB2567" s="9"/>
      <c r="WQC2567" s="9"/>
      <c r="WQD2567" s="9"/>
      <c r="WQE2567" s="9"/>
      <c r="WQF2567" s="9"/>
      <c r="WQG2567" s="9"/>
      <c r="WQH2567" s="9"/>
      <c r="WQI2567" s="9"/>
      <c r="WQJ2567" s="9"/>
      <c r="WQK2567" s="9"/>
      <c r="WQL2567" s="9"/>
      <c r="WQM2567" s="9"/>
      <c r="WQN2567" s="9"/>
      <c r="WQO2567" s="9"/>
      <c r="WQP2567" s="9"/>
      <c r="WQQ2567" s="9"/>
      <c r="WQR2567" s="9"/>
      <c r="WQS2567" s="9"/>
      <c r="WQT2567" s="9"/>
      <c r="WQU2567" s="9"/>
      <c r="WQV2567" s="9"/>
      <c r="WQW2567" s="9"/>
      <c r="WQX2567" s="9"/>
      <c r="WQY2567" s="9"/>
      <c r="WQZ2567" s="9"/>
      <c r="WRA2567" s="9"/>
      <c r="WRB2567" s="9"/>
      <c r="WRC2567" s="9"/>
      <c r="WRD2567" s="9"/>
      <c r="WRE2567" s="9"/>
      <c r="WRF2567" s="9"/>
      <c r="WRG2567" s="9"/>
      <c r="WRH2567" s="9"/>
      <c r="WRI2567" s="9"/>
      <c r="WRJ2567" s="9"/>
      <c r="WRK2567" s="9"/>
      <c r="WRL2567" s="9"/>
      <c r="WRM2567" s="9"/>
      <c r="WRN2567" s="9"/>
      <c r="WRO2567" s="9"/>
      <c r="WRP2567" s="9"/>
      <c r="WRQ2567" s="9"/>
      <c r="WRR2567" s="9"/>
      <c r="WRS2567" s="9"/>
      <c r="WRT2567" s="9"/>
      <c r="WRU2567" s="9"/>
      <c r="WRV2567" s="9"/>
      <c r="WRW2567" s="9"/>
      <c r="WRX2567" s="9"/>
      <c r="WRY2567" s="9"/>
      <c r="WRZ2567" s="9"/>
      <c r="WSA2567" s="9"/>
      <c r="WSB2567" s="9"/>
      <c r="WSC2567" s="9"/>
      <c r="WSD2567" s="9"/>
      <c r="WSE2567" s="9"/>
      <c r="WSF2567" s="9"/>
      <c r="WSG2567" s="9"/>
      <c r="WSH2567" s="9"/>
      <c r="WSI2567" s="9"/>
      <c r="WSJ2567" s="9"/>
      <c r="WSK2567" s="9"/>
      <c r="WSL2567" s="9"/>
      <c r="WSM2567" s="9"/>
      <c r="WSN2567" s="9"/>
      <c r="WSO2567" s="9"/>
      <c r="WSP2567" s="9"/>
      <c r="WSQ2567" s="9"/>
      <c r="WSR2567" s="9"/>
      <c r="WSS2567" s="9"/>
      <c r="WST2567" s="9"/>
      <c r="WSU2567" s="9"/>
      <c r="WSV2567" s="9"/>
      <c r="WSW2567" s="9"/>
      <c r="WSX2567" s="9"/>
      <c r="WSY2567" s="9"/>
      <c r="WSZ2567" s="9"/>
      <c r="WTA2567" s="9"/>
      <c r="WTB2567" s="9"/>
      <c r="WTC2567" s="9"/>
      <c r="WTD2567" s="9"/>
      <c r="WTE2567" s="9"/>
      <c r="WTF2567" s="9"/>
      <c r="WTG2567" s="9"/>
      <c r="WTH2567" s="9"/>
      <c r="WTI2567" s="9"/>
      <c r="WTJ2567" s="9"/>
      <c r="WTK2567" s="9"/>
      <c r="WTL2567" s="9"/>
      <c r="WTM2567" s="9"/>
      <c r="WTN2567" s="9"/>
      <c r="WTO2567" s="9"/>
      <c r="WTP2567" s="9"/>
      <c r="WTQ2567" s="9"/>
      <c r="WTR2567" s="9"/>
      <c r="WTS2567" s="9"/>
      <c r="WTT2567" s="9"/>
      <c r="WTU2567" s="9"/>
      <c r="WTV2567" s="9"/>
      <c r="WTW2567" s="9"/>
      <c r="WTX2567" s="9"/>
      <c r="WTY2567" s="9"/>
      <c r="WTZ2567" s="9"/>
      <c r="WUA2567" s="9"/>
      <c r="WUB2567" s="9"/>
      <c r="WUC2567" s="9"/>
      <c r="WUD2567" s="9"/>
      <c r="WUE2567" s="9"/>
      <c r="WUF2567" s="9"/>
      <c r="WUG2567" s="9"/>
      <c r="WUH2567" s="9"/>
      <c r="WUI2567" s="9"/>
      <c r="WUJ2567" s="9"/>
      <c r="WUK2567" s="9"/>
      <c r="WUL2567" s="9"/>
      <c r="WUM2567" s="9"/>
      <c r="WUN2567" s="9"/>
      <c r="WUO2567" s="9"/>
      <c r="WUP2567" s="9"/>
      <c r="WUQ2567" s="9"/>
      <c r="WUR2567" s="9"/>
      <c r="WUS2567" s="9"/>
      <c r="WUT2567" s="9"/>
      <c r="WUU2567" s="9"/>
      <c r="WUV2567" s="9"/>
      <c r="WUW2567" s="9"/>
      <c r="WUX2567" s="9"/>
      <c r="WUY2567" s="9"/>
      <c r="WUZ2567" s="9"/>
      <c r="WVA2567" s="9"/>
      <c r="WVB2567" s="9"/>
      <c r="WVC2567" s="9"/>
      <c r="WVD2567" s="9"/>
      <c r="WVE2567" s="9"/>
      <c r="WVF2567" s="9"/>
      <c r="WVG2567" s="9"/>
      <c r="WVH2567" s="9"/>
      <c r="WVI2567" s="9"/>
      <c r="WVJ2567" s="9"/>
      <c r="WVK2567" s="9"/>
      <c r="WVL2567" s="9"/>
      <c r="WVM2567" s="9"/>
      <c r="WVN2567" s="9"/>
      <c r="WVO2567" s="9"/>
      <c r="WVP2567" s="9"/>
      <c r="WVQ2567" s="9"/>
      <c r="WVR2567" s="9"/>
      <c r="WVS2567" s="9"/>
      <c r="WVT2567" s="9"/>
      <c r="WVU2567" s="9"/>
      <c r="WVV2567" s="9"/>
      <c r="WVW2567" s="9"/>
      <c r="WVX2567" s="9"/>
      <c r="WVY2567" s="9"/>
      <c r="WVZ2567" s="9"/>
      <c r="WWA2567" s="9"/>
      <c r="WWB2567" s="9"/>
      <c r="WWC2567" s="9"/>
      <c r="WWD2567" s="9"/>
      <c r="WWE2567" s="9"/>
      <c r="WWF2567" s="9"/>
      <c r="WWG2567" s="9"/>
      <c r="WWH2567" s="9"/>
      <c r="WWI2567" s="9"/>
      <c r="WWJ2567" s="9"/>
      <c r="WWK2567" s="9"/>
      <c r="WWL2567" s="9"/>
      <c r="WWM2567" s="9"/>
      <c r="WWN2567" s="9"/>
      <c r="WWO2567" s="9"/>
      <c r="WWP2567" s="9"/>
      <c r="WWQ2567" s="9"/>
      <c r="WWR2567" s="9"/>
      <c r="WWS2567" s="9"/>
      <c r="WWT2567" s="9"/>
      <c r="WWU2567" s="9"/>
      <c r="WWV2567" s="9"/>
      <c r="WWW2567" s="9"/>
      <c r="WWX2567" s="9"/>
      <c r="WWY2567" s="9"/>
      <c r="WWZ2567" s="9"/>
      <c r="WXA2567" s="9"/>
      <c r="WXB2567" s="9"/>
      <c r="WXC2567" s="9"/>
      <c r="WXD2567" s="9"/>
      <c r="WXE2567" s="9"/>
      <c r="WXF2567" s="9"/>
      <c r="WXG2567" s="9"/>
      <c r="WXH2567" s="9"/>
      <c r="WXI2567" s="9"/>
      <c r="WXJ2567" s="9"/>
      <c r="WXK2567" s="9"/>
      <c r="WXL2567" s="9"/>
      <c r="WXM2567" s="9"/>
      <c r="WXN2567" s="9"/>
      <c r="WXO2567" s="9"/>
      <c r="WXP2567" s="9"/>
      <c r="WXQ2567" s="9"/>
      <c r="WXR2567" s="9"/>
      <c r="WXS2567" s="9"/>
      <c r="WXT2567" s="9"/>
      <c r="WXU2567" s="9"/>
      <c r="WXV2567" s="9"/>
      <c r="WXW2567" s="9"/>
      <c r="WXX2567" s="9"/>
      <c r="WXY2567" s="9"/>
      <c r="WXZ2567" s="9"/>
      <c r="WYA2567" s="9"/>
      <c r="WYB2567" s="9"/>
      <c r="WYC2567" s="9"/>
      <c r="WYD2567" s="9"/>
      <c r="WYE2567" s="9"/>
      <c r="WYF2567" s="9"/>
      <c r="WYG2567" s="9"/>
      <c r="WYH2567" s="9"/>
      <c r="WYI2567" s="9"/>
      <c r="WYJ2567" s="9"/>
      <c r="WYK2567" s="9"/>
      <c r="WYL2567" s="9"/>
      <c r="WYM2567" s="9"/>
      <c r="WYN2567" s="9"/>
      <c r="WYO2567" s="9"/>
      <c r="WYP2567" s="9"/>
      <c r="WYQ2567" s="9"/>
      <c r="WYR2567" s="9"/>
      <c r="WYS2567" s="9"/>
      <c r="WYT2567" s="9"/>
      <c r="WYU2567" s="9"/>
      <c r="WYV2567" s="9"/>
      <c r="WYW2567" s="9"/>
      <c r="WYX2567" s="9"/>
      <c r="WYY2567" s="9"/>
      <c r="WYZ2567" s="9"/>
      <c r="WZA2567" s="9"/>
      <c r="WZB2567" s="9"/>
      <c r="WZC2567" s="9"/>
      <c r="WZD2567" s="9"/>
      <c r="WZE2567" s="9"/>
      <c r="WZF2567" s="9"/>
      <c r="WZG2567" s="9"/>
      <c r="WZH2567" s="9"/>
      <c r="WZI2567" s="9"/>
      <c r="WZJ2567" s="9"/>
      <c r="WZK2567" s="9"/>
      <c r="WZL2567" s="9"/>
      <c r="WZM2567" s="9"/>
      <c r="WZN2567" s="9"/>
      <c r="WZO2567" s="9"/>
      <c r="WZP2567" s="9"/>
      <c r="WZQ2567" s="9"/>
      <c r="WZR2567" s="9"/>
      <c r="WZS2567" s="9"/>
      <c r="WZT2567" s="9"/>
      <c r="WZU2567" s="9"/>
      <c r="WZV2567" s="9"/>
      <c r="WZW2567" s="9"/>
      <c r="WZX2567" s="9"/>
      <c r="WZY2567" s="9"/>
      <c r="WZZ2567" s="9"/>
      <c r="XAA2567" s="9"/>
      <c r="XAB2567" s="9"/>
      <c r="XAC2567" s="9"/>
      <c r="XAD2567" s="9"/>
      <c r="XAE2567" s="9"/>
      <c r="XAF2567" s="9"/>
      <c r="XAG2567" s="9"/>
      <c r="XAH2567" s="9"/>
      <c r="XAI2567" s="9"/>
      <c r="XAJ2567" s="9"/>
      <c r="XAK2567" s="9"/>
      <c r="XAL2567" s="9"/>
      <c r="XAM2567" s="9"/>
      <c r="XAN2567" s="9"/>
      <c r="XAO2567" s="9"/>
      <c r="XAP2567" s="9"/>
      <c r="XAQ2567" s="9"/>
      <c r="XAR2567" s="9"/>
      <c r="XAS2567" s="9"/>
      <c r="XAT2567" s="9"/>
      <c r="XAU2567" s="9"/>
      <c r="XAV2567" s="9"/>
      <c r="XAW2567" s="9"/>
      <c r="XAX2567" s="9"/>
      <c r="XAY2567" s="9"/>
      <c r="XAZ2567" s="9"/>
      <c r="XBA2567" s="9"/>
      <c r="XBB2567" s="9"/>
      <c r="XBC2567" s="9"/>
      <c r="XBD2567" s="9"/>
      <c r="XBE2567" s="9"/>
      <c r="XBF2567" s="9"/>
      <c r="XBG2567" s="9"/>
      <c r="XBH2567" s="9"/>
      <c r="XBI2567" s="9"/>
      <c r="XBJ2567" s="9"/>
      <c r="XBK2567" s="9"/>
      <c r="XBL2567" s="9"/>
      <c r="XBM2567" s="9"/>
      <c r="XBN2567" s="9"/>
      <c r="XBO2567" s="9"/>
      <c r="XBP2567" s="9"/>
      <c r="XBQ2567" s="9"/>
      <c r="XBR2567" s="9"/>
      <c r="XBS2567" s="9"/>
      <c r="XBT2567" s="9"/>
      <c r="XBU2567" s="9"/>
      <c r="XBV2567" s="9"/>
      <c r="XBW2567" s="9"/>
      <c r="XBX2567" s="9"/>
      <c r="XBY2567" s="9"/>
      <c r="XBZ2567" s="9"/>
      <c r="XCA2567" s="9"/>
      <c r="XCB2567" s="9"/>
      <c r="XCC2567" s="9"/>
      <c r="XCD2567" s="9"/>
      <c r="XCE2567" s="9"/>
      <c r="XCF2567" s="9"/>
      <c r="XCG2567" s="9"/>
      <c r="XCH2567" s="9"/>
      <c r="XCI2567" s="9"/>
      <c r="XCJ2567" s="9"/>
      <c r="XCK2567" s="9"/>
      <c r="XCL2567" s="9"/>
      <c r="XCM2567" s="9"/>
      <c r="XCN2567" s="9"/>
      <c r="XCO2567" s="9"/>
      <c r="XCP2567" s="9"/>
      <c r="XCQ2567" s="9"/>
      <c r="XCR2567" s="9"/>
      <c r="XCS2567" s="9"/>
      <c r="XCT2567" s="9"/>
      <c r="XCU2567" s="9"/>
      <c r="XCV2567" s="9"/>
      <c r="XCW2567" s="9"/>
      <c r="XCX2567" s="9"/>
      <c r="XCY2567" s="9"/>
      <c r="XCZ2567" s="9"/>
      <c r="XDA2567" s="9"/>
      <c r="XDB2567" s="9"/>
      <c r="XDC2567" s="9"/>
      <c r="XDD2567" s="9"/>
      <c r="XDE2567" s="9"/>
      <c r="XDF2567" s="9"/>
      <c r="XDG2567" s="9"/>
      <c r="XDH2567" s="9"/>
      <c r="XDI2567" s="9"/>
      <c r="XDJ2567" s="9"/>
      <c r="XDK2567" s="9"/>
      <c r="XDL2567" s="9"/>
      <c r="XDM2567" s="9"/>
      <c r="XDN2567" s="9"/>
      <c r="XDO2567" s="9"/>
      <c r="XDP2567" s="9"/>
      <c r="XDQ2567" s="9"/>
      <c r="XDR2567" s="9"/>
      <c r="XDS2567" s="9"/>
      <c r="XDT2567" s="9"/>
      <c r="XDU2567" s="9"/>
      <c r="XDV2567" s="9"/>
      <c r="XDW2567" s="9"/>
      <c r="XDX2567" s="9"/>
      <c r="XDY2567" s="9"/>
      <c r="XDZ2567" s="9"/>
      <c r="XEA2567" s="9"/>
      <c r="XEB2567" s="9"/>
      <c r="XEC2567" s="9"/>
      <c r="XED2567" s="9"/>
      <c r="XEE2567" s="9"/>
      <c r="XEF2567" s="9"/>
      <c r="XEG2567" s="9"/>
      <c r="XEH2567" s="9"/>
      <c r="XEI2567" s="9"/>
      <c r="XEJ2567" s="9"/>
      <c r="XEK2567" s="9"/>
      <c r="XEL2567" s="9"/>
      <c r="XEM2567" s="9"/>
      <c r="XEN2567" s="9"/>
      <c r="XEO2567" s="9"/>
      <c r="XEP2567" s="9"/>
      <c r="XEQ2567" s="9"/>
      <c r="XER2567" s="9"/>
      <c r="XES2567" s="9"/>
      <c r="XET2567" s="9"/>
      <c r="XEU2567" s="9"/>
      <c r="XEV2567" s="9"/>
      <c r="XEW2567" s="9"/>
      <c r="XEX2567" s="9"/>
      <c r="XEY2567" s="9"/>
      <c r="XEZ2567" s="9"/>
      <c r="XFA2567" s="9"/>
      <c r="XFB2567" s="9"/>
    </row>
    <row r="2568" spans="1:16382">
      <c r="A2568" s="20" t="s">
        <v>55</v>
      </c>
      <c r="B2568" s="20" t="s">
        <v>34</v>
      </c>
      <c r="C2568" s="20">
        <v>2016</v>
      </c>
      <c r="D2568" s="20" t="s">
        <v>4</v>
      </c>
      <c r="E2568" s="18" t="s">
        <v>2598</v>
      </c>
      <c r="F2568" s="20" t="s">
        <v>11</v>
      </c>
      <c r="G2568" s="18" t="s">
        <v>2599</v>
      </c>
      <c r="H2568" s="18" t="s">
        <v>906</v>
      </c>
      <c r="I2568" s="20">
        <v>0.25</v>
      </c>
      <c r="J2568" s="21" t="s">
        <v>1222</v>
      </c>
      <c r="K2568" s="18" t="s">
        <v>2601</v>
      </c>
      <c r="L2568" s="18" t="s">
        <v>906</v>
      </c>
      <c r="M2568" s="21">
        <v>0.25</v>
      </c>
      <c r="N2568" s="9"/>
      <c r="O2568" s="9"/>
      <c r="P2568" s="10"/>
      <c r="Q2568" s="9"/>
      <c r="R2568" s="9"/>
      <c r="S2568" s="9"/>
      <c r="T2568" s="24" t="str">
        <f t="shared" si="41"/>
        <v>SK2016CSR1</v>
      </c>
      <c r="U2568" s="9"/>
      <c r="V2568" s="9"/>
      <c r="W2568" s="9"/>
      <c r="X2568" s="9"/>
      <c r="Y2568" s="9"/>
      <c r="Z2568" s="9"/>
      <c r="AA2568" s="9"/>
      <c r="AB2568" s="9"/>
      <c r="AC2568" s="9"/>
      <c r="AD2568" s="9"/>
      <c r="AE2568" s="9"/>
      <c r="AF2568" s="9"/>
      <c r="AG2568" s="9"/>
      <c r="AH2568" s="9"/>
      <c r="AI2568" s="9"/>
      <c r="AJ2568" s="9"/>
      <c r="AK2568" s="9"/>
      <c r="AL2568" s="9"/>
      <c r="AM2568" s="9"/>
      <c r="AN2568" s="9"/>
      <c r="AO2568" s="9"/>
      <c r="AP2568" s="9"/>
      <c r="AQ2568" s="9"/>
      <c r="AR2568" s="9"/>
      <c r="AS2568" s="9"/>
      <c r="AT2568" s="9"/>
      <c r="AU2568" s="9"/>
      <c r="AV2568" s="9"/>
      <c r="AW2568" s="9"/>
      <c r="AX2568" s="9"/>
      <c r="AY2568" s="9"/>
      <c r="AZ2568" s="9"/>
      <c r="BA2568" s="9"/>
      <c r="BB2568" s="9"/>
      <c r="BC2568" s="9"/>
      <c r="BD2568" s="9"/>
      <c r="BE2568" s="9"/>
      <c r="BF2568" s="9"/>
      <c r="BG2568" s="9"/>
      <c r="BH2568" s="9"/>
      <c r="BI2568" s="9"/>
      <c r="BJ2568" s="9"/>
      <c r="BK2568" s="9"/>
      <c r="BL2568" s="9"/>
      <c r="BM2568" s="9"/>
      <c r="BN2568" s="9"/>
      <c r="BO2568" s="9"/>
      <c r="BP2568" s="9"/>
      <c r="BQ2568" s="9"/>
      <c r="BR2568" s="9"/>
      <c r="BS2568" s="9"/>
      <c r="BT2568" s="9"/>
      <c r="BU2568" s="9"/>
      <c r="BV2568" s="9"/>
      <c r="BW2568" s="9"/>
      <c r="BX2568" s="9"/>
      <c r="BY2568" s="9"/>
      <c r="BZ2568" s="9"/>
      <c r="CA2568" s="9"/>
      <c r="CB2568" s="9"/>
      <c r="CC2568" s="9"/>
      <c r="CD2568" s="9"/>
      <c r="CE2568" s="9"/>
      <c r="CF2568" s="9"/>
      <c r="CG2568" s="9"/>
      <c r="CH2568" s="9"/>
      <c r="CI2568" s="9"/>
      <c r="CJ2568" s="9"/>
      <c r="CK2568" s="9"/>
      <c r="CL2568" s="9"/>
      <c r="CM2568" s="9"/>
      <c r="CN2568" s="9"/>
      <c r="CO2568" s="9"/>
      <c r="CP2568" s="9"/>
      <c r="CQ2568" s="9"/>
      <c r="CR2568" s="9"/>
      <c r="CS2568" s="9"/>
      <c r="CT2568" s="9"/>
      <c r="CU2568" s="9"/>
      <c r="CV2568" s="9"/>
      <c r="CW2568" s="9"/>
      <c r="CX2568" s="9"/>
      <c r="CY2568" s="9"/>
      <c r="CZ2568" s="9"/>
      <c r="DA2568" s="9"/>
      <c r="DB2568" s="9"/>
      <c r="DC2568" s="9"/>
      <c r="DD2568" s="9"/>
      <c r="DE2568" s="9"/>
      <c r="DF2568" s="9"/>
      <c r="DG2568" s="9"/>
      <c r="DH2568" s="9"/>
      <c r="DI2568" s="9"/>
      <c r="DJ2568" s="9"/>
      <c r="DK2568" s="9"/>
      <c r="DL2568" s="9"/>
      <c r="DM2568" s="9"/>
      <c r="DN2568" s="9"/>
      <c r="DO2568" s="9"/>
      <c r="DP2568" s="9"/>
      <c r="DQ2568" s="9"/>
      <c r="DR2568" s="9"/>
      <c r="DS2568" s="9"/>
      <c r="DT2568" s="9"/>
      <c r="DU2568" s="9"/>
      <c r="DV2568" s="9"/>
      <c r="DW2568" s="9"/>
      <c r="DX2568" s="9"/>
      <c r="DY2568" s="9"/>
      <c r="DZ2568" s="9"/>
      <c r="EA2568" s="9"/>
      <c r="EB2568" s="9"/>
      <c r="EC2568" s="9"/>
      <c r="ED2568" s="9"/>
      <c r="EE2568" s="9"/>
      <c r="EF2568" s="9"/>
      <c r="EG2568" s="9"/>
      <c r="EH2568" s="9"/>
      <c r="EI2568" s="9"/>
      <c r="EJ2568" s="9"/>
      <c r="EK2568" s="9"/>
      <c r="EL2568" s="9"/>
      <c r="EM2568" s="9"/>
      <c r="EN2568" s="9"/>
      <c r="EO2568" s="9"/>
      <c r="EP2568" s="9"/>
      <c r="EQ2568" s="9"/>
      <c r="ER2568" s="9"/>
      <c r="ES2568" s="9"/>
      <c r="ET2568" s="9"/>
      <c r="EU2568" s="9"/>
      <c r="EV2568" s="9"/>
      <c r="EW2568" s="9"/>
      <c r="EX2568" s="9"/>
      <c r="EY2568" s="9"/>
      <c r="EZ2568" s="9"/>
      <c r="FA2568" s="9"/>
      <c r="FB2568" s="9"/>
      <c r="FC2568" s="9"/>
      <c r="FD2568" s="9"/>
      <c r="FE2568" s="9"/>
      <c r="FF2568" s="9"/>
      <c r="FG2568" s="9"/>
      <c r="FH2568" s="9"/>
      <c r="FI2568" s="9"/>
      <c r="FJ2568" s="9"/>
      <c r="FK2568" s="9"/>
      <c r="FL2568" s="9"/>
      <c r="FM2568" s="9"/>
      <c r="FN2568" s="9"/>
      <c r="FO2568" s="9"/>
      <c r="FP2568" s="9"/>
      <c r="FQ2568" s="9"/>
      <c r="FR2568" s="9"/>
      <c r="FS2568" s="9"/>
      <c r="FT2568" s="9"/>
      <c r="FU2568" s="9"/>
      <c r="FV2568" s="9"/>
      <c r="FW2568" s="9"/>
      <c r="FX2568" s="9"/>
      <c r="FY2568" s="9"/>
      <c r="FZ2568" s="9"/>
      <c r="GA2568" s="9"/>
      <c r="GB2568" s="9"/>
      <c r="GC2568" s="9"/>
      <c r="GD2568" s="9"/>
      <c r="GE2568" s="9"/>
      <c r="GF2568" s="9"/>
      <c r="GG2568" s="9"/>
      <c r="GH2568" s="9"/>
      <c r="GI2568" s="9"/>
      <c r="GJ2568" s="9"/>
      <c r="GK2568" s="9"/>
      <c r="GL2568" s="9"/>
      <c r="GM2568" s="9"/>
      <c r="GN2568" s="9"/>
      <c r="GO2568" s="9"/>
      <c r="GP2568" s="9"/>
      <c r="GQ2568" s="9"/>
      <c r="GR2568" s="9"/>
      <c r="GS2568" s="9"/>
      <c r="GT2568" s="9"/>
      <c r="GU2568" s="9"/>
      <c r="GV2568" s="9"/>
      <c r="GW2568" s="9"/>
      <c r="GX2568" s="9"/>
      <c r="GY2568" s="9"/>
      <c r="GZ2568" s="9"/>
      <c r="HA2568" s="9"/>
      <c r="HB2568" s="9"/>
      <c r="HC2568" s="9"/>
      <c r="HD2568" s="9"/>
      <c r="HE2568" s="9"/>
      <c r="HF2568" s="9"/>
      <c r="HG2568" s="9"/>
      <c r="HH2568" s="9"/>
      <c r="HI2568" s="9"/>
      <c r="HJ2568" s="9"/>
      <c r="HK2568" s="9"/>
      <c r="HL2568" s="9"/>
      <c r="HM2568" s="9"/>
      <c r="HN2568" s="9"/>
      <c r="HO2568" s="9"/>
      <c r="HP2568" s="9"/>
      <c r="HQ2568" s="9"/>
      <c r="HR2568" s="9"/>
      <c r="HS2568" s="9"/>
      <c r="HT2568" s="9"/>
      <c r="HU2568" s="9"/>
      <c r="HV2568" s="9"/>
      <c r="HW2568" s="9"/>
      <c r="HX2568" s="9"/>
      <c r="HY2568" s="9"/>
      <c r="HZ2568" s="9"/>
      <c r="IA2568" s="9"/>
      <c r="IB2568" s="9"/>
      <c r="IC2568" s="9"/>
      <c r="ID2568" s="9"/>
      <c r="IE2568" s="9"/>
      <c r="IF2568" s="9"/>
      <c r="IG2568" s="9"/>
      <c r="IH2568" s="9"/>
      <c r="II2568" s="9"/>
      <c r="IJ2568" s="9"/>
      <c r="IK2568" s="9"/>
      <c r="IL2568" s="9"/>
      <c r="IM2568" s="9"/>
      <c r="IN2568" s="9"/>
      <c r="IO2568" s="9"/>
      <c r="IP2568" s="9"/>
      <c r="IQ2568" s="9"/>
      <c r="IR2568" s="9"/>
      <c r="IS2568" s="9"/>
      <c r="IT2568" s="9"/>
      <c r="IU2568" s="9"/>
      <c r="IV2568" s="9"/>
      <c r="IW2568" s="9"/>
      <c r="IX2568" s="9"/>
      <c r="IY2568" s="9"/>
      <c r="IZ2568" s="9"/>
      <c r="JA2568" s="9"/>
      <c r="JB2568" s="9"/>
      <c r="JC2568" s="9"/>
      <c r="JD2568" s="9"/>
      <c r="JE2568" s="9"/>
      <c r="JF2568" s="9"/>
      <c r="JG2568" s="9"/>
      <c r="JH2568" s="9"/>
      <c r="JI2568" s="9"/>
      <c r="JJ2568" s="9"/>
      <c r="JK2568" s="9"/>
      <c r="JL2568" s="9"/>
      <c r="JM2568" s="9"/>
      <c r="JN2568" s="9"/>
      <c r="JO2568" s="9"/>
      <c r="JP2568" s="9"/>
      <c r="JQ2568" s="9"/>
      <c r="JR2568" s="9"/>
      <c r="JS2568" s="9"/>
      <c r="JT2568" s="9"/>
      <c r="JU2568" s="9"/>
      <c r="JV2568" s="9"/>
      <c r="JW2568" s="9"/>
      <c r="JX2568" s="9"/>
      <c r="JY2568" s="9"/>
      <c r="JZ2568" s="9"/>
      <c r="KA2568" s="9"/>
      <c r="KB2568" s="9"/>
      <c r="KC2568" s="9"/>
      <c r="KD2568" s="9"/>
      <c r="KE2568" s="9"/>
      <c r="KF2568" s="9"/>
      <c r="KG2568" s="9"/>
      <c r="KH2568" s="9"/>
      <c r="KI2568" s="9"/>
      <c r="KJ2568" s="9"/>
      <c r="KK2568" s="9"/>
      <c r="KL2568" s="9"/>
      <c r="KM2568" s="9"/>
      <c r="KN2568" s="9"/>
      <c r="KO2568" s="9"/>
      <c r="KP2568" s="9"/>
      <c r="KQ2568" s="9"/>
      <c r="KR2568" s="9"/>
      <c r="KS2568" s="9"/>
      <c r="KT2568" s="9"/>
      <c r="KU2568" s="9"/>
      <c r="KV2568" s="9"/>
      <c r="KW2568" s="9"/>
      <c r="KX2568" s="9"/>
      <c r="KY2568" s="9"/>
      <c r="KZ2568" s="9"/>
      <c r="LA2568" s="9"/>
      <c r="LB2568" s="9"/>
      <c r="LC2568" s="9"/>
      <c r="LD2568" s="9"/>
      <c r="LE2568" s="9"/>
      <c r="LF2568" s="9"/>
      <c r="LG2568" s="9"/>
      <c r="LH2568" s="9"/>
      <c r="LI2568" s="9"/>
      <c r="LJ2568" s="9"/>
      <c r="LK2568" s="9"/>
      <c r="LL2568" s="9"/>
      <c r="LM2568" s="9"/>
      <c r="LN2568" s="9"/>
      <c r="LO2568" s="9"/>
      <c r="LP2568" s="9"/>
      <c r="LQ2568" s="9"/>
      <c r="LR2568" s="9"/>
      <c r="LS2568" s="9"/>
      <c r="LT2568" s="9"/>
      <c r="LU2568" s="9"/>
      <c r="LV2568" s="9"/>
      <c r="LW2568" s="9"/>
      <c r="LX2568" s="9"/>
      <c r="LY2568" s="9"/>
      <c r="LZ2568" s="9"/>
      <c r="MA2568" s="9"/>
      <c r="MB2568" s="9"/>
      <c r="MC2568" s="9"/>
      <c r="MD2568" s="9"/>
      <c r="ME2568" s="9"/>
      <c r="MF2568" s="9"/>
      <c r="MG2568" s="9"/>
      <c r="MH2568" s="9"/>
      <c r="MI2568" s="9"/>
      <c r="MJ2568" s="9"/>
      <c r="MK2568" s="9"/>
      <c r="ML2568" s="9"/>
      <c r="MM2568" s="9"/>
      <c r="MN2568" s="9"/>
      <c r="MO2568" s="9"/>
      <c r="MP2568" s="9"/>
      <c r="MQ2568" s="9"/>
      <c r="MR2568" s="9"/>
      <c r="MS2568" s="9"/>
      <c r="MT2568" s="9"/>
      <c r="MU2568" s="9"/>
      <c r="MV2568" s="9"/>
      <c r="MW2568" s="9"/>
      <c r="MX2568" s="9"/>
      <c r="MY2568" s="9"/>
      <c r="MZ2568" s="9"/>
      <c r="NA2568" s="9"/>
      <c r="NB2568" s="9"/>
      <c r="NC2568" s="9"/>
      <c r="ND2568" s="9"/>
      <c r="NE2568" s="9"/>
      <c r="NF2568" s="9"/>
      <c r="NG2568" s="9"/>
      <c r="NH2568" s="9"/>
      <c r="NI2568" s="9"/>
      <c r="NJ2568" s="9"/>
      <c r="NK2568" s="9"/>
      <c r="NL2568" s="9"/>
      <c r="NM2568" s="9"/>
      <c r="NN2568" s="9"/>
      <c r="NO2568" s="9"/>
      <c r="NP2568" s="9"/>
      <c r="NQ2568" s="9"/>
      <c r="NR2568" s="9"/>
      <c r="NS2568" s="9"/>
      <c r="NT2568" s="9"/>
      <c r="NU2568" s="9"/>
      <c r="NV2568" s="9"/>
      <c r="NW2568" s="9"/>
      <c r="NX2568" s="9"/>
      <c r="NY2568" s="9"/>
      <c r="NZ2568" s="9"/>
      <c r="OA2568" s="9"/>
      <c r="OB2568" s="9"/>
      <c r="OC2568" s="9"/>
      <c r="OD2568" s="9"/>
      <c r="OE2568" s="9"/>
      <c r="OF2568" s="9"/>
      <c r="OG2568" s="9"/>
      <c r="OH2568" s="9"/>
      <c r="OI2568" s="9"/>
      <c r="OJ2568" s="9"/>
      <c r="OK2568" s="9"/>
      <c r="OL2568" s="9"/>
      <c r="OM2568" s="9"/>
      <c r="ON2568" s="9"/>
      <c r="OO2568" s="9"/>
      <c r="OP2568" s="9"/>
      <c r="OQ2568" s="9"/>
      <c r="OR2568" s="9"/>
      <c r="OS2568" s="9"/>
      <c r="OT2568" s="9"/>
      <c r="OU2568" s="9"/>
      <c r="OV2568" s="9"/>
      <c r="OW2568" s="9"/>
      <c r="OX2568" s="9"/>
      <c r="OY2568" s="9"/>
      <c r="OZ2568" s="9"/>
      <c r="PA2568" s="9"/>
      <c r="PB2568" s="9"/>
      <c r="PC2568" s="9"/>
      <c r="PD2568" s="9"/>
      <c r="PE2568" s="9"/>
      <c r="PF2568" s="9"/>
      <c r="PG2568" s="9"/>
      <c r="PH2568" s="9"/>
      <c r="PI2568" s="9"/>
      <c r="PJ2568" s="9"/>
      <c r="PK2568" s="9"/>
      <c r="PL2568" s="9"/>
      <c r="PM2568" s="9"/>
      <c r="PN2568" s="9"/>
      <c r="PO2568" s="9"/>
      <c r="PP2568" s="9"/>
      <c r="PQ2568" s="9"/>
      <c r="PR2568" s="9"/>
      <c r="PS2568" s="9"/>
      <c r="PT2568" s="9"/>
      <c r="PU2568" s="9"/>
      <c r="PV2568" s="9"/>
      <c r="PW2568" s="9"/>
      <c r="PX2568" s="9"/>
      <c r="PY2568" s="9"/>
      <c r="PZ2568" s="9"/>
      <c r="QA2568" s="9"/>
      <c r="QB2568" s="9"/>
      <c r="QC2568" s="9"/>
      <c r="QD2568" s="9"/>
      <c r="QE2568" s="9"/>
      <c r="QF2568" s="9"/>
      <c r="QG2568" s="9"/>
      <c r="QH2568" s="9"/>
      <c r="QI2568" s="9"/>
      <c r="QJ2568" s="9"/>
      <c r="QK2568" s="9"/>
      <c r="QL2568" s="9"/>
      <c r="QM2568" s="9"/>
      <c r="QN2568" s="9"/>
      <c r="QO2568" s="9"/>
      <c r="QP2568" s="9"/>
      <c r="QQ2568" s="9"/>
      <c r="QR2568" s="9"/>
      <c r="QS2568" s="9"/>
      <c r="QT2568" s="9"/>
      <c r="QU2568" s="9"/>
      <c r="QV2568" s="9"/>
      <c r="QW2568" s="9"/>
      <c r="QX2568" s="9"/>
      <c r="QY2568" s="9"/>
      <c r="QZ2568" s="9"/>
      <c r="RA2568" s="9"/>
      <c r="RB2568" s="9"/>
      <c r="RC2568" s="9"/>
      <c r="RD2568" s="9"/>
      <c r="RE2568" s="9"/>
      <c r="RF2568" s="9"/>
      <c r="RG2568" s="9"/>
      <c r="RH2568" s="9"/>
      <c r="RI2568" s="9"/>
      <c r="RJ2568" s="9"/>
      <c r="RK2568" s="9"/>
      <c r="RL2568" s="9"/>
      <c r="RM2568" s="9"/>
      <c r="RN2568" s="9"/>
      <c r="RO2568" s="9"/>
      <c r="RP2568" s="9"/>
      <c r="RQ2568" s="9"/>
      <c r="RR2568" s="9"/>
      <c r="RS2568" s="9"/>
      <c r="RT2568" s="9"/>
      <c r="RU2568" s="9"/>
      <c r="RV2568" s="9"/>
      <c r="RW2568" s="9"/>
      <c r="RX2568" s="9"/>
      <c r="RY2568" s="9"/>
      <c r="RZ2568" s="9"/>
      <c r="SA2568" s="9"/>
      <c r="SB2568" s="9"/>
      <c r="SC2568" s="9"/>
      <c r="SD2568" s="9"/>
      <c r="SE2568" s="9"/>
      <c r="SF2568" s="9"/>
      <c r="SG2568" s="9"/>
      <c r="SH2568" s="9"/>
      <c r="SI2568" s="9"/>
      <c r="SJ2568" s="9"/>
      <c r="SK2568" s="9"/>
      <c r="SL2568" s="9"/>
      <c r="SM2568" s="9"/>
      <c r="SN2568" s="9"/>
      <c r="SO2568" s="9"/>
      <c r="SP2568" s="9"/>
      <c r="SQ2568" s="9"/>
      <c r="SR2568" s="9"/>
      <c r="SS2568" s="9"/>
      <c r="ST2568" s="9"/>
      <c r="SU2568" s="9"/>
      <c r="SV2568" s="9"/>
      <c r="SW2568" s="9"/>
      <c r="SX2568" s="9"/>
      <c r="SY2568" s="9"/>
      <c r="SZ2568" s="9"/>
      <c r="TA2568" s="9"/>
      <c r="TB2568" s="9"/>
      <c r="TC2568" s="9"/>
      <c r="TD2568" s="9"/>
      <c r="TE2568" s="9"/>
      <c r="TF2568" s="9"/>
      <c r="TG2568" s="9"/>
      <c r="TH2568" s="9"/>
      <c r="TI2568" s="9"/>
      <c r="TJ2568" s="9"/>
      <c r="TK2568" s="9"/>
      <c r="TL2568" s="9"/>
      <c r="TM2568" s="9"/>
      <c r="TN2568" s="9"/>
      <c r="TO2568" s="9"/>
      <c r="TP2568" s="9"/>
      <c r="TQ2568" s="9"/>
      <c r="TR2568" s="9"/>
      <c r="TS2568" s="9"/>
      <c r="TT2568" s="9"/>
      <c r="TU2568" s="9"/>
      <c r="TV2568" s="9"/>
      <c r="TW2568" s="9"/>
      <c r="TX2568" s="9"/>
      <c r="TY2568" s="9"/>
      <c r="TZ2568" s="9"/>
      <c r="UA2568" s="9"/>
      <c r="UB2568" s="9"/>
      <c r="UC2568" s="9"/>
      <c r="UD2568" s="9"/>
      <c r="UE2568" s="9"/>
      <c r="UF2568" s="9"/>
      <c r="UG2568" s="9"/>
      <c r="UH2568" s="9"/>
      <c r="UI2568" s="9"/>
      <c r="UJ2568" s="9"/>
      <c r="UK2568" s="9"/>
      <c r="UL2568" s="9"/>
      <c r="UM2568" s="9"/>
      <c r="UN2568" s="9"/>
      <c r="UO2568" s="9"/>
      <c r="UP2568" s="9"/>
      <c r="UQ2568" s="9"/>
      <c r="UR2568" s="9"/>
      <c r="US2568" s="9"/>
      <c r="UT2568" s="9"/>
      <c r="UU2568" s="9"/>
      <c r="UV2568" s="9"/>
      <c r="UW2568" s="9"/>
      <c r="UX2568" s="9"/>
      <c r="UY2568" s="9"/>
      <c r="UZ2568" s="9"/>
      <c r="VA2568" s="9"/>
      <c r="VB2568" s="9"/>
      <c r="VC2568" s="9"/>
      <c r="VD2568" s="9"/>
      <c r="VE2568" s="9"/>
      <c r="VF2568" s="9"/>
      <c r="VG2568" s="9"/>
      <c r="VH2568" s="9"/>
      <c r="VI2568" s="9"/>
      <c r="VJ2568" s="9"/>
      <c r="VK2568" s="9"/>
      <c r="VL2568" s="9"/>
      <c r="VM2568" s="9"/>
      <c r="VN2568" s="9"/>
      <c r="VO2568" s="9"/>
      <c r="VP2568" s="9"/>
      <c r="VQ2568" s="9"/>
      <c r="VR2568" s="9"/>
      <c r="VS2568" s="9"/>
      <c r="VT2568" s="9"/>
      <c r="VU2568" s="9"/>
      <c r="VV2568" s="9"/>
      <c r="VW2568" s="9"/>
      <c r="VX2568" s="9"/>
      <c r="VY2568" s="9"/>
      <c r="VZ2568" s="9"/>
      <c r="WA2568" s="9"/>
      <c r="WB2568" s="9"/>
      <c r="WC2568" s="9"/>
      <c r="WD2568" s="9"/>
      <c r="WE2568" s="9"/>
      <c r="WF2568" s="9"/>
      <c r="WG2568" s="9"/>
      <c r="WH2568" s="9"/>
      <c r="WI2568" s="9"/>
      <c r="WJ2568" s="9"/>
      <c r="WK2568" s="9"/>
      <c r="WL2568" s="9"/>
      <c r="WM2568" s="9"/>
      <c r="WN2568" s="9"/>
      <c r="WO2568" s="9"/>
      <c r="WP2568" s="9"/>
      <c r="WQ2568" s="9"/>
      <c r="WR2568" s="9"/>
      <c r="WS2568" s="9"/>
      <c r="WT2568" s="9"/>
      <c r="WU2568" s="9"/>
      <c r="WV2568" s="9"/>
      <c r="WW2568" s="9"/>
      <c r="WX2568" s="9"/>
      <c r="WY2568" s="9"/>
      <c r="WZ2568" s="9"/>
      <c r="XA2568" s="9"/>
      <c r="XB2568" s="9"/>
      <c r="XC2568" s="9"/>
      <c r="XD2568" s="9"/>
      <c r="XE2568" s="9"/>
      <c r="XF2568" s="9"/>
      <c r="XG2568" s="9"/>
      <c r="XH2568" s="9"/>
      <c r="XI2568" s="9"/>
      <c r="XJ2568" s="9"/>
      <c r="XK2568" s="9"/>
      <c r="XL2568" s="9"/>
      <c r="XM2568" s="9"/>
      <c r="XN2568" s="9"/>
      <c r="XO2568" s="9"/>
      <c r="XP2568" s="9"/>
      <c r="XQ2568" s="9"/>
      <c r="XR2568" s="9"/>
      <c r="XS2568" s="9"/>
      <c r="XT2568" s="9"/>
      <c r="XU2568" s="9"/>
      <c r="XV2568" s="9"/>
      <c r="XW2568" s="9"/>
      <c r="XX2568" s="9"/>
      <c r="XY2568" s="9"/>
      <c r="XZ2568" s="9"/>
      <c r="YA2568" s="9"/>
      <c r="YB2568" s="9"/>
      <c r="YC2568" s="9"/>
      <c r="YD2568" s="9"/>
      <c r="YE2568" s="9"/>
      <c r="YF2568" s="9"/>
      <c r="YG2568" s="9"/>
      <c r="YH2568" s="9"/>
      <c r="YI2568" s="9"/>
      <c r="YJ2568" s="9"/>
      <c r="YK2568" s="9"/>
      <c r="YL2568" s="9"/>
      <c r="YM2568" s="9"/>
      <c r="YN2568" s="9"/>
      <c r="YO2568" s="9"/>
      <c r="YP2568" s="9"/>
      <c r="YQ2568" s="9"/>
      <c r="YR2568" s="9"/>
      <c r="YS2568" s="9"/>
      <c r="YT2568" s="9"/>
      <c r="YU2568" s="9"/>
      <c r="YV2568" s="9"/>
      <c r="YW2568" s="9"/>
      <c r="YX2568" s="9"/>
      <c r="YY2568" s="9"/>
      <c r="YZ2568" s="9"/>
      <c r="ZA2568" s="9"/>
      <c r="ZB2568" s="9"/>
      <c r="ZC2568" s="9"/>
      <c r="ZD2568" s="9"/>
      <c r="ZE2568" s="9"/>
      <c r="ZF2568" s="9"/>
      <c r="ZG2568" s="9"/>
      <c r="ZH2568" s="9"/>
      <c r="ZI2568" s="9"/>
      <c r="ZJ2568" s="9"/>
      <c r="ZK2568" s="9"/>
      <c r="ZL2568" s="9"/>
      <c r="ZM2568" s="9"/>
      <c r="ZN2568" s="9"/>
      <c r="ZO2568" s="9"/>
      <c r="ZP2568" s="9"/>
      <c r="ZQ2568" s="9"/>
      <c r="ZR2568" s="9"/>
      <c r="ZS2568" s="9"/>
      <c r="ZT2568" s="9"/>
      <c r="ZU2568" s="9"/>
      <c r="ZV2568" s="9"/>
      <c r="ZW2568" s="9"/>
      <c r="ZX2568" s="9"/>
      <c r="ZY2568" s="9"/>
      <c r="ZZ2568" s="9"/>
      <c r="AAA2568" s="9"/>
      <c r="AAB2568" s="9"/>
      <c r="AAC2568" s="9"/>
      <c r="AAD2568" s="9"/>
      <c r="AAE2568" s="9"/>
      <c r="AAF2568" s="9"/>
      <c r="AAG2568" s="9"/>
      <c r="AAH2568" s="9"/>
      <c r="AAI2568" s="9"/>
      <c r="AAJ2568" s="9"/>
      <c r="AAK2568" s="9"/>
      <c r="AAL2568" s="9"/>
      <c r="AAM2568" s="9"/>
      <c r="AAN2568" s="9"/>
      <c r="AAO2568" s="9"/>
      <c r="AAP2568" s="9"/>
      <c r="AAQ2568" s="9"/>
      <c r="AAR2568" s="9"/>
      <c r="AAS2568" s="9"/>
      <c r="AAT2568" s="9"/>
      <c r="AAU2568" s="9"/>
      <c r="AAV2568" s="9"/>
      <c r="AAW2568" s="9"/>
      <c r="AAX2568" s="9"/>
      <c r="AAY2568" s="9"/>
      <c r="AAZ2568" s="9"/>
      <c r="ABA2568" s="9"/>
      <c r="ABB2568" s="9"/>
      <c r="ABC2568" s="9"/>
      <c r="ABD2568" s="9"/>
      <c r="ABE2568" s="9"/>
      <c r="ABF2568" s="9"/>
      <c r="ABG2568" s="9"/>
      <c r="ABH2568" s="9"/>
      <c r="ABI2568" s="9"/>
      <c r="ABJ2568" s="9"/>
      <c r="ABK2568" s="9"/>
      <c r="ABL2568" s="9"/>
      <c r="ABM2568" s="9"/>
      <c r="ABN2568" s="9"/>
      <c r="ABO2568" s="9"/>
      <c r="ABP2568" s="9"/>
      <c r="ABQ2568" s="9"/>
      <c r="ABR2568" s="9"/>
      <c r="ABS2568" s="9"/>
      <c r="ABT2568" s="9"/>
      <c r="ABU2568" s="9"/>
      <c r="ABV2568" s="9"/>
      <c r="ABW2568" s="9"/>
      <c r="ABX2568" s="9"/>
      <c r="ABY2568" s="9"/>
      <c r="ABZ2568" s="9"/>
      <c r="ACA2568" s="9"/>
      <c r="ACB2568" s="9"/>
      <c r="ACC2568" s="9"/>
      <c r="ACD2568" s="9"/>
      <c r="ACE2568" s="9"/>
      <c r="ACF2568" s="9"/>
      <c r="ACG2568" s="9"/>
      <c r="ACH2568" s="9"/>
      <c r="ACI2568" s="9"/>
      <c r="ACJ2568" s="9"/>
      <c r="ACK2568" s="9"/>
      <c r="ACL2568" s="9"/>
      <c r="ACM2568" s="9"/>
      <c r="ACN2568" s="9"/>
      <c r="ACO2568" s="9"/>
      <c r="ACP2568" s="9"/>
      <c r="ACQ2568" s="9"/>
      <c r="ACR2568" s="9"/>
      <c r="ACS2568" s="9"/>
      <c r="ACT2568" s="9"/>
      <c r="ACU2568" s="9"/>
      <c r="ACV2568" s="9"/>
      <c r="ACW2568" s="9"/>
      <c r="ACX2568" s="9"/>
      <c r="ACY2568" s="9"/>
      <c r="ACZ2568" s="9"/>
      <c r="ADA2568" s="9"/>
      <c r="ADB2568" s="9"/>
      <c r="ADC2568" s="9"/>
      <c r="ADD2568" s="9"/>
      <c r="ADE2568" s="9"/>
      <c r="ADF2568" s="9"/>
      <c r="ADG2568" s="9"/>
      <c r="ADH2568" s="9"/>
      <c r="ADI2568" s="9"/>
      <c r="ADJ2568" s="9"/>
      <c r="ADK2568" s="9"/>
      <c r="ADL2568" s="9"/>
      <c r="ADM2568" s="9"/>
      <c r="ADN2568" s="9"/>
      <c r="ADO2568" s="9"/>
      <c r="ADP2568" s="9"/>
      <c r="ADQ2568" s="9"/>
      <c r="ADR2568" s="9"/>
      <c r="ADS2568" s="9"/>
      <c r="ADT2568" s="9"/>
      <c r="ADU2568" s="9"/>
      <c r="ADV2568" s="9"/>
      <c r="ADW2568" s="9"/>
      <c r="ADX2568" s="9"/>
      <c r="ADY2568" s="9"/>
      <c r="ADZ2568" s="9"/>
      <c r="AEA2568" s="9"/>
      <c r="AEB2568" s="9"/>
      <c r="AEC2568" s="9"/>
      <c r="AED2568" s="9"/>
      <c r="AEE2568" s="9"/>
      <c r="AEF2568" s="9"/>
      <c r="AEG2568" s="9"/>
      <c r="AEH2568" s="9"/>
      <c r="AEI2568" s="9"/>
      <c r="AEJ2568" s="9"/>
      <c r="AEK2568" s="9"/>
      <c r="AEL2568" s="9"/>
      <c r="AEM2568" s="9"/>
      <c r="AEN2568" s="9"/>
      <c r="AEO2568" s="9"/>
      <c r="AEP2568" s="9"/>
      <c r="AEQ2568" s="9"/>
      <c r="AER2568" s="9"/>
      <c r="AES2568" s="9"/>
      <c r="AET2568" s="9"/>
      <c r="AEU2568" s="9"/>
      <c r="AEV2568" s="9"/>
      <c r="AEW2568" s="9"/>
      <c r="AEX2568" s="9"/>
      <c r="AEY2568" s="9"/>
      <c r="AEZ2568" s="9"/>
      <c r="AFA2568" s="9"/>
      <c r="AFB2568" s="9"/>
      <c r="AFC2568" s="9"/>
      <c r="AFD2568" s="9"/>
      <c r="AFE2568" s="9"/>
      <c r="AFF2568" s="9"/>
      <c r="AFG2568" s="9"/>
      <c r="AFH2568" s="9"/>
      <c r="AFI2568" s="9"/>
      <c r="AFJ2568" s="9"/>
      <c r="AFK2568" s="9"/>
      <c r="AFL2568" s="9"/>
      <c r="AFM2568" s="9"/>
      <c r="AFN2568" s="9"/>
      <c r="AFO2568" s="9"/>
      <c r="AFP2568" s="9"/>
      <c r="AFQ2568" s="9"/>
      <c r="AFR2568" s="9"/>
      <c r="AFS2568" s="9"/>
      <c r="AFT2568" s="9"/>
      <c r="AFU2568" s="9"/>
      <c r="AFV2568" s="9"/>
      <c r="AFW2568" s="9"/>
      <c r="AFX2568" s="9"/>
      <c r="AFY2568" s="9"/>
      <c r="AFZ2568" s="9"/>
      <c r="AGA2568" s="9"/>
      <c r="AGB2568" s="9"/>
      <c r="AGC2568" s="9"/>
      <c r="AGD2568" s="9"/>
      <c r="AGE2568" s="9"/>
      <c r="AGF2568" s="9"/>
      <c r="AGG2568" s="9"/>
      <c r="AGH2568" s="9"/>
      <c r="AGI2568" s="9"/>
      <c r="AGJ2568" s="9"/>
      <c r="AGK2568" s="9"/>
      <c r="AGL2568" s="9"/>
      <c r="AGM2568" s="9"/>
      <c r="AGN2568" s="9"/>
      <c r="AGO2568" s="9"/>
      <c r="AGP2568" s="9"/>
      <c r="AGQ2568" s="9"/>
      <c r="AGR2568" s="9"/>
      <c r="AGS2568" s="9"/>
      <c r="AGT2568" s="9"/>
      <c r="AGU2568" s="9"/>
      <c r="AGV2568" s="9"/>
      <c r="AGW2568" s="9"/>
      <c r="AGX2568" s="9"/>
      <c r="AGY2568" s="9"/>
      <c r="AGZ2568" s="9"/>
      <c r="AHA2568" s="9"/>
      <c r="AHB2568" s="9"/>
      <c r="AHC2568" s="9"/>
      <c r="AHD2568" s="9"/>
      <c r="AHE2568" s="9"/>
      <c r="AHF2568" s="9"/>
      <c r="AHG2568" s="9"/>
      <c r="AHH2568" s="9"/>
      <c r="AHI2568" s="9"/>
      <c r="AHJ2568" s="9"/>
      <c r="AHK2568" s="9"/>
      <c r="AHL2568" s="9"/>
      <c r="AHM2568" s="9"/>
      <c r="AHN2568" s="9"/>
      <c r="AHO2568" s="9"/>
      <c r="AHP2568" s="9"/>
      <c r="AHQ2568" s="9"/>
      <c r="AHR2568" s="9"/>
      <c r="AHS2568" s="9"/>
      <c r="AHT2568" s="9"/>
      <c r="AHU2568" s="9"/>
      <c r="AHV2568" s="9"/>
      <c r="AHW2568" s="9"/>
      <c r="AHX2568" s="9"/>
      <c r="AHY2568" s="9"/>
      <c r="AHZ2568" s="9"/>
      <c r="AIA2568" s="9"/>
      <c r="AIB2568" s="9"/>
      <c r="AIC2568" s="9"/>
      <c r="AID2568" s="9"/>
      <c r="AIE2568" s="9"/>
      <c r="AIF2568" s="9"/>
      <c r="AIG2568" s="9"/>
      <c r="AIH2568" s="9"/>
      <c r="AII2568" s="9"/>
      <c r="AIJ2568" s="9"/>
      <c r="AIK2568" s="9"/>
      <c r="AIL2568" s="9"/>
      <c r="AIM2568" s="9"/>
      <c r="AIN2568" s="9"/>
      <c r="AIO2568" s="9"/>
      <c r="AIP2568" s="9"/>
      <c r="AIQ2568" s="9"/>
      <c r="AIR2568" s="9"/>
      <c r="AIS2568" s="9"/>
      <c r="AIT2568" s="9"/>
      <c r="AIU2568" s="9"/>
      <c r="AIV2568" s="9"/>
      <c r="AIW2568" s="9"/>
      <c r="AIX2568" s="9"/>
      <c r="AIY2568" s="9"/>
      <c r="AIZ2568" s="9"/>
      <c r="AJA2568" s="9"/>
      <c r="AJB2568" s="9"/>
      <c r="AJC2568" s="9"/>
      <c r="AJD2568" s="9"/>
      <c r="AJE2568" s="9"/>
      <c r="AJF2568" s="9"/>
      <c r="AJG2568" s="9"/>
      <c r="AJH2568" s="9"/>
      <c r="AJI2568" s="9"/>
      <c r="AJJ2568" s="9"/>
      <c r="AJK2568" s="9"/>
      <c r="AJL2568" s="9"/>
      <c r="AJM2568" s="9"/>
      <c r="AJN2568" s="9"/>
      <c r="AJO2568" s="9"/>
      <c r="AJP2568" s="9"/>
      <c r="AJQ2568" s="9"/>
      <c r="AJR2568" s="9"/>
      <c r="AJS2568" s="9"/>
      <c r="AJT2568" s="9"/>
      <c r="AJU2568" s="9"/>
      <c r="AJV2568" s="9"/>
      <c r="AJW2568" s="9"/>
      <c r="AJX2568" s="9"/>
      <c r="AJY2568" s="9"/>
      <c r="AJZ2568" s="9"/>
      <c r="AKA2568" s="9"/>
      <c r="AKB2568" s="9"/>
      <c r="AKC2568" s="9"/>
      <c r="AKD2568" s="9"/>
      <c r="AKE2568" s="9"/>
      <c r="AKF2568" s="9"/>
      <c r="AKG2568" s="9"/>
      <c r="AKH2568" s="9"/>
      <c r="AKI2568" s="9"/>
      <c r="AKJ2568" s="9"/>
      <c r="AKK2568" s="9"/>
      <c r="AKL2568" s="9"/>
      <c r="AKM2568" s="9"/>
      <c r="AKN2568" s="9"/>
      <c r="AKO2568" s="9"/>
      <c r="AKP2568" s="9"/>
      <c r="AKQ2568" s="9"/>
      <c r="AKR2568" s="9"/>
      <c r="AKS2568" s="9"/>
      <c r="AKT2568" s="9"/>
      <c r="AKU2568" s="9"/>
      <c r="AKV2568" s="9"/>
      <c r="AKW2568" s="9"/>
      <c r="AKX2568" s="9"/>
      <c r="AKY2568" s="9"/>
      <c r="AKZ2568" s="9"/>
      <c r="ALA2568" s="9"/>
      <c r="ALB2568" s="9"/>
      <c r="ALC2568" s="9"/>
      <c r="ALD2568" s="9"/>
      <c r="ALE2568" s="9"/>
      <c r="ALF2568" s="9"/>
      <c r="ALG2568" s="9"/>
      <c r="ALH2568" s="9"/>
      <c r="ALI2568" s="9"/>
      <c r="ALJ2568" s="9"/>
      <c r="ALK2568" s="9"/>
      <c r="ALL2568" s="9"/>
      <c r="ALM2568" s="9"/>
      <c r="ALN2568" s="9"/>
      <c r="ALO2568" s="9"/>
      <c r="ALP2568" s="9"/>
      <c r="ALQ2568" s="9"/>
      <c r="ALR2568" s="9"/>
      <c r="ALS2568" s="9"/>
      <c r="ALT2568" s="9"/>
      <c r="ALU2568" s="9"/>
      <c r="ALV2568" s="9"/>
      <c r="ALW2568" s="9"/>
      <c r="ALX2568" s="9"/>
      <c r="ALY2568" s="9"/>
      <c r="ALZ2568" s="9"/>
      <c r="AMA2568" s="9"/>
      <c r="AMB2568" s="9"/>
      <c r="AMC2568" s="9"/>
      <c r="AMD2568" s="9"/>
      <c r="AME2568" s="9"/>
      <c r="AMF2568" s="9"/>
      <c r="AMG2568" s="9"/>
      <c r="AMH2568" s="9"/>
      <c r="AMI2568" s="9"/>
      <c r="AMJ2568" s="9"/>
      <c r="AMK2568" s="9"/>
      <c r="AML2568" s="9"/>
      <c r="AMM2568" s="9"/>
      <c r="AMN2568" s="9"/>
      <c r="AMO2568" s="9"/>
      <c r="AMP2568" s="9"/>
      <c r="AMQ2568" s="9"/>
      <c r="AMR2568" s="9"/>
      <c r="AMS2568" s="9"/>
      <c r="AMT2568" s="9"/>
      <c r="AMU2568" s="9"/>
      <c r="AMV2568" s="9"/>
      <c r="AMW2568" s="9"/>
      <c r="AMX2568" s="9"/>
      <c r="AMY2568" s="9"/>
      <c r="AMZ2568" s="9"/>
      <c r="ANA2568" s="9"/>
      <c r="ANB2568" s="9"/>
      <c r="ANC2568" s="9"/>
      <c r="AND2568" s="9"/>
      <c r="ANE2568" s="9"/>
      <c r="ANF2568" s="9"/>
      <c r="ANG2568" s="9"/>
      <c r="ANH2568" s="9"/>
      <c r="ANI2568" s="9"/>
      <c r="ANJ2568" s="9"/>
      <c r="ANK2568" s="9"/>
      <c r="ANL2568" s="9"/>
      <c r="ANM2568" s="9"/>
      <c r="ANN2568" s="9"/>
      <c r="ANO2568" s="9"/>
      <c r="ANP2568" s="9"/>
      <c r="ANQ2568" s="9"/>
      <c r="ANR2568" s="9"/>
      <c r="ANS2568" s="9"/>
      <c r="ANT2568" s="9"/>
      <c r="ANU2568" s="9"/>
      <c r="ANV2568" s="9"/>
      <c r="ANW2568" s="9"/>
      <c r="ANX2568" s="9"/>
      <c r="ANY2568" s="9"/>
      <c r="ANZ2568" s="9"/>
      <c r="AOA2568" s="9"/>
      <c r="AOB2568" s="9"/>
      <c r="AOC2568" s="9"/>
      <c r="AOD2568" s="9"/>
      <c r="AOE2568" s="9"/>
      <c r="AOF2568" s="9"/>
      <c r="AOG2568" s="9"/>
      <c r="AOH2568" s="9"/>
      <c r="AOI2568" s="9"/>
      <c r="AOJ2568" s="9"/>
      <c r="AOK2568" s="9"/>
      <c r="AOL2568" s="9"/>
      <c r="AOM2568" s="9"/>
      <c r="AON2568" s="9"/>
      <c r="AOO2568" s="9"/>
      <c r="AOP2568" s="9"/>
      <c r="AOQ2568" s="9"/>
      <c r="AOR2568" s="9"/>
      <c r="AOS2568" s="9"/>
      <c r="AOT2568" s="9"/>
      <c r="AOU2568" s="9"/>
      <c r="AOV2568" s="9"/>
      <c r="AOW2568" s="9"/>
      <c r="AOX2568" s="9"/>
      <c r="AOY2568" s="9"/>
      <c r="AOZ2568" s="9"/>
      <c r="APA2568" s="9"/>
      <c r="APB2568" s="9"/>
      <c r="APC2568" s="9"/>
      <c r="APD2568" s="9"/>
      <c r="APE2568" s="9"/>
      <c r="APF2568" s="9"/>
      <c r="APG2568" s="9"/>
      <c r="APH2568" s="9"/>
      <c r="API2568" s="9"/>
      <c r="APJ2568" s="9"/>
      <c r="APK2568" s="9"/>
      <c r="APL2568" s="9"/>
      <c r="APM2568" s="9"/>
      <c r="APN2568" s="9"/>
      <c r="APO2568" s="9"/>
      <c r="APP2568" s="9"/>
      <c r="APQ2568" s="9"/>
      <c r="APR2568" s="9"/>
      <c r="APS2568" s="9"/>
      <c r="APT2568" s="9"/>
      <c r="APU2568" s="9"/>
      <c r="APV2568" s="9"/>
      <c r="APW2568" s="9"/>
      <c r="APX2568" s="9"/>
      <c r="APY2568" s="9"/>
      <c r="APZ2568" s="9"/>
      <c r="AQA2568" s="9"/>
      <c r="AQB2568" s="9"/>
      <c r="AQC2568" s="9"/>
      <c r="AQD2568" s="9"/>
      <c r="AQE2568" s="9"/>
      <c r="AQF2568" s="9"/>
      <c r="AQG2568" s="9"/>
      <c r="AQH2568" s="9"/>
      <c r="AQI2568" s="9"/>
      <c r="AQJ2568" s="9"/>
      <c r="AQK2568" s="9"/>
      <c r="AQL2568" s="9"/>
      <c r="AQM2568" s="9"/>
      <c r="AQN2568" s="9"/>
      <c r="AQO2568" s="9"/>
      <c r="AQP2568" s="9"/>
      <c r="AQQ2568" s="9"/>
      <c r="AQR2568" s="9"/>
      <c r="AQS2568" s="9"/>
      <c r="AQT2568" s="9"/>
      <c r="AQU2568" s="9"/>
      <c r="AQV2568" s="9"/>
      <c r="AQW2568" s="9"/>
      <c r="AQX2568" s="9"/>
      <c r="AQY2568" s="9"/>
      <c r="AQZ2568" s="9"/>
      <c r="ARA2568" s="9"/>
      <c r="ARB2568" s="9"/>
      <c r="ARC2568" s="9"/>
      <c r="ARD2568" s="9"/>
      <c r="ARE2568" s="9"/>
      <c r="ARF2568" s="9"/>
      <c r="ARG2568" s="9"/>
      <c r="ARH2568" s="9"/>
      <c r="ARI2568" s="9"/>
      <c r="ARJ2568" s="9"/>
      <c r="ARK2568" s="9"/>
      <c r="ARL2568" s="9"/>
      <c r="ARM2568" s="9"/>
      <c r="ARN2568" s="9"/>
      <c r="ARO2568" s="9"/>
      <c r="ARP2568" s="9"/>
      <c r="ARQ2568" s="9"/>
      <c r="ARR2568" s="9"/>
      <c r="ARS2568" s="9"/>
      <c r="ART2568" s="9"/>
      <c r="ARU2568" s="9"/>
      <c r="ARV2568" s="9"/>
      <c r="ARW2568" s="9"/>
      <c r="ARX2568" s="9"/>
      <c r="ARY2568" s="9"/>
      <c r="ARZ2568" s="9"/>
      <c r="ASA2568" s="9"/>
      <c r="ASB2568" s="9"/>
      <c r="ASC2568" s="9"/>
      <c r="ASD2568" s="9"/>
      <c r="ASE2568" s="9"/>
      <c r="ASF2568" s="9"/>
      <c r="ASG2568" s="9"/>
      <c r="ASH2568" s="9"/>
      <c r="ASI2568" s="9"/>
      <c r="ASJ2568" s="9"/>
      <c r="ASK2568" s="9"/>
      <c r="ASL2568" s="9"/>
      <c r="ASM2568" s="9"/>
      <c r="ASN2568" s="9"/>
      <c r="ASO2568" s="9"/>
      <c r="ASP2568" s="9"/>
      <c r="ASQ2568" s="9"/>
      <c r="ASR2568" s="9"/>
      <c r="ASS2568" s="9"/>
      <c r="AST2568" s="9"/>
      <c r="ASU2568" s="9"/>
      <c r="ASV2568" s="9"/>
      <c r="ASW2568" s="9"/>
      <c r="ASX2568" s="9"/>
      <c r="ASY2568" s="9"/>
      <c r="ASZ2568" s="9"/>
      <c r="ATA2568" s="9"/>
      <c r="ATB2568" s="9"/>
      <c r="ATC2568" s="9"/>
      <c r="ATD2568" s="9"/>
      <c r="ATE2568" s="9"/>
      <c r="ATF2568" s="9"/>
      <c r="ATG2568" s="9"/>
      <c r="ATH2568" s="9"/>
      <c r="ATI2568" s="9"/>
      <c r="ATJ2568" s="9"/>
      <c r="ATK2568" s="9"/>
      <c r="ATL2568" s="9"/>
      <c r="ATM2568" s="9"/>
      <c r="ATN2568" s="9"/>
      <c r="ATO2568" s="9"/>
      <c r="ATP2568" s="9"/>
      <c r="ATQ2568" s="9"/>
      <c r="ATR2568" s="9"/>
      <c r="ATS2568" s="9"/>
      <c r="ATT2568" s="9"/>
      <c r="ATU2568" s="9"/>
      <c r="ATV2568" s="9"/>
      <c r="ATW2568" s="9"/>
      <c r="ATX2568" s="9"/>
      <c r="ATY2568" s="9"/>
      <c r="ATZ2568" s="9"/>
      <c r="AUA2568" s="9"/>
      <c r="AUB2568" s="9"/>
      <c r="AUC2568" s="9"/>
      <c r="AUD2568" s="9"/>
      <c r="AUE2568" s="9"/>
      <c r="AUF2568" s="9"/>
      <c r="AUG2568" s="9"/>
      <c r="AUH2568" s="9"/>
      <c r="AUI2568" s="9"/>
      <c r="AUJ2568" s="9"/>
      <c r="AUK2568" s="9"/>
      <c r="AUL2568" s="9"/>
      <c r="AUM2568" s="9"/>
      <c r="AUN2568" s="9"/>
      <c r="AUO2568" s="9"/>
      <c r="AUP2568" s="9"/>
      <c r="AUQ2568" s="9"/>
      <c r="AUR2568" s="9"/>
      <c r="AUS2568" s="9"/>
      <c r="AUT2568" s="9"/>
      <c r="AUU2568" s="9"/>
      <c r="AUV2568" s="9"/>
      <c r="AUW2568" s="9"/>
      <c r="AUX2568" s="9"/>
      <c r="AUY2568" s="9"/>
      <c r="AUZ2568" s="9"/>
      <c r="AVA2568" s="9"/>
      <c r="AVB2568" s="9"/>
      <c r="AVC2568" s="9"/>
      <c r="AVD2568" s="9"/>
      <c r="AVE2568" s="9"/>
      <c r="AVF2568" s="9"/>
      <c r="AVG2568" s="9"/>
      <c r="AVH2568" s="9"/>
      <c r="AVI2568" s="9"/>
      <c r="AVJ2568" s="9"/>
      <c r="AVK2568" s="9"/>
      <c r="AVL2568" s="9"/>
      <c r="AVM2568" s="9"/>
      <c r="AVN2568" s="9"/>
      <c r="AVO2568" s="9"/>
      <c r="AVP2568" s="9"/>
      <c r="AVQ2568" s="9"/>
      <c r="AVR2568" s="9"/>
      <c r="AVS2568" s="9"/>
      <c r="AVT2568" s="9"/>
      <c r="AVU2568" s="9"/>
      <c r="AVV2568" s="9"/>
      <c r="AVW2568" s="9"/>
      <c r="AVX2568" s="9"/>
      <c r="AVY2568" s="9"/>
      <c r="AVZ2568" s="9"/>
      <c r="AWA2568" s="9"/>
      <c r="AWB2568" s="9"/>
      <c r="AWC2568" s="9"/>
      <c r="AWD2568" s="9"/>
      <c r="AWE2568" s="9"/>
      <c r="AWF2568" s="9"/>
      <c r="AWG2568" s="9"/>
      <c r="AWH2568" s="9"/>
      <c r="AWI2568" s="9"/>
      <c r="AWJ2568" s="9"/>
      <c r="AWK2568" s="9"/>
      <c r="AWL2568" s="9"/>
      <c r="AWM2568" s="9"/>
      <c r="AWN2568" s="9"/>
      <c r="AWO2568" s="9"/>
      <c r="AWP2568" s="9"/>
      <c r="AWQ2568" s="9"/>
      <c r="AWR2568" s="9"/>
      <c r="AWS2568" s="9"/>
      <c r="AWT2568" s="9"/>
      <c r="AWU2568" s="9"/>
      <c r="AWV2568" s="9"/>
      <c r="AWW2568" s="9"/>
      <c r="AWX2568" s="9"/>
      <c r="AWY2568" s="9"/>
      <c r="AWZ2568" s="9"/>
      <c r="AXA2568" s="9"/>
      <c r="AXB2568" s="9"/>
      <c r="AXC2568" s="9"/>
      <c r="AXD2568" s="9"/>
      <c r="AXE2568" s="9"/>
      <c r="AXF2568" s="9"/>
      <c r="AXG2568" s="9"/>
      <c r="AXH2568" s="9"/>
      <c r="AXI2568" s="9"/>
      <c r="AXJ2568" s="9"/>
      <c r="AXK2568" s="9"/>
      <c r="AXL2568" s="9"/>
      <c r="AXM2568" s="9"/>
      <c r="AXN2568" s="9"/>
      <c r="AXO2568" s="9"/>
      <c r="AXP2568" s="9"/>
      <c r="AXQ2568" s="9"/>
      <c r="AXR2568" s="9"/>
      <c r="AXS2568" s="9"/>
      <c r="AXT2568" s="9"/>
      <c r="AXU2568" s="9"/>
      <c r="AXV2568" s="9"/>
      <c r="AXW2568" s="9"/>
      <c r="AXX2568" s="9"/>
      <c r="AXY2568" s="9"/>
      <c r="AXZ2568" s="9"/>
      <c r="AYA2568" s="9"/>
      <c r="AYB2568" s="9"/>
      <c r="AYC2568" s="9"/>
      <c r="AYD2568" s="9"/>
      <c r="AYE2568" s="9"/>
      <c r="AYF2568" s="9"/>
      <c r="AYG2568" s="9"/>
      <c r="AYH2568" s="9"/>
      <c r="AYI2568" s="9"/>
      <c r="AYJ2568" s="9"/>
      <c r="AYK2568" s="9"/>
      <c r="AYL2568" s="9"/>
      <c r="AYM2568" s="9"/>
      <c r="AYN2568" s="9"/>
      <c r="AYO2568" s="9"/>
      <c r="AYP2568" s="9"/>
      <c r="AYQ2568" s="9"/>
      <c r="AYR2568" s="9"/>
      <c r="AYS2568" s="9"/>
      <c r="AYT2568" s="9"/>
      <c r="AYU2568" s="9"/>
      <c r="AYV2568" s="9"/>
      <c r="AYW2568" s="9"/>
      <c r="AYX2568" s="9"/>
      <c r="AYY2568" s="9"/>
      <c r="AYZ2568" s="9"/>
      <c r="AZA2568" s="9"/>
      <c r="AZB2568" s="9"/>
      <c r="AZC2568" s="9"/>
      <c r="AZD2568" s="9"/>
      <c r="AZE2568" s="9"/>
      <c r="AZF2568" s="9"/>
      <c r="AZG2568" s="9"/>
      <c r="AZH2568" s="9"/>
      <c r="AZI2568" s="9"/>
      <c r="AZJ2568" s="9"/>
      <c r="AZK2568" s="9"/>
      <c r="AZL2568" s="9"/>
      <c r="AZM2568" s="9"/>
      <c r="AZN2568" s="9"/>
      <c r="AZO2568" s="9"/>
      <c r="AZP2568" s="9"/>
      <c r="AZQ2568" s="9"/>
      <c r="AZR2568" s="9"/>
      <c r="AZS2568" s="9"/>
      <c r="AZT2568" s="9"/>
      <c r="AZU2568" s="9"/>
      <c r="AZV2568" s="9"/>
      <c r="AZW2568" s="9"/>
      <c r="AZX2568" s="9"/>
      <c r="AZY2568" s="9"/>
      <c r="AZZ2568" s="9"/>
      <c r="BAA2568" s="9"/>
      <c r="BAB2568" s="9"/>
      <c r="BAC2568" s="9"/>
      <c r="BAD2568" s="9"/>
      <c r="BAE2568" s="9"/>
      <c r="BAF2568" s="9"/>
      <c r="BAG2568" s="9"/>
      <c r="BAH2568" s="9"/>
      <c r="BAI2568" s="9"/>
      <c r="BAJ2568" s="9"/>
      <c r="BAK2568" s="9"/>
      <c r="BAL2568" s="9"/>
      <c r="BAM2568" s="9"/>
      <c r="BAN2568" s="9"/>
      <c r="BAO2568" s="9"/>
      <c r="BAP2568" s="9"/>
      <c r="BAQ2568" s="9"/>
      <c r="BAR2568" s="9"/>
      <c r="BAS2568" s="9"/>
      <c r="BAT2568" s="9"/>
      <c r="BAU2568" s="9"/>
      <c r="BAV2568" s="9"/>
      <c r="BAW2568" s="9"/>
      <c r="BAX2568" s="9"/>
      <c r="BAY2568" s="9"/>
      <c r="BAZ2568" s="9"/>
      <c r="BBA2568" s="9"/>
      <c r="BBB2568" s="9"/>
      <c r="BBC2568" s="9"/>
      <c r="BBD2568" s="9"/>
      <c r="BBE2568" s="9"/>
      <c r="BBF2568" s="9"/>
      <c r="BBG2568" s="9"/>
      <c r="BBH2568" s="9"/>
      <c r="BBI2568" s="9"/>
      <c r="BBJ2568" s="9"/>
      <c r="BBK2568" s="9"/>
      <c r="BBL2568" s="9"/>
      <c r="BBM2568" s="9"/>
      <c r="BBN2568" s="9"/>
      <c r="BBO2568" s="9"/>
      <c r="BBP2568" s="9"/>
      <c r="BBQ2568" s="9"/>
      <c r="BBR2568" s="9"/>
      <c r="BBS2568" s="9"/>
      <c r="BBT2568" s="9"/>
      <c r="BBU2568" s="9"/>
      <c r="BBV2568" s="9"/>
      <c r="BBW2568" s="9"/>
      <c r="BBX2568" s="9"/>
      <c r="BBY2568" s="9"/>
      <c r="BBZ2568" s="9"/>
      <c r="BCA2568" s="9"/>
      <c r="BCB2568" s="9"/>
      <c r="BCC2568" s="9"/>
      <c r="BCD2568" s="9"/>
      <c r="BCE2568" s="9"/>
      <c r="BCF2568" s="9"/>
      <c r="BCG2568" s="9"/>
      <c r="BCH2568" s="9"/>
      <c r="BCI2568" s="9"/>
      <c r="BCJ2568" s="9"/>
      <c r="BCK2568" s="9"/>
      <c r="BCL2568" s="9"/>
      <c r="BCM2568" s="9"/>
      <c r="BCN2568" s="9"/>
      <c r="BCO2568" s="9"/>
      <c r="BCP2568" s="9"/>
      <c r="BCQ2568" s="9"/>
      <c r="BCR2568" s="9"/>
      <c r="BCS2568" s="9"/>
      <c r="BCT2568" s="9"/>
      <c r="BCU2568" s="9"/>
      <c r="BCV2568" s="9"/>
      <c r="BCW2568" s="9"/>
      <c r="BCX2568" s="9"/>
      <c r="BCY2568" s="9"/>
      <c r="BCZ2568" s="9"/>
      <c r="BDA2568" s="9"/>
      <c r="BDB2568" s="9"/>
      <c r="BDC2568" s="9"/>
      <c r="BDD2568" s="9"/>
      <c r="BDE2568" s="9"/>
      <c r="BDF2568" s="9"/>
      <c r="BDG2568" s="9"/>
      <c r="BDH2568" s="9"/>
      <c r="BDI2568" s="9"/>
      <c r="BDJ2568" s="9"/>
      <c r="BDK2568" s="9"/>
      <c r="BDL2568" s="9"/>
      <c r="BDM2568" s="9"/>
      <c r="BDN2568" s="9"/>
      <c r="BDO2568" s="9"/>
      <c r="BDP2568" s="9"/>
      <c r="BDQ2568" s="9"/>
      <c r="BDR2568" s="9"/>
      <c r="BDS2568" s="9"/>
      <c r="BDT2568" s="9"/>
      <c r="BDU2568" s="9"/>
      <c r="BDV2568" s="9"/>
      <c r="BDW2568" s="9"/>
      <c r="BDX2568" s="9"/>
      <c r="BDY2568" s="9"/>
      <c r="BDZ2568" s="9"/>
      <c r="BEA2568" s="9"/>
      <c r="BEB2568" s="9"/>
      <c r="BEC2568" s="9"/>
      <c r="BED2568" s="9"/>
      <c r="BEE2568" s="9"/>
      <c r="BEF2568" s="9"/>
      <c r="BEG2568" s="9"/>
      <c r="BEH2568" s="9"/>
      <c r="BEI2568" s="9"/>
      <c r="BEJ2568" s="9"/>
      <c r="BEK2568" s="9"/>
      <c r="BEL2568" s="9"/>
      <c r="BEM2568" s="9"/>
      <c r="BEN2568" s="9"/>
      <c r="BEO2568" s="9"/>
      <c r="BEP2568" s="9"/>
      <c r="BEQ2568" s="9"/>
      <c r="BER2568" s="9"/>
      <c r="BES2568" s="9"/>
      <c r="BET2568" s="9"/>
      <c r="BEU2568" s="9"/>
      <c r="BEV2568" s="9"/>
      <c r="BEW2568" s="9"/>
      <c r="BEX2568" s="9"/>
      <c r="BEY2568" s="9"/>
      <c r="BEZ2568" s="9"/>
      <c r="BFA2568" s="9"/>
      <c r="BFB2568" s="9"/>
      <c r="BFC2568" s="9"/>
      <c r="BFD2568" s="9"/>
      <c r="BFE2568" s="9"/>
      <c r="BFF2568" s="9"/>
      <c r="BFG2568" s="9"/>
      <c r="BFH2568" s="9"/>
      <c r="BFI2568" s="9"/>
      <c r="BFJ2568" s="9"/>
      <c r="BFK2568" s="9"/>
      <c r="BFL2568" s="9"/>
      <c r="BFM2568" s="9"/>
      <c r="BFN2568" s="9"/>
      <c r="BFO2568" s="9"/>
      <c r="BFP2568" s="9"/>
      <c r="BFQ2568" s="9"/>
      <c r="BFR2568" s="9"/>
      <c r="BFS2568" s="9"/>
      <c r="BFT2568" s="9"/>
      <c r="BFU2568" s="9"/>
      <c r="BFV2568" s="9"/>
      <c r="BFW2568" s="9"/>
      <c r="BFX2568" s="9"/>
      <c r="BFY2568" s="9"/>
      <c r="BFZ2568" s="9"/>
      <c r="BGA2568" s="9"/>
      <c r="BGB2568" s="9"/>
      <c r="BGC2568" s="9"/>
      <c r="BGD2568" s="9"/>
      <c r="BGE2568" s="9"/>
      <c r="BGF2568" s="9"/>
      <c r="BGG2568" s="9"/>
      <c r="BGH2568" s="9"/>
      <c r="BGI2568" s="9"/>
      <c r="BGJ2568" s="9"/>
      <c r="BGK2568" s="9"/>
      <c r="BGL2568" s="9"/>
      <c r="BGM2568" s="9"/>
      <c r="BGN2568" s="9"/>
      <c r="BGO2568" s="9"/>
      <c r="BGP2568" s="9"/>
      <c r="BGQ2568" s="9"/>
      <c r="BGR2568" s="9"/>
      <c r="BGS2568" s="9"/>
      <c r="BGT2568" s="9"/>
      <c r="BGU2568" s="9"/>
      <c r="BGV2568" s="9"/>
      <c r="BGW2568" s="9"/>
      <c r="BGX2568" s="9"/>
      <c r="BGY2568" s="9"/>
      <c r="BGZ2568" s="9"/>
      <c r="BHA2568" s="9"/>
      <c r="BHB2568" s="9"/>
      <c r="BHC2568" s="9"/>
      <c r="BHD2568" s="9"/>
      <c r="BHE2568" s="9"/>
      <c r="BHF2568" s="9"/>
      <c r="BHG2568" s="9"/>
      <c r="BHH2568" s="9"/>
      <c r="BHI2568" s="9"/>
      <c r="BHJ2568" s="9"/>
      <c r="BHK2568" s="9"/>
      <c r="BHL2568" s="9"/>
      <c r="BHM2568" s="9"/>
      <c r="BHN2568" s="9"/>
      <c r="BHO2568" s="9"/>
      <c r="BHP2568" s="9"/>
      <c r="BHQ2568" s="9"/>
      <c r="BHR2568" s="9"/>
      <c r="BHS2568" s="9"/>
      <c r="BHT2568" s="9"/>
      <c r="BHU2568" s="9"/>
      <c r="BHV2568" s="9"/>
      <c r="BHW2568" s="9"/>
      <c r="BHX2568" s="9"/>
      <c r="BHY2568" s="9"/>
      <c r="BHZ2568" s="9"/>
      <c r="BIA2568" s="9"/>
      <c r="BIB2568" s="9"/>
      <c r="BIC2568" s="9"/>
      <c r="BID2568" s="9"/>
      <c r="BIE2568" s="9"/>
      <c r="BIF2568" s="9"/>
      <c r="BIG2568" s="9"/>
      <c r="BIH2568" s="9"/>
      <c r="BII2568" s="9"/>
      <c r="BIJ2568" s="9"/>
      <c r="BIK2568" s="9"/>
      <c r="BIL2568" s="9"/>
      <c r="BIM2568" s="9"/>
      <c r="BIN2568" s="9"/>
      <c r="BIO2568" s="9"/>
      <c r="BIP2568" s="9"/>
      <c r="BIQ2568" s="9"/>
      <c r="BIR2568" s="9"/>
      <c r="BIS2568" s="9"/>
      <c r="BIT2568" s="9"/>
      <c r="BIU2568" s="9"/>
      <c r="BIV2568" s="9"/>
      <c r="BIW2568" s="9"/>
      <c r="BIX2568" s="9"/>
      <c r="BIY2568" s="9"/>
      <c r="BIZ2568" s="9"/>
      <c r="BJA2568" s="9"/>
      <c r="BJB2568" s="9"/>
      <c r="BJC2568" s="9"/>
      <c r="BJD2568" s="9"/>
      <c r="BJE2568" s="9"/>
      <c r="BJF2568" s="9"/>
      <c r="BJG2568" s="9"/>
      <c r="BJH2568" s="9"/>
      <c r="BJI2568" s="9"/>
      <c r="BJJ2568" s="9"/>
      <c r="BJK2568" s="9"/>
      <c r="BJL2568" s="9"/>
      <c r="BJM2568" s="9"/>
      <c r="BJN2568" s="9"/>
      <c r="BJO2568" s="9"/>
      <c r="BJP2568" s="9"/>
      <c r="BJQ2568" s="9"/>
      <c r="BJR2568" s="9"/>
      <c r="BJS2568" s="9"/>
      <c r="BJT2568" s="9"/>
      <c r="BJU2568" s="9"/>
      <c r="BJV2568" s="9"/>
      <c r="BJW2568" s="9"/>
      <c r="BJX2568" s="9"/>
      <c r="BJY2568" s="9"/>
      <c r="BJZ2568" s="9"/>
      <c r="BKA2568" s="9"/>
      <c r="BKB2568" s="9"/>
      <c r="BKC2568" s="9"/>
      <c r="BKD2568" s="9"/>
      <c r="BKE2568" s="9"/>
      <c r="BKF2568" s="9"/>
      <c r="BKG2568" s="9"/>
      <c r="BKH2568" s="9"/>
      <c r="BKI2568" s="9"/>
      <c r="BKJ2568" s="9"/>
      <c r="BKK2568" s="9"/>
      <c r="BKL2568" s="9"/>
      <c r="BKM2568" s="9"/>
      <c r="BKN2568" s="9"/>
      <c r="BKO2568" s="9"/>
      <c r="BKP2568" s="9"/>
      <c r="BKQ2568" s="9"/>
      <c r="BKR2568" s="9"/>
      <c r="BKS2568" s="9"/>
      <c r="BKT2568" s="9"/>
      <c r="BKU2568" s="9"/>
      <c r="BKV2568" s="9"/>
      <c r="BKW2568" s="9"/>
      <c r="BKX2568" s="9"/>
      <c r="BKY2568" s="9"/>
      <c r="BKZ2568" s="9"/>
      <c r="BLA2568" s="9"/>
      <c r="BLB2568" s="9"/>
      <c r="BLC2568" s="9"/>
      <c r="BLD2568" s="9"/>
      <c r="BLE2568" s="9"/>
      <c r="BLF2568" s="9"/>
      <c r="BLG2568" s="9"/>
      <c r="BLH2568" s="9"/>
      <c r="BLI2568" s="9"/>
      <c r="BLJ2568" s="9"/>
      <c r="BLK2568" s="9"/>
      <c r="BLL2568" s="9"/>
      <c r="BLM2568" s="9"/>
      <c r="BLN2568" s="9"/>
      <c r="BLO2568" s="9"/>
      <c r="BLP2568" s="9"/>
      <c r="BLQ2568" s="9"/>
      <c r="BLR2568" s="9"/>
      <c r="BLS2568" s="9"/>
      <c r="BLT2568" s="9"/>
      <c r="BLU2568" s="9"/>
      <c r="BLV2568" s="9"/>
      <c r="BLW2568" s="9"/>
      <c r="BLX2568" s="9"/>
      <c r="BLY2568" s="9"/>
      <c r="BLZ2568" s="9"/>
      <c r="BMA2568" s="9"/>
      <c r="BMB2568" s="9"/>
      <c r="BMC2568" s="9"/>
      <c r="BMD2568" s="9"/>
      <c r="BME2568" s="9"/>
      <c r="BMF2568" s="9"/>
      <c r="BMG2568" s="9"/>
      <c r="BMH2568" s="9"/>
      <c r="BMI2568" s="9"/>
      <c r="BMJ2568" s="9"/>
      <c r="BMK2568" s="9"/>
      <c r="BML2568" s="9"/>
      <c r="BMM2568" s="9"/>
      <c r="BMN2568" s="9"/>
      <c r="BMO2568" s="9"/>
      <c r="BMP2568" s="9"/>
      <c r="BMQ2568" s="9"/>
      <c r="BMR2568" s="9"/>
      <c r="BMS2568" s="9"/>
      <c r="BMT2568" s="9"/>
      <c r="BMU2568" s="9"/>
      <c r="BMV2568" s="9"/>
      <c r="BMW2568" s="9"/>
      <c r="BMX2568" s="9"/>
      <c r="BMY2568" s="9"/>
      <c r="BMZ2568" s="9"/>
      <c r="BNA2568" s="9"/>
      <c r="BNB2568" s="9"/>
      <c r="BNC2568" s="9"/>
      <c r="BND2568" s="9"/>
      <c r="BNE2568" s="9"/>
      <c r="BNF2568" s="9"/>
      <c r="BNG2568" s="9"/>
      <c r="BNH2568" s="9"/>
      <c r="BNI2568" s="9"/>
      <c r="BNJ2568" s="9"/>
      <c r="BNK2568" s="9"/>
      <c r="BNL2568" s="9"/>
      <c r="BNM2568" s="9"/>
      <c r="BNN2568" s="9"/>
      <c r="BNO2568" s="9"/>
      <c r="BNP2568" s="9"/>
      <c r="BNQ2568" s="9"/>
      <c r="BNR2568" s="9"/>
      <c r="BNS2568" s="9"/>
      <c r="BNT2568" s="9"/>
      <c r="BNU2568" s="9"/>
      <c r="BNV2568" s="9"/>
      <c r="BNW2568" s="9"/>
      <c r="BNX2568" s="9"/>
      <c r="BNY2568" s="9"/>
      <c r="BNZ2568" s="9"/>
      <c r="BOA2568" s="9"/>
      <c r="BOB2568" s="9"/>
      <c r="BOC2568" s="9"/>
      <c r="BOD2568" s="9"/>
      <c r="BOE2568" s="9"/>
      <c r="BOF2568" s="9"/>
      <c r="BOG2568" s="9"/>
      <c r="BOH2568" s="9"/>
      <c r="BOI2568" s="9"/>
      <c r="BOJ2568" s="9"/>
      <c r="BOK2568" s="9"/>
      <c r="BOL2568" s="9"/>
      <c r="BOM2568" s="9"/>
      <c r="BON2568" s="9"/>
      <c r="BOO2568" s="9"/>
      <c r="BOP2568" s="9"/>
      <c r="BOQ2568" s="9"/>
      <c r="BOR2568" s="9"/>
      <c r="BOS2568" s="9"/>
      <c r="BOT2568" s="9"/>
      <c r="BOU2568" s="9"/>
      <c r="BOV2568" s="9"/>
      <c r="BOW2568" s="9"/>
      <c r="BOX2568" s="9"/>
      <c r="BOY2568" s="9"/>
      <c r="BOZ2568" s="9"/>
      <c r="BPA2568" s="9"/>
      <c r="BPB2568" s="9"/>
      <c r="BPC2568" s="9"/>
      <c r="BPD2568" s="9"/>
      <c r="BPE2568" s="9"/>
      <c r="BPF2568" s="9"/>
      <c r="BPG2568" s="9"/>
      <c r="BPH2568" s="9"/>
      <c r="BPI2568" s="9"/>
      <c r="BPJ2568" s="9"/>
      <c r="BPK2568" s="9"/>
      <c r="BPL2568" s="9"/>
      <c r="BPM2568" s="9"/>
      <c r="BPN2568" s="9"/>
      <c r="BPO2568" s="9"/>
      <c r="BPP2568" s="9"/>
      <c r="BPQ2568" s="9"/>
      <c r="BPR2568" s="9"/>
      <c r="BPS2568" s="9"/>
      <c r="BPT2568" s="9"/>
      <c r="BPU2568" s="9"/>
      <c r="BPV2568" s="9"/>
      <c r="BPW2568" s="9"/>
      <c r="BPX2568" s="9"/>
      <c r="BPY2568" s="9"/>
      <c r="BPZ2568" s="9"/>
      <c r="BQA2568" s="9"/>
      <c r="BQB2568" s="9"/>
      <c r="BQC2568" s="9"/>
      <c r="BQD2568" s="9"/>
      <c r="BQE2568" s="9"/>
      <c r="BQF2568" s="9"/>
      <c r="BQG2568" s="9"/>
      <c r="BQH2568" s="9"/>
      <c r="BQI2568" s="9"/>
      <c r="BQJ2568" s="9"/>
      <c r="BQK2568" s="9"/>
      <c r="BQL2568" s="9"/>
      <c r="BQM2568" s="9"/>
      <c r="BQN2568" s="9"/>
      <c r="BQO2568" s="9"/>
      <c r="BQP2568" s="9"/>
      <c r="BQQ2568" s="9"/>
      <c r="BQR2568" s="9"/>
      <c r="BQS2568" s="9"/>
      <c r="BQT2568" s="9"/>
      <c r="BQU2568" s="9"/>
      <c r="BQV2568" s="9"/>
      <c r="BQW2568" s="9"/>
      <c r="BQX2568" s="9"/>
      <c r="BQY2568" s="9"/>
      <c r="BQZ2568" s="9"/>
      <c r="BRA2568" s="9"/>
      <c r="BRB2568" s="9"/>
      <c r="BRC2568" s="9"/>
      <c r="BRD2568" s="9"/>
      <c r="BRE2568" s="9"/>
      <c r="BRF2568" s="9"/>
      <c r="BRG2568" s="9"/>
      <c r="BRH2568" s="9"/>
      <c r="BRI2568" s="9"/>
      <c r="BRJ2568" s="9"/>
      <c r="BRK2568" s="9"/>
      <c r="BRL2568" s="9"/>
      <c r="BRM2568" s="9"/>
      <c r="BRN2568" s="9"/>
      <c r="BRO2568" s="9"/>
      <c r="BRP2568" s="9"/>
      <c r="BRQ2568" s="9"/>
      <c r="BRR2568" s="9"/>
      <c r="BRS2568" s="9"/>
      <c r="BRT2568" s="9"/>
      <c r="BRU2568" s="9"/>
      <c r="BRV2568" s="9"/>
      <c r="BRW2568" s="9"/>
      <c r="BRX2568" s="9"/>
      <c r="BRY2568" s="9"/>
      <c r="BRZ2568" s="9"/>
      <c r="BSA2568" s="9"/>
      <c r="BSB2568" s="9"/>
      <c r="BSC2568" s="9"/>
      <c r="BSD2568" s="9"/>
      <c r="BSE2568" s="9"/>
      <c r="BSF2568" s="9"/>
      <c r="BSG2568" s="9"/>
      <c r="BSH2568" s="9"/>
      <c r="BSI2568" s="9"/>
      <c r="BSJ2568" s="9"/>
      <c r="BSK2568" s="9"/>
      <c r="BSL2568" s="9"/>
      <c r="BSM2568" s="9"/>
      <c r="BSN2568" s="9"/>
      <c r="BSO2568" s="9"/>
      <c r="BSP2568" s="9"/>
      <c r="BSQ2568" s="9"/>
      <c r="BSR2568" s="9"/>
      <c r="BSS2568" s="9"/>
      <c r="BST2568" s="9"/>
      <c r="BSU2568" s="9"/>
      <c r="BSV2568" s="9"/>
      <c r="BSW2568" s="9"/>
      <c r="BSX2568" s="9"/>
      <c r="BSY2568" s="9"/>
      <c r="BSZ2568" s="9"/>
      <c r="BTA2568" s="9"/>
      <c r="BTB2568" s="9"/>
      <c r="BTC2568" s="9"/>
      <c r="BTD2568" s="9"/>
      <c r="BTE2568" s="9"/>
      <c r="BTF2568" s="9"/>
      <c r="BTG2568" s="9"/>
      <c r="BTH2568" s="9"/>
      <c r="BTI2568" s="9"/>
      <c r="BTJ2568" s="9"/>
      <c r="BTK2568" s="9"/>
      <c r="BTL2568" s="9"/>
      <c r="BTM2568" s="9"/>
      <c r="BTN2568" s="9"/>
      <c r="BTO2568" s="9"/>
      <c r="BTP2568" s="9"/>
      <c r="BTQ2568" s="9"/>
      <c r="BTR2568" s="9"/>
      <c r="BTS2568" s="9"/>
      <c r="BTT2568" s="9"/>
      <c r="BTU2568" s="9"/>
      <c r="BTV2568" s="9"/>
      <c r="BTW2568" s="9"/>
      <c r="BTX2568" s="9"/>
      <c r="BTY2568" s="9"/>
      <c r="BTZ2568" s="9"/>
      <c r="BUA2568" s="9"/>
      <c r="BUB2568" s="9"/>
      <c r="BUC2568" s="9"/>
      <c r="BUD2568" s="9"/>
      <c r="BUE2568" s="9"/>
      <c r="BUF2568" s="9"/>
      <c r="BUG2568" s="9"/>
      <c r="BUH2568" s="9"/>
      <c r="BUI2568" s="9"/>
      <c r="BUJ2568" s="9"/>
      <c r="BUK2568" s="9"/>
      <c r="BUL2568" s="9"/>
      <c r="BUM2568" s="9"/>
      <c r="BUN2568" s="9"/>
      <c r="BUO2568" s="9"/>
      <c r="BUP2568" s="9"/>
      <c r="BUQ2568" s="9"/>
      <c r="BUR2568" s="9"/>
      <c r="BUS2568" s="9"/>
      <c r="BUT2568" s="9"/>
      <c r="BUU2568" s="9"/>
      <c r="BUV2568" s="9"/>
      <c r="BUW2568" s="9"/>
      <c r="BUX2568" s="9"/>
      <c r="BUY2568" s="9"/>
      <c r="BUZ2568" s="9"/>
      <c r="BVA2568" s="9"/>
      <c r="BVB2568" s="9"/>
      <c r="BVC2568" s="9"/>
      <c r="BVD2568" s="9"/>
      <c r="BVE2568" s="9"/>
      <c r="BVF2568" s="9"/>
      <c r="BVG2568" s="9"/>
      <c r="BVH2568" s="9"/>
      <c r="BVI2568" s="9"/>
      <c r="BVJ2568" s="9"/>
      <c r="BVK2568" s="9"/>
      <c r="BVL2568" s="9"/>
      <c r="BVM2568" s="9"/>
      <c r="BVN2568" s="9"/>
      <c r="BVO2568" s="9"/>
      <c r="BVP2568" s="9"/>
      <c r="BVQ2568" s="9"/>
      <c r="BVR2568" s="9"/>
      <c r="BVS2568" s="9"/>
      <c r="BVT2568" s="9"/>
      <c r="BVU2568" s="9"/>
      <c r="BVV2568" s="9"/>
      <c r="BVW2568" s="9"/>
      <c r="BVX2568" s="9"/>
      <c r="BVY2568" s="9"/>
      <c r="BVZ2568" s="9"/>
      <c r="BWA2568" s="9"/>
      <c r="BWB2568" s="9"/>
      <c r="BWC2568" s="9"/>
      <c r="BWD2568" s="9"/>
      <c r="BWE2568" s="9"/>
      <c r="BWF2568" s="9"/>
      <c r="BWG2568" s="9"/>
      <c r="BWH2568" s="9"/>
      <c r="BWI2568" s="9"/>
      <c r="BWJ2568" s="9"/>
      <c r="BWK2568" s="9"/>
      <c r="BWL2568" s="9"/>
      <c r="BWM2568" s="9"/>
      <c r="BWN2568" s="9"/>
      <c r="BWO2568" s="9"/>
      <c r="BWP2568" s="9"/>
      <c r="BWQ2568" s="9"/>
      <c r="BWR2568" s="9"/>
      <c r="BWS2568" s="9"/>
      <c r="BWT2568" s="9"/>
      <c r="BWU2568" s="9"/>
      <c r="BWV2568" s="9"/>
      <c r="BWW2568" s="9"/>
      <c r="BWX2568" s="9"/>
      <c r="BWY2568" s="9"/>
      <c r="BWZ2568" s="9"/>
      <c r="BXA2568" s="9"/>
      <c r="BXB2568" s="9"/>
      <c r="BXC2568" s="9"/>
      <c r="BXD2568" s="9"/>
      <c r="BXE2568" s="9"/>
      <c r="BXF2568" s="9"/>
      <c r="BXG2568" s="9"/>
      <c r="BXH2568" s="9"/>
      <c r="BXI2568" s="9"/>
      <c r="BXJ2568" s="9"/>
      <c r="BXK2568" s="9"/>
      <c r="BXL2568" s="9"/>
      <c r="BXM2568" s="9"/>
      <c r="BXN2568" s="9"/>
      <c r="BXO2568" s="9"/>
      <c r="BXP2568" s="9"/>
      <c r="BXQ2568" s="9"/>
      <c r="BXR2568" s="9"/>
      <c r="BXS2568" s="9"/>
      <c r="BXT2568" s="9"/>
      <c r="BXU2568" s="9"/>
      <c r="BXV2568" s="9"/>
      <c r="BXW2568" s="9"/>
      <c r="BXX2568" s="9"/>
      <c r="BXY2568" s="9"/>
      <c r="BXZ2568" s="9"/>
      <c r="BYA2568" s="9"/>
      <c r="BYB2568" s="9"/>
      <c r="BYC2568" s="9"/>
      <c r="BYD2568" s="9"/>
      <c r="BYE2568" s="9"/>
      <c r="BYF2568" s="9"/>
      <c r="BYG2568" s="9"/>
      <c r="BYH2568" s="9"/>
      <c r="BYI2568" s="9"/>
      <c r="BYJ2568" s="9"/>
      <c r="BYK2568" s="9"/>
      <c r="BYL2568" s="9"/>
      <c r="BYM2568" s="9"/>
      <c r="BYN2568" s="9"/>
      <c r="BYO2568" s="9"/>
      <c r="BYP2568" s="9"/>
      <c r="BYQ2568" s="9"/>
      <c r="BYR2568" s="9"/>
      <c r="BYS2568" s="9"/>
      <c r="BYT2568" s="9"/>
      <c r="BYU2568" s="9"/>
      <c r="BYV2568" s="9"/>
      <c r="BYW2568" s="9"/>
      <c r="BYX2568" s="9"/>
      <c r="BYY2568" s="9"/>
      <c r="BYZ2568" s="9"/>
      <c r="BZA2568" s="9"/>
      <c r="BZB2568" s="9"/>
      <c r="BZC2568" s="9"/>
      <c r="BZD2568" s="9"/>
      <c r="BZE2568" s="9"/>
      <c r="BZF2568" s="9"/>
      <c r="BZG2568" s="9"/>
      <c r="BZH2568" s="9"/>
      <c r="BZI2568" s="9"/>
      <c r="BZJ2568" s="9"/>
      <c r="BZK2568" s="9"/>
      <c r="BZL2568" s="9"/>
      <c r="BZM2568" s="9"/>
      <c r="BZN2568" s="9"/>
      <c r="BZO2568" s="9"/>
      <c r="BZP2568" s="9"/>
      <c r="BZQ2568" s="9"/>
      <c r="BZR2568" s="9"/>
      <c r="BZS2568" s="9"/>
      <c r="BZT2568" s="9"/>
      <c r="BZU2568" s="9"/>
      <c r="BZV2568" s="9"/>
      <c r="BZW2568" s="9"/>
      <c r="BZX2568" s="9"/>
      <c r="BZY2568" s="9"/>
      <c r="BZZ2568" s="9"/>
      <c r="CAA2568" s="9"/>
      <c r="CAB2568" s="9"/>
      <c r="CAC2568" s="9"/>
      <c r="CAD2568" s="9"/>
      <c r="CAE2568" s="9"/>
      <c r="CAF2568" s="9"/>
      <c r="CAG2568" s="9"/>
      <c r="CAH2568" s="9"/>
      <c r="CAI2568" s="9"/>
      <c r="CAJ2568" s="9"/>
      <c r="CAK2568" s="9"/>
      <c r="CAL2568" s="9"/>
      <c r="CAM2568" s="9"/>
      <c r="CAN2568" s="9"/>
      <c r="CAO2568" s="9"/>
      <c r="CAP2568" s="9"/>
      <c r="CAQ2568" s="9"/>
      <c r="CAR2568" s="9"/>
      <c r="CAS2568" s="9"/>
      <c r="CAT2568" s="9"/>
      <c r="CAU2568" s="9"/>
      <c r="CAV2568" s="9"/>
      <c r="CAW2568" s="9"/>
      <c r="CAX2568" s="9"/>
      <c r="CAY2568" s="9"/>
      <c r="CAZ2568" s="9"/>
      <c r="CBA2568" s="9"/>
      <c r="CBB2568" s="9"/>
      <c r="CBC2568" s="9"/>
      <c r="CBD2568" s="9"/>
      <c r="CBE2568" s="9"/>
      <c r="CBF2568" s="9"/>
      <c r="CBG2568" s="9"/>
      <c r="CBH2568" s="9"/>
      <c r="CBI2568" s="9"/>
      <c r="CBJ2568" s="9"/>
      <c r="CBK2568" s="9"/>
      <c r="CBL2568" s="9"/>
      <c r="CBM2568" s="9"/>
      <c r="CBN2568" s="9"/>
      <c r="CBO2568" s="9"/>
      <c r="CBP2568" s="9"/>
      <c r="CBQ2568" s="9"/>
      <c r="CBR2568" s="9"/>
      <c r="CBS2568" s="9"/>
      <c r="CBT2568" s="9"/>
      <c r="CBU2568" s="9"/>
      <c r="CBV2568" s="9"/>
      <c r="CBW2568" s="9"/>
      <c r="CBX2568" s="9"/>
      <c r="CBY2568" s="9"/>
      <c r="CBZ2568" s="9"/>
      <c r="CCA2568" s="9"/>
      <c r="CCB2568" s="9"/>
      <c r="CCC2568" s="9"/>
      <c r="CCD2568" s="9"/>
      <c r="CCE2568" s="9"/>
      <c r="CCF2568" s="9"/>
      <c r="CCG2568" s="9"/>
      <c r="CCH2568" s="9"/>
      <c r="CCI2568" s="9"/>
      <c r="CCJ2568" s="9"/>
      <c r="CCK2568" s="9"/>
      <c r="CCL2568" s="9"/>
      <c r="CCM2568" s="9"/>
      <c r="CCN2568" s="9"/>
      <c r="CCO2568" s="9"/>
      <c r="CCP2568" s="9"/>
      <c r="CCQ2568" s="9"/>
      <c r="CCR2568" s="9"/>
      <c r="CCS2568" s="9"/>
      <c r="CCT2568" s="9"/>
      <c r="CCU2568" s="9"/>
      <c r="CCV2568" s="9"/>
      <c r="CCW2568" s="9"/>
      <c r="CCX2568" s="9"/>
      <c r="CCY2568" s="9"/>
      <c r="CCZ2568" s="9"/>
      <c r="CDA2568" s="9"/>
      <c r="CDB2568" s="9"/>
      <c r="CDC2568" s="9"/>
      <c r="CDD2568" s="9"/>
      <c r="CDE2568" s="9"/>
      <c r="CDF2568" s="9"/>
      <c r="CDG2568" s="9"/>
      <c r="CDH2568" s="9"/>
      <c r="CDI2568" s="9"/>
      <c r="CDJ2568" s="9"/>
      <c r="CDK2568" s="9"/>
      <c r="CDL2568" s="9"/>
      <c r="CDM2568" s="9"/>
      <c r="CDN2568" s="9"/>
      <c r="CDO2568" s="9"/>
      <c r="CDP2568" s="9"/>
      <c r="CDQ2568" s="9"/>
      <c r="CDR2568" s="9"/>
      <c r="CDS2568" s="9"/>
      <c r="CDT2568" s="9"/>
      <c r="CDU2568" s="9"/>
      <c r="CDV2568" s="9"/>
      <c r="CDW2568" s="9"/>
      <c r="CDX2568" s="9"/>
      <c r="CDY2568" s="9"/>
      <c r="CDZ2568" s="9"/>
      <c r="CEA2568" s="9"/>
      <c r="CEB2568" s="9"/>
      <c r="CEC2568" s="9"/>
      <c r="CED2568" s="9"/>
      <c r="CEE2568" s="9"/>
      <c r="CEF2568" s="9"/>
      <c r="CEG2568" s="9"/>
      <c r="CEH2568" s="9"/>
      <c r="CEI2568" s="9"/>
      <c r="CEJ2568" s="9"/>
      <c r="CEK2568" s="9"/>
      <c r="CEL2568" s="9"/>
      <c r="CEM2568" s="9"/>
      <c r="CEN2568" s="9"/>
      <c r="CEO2568" s="9"/>
      <c r="CEP2568" s="9"/>
      <c r="CEQ2568" s="9"/>
      <c r="CER2568" s="9"/>
      <c r="CES2568" s="9"/>
      <c r="CET2568" s="9"/>
      <c r="CEU2568" s="9"/>
      <c r="CEV2568" s="9"/>
      <c r="CEW2568" s="9"/>
      <c r="CEX2568" s="9"/>
      <c r="CEY2568" s="9"/>
      <c r="CEZ2568" s="9"/>
      <c r="CFA2568" s="9"/>
      <c r="CFB2568" s="9"/>
      <c r="CFC2568" s="9"/>
      <c r="CFD2568" s="9"/>
      <c r="CFE2568" s="9"/>
      <c r="CFF2568" s="9"/>
      <c r="CFG2568" s="9"/>
      <c r="CFH2568" s="9"/>
      <c r="CFI2568" s="9"/>
      <c r="CFJ2568" s="9"/>
      <c r="CFK2568" s="9"/>
      <c r="CFL2568" s="9"/>
      <c r="CFM2568" s="9"/>
      <c r="CFN2568" s="9"/>
      <c r="CFO2568" s="9"/>
      <c r="CFP2568" s="9"/>
      <c r="CFQ2568" s="9"/>
      <c r="CFR2568" s="9"/>
      <c r="CFS2568" s="9"/>
      <c r="CFT2568" s="9"/>
      <c r="CFU2568" s="9"/>
      <c r="CFV2568" s="9"/>
      <c r="CFW2568" s="9"/>
      <c r="CFX2568" s="9"/>
      <c r="CFY2568" s="9"/>
      <c r="CFZ2568" s="9"/>
      <c r="CGA2568" s="9"/>
      <c r="CGB2568" s="9"/>
      <c r="CGC2568" s="9"/>
      <c r="CGD2568" s="9"/>
      <c r="CGE2568" s="9"/>
      <c r="CGF2568" s="9"/>
      <c r="CGG2568" s="9"/>
      <c r="CGH2568" s="9"/>
      <c r="CGI2568" s="9"/>
      <c r="CGJ2568" s="9"/>
      <c r="CGK2568" s="9"/>
      <c r="CGL2568" s="9"/>
      <c r="CGM2568" s="9"/>
      <c r="CGN2568" s="9"/>
      <c r="CGO2568" s="9"/>
      <c r="CGP2568" s="9"/>
      <c r="CGQ2568" s="9"/>
      <c r="CGR2568" s="9"/>
      <c r="CGS2568" s="9"/>
      <c r="CGT2568" s="9"/>
      <c r="CGU2568" s="9"/>
      <c r="CGV2568" s="9"/>
      <c r="CGW2568" s="9"/>
      <c r="CGX2568" s="9"/>
      <c r="CGY2568" s="9"/>
      <c r="CGZ2568" s="9"/>
      <c r="CHA2568" s="9"/>
      <c r="CHB2568" s="9"/>
      <c r="CHC2568" s="9"/>
      <c r="CHD2568" s="9"/>
      <c r="CHE2568" s="9"/>
      <c r="CHF2568" s="9"/>
      <c r="CHG2568" s="9"/>
      <c r="CHH2568" s="9"/>
      <c r="CHI2568" s="9"/>
      <c r="CHJ2568" s="9"/>
      <c r="CHK2568" s="9"/>
      <c r="CHL2568" s="9"/>
      <c r="CHM2568" s="9"/>
      <c r="CHN2568" s="9"/>
      <c r="CHO2568" s="9"/>
      <c r="CHP2568" s="9"/>
      <c r="CHQ2568" s="9"/>
      <c r="CHR2568" s="9"/>
      <c r="CHS2568" s="9"/>
      <c r="CHT2568" s="9"/>
      <c r="CHU2568" s="9"/>
      <c r="CHV2568" s="9"/>
      <c r="CHW2568" s="9"/>
      <c r="CHX2568" s="9"/>
      <c r="CHY2568" s="9"/>
      <c r="CHZ2568" s="9"/>
      <c r="CIA2568" s="9"/>
      <c r="CIB2568" s="9"/>
      <c r="CIC2568" s="9"/>
      <c r="CID2568" s="9"/>
      <c r="CIE2568" s="9"/>
      <c r="CIF2568" s="9"/>
      <c r="CIG2568" s="9"/>
      <c r="CIH2568" s="9"/>
      <c r="CII2568" s="9"/>
      <c r="CIJ2568" s="9"/>
      <c r="CIK2568" s="9"/>
      <c r="CIL2568" s="9"/>
      <c r="CIM2568" s="9"/>
      <c r="CIN2568" s="9"/>
      <c r="CIO2568" s="9"/>
      <c r="CIP2568" s="9"/>
      <c r="CIQ2568" s="9"/>
      <c r="CIR2568" s="9"/>
      <c r="CIS2568" s="9"/>
      <c r="CIT2568" s="9"/>
      <c r="CIU2568" s="9"/>
      <c r="CIV2568" s="9"/>
      <c r="CIW2568" s="9"/>
      <c r="CIX2568" s="9"/>
      <c r="CIY2568" s="9"/>
      <c r="CIZ2568" s="9"/>
      <c r="CJA2568" s="9"/>
      <c r="CJB2568" s="9"/>
      <c r="CJC2568" s="9"/>
      <c r="CJD2568" s="9"/>
      <c r="CJE2568" s="9"/>
      <c r="CJF2568" s="9"/>
      <c r="CJG2568" s="9"/>
      <c r="CJH2568" s="9"/>
      <c r="CJI2568" s="9"/>
      <c r="CJJ2568" s="9"/>
      <c r="CJK2568" s="9"/>
      <c r="CJL2568" s="9"/>
      <c r="CJM2568" s="9"/>
      <c r="CJN2568" s="9"/>
      <c r="CJO2568" s="9"/>
      <c r="CJP2568" s="9"/>
      <c r="CJQ2568" s="9"/>
      <c r="CJR2568" s="9"/>
      <c r="CJS2568" s="9"/>
      <c r="CJT2568" s="9"/>
      <c r="CJU2568" s="9"/>
      <c r="CJV2568" s="9"/>
      <c r="CJW2568" s="9"/>
      <c r="CJX2568" s="9"/>
      <c r="CJY2568" s="9"/>
      <c r="CJZ2568" s="9"/>
      <c r="CKA2568" s="9"/>
      <c r="CKB2568" s="9"/>
      <c r="CKC2568" s="9"/>
      <c r="CKD2568" s="9"/>
      <c r="CKE2568" s="9"/>
      <c r="CKF2568" s="9"/>
      <c r="CKG2568" s="9"/>
      <c r="CKH2568" s="9"/>
      <c r="CKI2568" s="9"/>
      <c r="CKJ2568" s="9"/>
      <c r="CKK2568" s="9"/>
      <c r="CKL2568" s="9"/>
      <c r="CKM2568" s="9"/>
      <c r="CKN2568" s="9"/>
      <c r="CKO2568" s="9"/>
      <c r="CKP2568" s="9"/>
      <c r="CKQ2568" s="9"/>
      <c r="CKR2568" s="9"/>
      <c r="CKS2568" s="9"/>
      <c r="CKT2568" s="9"/>
      <c r="CKU2568" s="9"/>
      <c r="CKV2568" s="9"/>
      <c r="CKW2568" s="9"/>
      <c r="CKX2568" s="9"/>
      <c r="CKY2568" s="9"/>
      <c r="CKZ2568" s="9"/>
      <c r="CLA2568" s="9"/>
      <c r="CLB2568" s="9"/>
      <c r="CLC2568" s="9"/>
      <c r="CLD2568" s="9"/>
      <c r="CLE2568" s="9"/>
      <c r="CLF2568" s="9"/>
      <c r="CLG2568" s="9"/>
      <c r="CLH2568" s="9"/>
      <c r="CLI2568" s="9"/>
      <c r="CLJ2568" s="9"/>
      <c r="CLK2568" s="9"/>
      <c r="CLL2568" s="9"/>
      <c r="CLM2568" s="9"/>
      <c r="CLN2568" s="9"/>
      <c r="CLO2568" s="9"/>
      <c r="CLP2568" s="9"/>
      <c r="CLQ2568" s="9"/>
      <c r="CLR2568" s="9"/>
      <c r="CLS2568" s="9"/>
      <c r="CLT2568" s="9"/>
      <c r="CLU2568" s="9"/>
      <c r="CLV2568" s="9"/>
      <c r="CLW2568" s="9"/>
      <c r="CLX2568" s="9"/>
      <c r="CLY2568" s="9"/>
      <c r="CLZ2568" s="9"/>
      <c r="CMA2568" s="9"/>
      <c r="CMB2568" s="9"/>
      <c r="CMC2568" s="9"/>
      <c r="CMD2568" s="9"/>
      <c r="CME2568" s="9"/>
      <c r="CMF2568" s="9"/>
      <c r="CMG2568" s="9"/>
      <c r="CMH2568" s="9"/>
      <c r="CMI2568" s="9"/>
      <c r="CMJ2568" s="9"/>
      <c r="CMK2568" s="9"/>
      <c r="CML2568" s="9"/>
      <c r="CMM2568" s="9"/>
      <c r="CMN2568" s="9"/>
      <c r="CMO2568" s="9"/>
      <c r="CMP2568" s="9"/>
      <c r="CMQ2568" s="9"/>
      <c r="CMR2568" s="9"/>
      <c r="CMS2568" s="9"/>
      <c r="CMT2568" s="9"/>
      <c r="CMU2568" s="9"/>
      <c r="CMV2568" s="9"/>
      <c r="CMW2568" s="9"/>
      <c r="CMX2568" s="9"/>
      <c r="CMY2568" s="9"/>
      <c r="CMZ2568" s="9"/>
      <c r="CNA2568" s="9"/>
      <c r="CNB2568" s="9"/>
      <c r="CNC2568" s="9"/>
      <c r="CND2568" s="9"/>
      <c r="CNE2568" s="9"/>
      <c r="CNF2568" s="9"/>
      <c r="CNG2568" s="9"/>
      <c r="CNH2568" s="9"/>
      <c r="CNI2568" s="9"/>
      <c r="CNJ2568" s="9"/>
      <c r="CNK2568" s="9"/>
      <c r="CNL2568" s="9"/>
      <c r="CNM2568" s="9"/>
      <c r="CNN2568" s="9"/>
      <c r="CNO2568" s="9"/>
      <c r="CNP2568" s="9"/>
      <c r="CNQ2568" s="9"/>
      <c r="CNR2568" s="9"/>
      <c r="CNS2568" s="9"/>
      <c r="CNT2568" s="9"/>
      <c r="CNU2568" s="9"/>
      <c r="CNV2568" s="9"/>
      <c r="CNW2568" s="9"/>
      <c r="CNX2568" s="9"/>
      <c r="CNY2568" s="9"/>
      <c r="CNZ2568" s="9"/>
      <c r="COA2568" s="9"/>
      <c r="COB2568" s="9"/>
      <c r="COC2568" s="9"/>
      <c r="COD2568" s="9"/>
      <c r="COE2568" s="9"/>
      <c r="COF2568" s="9"/>
      <c r="COG2568" s="9"/>
      <c r="COH2568" s="9"/>
      <c r="COI2568" s="9"/>
      <c r="COJ2568" s="9"/>
      <c r="COK2568" s="9"/>
      <c r="COL2568" s="9"/>
      <c r="COM2568" s="9"/>
      <c r="CON2568" s="9"/>
      <c r="COO2568" s="9"/>
      <c r="COP2568" s="9"/>
      <c r="COQ2568" s="9"/>
      <c r="COR2568" s="9"/>
      <c r="COS2568" s="9"/>
      <c r="COT2568" s="9"/>
      <c r="COU2568" s="9"/>
      <c r="COV2568" s="9"/>
      <c r="COW2568" s="9"/>
      <c r="COX2568" s="9"/>
      <c r="COY2568" s="9"/>
      <c r="COZ2568" s="9"/>
      <c r="CPA2568" s="9"/>
      <c r="CPB2568" s="9"/>
      <c r="CPC2568" s="9"/>
      <c r="CPD2568" s="9"/>
      <c r="CPE2568" s="9"/>
      <c r="CPF2568" s="9"/>
      <c r="CPG2568" s="9"/>
      <c r="CPH2568" s="9"/>
      <c r="CPI2568" s="9"/>
      <c r="CPJ2568" s="9"/>
      <c r="CPK2568" s="9"/>
      <c r="CPL2568" s="9"/>
      <c r="CPM2568" s="9"/>
      <c r="CPN2568" s="9"/>
      <c r="CPO2568" s="9"/>
      <c r="CPP2568" s="9"/>
      <c r="CPQ2568" s="9"/>
      <c r="CPR2568" s="9"/>
      <c r="CPS2568" s="9"/>
      <c r="CPT2568" s="9"/>
      <c r="CPU2568" s="9"/>
      <c r="CPV2568" s="9"/>
      <c r="CPW2568" s="9"/>
      <c r="CPX2568" s="9"/>
      <c r="CPY2568" s="9"/>
      <c r="CPZ2568" s="9"/>
      <c r="CQA2568" s="9"/>
      <c r="CQB2568" s="9"/>
      <c r="CQC2568" s="9"/>
      <c r="CQD2568" s="9"/>
      <c r="CQE2568" s="9"/>
      <c r="CQF2568" s="9"/>
      <c r="CQG2568" s="9"/>
      <c r="CQH2568" s="9"/>
      <c r="CQI2568" s="9"/>
      <c r="CQJ2568" s="9"/>
      <c r="CQK2568" s="9"/>
      <c r="CQL2568" s="9"/>
      <c r="CQM2568" s="9"/>
      <c r="CQN2568" s="9"/>
      <c r="CQO2568" s="9"/>
      <c r="CQP2568" s="9"/>
      <c r="CQQ2568" s="9"/>
      <c r="CQR2568" s="9"/>
      <c r="CQS2568" s="9"/>
      <c r="CQT2568" s="9"/>
      <c r="CQU2568" s="9"/>
      <c r="CQV2568" s="9"/>
      <c r="CQW2568" s="9"/>
      <c r="CQX2568" s="9"/>
      <c r="CQY2568" s="9"/>
      <c r="CQZ2568" s="9"/>
      <c r="CRA2568" s="9"/>
      <c r="CRB2568" s="9"/>
      <c r="CRC2568" s="9"/>
      <c r="CRD2568" s="9"/>
      <c r="CRE2568" s="9"/>
      <c r="CRF2568" s="9"/>
      <c r="CRG2568" s="9"/>
      <c r="CRH2568" s="9"/>
      <c r="CRI2568" s="9"/>
      <c r="CRJ2568" s="9"/>
      <c r="CRK2568" s="9"/>
      <c r="CRL2568" s="9"/>
      <c r="CRM2568" s="9"/>
      <c r="CRN2568" s="9"/>
      <c r="CRO2568" s="9"/>
      <c r="CRP2568" s="9"/>
      <c r="CRQ2568" s="9"/>
      <c r="CRR2568" s="9"/>
      <c r="CRS2568" s="9"/>
      <c r="CRT2568" s="9"/>
      <c r="CRU2568" s="9"/>
      <c r="CRV2568" s="9"/>
      <c r="CRW2568" s="9"/>
      <c r="CRX2568" s="9"/>
      <c r="CRY2568" s="9"/>
      <c r="CRZ2568" s="9"/>
      <c r="CSA2568" s="9"/>
      <c r="CSB2568" s="9"/>
      <c r="CSC2568" s="9"/>
      <c r="CSD2568" s="9"/>
      <c r="CSE2568" s="9"/>
      <c r="CSF2568" s="9"/>
      <c r="CSG2568" s="9"/>
      <c r="CSH2568" s="9"/>
      <c r="CSI2568" s="9"/>
      <c r="CSJ2568" s="9"/>
      <c r="CSK2568" s="9"/>
      <c r="CSL2568" s="9"/>
      <c r="CSM2568" s="9"/>
      <c r="CSN2568" s="9"/>
      <c r="CSO2568" s="9"/>
      <c r="CSP2568" s="9"/>
      <c r="CSQ2568" s="9"/>
      <c r="CSR2568" s="9"/>
      <c r="CSS2568" s="9"/>
      <c r="CST2568" s="9"/>
      <c r="CSU2568" s="9"/>
      <c r="CSV2568" s="9"/>
      <c r="CSW2568" s="9"/>
      <c r="CSX2568" s="9"/>
      <c r="CSY2568" s="9"/>
      <c r="CSZ2568" s="9"/>
      <c r="CTA2568" s="9"/>
      <c r="CTB2568" s="9"/>
      <c r="CTC2568" s="9"/>
      <c r="CTD2568" s="9"/>
      <c r="CTE2568" s="9"/>
      <c r="CTF2568" s="9"/>
      <c r="CTG2568" s="9"/>
      <c r="CTH2568" s="9"/>
      <c r="CTI2568" s="9"/>
      <c r="CTJ2568" s="9"/>
      <c r="CTK2568" s="9"/>
      <c r="CTL2568" s="9"/>
      <c r="CTM2568" s="9"/>
      <c r="CTN2568" s="9"/>
      <c r="CTO2568" s="9"/>
      <c r="CTP2568" s="9"/>
      <c r="CTQ2568" s="9"/>
      <c r="CTR2568" s="9"/>
      <c r="CTS2568" s="9"/>
      <c r="CTT2568" s="9"/>
      <c r="CTU2568" s="9"/>
      <c r="CTV2568" s="9"/>
      <c r="CTW2568" s="9"/>
      <c r="CTX2568" s="9"/>
      <c r="CTY2568" s="9"/>
      <c r="CTZ2568" s="9"/>
      <c r="CUA2568" s="9"/>
      <c r="CUB2568" s="9"/>
      <c r="CUC2568" s="9"/>
      <c r="CUD2568" s="9"/>
      <c r="CUE2568" s="9"/>
      <c r="CUF2568" s="9"/>
      <c r="CUG2568" s="9"/>
      <c r="CUH2568" s="9"/>
      <c r="CUI2568" s="9"/>
      <c r="CUJ2568" s="9"/>
      <c r="CUK2568" s="9"/>
      <c r="CUL2568" s="9"/>
      <c r="CUM2568" s="9"/>
      <c r="CUN2568" s="9"/>
      <c r="CUO2568" s="9"/>
      <c r="CUP2568" s="9"/>
      <c r="CUQ2568" s="9"/>
      <c r="CUR2568" s="9"/>
      <c r="CUS2568" s="9"/>
      <c r="CUT2568" s="9"/>
      <c r="CUU2568" s="9"/>
      <c r="CUV2568" s="9"/>
      <c r="CUW2568" s="9"/>
      <c r="CUX2568" s="9"/>
      <c r="CUY2568" s="9"/>
      <c r="CUZ2568" s="9"/>
      <c r="CVA2568" s="9"/>
      <c r="CVB2568" s="9"/>
      <c r="CVC2568" s="9"/>
      <c r="CVD2568" s="9"/>
      <c r="CVE2568" s="9"/>
      <c r="CVF2568" s="9"/>
      <c r="CVG2568" s="9"/>
      <c r="CVH2568" s="9"/>
      <c r="CVI2568" s="9"/>
      <c r="CVJ2568" s="9"/>
      <c r="CVK2568" s="9"/>
      <c r="CVL2568" s="9"/>
      <c r="CVM2568" s="9"/>
      <c r="CVN2568" s="9"/>
      <c r="CVO2568" s="9"/>
      <c r="CVP2568" s="9"/>
      <c r="CVQ2568" s="9"/>
      <c r="CVR2568" s="9"/>
      <c r="CVS2568" s="9"/>
      <c r="CVT2568" s="9"/>
      <c r="CVU2568" s="9"/>
      <c r="CVV2568" s="9"/>
      <c r="CVW2568" s="9"/>
      <c r="CVX2568" s="9"/>
      <c r="CVY2568" s="9"/>
      <c r="CVZ2568" s="9"/>
      <c r="CWA2568" s="9"/>
      <c r="CWB2568" s="9"/>
      <c r="CWC2568" s="9"/>
      <c r="CWD2568" s="9"/>
      <c r="CWE2568" s="9"/>
      <c r="CWF2568" s="9"/>
      <c r="CWG2568" s="9"/>
      <c r="CWH2568" s="9"/>
      <c r="CWI2568" s="9"/>
      <c r="CWJ2568" s="9"/>
      <c r="CWK2568" s="9"/>
      <c r="CWL2568" s="9"/>
      <c r="CWM2568" s="9"/>
      <c r="CWN2568" s="9"/>
      <c r="CWO2568" s="9"/>
      <c r="CWP2568" s="9"/>
      <c r="CWQ2568" s="9"/>
      <c r="CWR2568" s="9"/>
      <c r="CWS2568" s="9"/>
      <c r="CWT2568" s="9"/>
      <c r="CWU2568" s="9"/>
      <c r="CWV2568" s="9"/>
      <c r="CWW2568" s="9"/>
      <c r="CWX2568" s="9"/>
      <c r="CWY2568" s="9"/>
      <c r="CWZ2568" s="9"/>
      <c r="CXA2568" s="9"/>
      <c r="CXB2568" s="9"/>
      <c r="CXC2568" s="9"/>
      <c r="CXD2568" s="9"/>
      <c r="CXE2568" s="9"/>
      <c r="CXF2568" s="9"/>
      <c r="CXG2568" s="9"/>
      <c r="CXH2568" s="9"/>
      <c r="CXI2568" s="9"/>
      <c r="CXJ2568" s="9"/>
      <c r="CXK2568" s="9"/>
      <c r="CXL2568" s="9"/>
      <c r="CXM2568" s="9"/>
      <c r="CXN2568" s="9"/>
      <c r="CXO2568" s="9"/>
      <c r="CXP2568" s="9"/>
      <c r="CXQ2568" s="9"/>
      <c r="CXR2568" s="9"/>
      <c r="CXS2568" s="9"/>
      <c r="CXT2568" s="9"/>
      <c r="CXU2568" s="9"/>
      <c r="CXV2568" s="9"/>
      <c r="CXW2568" s="9"/>
      <c r="CXX2568" s="9"/>
      <c r="CXY2568" s="9"/>
      <c r="CXZ2568" s="9"/>
      <c r="CYA2568" s="9"/>
      <c r="CYB2568" s="9"/>
      <c r="CYC2568" s="9"/>
      <c r="CYD2568" s="9"/>
      <c r="CYE2568" s="9"/>
      <c r="CYF2568" s="9"/>
      <c r="CYG2568" s="9"/>
      <c r="CYH2568" s="9"/>
      <c r="CYI2568" s="9"/>
      <c r="CYJ2568" s="9"/>
      <c r="CYK2568" s="9"/>
      <c r="CYL2568" s="9"/>
      <c r="CYM2568" s="9"/>
      <c r="CYN2568" s="9"/>
      <c r="CYO2568" s="9"/>
      <c r="CYP2568" s="9"/>
      <c r="CYQ2568" s="9"/>
      <c r="CYR2568" s="9"/>
      <c r="CYS2568" s="9"/>
      <c r="CYT2568" s="9"/>
      <c r="CYU2568" s="9"/>
      <c r="CYV2568" s="9"/>
      <c r="CYW2568" s="9"/>
      <c r="CYX2568" s="9"/>
      <c r="CYY2568" s="9"/>
      <c r="CYZ2568" s="9"/>
      <c r="CZA2568" s="9"/>
      <c r="CZB2568" s="9"/>
      <c r="CZC2568" s="9"/>
      <c r="CZD2568" s="9"/>
      <c r="CZE2568" s="9"/>
      <c r="CZF2568" s="9"/>
      <c r="CZG2568" s="9"/>
      <c r="CZH2568" s="9"/>
      <c r="CZI2568" s="9"/>
      <c r="CZJ2568" s="9"/>
      <c r="CZK2568" s="9"/>
      <c r="CZL2568" s="9"/>
      <c r="CZM2568" s="9"/>
      <c r="CZN2568" s="9"/>
      <c r="CZO2568" s="9"/>
      <c r="CZP2568" s="9"/>
      <c r="CZQ2568" s="9"/>
      <c r="CZR2568" s="9"/>
      <c r="CZS2568" s="9"/>
      <c r="CZT2568" s="9"/>
      <c r="CZU2568" s="9"/>
      <c r="CZV2568" s="9"/>
      <c r="CZW2568" s="9"/>
      <c r="CZX2568" s="9"/>
      <c r="CZY2568" s="9"/>
      <c r="CZZ2568" s="9"/>
      <c r="DAA2568" s="9"/>
      <c r="DAB2568" s="9"/>
      <c r="DAC2568" s="9"/>
      <c r="DAD2568" s="9"/>
      <c r="DAE2568" s="9"/>
      <c r="DAF2568" s="9"/>
      <c r="DAG2568" s="9"/>
      <c r="DAH2568" s="9"/>
      <c r="DAI2568" s="9"/>
      <c r="DAJ2568" s="9"/>
      <c r="DAK2568" s="9"/>
      <c r="DAL2568" s="9"/>
      <c r="DAM2568" s="9"/>
      <c r="DAN2568" s="9"/>
      <c r="DAO2568" s="9"/>
      <c r="DAP2568" s="9"/>
      <c r="DAQ2568" s="9"/>
      <c r="DAR2568" s="9"/>
      <c r="DAS2568" s="9"/>
      <c r="DAT2568" s="9"/>
      <c r="DAU2568" s="9"/>
      <c r="DAV2568" s="9"/>
      <c r="DAW2568" s="9"/>
      <c r="DAX2568" s="9"/>
      <c r="DAY2568" s="9"/>
      <c r="DAZ2568" s="9"/>
      <c r="DBA2568" s="9"/>
      <c r="DBB2568" s="9"/>
      <c r="DBC2568" s="9"/>
      <c r="DBD2568" s="9"/>
      <c r="DBE2568" s="9"/>
      <c r="DBF2568" s="9"/>
      <c r="DBG2568" s="9"/>
      <c r="DBH2568" s="9"/>
      <c r="DBI2568" s="9"/>
      <c r="DBJ2568" s="9"/>
      <c r="DBK2568" s="9"/>
      <c r="DBL2568" s="9"/>
      <c r="DBM2568" s="9"/>
      <c r="DBN2568" s="9"/>
      <c r="DBO2568" s="9"/>
      <c r="DBP2568" s="9"/>
      <c r="DBQ2568" s="9"/>
      <c r="DBR2568" s="9"/>
      <c r="DBS2568" s="9"/>
      <c r="DBT2568" s="9"/>
      <c r="DBU2568" s="9"/>
      <c r="DBV2568" s="9"/>
      <c r="DBW2568" s="9"/>
      <c r="DBX2568" s="9"/>
      <c r="DBY2568" s="9"/>
      <c r="DBZ2568" s="9"/>
      <c r="DCA2568" s="9"/>
      <c r="DCB2568" s="9"/>
      <c r="DCC2568" s="9"/>
      <c r="DCD2568" s="9"/>
      <c r="DCE2568" s="9"/>
      <c r="DCF2568" s="9"/>
      <c r="DCG2568" s="9"/>
      <c r="DCH2568" s="9"/>
      <c r="DCI2568" s="9"/>
      <c r="DCJ2568" s="9"/>
      <c r="DCK2568" s="9"/>
      <c r="DCL2568" s="9"/>
      <c r="DCM2568" s="9"/>
      <c r="DCN2568" s="9"/>
      <c r="DCO2568" s="9"/>
      <c r="DCP2568" s="9"/>
      <c r="DCQ2568" s="9"/>
      <c r="DCR2568" s="9"/>
      <c r="DCS2568" s="9"/>
      <c r="DCT2568" s="9"/>
      <c r="DCU2568" s="9"/>
      <c r="DCV2568" s="9"/>
      <c r="DCW2568" s="9"/>
      <c r="DCX2568" s="9"/>
      <c r="DCY2568" s="9"/>
      <c r="DCZ2568" s="9"/>
      <c r="DDA2568" s="9"/>
      <c r="DDB2568" s="9"/>
      <c r="DDC2568" s="9"/>
      <c r="DDD2568" s="9"/>
      <c r="DDE2568" s="9"/>
      <c r="DDF2568" s="9"/>
      <c r="DDG2568" s="9"/>
      <c r="DDH2568" s="9"/>
      <c r="DDI2568" s="9"/>
      <c r="DDJ2568" s="9"/>
      <c r="DDK2568" s="9"/>
      <c r="DDL2568" s="9"/>
      <c r="DDM2568" s="9"/>
      <c r="DDN2568" s="9"/>
      <c r="DDO2568" s="9"/>
      <c r="DDP2568" s="9"/>
      <c r="DDQ2568" s="9"/>
      <c r="DDR2568" s="9"/>
      <c r="DDS2568" s="9"/>
      <c r="DDT2568" s="9"/>
      <c r="DDU2568" s="9"/>
      <c r="DDV2568" s="9"/>
      <c r="DDW2568" s="9"/>
      <c r="DDX2568" s="9"/>
      <c r="DDY2568" s="9"/>
      <c r="DDZ2568" s="9"/>
      <c r="DEA2568" s="9"/>
      <c r="DEB2568" s="9"/>
      <c r="DEC2568" s="9"/>
      <c r="DED2568" s="9"/>
      <c r="DEE2568" s="9"/>
      <c r="DEF2568" s="9"/>
      <c r="DEG2568" s="9"/>
      <c r="DEH2568" s="9"/>
      <c r="DEI2568" s="9"/>
      <c r="DEJ2568" s="9"/>
      <c r="DEK2568" s="9"/>
      <c r="DEL2568" s="9"/>
      <c r="DEM2568" s="9"/>
      <c r="DEN2568" s="9"/>
      <c r="DEO2568" s="9"/>
      <c r="DEP2568" s="9"/>
      <c r="DEQ2568" s="9"/>
      <c r="DER2568" s="9"/>
      <c r="DES2568" s="9"/>
      <c r="DET2568" s="9"/>
      <c r="DEU2568" s="9"/>
      <c r="DEV2568" s="9"/>
      <c r="DEW2568" s="9"/>
      <c r="DEX2568" s="9"/>
      <c r="DEY2568" s="9"/>
      <c r="DEZ2568" s="9"/>
      <c r="DFA2568" s="9"/>
      <c r="DFB2568" s="9"/>
      <c r="DFC2568" s="9"/>
      <c r="DFD2568" s="9"/>
      <c r="DFE2568" s="9"/>
      <c r="DFF2568" s="9"/>
      <c r="DFG2568" s="9"/>
      <c r="DFH2568" s="9"/>
      <c r="DFI2568" s="9"/>
      <c r="DFJ2568" s="9"/>
      <c r="DFK2568" s="9"/>
      <c r="DFL2568" s="9"/>
      <c r="DFM2568" s="9"/>
      <c r="DFN2568" s="9"/>
      <c r="DFO2568" s="9"/>
      <c r="DFP2568" s="9"/>
      <c r="DFQ2568" s="9"/>
      <c r="DFR2568" s="9"/>
      <c r="DFS2568" s="9"/>
      <c r="DFT2568" s="9"/>
      <c r="DFU2568" s="9"/>
      <c r="DFV2568" s="9"/>
      <c r="DFW2568" s="9"/>
      <c r="DFX2568" s="9"/>
      <c r="DFY2568" s="9"/>
      <c r="DFZ2568" s="9"/>
      <c r="DGA2568" s="9"/>
      <c r="DGB2568" s="9"/>
      <c r="DGC2568" s="9"/>
      <c r="DGD2568" s="9"/>
      <c r="DGE2568" s="9"/>
      <c r="DGF2568" s="9"/>
      <c r="DGG2568" s="9"/>
      <c r="DGH2568" s="9"/>
      <c r="DGI2568" s="9"/>
      <c r="DGJ2568" s="9"/>
      <c r="DGK2568" s="9"/>
      <c r="DGL2568" s="9"/>
      <c r="DGM2568" s="9"/>
      <c r="DGN2568" s="9"/>
      <c r="DGO2568" s="9"/>
      <c r="DGP2568" s="9"/>
      <c r="DGQ2568" s="9"/>
      <c r="DGR2568" s="9"/>
      <c r="DGS2568" s="9"/>
      <c r="DGT2568" s="9"/>
      <c r="DGU2568" s="9"/>
      <c r="DGV2568" s="9"/>
      <c r="DGW2568" s="9"/>
      <c r="DGX2568" s="9"/>
      <c r="DGY2568" s="9"/>
      <c r="DGZ2568" s="9"/>
      <c r="DHA2568" s="9"/>
      <c r="DHB2568" s="9"/>
      <c r="DHC2568" s="9"/>
      <c r="DHD2568" s="9"/>
      <c r="DHE2568" s="9"/>
      <c r="DHF2568" s="9"/>
      <c r="DHG2568" s="9"/>
      <c r="DHH2568" s="9"/>
      <c r="DHI2568" s="9"/>
      <c r="DHJ2568" s="9"/>
      <c r="DHK2568" s="9"/>
      <c r="DHL2568" s="9"/>
      <c r="DHM2568" s="9"/>
      <c r="DHN2568" s="9"/>
      <c r="DHO2568" s="9"/>
      <c r="DHP2568" s="9"/>
      <c r="DHQ2568" s="9"/>
      <c r="DHR2568" s="9"/>
      <c r="DHS2568" s="9"/>
      <c r="DHT2568" s="9"/>
      <c r="DHU2568" s="9"/>
      <c r="DHV2568" s="9"/>
      <c r="DHW2568" s="9"/>
      <c r="DHX2568" s="9"/>
      <c r="DHY2568" s="9"/>
      <c r="DHZ2568" s="9"/>
      <c r="DIA2568" s="9"/>
      <c r="DIB2568" s="9"/>
      <c r="DIC2568" s="9"/>
      <c r="DID2568" s="9"/>
      <c r="DIE2568" s="9"/>
      <c r="DIF2568" s="9"/>
      <c r="DIG2568" s="9"/>
      <c r="DIH2568" s="9"/>
      <c r="DII2568" s="9"/>
      <c r="DIJ2568" s="9"/>
      <c r="DIK2568" s="9"/>
      <c r="DIL2568" s="9"/>
      <c r="DIM2568" s="9"/>
      <c r="DIN2568" s="9"/>
      <c r="DIO2568" s="9"/>
      <c r="DIP2568" s="9"/>
      <c r="DIQ2568" s="9"/>
      <c r="DIR2568" s="9"/>
      <c r="DIS2568" s="9"/>
      <c r="DIT2568" s="9"/>
      <c r="DIU2568" s="9"/>
      <c r="DIV2568" s="9"/>
      <c r="DIW2568" s="9"/>
      <c r="DIX2568" s="9"/>
      <c r="DIY2568" s="9"/>
      <c r="DIZ2568" s="9"/>
      <c r="DJA2568" s="9"/>
      <c r="DJB2568" s="9"/>
      <c r="DJC2568" s="9"/>
      <c r="DJD2568" s="9"/>
      <c r="DJE2568" s="9"/>
      <c r="DJF2568" s="9"/>
      <c r="DJG2568" s="9"/>
      <c r="DJH2568" s="9"/>
      <c r="DJI2568" s="9"/>
      <c r="DJJ2568" s="9"/>
      <c r="DJK2568" s="9"/>
      <c r="DJL2568" s="9"/>
      <c r="DJM2568" s="9"/>
      <c r="DJN2568" s="9"/>
      <c r="DJO2568" s="9"/>
      <c r="DJP2568" s="9"/>
      <c r="DJQ2568" s="9"/>
      <c r="DJR2568" s="9"/>
      <c r="DJS2568" s="9"/>
      <c r="DJT2568" s="9"/>
      <c r="DJU2568" s="9"/>
      <c r="DJV2568" s="9"/>
      <c r="DJW2568" s="9"/>
      <c r="DJX2568" s="9"/>
      <c r="DJY2568" s="9"/>
      <c r="DJZ2568" s="9"/>
      <c r="DKA2568" s="9"/>
      <c r="DKB2568" s="9"/>
      <c r="DKC2568" s="9"/>
      <c r="DKD2568" s="9"/>
      <c r="DKE2568" s="9"/>
      <c r="DKF2568" s="9"/>
      <c r="DKG2568" s="9"/>
      <c r="DKH2568" s="9"/>
      <c r="DKI2568" s="9"/>
      <c r="DKJ2568" s="9"/>
      <c r="DKK2568" s="9"/>
      <c r="DKL2568" s="9"/>
      <c r="DKM2568" s="9"/>
      <c r="DKN2568" s="9"/>
      <c r="DKO2568" s="9"/>
      <c r="DKP2568" s="9"/>
      <c r="DKQ2568" s="9"/>
      <c r="DKR2568" s="9"/>
      <c r="DKS2568" s="9"/>
      <c r="DKT2568" s="9"/>
      <c r="DKU2568" s="9"/>
      <c r="DKV2568" s="9"/>
      <c r="DKW2568" s="9"/>
      <c r="DKX2568" s="9"/>
      <c r="DKY2568" s="9"/>
      <c r="DKZ2568" s="9"/>
      <c r="DLA2568" s="9"/>
      <c r="DLB2568" s="9"/>
      <c r="DLC2568" s="9"/>
      <c r="DLD2568" s="9"/>
      <c r="DLE2568" s="9"/>
      <c r="DLF2568" s="9"/>
      <c r="DLG2568" s="9"/>
      <c r="DLH2568" s="9"/>
      <c r="DLI2568" s="9"/>
      <c r="DLJ2568" s="9"/>
      <c r="DLK2568" s="9"/>
      <c r="DLL2568" s="9"/>
      <c r="DLM2568" s="9"/>
      <c r="DLN2568" s="9"/>
      <c r="DLO2568" s="9"/>
      <c r="DLP2568" s="9"/>
      <c r="DLQ2568" s="9"/>
      <c r="DLR2568" s="9"/>
      <c r="DLS2568" s="9"/>
      <c r="DLT2568" s="9"/>
      <c r="DLU2568" s="9"/>
      <c r="DLV2568" s="9"/>
      <c r="DLW2568" s="9"/>
      <c r="DLX2568" s="9"/>
      <c r="DLY2568" s="9"/>
      <c r="DLZ2568" s="9"/>
      <c r="DMA2568" s="9"/>
      <c r="DMB2568" s="9"/>
      <c r="DMC2568" s="9"/>
      <c r="DMD2568" s="9"/>
      <c r="DME2568" s="9"/>
      <c r="DMF2568" s="9"/>
      <c r="DMG2568" s="9"/>
      <c r="DMH2568" s="9"/>
      <c r="DMI2568" s="9"/>
      <c r="DMJ2568" s="9"/>
      <c r="DMK2568" s="9"/>
      <c r="DML2568" s="9"/>
      <c r="DMM2568" s="9"/>
      <c r="DMN2568" s="9"/>
      <c r="DMO2568" s="9"/>
      <c r="DMP2568" s="9"/>
      <c r="DMQ2568" s="9"/>
      <c r="DMR2568" s="9"/>
      <c r="DMS2568" s="9"/>
      <c r="DMT2568" s="9"/>
      <c r="DMU2568" s="9"/>
      <c r="DMV2568" s="9"/>
      <c r="DMW2568" s="9"/>
      <c r="DMX2568" s="9"/>
      <c r="DMY2568" s="9"/>
      <c r="DMZ2568" s="9"/>
      <c r="DNA2568" s="9"/>
      <c r="DNB2568" s="9"/>
      <c r="DNC2568" s="9"/>
      <c r="DND2568" s="9"/>
      <c r="DNE2568" s="9"/>
      <c r="DNF2568" s="9"/>
      <c r="DNG2568" s="9"/>
      <c r="DNH2568" s="9"/>
      <c r="DNI2568" s="9"/>
      <c r="DNJ2568" s="9"/>
      <c r="DNK2568" s="9"/>
      <c r="DNL2568" s="9"/>
      <c r="DNM2568" s="9"/>
      <c r="DNN2568" s="9"/>
      <c r="DNO2568" s="9"/>
      <c r="DNP2568" s="9"/>
      <c r="DNQ2568" s="9"/>
      <c r="DNR2568" s="9"/>
      <c r="DNS2568" s="9"/>
      <c r="DNT2568" s="9"/>
      <c r="DNU2568" s="9"/>
      <c r="DNV2568" s="9"/>
      <c r="DNW2568" s="9"/>
      <c r="DNX2568" s="9"/>
      <c r="DNY2568" s="9"/>
      <c r="DNZ2568" s="9"/>
      <c r="DOA2568" s="9"/>
      <c r="DOB2568" s="9"/>
      <c r="DOC2568" s="9"/>
      <c r="DOD2568" s="9"/>
      <c r="DOE2568" s="9"/>
      <c r="DOF2568" s="9"/>
      <c r="DOG2568" s="9"/>
      <c r="DOH2568" s="9"/>
      <c r="DOI2568" s="9"/>
      <c r="DOJ2568" s="9"/>
      <c r="DOK2568" s="9"/>
      <c r="DOL2568" s="9"/>
      <c r="DOM2568" s="9"/>
      <c r="DON2568" s="9"/>
      <c r="DOO2568" s="9"/>
      <c r="DOP2568" s="9"/>
      <c r="DOQ2568" s="9"/>
      <c r="DOR2568" s="9"/>
      <c r="DOS2568" s="9"/>
      <c r="DOT2568" s="9"/>
      <c r="DOU2568" s="9"/>
      <c r="DOV2568" s="9"/>
      <c r="DOW2568" s="9"/>
      <c r="DOX2568" s="9"/>
      <c r="DOY2568" s="9"/>
      <c r="DOZ2568" s="9"/>
      <c r="DPA2568" s="9"/>
      <c r="DPB2568" s="9"/>
      <c r="DPC2568" s="9"/>
      <c r="DPD2568" s="9"/>
      <c r="DPE2568" s="9"/>
      <c r="DPF2568" s="9"/>
      <c r="DPG2568" s="9"/>
      <c r="DPH2568" s="9"/>
      <c r="DPI2568" s="9"/>
      <c r="DPJ2568" s="9"/>
      <c r="DPK2568" s="9"/>
      <c r="DPL2568" s="9"/>
      <c r="DPM2568" s="9"/>
      <c r="DPN2568" s="9"/>
      <c r="DPO2568" s="9"/>
      <c r="DPP2568" s="9"/>
      <c r="DPQ2568" s="9"/>
      <c r="DPR2568" s="9"/>
      <c r="DPS2568" s="9"/>
      <c r="DPT2568" s="9"/>
      <c r="DPU2568" s="9"/>
      <c r="DPV2568" s="9"/>
      <c r="DPW2568" s="9"/>
      <c r="DPX2568" s="9"/>
      <c r="DPY2568" s="9"/>
      <c r="DPZ2568" s="9"/>
      <c r="DQA2568" s="9"/>
      <c r="DQB2568" s="9"/>
      <c r="DQC2568" s="9"/>
      <c r="DQD2568" s="9"/>
      <c r="DQE2568" s="9"/>
      <c r="DQF2568" s="9"/>
      <c r="DQG2568" s="9"/>
      <c r="DQH2568" s="9"/>
      <c r="DQI2568" s="9"/>
      <c r="DQJ2568" s="9"/>
      <c r="DQK2568" s="9"/>
      <c r="DQL2568" s="9"/>
      <c r="DQM2568" s="9"/>
      <c r="DQN2568" s="9"/>
      <c r="DQO2568" s="9"/>
      <c r="DQP2568" s="9"/>
      <c r="DQQ2568" s="9"/>
      <c r="DQR2568" s="9"/>
      <c r="DQS2568" s="9"/>
      <c r="DQT2568" s="9"/>
      <c r="DQU2568" s="9"/>
      <c r="DQV2568" s="9"/>
      <c r="DQW2568" s="9"/>
      <c r="DQX2568" s="9"/>
      <c r="DQY2568" s="9"/>
      <c r="DQZ2568" s="9"/>
      <c r="DRA2568" s="9"/>
      <c r="DRB2568" s="9"/>
      <c r="DRC2568" s="9"/>
      <c r="DRD2568" s="9"/>
      <c r="DRE2568" s="9"/>
      <c r="DRF2568" s="9"/>
      <c r="DRG2568" s="9"/>
      <c r="DRH2568" s="9"/>
      <c r="DRI2568" s="9"/>
      <c r="DRJ2568" s="9"/>
      <c r="DRK2568" s="9"/>
      <c r="DRL2568" s="9"/>
      <c r="DRM2568" s="9"/>
      <c r="DRN2568" s="9"/>
      <c r="DRO2568" s="9"/>
      <c r="DRP2568" s="9"/>
      <c r="DRQ2568" s="9"/>
      <c r="DRR2568" s="9"/>
      <c r="DRS2568" s="9"/>
      <c r="DRT2568" s="9"/>
      <c r="DRU2568" s="9"/>
      <c r="DRV2568" s="9"/>
      <c r="DRW2568" s="9"/>
      <c r="DRX2568" s="9"/>
      <c r="DRY2568" s="9"/>
      <c r="DRZ2568" s="9"/>
      <c r="DSA2568" s="9"/>
      <c r="DSB2568" s="9"/>
      <c r="DSC2568" s="9"/>
      <c r="DSD2568" s="9"/>
      <c r="DSE2568" s="9"/>
      <c r="DSF2568" s="9"/>
      <c r="DSG2568" s="9"/>
      <c r="DSH2568" s="9"/>
      <c r="DSI2568" s="9"/>
      <c r="DSJ2568" s="9"/>
      <c r="DSK2568" s="9"/>
      <c r="DSL2568" s="9"/>
      <c r="DSM2568" s="9"/>
      <c r="DSN2568" s="9"/>
      <c r="DSO2568" s="9"/>
      <c r="DSP2568" s="9"/>
      <c r="DSQ2568" s="9"/>
      <c r="DSR2568" s="9"/>
      <c r="DSS2568" s="9"/>
      <c r="DST2568" s="9"/>
      <c r="DSU2568" s="9"/>
      <c r="DSV2568" s="9"/>
      <c r="DSW2568" s="9"/>
      <c r="DSX2568" s="9"/>
      <c r="DSY2568" s="9"/>
      <c r="DSZ2568" s="9"/>
      <c r="DTA2568" s="9"/>
      <c r="DTB2568" s="9"/>
      <c r="DTC2568" s="9"/>
      <c r="DTD2568" s="9"/>
      <c r="DTE2568" s="9"/>
      <c r="DTF2568" s="9"/>
      <c r="DTG2568" s="9"/>
      <c r="DTH2568" s="9"/>
      <c r="DTI2568" s="9"/>
      <c r="DTJ2568" s="9"/>
      <c r="DTK2568" s="9"/>
      <c r="DTL2568" s="9"/>
      <c r="DTM2568" s="9"/>
      <c r="DTN2568" s="9"/>
      <c r="DTO2568" s="9"/>
      <c r="DTP2568" s="9"/>
      <c r="DTQ2568" s="9"/>
      <c r="DTR2568" s="9"/>
      <c r="DTS2568" s="9"/>
      <c r="DTT2568" s="9"/>
      <c r="DTU2568" s="9"/>
      <c r="DTV2568" s="9"/>
      <c r="DTW2568" s="9"/>
      <c r="DTX2568" s="9"/>
      <c r="DTY2568" s="9"/>
      <c r="DTZ2568" s="9"/>
      <c r="DUA2568" s="9"/>
      <c r="DUB2568" s="9"/>
      <c r="DUC2568" s="9"/>
      <c r="DUD2568" s="9"/>
      <c r="DUE2568" s="9"/>
      <c r="DUF2568" s="9"/>
      <c r="DUG2568" s="9"/>
      <c r="DUH2568" s="9"/>
      <c r="DUI2568" s="9"/>
      <c r="DUJ2568" s="9"/>
      <c r="DUK2568" s="9"/>
      <c r="DUL2568" s="9"/>
      <c r="DUM2568" s="9"/>
      <c r="DUN2568" s="9"/>
      <c r="DUO2568" s="9"/>
      <c r="DUP2568" s="9"/>
      <c r="DUQ2568" s="9"/>
      <c r="DUR2568" s="9"/>
      <c r="DUS2568" s="9"/>
      <c r="DUT2568" s="9"/>
      <c r="DUU2568" s="9"/>
      <c r="DUV2568" s="9"/>
      <c r="DUW2568" s="9"/>
      <c r="DUX2568" s="9"/>
      <c r="DUY2568" s="9"/>
      <c r="DUZ2568" s="9"/>
      <c r="DVA2568" s="9"/>
      <c r="DVB2568" s="9"/>
      <c r="DVC2568" s="9"/>
      <c r="DVD2568" s="9"/>
      <c r="DVE2568" s="9"/>
      <c r="DVF2568" s="9"/>
      <c r="DVG2568" s="9"/>
      <c r="DVH2568" s="9"/>
      <c r="DVI2568" s="9"/>
      <c r="DVJ2568" s="9"/>
      <c r="DVK2568" s="9"/>
      <c r="DVL2568" s="9"/>
      <c r="DVM2568" s="9"/>
      <c r="DVN2568" s="9"/>
      <c r="DVO2568" s="9"/>
      <c r="DVP2568" s="9"/>
      <c r="DVQ2568" s="9"/>
      <c r="DVR2568" s="9"/>
      <c r="DVS2568" s="9"/>
      <c r="DVT2568" s="9"/>
      <c r="DVU2568" s="9"/>
      <c r="DVV2568" s="9"/>
      <c r="DVW2568" s="9"/>
      <c r="DVX2568" s="9"/>
      <c r="DVY2568" s="9"/>
      <c r="DVZ2568" s="9"/>
      <c r="DWA2568" s="9"/>
      <c r="DWB2568" s="9"/>
      <c r="DWC2568" s="9"/>
      <c r="DWD2568" s="9"/>
      <c r="DWE2568" s="9"/>
      <c r="DWF2568" s="9"/>
      <c r="DWG2568" s="9"/>
      <c r="DWH2568" s="9"/>
      <c r="DWI2568" s="9"/>
      <c r="DWJ2568" s="9"/>
      <c r="DWK2568" s="9"/>
      <c r="DWL2568" s="9"/>
      <c r="DWM2568" s="9"/>
      <c r="DWN2568" s="9"/>
      <c r="DWO2568" s="9"/>
      <c r="DWP2568" s="9"/>
      <c r="DWQ2568" s="9"/>
      <c r="DWR2568" s="9"/>
      <c r="DWS2568" s="9"/>
      <c r="DWT2568" s="9"/>
      <c r="DWU2568" s="9"/>
      <c r="DWV2568" s="9"/>
      <c r="DWW2568" s="9"/>
      <c r="DWX2568" s="9"/>
      <c r="DWY2568" s="9"/>
      <c r="DWZ2568" s="9"/>
      <c r="DXA2568" s="9"/>
      <c r="DXB2568" s="9"/>
      <c r="DXC2568" s="9"/>
      <c r="DXD2568" s="9"/>
      <c r="DXE2568" s="9"/>
      <c r="DXF2568" s="9"/>
      <c r="DXG2568" s="9"/>
      <c r="DXH2568" s="9"/>
      <c r="DXI2568" s="9"/>
      <c r="DXJ2568" s="9"/>
      <c r="DXK2568" s="9"/>
      <c r="DXL2568" s="9"/>
      <c r="DXM2568" s="9"/>
      <c r="DXN2568" s="9"/>
      <c r="DXO2568" s="9"/>
      <c r="DXP2568" s="9"/>
      <c r="DXQ2568" s="9"/>
      <c r="DXR2568" s="9"/>
      <c r="DXS2568" s="9"/>
      <c r="DXT2568" s="9"/>
      <c r="DXU2568" s="9"/>
      <c r="DXV2568" s="9"/>
      <c r="DXW2568" s="9"/>
      <c r="DXX2568" s="9"/>
      <c r="DXY2568" s="9"/>
      <c r="DXZ2568" s="9"/>
      <c r="DYA2568" s="9"/>
      <c r="DYB2568" s="9"/>
      <c r="DYC2568" s="9"/>
      <c r="DYD2568" s="9"/>
      <c r="DYE2568" s="9"/>
      <c r="DYF2568" s="9"/>
      <c r="DYG2568" s="9"/>
      <c r="DYH2568" s="9"/>
      <c r="DYI2568" s="9"/>
      <c r="DYJ2568" s="9"/>
      <c r="DYK2568" s="9"/>
      <c r="DYL2568" s="9"/>
      <c r="DYM2568" s="9"/>
      <c r="DYN2568" s="9"/>
      <c r="DYO2568" s="9"/>
      <c r="DYP2568" s="9"/>
      <c r="DYQ2568" s="9"/>
      <c r="DYR2568" s="9"/>
      <c r="DYS2568" s="9"/>
      <c r="DYT2568" s="9"/>
      <c r="DYU2568" s="9"/>
      <c r="DYV2568" s="9"/>
      <c r="DYW2568" s="9"/>
      <c r="DYX2568" s="9"/>
      <c r="DYY2568" s="9"/>
      <c r="DYZ2568" s="9"/>
      <c r="DZA2568" s="9"/>
      <c r="DZB2568" s="9"/>
      <c r="DZC2568" s="9"/>
      <c r="DZD2568" s="9"/>
      <c r="DZE2568" s="9"/>
      <c r="DZF2568" s="9"/>
      <c r="DZG2568" s="9"/>
      <c r="DZH2568" s="9"/>
      <c r="DZI2568" s="9"/>
      <c r="DZJ2568" s="9"/>
      <c r="DZK2568" s="9"/>
      <c r="DZL2568" s="9"/>
      <c r="DZM2568" s="9"/>
      <c r="DZN2568" s="9"/>
      <c r="DZO2568" s="9"/>
      <c r="DZP2568" s="9"/>
      <c r="DZQ2568" s="9"/>
      <c r="DZR2568" s="9"/>
      <c r="DZS2568" s="9"/>
      <c r="DZT2568" s="9"/>
      <c r="DZU2568" s="9"/>
      <c r="DZV2568" s="9"/>
      <c r="DZW2568" s="9"/>
      <c r="DZX2568" s="9"/>
      <c r="DZY2568" s="9"/>
      <c r="DZZ2568" s="9"/>
      <c r="EAA2568" s="9"/>
      <c r="EAB2568" s="9"/>
      <c r="EAC2568" s="9"/>
      <c r="EAD2568" s="9"/>
      <c r="EAE2568" s="9"/>
      <c r="EAF2568" s="9"/>
      <c r="EAG2568" s="9"/>
      <c r="EAH2568" s="9"/>
      <c r="EAI2568" s="9"/>
      <c r="EAJ2568" s="9"/>
      <c r="EAK2568" s="9"/>
      <c r="EAL2568" s="9"/>
      <c r="EAM2568" s="9"/>
      <c r="EAN2568" s="9"/>
      <c r="EAO2568" s="9"/>
      <c r="EAP2568" s="9"/>
      <c r="EAQ2568" s="9"/>
      <c r="EAR2568" s="9"/>
      <c r="EAS2568" s="9"/>
      <c r="EAT2568" s="9"/>
      <c r="EAU2568" s="9"/>
      <c r="EAV2568" s="9"/>
      <c r="EAW2568" s="9"/>
      <c r="EAX2568" s="9"/>
      <c r="EAY2568" s="9"/>
      <c r="EAZ2568" s="9"/>
      <c r="EBA2568" s="9"/>
      <c r="EBB2568" s="9"/>
      <c r="EBC2568" s="9"/>
      <c r="EBD2568" s="9"/>
      <c r="EBE2568" s="9"/>
      <c r="EBF2568" s="9"/>
      <c r="EBG2568" s="9"/>
      <c r="EBH2568" s="9"/>
      <c r="EBI2568" s="9"/>
      <c r="EBJ2568" s="9"/>
      <c r="EBK2568" s="9"/>
      <c r="EBL2568" s="9"/>
      <c r="EBM2568" s="9"/>
      <c r="EBN2568" s="9"/>
      <c r="EBO2568" s="9"/>
      <c r="EBP2568" s="9"/>
      <c r="EBQ2568" s="9"/>
      <c r="EBR2568" s="9"/>
      <c r="EBS2568" s="9"/>
      <c r="EBT2568" s="9"/>
      <c r="EBU2568" s="9"/>
      <c r="EBV2568" s="9"/>
      <c r="EBW2568" s="9"/>
      <c r="EBX2568" s="9"/>
      <c r="EBY2568" s="9"/>
      <c r="EBZ2568" s="9"/>
      <c r="ECA2568" s="9"/>
      <c r="ECB2568" s="9"/>
      <c r="ECC2568" s="9"/>
      <c r="ECD2568" s="9"/>
      <c r="ECE2568" s="9"/>
      <c r="ECF2568" s="9"/>
      <c r="ECG2568" s="9"/>
      <c r="ECH2568" s="9"/>
      <c r="ECI2568" s="9"/>
      <c r="ECJ2568" s="9"/>
      <c r="ECK2568" s="9"/>
      <c r="ECL2568" s="9"/>
      <c r="ECM2568" s="9"/>
      <c r="ECN2568" s="9"/>
      <c r="ECO2568" s="9"/>
      <c r="ECP2568" s="9"/>
      <c r="ECQ2568" s="9"/>
      <c r="ECR2568" s="9"/>
      <c r="ECS2568" s="9"/>
      <c r="ECT2568" s="9"/>
      <c r="ECU2568" s="9"/>
      <c r="ECV2568" s="9"/>
      <c r="ECW2568" s="9"/>
      <c r="ECX2568" s="9"/>
      <c r="ECY2568" s="9"/>
      <c r="ECZ2568" s="9"/>
      <c r="EDA2568" s="9"/>
      <c r="EDB2568" s="9"/>
      <c r="EDC2568" s="9"/>
      <c r="EDD2568" s="9"/>
      <c r="EDE2568" s="9"/>
      <c r="EDF2568" s="9"/>
      <c r="EDG2568" s="9"/>
      <c r="EDH2568" s="9"/>
      <c r="EDI2568" s="9"/>
      <c r="EDJ2568" s="9"/>
      <c r="EDK2568" s="9"/>
      <c r="EDL2568" s="9"/>
      <c r="EDM2568" s="9"/>
      <c r="EDN2568" s="9"/>
      <c r="EDO2568" s="9"/>
      <c r="EDP2568" s="9"/>
      <c r="EDQ2568" s="9"/>
      <c r="EDR2568" s="9"/>
      <c r="EDS2568" s="9"/>
      <c r="EDT2568" s="9"/>
      <c r="EDU2568" s="9"/>
      <c r="EDV2568" s="9"/>
      <c r="EDW2568" s="9"/>
      <c r="EDX2568" s="9"/>
      <c r="EDY2568" s="9"/>
      <c r="EDZ2568" s="9"/>
      <c r="EEA2568" s="9"/>
      <c r="EEB2568" s="9"/>
      <c r="EEC2568" s="9"/>
      <c r="EED2568" s="9"/>
      <c r="EEE2568" s="9"/>
      <c r="EEF2568" s="9"/>
      <c r="EEG2568" s="9"/>
      <c r="EEH2568" s="9"/>
      <c r="EEI2568" s="9"/>
      <c r="EEJ2568" s="9"/>
      <c r="EEK2568" s="9"/>
      <c r="EEL2568" s="9"/>
      <c r="EEM2568" s="9"/>
      <c r="EEN2568" s="9"/>
      <c r="EEO2568" s="9"/>
      <c r="EEP2568" s="9"/>
      <c r="EEQ2568" s="9"/>
      <c r="EER2568" s="9"/>
      <c r="EES2568" s="9"/>
      <c r="EET2568" s="9"/>
      <c r="EEU2568" s="9"/>
      <c r="EEV2568" s="9"/>
      <c r="EEW2568" s="9"/>
      <c r="EEX2568" s="9"/>
      <c r="EEY2568" s="9"/>
      <c r="EEZ2568" s="9"/>
      <c r="EFA2568" s="9"/>
      <c r="EFB2568" s="9"/>
      <c r="EFC2568" s="9"/>
      <c r="EFD2568" s="9"/>
      <c r="EFE2568" s="9"/>
      <c r="EFF2568" s="9"/>
      <c r="EFG2568" s="9"/>
      <c r="EFH2568" s="9"/>
      <c r="EFI2568" s="9"/>
      <c r="EFJ2568" s="9"/>
      <c r="EFK2568" s="9"/>
      <c r="EFL2568" s="9"/>
      <c r="EFM2568" s="9"/>
      <c r="EFN2568" s="9"/>
      <c r="EFO2568" s="9"/>
      <c r="EFP2568" s="9"/>
      <c r="EFQ2568" s="9"/>
      <c r="EFR2568" s="9"/>
      <c r="EFS2568" s="9"/>
      <c r="EFT2568" s="9"/>
      <c r="EFU2568" s="9"/>
      <c r="EFV2568" s="9"/>
      <c r="EFW2568" s="9"/>
      <c r="EFX2568" s="9"/>
      <c r="EFY2568" s="9"/>
      <c r="EFZ2568" s="9"/>
      <c r="EGA2568" s="9"/>
      <c r="EGB2568" s="9"/>
      <c r="EGC2568" s="9"/>
      <c r="EGD2568" s="9"/>
      <c r="EGE2568" s="9"/>
      <c r="EGF2568" s="9"/>
      <c r="EGG2568" s="9"/>
      <c r="EGH2568" s="9"/>
      <c r="EGI2568" s="9"/>
      <c r="EGJ2568" s="9"/>
      <c r="EGK2568" s="9"/>
      <c r="EGL2568" s="9"/>
      <c r="EGM2568" s="9"/>
      <c r="EGN2568" s="9"/>
      <c r="EGO2568" s="9"/>
      <c r="EGP2568" s="9"/>
      <c r="EGQ2568" s="9"/>
      <c r="EGR2568" s="9"/>
      <c r="EGS2568" s="9"/>
      <c r="EGT2568" s="9"/>
      <c r="EGU2568" s="9"/>
      <c r="EGV2568" s="9"/>
      <c r="EGW2568" s="9"/>
      <c r="EGX2568" s="9"/>
      <c r="EGY2568" s="9"/>
      <c r="EGZ2568" s="9"/>
      <c r="EHA2568" s="9"/>
      <c r="EHB2568" s="9"/>
      <c r="EHC2568" s="9"/>
      <c r="EHD2568" s="9"/>
      <c r="EHE2568" s="9"/>
      <c r="EHF2568" s="9"/>
      <c r="EHG2568" s="9"/>
      <c r="EHH2568" s="9"/>
      <c r="EHI2568" s="9"/>
      <c r="EHJ2568" s="9"/>
      <c r="EHK2568" s="9"/>
      <c r="EHL2568" s="9"/>
      <c r="EHM2568" s="9"/>
      <c r="EHN2568" s="9"/>
      <c r="EHO2568" s="9"/>
      <c r="EHP2568" s="9"/>
      <c r="EHQ2568" s="9"/>
      <c r="EHR2568" s="9"/>
      <c r="EHS2568" s="9"/>
      <c r="EHT2568" s="9"/>
      <c r="EHU2568" s="9"/>
      <c r="EHV2568" s="9"/>
      <c r="EHW2568" s="9"/>
      <c r="EHX2568" s="9"/>
      <c r="EHY2568" s="9"/>
      <c r="EHZ2568" s="9"/>
      <c r="EIA2568" s="9"/>
      <c r="EIB2568" s="9"/>
      <c r="EIC2568" s="9"/>
      <c r="EID2568" s="9"/>
      <c r="EIE2568" s="9"/>
      <c r="EIF2568" s="9"/>
      <c r="EIG2568" s="9"/>
      <c r="EIH2568" s="9"/>
      <c r="EII2568" s="9"/>
      <c r="EIJ2568" s="9"/>
      <c r="EIK2568" s="9"/>
      <c r="EIL2568" s="9"/>
      <c r="EIM2568" s="9"/>
      <c r="EIN2568" s="9"/>
      <c r="EIO2568" s="9"/>
      <c r="EIP2568" s="9"/>
      <c r="EIQ2568" s="9"/>
      <c r="EIR2568" s="9"/>
      <c r="EIS2568" s="9"/>
      <c r="EIT2568" s="9"/>
      <c r="EIU2568" s="9"/>
      <c r="EIV2568" s="9"/>
      <c r="EIW2568" s="9"/>
      <c r="EIX2568" s="9"/>
      <c r="EIY2568" s="9"/>
      <c r="EIZ2568" s="9"/>
      <c r="EJA2568" s="9"/>
      <c r="EJB2568" s="9"/>
      <c r="EJC2568" s="9"/>
      <c r="EJD2568" s="9"/>
      <c r="EJE2568" s="9"/>
      <c r="EJF2568" s="9"/>
      <c r="EJG2568" s="9"/>
      <c r="EJH2568" s="9"/>
      <c r="EJI2568" s="9"/>
      <c r="EJJ2568" s="9"/>
      <c r="EJK2568" s="9"/>
      <c r="EJL2568" s="9"/>
      <c r="EJM2568" s="9"/>
      <c r="EJN2568" s="9"/>
      <c r="EJO2568" s="9"/>
      <c r="EJP2568" s="9"/>
      <c r="EJQ2568" s="9"/>
      <c r="EJR2568" s="9"/>
      <c r="EJS2568" s="9"/>
      <c r="EJT2568" s="9"/>
      <c r="EJU2568" s="9"/>
      <c r="EJV2568" s="9"/>
      <c r="EJW2568" s="9"/>
      <c r="EJX2568" s="9"/>
      <c r="EJY2568" s="9"/>
      <c r="EJZ2568" s="9"/>
      <c r="EKA2568" s="9"/>
      <c r="EKB2568" s="9"/>
      <c r="EKC2568" s="9"/>
      <c r="EKD2568" s="9"/>
      <c r="EKE2568" s="9"/>
      <c r="EKF2568" s="9"/>
      <c r="EKG2568" s="9"/>
      <c r="EKH2568" s="9"/>
      <c r="EKI2568" s="9"/>
      <c r="EKJ2568" s="9"/>
      <c r="EKK2568" s="9"/>
      <c r="EKL2568" s="9"/>
      <c r="EKM2568" s="9"/>
      <c r="EKN2568" s="9"/>
      <c r="EKO2568" s="9"/>
      <c r="EKP2568" s="9"/>
      <c r="EKQ2568" s="9"/>
      <c r="EKR2568" s="9"/>
      <c r="EKS2568" s="9"/>
      <c r="EKT2568" s="9"/>
      <c r="EKU2568" s="9"/>
      <c r="EKV2568" s="9"/>
      <c r="EKW2568" s="9"/>
      <c r="EKX2568" s="9"/>
      <c r="EKY2568" s="9"/>
      <c r="EKZ2568" s="9"/>
      <c r="ELA2568" s="9"/>
      <c r="ELB2568" s="9"/>
      <c r="ELC2568" s="9"/>
      <c r="ELD2568" s="9"/>
      <c r="ELE2568" s="9"/>
      <c r="ELF2568" s="9"/>
      <c r="ELG2568" s="9"/>
      <c r="ELH2568" s="9"/>
      <c r="ELI2568" s="9"/>
      <c r="ELJ2568" s="9"/>
      <c r="ELK2568" s="9"/>
      <c r="ELL2568" s="9"/>
      <c r="ELM2568" s="9"/>
      <c r="ELN2568" s="9"/>
      <c r="ELO2568" s="9"/>
      <c r="ELP2568" s="9"/>
      <c r="ELQ2568" s="9"/>
      <c r="ELR2568" s="9"/>
      <c r="ELS2568" s="9"/>
      <c r="ELT2568" s="9"/>
      <c r="ELU2568" s="9"/>
      <c r="ELV2568" s="9"/>
      <c r="ELW2568" s="9"/>
      <c r="ELX2568" s="9"/>
      <c r="ELY2568" s="9"/>
      <c r="ELZ2568" s="9"/>
      <c r="EMA2568" s="9"/>
      <c r="EMB2568" s="9"/>
      <c r="EMC2568" s="9"/>
      <c r="EMD2568" s="9"/>
      <c r="EME2568" s="9"/>
      <c r="EMF2568" s="9"/>
      <c r="EMG2568" s="9"/>
      <c r="EMH2568" s="9"/>
      <c r="EMI2568" s="9"/>
      <c r="EMJ2568" s="9"/>
      <c r="EMK2568" s="9"/>
      <c r="EML2568" s="9"/>
      <c r="EMM2568" s="9"/>
      <c r="EMN2568" s="9"/>
      <c r="EMO2568" s="9"/>
      <c r="EMP2568" s="9"/>
      <c r="EMQ2568" s="9"/>
      <c r="EMR2568" s="9"/>
      <c r="EMS2568" s="9"/>
      <c r="EMT2568" s="9"/>
      <c r="EMU2568" s="9"/>
      <c r="EMV2568" s="9"/>
      <c r="EMW2568" s="9"/>
      <c r="EMX2568" s="9"/>
      <c r="EMY2568" s="9"/>
      <c r="EMZ2568" s="9"/>
      <c r="ENA2568" s="9"/>
      <c r="ENB2568" s="9"/>
      <c r="ENC2568" s="9"/>
      <c r="END2568" s="9"/>
      <c r="ENE2568" s="9"/>
      <c r="ENF2568" s="9"/>
      <c r="ENG2568" s="9"/>
      <c r="ENH2568" s="9"/>
      <c r="ENI2568" s="9"/>
      <c r="ENJ2568" s="9"/>
      <c r="ENK2568" s="9"/>
      <c r="ENL2568" s="9"/>
      <c r="ENM2568" s="9"/>
      <c r="ENN2568" s="9"/>
      <c r="ENO2568" s="9"/>
      <c r="ENP2568" s="9"/>
      <c r="ENQ2568" s="9"/>
      <c r="ENR2568" s="9"/>
      <c r="ENS2568" s="9"/>
      <c r="ENT2568" s="9"/>
      <c r="ENU2568" s="9"/>
      <c r="ENV2568" s="9"/>
      <c r="ENW2568" s="9"/>
      <c r="ENX2568" s="9"/>
      <c r="ENY2568" s="9"/>
      <c r="ENZ2568" s="9"/>
      <c r="EOA2568" s="9"/>
      <c r="EOB2568" s="9"/>
      <c r="EOC2568" s="9"/>
      <c r="EOD2568" s="9"/>
      <c r="EOE2568" s="9"/>
      <c r="EOF2568" s="9"/>
      <c r="EOG2568" s="9"/>
      <c r="EOH2568" s="9"/>
      <c r="EOI2568" s="9"/>
      <c r="EOJ2568" s="9"/>
      <c r="EOK2568" s="9"/>
      <c r="EOL2568" s="9"/>
      <c r="EOM2568" s="9"/>
      <c r="EON2568" s="9"/>
      <c r="EOO2568" s="9"/>
      <c r="EOP2568" s="9"/>
      <c r="EOQ2568" s="9"/>
      <c r="EOR2568" s="9"/>
      <c r="EOS2568" s="9"/>
      <c r="EOT2568" s="9"/>
      <c r="EOU2568" s="9"/>
      <c r="EOV2568" s="9"/>
      <c r="EOW2568" s="9"/>
      <c r="EOX2568" s="9"/>
      <c r="EOY2568" s="9"/>
      <c r="EOZ2568" s="9"/>
      <c r="EPA2568" s="9"/>
      <c r="EPB2568" s="9"/>
      <c r="EPC2568" s="9"/>
      <c r="EPD2568" s="9"/>
      <c r="EPE2568" s="9"/>
      <c r="EPF2568" s="9"/>
      <c r="EPG2568" s="9"/>
      <c r="EPH2568" s="9"/>
      <c r="EPI2568" s="9"/>
      <c r="EPJ2568" s="9"/>
      <c r="EPK2568" s="9"/>
      <c r="EPL2568" s="9"/>
      <c r="EPM2568" s="9"/>
      <c r="EPN2568" s="9"/>
      <c r="EPO2568" s="9"/>
      <c r="EPP2568" s="9"/>
      <c r="EPQ2568" s="9"/>
      <c r="EPR2568" s="9"/>
      <c r="EPS2568" s="9"/>
      <c r="EPT2568" s="9"/>
      <c r="EPU2568" s="9"/>
      <c r="EPV2568" s="9"/>
      <c r="EPW2568" s="9"/>
      <c r="EPX2568" s="9"/>
      <c r="EPY2568" s="9"/>
      <c r="EPZ2568" s="9"/>
      <c r="EQA2568" s="9"/>
      <c r="EQB2568" s="9"/>
      <c r="EQC2568" s="9"/>
      <c r="EQD2568" s="9"/>
      <c r="EQE2568" s="9"/>
      <c r="EQF2568" s="9"/>
      <c r="EQG2568" s="9"/>
      <c r="EQH2568" s="9"/>
      <c r="EQI2568" s="9"/>
      <c r="EQJ2568" s="9"/>
      <c r="EQK2568" s="9"/>
      <c r="EQL2568" s="9"/>
      <c r="EQM2568" s="9"/>
      <c r="EQN2568" s="9"/>
      <c r="EQO2568" s="9"/>
      <c r="EQP2568" s="9"/>
      <c r="EQQ2568" s="9"/>
      <c r="EQR2568" s="9"/>
      <c r="EQS2568" s="9"/>
      <c r="EQT2568" s="9"/>
      <c r="EQU2568" s="9"/>
      <c r="EQV2568" s="9"/>
      <c r="EQW2568" s="9"/>
      <c r="EQX2568" s="9"/>
      <c r="EQY2568" s="9"/>
      <c r="EQZ2568" s="9"/>
      <c r="ERA2568" s="9"/>
      <c r="ERB2568" s="9"/>
      <c r="ERC2568" s="9"/>
      <c r="ERD2568" s="9"/>
      <c r="ERE2568" s="9"/>
      <c r="ERF2568" s="9"/>
      <c r="ERG2568" s="9"/>
      <c r="ERH2568" s="9"/>
      <c r="ERI2568" s="9"/>
      <c r="ERJ2568" s="9"/>
      <c r="ERK2568" s="9"/>
      <c r="ERL2568" s="9"/>
      <c r="ERM2568" s="9"/>
      <c r="ERN2568" s="9"/>
      <c r="ERO2568" s="9"/>
      <c r="ERP2568" s="9"/>
      <c r="ERQ2568" s="9"/>
      <c r="ERR2568" s="9"/>
      <c r="ERS2568" s="9"/>
      <c r="ERT2568" s="9"/>
      <c r="ERU2568" s="9"/>
      <c r="ERV2568" s="9"/>
      <c r="ERW2568" s="9"/>
      <c r="ERX2568" s="9"/>
      <c r="ERY2568" s="9"/>
      <c r="ERZ2568" s="9"/>
      <c r="ESA2568" s="9"/>
      <c r="ESB2568" s="9"/>
      <c r="ESC2568" s="9"/>
      <c r="ESD2568" s="9"/>
      <c r="ESE2568" s="9"/>
      <c r="ESF2568" s="9"/>
      <c r="ESG2568" s="9"/>
      <c r="ESH2568" s="9"/>
      <c r="ESI2568" s="9"/>
      <c r="ESJ2568" s="9"/>
      <c r="ESK2568" s="9"/>
      <c r="ESL2568" s="9"/>
      <c r="ESM2568" s="9"/>
      <c r="ESN2568" s="9"/>
      <c r="ESO2568" s="9"/>
      <c r="ESP2568" s="9"/>
      <c r="ESQ2568" s="9"/>
      <c r="ESR2568" s="9"/>
      <c r="ESS2568" s="9"/>
      <c r="EST2568" s="9"/>
      <c r="ESU2568" s="9"/>
      <c r="ESV2568" s="9"/>
      <c r="ESW2568" s="9"/>
      <c r="ESX2568" s="9"/>
      <c r="ESY2568" s="9"/>
      <c r="ESZ2568" s="9"/>
      <c r="ETA2568" s="9"/>
      <c r="ETB2568" s="9"/>
      <c r="ETC2568" s="9"/>
      <c r="ETD2568" s="9"/>
      <c r="ETE2568" s="9"/>
      <c r="ETF2568" s="9"/>
      <c r="ETG2568" s="9"/>
      <c r="ETH2568" s="9"/>
      <c r="ETI2568" s="9"/>
      <c r="ETJ2568" s="9"/>
      <c r="ETK2568" s="9"/>
      <c r="ETL2568" s="9"/>
      <c r="ETM2568" s="9"/>
      <c r="ETN2568" s="9"/>
      <c r="ETO2568" s="9"/>
      <c r="ETP2568" s="9"/>
      <c r="ETQ2568" s="9"/>
      <c r="ETR2568" s="9"/>
      <c r="ETS2568" s="9"/>
      <c r="ETT2568" s="9"/>
      <c r="ETU2568" s="9"/>
      <c r="ETV2568" s="9"/>
      <c r="ETW2568" s="9"/>
      <c r="ETX2568" s="9"/>
      <c r="ETY2568" s="9"/>
      <c r="ETZ2568" s="9"/>
      <c r="EUA2568" s="9"/>
      <c r="EUB2568" s="9"/>
      <c r="EUC2568" s="9"/>
      <c r="EUD2568" s="9"/>
      <c r="EUE2568" s="9"/>
      <c r="EUF2568" s="9"/>
      <c r="EUG2568" s="9"/>
      <c r="EUH2568" s="9"/>
      <c r="EUI2568" s="9"/>
      <c r="EUJ2568" s="9"/>
      <c r="EUK2568" s="9"/>
      <c r="EUL2568" s="9"/>
      <c r="EUM2568" s="9"/>
      <c r="EUN2568" s="9"/>
      <c r="EUO2568" s="9"/>
      <c r="EUP2568" s="9"/>
      <c r="EUQ2568" s="9"/>
      <c r="EUR2568" s="9"/>
      <c r="EUS2568" s="9"/>
      <c r="EUT2568" s="9"/>
      <c r="EUU2568" s="9"/>
      <c r="EUV2568" s="9"/>
      <c r="EUW2568" s="9"/>
      <c r="EUX2568" s="9"/>
      <c r="EUY2568" s="9"/>
      <c r="EUZ2568" s="9"/>
      <c r="EVA2568" s="9"/>
      <c r="EVB2568" s="9"/>
      <c r="EVC2568" s="9"/>
      <c r="EVD2568" s="9"/>
      <c r="EVE2568" s="9"/>
      <c r="EVF2568" s="9"/>
      <c r="EVG2568" s="9"/>
      <c r="EVH2568" s="9"/>
      <c r="EVI2568" s="9"/>
      <c r="EVJ2568" s="9"/>
      <c r="EVK2568" s="9"/>
      <c r="EVL2568" s="9"/>
      <c r="EVM2568" s="9"/>
      <c r="EVN2568" s="9"/>
      <c r="EVO2568" s="9"/>
      <c r="EVP2568" s="9"/>
      <c r="EVQ2568" s="9"/>
      <c r="EVR2568" s="9"/>
      <c r="EVS2568" s="9"/>
      <c r="EVT2568" s="9"/>
      <c r="EVU2568" s="9"/>
      <c r="EVV2568" s="9"/>
      <c r="EVW2568" s="9"/>
      <c r="EVX2568" s="9"/>
      <c r="EVY2568" s="9"/>
      <c r="EVZ2568" s="9"/>
      <c r="EWA2568" s="9"/>
      <c r="EWB2568" s="9"/>
      <c r="EWC2568" s="9"/>
      <c r="EWD2568" s="9"/>
      <c r="EWE2568" s="9"/>
      <c r="EWF2568" s="9"/>
      <c r="EWG2568" s="9"/>
      <c r="EWH2568" s="9"/>
      <c r="EWI2568" s="9"/>
      <c r="EWJ2568" s="9"/>
      <c r="EWK2568" s="9"/>
      <c r="EWL2568" s="9"/>
      <c r="EWM2568" s="9"/>
      <c r="EWN2568" s="9"/>
      <c r="EWO2568" s="9"/>
      <c r="EWP2568" s="9"/>
      <c r="EWQ2568" s="9"/>
      <c r="EWR2568" s="9"/>
      <c r="EWS2568" s="9"/>
      <c r="EWT2568" s="9"/>
      <c r="EWU2568" s="9"/>
      <c r="EWV2568" s="9"/>
      <c r="EWW2568" s="9"/>
      <c r="EWX2568" s="9"/>
      <c r="EWY2568" s="9"/>
      <c r="EWZ2568" s="9"/>
      <c r="EXA2568" s="9"/>
      <c r="EXB2568" s="9"/>
      <c r="EXC2568" s="9"/>
      <c r="EXD2568" s="9"/>
      <c r="EXE2568" s="9"/>
      <c r="EXF2568" s="9"/>
      <c r="EXG2568" s="9"/>
      <c r="EXH2568" s="9"/>
      <c r="EXI2568" s="9"/>
      <c r="EXJ2568" s="9"/>
      <c r="EXK2568" s="9"/>
      <c r="EXL2568" s="9"/>
      <c r="EXM2568" s="9"/>
      <c r="EXN2568" s="9"/>
      <c r="EXO2568" s="9"/>
      <c r="EXP2568" s="9"/>
      <c r="EXQ2568" s="9"/>
      <c r="EXR2568" s="9"/>
      <c r="EXS2568" s="9"/>
      <c r="EXT2568" s="9"/>
      <c r="EXU2568" s="9"/>
      <c r="EXV2568" s="9"/>
      <c r="EXW2568" s="9"/>
      <c r="EXX2568" s="9"/>
      <c r="EXY2568" s="9"/>
      <c r="EXZ2568" s="9"/>
      <c r="EYA2568" s="9"/>
      <c r="EYB2568" s="9"/>
      <c r="EYC2568" s="9"/>
      <c r="EYD2568" s="9"/>
      <c r="EYE2568" s="9"/>
      <c r="EYF2568" s="9"/>
      <c r="EYG2568" s="9"/>
      <c r="EYH2568" s="9"/>
      <c r="EYI2568" s="9"/>
      <c r="EYJ2568" s="9"/>
      <c r="EYK2568" s="9"/>
      <c r="EYL2568" s="9"/>
      <c r="EYM2568" s="9"/>
      <c r="EYN2568" s="9"/>
      <c r="EYO2568" s="9"/>
      <c r="EYP2568" s="9"/>
      <c r="EYQ2568" s="9"/>
      <c r="EYR2568" s="9"/>
      <c r="EYS2568" s="9"/>
      <c r="EYT2568" s="9"/>
      <c r="EYU2568" s="9"/>
      <c r="EYV2568" s="9"/>
      <c r="EYW2568" s="9"/>
      <c r="EYX2568" s="9"/>
      <c r="EYY2568" s="9"/>
      <c r="EYZ2568" s="9"/>
      <c r="EZA2568" s="9"/>
      <c r="EZB2568" s="9"/>
      <c r="EZC2568" s="9"/>
      <c r="EZD2568" s="9"/>
      <c r="EZE2568" s="9"/>
      <c r="EZF2568" s="9"/>
      <c r="EZG2568" s="9"/>
      <c r="EZH2568" s="9"/>
      <c r="EZI2568" s="9"/>
      <c r="EZJ2568" s="9"/>
      <c r="EZK2568" s="9"/>
      <c r="EZL2568" s="9"/>
      <c r="EZM2568" s="9"/>
      <c r="EZN2568" s="9"/>
      <c r="EZO2568" s="9"/>
      <c r="EZP2568" s="9"/>
      <c r="EZQ2568" s="9"/>
      <c r="EZR2568" s="9"/>
      <c r="EZS2568" s="9"/>
      <c r="EZT2568" s="9"/>
      <c r="EZU2568" s="9"/>
      <c r="EZV2568" s="9"/>
      <c r="EZW2568" s="9"/>
      <c r="EZX2568" s="9"/>
      <c r="EZY2568" s="9"/>
      <c r="EZZ2568" s="9"/>
      <c r="FAA2568" s="9"/>
      <c r="FAB2568" s="9"/>
      <c r="FAC2568" s="9"/>
      <c r="FAD2568" s="9"/>
      <c r="FAE2568" s="9"/>
      <c r="FAF2568" s="9"/>
      <c r="FAG2568" s="9"/>
      <c r="FAH2568" s="9"/>
      <c r="FAI2568" s="9"/>
      <c r="FAJ2568" s="9"/>
      <c r="FAK2568" s="9"/>
      <c r="FAL2568" s="9"/>
      <c r="FAM2568" s="9"/>
      <c r="FAN2568" s="9"/>
      <c r="FAO2568" s="9"/>
      <c r="FAP2568" s="9"/>
      <c r="FAQ2568" s="9"/>
      <c r="FAR2568" s="9"/>
      <c r="FAS2568" s="9"/>
      <c r="FAT2568" s="9"/>
      <c r="FAU2568" s="9"/>
      <c r="FAV2568" s="9"/>
      <c r="FAW2568" s="9"/>
      <c r="FAX2568" s="9"/>
      <c r="FAY2568" s="9"/>
      <c r="FAZ2568" s="9"/>
      <c r="FBA2568" s="9"/>
      <c r="FBB2568" s="9"/>
      <c r="FBC2568" s="9"/>
      <c r="FBD2568" s="9"/>
      <c r="FBE2568" s="9"/>
      <c r="FBF2568" s="9"/>
      <c r="FBG2568" s="9"/>
      <c r="FBH2568" s="9"/>
      <c r="FBI2568" s="9"/>
      <c r="FBJ2568" s="9"/>
      <c r="FBK2568" s="9"/>
      <c r="FBL2568" s="9"/>
      <c r="FBM2568" s="9"/>
      <c r="FBN2568" s="9"/>
      <c r="FBO2568" s="9"/>
      <c r="FBP2568" s="9"/>
      <c r="FBQ2568" s="9"/>
      <c r="FBR2568" s="9"/>
      <c r="FBS2568" s="9"/>
      <c r="FBT2568" s="9"/>
      <c r="FBU2568" s="9"/>
      <c r="FBV2568" s="9"/>
      <c r="FBW2568" s="9"/>
      <c r="FBX2568" s="9"/>
      <c r="FBY2568" s="9"/>
      <c r="FBZ2568" s="9"/>
      <c r="FCA2568" s="9"/>
      <c r="FCB2568" s="9"/>
      <c r="FCC2568" s="9"/>
      <c r="FCD2568" s="9"/>
      <c r="FCE2568" s="9"/>
      <c r="FCF2568" s="9"/>
      <c r="FCG2568" s="9"/>
      <c r="FCH2568" s="9"/>
      <c r="FCI2568" s="9"/>
      <c r="FCJ2568" s="9"/>
      <c r="FCK2568" s="9"/>
      <c r="FCL2568" s="9"/>
      <c r="FCM2568" s="9"/>
      <c r="FCN2568" s="9"/>
      <c r="FCO2568" s="9"/>
      <c r="FCP2568" s="9"/>
      <c r="FCQ2568" s="9"/>
      <c r="FCR2568" s="9"/>
      <c r="FCS2568" s="9"/>
      <c r="FCT2568" s="9"/>
      <c r="FCU2568" s="9"/>
      <c r="FCV2568" s="9"/>
      <c r="FCW2568" s="9"/>
      <c r="FCX2568" s="9"/>
      <c r="FCY2568" s="9"/>
      <c r="FCZ2568" s="9"/>
      <c r="FDA2568" s="9"/>
      <c r="FDB2568" s="9"/>
      <c r="FDC2568" s="9"/>
      <c r="FDD2568" s="9"/>
      <c r="FDE2568" s="9"/>
      <c r="FDF2568" s="9"/>
      <c r="FDG2568" s="9"/>
      <c r="FDH2568" s="9"/>
      <c r="FDI2568" s="9"/>
      <c r="FDJ2568" s="9"/>
      <c r="FDK2568" s="9"/>
      <c r="FDL2568" s="9"/>
      <c r="FDM2568" s="9"/>
      <c r="FDN2568" s="9"/>
      <c r="FDO2568" s="9"/>
      <c r="FDP2568" s="9"/>
      <c r="FDQ2568" s="9"/>
      <c r="FDR2568" s="9"/>
      <c r="FDS2568" s="9"/>
      <c r="FDT2568" s="9"/>
      <c r="FDU2568" s="9"/>
      <c r="FDV2568" s="9"/>
      <c r="FDW2568" s="9"/>
      <c r="FDX2568" s="9"/>
      <c r="FDY2568" s="9"/>
      <c r="FDZ2568" s="9"/>
      <c r="FEA2568" s="9"/>
      <c r="FEB2568" s="9"/>
      <c r="FEC2568" s="9"/>
      <c r="FED2568" s="9"/>
      <c r="FEE2568" s="9"/>
      <c r="FEF2568" s="9"/>
      <c r="FEG2568" s="9"/>
      <c r="FEH2568" s="9"/>
      <c r="FEI2568" s="9"/>
      <c r="FEJ2568" s="9"/>
      <c r="FEK2568" s="9"/>
      <c r="FEL2568" s="9"/>
      <c r="FEM2568" s="9"/>
      <c r="FEN2568" s="9"/>
      <c r="FEO2568" s="9"/>
      <c r="FEP2568" s="9"/>
      <c r="FEQ2568" s="9"/>
      <c r="FER2568" s="9"/>
      <c r="FES2568" s="9"/>
      <c r="FET2568" s="9"/>
      <c r="FEU2568" s="9"/>
      <c r="FEV2568" s="9"/>
      <c r="FEW2568" s="9"/>
      <c r="FEX2568" s="9"/>
      <c r="FEY2568" s="9"/>
      <c r="FEZ2568" s="9"/>
      <c r="FFA2568" s="9"/>
      <c r="FFB2568" s="9"/>
      <c r="FFC2568" s="9"/>
      <c r="FFD2568" s="9"/>
      <c r="FFE2568" s="9"/>
      <c r="FFF2568" s="9"/>
      <c r="FFG2568" s="9"/>
      <c r="FFH2568" s="9"/>
      <c r="FFI2568" s="9"/>
      <c r="FFJ2568" s="9"/>
      <c r="FFK2568" s="9"/>
      <c r="FFL2568" s="9"/>
      <c r="FFM2568" s="9"/>
      <c r="FFN2568" s="9"/>
      <c r="FFO2568" s="9"/>
      <c r="FFP2568" s="9"/>
      <c r="FFQ2568" s="9"/>
      <c r="FFR2568" s="9"/>
      <c r="FFS2568" s="9"/>
      <c r="FFT2568" s="9"/>
      <c r="FFU2568" s="9"/>
      <c r="FFV2568" s="9"/>
      <c r="FFW2568" s="9"/>
      <c r="FFX2568" s="9"/>
      <c r="FFY2568" s="9"/>
      <c r="FFZ2568" s="9"/>
      <c r="FGA2568" s="9"/>
      <c r="FGB2568" s="9"/>
      <c r="FGC2568" s="9"/>
      <c r="FGD2568" s="9"/>
      <c r="FGE2568" s="9"/>
      <c r="FGF2568" s="9"/>
      <c r="FGG2568" s="9"/>
      <c r="FGH2568" s="9"/>
      <c r="FGI2568" s="9"/>
      <c r="FGJ2568" s="9"/>
      <c r="FGK2568" s="9"/>
      <c r="FGL2568" s="9"/>
      <c r="FGM2568" s="9"/>
      <c r="FGN2568" s="9"/>
      <c r="FGO2568" s="9"/>
      <c r="FGP2568" s="9"/>
      <c r="FGQ2568" s="9"/>
      <c r="FGR2568" s="9"/>
      <c r="FGS2568" s="9"/>
      <c r="FGT2568" s="9"/>
      <c r="FGU2568" s="9"/>
      <c r="FGV2568" s="9"/>
      <c r="FGW2568" s="9"/>
      <c r="FGX2568" s="9"/>
      <c r="FGY2568" s="9"/>
      <c r="FGZ2568" s="9"/>
      <c r="FHA2568" s="9"/>
      <c r="FHB2568" s="9"/>
      <c r="FHC2568" s="9"/>
      <c r="FHD2568" s="9"/>
      <c r="FHE2568" s="9"/>
      <c r="FHF2568" s="9"/>
      <c r="FHG2568" s="9"/>
      <c r="FHH2568" s="9"/>
      <c r="FHI2568" s="9"/>
      <c r="FHJ2568" s="9"/>
      <c r="FHK2568" s="9"/>
      <c r="FHL2568" s="9"/>
      <c r="FHM2568" s="9"/>
      <c r="FHN2568" s="9"/>
      <c r="FHO2568" s="9"/>
      <c r="FHP2568" s="9"/>
      <c r="FHQ2568" s="9"/>
      <c r="FHR2568" s="9"/>
      <c r="FHS2568" s="9"/>
      <c r="FHT2568" s="9"/>
      <c r="FHU2568" s="9"/>
      <c r="FHV2568" s="9"/>
      <c r="FHW2568" s="9"/>
      <c r="FHX2568" s="9"/>
      <c r="FHY2568" s="9"/>
      <c r="FHZ2568" s="9"/>
      <c r="FIA2568" s="9"/>
      <c r="FIB2568" s="9"/>
      <c r="FIC2568" s="9"/>
      <c r="FID2568" s="9"/>
      <c r="FIE2568" s="9"/>
      <c r="FIF2568" s="9"/>
      <c r="FIG2568" s="9"/>
      <c r="FIH2568" s="9"/>
      <c r="FII2568" s="9"/>
      <c r="FIJ2568" s="9"/>
      <c r="FIK2568" s="9"/>
      <c r="FIL2568" s="9"/>
      <c r="FIM2568" s="9"/>
      <c r="FIN2568" s="9"/>
      <c r="FIO2568" s="9"/>
      <c r="FIP2568" s="9"/>
      <c r="FIQ2568" s="9"/>
      <c r="FIR2568" s="9"/>
      <c r="FIS2568" s="9"/>
      <c r="FIT2568" s="9"/>
      <c r="FIU2568" s="9"/>
      <c r="FIV2568" s="9"/>
      <c r="FIW2568" s="9"/>
      <c r="FIX2568" s="9"/>
      <c r="FIY2568" s="9"/>
      <c r="FIZ2568" s="9"/>
      <c r="FJA2568" s="9"/>
      <c r="FJB2568" s="9"/>
      <c r="FJC2568" s="9"/>
      <c r="FJD2568" s="9"/>
      <c r="FJE2568" s="9"/>
      <c r="FJF2568" s="9"/>
      <c r="FJG2568" s="9"/>
      <c r="FJH2568" s="9"/>
      <c r="FJI2568" s="9"/>
      <c r="FJJ2568" s="9"/>
      <c r="FJK2568" s="9"/>
      <c r="FJL2568" s="9"/>
      <c r="FJM2568" s="9"/>
      <c r="FJN2568" s="9"/>
      <c r="FJO2568" s="9"/>
      <c r="FJP2568" s="9"/>
      <c r="FJQ2568" s="9"/>
      <c r="FJR2568" s="9"/>
      <c r="FJS2568" s="9"/>
      <c r="FJT2568" s="9"/>
      <c r="FJU2568" s="9"/>
      <c r="FJV2568" s="9"/>
      <c r="FJW2568" s="9"/>
      <c r="FJX2568" s="9"/>
      <c r="FJY2568" s="9"/>
      <c r="FJZ2568" s="9"/>
      <c r="FKA2568" s="9"/>
      <c r="FKB2568" s="9"/>
      <c r="FKC2568" s="9"/>
      <c r="FKD2568" s="9"/>
      <c r="FKE2568" s="9"/>
      <c r="FKF2568" s="9"/>
      <c r="FKG2568" s="9"/>
      <c r="FKH2568" s="9"/>
      <c r="FKI2568" s="9"/>
      <c r="FKJ2568" s="9"/>
      <c r="FKK2568" s="9"/>
      <c r="FKL2568" s="9"/>
      <c r="FKM2568" s="9"/>
      <c r="FKN2568" s="9"/>
      <c r="FKO2568" s="9"/>
      <c r="FKP2568" s="9"/>
      <c r="FKQ2568" s="9"/>
      <c r="FKR2568" s="9"/>
      <c r="FKS2568" s="9"/>
      <c r="FKT2568" s="9"/>
      <c r="FKU2568" s="9"/>
      <c r="FKV2568" s="9"/>
      <c r="FKW2568" s="9"/>
      <c r="FKX2568" s="9"/>
      <c r="FKY2568" s="9"/>
      <c r="FKZ2568" s="9"/>
      <c r="FLA2568" s="9"/>
      <c r="FLB2568" s="9"/>
      <c r="FLC2568" s="9"/>
      <c r="FLD2568" s="9"/>
      <c r="FLE2568" s="9"/>
      <c r="FLF2568" s="9"/>
      <c r="FLG2568" s="9"/>
      <c r="FLH2568" s="9"/>
      <c r="FLI2568" s="9"/>
      <c r="FLJ2568" s="9"/>
      <c r="FLK2568" s="9"/>
      <c r="FLL2568" s="9"/>
      <c r="FLM2568" s="9"/>
      <c r="FLN2568" s="9"/>
      <c r="FLO2568" s="9"/>
      <c r="FLP2568" s="9"/>
      <c r="FLQ2568" s="9"/>
      <c r="FLR2568" s="9"/>
      <c r="FLS2568" s="9"/>
      <c r="FLT2568" s="9"/>
      <c r="FLU2568" s="9"/>
      <c r="FLV2568" s="9"/>
      <c r="FLW2568" s="9"/>
      <c r="FLX2568" s="9"/>
      <c r="FLY2568" s="9"/>
      <c r="FLZ2568" s="9"/>
      <c r="FMA2568" s="9"/>
      <c r="FMB2568" s="9"/>
      <c r="FMC2568" s="9"/>
      <c r="FMD2568" s="9"/>
      <c r="FME2568" s="9"/>
      <c r="FMF2568" s="9"/>
      <c r="FMG2568" s="9"/>
      <c r="FMH2568" s="9"/>
      <c r="FMI2568" s="9"/>
      <c r="FMJ2568" s="9"/>
      <c r="FMK2568" s="9"/>
      <c r="FML2568" s="9"/>
      <c r="FMM2568" s="9"/>
      <c r="FMN2568" s="9"/>
      <c r="FMO2568" s="9"/>
      <c r="FMP2568" s="9"/>
      <c r="FMQ2568" s="9"/>
      <c r="FMR2568" s="9"/>
      <c r="FMS2568" s="9"/>
      <c r="FMT2568" s="9"/>
      <c r="FMU2568" s="9"/>
      <c r="FMV2568" s="9"/>
      <c r="FMW2568" s="9"/>
      <c r="FMX2568" s="9"/>
      <c r="FMY2568" s="9"/>
      <c r="FMZ2568" s="9"/>
      <c r="FNA2568" s="9"/>
      <c r="FNB2568" s="9"/>
      <c r="FNC2568" s="9"/>
      <c r="FND2568" s="9"/>
      <c r="FNE2568" s="9"/>
      <c r="FNF2568" s="9"/>
      <c r="FNG2568" s="9"/>
      <c r="FNH2568" s="9"/>
      <c r="FNI2568" s="9"/>
      <c r="FNJ2568" s="9"/>
      <c r="FNK2568" s="9"/>
      <c r="FNL2568" s="9"/>
      <c r="FNM2568" s="9"/>
      <c r="FNN2568" s="9"/>
      <c r="FNO2568" s="9"/>
      <c r="FNP2568" s="9"/>
      <c r="FNQ2568" s="9"/>
      <c r="FNR2568" s="9"/>
      <c r="FNS2568" s="9"/>
      <c r="FNT2568" s="9"/>
      <c r="FNU2568" s="9"/>
      <c r="FNV2568" s="9"/>
      <c r="FNW2568" s="9"/>
      <c r="FNX2568" s="9"/>
      <c r="FNY2568" s="9"/>
      <c r="FNZ2568" s="9"/>
      <c r="FOA2568" s="9"/>
      <c r="FOB2568" s="9"/>
      <c r="FOC2568" s="9"/>
      <c r="FOD2568" s="9"/>
      <c r="FOE2568" s="9"/>
      <c r="FOF2568" s="9"/>
      <c r="FOG2568" s="9"/>
      <c r="FOH2568" s="9"/>
      <c r="FOI2568" s="9"/>
      <c r="FOJ2568" s="9"/>
      <c r="FOK2568" s="9"/>
      <c r="FOL2568" s="9"/>
      <c r="FOM2568" s="9"/>
      <c r="FON2568" s="9"/>
      <c r="FOO2568" s="9"/>
      <c r="FOP2568" s="9"/>
      <c r="FOQ2568" s="9"/>
      <c r="FOR2568" s="9"/>
      <c r="FOS2568" s="9"/>
      <c r="FOT2568" s="9"/>
      <c r="FOU2568" s="9"/>
      <c r="FOV2568" s="9"/>
      <c r="FOW2568" s="9"/>
      <c r="FOX2568" s="9"/>
      <c r="FOY2568" s="9"/>
      <c r="FOZ2568" s="9"/>
      <c r="FPA2568" s="9"/>
      <c r="FPB2568" s="9"/>
      <c r="FPC2568" s="9"/>
      <c r="FPD2568" s="9"/>
      <c r="FPE2568" s="9"/>
      <c r="FPF2568" s="9"/>
      <c r="FPG2568" s="9"/>
      <c r="FPH2568" s="9"/>
      <c r="FPI2568" s="9"/>
      <c r="FPJ2568" s="9"/>
      <c r="FPK2568" s="9"/>
      <c r="FPL2568" s="9"/>
      <c r="FPM2568" s="9"/>
      <c r="FPN2568" s="9"/>
      <c r="FPO2568" s="9"/>
      <c r="FPP2568" s="9"/>
      <c r="FPQ2568" s="9"/>
      <c r="FPR2568" s="9"/>
      <c r="FPS2568" s="9"/>
      <c r="FPT2568" s="9"/>
      <c r="FPU2568" s="9"/>
      <c r="FPV2568" s="9"/>
      <c r="FPW2568" s="9"/>
      <c r="FPX2568" s="9"/>
      <c r="FPY2568" s="9"/>
      <c r="FPZ2568" s="9"/>
      <c r="FQA2568" s="9"/>
      <c r="FQB2568" s="9"/>
      <c r="FQC2568" s="9"/>
      <c r="FQD2568" s="9"/>
      <c r="FQE2568" s="9"/>
      <c r="FQF2568" s="9"/>
      <c r="FQG2568" s="9"/>
      <c r="FQH2568" s="9"/>
      <c r="FQI2568" s="9"/>
      <c r="FQJ2568" s="9"/>
      <c r="FQK2568" s="9"/>
      <c r="FQL2568" s="9"/>
      <c r="FQM2568" s="9"/>
      <c r="FQN2568" s="9"/>
      <c r="FQO2568" s="9"/>
      <c r="FQP2568" s="9"/>
      <c r="FQQ2568" s="9"/>
      <c r="FQR2568" s="9"/>
      <c r="FQS2568" s="9"/>
      <c r="FQT2568" s="9"/>
      <c r="FQU2568" s="9"/>
      <c r="FQV2568" s="9"/>
      <c r="FQW2568" s="9"/>
      <c r="FQX2568" s="9"/>
      <c r="FQY2568" s="9"/>
      <c r="FQZ2568" s="9"/>
      <c r="FRA2568" s="9"/>
      <c r="FRB2568" s="9"/>
      <c r="FRC2568" s="9"/>
      <c r="FRD2568" s="9"/>
      <c r="FRE2568" s="9"/>
      <c r="FRF2568" s="9"/>
      <c r="FRG2568" s="9"/>
      <c r="FRH2568" s="9"/>
      <c r="FRI2568" s="9"/>
      <c r="FRJ2568" s="9"/>
      <c r="FRK2568" s="9"/>
      <c r="FRL2568" s="9"/>
      <c r="FRM2568" s="9"/>
      <c r="FRN2568" s="9"/>
      <c r="FRO2568" s="9"/>
      <c r="FRP2568" s="9"/>
      <c r="FRQ2568" s="9"/>
      <c r="FRR2568" s="9"/>
      <c r="FRS2568" s="9"/>
      <c r="FRT2568" s="9"/>
      <c r="FRU2568" s="9"/>
      <c r="FRV2568" s="9"/>
      <c r="FRW2568" s="9"/>
      <c r="FRX2568" s="9"/>
      <c r="FRY2568" s="9"/>
      <c r="FRZ2568" s="9"/>
      <c r="FSA2568" s="9"/>
      <c r="FSB2568" s="9"/>
      <c r="FSC2568" s="9"/>
      <c r="FSD2568" s="9"/>
      <c r="FSE2568" s="9"/>
      <c r="FSF2568" s="9"/>
      <c r="FSG2568" s="9"/>
      <c r="FSH2568" s="9"/>
      <c r="FSI2568" s="9"/>
      <c r="FSJ2568" s="9"/>
      <c r="FSK2568" s="9"/>
      <c r="FSL2568" s="9"/>
      <c r="FSM2568" s="9"/>
      <c r="FSN2568" s="9"/>
      <c r="FSO2568" s="9"/>
      <c r="FSP2568" s="9"/>
      <c r="FSQ2568" s="9"/>
      <c r="FSR2568" s="9"/>
      <c r="FSS2568" s="9"/>
      <c r="FST2568" s="9"/>
      <c r="FSU2568" s="9"/>
      <c r="FSV2568" s="9"/>
      <c r="FSW2568" s="9"/>
      <c r="FSX2568" s="9"/>
      <c r="FSY2568" s="9"/>
      <c r="FSZ2568" s="9"/>
      <c r="FTA2568" s="9"/>
      <c r="FTB2568" s="9"/>
      <c r="FTC2568" s="9"/>
      <c r="FTD2568" s="9"/>
      <c r="FTE2568" s="9"/>
      <c r="FTF2568" s="9"/>
      <c r="FTG2568" s="9"/>
      <c r="FTH2568" s="9"/>
      <c r="FTI2568" s="9"/>
      <c r="FTJ2568" s="9"/>
      <c r="FTK2568" s="9"/>
      <c r="FTL2568" s="9"/>
      <c r="FTM2568" s="9"/>
      <c r="FTN2568" s="9"/>
      <c r="FTO2568" s="9"/>
      <c r="FTP2568" s="9"/>
      <c r="FTQ2568" s="9"/>
      <c r="FTR2568" s="9"/>
      <c r="FTS2568" s="9"/>
      <c r="FTT2568" s="9"/>
      <c r="FTU2568" s="9"/>
      <c r="FTV2568" s="9"/>
      <c r="FTW2568" s="9"/>
      <c r="FTX2568" s="9"/>
      <c r="FTY2568" s="9"/>
      <c r="FTZ2568" s="9"/>
      <c r="FUA2568" s="9"/>
      <c r="FUB2568" s="9"/>
      <c r="FUC2568" s="9"/>
      <c r="FUD2568" s="9"/>
      <c r="FUE2568" s="9"/>
      <c r="FUF2568" s="9"/>
      <c r="FUG2568" s="9"/>
      <c r="FUH2568" s="9"/>
      <c r="FUI2568" s="9"/>
      <c r="FUJ2568" s="9"/>
      <c r="FUK2568" s="9"/>
      <c r="FUL2568" s="9"/>
      <c r="FUM2568" s="9"/>
      <c r="FUN2568" s="9"/>
      <c r="FUO2568" s="9"/>
      <c r="FUP2568" s="9"/>
      <c r="FUQ2568" s="9"/>
      <c r="FUR2568" s="9"/>
      <c r="FUS2568" s="9"/>
      <c r="FUT2568" s="9"/>
      <c r="FUU2568" s="9"/>
      <c r="FUV2568" s="9"/>
      <c r="FUW2568" s="9"/>
      <c r="FUX2568" s="9"/>
      <c r="FUY2568" s="9"/>
      <c r="FUZ2568" s="9"/>
      <c r="FVA2568" s="9"/>
      <c r="FVB2568" s="9"/>
      <c r="FVC2568" s="9"/>
      <c r="FVD2568" s="9"/>
      <c r="FVE2568" s="9"/>
      <c r="FVF2568" s="9"/>
      <c r="FVG2568" s="9"/>
      <c r="FVH2568" s="9"/>
      <c r="FVI2568" s="9"/>
      <c r="FVJ2568" s="9"/>
      <c r="FVK2568" s="9"/>
      <c r="FVL2568" s="9"/>
      <c r="FVM2568" s="9"/>
      <c r="FVN2568" s="9"/>
      <c r="FVO2568" s="9"/>
      <c r="FVP2568" s="9"/>
      <c r="FVQ2568" s="9"/>
      <c r="FVR2568" s="9"/>
      <c r="FVS2568" s="9"/>
      <c r="FVT2568" s="9"/>
      <c r="FVU2568" s="9"/>
      <c r="FVV2568" s="9"/>
      <c r="FVW2568" s="9"/>
      <c r="FVX2568" s="9"/>
      <c r="FVY2568" s="9"/>
      <c r="FVZ2568" s="9"/>
      <c r="FWA2568" s="9"/>
      <c r="FWB2568" s="9"/>
      <c r="FWC2568" s="9"/>
      <c r="FWD2568" s="9"/>
      <c r="FWE2568" s="9"/>
      <c r="FWF2568" s="9"/>
      <c r="FWG2568" s="9"/>
      <c r="FWH2568" s="9"/>
      <c r="FWI2568" s="9"/>
      <c r="FWJ2568" s="9"/>
      <c r="FWK2568" s="9"/>
      <c r="FWL2568" s="9"/>
      <c r="FWM2568" s="9"/>
      <c r="FWN2568" s="9"/>
      <c r="FWO2568" s="9"/>
      <c r="FWP2568" s="9"/>
      <c r="FWQ2568" s="9"/>
      <c r="FWR2568" s="9"/>
      <c r="FWS2568" s="9"/>
      <c r="FWT2568" s="9"/>
      <c r="FWU2568" s="9"/>
      <c r="FWV2568" s="9"/>
      <c r="FWW2568" s="9"/>
      <c r="FWX2568" s="9"/>
      <c r="FWY2568" s="9"/>
      <c r="FWZ2568" s="9"/>
      <c r="FXA2568" s="9"/>
      <c r="FXB2568" s="9"/>
      <c r="FXC2568" s="9"/>
      <c r="FXD2568" s="9"/>
      <c r="FXE2568" s="9"/>
      <c r="FXF2568" s="9"/>
      <c r="FXG2568" s="9"/>
      <c r="FXH2568" s="9"/>
      <c r="FXI2568" s="9"/>
      <c r="FXJ2568" s="9"/>
      <c r="FXK2568" s="9"/>
      <c r="FXL2568" s="9"/>
      <c r="FXM2568" s="9"/>
      <c r="FXN2568" s="9"/>
      <c r="FXO2568" s="9"/>
      <c r="FXP2568" s="9"/>
      <c r="FXQ2568" s="9"/>
      <c r="FXR2568" s="9"/>
      <c r="FXS2568" s="9"/>
      <c r="FXT2568" s="9"/>
      <c r="FXU2568" s="9"/>
      <c r="FXV2568" s="9"/>
      <c r="FXW2568" s="9"/>
      <c r="FXX2568" s="9"/>
      <c r="FXY2568" s="9"/>
      <c r="FXZ2568" s="9"/>
      <c r="FYA2568" s="9"/>
      <c r="FYB2568" s="9"/>
      <c r="FYC2568" s="9"/>
      <c r="FYD2568" s="9"/>
      <c r="FYE2568" s="9"/>
      <c r="FYF2568" s="9"/>
      <c r="FYG2568" s="9"/>
      <c r="FYH2568" s="9"/>
      <c r="FYI2568" s="9"/>
      <c r="FYJ2568" s="9"/>
      <c r="FYK2568" s="9"/>
      <c r="FYL2568" s="9"/>
      <c r="FYM2568" s="9"/>
      <c r="FYN2568" s="9"/>
      <c r="FYO2568" s="9"/>
      <c r="FYP2568" s="9"/>
      <c r="FYQ2568" s="9"/>
      <c r="FYR2568" s="9"/>
      <c r="FYS2568" s="9"/>
      <c r="FYT2568" s="9"/>
      <c r="FYU2568" s="9"/>
      <c r="FYV2568" s="9"/>
      <c r="FYW2568" s="9"/>
      <c r="FYX2568" s="9"/>
      <c r="FYY2568" s="9"/>
      <c r="FYZ2568" s="9"/>
      <c r="FZA2568" s="9"/>
      <c r="FZB2568" s="9"/>
      <c r="FZC2568" s="9"/>
      <c r="FZD2568" s="9"/>
      <c r="FZE2568" s="9"/>
      <c r="FZF2568" s="9"/>
      <c r="FZG2568" s="9"/>
      <c r="FZH2568" s="9"/>
      <c r="FZI2568" s="9"/>
      <c r="FZJ2568" s="9"/>
      <c r="FZK2568" s="9"/>
      <c r="FZL2568" s="9"/>
      <c r="FZM2568" s="9"/>
      <c r="FZN2568" s="9"/>
      <c r="FZO2568" s="9"/>
      <c r="FZP2568" s="9"/>
      <c r="FZQ2568" s="9"/>
      <c r="FZR2568" s="9"/>
      <c r="FZS2568" s="9"/>
      <c r="FZT2568" s="9"/>
      <c r="FZU2568" s="9"/>
      <c r="FZV2568" s="9"/>
      <c r="FZW2568" s="9"/>
      <c r="FZX2568" s="9"/>
      <c r="FZY2568" s="9"/>
      <c r="FZZ2568" s="9"/>
      <c r="GAA2568" s="9"/>
      <c r="GAB2568" s="9"/>
      <c r="GAC2568" s="9"/>
      <c r="GAD2568" s="9"/>
      <c r="GAE2568" s="9"/>
      <c r="GAF2568" s="9"/>
      <c r="GAG2568" s="9"/>
      <c r="GAH2568" s="9"/>
      <c r="GAI2568" s="9"/>
      <c r="GAJ2568" s="9"/>
      <c r="GAK2568" s="9"/>
      <c r="GAL2568" s="9"/>
      <c r="GAM2568" s="9"/>
      <c r="GAN2568" s="9"/>
      <c r="GAO2568" s="9"/>
      <c r="GAP2568" s="9"/>
      <c r="GAQ2568" s="9"/>
      <c r="GAR2568" s="9"/>
      <c r="GAS2568" s="9"/>
      <c r="GAT2568" s="9"/>
      <c r="GAU2568" s="9"/>
      <c r="GAV2568" s="9"/>
      <c r="GAW2568" s="9"/>
      <c r="GAX2568" s="9"/>
      <c r="GAY2568" s="9"/>
      <c r="GAZ2568" s="9"/>
      <c r="GBA2568" s="9"/>
      <c r="GBB2568" s="9"/>
      <c r="GBC2568" s="9"/>
      <c r="GBD2568" s="9"/>
      <c r="GBE2568" s="9"/>
      <c r="GBF2568" s="9"/>
      <c r="GBG2568" s="9"/>
      <c r="GBH2568" s="9"/>
      <c r="GBI2568" s="9"/>
      <c r="GBJ2568" s="9"/>
      <c r="GBK2568" s="9"/>
      <c r="GBL2568" s="9"/>
      <c r="GBM2568" s="9"/>
      <c r="GBN2568" s="9"/>
      <c r="GBO2568" s="9"/>
      <c r="GBP2568" s="9"/>
      <c r="GBQ2568" s="9"/>
      <c r="GBR2568" s="9"/>
      <c r="GBS2568" s="9"/>
      <c r="GBT2568" s="9"/>
      <c r="GBU2568" s="9"/>
      <c r="GBV2568" s="9"/>
      <c r="GBW2568" s="9"/>
      <c r="GBX2568" s="9"/>
      <c r="GBY2568" s="9"/>
      <c r="GBZ2568" s="9"/>
      <c r="GCA2568" s="9"/>
      <c r="GCB2568" s="9"/>
      <c r="GCC2568" s="9"/>
      <c r="GCD2568" s="9"/>
      <c r="GCE2568" s="9"/>
      <c r="GCF2568" s="9"/>
      <c r="GCG2568" s="9"/>
      <c r="GCH2568" s="9"/>
      <c r="GCI2568" s="9"/>
      <c r="GCJ2568" s="9"/>
      <c r="GCK2568" s="9"/>
      <c r="GCL2568" s="9"/>
      <c r="GCM2568" s="9"/>
      <c r="GCN2568" s="9"/>
      <c r="GCO2568" s="9"/>
      <c r="GCP2568" s="9"/>
      <c r="GCQ2568" s="9"/>
      <c r="GCR2568" s="9"/>
      <c r="GCS2568" s="9"/>
      <c r="GCT2568" s="9"/>
      <c r="GCU2568" s="9"/>
      <c r="GCV2568" s="9"/>
      <c r="GCW2568" s="9"/>
      <c r="GCX2568" s="9"/>
      <c r="GCY2568" s="9"/>
      <c r="GCZ2568" s="9"/>
      <c r="GDA2568" s="9"/>
      <c r="GDB2568" s="9"/>
      <c r="GDC2568" s="9"/>
      <c r="GDD2568" s="9"/>
      <c r="GDE2568" s="9"/>
      <c r="GDF2568" s="9"/>
      <c r="GDG2568" s="9"/>
      <c r="GDH2568" s="9"/>
      <c r="GDI2568" s="9"/>
      <c r="GDJ2568" s="9"/>
      <c r="GDK2568" s="9"/>
      <c r="GDL2568" s="9"/>
      <c r="GDM2568" s="9"/>
      <c r="GDN2568" s="9"/>
      <c r="GDO2568" s="9"/>
      <c r="GDP2568" s="9"/>
      <c r="GDQ2568" s="9"/>
      <c r="GDR2568" s="9"/>
      <c r="GDS2568" s="9"/>
      <c r="GDT2568" s="9"/>
      <c r="GDU2568" s="9"/>
      <c r="GDV2568" s="9"/>
      <c r="GDW2568" s="9"/>
      <c r="GDX2568" s="9"/>
      <c r="GDY2568" s="9"/>
      <c r="GDZ2568" s="9"/>
      <c r="GEA2568" s="9"/>
      <c r="GEB2568" s="9"/>
      <c r="GEC2568" s="9"/>
      <c r="GED2568" s="9"/>
      <c r="GEE2568" s="9"/>
      <c r="GEF2568" s="9"/>
      <c r="GEG2568" s="9"/>
      <c r="GEH2568" s="9"/>
      <c r="GEI2568" s="9"/>
      <c r="GEJ2568" s="9"/>
      <c r="GEK2568" s="9"/>
      <c r="GEL2568" s="9"/>
      <c r="GEM2568" s="9"/>
      <c r="GEN2568" s="9"/>
      <c r="GEO2568" s="9"/>
      <c r="GEP2568" s="9"/>
      <c r="GEQ2568" s="9"/>
      <c r="GER2568" s="9"/>
      <c r="GES2568" s="9"/>
      <c r="GET2568" s="9"/>
      <c r="GEU2568" s="9"/>
      <c r="GEV2568" s="9"/>
      <c r="GEW2568" s="9"/>
      <c r="GEX2568" s="9"/>
      <c r="GEY2568" s="9"/>
      <c r="GEZ2568" s="9"/>
      <c r="GFA2568" s="9"/>
      <c r="GFB2568" s="9"/>
      <c r="GFC2568" s="9"/>
      <c r="GFD2568" s="9"/>
      <c r="GFE2568" s="9"/>
      <c r="GFF2568" s="9"/>
      <c r="GFG2568" s="9"/>
      <c r="GFH2568" s="9"/>
      <c r="GFI2568" s="9"/>
      <c r="GFJ2568" s="9"/>
      <c r="GFK2568" s="9"/>
      <c r="GFL2568" s="9"/>
      <c r="GFM2568" s="9"/>
      <c r="GFN2568" s="9"/>
      <c r="GFO2568" s="9"/>
      <c r="GFP2568" s="9"/>
      <c r="GFQ2568" s="9"/>
      <c r="GFR2568" s="9"/>
      <c r="GFS2568" s="9"/>
      <c r="GFT2568" s="9"/>
      <c r="GFU2568" s="9"/>
      <c r="GFV2568" s="9"/>
      <c r="GFW2568" s="9"/>
      <c r="GFX2568" s="9"/>
      <c r="GFY2568" s="9"/>
      <c r="GFZ2568" s="9"/>
      <c r="GGA2568" s="9"/>
      <c r="GGB2568" s="9"/>
      <c r="GGC2568" s="9"/>
      <c r="GGD2568" s="9"/>
      <c r="GGE2568" s="9"/>
      <c r="GGF2568" s="9"/>
      <c r="GGG2568" s="9"/>
      <c r="GGH2568" s="9"/>
      <c r="GGI2568" s="9"/>
      <c r="GGJ2568" s="9"/>
      <c r="GGK2568" s="9"/>
      <c r="GGL2568" s="9"/>
      <c r="GGM2568" s="9"/>
      <c r="GGN2568" s="9"/>
      <c r="GGO2568" s="9"/>
      <c r="GGP2568" s="9"/>
      <c r="GGQ2568" s="9"/>
      <c r="GGR2568" s="9"/>
      <c r="GGS2568" s="9"/>
      <c r="GGT2568" s="9"/>
      <c r="GGU2568" s="9"/>
      <c r="GGV2568" s="9"/>
      <c r="GGW2568" s="9"/>
      <c r="GGX2568" s="9"/>
      <c r="GGY2568" s="9"/>
      <c r="GGZ2568" s="9"/>
      <c r="GHA2568" s="9"/>
      <c r="GHB2568" s="9"/>
      <c r="GHC2568" s="9"/>
      <c r="GHD2568" s="9"/>
      <c r="GHE2568" s="9"/>
      <c r="GHF2568" s="9"/>
      <c r="GHG2568" s="9"/>
      <c r="GHH2568" s="9"/>
      <c r="GHI2568" s="9"/>
      <c r="GHJ2568" s="9"/>
      <c r="GHK2568" s="9"/>
      <c r="GHL2568" s="9"/>
      <c r="GHM2568" s="9"/>
      <c r="GHN2568" s="9"/>
      <c r="GHO2568" s="9"/>
      <c r="GHP2568" s="9"/>
      <c r="GHQ2568" s="9"/>
      <c r="GHR2568" s="9"/>
      <c r="GHS2568" s="9"/>
      <c r="GHT2568" s="9"/>
      <c r="GHU2568" s="9"/>
      <c r="GHV2568" s="9"/>
      <c r="GHW2568" s="9"/>
      <c r="GHX2568" s="9"/>
      <c r="GHY2568" s="9"/>
      <c r="GHZ2568" s="9"/>
      <c r="GIA2568" s="9"/>
      <c r="GIB2568" s="9"/>
      <c r="GIC2568" s="9"/>
      <c r="GID2568" s="9"/>
      <c r="GIE2568" s="9"/>
      <c r="GIF2568" s="9"/>
      <c r="GIG2568" s="9"/>
      <c r="GIH2568" s="9"/>
      <c r="GII2568" s="9"/>
      <c r="GIJ2568" s="9"/>
      <c r="GIK2568" s="9"/>
      <c r="GIL2568" s="9"/>
      <c r="GIM2568" s="9"/>
      <c r="GIN2568" s="9"/>
      <c r="GIO2568" s="9"/>
      <c r="GIP2568" s="9"/>
      <c r="GIQ2568" s="9"/>
      <c r="GIR2568" s="9"/>
      <c r="GIS2568" s="9"/>
      <c r="GIT2568" s="9"/>
      <c r="GIU2568" s="9"/>
      <c r="GIV2568" s="9"/>
      <c r="GIW2568" s="9"/>
      <c r="GIX2568" s="9"/>
      <c r="GIY2568" s="9"/>
      <c r="GIZ2568" s="9"/>
      <c r="GJA2568" s="9"/>
      <c r="GJB2568" s="9"/>
      <c r="GJC2568" s="9"/>
      <c r="GJD2568" s="9"/>
      <c r="GJE2568" s="9"/>
      <c r="GJF2568" s="9"/>
      <c r="GJG2568" s="9"/>
      <c r="GJH2568" s="9"/>
      <c r="GJI2568" s="9"/>
      <c r="GJJ2568" s="9"/>
      <c r="GJK2568" s="9"/>
      <c r="GJL2568" s="9"/>
      <c r="GJM2568" s="9"/>
      <c r="GJN2568" s="9"/>
      <c r="GJO2568" s="9"/>
      <c r="GJP2568" s="9"/>
      <c r="GJQ2568" s="9"/>
      <c r="GJR2568" s="9"/>
      <c r="GJS2568" s="9"/>
      <c r="GJT2568" s="9"/>
      <c r="GJU2568" s="9"/>
      <c r="GJV2568" s="9"/>
      <c r="GJW2568" s="9"/>
      <c r="GJX2568" s="9"/>
      <c r="GJY2568" s="9"/>
      <c r="GJZ2568" s="9"/>
      <c r="GKA2568" s="9"/>
      <c r="GKB2568" s="9"/>
      <c r="GKC2568" s="9"/>
      <c r="GKD2568" s="9"/>
      <c r="GKE2568" s="9"/>
      <c r="GKF2568" s="9"/>
      <c r="GKG2568" s="9"/>
      <c r="GKH2568" s="9"/>
      <c r="GKI2568" s="9"/>
      <c r="GKJ2568" s="9"/>
      <c r="GKK2568" s="9"/>
      <c r="GKL2568" s="9"/>
      <c r="GKM2568" s="9"/>
      <c r="GKN2568" s="9"/>
      <c r="GKO2568" s="9"/>
      <c r="GKP2568" s="9"/>
      <c r="GKQ2568" s="9"/>
      <c r="GKR2568" s="9"/>
      <c r="GKS2568" s="9"/>
      <c r="GKT2568" s="9"/>
      <c r="GKU2568" s="9"/>
      <c r="GKV2568" s="9"/>
      <c r="GKW2568" s="9"/>
      <c r="GKX2568" s="9"/>
      <c r="GKY2568" s="9"/>
      <c r="GKZ2568" s="9"/>
      <c r="GLA2568" s="9"/>
      <c r="GLB2568" s="9"/>
      <c r="GLC2568" s="9"/>
      <c r="GLD2568" s="9"/>
      <c r="GLE2568" s="9"/>
      <c r="GLF2568" s="9"/>
      <c r="GLG2568" s="9"/>
      <c r="GLH2568" s="9"/>
      <c r="GLI2568" s="9"/>
      <c r="GLJ2568" s="9"/>
      <c r="GLK2568" s="9"/>
      <c r="GLL2568" s="9"/>
      <c r="GLM2568" s="9"/>
      <c r="GLN2568" s="9"/>
      <c r="GLO2568" s="9"/>
      <c r="GLP2568" s="9"/>
      <c r="GLQ2568" s="9"/>
      <c r="GLR2568" s="9"/>
      <c r="GLS2568" s="9"/>
      <c r="GLT2568" s="9"/>
      <c r="GLU2568" s="9"/>
      <c r="GLV2568" s="9"/>
      <c r="GLW2568" s="9"/>
      <c r="GLX2568" s="9"/>
      <c r="GLY2568" s="9"/>
      <c r="GLZ2568" s="9"/>
      <c r="GMA2568" s="9"/>
      <c r="GMB2568" s="9"/>
      <c r="GMC2568" s="9"/>
      <c r="GMD2568" s="9"/>
      <c r="GME2568" s="9"/>
      <c r="GMF2568" s="9"/>
      <c r="GMG2568" s="9"/>
      <c r="GMH2568" s="9"/>
      <c r="GMI2568" s="9"/>
      <c r="GMJ2568" s="9"/>
      <c r="GMK2568" s="9"/>
      <c r="GML2568" s="9"/>
      <c r="GMM2568" s="9"/>
      <c r="GMN2568" s="9"/>
      <c r="GMO2568" s="9"/>
      <c r="GMP2568" s="9"/>
      <c r="GMQ2568" s="9"/>
      <c r="GMR2568" s="9"/>
      <c r="GMS2568" s="9"/>
      <c r="GMT2568" s="9"/>
      <c r="GMU2568" s="9"/>
      <c r="GMV2568" s="9"/>
      <c r="GMW2568" s="9"/>
      <c r="GMX2568" s="9"/>
      <c r="GMY2568" s="9"/>
      <c r="GMZ2568" s="9"/>
      <c r="GNA2568" s="9"/>
      <c r="GNB2568" s="9"/>
      <c r="GNC2568" s="9"/>
      <c r="GND2568" s="9"/>
      <c r="GNE2568" s="9"/>
      <c r="GNF2568" s="9"/>
      <c r="GNG2568" s="9"/>
      <c r="GNH2568" s="9"/>
      <c r="GNI2568" s="9"/>
      <c r="GNJ2568" s="9"/>
      <c r="GNK2568" s="9"/>
      <c r="GNL2568" s="9"/>
      <c r="GNM2568" s="9"/>
      <c r="GNN2568" s="9"/>
      <c r="GNO2568" s="9"/>
      <c r="GNP2568" s="9"/>
      <c r="GNQ2568" s="9"/>
      <c r="GNR2568" s="9"/>
      <c r="GNS2568" s="9"/>
      <c r="GNT2568" s="9"/>
      <c r="GNU2568" s="9"/>
      <c r="GNV2568" s="9"/>
      <c r="GNW2568" s="9"/>
      <c r="GNX2568" s="9"/>
      <c r="GNY2568" s="9"/>
      <c r="GNZ2568" s="9"/>
      <c r="GOA2568" s="9"/>
      <c r="GOB2568" s="9"/>
      <c r="GOC2568" s="9"/>
      <c r="GOD2568" s="9"/>
      <c r="GOE2568" s="9"/>
      <c r="GOF2568" s="9"/>
      <c r="GOG2568" s="9"/>
      <c r="GOH2568" s="9"/>
      <c r="GOI2568" s="9"/>
      <c r="GOJ2568" s="9"/>
      <c r="GOK2568" s="9"/>
      <c r="GOL2568" s="9"/>
      <c r="GOM2568" s="9"/>
      <c r="GON2568" s="9"/>
      <c r="GOO2568" s="9"/>
      <c r="GOP2568" s="9"/>
      <c r="GOQ2568" s="9"/>
      <c r="GOR2568" s="9"/>
      <c r="GOS2568" s="9"/>
      <c r="GOT2568" s="9"/>
      <c r="GOU2568" s="9"/>
      <c r="GOV2568" s="9"/>
      <c r="GOW2568" s="9"/>
      <c r="GOX2568" s="9"/>
      <c r="GOY2568" s="9"/>
      <c r="GOZ2568" s="9"/>
      <c r="GPA2568" s="9"/>
      <c r="GPB2568" s="9"/>
      <c r="GPC2568" s="9"/>
      <c r="GPD2568" s="9"/>
      <c r="GPE2568" s="9"/>
      <c r="GPF2568" s="9"/>
      <c r="GPG2568" s="9"/>
      <c r="GPH2568" s="9"/>
      <c r="GPI2568" s="9"/>
      <c r="GPJ2568" s="9"/>
      <c r="GPK2568" s="9"/>
      <c r="GPL2568" s="9"/>
      <c r="GPM2568" s="9"/>
      <c r="GPN2568" s="9"/>
      <c r="GPO2568" s="9"/>
      <c r="GPP2568" s="9"/>
      <c r="GPQ2568" s="9"/>
      <c r="GPR2568" s="9"/>
      <c r="GPS2568" s="9"/>
      <c r="GPT2568" s="9"/>
      <c r="GPU2568" s="9"/>
      <c r="GPV2568" s="9"/>
      <c r="GPW2568" s="9"/>
      <c r="GPX2568" s="9"/>
      <c r="GPY2568" s="9"/>
      <c r="GPZ2568" s="9"/>
      <c r="GQA2568" s="9"/>
      <c r="GQB2568" s="9"/>
      <c r="GQC2568" s="9"/>
      <c r="GQD2568" s="9"/>
      <c r="GQE2568" s="9"/>
      <c r="GQF2568" s="9"/>
      <c r="GQG2568" s="9"/>
      <c r="GQH2568" s="9"/>
      <c r="GQI2568" s="9"/>
      <c r="GQJ2568" s="9"/>
      <c r="GQK2568" s="9"/>
      <c r="GQL2568" s="9"/>
      <c r="GQM2568" s="9"/>
      <c r="GQN2568" s="9"/>
      <c r="GQO2568" s="9"/>
      <c r="GQP2568" s="9"/>
      <c r="GQQ2568" s="9"/>
      <c r="GQR2568" s="9"/>
      <c r="GQS2568" s="9"/>
      <c r="GQT2568" s="9"/>
      <c r="GQU2568" s="9"/>
      <c r="GQV2568" s="9"/>
      <c r="GQW2568" s="9"/>
      <c r="GQX2568" s="9"/>
      <c r="GQY2568" s="9"/>
      <c r="GQZ2568" s="9"/>
      <c r="GRA2568" s="9"/>
      <c r="GRB2568" s="9"/>
      <c r="GRC2568" s="9"/>
      <c r="GRD2568" s="9"/>
      <c r="GRE2568" s="9"/>
      <c r="GRF2568" s="9"/>
      <c r="GRG2568" s="9"/>
      <c r="GRH2568" s="9"/>
      <c r="GRI2568" s="9"/>
      <c r="GRJ2568" s="9"/>
      <c r="GRK2568" s="9"/>
      <c r="GRL2568" s="9"/>
      <c r="GRM2568" s="9"/>
      <c r="GRN2568" s="9"/>
      <c r="GRO2568" s="9"/>
      <c r="GRP2568" s="9"/>
      <c r="GRQ2568" s="9"/>
      <c r="GRR2568" s="9"/>
      <c r="GRS2568" s="9"/>
      <c r="GRT2568" s="9"/>
      <c r="GRU2568" s="9"/>
      <c r="GRV2568" s="9"/>
      <c r="GRW2568" s="9"/>
      <c r="GRX2568" s="9"/>
      <c r="GRY2568" s="9"/>
      <c r="GRZ2568" s="9"/>
      <c r="GSA2568" s="9"/>
      <c r="GSB2568" s="9"/>
      <c r="GSC2568" s="9"/>
      <c r="GSD2568" s="9"/>
      <c r="GSE2568" s="9"/>
      <c r="GSF2568" s="9"/>
      <c r="GSG2568" s="9"/>
      <c r="GSH2568" s="9"/>
      <c r="GSI2568" s="9"/>
      <c r="GSJ2568" s="9"/>
      <c r="GSK2568" s="9"/>
      <c r="GSL2568" s="9"/>
      <c r="GSM2568" s="9"/>
      <c r="GSN2568" s="9"/>
      <c r="GSO2568" s="9"/>
      <c r="GSP2568" s="9"/>
      <c r="GSQ2568" s="9"/>
      <c r="GSR2568" s="9"/>
      <c r="GSS2568" s="9"/>
      <c r="GST2568" s="9"/>
      <c r="GSU2568" s="9"/>
      <c r="GSV2568" s="9"/>
      <c r="GSW2568" s="9"/>
      <c r="GSX2568" s="9"/>
      <c r="GSY2568" s="9"/>
      <c r="GSZ2568" s="9"/>
      <c r="GTA2568" s="9"/>
      <c r="GTB2568" s="9"/>
      <c r="GTC2568" s="9"/>
      <c r="GTD2568" s="9"/>
      <c r="GTE2568" s="9"/>
      <c r="GTF2568" s="9"/>
      <c r="GTG2568" s="9"/>
      <c r="GTH2568" s="9"/>
      <c r="GTI2568" s="9"/>
      <c r="GTJ2568" s="9"/>
      <c r="GTK2568" s="9"/>
      <c r="GTL2568" s="9"/>
      <c r="GTM2568" s="9"/>
      <c r="GTN2568" s="9"/>
      <c r="GTO2568" s="9"/>
      <c r="GTP2568" s="9"/>
      <c r="GTQ2568" s="9"/>
      <c r="GTR2568" s="9"/>
      <c r="GTS2568" s="9"/>
      <c r="GTT2568" s="9"/>
      <c r="GTU2568" s="9"/>
      <c r="GTV2568" s="9"/>
      <c r="GTW2568" s="9"/>
      <c r="GTX2568" s="9"/>
      <c r="GTY2568" s="9"/>
      <c r="GTZ2568" s="9"/>
      <c r="GUA2568" s="9"/>
      <c r="GUB2568" s="9"/>
      <c r="GUC2568" s="9"/>
      <c r="GUD2568" s="9"/>
      <c r="GUE2568" s="9"/>
      <c r="GUF2568" s="9"/>
      <c r="GUG2568" s="9"/>
      <c r="GUH2568" s="9"/>
      <c r="GUI2568" s="9"/>
      <c r="GUJ2568" s="9"/>
      <c r="GUK2568" s="9"/>
      <c r="GUL2568" s="9"/>
      <c r="GUM2568" s="9"/>
      <c r="GUN2568" s="9"/>
      <c r="GUO2568" s="9"/>
      <c r="GUP2568" s="9"/>
      <c r="GUQ2568" s="9"/>
      <c r="GUR2568" s="9"/>
      <c r="GUS2568" s="9"/>
      <c r="GUT2568" s="9"/>
      <c r="GUU2568" s="9"/>
      <c r="GUV2568" s="9"/>
      <c r="GUW2568" s="9"/>
      <c r="GUX2568" s="9"/>
      <c r="GUY2568" s="9"/>
      <c r="GUZ2568" s="9"/>
      <c r="GVA2568" s="9"/>
      <c r="GVB2568" s="9"/>
      <c r="GVC2568" s="9"/>
      <c r="GVD2568" s="9"/>
      <c r="GVE2568" s="9"/>
      <c r="GVF2568" s="9"/>
      <c r="GVG2568" s="9"/>
      <c r="GVH2568" s="9"/>
      <c r="GVI2568" s="9"/>
      <c r="GVJ2568" s="9"/>
      <c r="GVK2568" s="9"/>
      <c r="GVL2568" s="9"/>
      <c r="GVM2568" s="9"/>
      <c r="GVN2568" s="9"/>
      <c r="GVO2568" s="9"/>
      <c r="GVP2568" s="9"/>
      <c r="GVQ2568" s="9"/>
      <c r="GVR2568" s="9"/>
      <c r="GVS2568" s="9"/>
      <c r="GVT2568" s="9"/>
      <c r="GVU2568" s="9"/>
      <c r="GVV2568" s="9"/>
      <c r="GVW2568" s="9"/>
      <c r="GVX2568" s="9"/>
      <c r="GVY2568" s="9"/>
      <c r="GVZ2568" s="9"/>
      <c r="GWA2568" s="9"/>
      <c r="GWB2568" s="9"/>
      <c r="GWC2568" s="9"/>
      <c r="GWD2568" s="9"/>
      <c r="GWE2568" s="9"/>
      <c r="GWF2568" s="9"/>
      <c r="GWG2568" s="9"/>
      <c r="GWH2568" s="9"/>
      <c r="GWI2568" s="9"/>
      <c r="GWJ2568" s="9"/>
      <c r="GWK2568" s="9"/>
      <c r="GWL2568" s="9"/>
      <c r="GWM2568" s="9"/>
      <c r="GWN2568" s="9"/>
      <c r="GWO2568" s="9"/>
      <c r="GWP2568" s="9"/>
      <c r="GWQ2568" s="9"/>
      <c r="GWR2568" s="9"/>
      <c r="GWS2568" s="9"/>
      <c r="GWT2568" s="9"/>
      <c r="GWU2568" s="9"/>
      <c r="GWV2568" s="9"/>
      <c r="GWW2568" s="9"/>
      <c r="GWX2568" s="9"/>
      <c r="GWY2568" s="9"/>
      <c r="GWZ2568" s="9"/>
      <c r="GXA2568" s="9"/>
      <c r="GXB2568" s="9"/>
      <c r="GXC2568" s="9"/>
      <c r="GXD2568" s="9"/>
      <c r="GXE2568" s="9"/>
      <c r="GXF2568" s="9"/>
      <c r="GXG2568" s="9"/>
      <c r="GXH2568" s="9"/>
      <c r="GXI2568" s="9"/>
      <c r="GXJ2568" s="9"/>
      <c r="GXK2568" s="9"/>
      <c r="GXL2568" s="9"/>
      <c r="GXM2568" s="9"/>
      <c r="GXN2568" s="9"/>
      <c r="GXO2568" s="9"/>
      <c r="GXP2568" s="9"/>
      <c r="GXQ2568" s="9"/>
      <c r="GXR2568" s="9"/>
      <c r="GXS2568" s="9"/>
      <c r="GXT2568" s="9"/>
      <c r="GXU2568" s="9"/>
      <c r="GXV2568" s="9"/>
      <c r="GXW2568" s="9"/>
      <c r="GXX2568" s="9"/>
      <c r="GXY2568" s="9"/>
      <c r="GXZ2568" s="9"/>
      <c r="GYA2568" s="9"/>
      <c r="GYB2568" s="9"/>
      <c r="GYC2568" s="9"/>
      <c r="GYD2568" s="9"/>
      <c r="GYE2568" s="9"/>
      <c r="GYF2568" s="9"/>
      <c r="GYG2568" s="9"/>
      <c r="GYH2568" s="9"/>
      <c r="GYI2568" s="9"/>
      <c r="GYJ2568" s="9"/>
      <c r="GYK2568" s="9"/>
      <c r="GYL2568" s="9"/>
      <c r="GYM2568" s="9"/>
      <c r="GYN2568" s="9"/>
      <c r="GYO2568" s="9"/>
      <c r="GYP2568" s="9"/>
      <c r="GYQ2568" s="9"/>
      <c r="GYR2568" s="9"/>
      <c r="GYS2568" s="9"/>
      <c r="GYT2568" s="9"/>
      <c r="GYU2568" s="9"/>
      <c r="GYV2568" s="9"/>
      <c r="GYW2568" s="9"/>
      <c r="GYX2568" s="9"/>
      <c r="GYY2568" s="9"/>
      <c r="GYZ2568" s="9"/>
      <c r="GZA2568" s="9"/>
      <c r="GZB2568" s="9"/>
      <c r="GZC2568" s="9"/>
      <c r="GZD2568" s="9"/>
      <c r="GZE2568" s="9"/>
      <c r="GZF2568" s="9"/>
      <c r="GZG2568" s="9"/>
      <c r="GZH2568" s="9"/>
      <c r="GZI2568" s="9"/>
      <c r="GZJ2568" s="9"/>
      <c r="GZK2568" s="9"/>
      <c r="GZL2568" s="9"/>
      <c r="GZM2568" s="9"/>
      <c r="GZN2568" s="9"/>
      <c r="GZO2568" s="9"/>
      <c r="GZP2568" s="9"/>
      <c r="GZQ2568" s="9"/>
      <c r="GZR2568" s="9"/>
      <c r="GZS2568" s="9"/>
      <c r="GZT2568" s="9"/>
      <c r="GZU2568" s="9"/>
      <c r="GZV2568" s="9"/>
      <c r="GZW2568" s="9"/>
      <c r="GZX2568" s="9"/>
      <c r="GZY2568" s="9"/>
      <c r="GZZ2568" s="9"/>
      <c r="HAA2568" s="9"/>
      <c r="HAB2568" s="9"/>
      <c r="HAC2568" s="9"/>
      <c r="HAD2568" s="9"/>
      <c r="HAE2568" s="9"/>
      <c r="HAF2568" s="9"/>
      <c r="HAG2568" s="9"/>
      <c r="HAH2568" s="9"/>
      <c r="HAI2568" s="9"/>
      <c r="HAJ2568" s="9"/>
      <c r="HAK2568" s="9"/>
      <c r="HAL2568" s="9"/>
      <c r="HAM2568" s="9"/>
      <c r="HAN2568" s="9"/>
      <c r="HAO2568" s="9"/>
      <c r="HAP2568" s="9"/>
      <c r="HAQ2568" s="9"/>
      <c r="HAR2568" s="9"/>
      <c r="HAS2568" s="9"/>
      <c r="HAT2568" s="9"/>
      <c r="HAU2568" s="9"/>
      <c r="HAV2568" s="9"/>
      <c r="HAW2568" s="9"/>
      <c r="HAX2568" s="9"/>
      <c r="HAY2568" s="9"/>
      <c r="HAZ2568" s="9"/>
      <c r="HBA2568" s="9"/>
      <c r="HBB2568" s="9"/>
      <c r="HBC2568" s="9"/>
      <c r="HBD2568" s="9"/>
      <c r="HBE2568" s="9"/>
      <c r="HBF2568" s="9"/>
      <c r="HBG2568" s="9"/>
      <c r="HBH2568" s="9"/>
      <c r="HBI2568" s="9"/>
      <c r="HBJ2568" s="9"/>
      <c r="HBK2568" s="9"/>
      <c r="HBL2568" s="9"/>
      <c r="HBM2568" s="9"/>
      <c r="HBN2568" s="9"/>
      <c r="HBO2568" s="9"/>
      <c r="HBP2568" s="9"/>
      <c r="HBQ2568" s="9"/>
      <c r="HBR2568" s="9"/>
      <c r="HBS2568" s="9"/>
      <c r="HBT2568" s="9"/>
      <c r="HBU2568" s="9"/>
      <c r="HBV2568" s="9"/>
      <c r="HBW2568" s="9"/>
      <c r="HBX2568" s="9"/>
      <c r="HBY2568" s="9"/>
      <c r="HBZ2568" s="9"/>
      <c r="HCA2568" s="9"/>
      <c r="HCB2568" s="9"/>
      <c r="HCC2568" s="9"/>
      <c r="HCD2568" s="9"/>
      <c r="HCE2568" s="9"/>
      <c r="HCF2568" s="9"/>
      <c r="HCG2568" s="9"/>
      <c r="HCH2568" s="9"/>
      <c r="HCI2568" s="9"/>
      <c r="HCJ2568" s="9"/>
      <c r="HCK2568" s="9"/>
      <c r="HCL2568" s="9"/>
      <c r="HCM2568" s="9"/>
      <c r="HCN2568" s="9"/>
      <c r="HCO2568" s="9"/>
      <c r="HCP2568" s="9"/>
      <c r="HCQ2568" s="9"/>
      <c r="HCR2568" s="9"/>
      <c r="HCS2568" s="9"/>
      <c r="HCT2568" s="9"/>
      <c r="HCU2568" s="9"/>
      <c r="HCV2568" s="9"/>
      <c r="HCW2568" s="9"/>
      <c r="HCX2568" s="9"/>
      <c r="HCY2568" s="9"/>
      <c r="HCZ2568" s="9"/>
      <c r="HDA2568" s="9"/>
      <c r="HDB2568" s="9"/>
      <c r="HDC2568" s="9"/>
      <c r="HDD2568" s="9"/>
      <c r="HDE2568" s="9"/>
      <c r="HDF2568" s="9"/>
      <c r="HDG2568" s="9"/>
      <c r="HDH2568" s="9"/>
      <c r="HDI2568" s="9"/>
      <c r="HDJ2568" s="9"/>
      <c r="HDK2568" s="9"/>
      <c r="HDL2568" s="9"/>
      <c r="HDM2568" s="9"/>
      <c r="HDN2568" s="9"/>
      <c r="HDO2568" s="9"/>
      <c r="HDP2568" s="9"/>
      <c r="HDQ2568" s="9"/>
      <c r="HDR2568" s="9"/>
      <c r="HDS2568" s="9"/>
      <c r="HDT2568" s="9"/>
      <c r="HDU2568" s="9"/>
      <c r="HDV2568" s="9"/>
      <c r="HDW2568" s="9"/>
      <c r="HDX2568" s="9"/>
      <c r="HDY2568" s="9"/>
      <c r="HDZ2568" s="9"/>
      <c r="HEA2568" s="9"/>
      <c r="HEB2568" s="9"/>
      <c r="HEC2568" s="9"/>
      <c r="HED2568" s="9"/>
      <c r="HEE2568" s="9"/>
      <c r="HEF2568" s="9"/>
      <c r="HEG2568" s="9"/>
      <c r="HEH2568" s="9"/>
      <c r="HEI2568" s="9"/>
      <c r="HEJ2568" s="9"/>
      <c r="HEK2568" s="9"/>
      <c r="HEL2568" s="9"/>
      <c r="HEM2568" s="9"/>
      <c r="HEN2568" s="9"/>
      <c r="HEO2568" s="9"/>
      <c r="HEP2568" s="9"/>
      <c r="HEQ2568" s="9"/>
      <c r="HER2568" s="9"/>
      <c r="HES2568" s="9"/>
      <c r="HET2568" s="9"/>
      <c r="HEU2568" s="9"/>
      <c r="HEV2568" s="9"/>
      <c r="HEW2568" s="9"/>
      <c r="HEX2568" s="9"/>
      <c r="HEY2568" s="9"/>
      <c r="HEZ2568" s="9"/>
      <c r="HFA2568" s="9"/>
      <c r="HFB2568" s="9"/>
      <c r="HFC2568" s="9"/>
      <c r="HFD2568" s="9"/>
      <c r="HFE2568" s="9"/>
      <c r="HFF2568" s="9"/>
      <c r="HFG2568" s="9"/>
      <c r="HFH2568" s="9"/>
      <c r="HFI2568" s="9"/>
      <c r="HFJ2568" s="9"/>
      <c r="HFK2568" s="9"/>
      <c r="HFL2568" s="9"/>
      <c r="HFM2568" s="9"/>
      <c r="HFN2568" s="9"/>
      <c r="HFO2568" s="9"/>
      <c r="HFP2568" s="9"/>
      <c r="HFQ2568" s="9"/>
      <c r="HFR2568" s="9"/>
      <c r="HFS2568" s="9"/>
      <c r="HFT2568" s="9"/>
      <c r="HFU2568" s="9"/>
      <c r="HFV2568" s="9"/>
      <c r="HFW2568" s="9"/>
      <c r="HFX2568" s="9"/>
      <c r="HFY2568" s="9"/>
      <c r="HFZ2568" s="9"/>
      <c r="HGA2568" s="9"/>
      <c r="HGB2568" s="9"/>
      <c r="HGC2568" s="9"/>
      <c r="HGD2568" s="9"/>
      <c r="HGE2568" s="9"/>
      <c r="HGF2568" s="9"/>
      <c r="HGG2568" s="9"/>
      <c r="HGH2568" s="9"/>
      <c r="HGI2568" s="9"/>
      <c r="HGJ2568" s="9"/>
      <c r="HGK2568" s="9"/>
      <c r="HGL2568" s="9"/>
      <c r="HGM2568" s="9"/>
      <c r="HGN2568" s="9"/>
      <c r="HGO2568" s="9"/>
      <c r="HGP2568" s="9"/>
      <c r="HGQ2568" s="9"/>
      <c r="HGR2568" s="9"/>
      <c r="HGS2568" s="9"/>
      <c r="HGT2568" s="9"/>
      <c r="HGU2568" s="9"/>
      <c r="HGV2568" s="9"/>
      <c r="HGW2568" s="9"/>
      <c r="HGX2568" s="9"/>
      <c r="HGY2568" s="9"/>
      <c r="HGZ2568" s="9"/>
      <c r="HHA2568" s="9"/>
      <c r="HHB2568" s="9"/>
      <c r="HHC2568" s="9"/>
      <c r="HHD2568" s="9"/>
      <c r="HHE2568" s="9"/>
      <c r="HHF2568" s="9"/>
      <c r="HHG2568" s="9"/>
      <c r="HHH2568" s="9"/>
      <c r="HHI2568" s="9"/>
      <c r="HHJ2568" s="9"/>
      <c r="HHK2568" s="9"/>
      <c r="HHL2568" s="9"/>
      <c r="HHM2568" s="9"/>
      <c r="HHN2568" s="9"/>
      <c r="HHO2568" s="9"/>
      <c r="HHP2568" s="9"/>
      <c r="HHQ2568" s="9"/>
      <c r="HHR2568" s="9"/>
      <c r="HHS2568" s="9"/>
      <c r="HHT2568" s="9"/>
      <c r="HHU2568" s="9"/>
      <c r="HHV2568" s="9"/>
      <c r="HHW2568" s="9"/>
      <c r="HHX2568" s="9"/>
      <c r="HHY2568" s="9"/>
      <c r="HHZ2568" s="9"/>
      <c r="HIA2568" s="9"/>
      <c r="HIB2568" s="9"/>
      <c r="HIC2568" s="9"/>
      <c r="HID2568" s="9"/>
      <c r="HIE2568" s="9"/>
      <c r="HIF2568" s="9"/>
      <c r="HIG2568" s="9"/>
      <c r="HIH2568" s="9"/>
      <c r="HII2568" s="9"/>
      <c r="HIJ2568" s="9"/>
      <c r="HIK2568" s="9"/>
      <c r="HIL2568" s="9"/>
      <c r="HIM2568" s="9"/>
      <c r="HIN2568" s="9"/>
      <c r="HIO2568" s="9"/>
      <c r="HIP2568" s="9"/>
      <c r="HIQ2568" s="9"/>
      <c r="HIR2568" s="9"/>
      <c r="HIS2568" s="9"/>
      <c r="HIT2568" s="9"/>
      <c r="HIU2568" s="9"/>
      <c r="HIV2568" s="9"/>
      <c r="HIW2568" s="9"/>
      <c r="HIX2568" s="9"/>
      <c r="HIY2568" s="9"/>
      <c r="HIZ2568" s="9"/>
      <c r="HJA2568" s="9"/>
      <c r="HJB2568" s="9"/>
      <c r="HJC2568" s="9"/>
      <c r="HJD2568" s="9"/>
      <c r="HJE2568" s="9"/>
      <c r="HJF2568" s="9"/>
      <c r="HJG2568" s="9"/>
      <c r="HJH2568" s="9"/>
      <c r="HJI2568" s="9"/>
      <c r="HJJ2568" s="9"/>
      <c r="HJK2568" s="9"/>
      <c r="HJL2568" s="9"/>
      <c r="HJM2568" s="9"/>
      <c r="HJN2568" s="9"/>
      <c r="HJO2568" s="9"/>
      <c r="HJP2568" s="9"/>
      <c r="HJQ2568" s="9"/>
      <c r="HJR2568" s="9"/>
      <c r="HJS2568" s="9"/>
      <c r="HJT2568" s="9"/>
      <c r="HJU2568" s="9"/>
      <c r="HJV2568" s="9"/>
      <c r="HJW2568" s="9"/>
      <c r="HJX2568" s="9"/>
      <c r="HJY2568" s="9"/>
      <c r="HJZ2568" s="9"/>
      <c r="HKA2568" s="9"/>
      <c r="HKB2568" s="9"/>
      <c r="HKC2568" s="9"/>
      <c r="HKD2568" s="9"/>
      <c r="HKE2568" s="9"/>
      <c r="HKF2568" s="9"/>
      <c r="HKG2568" s="9"/>
      <c r="HKH2568" s="9"/>
      <c r="HKI2568" s="9"/>
      <c r="HKJ2568" s="9"/>
      <c r="HKK2568" s="9"/>
      <c r="HKL2568" s="9"/>
      <c r="HKM2568" s="9"/>
      <c r="HKN2568" s="9"/>
      <c r="HKO2568" s="9"/>
      <c r="HKP2568" s="9"/>
      <c r="HKQ2568" s="9"/>
      <c r="HKR2568" s="9"/>
      <c r="HKS2568" s="9"/>
      <c r="HKT2568" s="9"/>
      <c r="HKU2568" s="9"/>
      <c r="HKV2568" s="9"/>
      <c r="HKW2568" s="9"/>
      <c r="HKX2568" s="9"/>
      <c r="HKY2568" s="9"/>
      <c r="HKZ2568" s="9"/>
      <c r="HLA2568" s="9"/>
      <c r="HLB2568" s="9"/>
      <c r="HLC2568" s="9"/>
      <c r="HLD2568" s="9"/>
      <c r="HLE2568" s="9"/>
      <c r="HLF2568" s="9"/>
      <c r="HLG2568" s="9"/>
      <c r="HLH2568" s="9"/>
      <c r="HLI2568" s="9"/>
      <c r="HLJ2568" s="9"/>
      <c r="HLK2568" s="9"/>
      <c r="HLL2568" s="9"/>
      <c r="HLM2568" s="9"/>
      <c r="HLN2568" s="9"/>
      <c r="HLO2568" s="9"/>
      <c r="HLP2568" s="9"/>
      <c r="HLQ2568" s="9"/>
      <c r="HLR2568" s="9"/>
      <c r="HLS2568" s="9"/>
      <c r="HLT2568" s="9"/>
      <c r="HLU2568" s="9"/>
      <c r="HLV2568" s="9"/>
      <c r="HLW2568" s="9"/>
      <c r="HLX2568" s="9"/>
      <c r="HLY2568" s="9"/>
      <c r="HLZ2568" s="9"/>
      <c r="HMA2568" s="9"/>
      <c r="HMB2568" s="9"/>
      <c r="HMC2568" s="9"/>
      <c r="HMD2568" s="9"/>
      <c r="HME2568" s="9"/>
      <c r="HMF2568" s="9"/>
      <c r="HMG2568" s="9"/>
      <c r="HMH2568" s="9"/>
      <c r="HMI2568" s="9"/>
      <c r="HMJ2568" s="9"/>
      <c r="HMK2568" s="9"/>
      <c r="HML2568" s="9"/>
      <c r="HMM2568" s="9"/>
      <c r="HMN2568" s="9"/>
      <c r="HMO2568" s="9"/>
      <c r="HMP2568" s="9"/>
      <c r="HMQ2568" s="9"/>
      <c r="HMR2568" s="9"/>
      <c r="HMS2568" s="9"/>
      <c r="HMT2568" s="9"/>
      <c r="HMU2568" s="9"/>
      <c r="HMV2568" s="9"/>
      <c r="HMW2568" s="9"/>
      <c r="HMX2568" s="9"/>
      <c r="HMY2568" s="9"/>
      <c r="HMZ2568" s="9"/>
      <c r="HNA2568" s="9"/>
      <c r="HNB2568" s="9"/>
      <c r="HNC2568" s="9"/>
      <c r="HND2568" s="9"/>
      <c r="HNE2568" s="9"/>
      <c r="HNF2568" s="9"/>
      <c r="HNG2568" s="9"/>
      <c r="HNH2568" s="9"/>
      <c r="HNI2568" s="9"/>
      <c r="HNJ2568" s="9"/>
      <c r="HNK2568" s="9"/>
      <c r="HNL2568" s="9"/>
      <c r="HNM2568" s="9"/>
      <c r="HNN2568" s="9"/>
      <c r="HNO2568" s="9"/>
      <c r="HNP2568" s="9"/>
      <c r="HNQ2568" s="9"/>
      <c r="HNR2568" s="9"/>
      <c r="HNS2568" s="9"/>
      <c r="HNT2568" s="9"/>
      <c r="HNU2568" s="9"/>
      <c r="HNV2568" s="9"/>
      <c r="HNW2568" s="9"/>
      <c r="HNX2568" s="9"/>
      <c r="HNY2568" s="9"/>
      <c r="HNZ2568" s="9"/>
      <c r="HOA2568" s="9"/>
      <c r="HOB2568" s="9"/>
      <c r="HOC2568" s="9"/>
      <c r="HOD2568" s="9"/>
      <c r="HOE2568" s="9"/>
      <c r="HOF2568" s="9"/>
      <c r="HOG2568" s="9"/>
      <c r="HOH2568" s="9"/>
      <c r="HOI2568" s="9"/>
      <c r="HOJ2568" s="9"/>
      <c r="HOK2568" s="9"/>
      <c r="HOL2568" s="9"/>
      <c r="HOM2568" s="9"/>
      <c r="HON2568" s="9"/>
      <c r="HOO2568" s="9"/>
      <c r="HOP2568" s="9"/>
      <c r="HOQ2568" s="9"/>
      <c r="HOR2568" s="9"/>
      <c r="HOS2568" s="9"/>
      <c r="HOT2568" s="9"/>
      <c r="HOU2568" s="9"/>
      <c r="HOV2568" s="9"/>
      <c r="HOW2568" s="9"/>
      <c r="HOX2568" s="9"/>
      <c r="HOY2568" s="9"/>
      <c r="HOZ2568" s="9"/>
      <c r="HPA2568" s="9"/>
      <c r="HPB2568" s="9"/>
      <c r="HPC2568" s="9"/>
      <c r="HPD2568" s="9"/>
      <c r="HPE2568" s="9"/>
      <c r="HPF2568" s="9"/>
      <c r="HPG2568" s="9"/>
      <c r="HPH2568" s="9"/>
      <c r="HPI2568" s="9"/>
      <c r="HPJ2568" s="9"/>
      <c r="HPK2568" s="9"/>
      <c r="HPL2568" s="9"/>
      <c r="HPM2568" s="9"/>
      <c r="HPN2568" s="9"/>
      <c r="HPO2568" s="9"/>
      <c r="HPP2568" s="9"/>
      <c r="HPQ2568" s="9"/>
      <c r="HPR2568" s="9"/>
      <c r="HPS2568" s="9"/>
      <c r="HPT2568" s="9"/>
      <c r="HPU2568" s="9"/>
      <c r="HPV2568" s="9"/>
      <c r="HPW2568" s="9"/>
      <c r="HPX2568" s="9"/>
      <c r="HPY2568" s="9"/>
      <c r="HPZ2568" s="9"/>
      <c r="HQA2568" s="9"/>
      <c r="HQB2568" s="9"/>
      <c r="HQC2568" s="9"/>
      <c r="HQD2568" s="9"/>
      <c r="HQE2568" s="9"/>
      <c r="HQF2568" s="9"/>
      <c r="HQG2568" s="9"/>
      <c r="HQH2568" s="9"/>
      <c r="HQI2568" s="9"/>
      <c r="HQJ2568" s="9"/>
      <c r="HQK2568" s="9"/>
      <c r="HQL2568" s="9"/>
      <c r="HQM2568" s="9"/>
      <c r="HQN2568" s="9"/>
      <c r="HQO2568" s="9"/>
      <c r="HQP2568" s="9"/>
      <c r="HQQ2568" s="9"/>
      <c r="HQR2568" s="9"/>
      <c r="HQS2568" s="9"/>
      <c r="HQT2568" s="9"/>
      <c r="HQU2568" s="9"/>
      <c r="HQV2568" s="9"/>
      <c r="HQW2568" s="9"/>
      <c r="HQX2568" s="9"/>
      <c r="HQY2568" s="9"/>
      <c r="HQZ2568" s="9"/>
      <c r="HRA2568" s="9"/>
      <c r="HRB2568" s="9"/>
      <c r="HRC2568" s="9"/>
      <c r="HRD2568" s="9"/>
      <c r="HRE2568" s="9"/>
      <c r="HRF2568" s="9"/>
      <c r="HRG2568" s="9"/>
      <c r="HRH2568" s="9"/>
      <c r="HRI2568" s="9"/>
      <c r="HRJ2568" s="9"/>
      <c r="HRK2568" s="9"/>
      <c r="HRL2568" s="9"/>
      <c r="HRM2568" s="9"/>
      <c r="HRN2568" s="9"/>
      <c r="HRO2568" s="9"/>
      <c r="HRP2568" s="9"/>
      <c r="HRQ2568" s="9"/>
      <c r="HRR2568" s="9"/>
      <c r="HRS2568" s="9"/>
      <c r="HRT2568" s="9"/>
      <c r="HRU2568" s="9"/>
      <c r="HRV2568" s="9"/>
      <c r="HRW2568" s="9"/>
      <c r="HRX2568" s="9"/>
      <c r="HRY2568" s="9"/>
      <c r="HRZ2568" s="9"/>
      <c r="HSA2568" s="9"/>
      <c r="HSB2568" s="9"/>
      <c r="HSC2568" s="9"/>
      <c r="HSD2568" s="9"/>
      <c r="HSE2568" s="9"/>
      <c r="HSF2568" s="9"/>
      <c r="HSG2568" s="9"/>
      <c r="HSH2568" s="9"/>
      <c r="HSI2568" s="9"/>
      <c r="HSJ2568" s="9"/>
      <c r="HSK2568" s="9"/>
      <c r="HSL2568" s="9"/>
      <c r="HSM2568" s="9"/>
      <c r="HSN2568" s="9"/>
      <c r="HSO2568" s="9"/>
      <c r="HSP2568" s="9"/>
      <c r="HSQ2568" s="9"/>
      <c r="HSR2568" s="9"/>
      <c r="HSS2568" s="9"/>
      <c r="HST2568" s="9"/>
      <c r="HSU2568" s="9"/>
      <c r="HSV2568" s="9"/>
      <c r="HSW2568" s="9"/>
      <c r="HSX2568" s="9"/>
      <c r="HSY2568" s="9"/>
      <c r="HSZ2568" s="9"/>
      <c r="HTA2568" s="9"/>
      <c r="HTB2568" s="9"/>
      <c r="HTC2568" s="9"/>
      <c r="HTD2568" s="9"/>
      <c r="HTE2568" s="9"/>
      <c r="HTF2568" s="9"/>
      <c r="HTG2568" s="9"/>
      <c r="HTH2568" s="9"/>
      <c r="HTI2568" s="9"/>
      <c r="HTJ2568" s="9"/>
      <c r="HTK2568" s="9"/>
      <c r="HTL2568" s="9"/>
      <c r="HTM2568" s="9"/>
      <c r="HTN2568" s="9"/>
      <c r="HTO2568" s="9"/>
      <c r="HTP2568" s="9"/>
      <c r="HTQ2568" s="9"/>
      <c r="HTR2568" s="9"/>
      <c r="HTS2568" s="9"/>
      <c r="HTT2568" s="9"/>
      <c r="HTU2568" s="9"/>
      <c r="HTV2568" s="9"/>
      <c r="HTW2568" s="9"/>
      <c r="HTX2568" s="9"/>
      <c r="HTY2568" s="9"/>
      <c r="HTZ2568" s="9"/>
      <c r="HUA2568" s="9"/>
      <c r="HUB2568" s="9"/>
      <c r="HUC2568" s="9"/>
      <c r="HUD2568" s="9"/>
      <c r="HUE2568" s="9"/>
      <c r="HUF2568" s="9"/>
      <c r="HUG2568" s="9"/>
      <c r="HUH2568" s="9"/>
      <c r="HUI2568" s="9"/>
      <c r="HUJ2568" s="9"/>
      <c r="HUK2568" s="9"/>
      <c r="HUL2568" s="9"/>
      <c r="HUM2568" s="9"/>
      <c r="HUN2568" s="9"/>
      <c r="HUO2568" s="9"/>
      <c r="HUP2568" s="9"/>
      <c r="HUQ2568" s="9"/>
      <c r="HUR2568" s="9"/>
      <c r="HUS2568" s="9"/>
      <c r="HUT2568" s="9"/>
      <c r="HUU2568" s="9"/>
      <c r="HUV2568" s="9"/>
      <c r="HUW2568" s="9"/>
      <c r="HUX2568" s="9"/>
      <c r="HUY2568" s="9"/>
      <c r="HUZ2568" s="9"/>
      <c r="HVA2568" s="9"/>
      <c r="HVB2568" s="9"/>
      <c r="HVC2568" s="9"/>
      <c r="HVD2568" s="9"/>
      <c r="HVE2568" s="9"/>
      <c r="HVF2568" s="9"/>
      <c r="HVG2568" s="9"/>
      <c r="HVH2568" s="9"/>
      <c r="HVI2568" s="9"/>
      <c r="HVJ2568" s="9"/>
      <c r="HVK2568" s="9"/>
      <c r="HVL2568" s="9"/>
      <c r="HVM2568" s="9"/>
      <c r="HVN2568" s="9"/>
      <c r="HVO2568" s="9"/>
      <c r="HVP2568" s="9"/>
      <c r="HVQ2568" s="9"/>
      <c r="HVR2568" s="9"/>
      <c r="HVS2568" s="9"/>
      <c r="HVT2568" s="9"/>
      <c r="HVU2568" s="9"/>
      <c r="HVV2568" s="9"/>
      <c r="HVW2568" s="9"/>
      <c r="HVX2568" s="9"/>
      <c r="HVY2568" s="9"/>
      <c r="HVZ2568" s="9"/>
      <c r="HWA2568" s="9"/>
      <c r="HWB2568" s="9"/>
      <c r="HWC2568" s="9"/>
      <c r="HWD2568" s="9"/>
      <c r="HWE2568" s="9"/>
      <c r="HWF2568" s="9"/>
      <c r="HWG2568" s="9"/>
      <c r="HWH2568" s="9"/>
      <c r="HWI2568" s="9"/>
      <c r="HWJ2568" s="9"/>
      <c r="HWK2568" s="9"/>
      <c r="HWL2568" s="9"/>
      <c r="HWM2568" s="9"/>
      <c r="HWN2568" s="9"/>
      <c r="HWO2568" s="9"/>
      <c r="HWP2568" s="9"/>
      <c r="HWQ2568" s="9"/>
      <c r="HWR2568" s="9"/>
      <c r="HWS2568" s="9"/>
      <c r="HWT2568" s="9"/>
      <c r="HWU2568" s="9"/>
      <c r="HWV2568" s="9"/>
      <c r="HWW2568" s="9"/>
      <c r="HWX2568" s="9"/>
      <c r="HWY2568" s="9"/>
      <c r="HWZ2568" s="9"/>
      <c r="HXA2568" s="9"/>
      <c r="HXB2568" s="9"/>
      <c r="HXC2568" s="9"/>
      <c r="HXD2568" s="9"/>
      <c r="HXE2568" s="9"/>
      <c r="HXF2568" s="9"/>
      <c r="HXG2568" s="9"/>
      <c r="HXH2568" s="9"/>
      <c r="HXI2568" s="9"/>
      <c r="HXJ2568" s="9"/>
      <c r="HXK2568" s="9"/>
      <c r="HXL2568" s="9"/>
      <c r="HXM2568" s="9"/>
      <c r="HXN2568" s="9"/>
      <c r="HXO2568" s="9"/>
      <c r="HXP2568" s="9"/>
      <c r="HXQ2568" s="9"/>
      <c r="HXR2568" s="9"/>
      <c r="HXS2568" s="9"/>
      <c r="HXT2568" s="9"/>
      <c r="HXU2568" s="9"/>
      <c r="HXV2568" s="9"/>
      <c r="HXW2568" s="9"/>
      <c r="HXX2568" s="9"/>
      <c r="HXY2568" s="9"/>
      <c r="HXZ2568" s="9"/>
      <c r="HYA2568" s="9"/>
      <c r="HYB2568" s="9"/>
      <c r="HYC2568" s="9"/>
      <c r="HYD2568" s="9"/>
      <c r="HYE2568" s="9"/>
      <c r="HYF2568" s="9"/>
      <c r="HYG2568" s="9"/>
      <c r="HYH2568" s="9"/>
      <c r="HYI2568" s="9"/>
      <c r="HYJ2568" s="9"/>
      <c r="HYK2568" s="9"/>
      <c r="HYL2568" s="9"/>
      <c r="HYM2568" s="9"/>
      <c r="HYN2568" s="9"/>
      <c r="HYO2568" s="9"/>
      <c r="HYP2568" s="9"/>
      <c r="HYQ2568" s="9"/>
      <c r="HYR2568" s="9"/>
      <c r="HYS2568" s="9"/>
      <c r="HYT2568" s="9"/>
      <c r="HYU2568" s="9"/>
      <c r="HYV2568" s="9"/>
      <c r="HYW2568" s="9"/>
      <c r="HYX2568" s="9"/>
      <c r="HYY2568" s="9"/>
      <c r="HYZ2568" s="9"/>
      <c r="HZA2568" s="9"/>
      <c r="HZB2568" s="9"/>
      <c r="HZC2568" s="9"/>
      <c r="HZD2568" s="9"/>
      <c r="HZE2568" s="9"/>
      <c r="HZF2568" s="9"/>
      <c r="HZG2568" s="9"/>
      <c r="HZH2568" s="9"/>
      <c r="HZI2568" s="9"/>
      <c r="HZJ2568" s="9"/>
      <c r="HZK2568" s="9"/>
      <c r="HZL2568" s="9"/>
      <c r="HZM2568" s="9"/>
      <c r="HZN2568" s="9"/>
      <c r="HZO2568" s="9"/>
      <c r="HZP2568" s="9"/>
      <c r="HZQ2568" s="9"/>
      <c r="HZR2568" s="9"/>
      <c r="HZS2568" s="9"/>
      <c r="HZT2568" s="9"/>
      <c r="HZU2568" s="9"/>
      <c r="HZV2568" s="9"/>
      <c r="HZW2568" s="9"/>
      <c r="HZX2568" s="9"/>
      <c r="HZY2568" s="9"/>
      <c r="HZZ2568" s="9"/>
      <c r="IAA2568" s="9"/>
      <c r="IAB2568" s="9"/>
      <c r="IAC2568" s="9"/>
      <c r="IAD2568" s="9"/>
      <c r="IAE2568" s="9"/>
      <c r="IAF2568" s="9"/>
      <c r="IAG2568" s="9"/>
      <c r="IAH2568" s="9"/>
      <c r="IAI2568" s="9"/>
      <c r="IAJ2568" s="9"/>
      <c r="IAK2568" s="9"/>
      <c r="IAL2568" s="9"/>
      <c r="IAM2568" s="9"/>
      <c r="IAN2568" s="9"/>
      <c r="IAO2568" s="9"/>
      <c r="IAP2568" s="9"/>
      <c r="IAQ2568" s="9"/>
      <c r="IAR2568" s="9"/>
      <c r="IAS2568" s="9"/>
      <c r="IAT2568" s="9"/>
      <c r="IAU2568" s="9"/>
      <c r="IAV2568" s="9"/>
      <c r="IAW2568" s="9"/>
      <c r="IAX2568" s="9"/>
      <c r="IAY2568" s="9"/>
      <c r="IAZ2568" s="9"/>
      <c r="IBA2568" s="9"/>
      <c r="IBB2568" s="9"/>
      <c r="IBC2568" s="9"/>
      <c r="IBD2568" s="9"/>
      <c r="IBE2568" s="9"/>
      <c r="IBF2568" s="9"/>
      <c r="IBG2568" s="9"/>
      <c r="IBH2568" s="9"/>
      <c r="IBI2568" s="9"/>
      <c r="IBJ2568" s="9"/>
      <c r="IBK2568" s="9"/>
      <c r="IBL2568" s="9"/>
      <c r="IBM2568" s="9"/>
      <c r="IBN2568" s="9"/>
      <c r="IBO2568" s="9"/>
      <c r="IBP2568" s="9"/>
      <c r="IBQ2568" s="9"/>
      <c r="IBR2568" s="9"/>
      <c r="IBS2568" s="9"/>
      <c r="IBT2568" s="9"/>
      <c r="IBU2568" s="9"/>
      <c r="IBV2568" s="9"/>
      <c r="IBW2568" s="9"/>
      <c r="IBX2568" s="9"/>
      <c r="IBY2568" s="9"/>
      <c r="IBZ2568" s="9"/>
      <c r="ICA2568" s="9"/>
      <c r="ICB2568" s="9"/>
      <c r="ICC2568" s="9"/>
      <c r="ICD2568" s="9"/>
      <c r="ICE2568" s="9"/>
      <c r="ICF2568" s="9"/>
      <c r="ICG2568" s="9"/>
      <c r="ICH2568" s="9"/>
      <c r="ICI2568" s="9"/>
      <c r="ICJ2568" s="9"/>
      <c r="ICK2568" s="9"/>
      <c r="ICL2568" s="9"/>
      <c r="ICM2568" s="9"/>
      <c r="ICN2568" s="9"/>
      <c r="ICO2568" s="9"/>
      <c r="ICP2568" s="9"/>
      <c r="ICQ2568" s="9"/>
      <c r="ICR2568" s="9"/>
      <c r="ICS2568" s="9"/>
      <c r="ICT2568" s="9"/>
      <c r="ICU2568" s="9"/>
      <c r="ICV2568" s="9"/>
      <c r="ICW2568" s="9"/>
      <c r="ICX2568" s="9"/>
      <c r="ICY2568" s="9"/>
      <c r="ICZ2568" s="9"/>
      <c r="IDA2568" s="9"/>
      <c r="IDB2568" s="9"/>
      <c r="IDC2568" s="9"/>
      <c r="IDD2568" s="9"/>
      <c r="IDE2568" s="9"/>
      <c r="IDF2568" s="9"/>
      <c r="IDG2568" s="9"/>
      <c r="IDH2568" s="9"/>
      <c r="IDI2568" s="9"/>
      <c r="IDJ2568" s="9"/>
      <c r="IDK2568" s="9"/>
      <c r="IDL2568" s="9"/>
      <c r="IDM2568" s="9"/>
      <c r="IDN2568" s="9"/>
      <c r="IDO2568" s="9"/>
      <c r="IDP2568" s="9"/>
      <c r="IDQ2568" s="9"/>
      <c r="IDR2568" s="9"/>
      <c r="IDS2568" s="9"/>
      <c r="IDT2568" s="9"/>
      <c r="IDU2568" s="9"/>
      <c r="IDV2568" s="9"/>
      <c r="IDW2568" s="9"/>
      <c r="IDX2568" s="9"/>
      <c r="IDY2568" s="9"/>
      <c r="IDZ2568" s="9"/>
      <c r="IEA2568" s="9"/>
      <c r="IEB2568" s="9"/>
      <c r="IEC2568" s="9"/>
      <c r="IED2568" s="9"/>
      <c r="IEE2568" s="9"/>
      <c r="IEF2568" s="9"/>
      <c r="IEG2568" s="9"/>
      <c r="IEH2568" s="9"/>
      <c r="IEI2568" s="9"/>
      <c r="IEJ2568" s="9"/>
      <c r="IEK2568" s="9"/>
      <c r="IEL2568" s="9"/>
      <c r="IEM2568" s="9"/>
      <c r="IEN2568" s="9"/>
      <c r="IEO2568" s="9"/>
      <c r="IEP2568" s="9"/>
      <c r="IEQ2568" s="9"/>
      <c r="IER2568" s="9"/>
      <c r="IES2568" s="9"/>
      <c r="IET2568" s="9"/>
      <c r="IEU2568" s="9"/>
      <c r="IEV2568" s="9"/>
      <c r="IEW2568" s="9"/>
      <c r="IEX2568" s="9"/>
      <c r="IEY2568" s="9"/>
      <c r="IEZ2568" s="9"/>
      <c r="IFA2568" s="9"/>
      <c r="IFB2568" s="9"/>
      <c r="IFC2568" s="9"/>
      <c r="IFD2568" s="9"/>
      <c r="IFE2568" s="9"/>
      <c r="IFF2568" s="9"/>
      <c r="IFG2568" s="9"/>
      <c r="IFH2568" s="9"/>
      <c r="IFI2568" s="9"/>
      <c r="IFJ2568" s="9"/>
      <c r="IFK2568" s="9"/>
      <c r="IFL2568" s="9"/>
      <c r="IFM2568" s="9"/>
      <c r="IFN2568" s="9"/>
      <c r="IFO2568" s="9"/>
      <c r="IFP2568" s="9"/>
      <c r="IFQ2568" s="9"/>
      <c r="IFR2568" s="9"/>
      <c r="IFS2568" s="9"/>
      <c r="IFT2568" s="9"/>
      <c r="IFU2568" s="9"/>
      <c r="IFV2568" s="9"/>
      <c r="IFW2568" s="9"/>
      <c r="IFX2568" s="9"/>
      <c r="IFY2568" s="9"/>
      <c r="IFZ2568" s="9"/>
      <c r="IGA2568" s="9"/>
      <c r="IGB2568" s="9"/>
      <c r="IGC2568" s="9"/>
      <c r="IGD2568" s="9"/>
      <c r="IGE2568" s="9"/>
      <c r="IGF2568" s="9"/>
      <c r="IGG2568" s="9"/>
      <c r="IGH2568" s="9"/>
      <c r="IGI2568" s="9"/>
      <c r="IGJ2568" s="9"/>
      <c r="IGK2568" s="9"/>
      <c r="IGL2568" s="9"/>
      <c r="IGM2568" s="9"/>
      <c r="IGN2568" s="9"/>
      <c r="IGO2568" s="9"/>
      <c r="IGP2568" s="9"/>
      <c r="IGQ2568" s="9"/>
      <c r="IGR2568" s="9"/>
      <c r="IGS2568" s="9"/>
      <c r="IGT2568" s="9"/>
      <c r="IGU2568" s="9"/>
      <c r="IGV2568" s="9"/>
      <c r="IGW2568" s="9"/>
      <c r="IGX2568" s="9"/>
      <c r="IGY2568" s="9"/>
      <c r="IGZ2568" s="9"/>
      <c r="IHA2568" s="9"/>
      <c r="IHB2568" s="9"/>
      <c r="IHC2568" s="9"/>
      <c r="IHD2568" s="9"/>
      <c r="IHE2568" s="9"/>
      <c r="IHF2568" s="9"/>
      <c r="IHG2568" s="9"/>
      <c r="IHH2568" s="9"/>
      <c r="IHI2568" s="9"/>
      <c r="IHJ2568" s="9"/>
      <c r="IHK2568" s="9"/>
      <c r="IHL2568" s="9"/>
      <c r="IHM2568" s="9"/>
      <c r="IHN2568" s="9"/>
      <c r="IHO2568" s="9"/>
      <c r="IHP2568" s="9"/>
      <c r="IHQ2568" s="9"/>
      <c r="IHR2568" s="9"/>
      <c r="IHS2568" s="9"/>
      <c r="IHT2568" s="9"/>
      <c r="IHU2568" s="9"/>
      <c r="IHV2568" s="9"/>
      <c r="IHW2568" s="9"/>
      <c r="IHX2568" s="9"/>
      <c r="IHY2568" s="9"/>
      <c r="IHZ2568" s="9"/>
      <c r="IIA2568" s="9"/>
      <c r="IIB2568" s="9"/>
      <c r="IIC2568" s="9"/>
      <c r="IID2568" s="9"/>
      <c r="IIE2568" s="9"/>
      <c r="IIF2568" s="9"/>
      <c r="IIG2568" s="9"/>
      <c r="IIH2568" s="9"/>
      <c r="III2568" s="9"/>
      <c r="IIJ2568" s="9"/>
      <c r="IIK2568" s="9"/>
      <c r="IIL2568" s="9"/>
      <c r="IIM2568" s="9"/>
      <c r="IIN2568" s="9"/>
      <c r="IIO2568" s="9"/>
      <c r="IIP2568" s="9"/>
      <c r="IIQ2568" s="9"/>
      <c r="IIR2568" s="9"/>
      <c r="IIS2568" s="9"/>
      <c r="IIT2568" s="9"/>
      <c r="IIU2568" s="9"/>
      <c r="IIV2568" s="9"/>
      <c r="IIW2568" s="9"/>
      <c r="IIX2568" s="9"/>
      <c r="IIY2568" s="9"/>
      <c r="IIZ2568" s="9"/>
      <c r="IJA2568" s="9"/>
      <c r="IJB2568" s="9"/>
      <c r="IJC2568" s="9"/>
      <c r="IJD2568" s="9"/>
      <c r="IJE2568" s="9"/>
      <c r="IJF2568" s="9"/>
      <c r="IJG2568" s="9"/>
      <c r="IJH2568" s="9"/>
      <c r="IJI2568" s="9"/>
      <c r="IJJ2568" s="9"/>
      <c r="IJK2568" s="9"/>
      <c r="IJL2568" s="9"/>
      <c r="IJM2568" s="9"/>
      <c r="IJN2568" s="9"/>
      <c r="IJO2568" s="9"/>
      <c r="IJP2568" s="9"/>
      <c r="IJQ2568" s="9"/>
      <c r="IJR2568" s="9"/>
      <c r="IJS2568" s="9"/>
      <c r="IJT2568" s="9"/>
      <c r="IJU2568" s="9"/>
      <c r="IJV2568" s="9"/>
      <c r="IJW2568" s="9"/>
      <c r="IJX2568" s="9"/>
      <c r="IJY2568" s="9"/>
      <c r="IJZ2568" s="9"/>
      <c r="IKA2568" s="9"/>
      <c r="IKB2568" s="9"/>
      <c r="IKC2568" s="9"/>
      <c r="IKD2568" s="9"/>
      <c r="IKE2568" s="9"/>
      <c r="IKF2568" s="9"/>
      <c r="IKG2568" s="9"/>
      <c r="IKH2568" s="9"/>
      <c r="IKI2568" s="9"/>
      <c r="IKJ2568" s="9"/>
      <c r="IKK2568" s="9"/>
      <c r="IKL2568" s="9"/>
      <c r="IKM2568" s="9"/>
      <c r="IKN2568" s="9"/>
      <c r="IKO2568" s="9"/>
      <c r="IKP2568" s="9"/>
      <c r="IKQ2568" s="9"/>
      <c r="IKR2568" s="9"/>
      <c r="IKS2568" s="9"/>
      <c r="IKT2568" s="9"/>
      <c r="IKU2568" s="9"/>
      <c r="IKV2568" s="9"/>
      <c r="IKW2568" s="9"/>
      <c r="IKX2568" s="9"/>
      <c r="IKY2568" s="9"/>
      <c r="IKZ2568" s="9"/>
      <c r="ILA2568" s="9"/>
      <c r="ILB2568" s="9"/>
      <c r="ILC2568" s="9"/>
      <c r="ILD2568" s="9"/>
      <c r="ILE2568" s="9"/>
      <c r="ILF2568" s="9"/>
      <c r="ILG2568" s="9"/>
      <c r="ILH2568" s="9"/>
      <c r="ILI2568" s="9"/>
      <c r="ILJ2568" s="9"/>
      <c r="ILK2568" s="9"/>
      <c r="ILL2568" s="9"/>
      <c r="ILM2568" s="9"/>
      <c r="ILN2568" s="9"/>
      <c r="ILO2568" s="9"/>
      <c r="ILP2568" s="9"/>
      <c r="ILQ2568" s="9"/>
      <c r="ILR2568" s="9"/>
      <c r="ILS2568" s="9"/>
      <c r="ILT2568" s="9"/>
      <c r="ILU2568" s="9"/>
      <c r="ILV2568" s="9"/>
      <c r="ILW2568" s="9"/>
      <c r="ILX2568" s="9"/>
      <c r="ILY2568" s="9"/>
      <c r="ILZ2568" s="9"/>
      <c r="IMA2568" s="9"/>
      <c r="IMB2568" s="9"/>
      <c r="IMC2568" s="9"/>
      <c r="IMD2568" s="9"/>
      <c r="IME2568" s="9"/>
      <c r="IMF2568" s="9"/>
      <c r="IMG2568" s="9"/>
      <c r="IMH2568" s="9"/>
      <c r="IMI2568" s="9"/>
      <c r="IMJ2568" s="9"/>
      <c r="IMK2568" s="9"/>
      <c r="IML2568" s="9"/>
      <c r="IMM2568" s="9"/>
      <c r="IMN2568" s="9"/>
      <c r="IMO2568" s="9"/>
      <c r="IMP2568" s="9"/>
      <c r="IMQ2568" s="9"/>
      <c r="IMR2568" s="9"/>
      <c r="IMS2568" s="9"/>
      <c r="IMT2568" s="9"/>
      <c r="IMU2568" s="9"/>
      <c r="IMV2568" s="9"/>
      <c r="IMW2568" s="9"/>
      <c r="IMX2568" s="9"/>
      <c r="IMY2568" s="9"/>
      <c r="IMZ2568" s="9"/>
      <c r="INA2568" s="9"/>
      <c r="INB2568" s="9"/>
      <c r="INC2568" s="9"/>
      <c r="IND2568" s="9"/>
      <c r="INE2568" s="9"/>
      <c r="INF2568" s="9"/>
      <c r="ING2568" s="9"/>
      <c r="INH2568" s="9"/>
      <c r="INI2568" s="9"/>
      <c r="INJ2568" s="9"/>
      <c r="INK2568" s="9"/>
      <c r="INL2568" s="9"/>
      <c r="INM2568" s="9"/>
      <c r="INN2568" s="9"/>
      <c r="INO2568" s="9"/>
      <c r="INP2568" s="9"/>
      <c r="INQ2568" s="9"/>
      <c r="INR2568" s="9"/>
      <c r="INS2568" s="9"/>
      <c r="INT2568" s="9"/>
      <c r="INU2568" s="9"/>
      <c r="INV2568" s="9"/>
      <c r="INW2568" s="9"/>
      <c r="INX2568" s="9"/>
      <c r="INY2568" s="9"/>
      <c r="INZ2568" s="9"/>
      <c r="IOA2568" s="9"/>
      <c r="IOB2568" s="9"/>
      <c r="IOC2568" s="9"/>
      <c r="IOD2568" s="9"/>
      <c r="IOE2568" s="9"/>
      <c r="IOF2568" s="9"/>
      <c r="IOG2568" s="9"/>
      <c r="IOH2568" s="9"/>
      <c r="IOI2568" s="9"/>
      <c r="IOJ2568" s="9"/>
      <c r="IOK2568" s="9"/>
      <c r="IOL2568" s="9"/>
      <c r="IOM2568" s="9"/>
      <c r="ION2568" s="9"/>
      <c r="IOO2568" s="9"/>
      <c r="IOP2568" s="9"/>
      <c r="IOQ2568" s="9"/>
      <c r="IOR2568" s="9"/>
      <c r="IOS2568" s="9"/>
      <c r="IOT2568" s="9"/>
      <c r="IOU2568" s="9"/>
      <c r="IOV2568" s="9"/>
      <c r="IOW2568" s="9"/>
      <c r="IOX2568" s="9"/>
      <c r="IOY2568" s="9"/>
      <c r="IOZ2568" s="9"/>
      <c r="IPA2568" s="9"/>
      <c r="IPB2568" s="9"/>
      <c r="IPC2568" s="9"/>
      <c r="IPD2568" s="9"/>
      <c r="IPE2568" s="9"/>
      <c r="IPF2568" s="9"/>
      <c r="IPG2568" s="9"/>
      <c r="IPH2568" s="9"/>
      <c r="IPI2568" s="9"/>
      <c r="IPJ2568" s="9"/>
      <c r="IPK2568" s="9"/>
      <c r="IPL2568" s="9"/>
      <c r="IPM2568" s="9"/>
      <c r="IPN2568" s="9"/>
      <c r="IPO2568" s="9"/>
      <c r="IPP2568" s="9"/>
      <c r="IPQ2568" s="9"/>
      <c r="IPR2568" s="9"/>
      <c r="IPS2568" s="9"/>
      <c r="IPT2568" s="9"/>
      <c r="IPU2568" s="9"/>
      <c r="IPV2568" s="9"/>
      <c r="IPW2568" s="9"/>
      <c r="IPX2568" s="9"/>
      <c r="IPY2568" s="9"/>
      <c r="IPZ2568" s="9"/>
      <c r="IQA2568" s="9"/>
      <c r="IQB2568" s="9"/>
      <c r="IQC2568" s="9"/>
      <c r="IQD2568" s="9"/>
      <c r="IQE2568" s="9"/>
      <c r="IQF2568" s="9"/>
      <c r="IQG2568" s="9"/>
      <c r="IQH2568" s="9"/>
      <c r="IQI2568" s="9"/>
      <c r="IQJ2568" s="9"/>
      <c r="IQK2568" s="9"/>
      <c r="IQL2568" s="9"/>
      <c r="IQM2568" s="9"/>
      <c r="IQN2568" s="9"/>
      <c r="IQO2568" s="9"/>
      <c r="IQP2568" s="9"/>
      <c r="IQQ2568" s="9"/>
      <c r="IQR2568" s="9"/>
      <c r="IQS2568" s="9"/>
      <c r="IQT2568" s="9"/>
      <c r="IQU2568" s="9"/>
      <c r="IQV2568" s="9"/>
      <c r="IQW2568" s="9"/>
      <c r="IQX2568" s="9"/>
      <c r="IQY2568" s="9"/>
      <c r="IQZ2568" s="9"/>
      <c r="IRA2568" s="9"/>
      <c r="IRB2568" s="9"/>
      <c r="IRC2568" s="9"/>
      <c r="IRD2568" s="9"/>
      <c r="IRE2568" s="9"/>
      <c r="IRF2568" s="9"/>
      <c r="IRG2568" s="9"/>
      <c r="IRH2568" s="9"/>
      <c r="IRI2568" s="9"/>
      <c r="IRJ2568" s="9"/>
      <c r="IRK2568" s="9"/>
      <c r="IRL2568" s="9"/>
      <c r="IRM2568" s="9"/>
      <c r="IRN2568" s="9"/>
      <c r="IRO2568" s="9"/>
      <c r="IRP2568" s="9"/>
      <c r="IRQ2568" s="9"/>
      <c r="IRR2568" s="9"/>
      <c r="IRS2568" s="9"/>
      <c r="IRT2568" s="9"/>
      <c r="IRU2568" s="9"/>
      <c r="IRV2568" s="9"/>
      <c r="IRW2568" s="9"/>
      <c r="IRX2568" s="9"/>
      <c r="IRY2568" s="9"/>
      <c r="IRZ2568" s="9"/>
      <c r="ISA2568" s="9"/>
      <c r="ISB2568" s="9"/>
      <c r="ISC2568" s="9"/>
      <c r="ISD2568" s="9"/>
      <c r="ISE2568" s="9"/>
      <c r="ISF2568" s="9"/>
      <c r="ISG2568" s="9"/>
      <c r="ISH2568" s="9"/>
      <c r="ISI2568" s="9"/>
      <c r="ISJ2568" s="9"/>
      <c r="ISK2568" s="9"/>
      <c r="ISL2568" s="9"/>
      <c r="ISM2568" s="9"/>
      <c r="ISN2568" s="9"/>
      <c r="ISO2568" s="9"/>
      <c r="ISP2568" s="9"/>
      <c r="ISQ2568" s="9"/>
      <c r="ISR2568" s="9"/>
      <c r="ISS2568" s="9"/>
      <c r="IST2568" s="9"/>
      <c r="ISU2568" s="9"/>
      <c r="ISV2568" s="9"/>
      <c r="ISW2568" s="9"/>
      <c r="ISX2568" s="9"/>
      <c r="ISY2568" s="9"/>
      <c r="ISZ2568" s="9"/>
      <c r="ITA2568" s="9"/>
      <c r="ITB2568" s="9"/>
      <c r="ITC2568" s="9"/>
      <c r="ITD2568" s="9"/>
      <c r="ITE2568" s="9"/>
      <c r="ITF2568" s="9"/>
      <c r="ITG2568" s="9"/>
      <c r="ITH2568" s="9"/>
      <c r="ITI2568" s="9"/>
      <c r="ITJ2568" s="9"/>
      <c r="ITK2568" s="9"/>
      <c r="ITL2568" s="9"/>
      <c r="ITM2568" s="9"/>
      <c r="ITN2568" s="9"/>
      <c r="ITO2568" s="9"/>
      <c r="ITP2568" s="9"/>
      <c r="ITQ2568" s="9"/>
      <c r="ITR2568" s="9"/>
      <c r="ITS2568" s="9"/>
      <c r="ITT2568" s="9"/>
      <c r="ITU2568" s="9"/>
      <c r="ITV2568" s="9"/>
      <c r="ITW2568" s="9"/>
      <c r="ITX2568" s="9"/>
      <c r="ITY2568" s="9"/>
      <c r="ITZ2568" s="9"/>
      <c r="IUA2568" s="9"/>
      <c r="IUB2568" s="9"/>
      <c r="IUC2568" s="9"/>
      <c r="IUD2568" s="9"/>
      <c r="IUE2568" s="9"/>
      <c r="IUF2568" s="9"/>
      <c r="IUG2568" s="9"/>
      <c r="IUH2568" s="9"/>
      <c r="IUI2568" s="9"/>
      <c r="IUJ2568" s="9"/>
      <c r="IUK2568" s="9"/>
      <c r="IUL2568" s="9"/>
      <c r="IUM2568" s="9"/>
      <c r="IUN2568" s="9"/>
      <c r="IUO2568" s="9"/>
      <c r="IUP2568" s="9"/>
      <c r="IUQ2568" s="9"/>
      <c r="IUR2568" s="9"/>
      <c r="IUS2568" s="9"/>
      <c r="IUT2568" s="9"/>
      <c r="IUU2568" s="9"/>
      <c r="IUV2568" s="9"/>
      <c r="IUW2568" s="9"/>
      <c r="IUX2568" s="9"/>
      <c r="IUY2568" s="9"/>
      <c r="IUZ2568" s="9"/>
      <c r="IVA2568" s="9"/>
      <c r="IVB2568" s="9"/>
      <c r="IVC2568" s="9"/>
      <c r="IVD2568" s="9"/>
      <c r="IVE2568" s="9"/>
      <c r="IVF2568" s="9"/>
      <c r="IVG2568" s="9"/>
      <c r="IVH2568" s="9"/>
      <c r="IVI2568" s="9"/>
      <c r="IVJ2568" s="9"/>
      <c r="IVK2568" s="9"/>
      <c r="IVL2568" s="9"/>
      <c r="IVM2568" s="9"/>
      <c r="IVN2568" s="9"/>
      <c r="IVO2568" s="9"/>
      <c r="IVP2568" s="9"/>
      <c r="IVQ2568" s="9"/>
      <c r="IVR2568" s="9"/>
      <c r="IVS2568" s="9"/>
      <c r="IVT2568" s="9"/>
      <c r="IVU2568" s="9"/>
      <c r="IVV2568" s="9"/>
      <c r="IVW2568" s="9"/>
      <c r="IVX2568" s="9"/>
      <c r="IVY2568" s="9"/>
      <c r="IVZ2568" s="9"/>
      <c r="IWA2568" s="9"/>
      <c r="IWB2568" s="9"/>
      <c r="IWC2568" s="9"/>
      <c r="IWD2568" s="9"/>
      <c r="IWE2568" s="9"/>
      <c r="IWF2568" s="9"/>
      <c r="IWG2568" s="9"/>
      <c r="IWH2568" s="9"/>
      <c r="IWI2568" s="9"/>
      <c r="IWJ2568" s="9"/>
      <c r="IWK2568" s="9"/>
      <c r="IWL2568" s="9"/>
      <c r="IWM2568" s="9"/>
      <c r="IWN2568" s="9"/>
      <c r="IWO2568" s="9"/>
      <c r="IWP2568" s="9"/>
      <c r="IWQ2568" s="9"/>
      <c r="IWR2568" s="9"/>
      <c r="IWS2568" s="9"/>
      <c r="IWT2568" s="9"/>
      <c r="IWU2568" s="9"/>
      <c r="IWV2568" s="9"/>
      <c r="IWW2568" s="9"/>
      <c r="IWX2568" s="9"/>
      <c r="IWY2568" s="9"/>
      <c r="IWZ2568" s="9"/>
      <c r="IXA2568" s="9"/>
      <c r="IXB2568" s="9"/>
      <c r="IXC2568" s="9"/>
      <c r="IXD2568" s="9"/>
      <c r="IXE2568" s="9"/>
      <c r="IXF2568" s="9"/>
      <c r="IXG2568" s="9"/>
      <c r="IXH2568" s="9"/>
      <c r="IXI2568" s="9"/>
      <c r="IXJ2568" s="9"/>
      <c r="IXK2568" s="9"/>
      <c r="IXL2568" s="9"/>
      <c r="IXM2568" s="9"/>
      <c r="IXN2568" s="9"/>
      <c r="IXO2568" s="9"/>
      <c r="IXP2568" s="9"/>
      <c r="IXQ2568" s="9"/>
      <c r="IXR2568" s="9"/>
      <c r="IXS2568" s="9"/>
      <c r="IXT2568" s="9"/>
      <c r="IXU2568" s="9"/>
      <c r="IXV2568" s="9"/>
      <c r="IXW2568" s="9"/>
      <c r="IXX2568" s="9"/>
      <c r="IXY2568" s="9"/>
      <c r="IXZ2568" s="9"/>
      <c r="IYA2568" s="9"/>
      <c r="IYB2568" s="9"/>
      <c r="IYC2568" s="9"/>
      <c r="IYD2568" s="9"/>
      <c r="IYE2568" s="9"/>
      <c r="IYF2568" s="9"/>
      <c r="IYG2568" s="9"/>
      <c r="IYH2568" s="9"/>
      <c r="IYI2568" s="9"/>
      <c r="IYJ2568" s="9"/>
      <c r="IYK2568" s="9"/>
      <c r="IYL2568" s="9"/>
      <c r="IYM2568" s="9"/>
      <c r="IYN2568" s="9"/>
      <c r="IYO2568" s="9"/>
      <c r="IYP2568" s="9"/>
      <c r="IYQ2568" s="9"/>
      <c r="IYR2568" s="9"/>
      <c r="IYS2568" s="9"/>
      <c r="IYT2568" s="9"/>
      <c r="IYU2568" s="9"/>
      <c r="IYV2568" s="9"/>
      <c r="IYW2568" s="9"/>
      <c r="IYX2568" s="9"/>
      <c r="IYY2568" s="9"/>
      <c r="IYZ2568" s="9"/>
      <c r="IZA2568" s="9"/>
      <c r="IZB2568" s="9"/>
      <c r="IZC2568" s="9"/>
      <c r="IZD2568" s="9"/>
      <c r="IZE2568" s="9"/>
      <c r="IZF2568" s="9"/>
      <c r="IZG2568" s="9"/>
      <c r="IZH2568" s="9"/>
      <c r="IZI2568" s="9"/>
      <c r="IZJ2568" s="9"/>
      <c r="IZK2568" s="9"/>
      <c r="IZL2568" s="9"/>
      <c r="IZM2568" s="9"/>
      <c r="IZN2568" s="9"/>
      <c r="IZO2568" s="9"/>
      <c r="IZP2568" s="9"/>
      <c r="IZQ2568" s="9"/>
      <c r="IZR2568" s="9"/>
      <c r="IZS2568" s="9"/>
      <c r="IZT2568" s="9"/>
      <c r="IZU2568" s="9"/>
      <c r="IZV2568" s="9"/>
      <c r="IZW2568" s="9"/>
      <c r="IZX2568" s="9"/>
      <c r="IZY2568" s="9"/>
      <c r="IZZ2568" s="9"/>
      <c r="JAA2568" s="9"/>
      <c r="JAB2568" s="9"/>
      <c r="JAC2568" s="9"/>
      <c r="JAD2568" s="9"/>
      <c r="JAE2568" s="9"/>
      <c r="JAF2568" s="9"/>
      <c r="JAG2568" s="9"/>
      <c r="JAH2568" s="9"/>
      <c r="JAI2568" s="9"/>
      <c r="JAJ2568" s="9"/>
      <c r="JAK2568" s="9"/>
      <c r="JAL2568" s="9"/>
      <c r="JAM2568" s="9"/>
      <c r="JAN2568" s="9"/>
      <c r="JAO2568" s="9"/>
      <c r="JAP2568" s="9"/>
      <c r="JAQ2568" s="9"/>
      <c r="JAR2568" s="9"/>
      <c r="JAS2568" s="9"/>
      <c r="JAT2568" s="9"/>
      <c r="JAU2568" s="9"/>
      <c r="JAV2568" s="9"/>
      <c r="JAW2568" s="9"/>
      <c r="JAX2568" s="9"/>
      <c r="JAY2568" s="9"/>
      <c r="JAZ2568" s="9"/>
      <c r="JBA2568" s="9"/>
      <c r="JBB2568" s="9"/>
      <c r="JBC2568" s="9"/>
      <c r="JBD2568" s="9"/>
      <c r="JBE2568" s="9"/>
      <c r="JBF2568" s="9"/>
      <c r="JBG2568" s="9"/>
      <c r="JBH2568" s="9"/>
      <c r="JBI2568" s="9"/>
      <c r="JBJ2568" s="9"/>
      <c r="JBK2568" s="9"/>
      <c r="JBL2568" s="9"/>
      <c r="JBM2568" s="9"/>
      <c r="JBN2568" s="9"/>
      <c r="JBO2568" s="9"/>
      <c r="JBP2568" s="9"/>
      <c r="JBQ2568" s="9"/>
      <c r="JBR2568" s="9"/>
      <c r="JBS2568" s="9"/>
      <c r="JBT2568" s="9"/>
      <c r="JBU2568" s="9"/>
      <c r="JBV2568" s="9"/>
      <c r="JBW2568" s="9"/>
      <c r="JBX2568" s="9"/>
      <c r="JBY2568" s="9"/>
      <c r="JBZ2568" s="9"/>
      <c r="JCA2568" s="9"/>
      <c r="JCB2568" s="9"/>
      <c r="JCC2568" s="9"/>
      <c r="JCD2568" s="9"/>
      <c r="JCE2568" s="9"/>
      <c r="JCF2568" s="9"/>
      <c r="JCG2568" s="9"/>
      <c r="JCH2568" s="9"/>
      <c r="JCI2568" s="9"/>
      <c r="JCJ2568" s="9"/>
      <c r="JCK2568" s="9"/>
      <c r="JCL2568" s="9"/>
      <c r="JCM2568" s="9"/>
      <c r="JCN2568" s="9"/>
      <c r="JCO2568" s="9"/>
      <c r="JCP2568" s="9"/>
      <c r="JCQ2568" s="9"/>
      <c r="JCR2568" s="9"/>
      <c r="JCS2568" s="9"/>
      <c r="JCT2568" s="9"/>
      <c r="JCU2568" s="9"/>
      <c r="JCV2568" s="9"/>
      <c r="JCW2568" s="9"/>
      <c r="JCX2568" s="9"/>
      <c r="JCY2568" s="9"/>
      <c r="JCZ2568" s="9"/>
      <c r="JDA2568" s="9"/>
      <c r="JDB2568" s="9"/>
      <c r="JDC2568" s="9"/>
      <c r="JDD2568" s="9"/>
      <c r="JDE2568" s="9"/>
      <c r="JDF2568" s="9"/>
      <c r="JDG2568" s="9"/>
      <c r="JDH2568" s="9"/>
      <c r="JDI2568" s="9"/>
      <c r="JDJ2568" s="9"/>
      <c r="JDK2568" s="9"/>
      <c r="JDL2568" s="9"/>
      <c r="JDM2568" s="9"/>
      <c r="JDN2568" s="9"/>
      <c r="JDO2568" s="9"/>
      <c r="JDP2568" s="9"/>
      <c r="JDQ2568" s="9"/>
      <c r="JDR2568" s="9"/>
      <c r="JDS2568" s="9"/>
      <c r="JDT2568" s="9"/>
      <c r="JDU2568" s="9"/>
      <c r="JDV2568" s="9"/>
      <c r="JDW2568" s="9"/>
      <c r="JDX2568" s="9"/>
      <c r="JDY2568" s="9"/>
      <c r="JDZ2568" s="9"/>
      <c r="JEA2568" s="9"/>
      <c r="JEB2568" s="9"/>
      <c r="JEC2568" s="9"/>
      <c r="JED2568" s="9"/>
      <c r="JEE2568" s="9"/>
      <c r="JEF2568" s="9"/>
      <c r="JEG2568" s="9"/>
      <c r="JEH2568" s="9"/>
      <c r="JEI2568" s="9"/>
      <c r="JEJ2568" s="9"/>
      <c r="JEK2568" s="9"/>
      <c r="JEL2568" s="9"/>
      <c r="JEM2568" s="9"/>
      <c r="JEN2568" s="9"/>
      <c r="JEO2568" s="9"/>
      <c r="JEP2568" s="9"/>
      <c r="JEQ2568" s="9"/>
      <c r="JER2568" s="9"/>
      <c r="JES2568" s="9"/>
      <c r="JET2568" s="9"/>
      <c r="JEU2568" s="9"/>
      <c r="JEV2568" s="9"/>
      <c r="JEW2568" s="9"/>
      <c r="JEX2568" s="9"/>
      <c r="JEY2568" s="9"/>
      <c r="JEZ2568" s="9"/>
      <c r="JFA2568" s="9"/>
      <c r="JFB2568" s="9"/>
      <c r="JFC2568" s="9"/>
      <c r="JFD2568" s="9"/>
      <c r="JFE2568" s="9"/>
      <c r="JFF2568" s="9"/>
      <c r="JFG2568" s="9"/>
      <c r="JFH2568" s="9"/>
      <c r="JFI2568" s="9"/>
      <c r="JFJ2568" s="9"/>
      <c r="JFK2568" s="9"/>
      <c r="JFL2568" s="9"/>
      <c r="JFM2568" s="9"/>
      <c r="JFN2568" s="9"/>
      <c r="JFO2568" s="9"/>
      <c r="JFP2568" s="9"/>
      <c r="JFQ2568" s="9"/>
      <c r="JFR2568" s="9"/>
      <c r="JFS2568" s="9"/>
      <c r="JFT2568" s="9"/>
      <c r="JFU2568" s="9"/>
      <c r="JFV2568" s="9"/>
      <c r="JFW2568" s="9"/>
      <c r="JFX2568" s="9"/>
      <c r="JFY2568" s="9"/>
      <c r="JFZ2568" s="9"/>
      <c r="JGA2568" s="9"/>
      <c r="JGB2568" s="9"/>
      <c r="JGC2568" s="9"/>
      <c r="JGD2568" s="9"/>
      <c r="JGE2568" s="9"/>
      <c r="JGF2568" s="9"/>
      <c r="JGG2568" s="9"/>
      <c r="JGH2568" s="9"/>
      <c r="JGI2568" s="9"/>
      <c r="JGJ2568" s="9"/>
      <c r="JGK2568" s="9"/>
      <c r="JGL2568" s="9"/>
      <c r="JGM2568" s="9"/>
      <c r="JGN2568" s="9"/>
      <c r="JGO2568" s="9"/>
      <c r="JGP2568" s="9"/>
      <c r="JGQ2568" s="9"/>
      <c r="JGR2568" s="9"/>
      <c r="JGS2568" s="9"/>
      <c r="JGT2568" s="9"/>
      <c r="JGU2568" s="9"/>
      <c r="JGV2568" s="9"/>
      <c r="JGW2568" s="9"/>
      <c r="JGX2568" s="9"/>
      <c r="JGY2568" s="9"/>
      <c r="JGZ2568" s="9"/>
      <c r="JHA2568" s="9"/>
      <c r="JHB2568" s="9"/>
      <c r="JHC2568" s="9"/>
      <c r="JHD2568" s="9"/>
      <c r="JHE2568" s="9"/>
      <c r="JHF2568" s="9"/>
      <c r="JHG2568" s="9"/>
      <c r="JHH2568" s="9"/>
      <c r="JHI2568" s="9"/>
      <c r="JHJ2568" s="9"/>
      <c r="JHK2568" s="9"/>
      <c r="JHL2568" s="9"/>
      <c r="JHM2568" s="9"/>
      <c r="JHN2568" s="9"/>
      <c r="JHO2568" s="9"/>
      <c r="JHP2568" s="9"/>
      <c r="JHQ2568" s="9"/>
      <c r="JHR2568" s="9"/>
      <c r="JHS2568" s="9"/>
      <c r="JHT2568" s="9"/>
      <c r="JHU2568" s="9"/>
      <c r="JHV2568" s="9"/>
      <c r="JHW2568" s="9"/>
      <c r="JHX2568" s="9"/>
      <c r="JHY2568" s="9"/>
      <c r="JHZ2568" s="9"/>
      <c r="JIA2568" s="9"/>
      <c r="JIB2568" s="9"/>
      <c r="JIC2568" s="9"/>
      <c r="JID2568" s="9"/>
      <c r="JIE2568" s="9"/>
      <c r="JIF2568" s="9"/>
      <c r="JIG2568" s="9"/>
      <c r="JIH2568" s="9"/>
      <c r="JII2568" s="9"/>
      <c r="JIJ2568" s="9"/>
      <c r="JIK2568" s="9"/>
      <c r="JIL2568" s="9"/>
      <c r="JIM2568" s="9"/>
      <c r="JIN2568" s="9"/>
      <c r="JIO2568" s="9"/>
      <c r="JIP2568" s="9"/>
      <c r="JIQ2568" s="9"/>
      <c r="JIR2568" s="9"/>
      <c r="JIS2568" s="9"/>
      <c r="JIT2568" s="9"/>
      <c r="JIU2568" s="9"/>
      <c r="JIV2568" s="9"/>
      <c r="JIW2568" s="9"/>
      <c r="JIX2568" s="9"/>
      <c r="JIY2568" s="9"/>
      <c r="JIZ2568" s="9"/>
      <c r="JJA2568" s="9"/>
      <c r="JJB2568" s="9"/>
      <c r="JJC2568" s="9"/>
      <c r="JJD2568" s="9"/>
      <c r="JJE2568" s="9"/>
      <c r="JJF2568" s="9"/>
      <c r="JJG2568" s="9"/>
      <c r="JJH2568" s="9"/>
      <c r="JJI2568" s="9"/>
      <c r="JJJ2568" s="9"/>
      <c r="JJK2568" s="9"/>
      <c r="JJL2568" s="9"/>
      <c r="JJM2568" s="9"/>
      <c r="JJN2568" s="9"/>
      <c r="JJO2568" s="9"/>
      <c r="JJP2568" s="9"/>
      <c r="JJQ2568" s="9"/>
      <c r="JJR2568" s="9"/>
      <c r="JJS2568" s="9"/>
      <c r="JJT2568" s="9"/>
      <c r="JJU2568" s="9"/>
      <c r="JJV2568" s="9"/>
      <c r="JJW2568" s="9"/>
      <c r="JJX2568" s="9"/>
      <c r="JJY2568" s="9"/>
      <c r="JJZ2568" s="9"/>
      <c r="JKA2568" s="9"/>
      <c r="JKB2568" s="9"/>
      <c r="JKC2568" s="9"/>
      <c r="JKD2568" s="9"/>
      <c r="JKE2568" s="9"/>
      <c r="JKF2568" s="9"/>
      <c r="JKG2568" s="9"/>
      <c r="JKH2568" s="9"/>
      <c r="JKI2568" s="9"/>
      <c r="JKJ2568" s="9"/>
      <c r="JKK2568" s="9"/>
      <c r="JKL2568" s="9"/>
      <c r="JKM2568" s="9"/>
      <c r="JKN2568" s="9"/>
      <c r="JKO2568" s="9"/>
      <c r="JKP2568" s="9"/>
      <c r="JKQ2568" s="9"/>
      <c r="JKR2568" s="9"/>
      <c r="JKS2568" s="9"/>
      <c r="JKT2568" s="9"/>
      <c r="JKU2568" s="9"/>
      <c r="JKV2568" s="9"/>
      <c r="JKW2568" s="9"/>
      <c r="JKX2568" s="9"/>
      <c r="JKY2568" s="9"/>
      <c r="JKZ2568" s="9"/>
      <c r="JLA2568" s="9"/>
      <c r="JLB2568" s="9"/>
      <c r="JLC2568" s="9"/>
      <c r="JLD2568" s="9"/>
      <c r="JLE2568" s="9"/>
      <c r="JLF2568" s="9"/>
      <c r="JLG2568" s="9"/>
      <c r="JLH2568" s="9"/>
      <c r="JLI2568" s="9"/>
      <c r="JLJ2568" s="9"/>
      <c r="JLK2568" s="9"/>
      <c r="JLL2568" s="9"/>
      <c r="JLM2568" s="9"/>
      <c r="JLN2568" s="9"/>
      <c r="JLO2568" s="9"/>
      <c r="JLP2568" s="9"/>
      <c r="JLQ2568" s="9"/>
      <c r="JLR2568" s="9"/>
      <c r="JLS2568" s="9"/>
      <c r="JLT2568" s="9"/>
      <c r="JLU2568" s="9"/>
      <c r="JLV2568" s="9"/>
      <c r="JLW2568" s="9"/>
      <c r="JLX2568" s="9"/>
      <c r="JLY2568" s="9"/>
      <c r="JLZ2568" s="9"/>
      <c r="JMA2568" s="9"/>
      <c r="JMB2568" s="9"/>
      <c r="JMC2568" s="9"/>
      <c r="JMD2568" s="9"/>
      <c r="JME2568" s="9"/>
      <c r="JMF2568" s="9"/>
      <c r="JMG2568" s="9"/>
      <c r="JMH2568" s="9"/>
      <c r="JMI2568" s="9"/>
      <c r="JMJ2568" s="9"/>
      <c r="JMK2568" s="9"/>
      <c r="JML2568" s="9"/>
      <c r="JMM2568" s="9"/>
      <c r="JMN2568" s="9"/>
      <c r="JMO2568" s="9"/>
      <c r="JMP2568" s="9"/>
      <c r="JMQ2568" s="9"/>
      <c r="JMR2568" s="9"/>
      <c r="JMS2568" s="9"/>
      <c r="JMT2568" s="9"/>
      <c r="JMU2568" s="9"/>
      <c r="JMV2568" s="9"/>
      <c r="JMW2568" s="9"/>
      <c r="JMX2568" s="9"/>
      <c r="JMY2568" s="9"/>
      <c r="JMZ2568" s="9"/>
      <c r="JNA2568" s="9"/>
      <c r="JNB2568" s="9"/>
      <c r="JNC2568" s="9"/>
      <c r="JND2568" s="9"/>
      <c r="JNE2568" s="9"/>
      <c r="JNF2568" s="9"/>
      <c r="JNG2568" s="9"/>
      <c r="JNH2568" s="9"/>
      <c r="JNI2568" s="9"/>
      <c r="JNJ2568" s="9"/>
      <c r="JNK2568" s="9"/>
      <c r="JNL2568" s="9"/>
      <c r="JNM2568" s="9"/>
      <c r="JNN2568" s="9"/>
      <c r="JNO2568" s="9"/>
      <c r="JNP2568" s="9"/>
      <c r="JNQ2568" s="9"/>
      <c r="JNR2568" s="9"/>
      <c r="JNS2568" s="9"/>
      <c r="JNT2568" s="9"/>
      <c r="JNU2568" s="9"/>
      <c r="JNV2568" s="9"/>
      <c r="JNW2568" s="9"/>
      <c r="JNX2568" s="9"/>
      <c r="JNY2568" s="9"/>
      <c r="JNZ2568" s="9"/>
      <c r="JOA2568" s="9"/>
      <c r="JOB2568" s="9"/>
      <c r="JOC2568" s="9"/>
      <c r="JOD2568" s="9"/>
      <c r="JOE2568" s="9"/>
      <c r="JOF2568" s="9"/>
      <c r="JOG2568" s="9"/>
      <c r="JOH2568" s="9"/>
      <c r="JOI2568" s="9"/>
      <c r="JOJ2568" s="9"/>
      <c r="JOK2568" s="9"/>
      <c r="JOL2568" s="9"/>
      <c r="JOM2568" s="9"/>
      <c r="JON2568" s="9"/>
      <c r="JOO2568" s="9"/>
      <c r="JOP2568" s="9"/>
      <c r="JOQ2568" s="9"/>
      <c r="JOR2568" s="9"/>
      <c r="JOS2568" s="9"/>
      <c r="JOT2568" s="9"/>
      <c r="JOU2568" s="9"/>
      <c r="JOV2568" s="9"/>
      <c r="JOW2568" s="9"/>
      <c r="JOX2568" s="9"/>
      <c r="JOY2568" s="9"/>
      <c r="JOZ2568" s="9"/>
      <c r="JPA2568" s="9"/>
      <c r="JPB2568" s="9"/>
      <c r="JPC2568" s="9"/>
      <c r="JPD2568" s="9"/>
      <c r="JPE2568" s="9"/>
      <c r="JPF2568" s="9"/>
      <c r="JPG2568" s="9"/>
      <c r="JPH2568" s="9"/>
      <c r="JPI2568" s="9"/>
      <c r="JPJ2568" s="9"/>
      <c r="JPK2568" s="9"/>
      <c r="JPL2568" s="9"/>
      <c r="JPM2568" s="9"/>
      <c r="JPN2568" s="9"/>
      <c r="JPO2568" s="9"/>
      <c r="JPP2568" s="9"/>
      <c r="JPQ2568" s="9"/>
      <c r="JPR2568" s="9"/>
      <c r="JPS2568" s="9"/>
      <c r="JPT2568" s="9"/>
      <c r="JPU2568" s="9"/>
      <c r="JPV2568" s="9"/>
      <c r="JPW2568" s="9"/>
      <c r="JPX2568" s="9"/>
      <c r="JPY2568" s="9"/>
      <c r="JPZ2568" s="9"/>
      <c r="JQA2568" s="9"/>
      <c r="JQB2568" s="9"/>
      <c r="JQC2568" s="9"/>
      <c r="JQD2568" s="9"/>
      <c r="JQE2568" s="9"/>
      <c r="JQF2568" s="9"/>
      <c r="JQG2568" s="9"/>
      <c r="JQH2568" s="9"/>
      <c r="JQI2568" s="9"/>
      <c r="JQJ2568" s="9"/>
      <c r="JQK2568" s="9"/>
      <c r="JQL2568" s="9"/>
      <c r="JQM2568" s="9"/>
      <c r="JQN2568" s="9"/>
      <c r="JQO2568" s="9"/>
      <c r="JQP2568" s="9"/>
      <c r="JQQ2568" s="9"/>
      <c r="JQR2568" s="9"/>
      <c r="JQS2568" s="9"/>
      <c r="JQT2568" s="9"/>
      <c r="JQU2568" s="9"/>
      <c r="JQV2568" s="9"/>
      <c r="JQW2568" s="9"/>
      <c r="JQX2568" s="9"/>
      <c r="JQY2568" s="9"/>
      <c r="JQZ2568" s="9"/>
      <c r="JRA2568" s="9"/>
      <c r="JRB2568" s="9"/>
      <c r="JRC2568" s="9"/>
      <c r="JRD2568" s="9"/>
      <c r="JRE2568" s="9"/>
      <c r="JRF2568" s="9"/>
      <c r="JRG2568" s="9"/>
      <c r="JRH2568" s="9"/>
      <c r="JRI2568" s="9"/>
      <c r="JRJ2568" s="9"/>
      <c r="JRK2568" s="9"/>
      <c r="JRL2568" s="9"/>
      <c r="JRM2568" s="9"/>
      <c r="JRN2568" s="9"/>
      <c r="JRO2568" s="9"/>
      <c r="JRP2568" s="9"/>
      <c r="JRQ2568" s="9"/>
      <c r="JRR2568" s="9"/>
      <c r="JRS2568" s="9"/>
      <c r="JRT2568" s="9"/>
      <c r="JRU2568" s="9"/>
      <c r="JRV2568" s="9"/>
      <c r="JRW2568" s="9"/>
      <c r="JRX2568" s="9"/>
      <c r="JRY2568" s="9"/>
      <c r="JRZ2568" s="9"/>
      <c r="JSA2568" s="9"/>
      <c r="JSB2568" s="9"/>
      <c r="JSC2568" s="9"/>
      <c r="JSD2568" s="9"/>
      <c r="JSE2568" s="9"/>
      <c r="JSF2568" s="9"/>
      <c r="JSG2568" s="9"/>
      <c r="JSH2568" s="9"/>
      <c r="JSI2568" s="9"/>
      <c r="JSJ2568" s="9"/>
      <c r="JSK2568" s="9"/>
      <c r="JSL2568" s="9"/>
      <c r="JSM2568" s="9"/>
      <c r="JSN2568" s="9"/>
      <c r="JSO2568" s="9"/>
      <c r="JSP2568" s="9"/>
      <c r="JSQ2568" s="9"/>
      <c r="JSR2568" s="9"/>
      <c r="JSS2568" s="9"/>
      <c r="JST2568" s="9"/>
      <c r="JSU2568" s="9"/>
      <c r="JSV2568" s="9"/>
      <c r="JSW2568" s="9"/>
      <c r="JSX2568" s="9"/>
      <c r="JSY2568" s="9"/>
      <c r="JSZ2568" s="9"/>
      <c r="JTA2568" s="9"/>
      <c r="JTB2568" s="9"/>
      <c r="JTC2568" s="9"/>
      <c r="JTD2568" s="9"/>
      <c r="JTE2568" s="9"/>
      <c r="JTF2568" s="9"/>
      <c r="JTG2568" s="9"/>
      <c r="JTH2568" s="9"/>
      <c r="JTI2568" s="9"/>
      <c r="JTJ2568" s="9"/>
      <c r="JTK2568" s="9"/>
      <c r="JTL2568" s="9"/>
      <c r="JTM2568" s="9"/>
      <c r="JTN2568" s="9"/>
      <c r="JTO2568" s="9"/>
      <c r="JTP2568" s="9"/>
      <c r="JTQ2568" s="9"/>
      <c r="JTR2568" s="9"/>
      <c r="JTS2568" s="9"/>
      <c r="JTT2568" s="9"/>
      <c r="JTU2568" s="9"/>
      <c r="JTV2568" s="9"/>
      <c r="JTW2568" s="9"/>
      <c r="JTX2568" s="9"/>
      <c r="JTY2568" s="9"/>
      <c r="JTZ2568" s="9"/>
      <c r="JUA2568" s="9"/>
      <c r="JUB2568" s="9"/>
      <c r="JUC2568" s="9"/>
      <c r="JUD2568" s="9"/>
      <c r="JUE2568" s="9"/>
      <c r="JUF2568" s="9"/>
      <c r="JUG2568" s="9"/>
      <c r="JUH2568" s="9"/>
      <c r="JUI2568" s="9"/>
      <c r="JUJ2568" s="9"/>
      <c r="JUK2568" s="9"/>
      <c r="JUL2568" s="9"/>
      <c r="JUM2568" s="9"/>
      <c r="JUN2568" s="9"/>
      <c r="JUO2568" s="9"/>
      <c r="JUP2568" s="9"/>
      <c r="JUQ2568" s="9"/>
      <c r="JUR2568" s="9"/>
      <c r="JUS2568" s="9"/>
      <c r="JUT2568" s="9"/>
      <c r="JUU2568" s="9"/>
      <c r="JUV2568" s="9"/>
      <c r="JUW2568" s="9"/>
      <c r="JUX2568" s="9"/>
      <c r="JUY2568" s="9"/>
      <c r="JUZ2568" s="9"/>
      <c r="JVA2568" s="9"/>
      <c r="JVB2568" s="9"/>
      <c r="JVC2568" s="9"/>
      <c r="JVD2568" s="9"/>
      <c r="JVE2568" s="9"/>
      <c r="JVF2568" s="9"/>
      <c r="JVG2568" s="9"/>
      <c r="JVH2568" s="9"/>
      <c r="JVI2568" s="9"/>
      <c r="JVJ2568" s="9"/>
      <c r="JVK2568" s="9"/>
      <c r="JVL2568" s="9"/>
      <c r="JVM2568" s="9"/>
      <c r="JVN2568" s="9"/>
      <c r="JVO2568" s="9"/>
      <c r="JVP2568" s="9"/>
      <c r="JVQ2568" s="9"/>
      <c r="JVR2568" s="9"/>
      <c r="JVS2568" s="9"/>
      <c r="JVT2568" s="9"/>
      <c r="JVU2568" s="9"/>
      <c r="JVV2568" s="9"/>
      <c r="JVW2568" s="9"/>
      <c r="JVX2568" s="9"/>
      <c r="JVY2568" s="9"/>
      <c r="JVZ2568" s="9"/>
      <c r="JWA2568" s="9"/>
      <c r="JWB2568" s="9"/>
      <c r="JWC2568" s="9"/>
      <c r="JWD2568" s="9"/>
      <c r="JWE2568" s="9"/>
      <c r="JWF2568" s="9"/>
      <c r="JWG2568" s="9"/>
      <c r="JWH2568" s="9"/>
      <c r="JWI2568" s="9"/>
      <c r="JWJ2568" s="9"/>
      <c r="JWK2568" s="9"/>
      <c r="JWL2568" s="9"/>
      <c r="JWM2568" s="9"/>
      <c r="JWN2568" s="9"/>
      <c r="JWO2568" s="9"/>
      <c r="JWP2568" s="9"/>
      <c r="JWQ2568" s="9"/>
      <c r="JWR2568" s="9"/>
      <c r="JWS2568" s="9"/>
      <c r="JWT2568" s="9"/>
      <c r="JWU2568" s="9"/>
      <c r="JWV2568" s="9"/>
      <c r="JWW2568" s="9"/>
      <c r="JWX2568" s="9"/>
      <c r="JWY2568" s="9"/>
      <c r="JWZ2568" s="9"/>
      <c r="JXA2568" s="9"/>
      <c r="JXB2568" s="9"/>
      <c r="JXC2568" s="9"/>
      <c r="JXD2568" s="9"/>
      <c r="JXE2568" s="9"/>
      <c r="JXF2568" s="9"/>
      <c r="JXG2568" s="9"/>
      <c r="JXH2568" s="9"/>
      <c r="JXI2568" s="9"/>
      <c r="JXJ2568" s="9"/>
      <c r="JXK2568" s="9"/>
      <c r="JXL2568" s="9"/>
      <c r="JXM2568" s="9"/>
      <c r="JXN2568" s="9"/>
      <c r="JXO2568" s="9"/>
      <c r="JXP2568" s="9"/>
      <c r="JXQ2568" s="9"/>
      <c r="JXR2568" s="9"/>
      <c r="JXS2568" s="9"/>
      <c r="JXT2568" s="9"/>
      <c r="JXU2568" s="9"/>
      <c r="JXV2568" s="9"/>
      <c r="JXW2568" s="9"/>
      <c r="JXX2568" s="9"/>
      <c r="JXY2568" s="9"/>
      <c r="JXZ2568" s="9"/>
      <c r="JYA2568" s="9"/>
      <c r="JYB2568" s="9"/>
      <c r="JYC2568" s="9"/>
      <c r="JYD2568" s="9"/>
      <c r="JYE2568" s="9"/>
      <c r="JYF2568" s="9"/>
      <c r="JYG2568" s="9"/>
      <c r="JYH2568" s="9"/>
      <c r="JYI2568" s="9"/>
      <c r="JYJ2568" s="9"/>
      <c r="JYK2568" s="9"/>
      <c r="JYL2568" s="9"/>
      <c r="JYM2568" s="9"/>
      <c r="JYN2568" s="9"/>
      <c r="JYO2568" s="9"/>
      <c r="JYP2568" s="9"/>
      <c r="JYQ2568" s="9"/>
      <c r="JYR2568" s="9"/>
      <c r="JYS2568" s="9"/>
      <c r="JYT2568" s="9"/>
      <c r="JYU2568" s="9"/>
      <c r="JYV2568" s="9"/>
      <c r="JYW2568" s="9"/>
      <c r="JYX2568" s="9"/>
      <c r="JYY2568" s="9"/>
      <c r="JYZ2568" s="9"/>
      <c r="JZA2568" s="9"/>
      <c r="JZB2568" s="9"/>
      <c r="JZC2568" s="9"/>
      <c r="JZD2568" s="9"/>
      <c r="JZE2568" s="9"/>
      <c r="JZF2568" s="9"/>
      <c r="JZG2568" s="9"/>
      <c r="JZH2568" s="9"/>
      <c r="JZI2568" s="9"/>
      <c r="JZJ2568" s="9"/>
      <c r="JZK2568" s="9"/>
      <c r="JZL2568" s="9"/>
      <c r="JZM2568" s="9"/>
      <c r="JZN2568" s="9"/>
      <c r="JZO2568" s="9"/>
      <c r="JZP2568" s="9"/>
      <c r="JZQ2568" s="9"/>
      <c r="JZR2568" s="9"/>
      <c r="JZS2568" s="9"/>
      <c r="JZT2568" s="9"/>
      <c r="JZU2568" s="9"/>
      <c r="JZV2568" s="9"/>
      <c r="JZW2568" s="9"/>
      <c r="JZX2568" s="9"/>
      <c r="JZY2568" s="9"/>
      <c r="JZZ2568" s="9"/>
      <c r="KAA2568" s="9"/>
      <c r="KAB2568" s="9"/>
      <c r="KAC2568" s="9"/>
      <c r="KAD2568" s="9"/>
      <c r="KAE2568" s="9"/>
      <c r="KAF2568" s="9"/>
      <c r="KAG2568" s="9"/>
      <c r="KAH2568" s="9"/>
      <c r="KAI2568" s="9"/>
      <c r="KAJ2568" s="9"/>
      <c r="KAK2568" s="9"/>
      <c r="KAL2568" s="9"/>
      <c r="KAM2568" s="9"/>
      <c r="KAN2568" s="9"/>
      <c r="KAO2568" s="9"/>
      <c r="KAP2568" s="9"/>
      <c r="KAQ2568" s="9"/>
      <c r="KAR2568" s="9"/>
      <c r="KAS2568" s="9"/>
      <c r="KAT2568" s="9"/>
      <c r="KAU2568" s="9"/>
      <c r="KAV2568" s="9"/>
      <c r="KAW2568" s="9"/>
      <c r="KAX2568" s="9"/>
      <c r="KAY2568" s="9"/>
      <c r="KAZ2568" s="9"/>
      <c r="KBA2568" s="9"/>
      <c r="KBB2568" s="9"/>
      <c r="KBC2568" s="9"/>
      <c r="KBD2568" s="9"/>
      <c r="KBE2568" s="9"/>
      <c r="KBF2568" s="9"/>
      <c r="KBG2568" s="9"/>
      <c r="KBH2568" s="9"/>
      <c r="KBI2568" s="9"/>
      <c r="KBJ2568" s="9"/>
      <c r="KBK2568" s="9"/>
      <c r="KBL2568" s="9"/>
      <c r="KBM2568" s="9"/>
      <c r="KBN2568" s="9"/>
      <c r="KBO2568" s="9"/>
      <c r="KBP2568" s="9"/>
      <c r="KBQ2568" s="9"/>
      <c r="KBR2568" s="9"/>
      <c r="KBS2568" s="9"/>
      <c r="KBT2568" s="9"/>
      <c r="KBU2568" s="9"/>
      <c r="KBV2568" s="9"/>
      <c r="KBW2568" s="9"/>
      <c r="KBX2568" s="9"/>
      <c r="KBY2568" s="9"/>
      <c r="KBZ2568" s="9"/>
      <c r="KCA2568" s="9"/>
      <c r="KCB2568" s="9"/>
      <c r="KCC2568" s="9"/>
      <c r="KCD2568" s="9"/>
      <c r="KCE2568" s="9"/>
      <c r="KCF2568" s="9"/>
      <c r="KCG2568" s="9"/>
      <c r="KCH2568" s="9"/>
      <c r="KCI2568" s="9"/>
      <c r="KCJ2568" s="9"/>
      <c r="KCK2568" s="9"/>
      <c r="KCL2568" s="9"/>
      <c r="KCM2568" s="9"/>
      <c r="KCN2568" s="9"/>
      <c r="KCO2568" s="9"/>
      <c r="KCP2568" s="9"/>
      <c r="KCQ2568" s="9"/>
      <c r="KCR2568" s="9"/>
      <c r="KCS2568" s="9"/>
      <c r="KCT2568" s="9"/>
      <c r="KCU2568" s="9"/>
      <c r="KCV2568" s="9"/>
      <c r="KCW2568" s="9"/>
      <c r="KCX2568" s="9"/>
      <c r="KCY2568" s="9"/>
      <c r="KCZ2568" s="9"/>
      <c r="KDA2568" s="9"/>
      <c r="KDB2568" s="9"/>
      <c r="KDC2568" s="9"/>
      <c r="KDD2568" s="9"/>
      <c r="KDE2568" s="9"/>
      <c r="KDF2568" s="9"/>
      <c r="KDG2568" s="9"/>
      <c r="KDH2568" s="9"/>
      <c r="KDI2568" s="9"/>
      <c r="KDJ2568" s="9"/>
      <c r="KDK2568" s="9"/>
      <c r="KDL2568" s="9"/>
      <c r="KDM2568" s="9"/>
      <c r="KDN2568" s="9"/>
      <c r="KDO2568" s="9"/>
      <c r="KDP2568" s="9"/>
      <c r="KDQ2568" s="9"/>
      <c r="KDR2568" s="9"/>
      <c r="KDS2568" s="9"/>
      <c r="KDT2568" s="9"/>
      <c r="KDU2568" s="9"/>
      <c r="KDV2568" s="9"/>
      <c r="KDW2568" s="9"/>
      <c r="KDX2568" s="9"/>
      <c r="KDY2568" s="9"/>
      <c r="KDZ2568" s="9"/>
      <c r="KEA2568" s="9"/>
      <c r="KEB2568" s="9"/>
      <c r="KEC2568" s="9"/>
      <c r="KED2568" s="9"/>
      <c r="KEE2568" s="9"/>
      <c r="KEF2568" s="9"/>
      <c r="KEG2568" s="9"/>
      <c r="KEH2568" s="9"/>
      <c r="KEI2568" s="9"/>
      <c r="KEJ2568" s="9"/>
      <c r="KEK2568" s="9"/>
      <c r="KEL2568" s="9"/>
      <c r="KEM2568" s="9"/>
      <c r="KEN2568" s="9"/>
      <c r="KEO2568" s="9"/>
      <c r="KEP2568" s="9"/>
      <c r="KEQ2568" s="9"/>
      <c r="KER2568" s="9"/>
      <c r="KES2568" s="9"/>
      <c r="KET2568" s="9"/>
      <c r="KEU2568" s="9"/>
      <c r="KEV2568" s="9"/>
      <c r="KEW2568" s="9"/>
      <c r="KEX2568" s="9"/>
      <c r="KEY2568" s="9"/>
      <c r="KEZ2568" s="9"/>
      <c r="KFA2568" s="9"/>
      <c r="KFB2568" s="9"/>
      <c r="KFC2568" s="9"/>
      <c r="KFD2568" s="9"/>
      <c r="KFE2568" s="9"/>
      <c r="KFF2568" s="9"/>
      <c r="KFG2568" s="9"/>
      <c r="KFH2568" s="9"/>
      <c r="KFI2568" s="9"/>
      <c r="KFJ2568" s="9"/>
      <c r="KFK2568" s="9"/>
      <c r="KFL2568" s="9"/>
      <c r="KFM2568" s="9"/>
      <c r="KFN2568" s="9"/>
      <c r="KFO2568" s="9"/>
      <c r="KFP2568" s="9"/>
      <c r="KFQ2568" s="9"/>
      <c r="KFR2568" s="9"/>
      <c r="KFS2568" s="9"/>
      <c r="KFT2568" s="9"/>
      <c r="KFU2568" s="9"/>
      <c r="KFV2568" s="9"/>
      <c r="KFW2568" s="9"/>
      <c r="KFX2568" s="9"/>
      <c r="KFY2568" s="9"/>
      <c r="KFZ2568" s="9"/>
      <c r="KGA2568" s="9"/>
      <c r="KGB2568" s="9"/>
      <c r="KGC2568" s="9"/>
      <c r="KGD2568" s="9"/>
      <c r="KGE2568" s="9"/>
      <c r="KGF2568" s="9"/>
      <c r="KGG2568" s="9"/>
      <c r="KGH2568" s="9"/>
      <c r="KGI2568" s="9"/>
      <c r="KGJ2568" s="9"/>
      <c r="KGK2568" s="9"/>
      <c r="KGL2568" s="9"/>
      <c r="KGM2568" s="9"/>
      <c r="KGN2568" s="9"/>
      <c r="KGO2568" s="9"/>
      <c r="KGP2568" s="9"/>
      <c r="KGQ2568" s="9"/>
      <c r="KGR2568" s="9"/>
      <c r="KGS2568" s="9"/>
      <c r="KGT2568" s="9"/>
      <c r="KGU2568" s="9"/>
      <c r="KGV2568" s="9"/>
      <c r="KGW2568" s="9"/>
      <c r="KGX2568" s="9"/>
      <c r="KGY2568" s="9"/>
      <c r="KGZ2568" s="9"/>
      <c r="KHA2568" s="9"/>
      <c r="KHB2568" s="9"/>
      <c r="KHC2568" s="9"/>
      <c r="KHD2568" s="9"/>
      <c r="KHE2568" s="9"/>
      <c r="KHF2568" s="9"/>
      <c r="KHG2568" s="9"/>
      <c r="KHH2568" s="9"/>
      <c r="KHI2568" s="9"/>
      <c r="KHJ2568" s="9"/>
      <c r="KHK2568" s="9"/>
      <c r="KHL2568" s="9"/>
      <c r="KHM2568" s="9"/>
      <c r="KHN2568" s="9"/>
      <c r="KHO2568" s="9"/>
      <c r="KHP2568" s="9"/>
      <c r="KHQ2568" s="9"/>
      <c r="KHR2568" s="9"/>
      <c r="KHS2568" s="9"/>
      <c r="KHT2568" s="9"/>
      <c r="KHU2568" s="9"/>
      <c r="KHV2568" s="9"/>
      <c r="KHW2568" s="9"/>
      <c r="KHX2568" s="9"/>
      <c r="KHY2568" s="9"/>
      <c r="KHZ2568" s="9"/>
      <c r="KIA2568" s="9"/>
      <c r="KIB2568" s="9"/>
      <c r="KIC2568" s="9"/>
      <c r="KID2568" s="9"/>
      <c r="KIE2568" s="9"/>
      <c r="KIF2568" s="9"/>
      <c r="KIG2568" s="9"/>
      <c r="KIH2568" s="9"/>
      <c r="KII2568" s="9"/>
      <c r="KIJ2568" s="9"/>
      <c r="KIK2568" s="9"/>
      <c r="KIL2568" s="9"/>
      <c r="KIM2568" s="9"/>
      <c r="KIN2568" s="9"/>
      <c r="KIO2568" s="9"/>
      <c r="KIP2568" s="9"/>
      <c r="KIQ2568" s="9"/>
      <c r="KIR2568" s="9"/>
      <c r="KIS2568" s="9"/>
      <c r="KIT2568" s="9"/>
      <c r="KIU2568" s="9"/>
      <c r="KIV2568" s="9"/>
      <c r="KIW2568" s="9"/>
      <c r="KIX2568" s="9"/>
      <c r="KIY2568" s="9"/>
      <c r="KIZ2568" s="9"/>
      <c r="KJA2568" s="9"/>
      <c r="KJB2568" s="9"/>
      <c r="KJC2568" s="9"/>
      <c r="KJD2568" s="9"/>
      <c r="KJE2568" s="9"/>
      <c r="KJF2568" s="9"/>
      <c r="KJG2568" s="9"/>
      <c r="KJH2568" s="9"/>
      <c r="KJI2568" s="9"/>
      <c r="KJJ2568" s="9"/>
      <c r="KJK2568" s="9"/>
      <c r="KJL2568" s="9"/>
      <c r="KJM2568" s="9"/>
      <c r="KJN2568" s="9"/>
      <c r="KJO2568" s="9"/>
      <c r="KJP2568" s="9"/>
      <c r="KJQ2568" s="9"/>
      <c r="KJR2568" s="9"/>
      <c r="KJS2568" s="9"/>
      <c r="KJT2568" s="9"/>
      <c r="KJU2568" s="9"/>
      <c r="KJV2568" s="9"/>
      <c r="KJW2568" s="9"/>
      <c r="KJX2568" s="9"/>
      <c r="KJY2568" s="9"/>
      <c r="KJZ2568" s="9"/>
      <c r="KKA2568" s="9"/>
      <c r="KKB2568" s="9"/>
      <c r="KKC2568" s="9"/>
      <c r="KKD2568" s="9"/>
      <c r="KKE2568" s="9"/>
      <c r="KKF2568" s="9"/>
      <c r="KKG2568" s="9"/>
      <c r="KKH2568" s="9"/>
      <c r="KKI2568" s="9"/>
      <c r="KKJ2568" s="9"/>
      <c r="KKK2568" s="9"/>
      <c r="KKL2568" s="9"/>
      <c r="KKM2568" s="9"/>
      <c r="KKN2568" s="9"/>
      <c r="KKO2568" s="9"/>
      <c r="KKP2568" s="9"/>
      <c r="KKQ2568" s="9"/>
      <c r="KKR2568" s="9"/>
      <c r="KKS2568" s="9"/>
      <c r="KKT2568" s="9"/>
      <c r="KKU2568" s="9"/>
      <c r="KKV2568" s="9"/>
      <c r="KKW2568" s="9"/>
      <c r="KKX2568" s="9"/>
      <c r="KKY2568" s="9"/>
      <c r="KKZ2568" s="9"/>
      <c r="KLA2568" s="9"/>
      <c r="KLB2568" s="9"/>
      <c r="KLC2568" s="9"/>
      <c r="KLD2568" s="9"/>
      <c r="KLE2568" s="9"/>
      <c r="KLF2568" s="9"/>
      <c r="KLG2568" s="9"/>
      <c r="KLH2568" s="9"/>
      <c r="KLI2568" s="9"/>
      <c r="KLJ2568" s="9"/>
      <c r="KLK2568" s="9"/>
      <c r="KLL2568" s="9"/>
      <c r="KLM2568" s="9"/>
      <c r="KLN2568" s="9"/>
      <c r="KLO2568" s="9"/>
      <c r="KLP2568" s="9"/>
      <c r="KLQ2568" s="9"/>
      <c r="KLR2568" s="9"/>
      <c r="KLS2568" s="9"/>
      <c r="KLT2568" s="9"/>
      <c r="KLU2568" s="9"/>
      <c r="KLV2568" s="9"/>
      <c r="KLW2568" s="9"/>
      <c r="KLX2568" s="9"/>
      <c r="KLY2568" s="9"/>
      <c r="KLZ2568" s="9"/>
      <c r="KMA2568" s="9"/>
      <c r="KMB2568" s="9"/>
      <c r="KMC2568" s="9"/>
      <c r="KMD2568" s="9"/>
      <c r="KME2568" s="9"/>
      <c r="KMF2568" s="9"/>
      <c r="KMG2568" s="9"/>
      <c r="KMH2568" s="9"/>
      <c r="KMI2568" s="9"/>
      <c r="KMJ2568" s="9"/>
      <c r="KMK2568" s="9"/>
      <c r="KML2568" s="9"/>
      <c r="KMM2568" s="9"/>
      <c r="KMN2568" s="9"/>
      <c r="KMO2568" s="9"/>
      <c r="KMP2568" s="9"/>
      <c r="KMQ2568" s="9"/>
      <c r="KMR2568" s="9"/>
      <c r="KMS2568" s="9"/>
      <c r="KMT2568" s="9"/>
      <c r="KMU2568" s="9"/>
      <c r="KMV2568" s="9"/>
      <c r="KMW2568" s="9"/>
      <c r="KMX2568" s="9"/>
      <c r="KMY2568" s="9"/>
      <c r="KMZ2568" s="9"/>
      <c r="KNA2568" s="9"/>
      <c r="KNB2568" s="9"/>
      <c r="KNC2568" s="9"/>
      <c r="KND2568" s="9"/>
      <c r="KNE2568" s="9"/>
      <c r="KNF2568" s="9"/>
      <c r="KNG2568" s="9"/>
      <c r="KNH2568" s="9"/>
      <c r="KNI2568" s="9"/>
      <c r="KNJ2568" s="9"/>
      <c r="KNK2568" s="9"/>
      <c r="KNL2568" s="9"/>
      <c r="KNM2568" s="9"/>
      <c r="KNN2568" s="9"/>
      <c r="KNO2568" s="9"/>
      <c r="KNP2568" s="9"/>
      <c r="KNQ2568" s="9"/>
      <c r="KNR2568" s="9"/>
      <c r="KNS2568" s="9"/>
      <c r="KNT2568" s="9"/>
      <c r="KNU2568" s="9"/>
      <c r="KNV2568" s="9"/>
      <c r="KNW2568" s="9"/>
      <c r="KNX2568" s="9"/>
      <c r="KNY2568" s="9"/>
      <c r="KNZ2568" s="9"/>
      <c r="KOA2568" s="9"/>
      <c r="KOB2568" s="9"/>
      <c r="KOC2568" s="9"/>
      <c r="KOD2568" s="9"/>
      <c r="KOE2568" s="9"/>
      <c r="KOF2568" s="9"/>
      <c r="KOG2568" s="9"/>
      <c r="KOH2568" s="9"/>
      <c r="KOI2568" s="9"/>
      <c r="KOJ2568" s="9"/>
      <c r="KOK2568" s="9"/>
      <c r="KOL2568" s="9"/>
      <c r="KOM2568" s="9"/>
      <c r="KON2568" s="9"/>
      <c r="KOO2568" s="9"/>
      <c r="KOP2568" s="9"/>
      <c r="KOQ2568" s="9"/>
      <c r="KOR2568" s="9"/>
      <c r="KOS2568" s="9"/>
      <c r="KOT2568" s="9"/>
      <c r="KOU2568" s="9"/>
      <c r="KOV2568" s="9"/>
      <c r="KOW2568" s="9"/>
      <c r="KOX2568" s="9"/>
      <c r="KOY2568" s="9"/>
      <c r="KOZ2568" s="9"/>
      <c r="KPA2568" s="9"/>
      <c r="KPB2568" s="9"/>
      <c r="KPC2568" s="9"/>
      <c r="KPD2568" s="9"/>
      <c r="KPE2568" s="9"/>
      <c r="KPF2568" s="9"/>
      <c r="KPG2568" s="9"/>
      <c r="KPH2568" s="9"/>
      <c r="KPI2568" s="9"/>
      <c r="KPJ2568" s="9"/>
      <c r="KPK2568" s="9"/>
      <c r="KPL2568" s="9"/>
      <c r="KPM2568" s="9"/>
      <c r="KPN2568" s="9"/>
      <c r="KPO2568" s="9"/>
      <c r="KPP2568" s="9"/>
      <c r="KPQ2568" s="9"/>
      <c r="KPR2568" s="9"/>
      <c r="KPS2568" s="9"/>
      <c r="KPT2568" s="9"/>
      <c r="KPU2568" s="9"/>
      <c r="KPV2568" s="9"/>
      <c r="KPW2568" s="9"/>
      <c r="KPX2568" s="9"/>
      <c r="KPY2568" s="9"/>
      <c r="KPZ2568" s="9"/>
      <c r="KQA2568" s="9"/>
      <c r="KQB2568" s="9"/>
      <c r="KQC2568" s="9"/>
      <c r="KQD2568" s="9"/>
      <c r="KQE2568" s="9"/>
      <c r="KQF2568" s="9"/>
      <c r="KQG2568" s="9"/>
      <c r="KQH2568" s="9"/>
      <c r="KQI2568" s="9"/>
      <c r="KQJ2568" s="9"/>
      <c r="KQK2568" s="9"/>
      <c r="KQL2568" s="9"/>
      <c r="KQM2568" s="9"/>
      <c r="KQN2568" s="9"/>
      <c r="KQO2568" s="9"/>
      <c r="KQP2568" s="9"/>
      <c r="KQQ2568" s="9"/>
      <c r="KQR2568" s="9"/>
      <c r="KQS2568" s="9"/>
      <c r="KQT2568" s="9"/>
      <c r="KQU2568" s="9"/>
      <c r="KQV2568" s="9"/>
      <c r="KQW2568" s="9"/>
      <c r="KQX2568" s="9"/>
      <c r="KQY2568" s="9"/>
      <c r="KQZ2568" s="9"/>
      <c r="KRA2568" s="9"/>
      <c r="KRB2568" s="9"/>
      <c r="KRC2568" s="9"/>
      <c r="KRD2568" s="9"/>
      <c r="KRE2568" s="9"/>
      <c r="KRF2568" s="9"/>
      <c r="KRG2568" s="9"/>
      <c r="KRH2568" s="9"/>
      <c r="KRI2568" s="9"/>
      <c r="KRJ2568" s="9"/>
      <c r="KRK2568" s="9"/>
      <c r="KRL2568" s="9"/>
      <c r="KRM2568" s="9"/>
      <c r="KRN2568" s="9"/>
      <c r="KRO2568" s="9"/>
      <c r="KRP2568" s="9"/>
      <c r="KRQ2568" s="9"/>
      <c r="KRR2568" s="9"/>
      <c r="KRS2568" s="9"/>
      <c r="KRT2568" s="9"/>
      <c r="KRU2568" s="9"/>
      <c r="KRV2568" s="9"/>
      <c r="KRW2568" s="9"/>
      <c r="KRX2568" s="9"/>
      <c r="KRY2568" s="9"/>
      <c r="KRZ2568" s="9"/>
      <c r="KSA2568" s="9"/>
      <c r="KSB2568" s="9"/>
      <c r="KSC2568" s="9"/>
      <c r="KSD2568" s="9"/>
      <c r="KSE2568" s="9"/>
      <c r="KSF2568" s="9"/>
      <c r="KSG2568" s="9"/>
      <c r="KSH2568" s="9"/>
      <c r="KSI2568" s="9"/>
      <c r="KSJ2568" s="9"/>
      <c r="KSK2568" s="9"/>
      <c r="KSL2568" s="9"/>
      <c r="KSM2568" s="9"/>
      <c r="KSN2568" s="9"/>
      <c r="KSO2568" s="9"/>
      <c r="KSP2568" s="9"/>
      <c r="KSQ2568" s="9"/>
      <c r="KSR2568" s="9"/>
      <c r="KSS2568" s="9"/>
      <c r="KST2568" s="9"/>
      <c r="KSU2568" s="9"/>
      <c r="KSV2568" s="9"/>
      <c r="KSW2568" s="9"/>
      <c r="KSX2568" s="9"/>
      <c r="KSY2568" s="9"/>
      <c r="KSZ2568" s="9"/>
      <c r="KTA2568" s="9"/>
      <c r="KTB2568" s="9"/>
      <c r="KTC2568" s="9"/>
      <c r="KTD2568" s="9"/>
      <c r="KTE2568" s="9"/>
      <c r="KTF2568" s="9"/>
      <c r="KTG2568" s="9"/>
      <c r="KTH2568" s="9"/>
      <c r="KTI2568" s="9"/>
      <c r="KTJ2568" s="9"/>
      <c r="KTK2568" s="9"/>
      <c r="KTL2568" s="9"/>
      <c r="KTM2568" s="9"/>
      <c r="KTN2568" s="9"/>
      <c r="KTO2568" s="9"/>
      <c r="KTP2568" s="9"/>
      <c r="KTQ2568" s="9"/>
      <c r="KTR2568" s="9"/>
      <c r="KTS2568" s="9"/>
      <c r="KTT2568" s="9"/>
      <c r="KTU2568" s="9"/>
      <c r="KTV2568" s="9"/>
      <c r="KTW2568" s="9"/>
      <c r="KTX2568" s="9"/>
      <c r="KTY2568" s="9"/>
      <c r="KTZ2568" s="9"/>
      <c r="KUA2568" s="9"/>
      <c r="KUB2568" s="9"/>
      <c r="KUC2568" s="9"/>
      <c r="KUD2568" s="9"/>
      <c r="KUE2568" s="9"/>
      <c r="KUF2568" s="9"/>
      <c r="KUG2568" s="9"/>
      <c r="KUH2568" s="9"/>
      <c r="KUI2568" s="9"/>
      <c r="KUJ2568" s="9"/>
      <c r="KUK2568" s="9"/>
      <c r="KUL2568" s="9"/>
      <c r="KUM2568" s="9"/>
      <c r="KUN2568" s="9"/>
      <c r="KUO2568" s="9"/>
      <c r="KUP2568" s="9"/>
      <c r="KUQ2568" s="9"/>
      <c r="KUR2568" s="9"/>
      <c r="KUS2568" s="9"/>
      <c r="KUT2568" s="9"/>
      <c r="KUU2568" s="9"/>
      <c r="KUV2568" s="9"/>
      <c r="KUW2568" s="9"/>
      <c r="KUX2568" s="9"/>
      <c r="KUY2568" s="9"/>
      <c r="KUZ2568" s="9"/>
      <c r="KVA2568" s="9"/>
      <c r="KVB2568" s="9"/>
      <c r="KVC2568" s="9"/>
      <c r="KVD2568" s="9"/>
      <c r="KVE2568" s="9"/>
      <c r="KVF2568" s="9"/>
      <c r="KVG2568" s="9"/>
      <c r="KVH2568" s="9"/>
      <c r="KVI2568" s="9"/>
      <c r="KVJ2568" s="9"/>
      <c r="KVK2568" s="9"/>
      <c r="KVL2568" s="9"/>
      <c r="KVM2568" s="9"/>
      <c r="KVN2568" s="9"/>
      <c r="KVO2568" s="9"/>
      <c r="KVP2568" s="9"/>
      <c r="KVQ2568" s="9"/>
      <c r="KVR2568" s="9"/>
      <c r="KVS2568" s="9"/>
      <c r="KVT2568" s="9"/>
      <c r="KVU2568" s="9"/>
      <c r="KVV2568" s="9"/>
      <c r="KVW2568" s="9"/>
      <c r="KVX2568" s="9"/>
      <c r="KVY2568" s="9"/>
      <c r="KVZ2568" s="9"/>
      <c r="KWA2568" s="9"/>
      <c r="KWB2568" s="9"/>
      <c r="KWC2568" s="9"/>
      <c r="KWD2568" s="9"/>
      <c r="KWE2568" s="9"/>
      <c r="KWF2568" s="9"/>
      <c r="KWG2568" s="9"/>
      <c r="KWH2568" s="9"/>
      <c r="KWI2568" s="9"/>
      <c r="KWJ2568" s="9"/>
      <c r="KWK2568" s="9"/>
      <c r="KWL2568" s="9"/>
      <c r="KWM2568" s="9"/>
      <c r="KWN2568" s="9"/>
      <c r="KWO2568" s="9"/>
      <c r="KWP2568" s="9"/>
      <c r="KWQ2568" s="9"/>
      <c r="KWR2568" s="9"/>
      <c r="KWS2568" s="9"/>
      <c r="KWT2568" s="9"/>
      <c r="KWU2568" s="9"/>
      <c r="KWV2568" s="9"/>
      <c r="KWW2568" s="9"/>
      <c r="KWX2568" s="9"/>
      <c r="KWY2568" s="9"/>
      <c r="KWZ2568" s="9"/>
      <c r="KXA2568" s="9"/>
      <c r="KXB2568" s="9"/>
      <c r="KXC2568" s="9"/>
      <c r="KXD2568" s="9"/>
      <c r="KXE2568" s="9"/>
      <c r="KXF2568" s="9"/>
      <c r="KXG2568" s="9"/>
      <c r="KXH2568" s="9"/>
      <c r="KXI2568" s="9"/>
      <c r="KXJ2568" s="9"/>
      <c r="KXK2568" s="9"/>
      <c r="KXL2568" s="9"/>
      <c r="KXM2568" s="9"/>
      <c r="KXN2568" s="9"/>
      <c r="KXO2568" s="9"/>
      <c r="KXP2568" s="9"/>
      <c r="KXQ2568" s="9"/>
      <c r="KXR2568" s="9"/>
      <c r="KXS2568" s="9"/>
      <c r="KXT2568" s="9"/>
      <c r="KXU2568" s="9"/>
      <c r="KXV2568" s="9"/>
      <c r="KXW2568" s="9"/>
      <c r="KXX2568" s="9"/>
      <c r="KXY2568" s="9"/>
      <c r="KXZ2568" s="9"/>
      <c r="KYA2568" s="9"/>
      <c r="KYB2568" s="9"/>
      <c r="KYC2568" s="9"/>
      <c r="KYD2568" s="9"/>
      <c r="KYE2568" s="9"/>
      <c r="KYF2568" s="9"/>
      <c r="KYG2568" s="9"/>
      <c r="KYH2568" s="9"/>
      <c r="KYI2568" s="9"/>
      <c r="KYJ2568" s="9"/>
      <c r="KYK2568" s="9"/>
      <c r="KYL2568" s="9"/>
      <c r="KYM2568" s="9"/>
      <c r="KYN2568" s="9"/>
      <c r="KYO2568" s="9"/>
      <c r="KYP2568" s="9"/>
      <c r="KYQ2568" s="9"/>
      <c r="KYR2568" s="9"/>
      <c r="KYS2568" s="9"/>
      <c r="KYT2568" s="9"/>
      <c r="KYU2568" s="9"/>
      <c r="KYV2568" s="9"/>
      <c r="KYW2568" s="9"/>
      <c r="KYX2568" s="9"/>
      <c r="KYY2568" s="9"/>
      <c r="KYZ2568" s="9"/>
      <c r="KZA2568" s="9"/>
      <c r="KZB2568" s="9"/>
      <c r="KZC2568" s="9"/>
      <c r="KZD2568" s="9"/>
      <c r="KZE2568" s="9"/>
      <c r="KZF2568" s="9"/>
      <c r="KZG2568" s="9"/>
      <c r="KZH2568" s="9"/>
      <c r="KZI2568" s="9"/>
      <c r="KZJ2568" s="9"/>
      <c r="KZK2568" s="9"/>
      <c r="KZL2568" s="9"/>
      <c r="KZM2568" s="9"/>
      <c r="KZN2568" s="9"/>
      <c r="KZO2568" s="9"/>
      <c r="KZP2568" s="9"/>
      <c r="KZQ2568" s="9"/>
      <c r="KZR2568" s="9"/>
      <c r="KZS2568" s="9"/>
      <c r="KZT2568" s="9"/>
      <c r="KZU2568" s="9"/>
      <c r="KZV2568" s="9"/>
      <c r="KZW2568" s="9"/>
      <c r="KZX2568" s="9"/>
      <c r="KZY2568" s="9"/>
      <c r="KZZ2568" s="9"/>
      <c r="LAA2568" s="9"/>
      <c r="LAB2568" s="9"/>
      <c r="LAC2568" s="9"/>
      <c r="LAD2568" s="9"/>
      <c r="LAE2568" s="9"/>
      <c r="LAF2568" s="9"/>
      <c r="LAG2568" s="9"/>
      <c r="LAH2568" s="9"/>
      <c r="LAI2568" s="9"/>
      <c r="LAJ2568" s="9"/>
      <c r="LAK2568" s="9"/>
      <c r="LAL2568" s="9"/>
      <c r="LAM2568" s="9"/>
      <c r="LAN2568" s="9"/>
      <c r="LAO2568" s="9"/>
      <c r="LAP2568" s="9"/>
      <c r="LAQ2568" s="9"/>
      <c r="LAR2568" s="9"/>
      <c r="LAS2568" s="9"/>
      <c r="LAT2568" s="9"/>
      <c r="LAU2568" s="9"/>
      <c r="LAV2568" s="9"/>
      <c r="LAW2568" s="9"/>
      <c r="LAX2568" s="9"/>
      <c r="LAY2568" s="9"/>
      <c r="LAZ2568" s="9"/>
      <c r="LBA2568" s="9"/>
      <c r="LBB2568" s="9"/>
      <c r="LBC2568" s="9"/>
      <c r="LBD2568" s="9"/>
      <c r="LBE2568" s="9"/>
      <c r="LBF2568" s="9"/>
      <c r="LBG2568" s="9"/>
      <c r="LBH2568" s="9"/>
      <c r="LBI2568" s="9"/>
      <c r="LBJ2568" s="9"/>
      <c r="LBK2568" s="9"/>
      <c r="LBL2568" s="9"/>
      <c r="LBM2568" s="9"/>
      <c r="LBN2568" s="9"/>
      <c r="LBO2568" s="9"/>
      <c r="LBP2568" s="9"/>
      <c r="LBQ2568" s="9"/>
      <c r="LBR2568" s="9"/>
      <c r="LBS2568" s="9"/>
      <c r="LBT2568" s="9"/>
      <c r="LBU2568" s="9"/>
      <c r="LBV2568" s="9"/>
      <c r="LBW2568" s="9"/>
      <c r="LBX2568" s="9"/>
      <c r="LBY2568" s="9"/>
      <c r="LBZ2568" s="9"/>
      <c r="LCA2568" s="9"/>
      <c r="LCB2568" s="9"/>
      <c r="LCC2568" s="9"/>
      <c r="LCD2568" s="9"/>
      <c r="LCE2568" s="9"/>
      <c r="LCF2568" s="9"/>
      <c r="LCG2568" s="9"/>
      <c r="LCH2568" s="9"/>
      <c r="LCI2568" s="9"/>
      <c r="LCJ2568" s="9"/>
      <c r="LCK2568" s="9"/>
      <c r="LCL2568" s="9"/>
      <c r="LCM2568" s="9"/>
      <c r="LCN2568" s="9"/>
      <c r="LCO2568" s="9"/>
      <c r="LCP2568" s="9"/>
      <c r="LCQ2568" s="9"/>
      <c r="LCR2568" s="9"/>
      <c r="LCS2568" s="9"/>
      <c r="LCT2568" s="9"/>
      <c r="LCU2568" s="9"/>
      <c r="LCV2568" s="9"/>
      <c r="LCW2568" s="9"/>
      <c r="LCX2568" s="9"/>
      <c r="LCY2568" s="9"/>
      <c r="LCZ2568" s="9"/>
      <c r="LDA2568" s="9"/>
      <c r="LDB2568" s="9"/>
      <c r="LDC2568" s="9"/>
      <c r="LDD2568" s="9"/>
      <c r="LDE2568" s="9"/>
      <c r="LDF2568" s="9"/>
      <c r="LDG2568" s="9"/>
      <c r="LDH2568" s="9"/>
      <c r="LDI2568" s="9"/>
      <c r="LDJ2568" s="9"/>
      <c r="LDK2568" s="9"/>
      <c r="LDL2568" s="9"/>
      <c r="LDM2568" s="9"/>
      <c r="LDN2568" s="9"/>
      <c r="LDO2568" s="9"/>
      <c r="LDP2568" s="9"/>
      <c r="LDQ2568" s="9"/>
      <c r="LDR2568" s="9"/>
      <c r="LDS2568" s="9"/>
      <c r="LDT2568" s="9"/>
      <c r="LDU2568" s="9"/>
      <c r="LDV2568" s="9"/>
      <c r="LDW2568" s="9"/>
      <c r="LDX2568" s="9"/>
      <c r="LDY2568" s="9"/>
      <c r="LDZ2568" s="9"/>
      <c r="LEA2568" s="9"/>
      <c r="LEB2568" s="9"/>
      <c r="LEC2568" s="9"/>
      <c r="LED2568" s="9"/>
      <c r="LEE2568" s="9"/>
      <c r="LEF2568" s="9"/>
      <c r="LEG2568" s="9"/>
      <c r="LEH2568" s="9"/>
      <c r="LEI2568" s="9"/>
      <c r="LEJ2568" s="9"/>
      <c r="LEK2568" s="9"/>
      <c r="LEL2568" s="9"/>
      <c r="LEM2568" s="9"/>
      <c r="LEN2568" s="9"/>
      <c r="LEO2568" s="9"/>
      <c r="LEP2568" s="9"/>
      <c r="LEQ2568" s="9"/>
      <c r="LER2568" s="9"/>
      <c r="LES2568" s="9"/>
      <c r="LET2568" s="9"/>
      <c r="LEU2568" s="9"/>
      <c r="LEV2568" s="9"/>
      <c r="LEW2568" s="9"/>
      <c r="LEX2568" s="9"/>
      <c r="LEY2568" s="9"/>
      <c r="LEZ2568" s="9"/>
      <c r="LFA2568" s="9"/>
      <c r="LFB2568" s="9"/>
      <c r="LFC2568" s="9"/>
      <c r="LFD2568" s="9"/>
      <c r="LFE2568" s="9"/>
      <c r="LFF2568" s="9"/>
      <c r="LFG2568" s="9"/>
      <c r="LFH2568" s="9"/>
      <c r="LFI2568" s="9"/>
      <c r="LFJ2568" s="9"/>
      <c r="LFK2568" s="9"/>
      <c r="LFL2568" s="9"/>
      <c r="LFM2568" s="9"/>
      <c r="LFN2568" s="9"/>
      <c r="LFO2568" s="9"/>
      <c r="LFP2568" s="9"/>
      <c r="LFQ2568" s="9"/>
      <c r="LFR2568" s="9"/>
      <c r="LFS2568" s="9"/>
      <c r="LFT2568" s="9"/>
      <c r="LFU2568" s="9"/>
      <c r="LFV2568" s="9"/>
      <c r="LFW2568" s="9"/>
      <c r="LFX2568" s="9"/>
      <c r="LFY2568" s="9"/>
      <c r="LFZ2568" s="9"/>
      <c r="LGA2568" s="9"/>
      <c r="LGB2568" s="9"/>
      <c r="LGC2568" s="9"/>
      <c r="LGD2568" s="9"/>
      <c r="LGE2568" s="9"/>
      <c r="LGF2568" s="9"/>
      <c r="LGG2568" s="9"/>
      <c r="LGH2568" s="9"/>
      <c r="LGI2568" s="9"/>
      <c r="LGJ2568" s="9"/>
      <c r="LGK2568" s="9"/>
      <c r="LGL2568" s="9"/>
      <c r="LGM2568" s="9"/>
      <c r="LGN2568" s="9"/>
      <c r="LGO2568" s="9"/>
      <c r="LGP2568" s="9"/>
      <c r="LGQ2568" s="9"/>
      <c r="LGR2568" s="9"/>
      <c r="LGS2568" s="9"/>
      <c r="LGT2568" s="9"/>
      <c r="LGU2568" s="9"/>
      <c r="LGV2568" s="9"/>
      <c r="LGW2568" s="9"/>
      <c r="LGX2568" s="9"/>
      <c r="LGY2568" s="9"/>
      <c r="LGZ2568" s="9"/>
      <c r="LHA2568" s="9"/>
      <c r="LHB2568" s="9"/>
      <c r="LHC2568" s="9"/>
      <c r="LHD2568" s="9"/>
      <c r="LHE2568" s="9"/>
      <c r="LHF2568" s="9"/>
      <c r="LHG2568" s="9"/>
      <c r="LHH2568" s="9"/>
      <c r="LHI2568" s="9"/>
      <c r="LHJ2568" s="9"/>
      <c r="LHK2568" s="9"/>
      <c r="LHL2568" s="9"/>
      <c r="LHM2568" s="9"/>
      <c r="LHN2568" s="9"/>
      <c r="LHO2568" s="9"/>
      <c r="LHP2568" s="9"/>
      <c r="LHQ2568" s="9"/>
      <c r="LHR2568" s="9"/>
      <c r="LHS2568" s="9"/>
      <c r="LHT2568" s="9"/>
      <c r="LHU2568" s="9"/>
      <c r="LHV2568" s="9"/>
      <c r="LHW2568" s="9"/>
      <c r="LHX2568" s="9"/>
      <c r="LHY2568" s="9"/>
      <c r="LHZ2568" s="9"/>
      <c r="LIA2568" s="9"/>
      <c r="LIB2568" s="9"/>
      <c r="LIC2568" s="9"/>
      <c r="LID2568" s="9"/>
      <c r="LIE2568" s="9"/>
      <c r="LIF2568" s="9"/>
      <c r="LIG2568" s="9"/>
      <c r="LIH2568" s="9"/>
      <c r="LII2568" s="9"/>
      <c r="LIJ2568" s="9"/>
      <c r="LIK2568" s="9"/>
      <c r="LIL2568" s="9"/>
      <c r="LIM2568" s="9"/>
      <c r="LIN2568" s="9"/>
      <c r="LIO2568" s="9"/>
      <c r="LIP2568" s="9"/>
      <c r="LIQ2568" s="9"/>
      <c r="LIR2568" s="9"/>
      <c r="LIS2568" s="9"/>
      <c r="LIT2568" s="9"/>
      <c r="LIU2568" s="9"/>
      <c r="LIV2568" s="9"/>
      <c r="LIW2568" s="9"/>
      <c r="LIX2568" s="9"/>
      <c r="LIY2568" s="9"/>
      <c r="LIZ2568" s="9"/>
      <c r="LJA2568" s="9"/>
      <c r="LJB2568" s="9"/>
      <c r="LJC2568" s="9"/>
      <c r="LJD2568" s="9"/>
      <c r="LJE2568" s="9"/>
      <c r="LJF2568" s="9"/>
      <c r="LJG2568" s="9"/>
      <c r="LJH2568" s="9"/>
      <c r="LJI2568" s="9"/>
      <c r="LJJ2568" s="9"/>
      <c r="LJK2568" s="9"/>
      <c r="LJL2568" s="9"/>
      <c r="LJM2568" s="9"/>
      <c r="LJN2568" s="9"/>
      <c r="LJO2568" s="9"/>
      <c r="LJP2568" s="9"/>
      <c r="LJQ2568" s="9"/>
      <c r="LJR2568" s="9"/>
      <c r="LJS2568" s="9"/>
      <c r="LJT2568" s="9"/>
      <c r="LJU2568" s="9"/>
      <c r="LJV2568" s="9"/>
      <c r="LJW2568" s="9"/>
      <c r="LJX2568" s="9"/>
      <c r="LJY2568" s="9"/>
      <c r="LJZ2568" s="9"/>
      <c r="LKA2568" s="9"/>
      <c r="LKB2568" s="9"/>
      <c r="LKC2568" s="9"/>
      <c r="LKD2568" s="9"/>
      <c r="LKE2568" s="9"/>
      <c r="LKF2568" s="9"/>
      <c r="LKG2568" s="9"/>
      <c r="LKH2568" s="9"/>
      <c r="LKI2568" s="9"/>
      <c r="LKJ2568" s="9"/>
      <c r="LKK2568" s="9"/>
      <c r="LKL2568" s="9"/>
      <c r="LKM2568" s="9"/>
      <c r="LKN2568" s="9"/>
      <c r="LKO2568" s="9"/>
      <c r="LKP2568" s="9"/>
      <c r="LKQ2568" s="9"/>
      <c r="LKR2568" s="9"/>
      <c r="LKS2568" s="9"/>
      <c r="LKT2568" s="9"/>
      <c r="LKU2568" s="9"/>
      <c r="LKV2568" s="9"/>
      <c r="LKW2568" s="9"/>
      <c r="LKX2568" s="9"/>
      <c r="LKY2568" s="9"/>
      <c r="LKZ2568" s="9"/>
      <c r="LLA2568" s="9"/>
      <c r="LLB2568" s="9"/>
      <c r="LLC2568" s="9"/>
      <c r="LLD2568" s="9"/>
      <c r="LLE2568" s="9"/>
      <c r="LLF2568" s="9"/>
      <c r="LLG2568" s="9"/>
      <c r="LLH2568" s="9"/>
      <c r="LLI2568" s="9"/>
      <c r="LLJ2568" s="9"/>
      <c r="LLK2568" s="9"/>
      <c r="LLL2568" s="9"/>
      <c r="LLM2568" s="9"/>
      <c r="LLN2568" s="9"/>
      <c r="LLO2568" s="9"/>
      <c r="LLP2568" s="9"/>
      <c r="LLQ2568" s="9"/>
      <c r="LLR2568" s="9"/>
      <c r="LLS2568" s="9"/>
      <c r="LLT2568" s="9"/>
      <c r="LLU2568" s="9"/>
      <c r="LLV2568" s="9"/>
      <c r="LLW2568" s="9"/>
      <c r="LLX2568" s="9"/>
      <c r="LLY2568" s="9"/>
      <c r="LLZ2568" s="9"/>
      <c r="LMA2568" s="9"/>
      <c r="LMB2568" s="9"/>
      <c r="LMC2568" s="9"/>
      <c r="LMD2568" s="9"/>
      <c r="LME2568" s="9"/>
      <c r="LMF2568" s="9"/>
      <c r="LMG2568" s="9"/>
      <c r="LMH2568" s="9"/>
      <c r="LMI2568" s="9"/>
      <c r="LMJ2568" s="9"/>
      <c r="LMK2568" s="9"/>
      <c r="LML2568" s="9"/>
      <c r="LMM2568" s="9"/>
      <c r="LMN2568" s="9"/>
      <c r="LMO2568" s="9"/>
      <c r="LMP2568" s="9"/>
      <c r="LMQ2568" s="9"/>
      <c r="LMR2568" s="9"/>
      <c r="LMS2568" s="9"/>
      <c r="LMT2568" s="9"/>
      <c r="LMU2568" s="9"/>
      <c r="LMV2568" s="9"/>
      <c r="LMW2568" s="9"/>
      <c r="LMX2568" s="9"/>
      <c r="LMY2568" s="9"/>
      <c r="LMZ2568" s="9"/>
      <c r="LNA2568" s="9"/>
      <c r="LNB2568" s="9"/>
      <c r="LNC2568" s="9"/>
      <c r="LND2568" s="9"/>
      <c r="LNE2568" s="9"/>
      <c r="LNF2568" s="9"/>
      <c r="LNG2568" s="9"/>
      <c r="LNH2568" s="9"/>
      <c r="LNI2568" s="9"/>
      <c r="LNJ2568" s="9"/>
      <c r="LNK2568" s="9"/>
      <c r="LNL2568" s="9"/>
      <c r="LNM2568" s="9"/>
      <c r="LNN2568" s="9"/>
      <c r="LNO2568" s="9"/>
      <c r="LNP2568" s="9"/>
      <c r="LNQ2568" s="9"/>
      <c r="LNR2568" s="9"/>
      <c r="LNS2568" s="9"/>
      <c r="LNT2568" s="9"/>
      <c r="LNU2568" s="9"/>
      <c r="LNV2568" s="9"/>
      <c r="LNW2568" s="9"/>
      <c r="LNX2568" s="9"/>
      <c r="LNY2568" s="9"/>
      <c r="LNZ2568" s="9"/>
      <c r="LOA2568" s="9"/>
      <c r="LOB2568" s="9"/>
      <c r="LOC2568" s="9"/>
      <c r="LOD2568" s="9"/>
      <c r="LOE2568" s="9"/>
      <c r="LOF2568" s="9"/>
      <c r="LOG2568" s="9"/>
      <c r="LOH2568" s="9"/>
      <c r="LOI2568" s="9"/>
      <c r="LOJ2568" s="9"/>
      <c r="LOK2568" s="9"/>
      <c r="LOL2568" s="9"/>
      <c r="LOM2568" s="9"/>
      <c r="LON2568" s="9"/>
      <c r="LOO2568" s="9"/>
      <c r="LOP2568" s="9"/>
      <c r="LOQ2568" s="9"/>
      <c r="LOR2568" s="9"/>
      <c r="LOS2568" s="9"/>
      <c r="LOT2568" s="9"/>
      <c r="LOU2568" s="9"/>
      <c r="LOV2568" s="9"/>
      <c r="LOW2568" s="9"/>
      <c r="LOX2568" s="9"/>
      <c r="LOY2568" s="9"/>
      <c r="LOZ2568" s="9"/>
      <c r="LPA2568" s="9"/>
      <c r="LPB2568" s="9"/>
      <c r="LPC2568" s="9"/>
      <c r="LPD2568" s="9"/>
      <c r="LPE2568" s="9"/>
      <c r="LPF2568" s="9"/>
      <c r="LPG2568" s="9"/>
      <c r="LPH2568" s="9"/>
      <c r="LPI2568" s="9"/>
      <c r="LPJ2568" s="9"/>
      <c r="LPK2568" s="9"/>
      <c r="LPL2568" s="9"/>
      <c r="LPM2568" s="9"/>
      <c r="LPN2568" s="9"/>
      <c r="LPO2568" s="9"/>
      <c r="LPP2568" s="9"/>
      <c r="LPQ2568" s="9"/>
      <c r="LPR2568" s="9"/>
      <c r="LPS2568" s="9"/>
      <c r="LPT2568" s="9"/>
      <c r="LPU2568" s="9"/>
      <c r="LPV2568" s="9"/>
      <c r="LPW2568" s="9"/>
      <c r="LPX2568" s="9"/>
      <c r="LPY2568" s="9"/>
      <c r="LPZ2568" s="9"/>
      <c r="LQA2568" s="9"/>
      <c r="LQB2568" s="9"/>
      <c r="LQC2568" s="9"/>
      <c r="LQD2568" s="9"/>
      <c r="LQE2568" s="9"/>
      <c r="LQF2568" s="9"/>
      <c r="LQG2568" s="9"/>
      <c r="LQH2568" s="9"/>
      <c r="LQI2568" s="9"/>
      <c r="LQJ2568" s="9"/>
      <c r="LQK2568" s="9"/>
      <c r="LQL2568" s="9"/>
      <c r="LQM2568" s="9"/>
      <c r="LQN2568" s="9"/>
      <c r="LQO2568" s="9"/>
      <c r="LQP2568" s="9"/>
      <c r="LQQ2568" s="9"/>
      <c r="LQR2568" s="9"/>
      <c r="LQS2568" s="9"/>
      <c r="LQT2568" s="9"/>
      <c r="LQU2568" s="9"/>
      <c r="LQV2568" s="9"/>
      <c r="LQW2568" s="9"/>
      <c r="LQX2568" s="9"/>
      <c r="LQY2568" s="9"/>
      <c r="LQZ2568" s="9"/>
      <c r="LRA2568" s="9"/>
      <c r="LRB2568" s="9"/>
      <c r="LRC2568" s="9"/>
      <c r="LRD2568" s="9"/>
      <c r="LRE2568" s="9"/>
      <c r="LRF2568" s="9"/>
      <c r="LRG2568" s="9"/>
      <c r="LRH2568" s="9"/>
      <c r="LRI2568" s="9"/>
      <c r="LRJ2568" s="9"/>
      <c r="LRK2568" s="9"/>
      <c r="LRL2568" s="9"/>
      <c r="LRM2568" s="9"/>
      <c r="LRN2568" s="9"/>
      <c r="LRO2568" s="9"/>
      <c r="LRP2568" s="9"/>
      <c r="LRQ2568" s="9"/>
      <c r="LRR2568" s="9"/>
      <c r="LRS2568" s="9"/>
      <c r="LRT2568" s="9"/>
      <c r="LRU2568" s="9"/>
      <c r="LRV2568" s="9"/>
      <c r="LRW2568" s="9"/>
      <c r="LRX2568" s="9"/>
      <c r="LRY2568" s="9"/>
      <c r="LRZ2568" s="9"/>
      <c r="LSA2568" s="9"/>
      <c r="LSB2568" s="9"/>
      <c r="LSC2568" s="9"/>
      <c r="LSD2568" s="9"/>
      <c r="LSE2568" s="9"/>
      <c r="LSF2568" s="9"/>
      <c r="LSG2568" s="9"/>
      <c r="LSH2568" s="9"/>
      <c r="LSI2568" s="9"/>
      <c r="LSJ2568" s="9"/>
      <c r="LSK2568" s="9"/>
      <c r="LSL2568" s="9"/>
      <c r="LSM2568" s="9"/>
      <c r="LSN2568" s="9"/>
      <c r="LSO2568" s="9"/>
      <c r="LSP2568" s="9"/>
      <c r="LSQ2568" s="9"/>
      <c r="LSR2568" s="9"/>
      <c r="LSS2568" s="9"/>
      <c r="LST2568" s="9"/>
      <c r="LSU2568" s="9"/>
      <c r="LSV2568" s="9"/>
      <c r="LSW2568" s="9"/>
      <c r="LSX2568" s="9"/>
      <c r="LSY2568" s="9"/>
      <c r="LSZ2568" s="9"/>
      <c r="LTA2568" s="9"/>
      <c r="LTB2568" s="9"/>
      <c r="LTC2568" s="9"/>
      <c r="LTD2568" s="9"/>
      <c r="LTE2568" s="9"/>
      <c r="LTF2568" s="9"/>
      <c r="LTG2568" s="9"/>
      <c r="LTH2568" s="9"/>
      <c r="LTI2568" s="9"/>
      <c r="LTJ2568" s="9"/>
      <c r="LTK2568" s="9"/>
      <c r="LTL2568" s="9"/>
      <c r="LTM2568" s="9"/>
      <c r="LTN2568" s="9"/>
      <c r="LTO2568" s="9"/>
      <c r="LTP2568" s="9"/>
      <c r="LTQ2568" s="9"/>
      <c r="LTR2568" s="9"/>
      <c r="LTS2568" s="9"/>
      <c r="LTT2568" s="9"/>
      <c r="LTU2568" s="9"/>
      <c r="LTV2568" s="9"/>
      <c r="LTW2568" s="9"/>
      <c r="LTX2568" s="9"/>
      <c r="LTY2568" s="9"/>
      <c r="LTZ2568" s="9"/>
      <c r="LUA2568" s="9"/>
      <c r="LUB2568" s="9"/>
      <c r="LUC2568" s="9"/>
      <c r="LUD2568" s="9"/>
      <c r="LUE2568" s="9"/>
      <c r="LUF2568" s="9"/>
      <c r="LUG2568" s="9"/>
      <c r="LUH2568" s="9"/>
      <c r="LUI2568" s="9"/>
      <c r="LUJ2568" s="9"/>
      <c r="LUK2568" s="9"/>
      <c r="LUL2568" s="9"/>
      <c r="LUM2568" s="9"/>
      <c r="LUN2568" s="9"/>
      <c r="LUO2568" s="9"/>
      <c r="LUP2568" s="9"/>
      <c r="LUQ2568" s="9"/>
      <c r="LUR2568" s="9"/>
      <c r="LUS2568" s="9"/>
      <c r="LUT2568" s="9"/>
      <c r="LUU2568" s="9"/>
      <c r="LUV2568" s="9"/>
      <c r="LUW2568" s="9"/>
      <c r="LUX2568" s="9"/>
      <c r="LUY2568" s="9"/>
      <c r="LUZ2568" s="9"/>
      <c r="LVA2568" s="9"/>
      <c r="LVB2568" s="9"/>
      <c r="LVC2568" s="9"/>
      <c r="LVD2568" s="9"/>
      <c r="LVE2568" s="9"/>
      <c r="LVF2568" s="9"/>
      <c r="LVG2568" s="9"/>
      <c r="LVH2568" s="9"/>
      <c r="LVI2568" s="9"/>
      <c r="LVJ2568" s="9"/>
      <c r="LVK2568" s="9"/>
      <c r="LVL2568" s="9"/>
      <c r="LVM2568" s="9"/>
      <c r="LVN2568" s="9"/>
      <c r="LVO2568" s="9"/>
      <c r="LVP2568" s="9"/>
      <c r="LVQ2568" s="9"/>
      <c r="LVR2568" s="9"/>
      <c r="LVS2568" s="9"/>
      <c r="LVT2568" s="9"/>
      <c r="LVU2568" s="9"/>
      <c r="LVV2568" s="9"/>
      <c r="LVW2568" s="9"/>
      <c r="LVX2568" s="9"/>
      <c r="LVY2568" s="9"/>
      <c r="LVZ2568" s="9"/>
      <c r="LWA2568" s="9"/>
      <c r="LWB2568" s="9"/>
      <c r="LWC2568" s="9"/>
      <c r="LWD2568" s="9"/>
      <c r="LWE2568" s="9"/>
      <c r="LWF2568" s="9"/>
      <c r="LWG2568" s="9"/>
      <c r="LWH2568" s="9"/>
      <c r="LWI2568" s="9"/>
      <c r="LWJ2568" s="9"/>
      <c r="LWK2568" s="9"/>
      <c r="LWL2568" s="9"/>
      <c r="LWM2568" s="9"/>
      <c r="LWN2568" s="9"/>
      <c r="LWO2568" s="9"/>
      <c r="LWP2568" s="9"/>
      <c r="LWQ2568" s="9"/>
      <c r="LWR2568" s="9"/>
      <c r="LWS2568" s="9"/>
      <c r="LWT2568" s="9"/>
      <c r="LWU2568" s="9"/>
      <c r="LWV2568" s="9"/>
      <c r="LWW2568" s="9"/>
      <c r="LWX2568" s="9"/>
      <c r="LWY2568" s="9"/>
      <c r="LWZ2568" s="9"/>
      <c r="LXA2568" s="9"/>
      <c r="LXB2568" s="9"/>
      <c r="LXC2568" s="9"/>
      <c r="LXD2568" s="9"/>
      <c r="LXE2568" s="9"/>
      <c r="LXF2568" s="9"/>
      <c r="LXG2568" s="9"/>
      <c r="LXH2568" s="9"/>
      <c r="LXI2568" s="9"/>
      <c r="LXJ2568" s="9"/>
      <c r="LXK2568" s="9"/>
      <c r="LXL2568" s="9"/>
      <c r="LXM2568" s="9"/>
      <c r="LXN2568" s="9"/>
      <c r="LXO2568" s="9"/>
      <c r="LXP2568" s="9"/>
      <c r="LXQ2568" s="9"/>
      <c r="LXR2568" s="9"/>
      <c r="LXS2568" s="9"/>
      <c r="LXT2568" s="9"/>
      <c r="LXU2568" s="9"/>
      <c r="LXV2568" s="9"/>
      <c r="LXW2568" s="9"/>
      <c r="LXX2568" s="9"/>
      <c r="LXY2568" s="9"/>
      <c r="LXZ2568" s="9"/>
      <c r="LYA2568" s="9"/>
      <c r="LYB2568" s="9"/>
      <c r="LYC2568" s="9"/>
      <c r="LYD2568" s="9"/>
      <c r="LYE2568" s="9"/>
      <c r="LYF2568" s="9"/>
      <c r="LYG2568" s="9"/>
      <c r="LYH2568" s="9"/>
      <c r="LYI2568" s="9"/>
      <c r="LYJ2568" s="9"/>
      <c r="LYK2568" s="9"/>
      <c r="LYL2568" s="9"/>
      <c r="LYM2568" s="9"/>
      <c r="LYN2568" s="9"/>
      <c r="LYO2568" s="9"/>
      <c r="LYP2568" s="9"/>
      <c r="LYQ2568" s="9"/>
      <c r="LYR2568" s="9"/>
      <c r="LYS2568" s="9"/>
      <c r="LYT2568" s="9"/>
      <c r="LYU2568" s="9"/>
      <c r="LYV2568" s="9"/>
      <c r="LYW2568" s="9"/>
      <c r="LYX2568" s="9"/>
      <c r="LYY2568" s="9"/>
      <c r="LYZ2568" s="9"/>
      <c r="LZA2568" s="9"/>
      <c r="LZB2568" s="9"/>
      <c r="LZC2568" s="9"/>
      <c r="LZD2568" s="9"/>
      <c r="LZE2568" s="9"/>
      <c r="LZF2568" s="9"/>
      <c r="LZG2568" s="9"/>
      <c r="LZH2568" s="9"/>
      <c r="LZI2568" s="9"/>
      <c r="LZJ2568" s="9"/>
      <c r="LZK2568" s="9"/>
      <c r="LZL2568" s="9"/>
      <c r="LZM2568" s="9"/>
      <c r="LZN2568" s="9"/>
      <c r="LZO2568" s="9"/>
      <c r="LZP2568" s="9"/>
      <c r="LZQ2568" s="9"/>
      <c r="LZR2568" s="9"/>
      <c r="LZS2568" s="9"/>
      <c r="LZT2568" s="9"/>
      <c r="LZU2568" s="9"/>
      <c r="LZV2568" s="9"/>
      <c r="LZW2568" s="9"/>
      <c r="LZX2568" s="9"/>
      <c r="LZY2568" s="9"/>
      <c r="LZZ2568" s="9"/>
      <c r="MAA2568" s="9"/>
      <c r="MAB2568" s="9"/>
      <c r="MAC2568" s="9"/>
      <c r="MAD2568" s="9"/>
      <c r="MAE2568" s="9"/>
      <c r="MAF2568" s="9"/>
      <c r="MAG2568" s="9"/>
      <c r="MAH2568" s="9"/>
      <c r="MAI2568" s="9"/>
      <c r="MAJ2568" s="9"/>
      <c r="MAK2568" s="9"/>
      <c r="MAL2568" s="9"/>
      <c r="MAM2568" s="9"/>
      <c r="MAN2568" s="9"/>
      <c r="MAO2568" s="9"/>
      <c r="MAP2568" s="9"/>
      <c r="MAQ2568" s="9"/>
      <c r="MAR2568" s="9"/>
      <c r="MAS2568" s="9"/>
      <c r="MAT2568" s="9"/>
      <c r="MAU2568" s="9"/>
      <c r="MAV2568" s="9"/>
      <c r="MAW2568" s="9"/>
      <c r="MAX2568" s="9"/>
      <c r="MAY2568" s="9"/>
      <c r="MAZ2568" s="9"/>
      <c r="MBA2568" s="9"/>
      <c r="MBB2568" s="9"/>
      <c r="MBC2568" s="9"/>
      <c r="MBD2568" s="9"/>
      <c r="MBE2568" s="9"/>
      <c r="MBF2568" s="9"/>
      <c r="MBG2568" s="9"/>
      <c r="MBH2568" s="9"/>
      <c r="MBI2568" s="9"/>
      <c r="MBJ2568" s="9"/>
      <c r="MBK2568" s="9"/>
      <c r="MBL2568" s="9"/>
      <c r="MBM2568" s="9"/>
      <c r="MBN2568" s="9"/>
      <c r="MBO2568" s="9"/>
      <c r="MBP2568" s="9"/>
      <c r="MBQ2568" s="9"/>
      <c r="MBR2568" s="9"/>
      <c r="MBS2568" s="9"/>
      <c r="MBT2568" s="9"/>
      <c r="MBU2568" s="9"/>
      <c r="MBV2568" s="9"/>
      <c r="MBW2568" s="9"/>
      <c r="MBX2568" s="9"/>
      <c r="MBY2568" s="9"/>
      <c r="MBZ2568" s="9"/>
      <c r="MCA2568" s="9"/>
      <c r="MCB2568" s="9"/>
      <c r="MCC2568" s="9"/>
      <c r="MCD2568" s="9"/>
      <c r="MCE2568" s="9"/>
      <c r="MCF2568" s="9"/>
      <c r="MCG2568" s="9"/>
      <c r="MCH2568" s="9"/>
      <c r="MCI2568" s="9"/>
      <c r="MCJ2568" s="9"/>
      <c r="MCK2568" s="9"/>
      <c r="MCL2568" s="9"/>
      <c r="MCM2568" s="9"/>
      <c r="MCN2568" s="9"/>
      <c r="MCO2568" s="9"/>
      <c r="MCP2568" s="9"/>
      <c r="MCQ2568" s="9"/>
      <c r="MCR2568" s="9"/>
      <c r="MCS2568" s="9"/>
      <c r="MCT2568" s="9"/>
      <c r="MCU2568" s="9"/>
      <c r="MCV2568" s="9"/>
      <c r="MCW2568" s="9"/>
      <c r="MCX2568" s="9"/>
      <c r="MCY2568" s="9"/>
      <c r="MCZ2568" s="9"/>
      <c r="MDA2568" s="9"/>
      <c r="MDB2568" s="9"/>
      <c r="MDC2568" s="9"/>
      <c r="MDD2568" s="9"/>
      <c r="MDE2568" s="9"/>
      <c r="MDF2568" s="9"/>
      <c r="MDG2568" s="9"/>
      <c r="MDH2568" s="9"/>
      <c r="MDI2568" s="9"/>
      <c r="MDJ2568" s="9"/>
      <c r="MDK2568" s="9"/>
      <c r="MDL2568" s="9"/>
      <c r="MDM2568" s="9"/>
      <c r="MDN2568" s="9"/>
      <c r="MDO2568" s="9"/>
      <c r="MDP2568" s="9"/>
      <c r="MDQ2568" s="9"/>
      <c r="MDR2568" s="9"/>
      <c r="MDS2568" s="9"/>
      <c r="MDT2568" s="9"/>
      <c r="MDU2568" s="9"/>
      <c r="MDV2568" s="9"/>
      <c r="MDW2568" s="9"/>
      <c r="MDX2568" s="9"/>
      <c r="MDY2568" s="9"/>
      <c r="MDZ2568" s="9"/>
      <c r="MEA2568" s="9"/>
      <c r="MEB2568" s="9"/>
      <c r="MEC2568" s="9"/>
      <c r="MED2568" s="9"/>
      <c r="MEE2568" s="9"/>
      <c r="MEF2568" s="9"/>
      <c r="MEG2568" s="9"/>
      <c r="MEH2568" s="9"/>
      <c r="MEI2568" s="9"/>
      <c r="MEJ2568" s="9"/>
      <c r="MEK2568" s="9"/>
      <c r="MEL2568" s="9"/>
      <c r="MEM2568" s="9"/>
      <c r="MEN2568" s="9"/>
      <c r="MEO2568" s="9"/>
      <c r="MEP2568" s="9"/>
      <c r="MEQ2568" s="9"/>
      <c r="MER2568" s="9"/>
      <c r="MES2568" s="9"/>
      <c r="MET2568" s="9"/>
      <c r="MEU2568" s="9"/>
      <c r="MEV2568" s="9"/>
      <c r="MEW2568" s="9"/>
      <c r="MEX2568" s="9"/>
      <c r="MEY2568" s="9"/>
      <c r="MEZ2568" s="9"/>
      <c r="MFA2568" s="9"/>
      <c r="MFB2568" s="9"/>
      <c r="MFC2568" s="9"/>
      <c r="MFD2568" s="9"/>
      <c r="MFE2568" s="9"/>
      <c r="MFF2568" s="9"/>
      <c r="MFG2568" s="9"/>
      <c r="MFH2568" s="9"/>
      <c r="MFI2568" s="9"/>
      <c r="MFJ2568" s="9"/>
      <c r="MFK2568" s="9"/>
      <c r="MFL2568" s="9"/>
      <c r="MFM2568" s="9"/>
      <c r="MFN2568" s="9"/>
      <c r="MFO2568" s="9"/>
      <c r="MFP2568" s="9"/>
      <c r="MFQ2568" s="9"/>
      <c r="MFR2568" s="9"/>
      <c r="MFS2568" s="9"/>
      <c r="MFT2568" s="9"/>
      <c r="MFU2568" s="9"/>
      <c r="MFV2568" s="9"/>
      <c r="MFW2568" s="9"/>
      <c r="MFX2568" s="9"/>
      <c r="MFY2568" s="9"/>
      <c r="MFZ2568" s="9"/>
      <c r="MGA2568" s="9"/>
      <c r="MGB2568" s="9"/>
      <c r="MGC2568" s="9"/>
      <c r="MGD2568" s="9"/>
      <c r="MGE2568" s="9"/>
      <c r="MGF2568" s="9"/>
      <c r="MGG2568" s="9"/>
      <c r="MGH2568" s="9"/>
      <c r="MGI2568" s="9"/>
      <c r="MGJ2568" s="9"/>
      <c r="MGK2568" s="9"/>
      <c r="MGL2568" s="9"/>
      <c r="MGM2568" s="9"/>
      <c r="MGN2568" s="9"/>
      <c r="MGO2568" s="9"/>
      <c r="MGP2568" s="9"/>
      <c r="MGQ2568" s="9"/>
      <c r="MGR2568" s="9"/>
      <c r="MGS2568" s="9"/>
      <c r="MGT2568" s="9"/>
      <c r="MGU2568" s="9"/>
      <c r="MGV2568" s="9"/>
      <c r="MGW2568" s="9"/>
      <c r="MGX2568" s="9"/>
      <c r="MGY2568" s="9"/>
      <c r="MGZ2568" s="9"/>
      <c r="MHA2568" s="9"/>
      <c r="MHB2568" s="9"/>
      <c r="MHC2568" s="9"/>
      <c r="MHD2568" s="9"/>
      <c r="MHE2568" s="9"/>
      <c r="MHF2568" s="9"/>
      <c r="MHG2568" s="9"/>
      <c r="MHH2568" s="9"/>
      <c r="MHI2568" s="9"/>
      <c r="MHJ2568" s="9"/>
      <c r="MHK2568" s="9"/>
      <c r="MHL2568" s="9"/>
      <c r="MHM2568" s="9"/>
      <c r="MHN2568" s="9"/>
      <c r="MHO2568" s="9"/>
      <c r="MHP2568" s="9"/>
      <c r="MHQ2568" s="9"/>
      <c r="MHR2568" s="9"/>
      <c r="MHS2568" s="9"/>
      <c r="MHT2568" s="9"/>
      <c r="MHU2568" s="9"/>
      <c r="MHV2568" s="9"/>
      <c r="MHW2568" s="9"/>
      <c r="MHX2568" s="9"/>
      <c r="MHY2568" s="9"/>
      <c r="MHZ2568" s="9"/>
      <c r="MIA2568" s="9"/>
      <c r="MIB2568" s="9"/>
      <c r="MIC2568" s="9"/>
      <c r="MID2568" s="9"/>
      <c r="MIE2568" s="9"/>
      <c r="MIF2568" s="9"/>
      <c r="MIG2568" s="9"/>
      <c r="MIH2568" s="9"/>
      <c r="MII2568" s="9"/>
      <c r="MIJ2568" s="9"/>
      <c r="MIK2568" s="9"/>
      <c r="MIL2568" s="9"/>
      <c r="MIM2568" s="9"/>
      <c r="MIN2568" s="9"/>
      <c r="MIO2568" s="9"/>
      <c r="MIP2568" s="9"/>
      <c r="MIQ2568" s="9"/>
      <c r="MIR2568" s="9"/>
      <c r="MIS2568" s="9"/>
      <c r="MIT2568" s="9"/>
      <c r="MIU2568" s="9"/>
      <c r="MIV2568" s="9"/>
      <c r="MIW2568" s="9"/>
      <c r="MIX2568" s="9"/>
      <c r="MIY2568" s="9"/>
      <c r="MIZ2568" s="9"/>
      <c r="MJA2568" s="9"/>
      <c r="MJB2568" s="9"/>
      <c r="MJC2568" s="9"/>
      <c r="MJD2568" s="9"/>
      <c r="MJE2568" s="9"/>
      <c r="MJF2568" s="9"/>
      <c r="MJG2568" s="9"/>
      <c r="MJH2568" s="9"/>
      <c r="MJI2568" s="9"/>
      <c r="MJJ2568" s="9"/>
      <c r="MJK2568" s="9"/>
      <c r="MJL2568" s="9"/>
      <c r="MJM2568" s="9"/>
      <c r="MJN2568" s="9"/>
      <c r="MJO2568" s="9"/>
      <c r="MJP2568" s="9"/>
      <c r="MJQ2568" s="9"/>
      <c r="MJR2568" s="9"/>
      <c r="MJS2568" s="9"/>
      <c r="MJT2568" s="9"/>
      <c r="MJU2568" s="9"/>
      <c r="MJV2568" s="9"/>
      <c r="MJW2568" s="9"/>
      <c r="MJX2568" s="9"/>
      <c r="MJY2568" s="9"/>
      <c r="MJZ2568" s="9"/>
      <c r="MKA2568" s="9"/>
      <c r="MKB2568" s="9"/>
      <c r="MKC2568" s="9"/>
      <c r="MKD2568" s="9"/>
      <c r="MKE2568" s="9"/>
      <c r="MKF2568" s="9"/>
      <c r="MKG2568" s="9"/>
      <c r="MKH2568" s="9"/>
      <c r="MKI2568" s="9"/>
      <c r="MKJ2568" s="9"/>
      <c r="MKK2568" s="9"/>
      <c r="MKL2568" s="9"/>
      <c r="MKM2568" s="9"/>
      <c r="MKN2568" s="9"/>
      <c r="MKO2568" s="9"/>
      <c r="MKP2568" s="9"/>
      <c r="MKQ2568" s="9"/>
      <c r="MKR2568" s="9"/>
      <c r="MKS2568" s="9"/>
      <c r="MKT2568" s="9"/>
      <c r="MKU2568" s="9"/>
      <c r="MKV2568" s="9"/>
      <c r="MKW2568" s="9"/>
      <c r="MKX2568" s="9"/>
      <c r="MKY2568" s="9"/>
      <c r="MKZ2568" s="9"/>
      <c r="MLA2568" s="9"/>
      <c r="MLB2568" s="9"/>
      <c r="MLC2568" s="9"/>
      <c r="MLD2568" s="9"/>
      <c r="MLE2568" s="9"/>
      <c r="MLF2568" s="9"/>
      <c r="MLG2568" s="9"/>
      <c r="MLH2568" s="9"/>
      <c r="MLI2568" s="9"/>
      <c r="MLJ2568" s="9"/>
      <c r="MLK2568" s="9"/>
      <c r="MLL2568" s="9"/>
      <c r="MLM2568" s="9"/>
      <c r="MLN2568" s="9"/>
      <c r="MLO2568" s="9"/>
      <c r="MLP2568" s="9"/>
      <c r="MLQ2568" s="9"/>
      <c r="MLR2568" s="9"/>
      <c r="MLS2568" s="9"/>
      <c r="MLT2568" s="9"/>
      <c r="MLU2568" s="9"/>
      <c r="MLV2568" s="9"/>
      <c r="MLW2568" s="9"/>
      <c r="MLX2568" s="9"/>
      <c r="MLY2568" s="9"/>
      <c r="MLZ2568" s="9"/>
      <c r="MMA2568" s="9"/>
      <c r="MMB2568" s="9"/>
      <c r="MMC2568" s="9"/>
      <c r="MMD2568" s="9"/>
      <c r="MME2568" s="9"/>
      <c r="MMF2568" s="9"/>
      <c r="MMG2568" s="9"/>
      <c r="MMH2568" s="9"/>
      <c r="MMI2568" s="9"/>
      <c r="MMJ2568" s="9"/>
      <c r="MMK2568" s="9"/>
      <c r="MML2568" s="9"/>
      <c r="MMM2568" s="9"/>
      <c r="MMN2568" s="9"/>
      <c r="MMO2568" s="9"/>
      <c r="MMP2568" s="9"/>
      <c r="MMQ2568" s="9"/>
      <c r="MMR2568" s="9"/>
      <c r="MMS2568" s="9"/>
      <c r="MMT2568" s="9"/>
      <c r="MMU2568" s="9"/>
      <c r="MMV2568" s="9"/>
      <c r="MMW2568" s="9"/>
      <c r="MMX2568" s="9"/>
      <c r="MMY2568" s="9"/>
      <c r="MMZ2568" s="9"/>
      <c r="MNA2568" s="9"/>
      <c r="MNB2568" s="9"/>
      <c r="MNC2568" s="9"/>
      <c r="MND2568" s="9"/>
      <c r="MNE2568" s="9"/>
      <c r="MNF2568" s="9"/>
      <c r="MNG2568" s="9"/>
      <c r="MNH2568" s="9"/>
      <c r="MNI2568" s="9"/>
      <c r="MNJ2568" s="9"/>
      <c r="MNK2568" s="9"/>
      <c r="MNL2568" s="9"/>
      <c r="MNM2568" s="9"/>
      <c r="MNN2568" s="9"/>
      <c r="MNO2568" s="9"/>
      <c r="MNP2568" s="9"/>
      <c r="MNQ2568" s="9"/>
      <c r="MNR2568" s="9"/>
      <c r="MNS2568" s="9"/>
      <c r="MNT2568" s="9"/>
      <c r="MNU2568" s="9"/>
      <c r="MNV2568" s="9"/>
      <c r="MNW2568" s="9"/>
      <c r="MNX2568" s="9"/>
      <c r="MNY2568" s="9"/>
      <c r="MNZ2568" s="9"/>
      <c r="MOA2568" s="9"/>
      <c r="MOB2568" s="9"/>
      <c r="MOC2568" s="9"/>
      <c r="MOD2568" s="9"/>
      <c r="MOE2568" s="9"/>
      <c r="MOF2568" s="9"/>
      <c r="MOG2568" s="9"/>
      <c r="MOH2568" s="9"/>
      <c r="MOI2568" s="9"/>
      <c r="MOJ2568" s="9"/>
      <c r="MOK2568" s="9"/>
      <c r="MOL2568" s="9"/>
      <c r="MOM2568" s="9"/>
      <c r="MON2568" s="9"/>
      <c r="MOO2568" s="9"/>
      <c r="MOP2568" s="9"/>
      <c r="MOQ2568" s="9"/>
      <c r="MOR2568" s="9"/>
      <c r="MOS2568" s="9"/>
      <c r="MOT2568" s="9"/>
      <c r="MOU2568" s="9"/>
      <c r="MOV2568" s="9"/>
      <c r="MOW2568" s="9"/>
      <c r="MOX2568" s="9"/>
      <c r="MOY2568" s="9"/>
      <c r="MOZ2568" s="9"/>
      <c r="MPA2568" s="9"/>
      <c r="MPB2568" s="9"/>
      <c r="MPC2568" s="9"/>
      <c r="MPD2568" s="9"/>
      <c r="MPE2568" s="9"/>
      <c r="MPF2568" s="9"/>
      <c r="MPG2568" s="9"/>
      <c r="MPH2568" s="9"/>
      <c r="MPI2568" s="9"/>
      <c r="MPJ2568" s="9"/>
      <c r="MPK2568" s="9"/>
      <c r="MPL2568" s="9"/>
      <c r="MPM2568" s="9"/>
      <c r="MPN2568" s="9"/>
      <c r="MPO2568" s="9"/>
      <c r="MPP2568" s="9"/>
      <c r="MPQ2568" s="9"/>
      <c r="MPR2568" s="9"/>
      <c r="MPS2568" s="9"/>
      <c r="MPT2568" s="9"/>
      <c r="MPU2568" s="9"/>
      <c r="MPV2568" s="9"/>
      <c r="MPW2568" s="9"/>
      <c r="MPX2568" s="9"/>
      <c r="MPY2568" s="9"/>
      <c r="MPZ2568" s="9"/>
      <c r="MQA2568" s="9"/>
      <c r="MQB2568" s="9"/>
      <c r="MQC2568" s="9"/>
      <c r="MQD2568" s="9"/>
      <c r="MQE2568" s="9"/>
      <c r="MQF2568" s="9"/>
      <c r="MQG2568" s="9"/>
      <c r="MQH2568" s="9"/>
      <c r="MQI2568" s="9"/>
      <c r="MQJ2568" s="9"/>
      <c r="MQK2568" s="9"/>
      <c r="MQL2568" s="9"/>
      <c r="MQM2568" s="9"/>
      <c r="MQN2568" s="9"/>
      <c r="MQO2568" s="9"/>
      <c r="MQP2568" s="9"/>
      <c r="MQQ2568" s="9"/>
      <c r="MQR2568" s="9"/>
      <c r="MQS2568" s="9"/>
      <c r="MQT2568" s="9"/>
      <c r="MQU2568" s="9"/>
      <c r="MQV2568" s="9"/>
      <c r="MQW2568" s="9"/>
      <c r="MQX2568" s="9"/>
      <c r="MQY2568" s="9"/>
      <c r="MQZ2568" s="9"/>
      <c r="MRA2568" s="9"/>
      <c r="MRB2568" s="9"/>
      <c r="MRC2568" s="9"/>
      <c r="MRD2568" s="9"/>
      <c r="MRE2568" s="9"/>
      <c r="MRF2568" s="9"/>
      <c r="MRG2568" s="9"/>
      <c r="MRH2568" s="9"/>
      <c r="MRI2568" s="9"/>
      <c r="MRJ2568" s="9"/>
      <c r="MRK2568" s="9"/>
      <c r="MRL2568" s="9"/>
      <c r="MRM2568" s="9"/>
      <c r="MRN2568" s="9"/>
      <c r="MRO2568" s="9"/>
      <c r="MRP2568" s="9"/>
      <c r="MRQ2568" s="9"/>
      <c r="MRR2568" s="9"/>
      <c r="MRS2568" s="9"/>
      <c r="MRT2568" s="9"/>
      <c r="MRU2568" s="9"/>
      <c r="MRV2568" s="9"/>
      <c r="MRW2568" s="9"/>
      <c r="MRX2568" s="9"/>
      <c r="MRY2568" s="9"/>
      <c r="MRZ2568" s="9"/>
      <c r="MSA2568" s="9"/>
      <c r="MSB2568" s="9"/>
      <c r="MSC2568" s="9"/>
      <c r="MSD2568" s="9"/>
      <c r="MSE2568" s="9"/>
      <c r="MSF2568" s="9"/>
      <c r="MSG2568" s="9"/>
      <c r="MSH2568" s="9"/>
      <c r="MSI2568" s="9"/>
      <c r="MSJ2568" s="9"/>
      <c r="MSK2568" s="9"/>
      <c r="MSL2568" s="9"/>
      <c r="MSM2568" s="9"/>
      <c r="MSN2568" s="9"/>
      <c r="MSO2568" s="9"/>
      <c r="MSP2568" s="9"/>
      <c r="MSQ2568" s="9"/>
      <c r="MSR2568" s="9"/>
      <c r="MSS2568" s="9"/>
      <c r="MST2568" s="9"/>
      <c r="MSU2568" s="9"/>
      <c r="MSV2568" s="9"/>
      <c r="MSW2568" s="9"/>
      <c r="MSX2568" s="9"/>
      <c r="MSY2568" s="9"/>
      <c r="MSZ2568" s="9"/>
      <c r="MTA2568" s="9"/>
      <c r="MTB2568" s="9"/>
      <c r="MTC2568" s="9"/>
      <c r="MTD2568" s="9"/>
      <c r="MTE2568" s="9"/>
      <c r="MTF2568" s="9"/>
      <c r="MTG2568" s="9"/>
      <c r="MTH2568" s="9"/>
      <c r="MTI2568" s="9"/>
      <c r="MTJ2568" s="9"/>
      <c r="MTK2568" s="9"/>
      <c r="MTL2568" s="9"/>
      <c r="MTM2568" s="9"/>
      <c r="MTN2568" s="9"/>
      <c r="MTO2568" s="9"/>
      <c r="MTP2568" s="9"/>
      <c r="MTQ2568" s="9"/>
      <c r="MTR2568" s="9"/>
      <c r="MTS2568" s="9"/>
      <c r="MTT2568" s="9"/>
      <c r="MTU2568" s="9"/>
      <c r="MTV2568" s="9"/>
      <c r="MTW2568" s="9"/>
      <c r="MTX2568" s="9"/>
      <c r="MTY2568" s="9"/>
      <c r="MTZ2568" s="9"/>
      <c r="MUA2568" s="9"/>
      <c r="MUB2568" s="9"/>
      <c r="MUC2568" s="9"/>
      <c r="MUD2568" s="9"/>
      <c r="MUE2568" s="9"/>
      <c r="MUF2568" s="9"/>
      <c r="MUG2568" s="9"/>
      <c r="MUH2568" s="9"/>
      <c r="MUI2568" s="9"/>
      <c r="MUJ2568" s="9"/>
      <c r="MUK2568" s="9"/>
      <c r="MUL2568" s="9"/>
      <c r="MUM2568" s="9"/>
      <c r="MUN2568" s="9"/>
      <c r="MUO2568" s="9"/>
      <c r="MUP2568" s="9"/>
      <c r="MUQ2568" s="9"/>
      <c r="MUR2568" s="9"/>
      <c r="MUS2568" s="9"/>
      <c r="MUT2568" s="9"/>
      <c r="MUU2568" s="9"/>
      <c r="MUV2568" s="9"/>
      <c r="MUW2568" s="9"/>
      <c r="MUX2568" s="9"/>
      <c r="MUY2568" s="9"/>
      <c r="MUZ2568" s="9"/>
      <c r="MVA2568" s="9"/>
      <c r="MVB2568" s="9"/>
      <c r="MVC2568" s="9"/>
      <c r="MVD2568" s="9"/>
      <c r="MVE2568" s="9"/>
      <c r="MVF2568" s="9"/>
      <c r="MVG2568" s="9"/>
      <c r="MVH2568" s="9"/>
      <c r="MVI2568" s="9"/>
      <c r="MVJ2568" s="9"/>
      <c r="MVK2568" s="9"/>
      <c r="MVL2568" s="9"/>
      <c r="MVM2568" s="9"/>
      <c r="MVN2568" s="9"/>
      <c r="MVO2568" s="9"/>
      <c r="MVP2568" s="9"/>
      <c r="MVQ2568" s="9"/>
      <c r="MVR2568" s="9"/>
      <c r="MVS2568" s="9"/>
      <c r="MVT2568" s="9"/>
      <c r="MVU2568" s="9"/>
      <c r="MVV2568" s="9"/>
      <c r="MVW2568" s="9"/>
      <c r="MVX2568" s="9"/>
      <c r="MVY2568" s="9"/>
      <c r="MVZ2568" s="9"/>
      <c r="MWA2568" s="9"/>
      <c r="MWB2568" s="9"/>
      <c r="MWC2568" s="9"/>
      <c r="MWD2568" s="9"/>
      <c r="MWE2568" s="9"/>
      <c r="MWF2568" s="9"/>
      <c r="MWG2568" s="9"/>
      <c r="MWH2568" s="9"/>
      <c r="MWI2568" s="9"/>
      <c r="MWJ2568" s="9"/>
      <c r="MWK2568" s="9"/>
      <c r="MWL2568" s="9"/>
      <c r="MWM2568" s="9"/>
      <c r="MWN2568" s="9"/>
      <c r="MWO2568" s="9"/>
      <c r="MWP2568" s="9"/>
      <c r="MWQ2568" s="9"/>
      <c r="MWR2568" s="9"/>
      <c r="MWS2568" s="9"/>
      <c r="MWT2568" s="9"/>
      <c r="MWU2568" s="9"/>
      <c r="MWV2568" s="9"/>
      <c r="MWW2568" s="9"/>
      <c r="MWX2568" s="9"/>
      <c r="MWY2568" s="9"/>
      <c r="MWZ2568" s="9"/>
      <c r="MXA2568" s="9"/>
      <c r="MXB2568" s="9"/>
      <c r="MXC2568" s="9"/>
      <c r="MXD2568" s="9"/>
      <c r="MXE2568" s="9"/>
      <c r="MXF2568" s="9"/>
      <c r="MXG2568" s="9"/>
      <c r="MXH2568" s="9"/>
      <c r="MXI2568" s="9"/>
      <c r="MXJ2568" s="9"/>
      <c r="MXK2568" s="9"/>
      <c r="MXL2568" s="9"/>
      <c r="MXM2568" s="9"/>
      <c r="MXN2568" s="9"/>
      <c r="MXO2568" s="9"/>
      <c r="MXP2568" s="9"/>
      <c r="MXQ2568" s="9"/>
      <c r="MXR2568" s="9"/>
      <c r="MXS2568" s="9"/>
      <c r="MXT2568" s="9"/>
      <c r="MXU2568" s="9"/>
      <c r="MXV2568" s="9"/>
      <c r="MXW2568" s="9"/>
      <c r="MXX2568" s="9"/>
      <c r="MXY2568" s="9"/>
      <c r="MXZ2568" s="9"/>
      <c r="MYA2568" s="9"/>
      <c r="MYB2568" s="9"/>
      <c r="MYC2568" s="9"/>
      <c r="MYD2568" s="9"/>
      <c r="MYE2568" s="9"/>
      <c r="MYF2568" s="9"/>
      <c r="MYG2568" s="9"/>
      <c r="MYH2568" s="9"/>
      <c r="MYI2568" s="9"/>
      <c r="MYJ2568" s="9"/>
      <c r="MYK2568" s="9"/>
      <c r="MYL2568" s="9"/>
      <c r="MYM2568" s="9"/>
      <c r="MYN2568" s="9"/>
      <c r="MYO2568" s="9"/>
      <c r="MYP2568" s="9"/>
      <c r="MYQ2568" s="9"/>
      <c r="MYR2568" s="9"/>
      <c r="MYS2568" s="9"/>
      <c r="MYT2568" s="9"/>
      <c r="MYU2568" s="9"/>
      <c r="MYV2568" s="9"/>
      <c r="MYW2568" s="9"/>
      <c r="MYX2568" s="9"/>
      <c r="MYY2568" s="9"/>
      <c r="MYZ2568" s="9"/>
      <c r="MZA2568" s="9"/>
      <c r="MZB2568" s="9"/>
      <c r="MZC2568" s="9"/>
      <c r="MZD2568" s="9"/>
      <c r="MZE2568" s="9"/>
      <c r="MZF2568" s="9"/>
      <c r="MZG2568" s="9"/>
      <c r="MZH2568" s="9"/>
      <c r="MZI2568" s="9"/>
      <c r="MZJ2568" s="9"/>
      <c r="MZK2568" s="9"/>
      <c r="MZL2568" s="9"/>
      <c r="MZM2568" s="9"/>
      <c r="MZN2568" s="9"/>
      <c r="MZO2568" s="9"/>
      <c r="MZP2568" s="9"/>
      <c r="MZQ2568" s="9"/>
      <c r="MZR2568" s="9"/>
      <c r="MZS2568" s="9"/>
      <c r="MZT2568" s="9"/>
      <c r="MZU2568" s="9"/>
      <c r="MZV2568" s="9"/>
      <c r="MZW2568" s="9"/>
      <c r="MZX2568" s="9"/>
      <c r="MZY2568" s="9"/>
      <c r="MZZ2568" s="9"/>
      <c r="NAA2568" s="9"/>
      <c r="NAB2568" s="9"/>
      <c r="NAC2568" s="9"/>
      <c r="NAD2568" s="9"/>
      <c r="NAE2568" s="9"/>
      <c r="NAF2568" s="9"/>
      <c r="NAG2568" s="9"/>
      <c r="NAH2568" s="9"/>
      <c r="NAI2568" s="9"/>
      <c r="NAJ2568" s="9"/>
      <c r="NAK2568" s="9"/>
      <c r="NAL2568" s="9"/>
      <c r="NAM2568" s="9"/>
      <c r="NAN2568" s="9"/>
      <c r="NAO2568" s="9"/>
      <c r="NAP2568" s="9"/>
      <c r="NAQ2568" s="9"/>
      <c r="NAR2568" s="9"/>
      <c r="NAS2568" s="9"/>
      <c r="NAT2568" s="9"/>
      <c r="NAU2568" s="9"/>
      <c r="NAV2568" s="9"/>
      <c r="NAW2568" s="9"/>
      <c r="NAX2568" s="9"/>
      <c r="NAY2568" s="9"/>
      <c r="NAZ2568" s="9"/>
      <c r="NBA2568" s="9"/>
      <c r="NBB2568" s="9"/>
      <c r="NBC2568" s="9"/>
      <c r="NBD2568" s="9"/>
      <c r="NBE2568" s="9"/>
      <c r="NBF2568" s="9"/>
      <c r="NBG2568" s="9"/>
      <c r="NBH2568" s="9"/>
      <c r="NBI2568" s="9"/>
      <c r="NBJ2568" s="9"/>
      <c r="NBK2568" s="9"/>
      <c r="NBL2568" s="9"/>
      <c r="NBM2568" s="9"/>
      <c r="NBN2568" s="9"/>
      <c r="NBO2568" s="9"/>
      <c r="NBP2568" s="9"/>
      <c r="NBQ2568" s="9"/>
      <c r="NBR2568" s="9"/>
      <c r="NBS2568" s="9"/>
      <c r="NBT2568" s="9"/>
      <c r="NBU2568" s="9"/>
      <c r="NBV2568" s="9"/>
      <c r="NBW2568" s="9"/>
      <c r="NBX2568" s="9"/>
      <c r="NBY2568" s="9"/>
      <c r="NBZ2568" s="9"/>
      <c r="NCA2568" s="9"/>
      <c r="NCB2568" s="9"/>
      <c r="NCC2568" s="9"/>
      <c r="NCD2568" s="9"/>
      <c r="NCE2568" s="9"/>
      <c r="NCF2568" s="9"/>
      <c r="NCG2568" s="9"/>
      <c r="NCH2568" s="9"/>
      <c r="NCI2568" s="9"/>
      <c r="NCJ2568" s="9"/>
      <c r="NCK2568" s="9"/>
      <c r="NCL2568" s="9"/>
      <c r="NCM2568" s="9"/>
      <c r="NCN2568" s="9"/>
      <c r="NCO2568" s="9"/>
      <c r="NCP2568" s="9"/>
      <c r="NCQ2568" s="9"/>
      <c r="NCR2568" s="9"/>
      <c r="NCS2568" s="9"/>
      <c r="NCT2568" s="9"/>
      <c r="NCU2568" s="9"/>
      <c r="NCV2568" s="9"/>
      <c r="NCW2568" s="9"/>
      <c r="NCX2568" s="9"/>
      <c r="NCY2568" s="9"/>
      <c r="NCZ2568" s="9"/>
      <c r="NDA2568" s="9"/>
      <c r="NDB2568" s="9"/>
      <c r="NDC2568" s="9"/>
      <c r="NDD2568" s="9"/>
      <c r="NDE2568" s="9"/>
      <c r="NDF2568" s="9"/>
      <c r="NDG2568" s="9"/>
      <c r="NDH2568" s="9"/>
      <c r="NDI2568" s="9"/>
      <c r="NDJ2568" s="9"/>
      <c r="NDK2568" s="9"/>
      <c r="NDL2568" s="9"/>
      <c r="NDM2568" s="9"/>
      <c r="NDN2568" s="9"/>
      <c r="NDO2568" s="9"/>
      <c r="NDP2568" s="9"/>
      <c r="NDQ2568" s="9"/>
      <c r="NDR2568" s="9"/>
      <c r="NDS2568" s="9"/>
      <c r="NDT2568" s="9"/>
      <c r="NDU2568" s="9"/>
      <c r="NDV2568" s="9"/>
      <c r="NDW2568" s="9"/>
      <c r="NDX2568" s="9"/>
      <c r="NDY2568" s="9"/>
      <c r="NDZ2568" s="9"/>
      <c r="NEA2568" s="9"/>
      <c r="NEB2568" s="9"/>
      <c r="NEC2568" s="9"/>
      <c r="NED2568" s="9"/>
      <c r="NEE2568" s="9"/>
      <c r="NEF2568" s="9"/>
      <c r="NEG2568" s="9"/>
      <c r="NEH2568" s="9"/>
      <c r="NEI2568" s="9"/>
      <c r="NEJ2568" s="9"/>
      <c r="NEK2568" s="9"/>
      <c r="NEL2568" s="9"/>
      <c r="NEM2568" s="9"/>
      <c r="NEN2568" s="9"/>
      <c r="NEO2568" s="9"/>
      <c r="NEP2568" s="9"/>
      <c r="NEQ2568" s="9"/>
      <c r="NER2568" s="9"/>
      <c r="NES2568" s="9"/>
      <c r="NET2568" s="9"/>
      <c r="NEU2568" s="9"/>
      <c r="NEV2568" s="9"/>
      <c r="NEW2568" s="9"/>
      <c r="NEX2568" s="9"/>
      <c r="NEY2568" s="9"/>
      <c r="NEZ2568" s="9"/>
      <c r="NFA2568" s="9"/>
      <c r="NFB2568" s="9"/>
      <c r="NFC2568" s="9"/>
      <c r="NFD2568" s="9"/>
      <c r="NFE2568" s="9"/>
      <c r="NFF2568" s="9"/>
      <c r="NFG2568" s="9"/>
      <c r="NFH2568" s="9"/>
      <c r="NFI2568" s="9"/>
      <c r="NFJ2568" s="9"/>
      <c r="NFK2568" s="9"/>
      <c r="NFL2568" s="9"/>
      <c r="NFM2568" s="9"/>
      <c r="NFN2568" s="9"/>
      <c r="NFO2568" s="9"/>
      <c r="NFP2568" s="9"/>
      <c r="NFQ2568" s="9"/>
      <c r="NFR2568" s="9"/>
      <c r="NFS2568" s="9"/>
      <c r="NFT2568" s="9"/>
      <c r="NFU2568" s="9"/>
      <c r="NFV2568" s="9"/>
      <c r="NFW2568" s="9"/>
      <c r="NFX2568" s="9"/>
      <c r="NFY2568" s="9"/>
      <c r="NFZ2568" s="9"/>
      <c r="NGA2568" s="9"/>
      <c r="NGB2568" s="9"/>
      <c r="NGC2568" s="9"/>
      <c r="NGD2568" s="9"/>
      <c r="NGE2568" s="9"/>
      <c r="NGF2568" s="9"/>
      <c r="NGG2568" s="9"/>
      <c r="NGH2568" s="9"/>
      <c r="NGI2568" s="9"/>
      <c r="NGJ2568" s="9"/>
      <c r="NGK2568" s="9"/>
      <c r="NGL2568" s="9"/>
      <c r="NGM2568" s="9"/>
      <c r="NGN2568" s="9"/>
      <c r="NGO2568" s="9"/>
      <c r="NGP2568" s="9"/>
      <c r="NGQ2568" s="9"/>
      <c r="NGR2568" s="9"/>
      <c r="NGS2568" s="9"/>
      <c r="NGT2568" s="9"/>
      <c r="NGU2568" s="9"/>
      <c r="NGV2568" s="9"/>
      <c r="NGW2568" s="9"/>
      <c r="NGX2568" s="9"/>
      <c r="NGY2568" s="9"/>
      <c r="NGZ2568" s="9"/>
      <c r="NHA2568" s="9"/>
      <c r="NHB2568" s="9"/>
      <c r="NHC2568" s="9"/>
      <c r="NHD2568" s="9"/>
      <c r="NHE2568" s="9"/>
      <c r="NHF2568" s="9"/>
      <c r="NHG2568" s="9"/>
      <c r="NHH2568" s="9"/>
      <c r="NHI2568" s="9"/>
      <c r="NHJ2568" s="9"/>
      <c r="NHK2568" s="9"/>
      <c r="NHL2568" s="9"/>
      <c r="NHM2568" s="9"/>
      <c r="NHN2568" s="9"/>
      <c r="NHO2568" s="9"/>
      <c r="NHP2568" s="9"/>
      <c r="NHQ2568" s="9"/>
      <c r="NHR2568" s="9"/>
      <c r="NHS2568" s="9"/>
      <c r="NHT2568" s="9"/>
      <c r="NHU2568" s="9"/>
      <c r="NHV2568" s="9"/>
      <c r="NHW2568" s="9"/>
      <c r="NHX2568" s="9"/>
      <c r="NHY2568" s="9"/>
      <c r="NHZ2568" s="9"/>
      <c r="NIA2568" s="9"/>
      <c r="NIB2568" s="9"/>
      <c r="NIC2568" s="9"/>
      <c r="NID2568" s="9"/>
      <c r="NIE2568" s="9"/>
      <c r="NIF2568" s="9"/>
      <c r="NIG2568" s="9"/>
      <c r="NIH2568" s="9"/>
      <c r="NII2568" s="9"/>
      <c r="NIJ2568" s="9"/>
      <c r="NIK2568" s="9"/>
      <c r="NIL2568" s="9"/>
      <c r="NIM2568" s="9"/>
      <c r="NIN2568" s="9"/>
      <c r="NIO2568" s="9"/>
      <c r="NIP2568" s="9"/>
      <c r="NIQ2568" s="9"/>
      <c r="NIR2568" s="9"/>
      <c r="NIS2568" s="9"/>
      <c r="NIT2568" s="9"/>
      <c r="NIU2568" s="9"/>
      <c r="NIV2568" s="9"/>
      <c r="NIW2568" s="9"/>
      <c r="NIX2568" s="9"/>
      <c r="NIY2568" s="9"/>
      <c r="NIZ2568" s="9"/>
      <c r="NJA2568" s="9"/>
      <c r="NJB2568" s="9"/>
      <c r="NJC2568" s="9"/>
      <c r="NJD2568" s="9"/>
      <c r="NJE2568" s="9"/>
      <c r="NJF2568" s="9"/>
      <c r="NJG2568" s="9"/>
      <c r="NJH2568" s="9"/>
      <c r="NJI2568" s="9"/>
      <c r="NJJ2568" s="9"/>
      <c r="NJK2568" s="9"/>
      <c r="NJL2568" s="9"/>
      <c r="NJM2568" s="9"/>
      <c r="NJN2568" s="9"/>
      <c r="NJO2568" s="9"/>
      <c r="NJP2568" s="9"/>
      <c r="NJQ2568" s="9"/>
      <c r="NJR2568" s="9"/>
      <c r="NJS2568" s="9"/>
      <c r="NJT2568" s="9"/>
      <c r="NJU2568" s="9"/>
      <c r="NJV2568" s="9"/>
      <c r="NJW2568" s="9"/>
      <c r="NJX2568" s="9"/>
      <c r="NJY2568" s="9"/>
      <c r="NJZ2568" s="9"/>
      <c r="NKA2568" s="9"/>
      <c r="NKB2568" s="9"/>
      <c r="NKC2568" s="9"/>
      <c r="NKD2568" s="9"/>
      <c r="NKE2568" s="9"/>
      <c r="NKF2568" s="9"/>
      <c r="NKG2568" s="9"/>
      <c r="NKH2568" s="9"/>
      <c r="NKI2568" s="9"/>
      <c r="NKJ2568" s="9"/>
      <c r="NKK2568" s="9"/>
      <c r="NKL2568" s="9"/>
      <c r="NKM2568" s="9"/>
      <c r="NKN2568" s="9"/>
      <c r="NKO2568" s="9"/>
      <c r="NKP2568" s="9"/>
      <c r="NKQ2568" s="9"/>
      <c r="NKR2568" s="9"/>
      <c r="NKS2568" s="9"/>
      <c r="NKT2568" s="9"/>
      <c r="NKU2568" s="9"/>
      <c r="NKV2568" s="9"/>
      <c r="NKW2568" s="9"/>
      <c r="NKX2568" s="9"/>
      <c r="NKY2568" s="9"/>
      <c r="NKZ2568" s="9"/>
      <c r="NLA2568" s="9"/>
      <c r="NLB2568" s="9"/>
      <c r="NLC2568" s="9"/>
      <c r="NLD2568" s="9"/>
      <c r="NLE2568" s="9"/>
      <c r="NLF2568" s="9"/>
      <c r="NLG2568" s="9"/>
      <c r="NLH2568" s="9"/>
      <c r="NLI2568" s="9"/>
      <c r="NLJ2568" s="9"/>
      <c r="NLK2568" s="9"/>
      <c r="NLL2568" s="9"/>
      <c r="NLM2568" s="9"/>
      <c r="NLN2568" s="9"/>
      <c r="NLO2568" s="9"/>
      <c r="NLP2568" s="9"/>
      <c r="NLQ2568" s="9"/>
      <c r="NLR2568" s="9"/>
      <c r="NLS2568" s="9"/>
      <c r="NLT2568" s="9"/>
      <c r="NLU2568" s="9"/>
      <c r="NLV2568" s="9"/>
      <c r="NLW2568" s="9"/>
      <c r="NLX2568" s="9"/>
      <c r="NLY2568" s="9"/>
      <c r="NLZ2568" s="9"/>
      <c r="NMA2568" s="9"/>
      <c r="NMB2568" s="9"/>
      <c r="NMC2568" s="9"/>
      <c r="NMD2568" s="9"/>
      <c r="NME2568" s="9"/>
      <c r="NMF2568" s="9"/>
      <c r="NMG2568" s="9"/>
      <c r="NMH2568" s="9"/>
      <c r="NMI2568" s="9"/>
      <c r="NMJ2568" s="9"/>
      <c r="NMK2568" s="9"/>
      <c r="NML2568" s="9"/>
      <c r="NMM2568" s="9"/>
      <c r="NMN2568" s="9"/>
      <c r="NMO2568" s="9"/>
      <c r="NMP2568" s="9"/>
      <c r="NMQ2568" s="9"/>
      <c r="NMR2568" s="9"/>
      <c r="NMS2568" s="9"/>
      <c r="NMT2568" s="9"/>
      <c r="NMU2568" s="9"/>
      <c r="NMV2568" s="9"/>
      <c r="NMW2568" s="9"/>
      <c r="NMX2568" s="9"/>
      <c r="NMY2568" s="9"/>
      <c r="NMZ2568" s="9"/>
      <c r="NNA2568" s="9"/>
      <c r="NNB2568" s="9"/>
      <c r="NNC2568" s="9"/>
      <c r="NND2568" s="9"/>
      <c r="NNE2568" s="9"/>
      <c r="NNF2568" s="9"/>
      <c r="NNG2568" s="9"/>
      <c r="NNH2568" s="9"/>
      <c r="NNI2568" s="9"/>
      <c r="NNJ2568" s="9"/>
      <c r="NNK2568" s="9"/>
      <c r="NNL2568" s="9"/>
      <c r="NNM2568" s="9"/>
      <c r="NNN2568" s="9"/>
      <c r="NNO2568" s="9"/>
      <c r="NNP2568" s="9"/>
      <c r="NNQ2568" s="9"/>
      <c r="NNR2568" s="9"/>
      <c r="NNS2568" s="9"/>
      <c r="NNT2568" s="9"/>
      <c r="NNU2568" s="9"/>
      <c r="NNV2568" s="9"/>
      <c r="NNW2568" s="9"/>
      <c r="NNX2568" s="9"/>
      <c r="NNY2568" s="9"/>
      <c r="NNZ2568" s="9"/>
      <c r="NOA2568" s="9"/>
      <c r="NOB2568" s="9"/>
      <c r="NOC2568" s="9"/>
      <c r="NOD2568" s="9"/>
      <c r="NOE2568" s="9"/>
      <c r="NOF2568" s="9"/>
      <c r="NOG2568" s="9"/>
      <c r="NOH2568" s="9"/>
      <c r="NOI2568" s="9"/>
      <c r="NOJ2568" s="9"/>
      <c r="NOK2568" s="9"/>
      <c r="NOL2568" s="9"/>
      <c r="NOM2568" s="9"/>
      <c r="NON2568" s="9"/>
      <c r="NOO2568" s="9"/>
      <c r="NOP2568" s="9"/>
      <c r="NOQ2568" s="9"/>
      <c r="NOR2568" s="9"/>
      <c r="NOS2568" s="9"/>
      <c r="NOT2568" s="9"/>
      <c r="NOU2568" s="9"/>
      <c r="NOV2568" s="9"/>
      <c r="NOW2568" s="9"/>
      <c r="NOX2568" s="9"/>
      <c r="NOY2568" s="9"/>
      <c r="NOZ2568" s="9"/>
      <c r="NPA2568" s="9"/>
      <c r="NPB2568" s="9"/>
      <c r="NPC2568" s="9"/>
      <c r="NPD2568" s="9"/>
      <c r="NPE2568" s="9"/>
      <c r="NPF2568" s="9"/>
      <c r="NPG2568" s="9"/>
      <c r="NPH2568" s="9"/>
      <c r="NPI2568" s="9"/>
      <c r="NPJ2568" s="9"/>
      <c r="NPK2568" s="9"/>
      <c r="NPL2568" s="9"/>
      <c r="NPM2568" s="9"/>
      <c r="NPN2568" s="9"/>
      <c r="NPO2568" s="9"/>
      <c r="NPP2568" s="9"/>
      <c r="NPQ2568" s="9"/>
      <c r="NPR2568" s="9"/>
      <c r="NPS2568" s="9"/>
      <c r="NPT2568" s="9"/>
      <c r="NPU2568" s="9"/>
      <c r="NPV2568" s="9"/>
      <c r="NPW2568" s="9"/>
      <c r="NPX2568" s="9"/>
      <c r="NPY2568" s="9"/>
      <c r="NPZ2568" s="9"/>
      <c r="NQA2568" s="9"/>
      <c r="NQB2568" s="9"/>
      <c r="NQC2568" s="9"/>
      <c r="NQD2568" s="9"/>
      <c r="NQE2568" s="9"/>
      <c r="NQF2568" s="9"/>
      <c r="NQG2568" s="9"/>
      <c r="NQH2568" s="9"/>
      <c r="NQI2568" s="9"/>
      <c r="NQJ2568" s="9"/>
      <c r="NQK2568" s="9"/>
      <c r="NQL2568" s="9"/>
      <c r="NQM2568" s="9"/>
      <c r="NQN2568" s="9"/>
      <c r="NQO2568" s="9"/>
      <c r="NQP2568" s="9"/>
      <c r="NQQ2568" s="9"/>
      <c r="NQR2568" s="9"/>
      <c r="NQS2568" s="9"/>
      <c r="NQT2568" s="9"/>
      <c r="NQU2568" s="9"/>
      <c r="NQV2568" s="9"/>
      <c r="NQW2568" s="9"/>
      <c r="NQX2568" s="9"/>
      <c r="NQY2568" s="9"/>
      <c r="NQZ2568" s="9"/>
      <c r="NRA2568" s="9"/>
      <c r="NRB2568" s="9"/>
      <c r="NRC2568" s="9"/>
      <c r="NRD2568" s="9"/>
      <c r="NRE2568" s="9"/>
      <c r="NRF2568" s="9"/>
      <c r="NRG2568" s="9"/>
      <c r="NRH2568" s="9"/>
      <c r="NRI2568" s="9"/>
      <c r="NRJ2568" s="9"/>
      <c r="NRK2568" s="9"/>
      <c r="NRL2568" s="9"/>
      <c r="NRM2568" s="9"/>
      <c r="NRN2568" s="9"/>
      <c r="NRO2568" s="9"/>
      <c r="NRP2568" s="9"/>
      <c r="NRQ2568" s="9"/>
      <c r="NRR2568" s="9"/>
      <c r="NRS2568" s="9"/>
      <c r="NRT2568" s="9"/>
      <c r="NRU2568" s="9"/>
      <c r="NRV2568" s="9"/>
      <c r="NRW2568" s="9"/>
      <c r="NRX2568" s="9"/>
      <c r="NRY2568" s="9"/>
      <c r="NRZ2568" s="9"/>
      <c r="NSA2568" s="9"/>
      <c r="NSB2568" s="9"/>
      <c r="NSC2568" s="9"/>
      <c r="NSD2568" s="9"/>
      <c r="NSE2568" s="9"/>
      <c r="NSF2568" s="9"/>
      <c r="NSG2568" s="9"/>
      <c r="NSH2568" s="9"/>
      <c r="NSI2568" s="9"/>
      <c r="NSJ2568" s="9"/>
      <c r="NSK2568" s="9"/>
      <c r="NSL2568" s="9"/>
      <c r="NSM2568" s="9"/>
      <c r="NSN2568" s="9"/>
      <c r="NSO2568" s="9"/>
      <c r="NSP2568" s="9"/>
      <c r="NSQ2568" s="9"/>
      <c r="NSR2568" s="9"/>
      <c r="NSS2568" s="9"/>
      <c r="NST2568" s="9"/>
      <c r="NSU2568" s="9"/>
      <c r="NSV2568" s="9"/>
      <c r="NSW2568" s="9"/>
      <c r="NSX2568" s="9"/>
      <c r="NSY2568" s="9"/>
      <c r="NSZ2568" s="9"/>
      <c r="NTA2568" s="9"/>
      <c r="NTB2568" s="9"/>
      <c r="NTC2568" s="9"/>
      <c r="NTD2568" s="9"/>
      <c r="NTE2568" s="9"/>
      <c r="NTF2568" s="9"/>
      <c r="NTG2568" s="9"/>
      <c r="NTH2568" s="9"/>
      <c r="NTI2568" s="9"/>
      <c r="NTJ2568" s="9"/>
      <c r="NTK2568" s="9"/>
      <c r="NTL2568" s="9"/>
      <c r="NTM2568" s="9"/>
      <c r="NTN2568" s="9"/>
      <c r="NTO2568" s="9"/>
      <c r="NTP2568" s="9"/>
      <c r="NTQ2568" s="9"/>
      <c r="NTR2568" s="9"/>
      <c r="NTS2568" s="9"/>
      <c r="NTT2568" s="9"/>
      <c r="NTU2568" s="9"/>
      <c r="NTV2568" s="9"/>
      <c r="NTW2568" s="9"/>
      <c r="NTX2568" s="9"/>
      <c r="NTY2568" s="9"/>
      <c r="NTZ2568" s="9"/>
      <c r="NUA2568" s="9"/>
      <c r="NUB2568" s="9"/>
      <c r="NUC2568" s="9"/>
      <c r="NUD2568" s="9"/>
      <c r="NUE2568" s="9"/>
      <c r="NUF2568" s="9"/>
      <c r="NUG2568" s="9"/>
      <c r="NUH2568" s="9"/>
      <c r="NUI2568" s="9"/>
      <c r="NUJ2568" s="9"/>
      <c r="NUK2568" s="9"/>
      <c r="NUL2568" s="9"/>
      <c r="NUM2568" s="9"/>
      <c r="NUN2568" s="9"/>
      <c r="NUO2568" s="9"/>
      <c r="NUP2568" s="9"/>
      <c r="NUQ2568" s="9"/>
      <c r="NUR2568" s="9"/>
      <c r="NUS2568" s="9"/>
      <c r="NUT2568" s="9"/>
      <c r="NUU2568" s="9"/>
      <c r="NUV2568" s="9"/>
      <c r="NUW2568" s="9"/>
      <c r="NUX2568" s="9"/>
      <c r="NUY2568" s="9"/>
      <c r="NUZ2568" s="9"/>
      <c r="NVA2568" s="9"/>
      <c r="NVB2568" s="9"/>
      <c r="NVC2568" s="9"/>
      <c r="NVD2568" s="9"/>
      <c r="NVE2568" s="9"/>
      <c r="NVF2568" s="9"/>
      <c r="NVG2568" s="9"/>
      <c r="NVH2568" s="9"/>
      <c r="NVI2568" s="9"/>
      <c r="NVJ2568" s="9"/>
      <c r="NVK2568" s="9"/>
      <c r="NVL2568" s="9"/>
      <c r="NVM2568" s="9"/>
      <c r="NVN2568" s="9"/>
      <c r="NVO2568" s="9"/>
      <c r="NVP2568" s="9"/>
      <c r="NVQ2568" s="9"/>
      <c r="NVR2568" s="9"/>
      <c r="NVS2568" s="9"/>
      <c r="NVT2568" s="9"/>
      <c r="NVU2568" s="9"/>
      <c r="NVV2568" s="9"/>
      <c r="NVW2568" s="9"/>
      <c r="NVX2568" s="9"/>
      <c r="NVY2568" s="9"/>
      <c r="NVZ2568" s="9"/>
      <c r="NWA2568" s="9"/>
      <c r="NWB2568" s="9"/>
      <c r="NWC2568" s="9"/>
      <c r="NWD2568" s="9"/>
      <c r="NWE2568" s="9"/>
      <c r="NWF2568" s="9"/>
      <c r="NWG2568" s="9"/>
      <c r="NWH2568" s="9"/>
      <c r="NWI2568" s="9"/>
      <c r="NWJ2568" s="9"/>
      <c r="NWK2568" s="9"/>
      <c r="NWL2568" s="9"/>
      <c r="NWM2568" s="9"/>
      <c r="NWN2568" s="9"/>
      <c r="NWO2568" s="9"/>
      <c r="NWP2568" s="9"/>
      <c r="NWQ2568" s="9"/>
      <c r="NWR2568" s="9"/>
      <c r="NWS2568" s="9"/>
      <c r="NWT2568" s="9"/>
      <c r="NWU2568" s="9"/>
      <c r="NWV2568" s="9"/>
      <c r="NWW2568" s="9"/>
      <c r="NWX2568" s="9"/>
      <c r="NWY2568" s="9"/>
      <c r="NWZ2568" s="9"/>
      <c r="NXA2568" s="9"/>
      <c r="NXB2568" s="9"/>
      <c r="NXC2568" s="9"/>
      <c r="NXD2568" s="9"/>
      <c r="NXE2568" s="9"/>
      <c r="NXF2568" s="9"/>
      <c r="NXG2568" s="9"/>
      <c r="NXH2568" s="9"/>
      <c r="NXI2568" s="9"/>
      <c r="NXJ2568" s="9"/>
      <c r="NXK2568" s="9"/>
      <c r="NXL2568" s="9"/>
      <c r="NXM2568" s="9"/>
      <c r="NXN2568" s="9"/>
      <c r="NXO2568" s="9"/>
      <c r="NXP2568" s="9"/>
      <c r="NXQ2568" s="9"/>
      <c r="NXR2568" s="9"/>
      <c r="NXS2568" s="9"/>
      <c r="NXT2568" s="9"/>
      <c r="NXU2568" s="9"/>
      <c r="NXV2568" s="9"/>
      <c r="NXW2568" s="9"/>
      <c r="NXX2568" s="9"/>
      <c r="NXY2568" s="9"/>
      <c r="NXZ2568" s="9"/>
      <c r="NYA2568" s="9"/>
      <c r="NYB2568" s="9"/>
      <c r="NYC2568" s="9"/>
      <c r="NYD2568" s="9"/>
      <c r="NYE2568" s="9"/>
      <c r="NYF2568" s="9"/>
      <c r="NYG2568" s="9"/>
      <c r="NYH2568" s="9"/>
      <c r="NYI2568" s="9"/>
      <c r="NYJ2568" s="9"/>
      <c r="NYK2568" s="9"/>
      <c r="NYL2568" s="9"/>
      <c r="NYM2568" s="9"/>
      <c r="NYN2568" s="9"/>
      <c r="NYO2568" s="9"/>
      <c r="NYP2568" s="9"/>
      <c r="NYQ2568" s="9"/>
      <c r="NYR2568" s="9"/>
      <c r="NYS2568" s="9"/>
      <c r="NYT2568" s="9"/>
      <c r="NYU2568" s="9"/>
      <c r="NYV2568" s="9"/>
      <c r="NYW2568" s="9"/>
      <c r="NYX2568" s="9"/>
      <c r="NYY2568" s="9"/>
      <c r="NYZ2568" s="9"/>
      <c r="NZA2568" s="9"/>
      <c r="NZB2568" s="9"/>
      <c r="NZC2568" s="9"/>
      <c r="NZD2568" s="9"/>
      <c r="NZE2568" s="9"/>
      <c r="NZF2568" s="9"/>
      <c r="NZG2568" s="9"/>
      <c r="NZH2568" s="9"/>
      <c r="NZI2568" s="9"/>
      <c r="NZJ2568" s="9"/>
      <c r="NZK2568" s="9"/>
      <c r="NZL2568" s="9"/>
      <c r="NZM2568" s="9"/>
      <c r="NZN2568" s="9"/>
      <c r="NZO2568" s="9"/>
      <c r="NZP2568" s="9"/>
      <c r="NZQ2568" s="9"/>
      <c r="NZR2568" s="9"/>
      <c r="NZS2568" s="9"/>
      <c r="NZT2568" s="9"/>
      <c r="NZU2568" s="9"/>
      <c r="NZV2568" s="9"/>
      <c r="NZW2568" s="9"/>
      <c r="NZX2568" s="9"/>
      <c r="NZY2568" s="9"/>
      <c r="NZZ2568" s="9"/>
      <c r="OAA2568" s="9"/>
      <c r="OAB2568" s="9"/>
      <c r="OAC2568" s="9"/>
      <c r="OAD2568" s="9"/>
      <c r="OAE2568" s="9"/>
      <c r="OAF2568" s="9"/>
      <c r="OAG2568" s="9"/>
      <c r="OAH2568" s="9"/>
      <c r="OAI2568" s="9"/>
      <c r="OAJ2568" s="9"/>
      <c r="OAK2568" s="9"/>
      <c r="OAL2568" s="9"/>
      <c r="OAM2568" s="9"/>
      <c r="OAN2568" s="9"/>
      <c r="OAO2568" s="9"/>
      <c r="OAP2568" s="9"/>
      <c r="OAQ2568" s="9"/>
      <c r="OAR2568" s="9"/>
      <c r="OAS2568" s="9"/>
      <c r="OAT2568" s="9"/>
      <c r="OAU2568" s="9"/>
      <c r="OAV2568" s="9"/>
      <c r="OAW2568" s="9"/>
      <c r="OAX2568" s="9"/>
      <c r="OAY2568" s="9"/>
      <c r="OAZ2568" s="9"/>
      <c r="OBA2568" s="9"/>
      <c r="OBB2568" s="9"/>
      <c r="OBC2568" s="9"/>
      <c r="OBD2568" s="9"/>
      <c r="OBE2568" s="9"/>
      <c r="OBF2568" s="9"/>
      <c r="OBG2568" s="9"/>
      <c r="OBH2568" s="9"/>
      <c r="OBI2568" s="9"/>
      <c r="OBJ2568" s="9"/>
      <c r="OBK2568" s="9"/>
      <c r="OBL2568" s="9"/>
      <c r="OBM2568" s="9"/>
      <c r="OBN2568" s="9"/>
      <c r="OBO2568" s="9"/>
      <c r="OBP2568" s="9"/>
      <c r="OBQ2568" s="9"/>
      <c r="OBR2568" s="9"/>
      <c r="OBS2568" s="9"/>
      <c r="OBT2568" s="9"/>
      <c r="OBU2568" s="9"/>
      <c r="OBV2568" s="9"/>
      <c r="OBW2568" s="9"/>
      <c r="OBX2568" s="9"/>
      <c r="OBY2568" s="9"/>
      <c r="OBZ2568" s="9"/>
      <c r="OCA2568" s="9"/>
      <c r="OCB2568" s="9"/>
      <c r="OCC2568" s="9"/>
      <c r="OCD2568" s="9"/>
      <c r="OCE2568" s="9"/>
      <c r="OCF2568" s="9"/>
      <c r="OCG2568" s="9"/>
      <c r="OCH2568" s="9"/>
      <c r="OCI2568" s="9"/>
      <c r="OCJ2568" s="9"/>
      <c r="OCK2568" s="9"/>
      <c r="OCL2568" s="9"/>
      <c r="OCM2568" s="9"/>
      <c r="OCN2568" s="9"/>
      <c r="OCO2568" s="9"/>
      <c r="OCP2568" s="9"/>
      <c r="OCQ2568" s="9"/>
      <c r="OCR2568" s="9"/>
      <c r="OCS2568" s="9"/>
      <c r="OCT2568" s="9"/>
      <c r="OCU2568" s="9"/>
      <c r="OCV2568" s="9"/>
      <c r="OCW2568" s="9"/>
      <c r="OCX2568" s="9"/>
      <c r="OCY2568" s="9"/>
      <c r="OCZ2568" s="9"/>
      <c r="ODA2568" s="9"/>
      <c r="ODB2568" s="9"/>
      <c r="ODC2568" s="9"/>
      <c r="ODD2568" s="9"/>
      <c r="ODE2568" s="9"/>
      <c r="ODF2568" s="9"/>
      <c r="ODG2568" s="9"/>
      <c r="ODH2568" s="9"/>
      <c r="ODI2568" s="9"/>
      <c r="ODJ2568" s="9"/>
      <c r="ODK2568" s="9"/>
      <c r="ODL2568" s="9"/>
      <c r="ODM2568" s="9"/>
      <c r="ODN2568" s="9"/>
      <c r="ODO2568" s="9"/>
      <c r="ODP2568" s="9"/>
      <c r="ODQ2568" s="9"/>
      <c r="ODR2568" s="9"/>
      <c r="ODS2568" s="9"/>
      <c r="ODT2568" s="9"/>
      <c r="ODU2568" s="9"/>
      <c r="ODV2568" s="9"/>
      <c r="ODW2568" s="9"/>
      <c r="ODX2568" s="9"/>
      <c r="ODY2568" s="9"/>
      <c r="ODZ2568" s="9"/>
      <c r="OEA2568" s="9"/>
      <c r="OEB2568" s="9"/>
      <c r="OEC2568" s="9"/>
      <c r="OED2568" s="9"/>
      <c r="OEE2568" s="9"/>
      <c r="OEF2568" s="9"/>
      <c r="OEG2568" s="9"/>
      <c r="OEH2568" s="9"/>
      <c r="OEI2568" s="9"/>
      <c r="OEJ2568" s="9"/>
      <c r="OEK2568" s="9"/>
      <c r="OEL2568" s="9"/>
      <c r="OEM2568" s="9"/>
      <c r="OEN2568" s="9"/>
      <c r="OEO2568" s="9"/>
      <c r="OEP2568" s="9"/>
      <c r="OEQ2568" s="9"/>
      <c r="OER2568" s="9"/>
      <c r="OES2568" s="9"/>
      <c r="OET2568" s="9"/>
      <c r="OEU2568" s="9"/>
      <c r="OEV2568" s="9"/>
      <c r="OEW2568" s="9"/>
      <c r="OEX2568" s="9"/>
      <c r="OEY2568" s="9"/>
      <c r="OEZ2568" s="9"/>
      <c r="OFA2568" s="9"/>
      <c r="OFB2568" s="9"/>
      <c r="OFC2568" s="9"/>
      <c r="OFD2568" s="9"/>
      <c r="OFE2568" s="9"/>
      <c r="OFF2568" s="9"/>
      <c r="OFG2568" s="9"/>
      <c r="OFH2568" s="9"/>
      <c r="OFI2568" s="9"/>
      <c r="OFJ2568" s="9"/>
      <c r="OFK2568" s="9"/>
      <c r="OFL2568" s="9"/>
      <c r="OFM2568" s="9"/>
      <c r="OFN2568" s="9"/>
      <c r="OFO2568" s="9"/>
      <c r="OFP2568" s="9"/>
      <c r="OFQ2568" s="9"/>
      <c r="OFR2568" s="9"/>
      <c r="OFS2568" s="9"/>
      <c r="OFT2568" s="9"/>
      <c r="OFU2568" s="9"/>
      <c r="OFV2568" s="9"/>
      <c r="OFW2568" s="9"/>
      <c r="OFX2568" s="9"/>
      <c r="OFY2568" s="9"/>
      <c r="OFZ2568" s="9"/>
      <c r="OGA2568" s="9"/>
      <c r="OGB2568" s="9"/>
      <c r="OGC2568" s="9"/>
      <c r="OGD2568" s="9"/>
      <c r="OGE2568" s="9"/>
      <c r="OGF2568" s="9"/>
      <c r="OGG2568" s="9"/>
      <c r="OGH2568" s="9"/>
      <c r="OGI2568" s="9"/>
      <c r="OGJ2568" s="9"/>
      <c r="OGK2568" s="9"/>
      <c r="OGL2568" s="9"/>
      <c r="OGM2568" s="9"/>
      <c r="OGN2568" s="9"/>
      <c r="OGO2568" s="9"/>
      <c r="OGP2568" s="9"/>
      <c r="OGQ2568" s="9"/>
      <c r="OGR2568" s="9"/>
      <c r="OGS2568" s="9"/>
      <c r="OGT2568" s="9"/>
      <c r="OGU2568" s="9"/>
      <c r="OGV2568" s="9"/>
      <c r="OGW2568" s="9"/>
      <c r="OGX2568" s="9"/>
      <c r="OGY2568" s="9"/>
      <c r="OGZ2568" s="9"/>
      <c r="OHA2568" s="9"/>
      <c r="OHB2568" s="9"/>
      <c r="OHC2568" s="9"/>
      <c r="OHD2568" s="9"/>
      <c r="OHE2568" s="9"/>
      <c r="OHF2568" s="9"/>
      <c r="OHG2568" s="9"/>
      <c r="OHH2568" s="9"/>
      <c r="OHI2568" s="9"/>
      <c r="OHJ2568" s="9"/>
      <c r="OHK2568" s="9"/>
      <c r="OHL2568" s="9"/>
      <c r="OHM2568" s="9"/>
      <c r="OHN2568" s="9"/>
      <c r="OHO2568" s="9"/>
      <c r="OHP2568" s="9"/>
      <c r="OHQ2568" s="9"/>
      <c r="OHR2568" s="9"/>
      <c r="OHS2568" s="9"/>
      <c r="OHT2568" s="9"/>
      <c r="OHU2568" s="9"/>
      <c r="OHV2568" s="9"/>
      <c r="OHW2568" s="9"/>
      <c r="OHX2568" s="9"/>
      <c r="OHY2568" s="9"/>
      <c r="OHZ2568" s="9"/>
      <c r="OIA2568" s="9"/>
      <c r="OIB2568" s="9"/>
      <c r="OIC2568" s="9"/>
      <c r="OID2568" s="9"/>
      <c r="OIE2568" s="9"/>
      <c r="OIF2568" s="9"/>
      <c r="OIG2568" s="9"/>
      <c r="OIH2568" s="9"/>
      <c r="OII2568" s="9"/>
      <c r="OIJ2568" s="9"/>
      <c r="OIK2568" s="9"/>
      <c r="OIL2568" s="9"/>
      <c r="OIM2568" s="9"/>
      <c r="OIN2568" s="9"/>
      <c r="OIO2568" s="9"/>
      <c r="OIP2568" s="9"/>
      <c r="OIQ2568" s="9"/>
      <c r="OIR2568" s="9"/>
      <c r="OIS2568" s="9"/>
      <c r="OIT2568" s="9"/>
      <c r="OIU2568" s="9"/>
      <c r="OIV2568" s="9"/>
      <c r="OIW2568" s="9"/>
      <c r="OIX2568" s="9"/>
      <c r="OIY2568" s="9"/>
      <c r="OIZ2568" s="9"/>
      <c r="OJA2568" s="9"/>
      <c r="OJB2568" s="9"/>
      <c r="OJC2568" s="9"/>
      <c r="OJD2568" s="9"/>
      <c r="OJE2568" s="9"/>
      <c r="OJF2568" s="9"/>
      <c r="OJG2568" s="9"/>
      <c r="OJH2568" s="9"/>
      <c r="OJI2568" s="9"/>
      <c r="OJJ2568" s="9"/>
      <c r="OJK2568" s="9"/>
      <c r="OJL2568" s="9"/>
      <c r="OJM2568" s="9"/>
      <c r="OJN2568" s="9"/>
      <c r="OJO2568" s="9"/>
      <c r="OJP2568" s="9"/>
      <c r="OJQ2568" s="9"/>
      <c r="OJR2568" s="9"/>
      <c r="OJS2568" s="9"/>
      <c r="OJT2568" s="9"/>
      <c r="OJU2568" s="9"/>
      <c r="OJV2568" s="9"/>
      <c r="OJW2568" s="9"/>
      <c r="OJX2568" s="9"/>
      <c r="OJY2568" s="9"/>
      <c r="OJZ2568" s="9"/>
      <c r="OKA2568" s="9"/>
      <c r="OKB2568" s="9"/>
      <c r="OKC2568" s="9"/>
      <c r="OKD2568" s="9"/>
      <c r="OKE2568" s="9"/>
      <c r="OKF2568" s="9"/>
      <c r="OKG2568" s="9"/>
      <c r="OKH2568" s="9"/>
      <c r="OKI2568" s="9"/>
      <c r="OKJ2568" s="9"/>
      <c r="OKK2568" s="9"/>
      <c r="OKL2568" s="9"/>
      <c r="OKM2568" s="9"/>
      <c r="OKN2568" s="9"/>
      <c r="OKO2568" s="9"/>
      <c r="OKP2568" s="9"/>
      <c r="OKQ2568" s="9"/>
      <c r="OKR2568" s="9"/>
      <c r="OKS2568" s="9"/>
      <c r="OKT2568" s="9"/>
      <c r="OKU2568" s="9"/>
      <c r="OKV2568" s="9"/>
      <c r="OKW2568" s="9"/>
      <c r="OKX2568" s="9"/>
      <c r="OKY2568" s="9"/>
      <c r="OKZ2568" s="9"/>
      <c r="OLA2568" s="9"/>
      <c r="OLB2568" s="9"/>
      <c r="OLC2568" s="9"/>
      <c r="OLD2568" s="9"/>
      <c r="OLE2568" s="9"/>
      <c r="OLF2568" s="9"/>
      <c r="OLG2568" s="9"/>
      <c r="OLH2568" s="9"/>
      <c r="OLI2568" s="9"/>
      <c r="OLJ2568" s="9"/>
      <c r="OLK2568" s="9"/>
      <c r="OLL2568" s="9"/>
      <c r="OLM2568" s="9"/>
      <c r="OLN2568" s="9"/>
      <c r="OLO2568" s="9"/>
      <c r="OLP2568" s="9"/>
      <c r="OLQ2568" s="9"/>
      <c r="OLR2568" s="9"/>
      <c r="OLS2568" s="9"/>
      <c r="OLT2568" s="9"/>
      <c r="OLU2568" s="9"/>
      <c r="OLV2568" s="9"/>
      <c r="OLW2568" s="9"/>
      <c r="OLX2568" s="9"/>
      <c r="OLY2568" s="9"/>
      <c r="OLZ2568" s="9"/>
      <c r="OMA2568" s="9"/>
      <c r="OMB2568" s="9"/>
      <c r="OMC2568" s="9"/>
      <c r="OMD2568" s="9"/>
      <c r="OME2568" s="9"/>
      <c r="OMF2568" s="9"/>
      <c r="OMG2568" s="9"/>
      <c r="OMH2568" s="9"/>
      <c r="OMI2568" s="9"/>
      <c r="OMJ2568" s="9"/>
      <c r="OMK2568" s="9"/>
      <c r="OML2568" s="9"/>
      <c r="OMM2568" s="9"/>
      <c r="OMN2568" s="9"/>
      <c r="OMO2568" s="9"/>
      <c r="OMP2568" s="9"/>
      <c r="OMQ2568" s="9"/>
      <c r="OMR2568" s="9"/>
      <c r="OMS2568" s="9"/>
      <c r="OMT2568" s="9"/>
      <c r="OMU2568" s="9"/>
      <c r="OMV2568" s="9"/>
      <c r="OMW2568" s="9"/>
      <c r="OMX2568" s="9"/>
      <c r="OMY2568" s="9"/>
      <c r="OMZ2568" s="9"/>
      <c r="ONA2568" s="9"/>
      <c r="ONB2568" s="9"/>
      <c r="ONC2568" s="9"/>
      <c r="OND2568" s="9"/>
      <c r="ONE2568" s="9"/>
      <c r="ONF2568" s="9"/>
      <c r="ONG2568" s="9"/>
      <c r="ONH2568" s="9"/>
      <c r="ONI2568" s="9"/>
      <c r="ONJ2568" s="9"/>
      <c r="ONK2568" s="9"/>
      <c r="ONL2568" s="9"/>
      <c r="ONM2568" s="9"/>
      <c r="ONN2568" s="9"/>
      <c r="ONO2568" s="9"/>
      <c r="ONP2568" s="9"/>
      <c r="ONQ2568" s="9"/>
      <c r="ONR2568" s="9"/>
      <c r="ONS2568" s="9"/>
      <c r="ONT2568" s="9"/>
      <c r="ONU2568" s="9"/>
      <c r="ONV2568" s="9"/>
      <c r="ONW2568" s="9"/>
      <c r="ONX2568" s="9"/>
      <c r="ONY2568" s="9"/>
      <c r="ONZ2568" s="9"/>
      <c r="OOA2568" s="9"/>
      <c r="OOB2568" s="9"/>
      <c r="OOC2568" s="9"/>
      <c r="OOD2568" s="9"/>
      <c r="OOE2568" s="9"/>
      <c r="OOF2568" s="9"/>
      <c r="OOG2568" s="9"/>
      <c r="OOH2568" s="9"/>
      <c r="OOI2568" s="9"/>
      <c r="OOJ2568" s="9"/>
      <c r="OOK2568" s="9"/>
      <c r="OOL2568" s="9"/>
      <c r="OOM2568" s="9"/>
      <c r="OON2568" s="9"/>
      <c r="OOO2568" s="9"/>
      <c r="OOP2568" s="9"/>
      <c r="OOQ2568" s="9"/>
      <c r="OOR2568" s="9"/>
      <c r="OOS2568" s="9"/>
      <c r="OOT2568" s="9"/>
      <c r="OOU2568" s="9"/>
      <c r="OOV2568" s="9"/>
      <c r="OOW2568" s="9"/>
      <c r="OOX2568" s="9"/>
      <c r="OOY2568" s="9"/>
      <c r="OOZ2568" s="9"/>
      <c r="OPA2568" s="9"/>
      <c r="OPB2568" s="9"/>
      <c r="OPC2568" s="9"/>
      <c r="OPD2568" s="9"/>
      <c r="OPE2568" s="9"/>
      <c r="OPF2568" s="9"/>
      <c r="OPG2568" s="9"/>
      <c r="OPH2568" s="9"/>
      <c r="OPI2568" s="9"/>
      <c r="OPJ2568" s="9"/>
      <c r="OPK2568" s="9"/>
      <c r="OPL2568" s="9"/>
      <c r="OPM2568" s="9"/>
      <c r="OPN2568" s="9"/>
      <c r="OPO2568" s="9"/>
      <c r="OPP2568" s="9"/>
      <c r="OPQ2568" s="9"/>
      <c r="OPR2568" s="9"/>
      <c r="OPS2568" s="9"/>
      <c r="OPT2568" s="9"/>
      <c r="OPU2568" s="9"/>
      <c r="OPV2568" s="9"/>
      <c r="OPW2568" s="9"/>
      <c r="OPX2568" s="9"/>
      <c r="OPY2568" s="9"/>
      <c r="OPZ2568" s="9"/>
      <c r="OQA2568" s="9"/>
      <c r="OQB2568" s="9"/>
      <c r="OQC2568" s="9"/>
      <c r="OQD2568" s="9"/>
      <c r="OQE2568" s="9"/>
      <c r="OQF2568" s="9"/>
      <c r="OQG2568" s="9"/>
      <c r="OQH2568" s="9"/>
      <c r="OQI2568" s="9"/>
      <c r="OQJ2568" s="9"/>
      <c r="OQK2568" s="9"/>
      <c r="OQL2568" s="9"/>
      <c r="OQM2568" s="9"/>
      <c r="OQN2568" s="9"/>
      <c r="OQO2568" s="9"/>
      <c r="OQP2568" s="9"/>
      <c r="OQQ2568" s="9"/>
      <c r="OQR2568" s="9"/>
      <c r="OQS2568" s="9"/>
      <c r="OQT2568" s="9"/>
      <c r="OQU2568" s="9"/>
      <c r="OQV2568" s="9"/>
      <c r="OQW2568" s="9"/>
      <c r="OQX2568" s="9"/>
      <c r="OQY2568" s="9"/>
      <c r="OQZ2568" s="9"/>
      <c r="ORA2568" s="9"/>
      <c r="ORB2568" s="9"/>
      <c r="ORC2568" s="9"/>
      <c r="ORD2568" s="9"/>
      <c r="ORE2568" s="9"/>
      <c r="ORF2568" s="9"/>
      <c r="ORG2568" s="9"/>
      <c r="ORH2568" s="9"/>
      <c r="ORI2568" s="9"/>
      <c r="ORJ2568" s="9"/>
      <c r="ORK2568" s="9"/>
      <c r="ORL2568" s="9"/>
      <c r="ORM2568" s="9"/>
      <c r="ORN2568" s="9"/>
      <c r="ORO2568" s="9"/>
      <c r="ORP2568" s="9"/>
      <c r="ORQ2568" s="9"/>
      <c r="ORR2568" s="9"/>
      <c r="ORS2568" s="9"/>
      <c r="ORT2568" s="9"/>
      <c r="ORU2568" s="9"/>
      <c r="ORV2568" s="9"/>
      <c r="ORW2568" s="9"/>
      <c r="ORX2568" s="9"/>
      <c r="ORY2568" s="9"/>
      <c r="ORZ2568" s="9"/>
      <c r="OSA2568" s="9"/>
      <c r="OSB2568" s="9"/>
      <c r="OSC2568" s="9"/>
      <c r="OSD2568" s="9"/>
      <c r="OSE2568" s="9"/>
      <c r="OSF2568" s="9"/>
      <c r="OSG2568" s="9"/>
      <c r="OSH2568" s="9"/>
      <c r="OSI2568" s="9"/>
      <c r="OSJ2568" s="9"/>
      <c r="OSK2568" s="9"/>
      <c r="OSL2568" s="9"/>
      <c r="OSM2568" s="9"/>
      <c r="OSN2568" s="9"/>
      <c r="OSO2568" s="9"/>
      <c r="OSP2568" s="9"/>
      <c r="OSQ2568" s="9"/>
      <c r="OSR2568" s="9"/>
      <c r="OSS2568" s="9"/>
      <c r="OST2568" s="9"/>
      <c r="OSU2568" s="9"/>
      <c r="OSV2568" s="9"/>
      <c r="OSW2568" s="9"/>
      <c r="OSX2568" s="9"/>
      <c r="OSY2568" s="9"/>
      <c r="OSZ2568" s="9"/>
      <c r="OTA2568" s="9"/>
      <c r="OTB2568" s="9"/>
      <c r="OTC2568" s="9"/>
      <c r="OTD2568" s="9"/>
      <c r="OTE2568" s="9"/>
      <c r="OTF2568" s="9"/>
      <c r="OTG2568" s="9"/>
      <c r="OTH2568" s="9"/>
      <c r="OTI2568" s="9"/>
      <c r="OTJ2568" s="9"/>
      <c r="OTK2568" s="9"/>
      <c r="OTL2568" s="9"/>
      <c r="OTM2568" s="9"/>
      <c r="OTN2568" s="9"/>
      <c r="OTO2568" s="9"/>
      <c r="OTP2568" s="9"/>
      <c r="OTQ2568" s="9"/>
      <c r="OTR2568" s="9"/>
      <c r="OTS2568" s="9"/>
      <c r="OTT2568" s="9"/>
      <c r="OTU2568" s="9"/>
      <c r="OTV2568" s="9"/>
      <c r="OTW2568" s="9"/>
      <c r="OTX2568" s="9"/>
      <c r="OTY2568" s="9"/>
      <c r="OTZ2568" s="9"/>
      <c r="OUA2568" s="9"/>
      <c r="OUB2568" s="9"/>
      <c r="OUC2568" s="9"/>
      <c r="OUD2568" s="9"/>
      <c r="OUE2568" s="9"/>
      <c r="OUF2568" s="9"/>
      <c r="OUG2568" s="9"/>
      <c r="OUH2568" s="9"/>
      <c r="OUI2568" s="9"/>
      <c r="OUJ2568" s="9"/>
      <c r="OUK2568" s="9"/>
      <c r="OUL2568" s="9"/>
      <c r="OUM2568" s="9"/>
      <c r="OUN2568" s="9"/>
      <c r="OUO2568" s="9"/>
      <c r="OUP2568" s="9"/>
      <c r="OUQ2568" s="9"/>
      <c r="OUR2568" s="9"/>
      <c r="OUS2568" s="9"/>
      <c r="OUT2568" s="9"/>
      <c r="OUU2568" s="9"/>
      <c r="OUV2568" s="9"/>
      <c r="OUW2568" s="9"/>
      <c r="OUX2568" s="9"/>
      <c r="OUY2568" s="9"/>
      <c r="OUZ2568" s="9"/>
      <c r="OVA2568" s="9"/>
      <c r="OVB2568" s="9"/>
      <c r="OVC2568" s="9"/>
      <c r="OVD2568" s="9"/>
      <c r="OVE2568" s="9"/>
      <c r="OVF2568" s="9"/>
      <c r="OVG2568" s="9"/>
      <c r="OVH2568" s="9"/>
      <c r="OVI2568" s="9"/>
      <c r="OVJ2568" s="9"/>
      <c r="OVK2568" s="9"/>
      <c r="OVL2568" s="9"/>
      <c r="OVM2568" s="9"/>
      <c r="OVN2568" s="9"/>
      <c r="OVO2568" s="9"/>
      <c r="OVP2568" s="9"/>
      <c r="OVQ2568" s="9"/>
      <c r="OVR2568" s="9"/>
      <c r="OVS2568" s="9"/>
      <c r="OVT2568" s="9"/>
      <c r="OVU2568" s="9"/>
      <c r="OVV2568" s="9"/>
      <c r="OVW2568" s="9"/>
      <c r="OVX2568" s="9"/>
      <c r="OVY2568" s="9"/>
      <c r="OVZ2568" s="9"/>
      <c r="OWA2568" s="9"/>
      <c r="OWB2568" s="9"/>
      <c r="OWC2568" s="9"/>
      <c r="OWD2568" s="9"/>
      <c r="OWE2568" s="9"/>
      <c r="OWF2568" s="9"/>
      <c r="OWG2568" s="9"/>
      <c r="OWH2568" s="9"/>
      <c r="OWI2568" s="9"/>
      <c r="OWJ2568" s="9"/>
      <c r="OWK2568" s="9"/>
      <c r="OWL2568" s="9"/>
      <c r="OWM2568" s="9"/>
      <c r="OWN2568" s="9"/>
      <c r="OWO2568" s="9"/>
      <c r="OWP2568" s="9"/>
      <c r="OWQ2568" s="9"/>
      <c r="OWR2568" s="9"/>
      <c r="OWS2568" s="9"/>
      <c r="OWT2568" s="9"/>
      <c r="OWU2568" s="9"/>
      <c r="OWV2568" s="9"/>
      <c r="OWW2568" s="9"/>
      <c r="OWX2568" s="9"/>
      <c r="OWY2568" s="9"/>
      <c r="OWZ2568" s="9"/>
      <c r="OXA2568" s="9"/>
      <c r="OXB2568" s="9"/>
      <c r="OXC2568" s="9"/>
      <c r="OXD2568" s="9"/>
      <c r="OXE2568" s="9"/>
      <c r="OXF2568" s="9"/>
      <c r="OXG2568" s="9"/>
      <c r="OXH2568" s="9"/>
      <c r="OXI2568" s="9"/>
      <c r="OXJ2568" s="9"/>
      <c r="OXK2568" s="9"/>
      <c r="OXL2568" s="9"/>
      <c r="OXM2568" s="9"/>
      <c r="OXN2568" s="9"/>
      <c r="OXO2568" s="9"/>
      <c r="OXP2568" s="9"/>
      <c r="OXQ2568" s="9"/>
      <c r="OXR2568" s="9"/>
      <c r="OXS2568" s="9"/>
      <c r="OXT2568" s="9"/>
      <c r="OXU2568" s="9"/>
      <c r="OXV2568" s="9"/>
      <c r="OXW2568" s="9"/>
      <c r="OXX2568" s="9"/>
      <c r="OXY2568" s="9"/>
      <c r="OXZ2568" s="9"/>
      <c r="OYA2568" s="9"/>
      <c r="OYB2568" s="9"/>
      <c r="OYC2568" s="9"/>
      <c r="OYD2568" s="9"/>
      <c r="OYE2568" s="9"/>
      <c r="OYF2568" s="9"/>
      <c r="OYG2568" s="9"/>
      <c r="OYH2568" s="9"/>
      <c r="OYI2568" s="9"/>
      <c r="OYJ2568" s="9"/>
      <c r="OYK2568" s="9"/>
      <c r="OYL2568" s="9"/>
      <c r="OYM2568" s="9"/>
      <c r="OYN2568" s="9"/>
      <c r="OYO2568" s="9"/>
      <c r="OYP2568" s="9"/>
      <c r="OYQ2568" s="9"/>
      <c r="OYR2568" s="9"/>
      <c r="OYS2568" s="9"/>
      <c r="OYT2568" s="9"/>
      <c r="OYU2568" s="9"/>
      <c r="OYV2568" s="9"/>
      <c r="OYW2568" s="9"/>
      <c r="OYX2568" s="9"/>
      <c r="OYY2568" s="9"/>
      <c r="OYZ2568" s="9"/>
      <c r="OZA2568" s="9"/>
      <c r="OZB2568" s="9"/>
      <c r="OZC2568" s="9"/>
      <c r="OZD2568" s="9"/>
      <c r="OZE2568" s="9"/>
      <c r="OZF2568" s="9"/>
      <c r="OZG2568" s="9"/>
      <c r="OZH2568" s="9"/>
      <c r="OZI2568" s="9"/>
      <c r="OZJ2568" s="9"/>
      <c r="OZK2568" s="9"/>
      <c r="OZL2568" s="9"/>
      <c r="OZM2568" s="9"/>
      <c r="OZN2568" s="9"/>
      <c r="OZO2568" s="9"/>
      <c r="OZP2568" s="9"/>
      <c r="OZQ2568" s="9"/>
      <c r="OZR2568" s="9"/>
      <c r="OZS2568" s="9"/>
      <c r="OZT2568" s="9"/>
      <c r="OZU2568" s="9"/>
      <c r="OZV2568" s="9"/>
      <c r="OZW2568" s="9"/>
      <c r="OZX2568" s="9"/>
      <c r="OZY2568" s="9"/>
      <c r="OZZ2568" s="9"/>
      <c r="PAA2568" s="9"/>
      <c r="PAB2568" s="9"/>
      <c r="PAC2568" s="9"/>
      <c r="PAD2568" s="9"/>
      <c r="PAE2568" s="9"/>
      <c r="PAF2568" s="9"/>
      <c r="PAG2568" s="9"/>
      <c r="PAH2568" s="9"/>
      <c r="PAI2568" s="9"/>
      <c r="PAJ2568" s="9"/>
      <c r="PAK2568" s="9"/>
      <c r="PAL2568" s="9"/>
      <c r="PAM2568" s="9"/>
      <c r="PAN2568" s="9"/>
      <c r="PAO2568" s="9"/>
      <c r="PAP2568" s="9"/>
      <c r="PAQ2568" s="9"/>
      <c r="PAR2568" s="9"/>
      <c r="PAS2568" s="9"/>
      <c r="PAT2568" s="9"/>
      <c r="PAU2568" s="9"/>
      <c r="PAV2568" s="9"/>
      <c r="PAW2568" s="9"/>
      <c r="PAX2568" s="9"/>
      <c r="PAY2568" s="9"/>
      <c r="PAZ2568" s="9"/>
      <c r="PBA2568" s="9"/>
      <c r="PBB2568" s="9"/>
      <c r="PBC2568" s="9"/>
      <c r="PBD2568" s="9"/>
      <c r="PBE2568" s="9"/>
      <c r="PBF2568" s="9"/>
      <c r="PBG2568" s="9"/>
      <c r="PBH2568" s="9"/>
      <c r="PBI2568" s="9"/>
      <c r="PBJ2568" s="9"/>
      <c r="PBK2568" s="9"/>
      <c r="PBL2568" s="9"/>
      <c r="PBM2568" s="9"/>
      <c r="PBN2568" s="9"/>
      <c r="PBO2568" s="9"/>
      <c r="PBP2568" s="9"/>
      <c r="PBQ2568" s="9"/>
      <c r="PBR2568" s="9"/>
      <c r="PBS2568" s="9"/>
      <c r="PBT2568" s="9"/>
      <c r="PBU2568" s="9"/>
      <c r="PBV2568" s="9"/>
      <c r="PBW2568" s="9"/>
      <c r="PBX2568" s="9"/>
      <c r="PBY2568" s="9"/>
      <c r="PBZ2568" s="9"/>
      <c r="PCA2568" s="9"/>
      <c r="PCB2568" s="9"/>
      <c r="PCC2568" s="9"/>
      <c r="PCD2568" s="9"/>
      <c r="PCE2568" s="9"/>
      <c r="PCF2568" s="9"/>
      <c r="PCG2568" s="9"/>
      <c r="PCH2568" s="9"/>
      <c r="PCI2568" s="9"/>
      <c r="PCJ2568" s="9"/>
      <c r="PCK2568" s="9"/>
      <c r="PCL2568" s="9"/>
      <c r="PCM2568" s="9"/>
      <c r="PCN2568" s="9"/>
      <c r="PCO2568" s="9"/>
      <c r="PCP2568" s="9"/>
      <c r="PCQ2568" s="9"/>
      <c r="PCR2568" s="9"/>
      <c r="PCS2568" s="9"/>
      <c r="PCT2568" s="9"/>
      <c r="PCU2568" s="9"/>
      <c r="PCV2568" s="9"/>
      <c r="PCW2568" s="9"/>
      <c r="PCX2568" s="9"/>
      <c r="PCY2568" s="9"/>
      <c r="PCZ2568" s="9"/>
      <c r="PDA2568" s="9"/>
      <c r="PDB2568" s="9"/>
      <c r="PDC2568" s="9"/>
      <c r="PDD2568" s="9"/>
      <c r="PDE2568" s="9"/>
      <c r="PDF2568" s="9"/>
      <c r="PDG2568" s="9"/>
      <c r="PDH2568" s="9"/>
      <c r="PDI2568" s="9"/>
      <c r="PDJ2568" s="9"/>
      <c r="PDK2568" s="9"/>
      <c r="PDL2568" s="9"/>
      <c r="PDM2568" s="9"/>
      <c r="PDN2568" s="9"/>
      <c r="PDO2568" s="9"/>
      <c r="PDP2568" s="9"/>
      <c r="PDQ2568" s="9"/>
      <c r="PDR2568" s="9"/>
      <c r="PDS2568" s="9"/>
      <c r="PDT2568" s="9"/>
      <c r="PDU2568" s="9"/>
      <c r="PDV2568" s="9"/>
      <c r="PDW2568" s="9"/>
      <c r="PDX2568" s="9"/>
      <c r="PDY2568" s="9"/>
      <c r="PDZ2568" s="9"/>
      <c r="PEA2568" s="9"/>
      <c r="PEB2568" s="9"/>
      <c r="PEC2568" s="9"/>
      <c r="PED2568" s="9"/>
      <c r="PEE2568" s="9"/>
      <c r="PEF2568" s="9"/>
      <c r="PEG2568" s="9"/>
      <c r="PEH2568" s="9"/>
      <c r="PEI2568" s="9"/>
      <c r="PEJ2568" s="9"/>
      <c r="PEK2568" s="9"/>
      <c r="PEL2568" s="9"/>
      <c r="PEM2568" s="9"/>
      <c r="PEN2568" s="9"/>
      <c r="PEO2568" s="9"/>
      <c r="PEP2568" s="9"/>
      <c r="PEQ2568" s="9"/>
      <c r="PER2568" s="9"/>
      <c r="PES2568" s="9"/>
      <c r="PET2568" s="9"/>
      <c r="PEU2568" s="9"/>
      <c r="PEV2568" s="9"/>
      <c r="PEW2568" s="9"/>
      <c r="PEX2568" s="9"/>
      <c r="PEY2568" s="9"/>
      <c r="PEZ2568" s="9"/>
      <c r="PFA2568" s="9"/>
      <c r="PFB2568" s="9"/>
      <c r="PFC2568" s="9"/>
      <c r="PFD2568" s="9"/>
      <c r="PFE2568" s="9"/>
      <c r="PFF2568" s="9"/>
      <c r="PFG2568" s="9"/>
      <c r="PFH2568" s="9"/>
      <c r="PFI2568" s="9"/>
      <c r="PFJ2568" s="9"/>
      <c r="PFK2568" s="9"/>
      <c r="PFL2568" s="9"/>
      <c r="PFM2568" s="9"/>
      <c r="PFN2568" s="9"/>
      <c r="PFO2568" s="9"/>
      <c r="PFP2568" s="9"/>
      <c r="PFQ2568" s="9"/>
      <c r="PFR2568" s="9"/>
      <c r="PFS2568" s="9"/>
      <c r="PFT2568" s="9"/>
      <c r="PFU2568" s="9"/>
      <c r="PFV2568" s="9"/>
      <c r="PFW2568" s="9"/>
      <c r="PFX2568" s="9"/>
      <c r="PFY2568" s="9"/>
      <c r="PFZ2568" s="9"/>
      <c r="PGA2568" s="9"/>
      <c r="PGB2568" s="9"/>
      <c r="PGC2568" s="9"/>
      <c r="PGD2568" s="9"/>
      <c r="PGE2568" s="9"/>
      <c r="PGF2568" s="9"/>
      <c r="PGG2568" s="9"/>
      <c r="PGH2568" s="9"/>
      <c r="PGI2568" s="9"/>
      <c r="PGJ2568" s="9"/>
      <c r="PGK2568" s="9"/>
      <c r="PGL2568" s="9"/>
      <c r="PGM2568" s="9"/>
      <c r="PGN2568" s="9"/>
      <c r="PGO2568" s="9"/>
      <c r="PGP2568" s="9"/>
      <c r="PGQ2568" s="9"/>
      <c r="PGR2568" s="9"/>
      <c r="PGS2568" s="9"/>
      <c r="PGT2568" s="9"/>
      <c r="PGU2568" s="9"/>
      <c r="PGV2568" s="9"/>
      <c r="PGW2568" s="9"/>
      <c r="PGX2568" s="9"/>
      <c r="PGY2568" s="9"/>
      <c r="PGZ2568" s="9"/>
      <c r="PHA2568" s="9"/>
      <c r="PHB2568" s="9"/>
      <c r="PHC2568" s="9"/>
      <c r="PHD2568" s="9"/>
      <c r="PHE2568" s="9"/>
      <c r="PHF2568" s="9"/>
      <c r="PHG2568" s="9"/>
      <c r="PHH2568" s="9"/>
      <c r="PHI2568" s="9"/>
      <c r="PHJ2568" s="9"/>
      <c r="PHK2568" s="9"/>
      <c r="PHL2568" s="9"/>
      <c r="PHM2568" s="9"/>
      <c r="PHN2568" s="9"/>
      <c r="PHO2568" s="9"/>
      <c r="PHP2568" s="9"/>
      <c r="PHQ2568" s="9"/>
      <c r="PHR2568" s="9"/>
      <c r="PHS2568" s="9"/>
      <c r="PHT2568" s="9"/>
      <c r="PHU2568" s="9"/>
      <c r="PHV2568" s="9"/>
      <c r="PHW2568" s="9"/>
      <c r="PHX2568" s="9"/>
      <c r="PHY2568" s="9"/>
      <c r="PHZ2568" s="9"/>
      <c r="PIA2568" s="9"/>
      <c r="PIB2568" s="9"/>
      <c r="PIC2568" s="9"/>
      <c r="PID2568" s="9"/>
      <c r="PIE2568" s="9"/>
      <c r="PIF2568" s="9"/>
      <c r="PIG2568" s="9"/>
      <c r="PIH2568" s="9"/>
      <c r="PII2568" s="9"/>
      <c r="PIJ2568" s="9"/>
      <c r="PIK2568" s="9"/>
      <c r="PIL2568" s="9"/>
      <c r="PIM2568" s="9"/>
      <c r="PIN2568" s="9"/>
      <c r="PIO2568" s="9"/>
      <c r="PIP2568" s="9"/>
      <c r="PIQ2568" s="9"/>
      <c r="PIR2568" s="9"/>
      <c r="PIS2568" s="9"/>
      <c r="PIT2568" s="9"/>
      <c r="PIU2568" s="9"/>
      <c r="PIV2568" s="9"/>
      <c r="PIW2568" s="9"/>
      <c r="PIX2568" s="9"/>
      <c r="PIY2568" s="9"/>
      <c r="PIZ2568" s="9"/>
      <c r="PJA2568" s="9"/>
      <c r="PJB2568" s="9"/>
      <c r="PJC2568" s="9"/>
      <c r="PJD2568" s="9"/>
      <c r="PJE2568" s="9"/>
      <c r="PJF2568" s="9"/>
      <c r="PJG2568" s="9"/>
      <c r="PJH2568" s="9"/>
      <c r="PJI2568" s="9"/>
      <c r="PJJ2568" s="9"/>
      <c r="PJK2568" s="9"/>
      <c r="PJL2568" s="9"/>
      <c r="PJM2568" s="9"/>
      <c r="PJN2568" s="9"/>
      <c r="PJO2568" s="9"/>
      <c r="PJP2568" s="9"/>
      <c r="PJQ2568" s="9"/>
      <c r="PJR2568" s="9"/>
      <c r="PJS2568" s="9"/>
      <c r="PJT2568" s="9"/>
      <c r="PJU2568" s="9"/>
      <c r="PJV2568" s="9"/>
      <c r="PJW2568" s="9"/>
      <c r="PJX2568" s="9"/>
      <c r="PJY2568" s="9"/>
      <c r="PJZ2568" s="9"/>
      <c r="PKA2568" s="9"/>
      <c r="PKB2568" s="9"/>
      <c r="PKC2568" s="9"/>
      <c r="PKD2568" s="9"/>
      <c r="PKE2568" s="9"/>
      <c r="PKF2568" s="9"/>
      <c r="PKG2568" s="9"/>
      <c r="PKH2568" s="9"/>
      <c r="PKI2568" s="9"/>
      <c r="PKJ2568" s="9"/>
      <c r="PKK2568" s="9"/>
      <c r="PKL2568" s="9"/>
      <c r="PKM2568" s="9"/>
      <c r="PKN2568" s="9"/>
      <c r="PKO2568" s="9"/>
      <c r="PKP2568" s="9"/>
      <c r="PKQ2568" s="9"/>
      <c r="PKR2568" s="9"/>
      <c r="PKS2568" s="9"/>
      <c r="PKT2568" s="9"/>
      <c r="PKU2568" s="9"/>
      <c r="PKV2568" s="9"/>
      <c r="PKW2568" s="9"/>
      <c r="PKX2568" s="9"/>
      <c r="PKY2568" s="9"/>
      <c r="PKZ2568" s="9"/>
      <c r="PLA2568" s="9"/>
      <c r="PLB2568" s="9"/>
      <c r="PLC2568" s="9"/>
      <c r="PLD2568" s="9"/>
      <c r="PLE2568" s="9"/>
      <c r="PLF2568" s="9"/>
      <c r="PLG2568" s="9"/>
      <c r="PLH2568" s="9"/>
      <c r="PLI2568" s="9"/>
      <c r="PLJ2568" s="9"/>
      <c r="PLK2568" s="9"/>
      <c r="PLL2568" s="9"/>
      <c r="PLM2568" s="9"/>
      <c r="PLN2568" s="9"/>
      <c r="PLO2568" s="9"/>
      <c r="PLP2568" s="9"/>
      <c r="PLQ2568" s="9"/>
      <c r="PLR2568" s="9"/>
      <c r="PLS2568" s="9"/>
      <c r="PLT2568" s="9"/>
      <c r="PLU2568" s="9"/>
      <c r="PLV2568" s="9"/>
      <c r="PLW2568" s="9"/>
      <c r="PLX2568" s="9"/>
      <c r="PLY2568" s="9"/>
      <c r="PLZ2568" s="9"/>
      <c r="PMA2568" s="9"/>
      <c r="PMB2568" s="9"/>
      <c r="PMC2568" s="9"/>
      <c r="PMD2568" s="9"/>
      <c r="PME2568" s="9"/>
      <c r="PMF2568" s="9"/>
      <c r="PMG2568" s="9"/>
      <c r="PMH2568" s="9"/>
      <c r="PMI2568" s="9"/>
      <c r="PMJ2568" s="9"/>
      <c r="PMK2568" s="9"/>
      <c r="PML2568" s="9"/>
      <c r="PMM2568" s="9"/>
      <c r="PMN2568" s="9"/>
      <c r="PMO2568" s="9"/>
      <c r="PMP2568" s="9"/>
      <c r="PMQ2568" s="9"/>
      <c r="PMR2568" s="9"/>
      <c r="PMS2568" s="9"/>
      <c r="PMT2568" s="9"/>
      <c r="PMU2568" s="9"/>
      <c r="PMV2568" s="9"/>
      <c r="PMW2568" s="9"/>
      <c r="PMX2568" s="9"/>
      <c r="PMY2568" s="9"/>
      <c r="PMZ2568" s="9"/>
      <c r="PNA2568" s="9"/>
      <c r="PNB2568" s="9"/>
      <c r="PNC2568" s="9"/>
      <c r="PND2568" s="9"/>
      <c r="PNE2568" s="9"/>
      <c r="PNF2568" s="9"/>
      <c r="PNG2568" s="9"/>
      <c r="PNH2568" s="9"/>
      <c r="PNI2568" s="9"/>
      <c r="PNJ2568" s="9"/>
      <c r="PNK2568" s="9"/>
      <c r="PNL2568" s="9"/>
      <c r="PNM2568" s="9"/>
      <c r="PNN2568" s="9"/>
      <c r="PNO2568" s="9"/>
      <c r="PNP2568" s="9"/>
      <c r="PNQ2568" s="9"/>
      <c r="PNR2568" s="9"/>
      <c r="PNS2568" s="9"/>
      <c r="PNT2568" s="9"/>
      <c r="PNU2568" s="9"/>
      <c r="PNV2568" s="9"/>
      <c r="PNW2568" s="9"/>
      <c r="PNX2568" s="9"/>
      <c r="PNY2568" s="9"/>
      <c r="PNZ2568" s="9"/>
      <c r="POA2568" s="9"/>
      <c r="POB2568" s="9"/>
      <c r="POC2568" s="9"/>
      <c r="POD2568" s="9"/>
      <c r="POE2568" s="9"/>
      <c r="POF2568" s="9"/>
      <c r="POG2568" s="9"/>
      <c r="POH2568" s="9"/>
      <c r="POI2568" s="9"/>
      <c r="POJ2568" s="9"/>
      <c r="POK2568" s="9"/>
      <c r="POL2568" s="9"/>
      <c r="POM2568" s="9"/>
      <c r="PON2568" s="9"/>
      <c r="POO2568" s="9"/>
      <c r="POP2568" s="9"/>
      <c r="POQ2568" s="9"/>
      <c r="POR2568" s="9"/>
      <c r="POS2568" s="9"/>
      <c r="POT2568" s="9"/>
      <c r="POU2568" s="9"/>
      <c r="POV2568" s="9"/>
      <c r="POW2568" s="9"/>
      <c r="POX2568" s="9"/>
      <c r="POY2568" s="9"/>
      <c r="POZ2568" s="9"/>
      <c r="PPA2568" s="9"/>
      <c r="PPB2568" s="9"/>
      <c r="PPC2568" s="9"/>
      <c r="PPD2568" s="9"/>
      <c r="PPE2568" s="9"/>
      <c r="PPF2568" s="9"/>
      <c r="PPG2568" s="9"/>
      <c r="PPH2568" s="9"/>
      <c r="PPI2568" s="9"/>
      <c r="PPJ2568" s="9"/>
      <c r="PPK2568" s="9"/>
      <c r="PPL2568" s="9"/>
      <c r="PPM2568" s="9"/>
      <c r="PPN2568" s="9"/>
      <c r="PPO2568" s="9"/>
      <c r="PPP2568" s="9"/>
      <c r="PPQ2568" s="9"/>
      <c r="PPR2568" s="9"/>
      <c r="PPS2568" s="9"/>
      <c r="PPT2568" s="9"/>
      <c r="PPU2568" s="9"/>
      <c r="PPV2568" s="9"/>
      <c r="PPW2568" s="9"/>
      <c r="PPX2568" s="9"/>
      <c r="PPY2568" s="9"/>
      <c r="PPZ2568" s="9"/>
      <c r="PQA2568" s="9"/>
      <c r="PQB2568" s="9"/>
      <c r="PQC2568" s="9"/>
      <c r="PQD2568" s="9"/>
      <c r="PQE2568" s="9"/>
      <c r="PQF2568" s="9"/>
      <c r="PQG2568" s="9"/>
      <c r="PQH2568" s="9"/>
      <c r="PQI2568" s="9"/>
      <c r="PQJ2568" s="9"/>
      <c r="PQK2568" s="9"/>
      <c r="PQL2568" s="9"/>
      <c r="PQM2568" s="9"/>
      <c r="PQN2568" s="9"/>
      <c r="PQO2568" s="9"/>
      <c r="PQP2568" s="9"/>
      <c r="PQQ2568" s="9"/>
      <c r="PQR2568" s="9"/>
      <c r="PQS2568" s="9"/>
      <c r="PQT2568" s="9"/>
      <c r="PQU2568" s="9"/>
      <c r="PQV2568" s="9"/>
      <c r="PQW2568" s="9"/>
      <c r="PQX2568" s="9"/>
      <c r="PQY2568" s="9"/>
      <c r="PQZ2568" s="9"/>
      <c r="PRA2568" s="9"/>
      <c r="PRB2568" s="9"/>
      <c r="PRC2568" s="9"/>
      <c r="PRD2568" s="9"/>
      <c r="PRE2568" s="9"/>
      <c r="PRF2568" s="9"/>
      <c r="PRG2568" s="9"/>
      <c r="PRH2568" s="9"/>
      <c r="PRI2568" s="9"/>
      <c r="PRJ2568" s="9"/>
      <c r="PRK2568" s="9"/>
      <c r="PRL2568" s="9"/>
      <c r="PRM2568" s="9"/>
      <c r="PRN2568" s="9"/>
      <c r="PRO2568" s="9"/>
      <c r="PRP2568" s="9"/>
      <c r="PRQ2568" s="9"/>
      <c r="PRR2568" s="9"/>
      <c r="PRS2568" s="9"/>
      <c r="PRT2568" s="9"/>
      <c r="PRU2568" s="9"/>
      <c r="PRV2568" s="9"/>
      <c r="PRW2568" s="9"/>
      <c r="PRX2568" s="9"/>
      <c r="PRY2568" s="9"/>
      <c r="PRZ2568" s="9"/>
      <c r="PSA2568" s="9"/>
      <c r="PSB2568" s="9"/>
      <c r="PSC2568" s="9"/>
      <c r="PSD2568" s="9"/>
      <c r="PSE2568" s="9"/>
      <c r="PSF2568" s="9"/>
      <c r="PSG2568" s="9"/>
      <c r="PSH2568" s="9"/>
      <c r="PSI2568" s="9"/>
      <c r="PSJ2568" s="9"/>
      <c r="PSK2568" s="9"/>
      <c r="PSL2568" s="9"/>
      <c r="PSM2568" s="9"/>
      <c r="PSN2568" s="9"/>
      <c r="PSO2568" s="9"/>
      <c r="PSP2568" s="9"/>
      <c r="PSQ2568" s="9"/>
      <c r="PSR2568" s="9"/>
      <c r="PSS2568" s="9"/>
      <c r="PST2568" s="9"/>
      <c r="PSU2568" s="9"/>
      <c r="PSV2568" s="9"/>
      <c r="PSW2568" s="9"/>
      <c r="PSX2568" s="9"/>
      <c r="PSY2568" s="9"/>
      <c r="PSZ2568" s="9"/>
      <c r="PTA2568" s="9"/>
      <c r="PTB2568" s="9"/>
      <c r="PTC2568" s="9"/>
      <c r="PTD2568" s="9"/>
      <c r="PTE2568" s="9"/>
      <c r="PTF2568" s="9"/>
      <c r="PTG2568" s="9"/>
      <c r="PTH2568" s="9"/>
      <c r="PTI2568" s="9"/>
      <c r="PTJ2568" s="9"/>
      <c r="PTK2568" s="9"/>
      <c r="PTL2568" s="9"/>
      <c r="PTM2568" s="9"/>
      <c r="PTN2568" s="9"/>
      <c r="PTO2568" s="9"/>
      <c r="PTP2568" s="9"/>
      <c r="PTQ2568" s="9"/>
      <c r="PTR2568" s="9"/>
      <c r="PTS2568" s="9"/>
      <c r="PTT2568" s="9"/>
      <c r="PTU2568" s="9"/>
      <c r="PTV2568" s="9"/>
      <c r="PTW2568" s="9"/>
      <c r="PTX2568" s="9"/>
      <c r="PTY2568" s="9"/>
      <c r="PTZ2568" s="9"/>
      <c r="PUA2568" s="9"/>
      <c r="PUB2568" s="9"/>
      <c r="PUC2568" s="9"/>
      <c r="PUD2568" s="9"/>
      <c r="PUE2568" s="9"/>
      <c r="PUF2568" s="9"/>
      <c r="PUG2568" s="9"/>
      <c r="PUH2568" s="9"/>
      <c r="PUI2568" s="9"/>
      <c r="PUJ2568" s="9"/>
      <c r="PUK2568" s="9"/>
      <c r="PUL2568" s="9"/>
      <c r="PUM2568" s="9"/>
      <c r="PUN2568" s="9"/>
      <c r="PUO2568" s="9"/>
      <c r="PUP2568" s="9"/>
      <c r="PUQ2568" s="9"/>
      <c r="PUR2568" s="9"/>
      <c r="PUS2568" s="9"/>
      <c r="PUT2568" s="9"/>
      <c r="PUU2568" s="9"/>
      <c r="PUV2568" s="9"/>
      <c r="PUW2568" s="9"/>
      <c r="PUX2568" s="9"/>
      <c r="PUY2568" s="9"/>
      <c r="PUZ2568" s="9"/>
      <c r="PVA2568" s="9"/>
      <c r="PVB2568" s="9"/>
      <c r="PVC2568" s="9"/>
      <c r="PVD2568" s="9"/>
      <c r="PVE2568" s="9"/>
      <c r="PVF2568" s="9"/>
      <c r="PVG2568" s="9"/>
      <c r="PVH2568" s="9"/>
      <c r="PVI2568" s="9"/>
      <c r="PVJ2568" s="9"/>
      <c r="PVK2568" s="9"/>
      <c r="PVL2568" s="9"/>
      <c r="PVM2568" s="9"/>
      <c r="PVN2568" s="9"/>
      <c r="PVO2568" s="9"/>
      <c r="PVP2568" s="9"/>
      <c r="PVQ2568" s="9"/>
      <c r="PVR2568" s="9"/>
      <c r="PVS2568" s="9"/>
      <c r="PVT2568" s="9"/>
      <c r="PVU2568" s="9"/>
      <c r="PVV2568" s="9"/>
      <c r="PVW2568" s="9"/>
      <c r="PVX2568" s="9"/>
      <c r="PVY2568" s="9"/>
      <c r="PVZ2568" s="9"/>
      <c r="PWA2568" s="9"/>
      <c r="PWB2568" s="9"/>
      <c r="PWC2568" s="9"/>
      <c r="PWD2568" s="9"/>
      <c r="PWE2568" s="9"/>
      <c r="PWF2568" s="9"/>
      <c r="PWG2568" s="9"/>
      <c r="PWH2568" s="9"/>
      <c r="PWI2568" s="9"/>
      <c r="PWJ2568" s="9"/>
      <c r="PWK2568" s="9"/>
      <c r="PWL2568" s="9"/>
      <c r="PWM2568" s="9"/>
      <c r="PWN2568" s="9"/>
      <c r="PWO2568" s="9"/>
      <c r="PWP2568" s="9"/>
      <c r="PWQ2568" s="9"/>
      <c r="PWR2568" s="9"/>
      <c r="PWS2568" s="9"/>
      <c r="PWT2568" s="9"/>
      <c r="PWU2568" s="9"/>
      <c r="PWV2568" s="9"/>
      <c r="PWW2568" s="9"/>
      <c r="PWX2568" s="9"/>
      <c r="PWY2568" s="9"/>
      <c r="PWZ2568" s="9"/>
      <c r="PXA2568" s="9"/>
      <c r="PXB2568" s="9"/>
      <c r="PXC2568" s="9"/>
      <c r="PXD2568" s="9"/>
      <c r="PXE2568" s="9"/>
      <c r="PXF2568" s="9"/>
      <c r="PXG2568" s="9"/>
      <c r="PXH2568" s="9"/>
      <c r="PXI2568" s="9"/>
      <c r="PXJ2568" s="9"/>
      <c r="PXK2568" s="9"/>
      <c r="PXL2568" s="9"/>
      <c r="PXM2568" s="9"/>
      <c r="PXN2568" s="9"/>
      <c r="PXO2568" s="9"/>
      <c r="PXP2568" s="9"/>
      <c r="PXQ2568" s="9"/>
      <c r="PXR2568" s="9"/>
      <c r="PXS2568" s="9"/>
      <c r="PXT2568" s="9"/>
      <c r="PXU2568" s="9"/>
      <c r="PXV2568" s="9"/>
      <c r="PXW2568" s="9"/>
      <c r="PXX2568" s="9"/>
      <c r="PXY2568" s="9"/>
      <c r="PXZ2568" s="9"/>
      <c r="PYA2568" s="9"/>
      <c r="PYB2568" s="9"/>
      <c r="PYC2568" s="9"/>
      <c r="PYD2568" s="9"/>
      <c r="PYE2568" s="9"/>
      <c r="PYF2568" s="9"/>
      <c r="PYG2568" s="9"/>
      <c r="PYH2568" s="9"/>
      <c r="PYI2568" s="9"/>
      <c r="PYJ2568" s="9"/>
      <c r="PYK2568" s="9"/>
      <c r="PYL2568" s="9"/>
      <c r="PYM2568" s="9"/>
      <c r="PYN2568" s="9"/>
      <c r="PYO2568" s="9"/>
      <c r="PYP2568" s="9"/>
      <c r="PYQ2568" s="9"/>
      <c r="PYR2568" s="9"/>
      <c r="PYS2568" s="9"/>
      <c r="PYT2568" s="9"/>
      <c r="PYU2568" s="9"/>
      <c r="PYV2568" s="9"/>
      <c r="PYW2568" s="9"/>
      <c r="PYX2568" s="9"/>
      <c r="PYY2568" s="9"/>
      <c r="PYZ2568" s="9"/>
      <c r="PZA2568" s="9"/>
      <c r="PZB2568" s="9"/>
      <c r="PZC2568" s="9"/>
      <c r="PZD2568" s="9"/>
      <c r="PZE2568" s="9"/>
      <c r="PZF2568" s="9"/>
      <c r="PZG2568" s="9"/>
      <c r="PZH2568" s="9"/>
      <c r="PZI2568" s="9"/>
      <c r="PZJ2568" s="9"/>
      <c r="PZK2568" s="9"/>
      <c r="PZL2568" s="9"/>
      <c r="PZM2568" s="9"/>
      <c r="PZN2568" s="9"/>
      <c r="PZO2568" s="9"/>
      <c r="PZP2568" s="9"/>
      <c r="PZQ2568" s="9"/>
      <c r="PZR2568" s="9"/>
      <c r="PZS2568" s="9"/>
      <c r="PZT2568" s="9"/>
      <c r="PZU2568" s="9"/>
      <c r="PZV2568" s="9"/>
      <c r="PZW2568" s="9"/>
      <c r="PZX2568" s="9"/>
      <c r="PZY2568" s="9"/>
      <c r="PZZ2568" s="9"/>
      <c r="QAA2568" s="9"/>
      <c r="QAB2568" s="9"/>
      <c r="QAC2568" s="9"/>
      <c r="QAD2568" s="9"/>
      <c r="QAE2568" s="9"/>
      <c r="QAF2568" s="9"/>
      <c r="QAG2568" s="9"/>
      <c r="QAH2568" s="9"/>
      <c r="QAI2568" s="9"/>
      <c r="QAJ2568" s="9"/>
      <c r="QAK2568" s="9"/>
      <c r="QAL2568" s="9"/>
      <c r="QAM2568" s="9"/>
      <c r="QAN2568" s="9"/>
      <c r="QAO2568" s="9"/>
      <c r="QAP2568" s="9"/>
      <c r="QAQ2568" s="9"/>
      <c r="QAR2568" s="9"/>
      <c r="QAS2568" s="9"/>
      <c r="QAT2568" s="9"/>
      <c r="QAU2568" s="9"/>
      <c r="QAV2568" s="9"/>
      <c r="QAW2568" s="9"/>
      <c r="QAX2568" s="9"/>
      <c r="QAY2568" s="9"/>
      <c r="QAZ2568" s="9"/>
      <c r="QBA2568" s="9"/>
      <c r="QBB2568" s="9"/>
      <c r="QBC2568" s="9"/>
      <c r="QBD2568" s="9"/>
      <c r="QBE2568" s="9"/>
      <c r="QBF2568" s="9"/>
      <c r="QBG2568" s="9"/>
      <c r="QBH2568" s="9"/>
      <c r="QBI2568" s="9"/>
      <c r="QBJ2568" s="9"/>
      <c r="QBK2568" s="9"/>
      <c r="QBL2568" s="9"/>
      <c r="QBM2568" s="9"/>
      <c r="QBN2568" s="9"/>
      <c r="QBO2568" s="9"/>
      <c r="QBP2568" s="9"/>
      <c r="QBQ2568" s="9"/>
      <c r="QBR2568" s="9"/>
      <c r="QBS2568" s="9"/>
      <c r="QBT2568" s="9"/>
      <c r="QBU2568" s="9"/>
      <c r="QBV2568" s="9"/>
      <c r="QBW2568" s="9"/>
      <c r="QBX2568" s="9"/>
      <c r="QBY2568" s="9"/>
      <c r="QBZ2568" s="9"/>
      <c r="QCA2568" s="9"/>
      <c r="QCB2568" s="9"/>
      <c r="QCC2568" s="9"/>
      <c r="QCD2568" s="9"/>
      <c r="QCE2568" s="9"/>
      <c r="QCF2568" s="9"/>
      <c r="QCG2568" s="9"/>
      <c r="QCH2568" s="9"/>
      <c r="QCI2568" s="9"/>
      <c r="QCJ2568" s="9"/>
      <c r="QCK2568" s="9"/>
      <c r="QCL2568" s="9"/>
      <c r="QCM2568" s="9"/>
      <c r="QCN2568" s="9"/>
      <c r="QCO2568" s="9"/>
      <c r="QCP2568" s="9"/>
      <c r="QCQ2568" s="9"/>
      <c r="QCR2568" s="9"/>
      <c r="QCS2568" s="9"/>
      <c r="QCT2568" s="9"/>
      <c r="QCU2568" s="9"/>
      <c r="QCV2568" s="9"/>
      <c r="QCW2568" s="9"/>
      <c r="QCX2568" s="9"/>
      <c r="QCY2568" s="9"/>
      <c r="QCZ2568" s="9"/>
      <c r="QDA2568" s="9"/>
      <c r="QDB2568" s="9"/>
      <c r="QDC2568" s="9"/>
      <c r="QDD2568" s="9"/>
      <c r="QDE2568" s="9"/>
      <c r="QDF2568" s="9"/>
      <c r="QDG2568" s="9"/>
      <c r="QDH2568" s="9"/>
      <c r="QDI2568" s="9"/>
      <c r="QDJ2568" s="9"/>
      <c r="QDK2568" s="9"/>
      <c r="QDL2568" s="9"/>
      <c r="QDM2568" s="9"/>
      <c r="QDN2568" s="9"/>
      <c r="QDO2568" s="9"/>
      <c r="QDP2568" s="9"/>
      <c r="QDQ2568" s="9"/>
      <c r="QDR2568" s="9"/>
      <c r="QDS2568" s="9"/>
      <c r="QDT2568" s="9"/>
      <c r="QDU2568" s="9"/>
      <c r="QDV2568" s="9"/>
      <c r="QDW2568" s="9"/>
      <c r="QDX2568" s="9"/>
      <c r="QDY2568" s="9"/>
      <c r="QDZ2568" s="9"/>
      <c r="QEA2568" s="9"/>
      <c r="QEB2568" s="9"/>
      <c r="QEC2568" s="9"/>
      <c r="QED2568" s="9"/>
      <c r="QEE2568" s="9"/>
      <c r="QEF2568" s="9"/>
      <c r="QEG2568" s="9"/>
      <c r="QEH2568" s="9"/>
      <c r="QEI2568" s="9"/>
      <c r="QEJ2568" s="9"/>
      <c r="QEK2568" s="9"/>
      <c r="QEL2568" s="9"/>
      <c r="QEM2568" s="9"/>
      <c r="QEN2568" s="9"/>
      <c r="QEO2568" s="9"/>
      <c r="QEP2568" s="9"/>
      <c r="QEQ2568" s="9"/>
      <c r="QER2568" s="9"/>
      <c r="QES2568" s="9"/>
      <c r="QET2568" s="9"/>
      <c r="QEU2568" s="9"/>
      <c r="QEV2568" s="9"/>
      <c r="QEW2568" s="9"/>
      <c r="QEX2568" s="9"/>
      <c r="QEY2568" s="9"/>
      <c r="QEZ2568" s="9"/>
      <c r="QFA2568" s="9"/>
      <c r="QFB2568" s="9"/>
      <c r="QFC2568" s="9"/>
      <c r="QFD2568" s="9"/>
      <c r="QFE2568" s="9"/>
      <c r="QFF2568" s="9"/>
      <c r="QFG2568" s="9"/>
      <c r="QFH2568" s="9"/>
      <c r="QFI2568" s="9"/>
      <c r="QFJ2568" s="9"/>
      <c r="QFK2568" s="9"/>
      <c r="QFL2568" s="9"/>
      <c r="QFM2568" s="9"/>
      <c r="QFN2568" s="9"/>
      <c r="QFO2568" s="9"/>
      <c r="QFP2568" s="9"/>
      <c r="QFQ2568" s="9"/>
      <c r="QFR2568" s="9"/>
      <c r="QFS2568" s="9"/>
      <c r="QFT2568" s="9"/>
      <c r="QFU2568" s="9"/>
      <c r="QFV2568" s="9"/>
      <c r="QFW2568" s="9"/>
      <c r="QFX2568" s="9"/>
      <c r="QFY2568" s="9"/>
      <c r="QFZ2568" s="9"/>
      <c r="QGA2568" s="9"/>
      <c r="QGB2568" s="9"/>
      <c r="QGC2568" s="9"/>
      <c r="QGD2568" s="9"/>
      <c r="QGE2568" s="9"/>
      <c r="QGF2568" s="9"/>
      <c r="QGG2568" s="9"/>
      <c r="QGH2568" s="9"/>
      <c r="QGI2568" s="9"/>
      <c r="QGJ2568" s="9"/>
      <c r="QGK2568" s="9"/>
      <c r="QGL2568" s="9"/>
      <c r="QGM2568" s="9"/>
      <c r="QGN2568" s="9"/>
      <c r="QGO2568" s="9"/>
      <c r="QGP2568" s="9"/>
      <c r="QGQ2568" s="9"/>
      <c r="QGR2568" s="9"/>
      <c r="QGS2568" s="9"/>
      <c r="QGT2568" s="9"/>
      <c r="QGU2568" s="9"/>
      <c r="QGV2568" s="9"/>
      <c r="QGW2568" s="9"/>
      <c r="QGX2568" s="9"/>
      <c r="QGY2568" s="9"/>
      <c r="QGZ2568" s="9"/>
      <c r="QHA2568" s="9"/>
      <c r="QHB2568" s="9"/>
      <c r="QHC2568" s="9"/>
      <c r="QHD2568" s="9"/>
      <c r="QHE2568" s="9"/>
      <c r="QHF2568" s="9"/>
      <c r="QHG2568" s="9"/>
      <c r="QHH2568" s="9"/>
      <c r="QHI2568" s="9"/>
      <c r="QHJ2568" s="9"/>
      <c r="QHK2568" s="9"/>
      <c r="QHL2568" s="9"/>
      <c r="QHM2568" s="9"/>
      <c r="QHN2568" s="9"/>
      <c r="QHO2568" s="9"/>
      <c r="QHP2568" s="9"/>
      <c r="QHQ2568" s="9"/>
      <c r="QHR2568" s="9"/>
      <c r="QHS2568" s="9"/>
      <c r="QHT2568" s="9"/>
      <c r="QHU2568" s="9"/>
      <c r="QHV2568" s="9"/>
      <c r="QHW2568" s="9"/>
      <c r="QHX2568" s="9"/>
      <c r="QHY2568" s="9"/>
      <c r="QHZ2568" s="9"/>
      <c r="QIA2568" s="9"/>
      <c r="QIB2568" s="9"/>
      <c r="QIC2568" s="9"/>
      <c r="QID2568" s="9"/>
      <c r="QIE2568" s="9"/>
      <c r="QIF2568" s="9"/>
      <c r="QIG2568" s="9"/>
      <c r="QIH2568" s="9"/>
      <c r="QII2568" s="9"/>
      <c r="QIJ2568" s="9"/>
      <c r="QIK2568" s="9"/>
      <c r="QIL2568" s="9"/>
      <c r="QIM2568" s="9"/>
      <c r="QIN2568" s="9"/>
      <c r="QIO2568" s="9"/>
      <c r="QIP2568" s="9"/>
      <c r="QIQ2568" s="9"/>
      <c r="QIR2568" s="9"/>
      <c r="QIS2568" s="9"/>
      <c r="QIT2568" s="9"/>
      <c r="QIU2568" s="9"/>
      <c r="QIV2568" s="9"/>
      <c r="QIW2568" s="9"/>
      <c r="QIX2568" s="9"/>
      <c r="QIY2568" s="9"/>
      <c r="QIZ2568" s="9"/>
      <c r="QJA2568" s="9"/>
      <c r="QJB2568" s="9"/>
      <c r="QJC2568" s="9"/>
      <c r="QJD2568" s="9"/>
      <c r="QJE2568" s="9"/>
      <c r="QJF2568" s="9"/>
      <c r="QJG2568" s="9"/>
      <c r="QJH2568" s="9"/>
      <c r="QJI2568" s="9"/>
      <c r="QJJ2568" s="9"/>
      <c r="QJK2568" s="9"/>
      <c r="QJL2568" s="9"/>
      <c r="QJM2568" s="9"/>
      <c r="QJN2568" s="9"/>
      <c r="QJO2568" s="9"/>
      <c r="QJP2568" s="9"/>
      <c r="QJQ2568" s="9"/>
      <c r="QJR2568" s="9"/>
      <c r="QJS2568" s="9"/>
      <c r="QJT2568" s="9"/>
      <c r="QJU2568" s="9"/>
      <c r="QJV2568" s="9"/>
      <c r="QJW2568" s="9"/>
      <c r="QJX2568" s="9"/>
      <c r="QJY2568" s="9"/>
      <c r="QJZ2568" s="9"/>
      <c r="QKA2568" s="9"/>
      <c r="QKB2568" s="9"/>
      <c r="QKC2568" s="9"/>
      <c r="QKD2568" s="9"/>
      <c r="QKE2568" s="9"/>
      <c r="QKF2568" s="9"/>
      <c r="QKG2568" s="9"/>
      <c r="QKH2568" s="9"/>
      <c r="QKI2568" s="9"/>
      <c r="QKJ2568" s="9"/>
      <c r="QKK2568" s="9"/>
      <c r="QKL2568" s="9"/>
      <c r="QKM2568" s="9"/>
      <c r="QKN2568" s="9"/>
      <c r="QKO2568" s="9"/>
      <c r="QKP2568" s="9"/>
      <c r="QKQ2568" s="9"/>
      <c r="QKR2568" s="9"/>
      <c r="QKS2568" s="9"/>
      <c r="QKT2568" s="9"/>
      <c r="QKU2568" s="9"/>
      <c r="QKV2568" s="9"/>
      <c r="QKW2568" s="9"/>
      <c r="QKX2568" s="9"/>
      <c r="QKY2568" s="9"/>
      <c r="QKZ2568" s="9"/>
      <c r="QLA2568" s="9"/>
      <c r="QLB2568" s="9"/>
      <c r="QLC2568" s="9"/>
      <c r="QLD2568" s="9"/>
      <c r="QLE2568" s="9"/>
      <c r="QLF2568" s="9"/>
      <c r="QLG2568" s="9"/>
      <c r="QLH2568" s="9"/>
      <c r="QLI2568" s="9"/>
      <c r="QLJ2568" s="9"/>
      <c r="QLK2568" s="9"/>
      <c r="QLL2568" s="9"/>
      <c r="QLM2568" s="9"/>
      <c r="QLN2568" s="9"/>
      <c r="QLO2568" s="9"/>
      <c r="QLP2568" s="9"/>
      <c r="QLQ2568" s="9"/>
      <c r="QLR2568" s="9"/>
      <c r="QLS2568" s="9"/>
      <c r="QLT2568" s="9"/>
      <c r="QLU2568" s="9"/>
      <c r="QLV2568" s="9"/>
      <c r="QLW2568" s="9"/>
      <c r="QLX2568" s="9"/>
      <c r="QLY2568" s="9"/>
      <c r="QLZ2568" s="9"/>
      <c r="QMA2568" s="9"/>
      <c r="QMB2568" s="9"/>
      <c r="QMC2568" s="9"/>
      <c r="QMD2568" s="9"/>
      <c r="QME2568" s="9"/>
      <c r="QMF2568" s="9"/>
      <c r="QMG2568" s="9"/>
      <c r="QMH2568" s="9"/>
      <c r="QMI2568" s="9"/>
      <c r="QMJ2568" s="9"/>
      <c r="QMK2568" s="9"/>
      <c r="QML2568" s="9"/>
      <c r="QMM2568" s="9"/>
      <c r="QMN2568" s="9"/>
      <c r="QMO2568" s="9"/>
      <c r="QMP2568" s="9"/>
      <c r="QMQ2568" s="9"/>
      <c r="QMR2568" s="9"/>
      <c r="QMS2568" s="9"/>
      <c r="QMT2568" s="9"/>
      <c r="QMU2568" s="9"/>
      <c r="QMV2568" s="9"/>
      <c r="QMW2568" s="9"/>
      <c r="QMX2568" s="9"/>
      <c r="QMY2568" s="9"/>
      <c r="QMZ2568" s="9"/>
      <c r="QNA2568" s="9"/>
      <c r="QNB2568" s="9"/>
      <c r="QNC2568" s="9"/>
      <c r="QND2568" s="9"/>
      <c r="QNE2568" s="9"/>
      <c r="QNF2568" s="9"/>
      <c r="QNG2568" s="9"/>
      <c r="QNH2568" s="9"/>
      <c r="QNI2568" s="9"/>
      <c r="QNJ2568" s="9"/>
      <c r="QNK2568" s="9"/>
      <c r="QNL2568" s="9"/>
      <c r="QNM2568" s="9"/>
      <c r="QNN2568" s="9"/>
      <c r="QNO2568" s="9"/>
      <c r="QNP2568" s="9"/>
      <c r="QNQ2568" s="9"/>
      <c r="QNR2568" s="9"/>
      <c r="QNS2568" s="9"/>
      <c r="QNT2568" s="9"/>
      <c r="QNU2568" s="9"/>
      <c r="QNV2568" s="9"/>
      <c r="QNW2568" s="9"/>
      <c r="QNX2568" s="9"/>
      <c r="QNY2568" s="9"/>
      <c r="QNZ2568" s="9"/>
      <c r="QOA2568" s="9"/>
      <c r="QOB2568" s="9"/>
      <c r="QOC2568" s="9"/>
      <c r="QOD2568" s="9"/>
      <c r="QOE2568" s="9"/>
      <c r="QOF2568" s="9"/>
      <c r="QOG2568" s="9"/>
      <c r="QOH2568" s="9"/>
      <c r="QOI2568" s="9"/>
      <c r="QOJ2568" s="9"/>
      <c r="QOK2568" s="9"/>
      <c r="QOL2568" s="9"/>
      <c r="QOM2568" s="9"/>
      <c r="QON2568" s="9"/>
      <c r="QOO2568" s="9"/>
      <c r="QOP2568" s="9"/>
      <c r="QOQ2568" s="9"/>
      <c r="QOR2568" s="9"/>
      <c r="QOS2568" s="9"/>
      <c r="QOT2568" s="9"/>
      <c r="QOU2568" s="9"/>
      <c r="QOV2568" s="9"/>
      <c r="QOW2568" s="9"/>
      <c r="QOX2568" s="9"/>
      <c r="QOY2568" s="9"/>
      <c r="QOZ2568" s="9"/>
      <c r="QPA2568" s="9"/>
      <c r="QPB2568" s="9"/>
      <c r="QPC2568" s="9"/>
      <c r="QPD2568" s="9"/>
      <c r="QPE2568" s="9"/>
      <c r="QPF2568" s="9"/>
      <c r="QPG2568" s="9"/>
      <c r="QPH2568" s="9"/>
      <c r="QPI2568" s="9"/>
      <c r="QPJ2568" s="9"/>
      <c r="QPK2568" s="9"/>
      <c r="QPL2568" s="9"/>
      <c r="QPM2568" s="9"/>
      <c r="QPN2568" s="9"/>
      <c r="QPO2568" s="9"/>
      <c r="QPP2568" s="9"/>
      <c r="QPQ2568" s="9"/>
      <c r="QPR2568" s="9"/>
      <c r="QPS2568" s="9"/>
      <c r="QPT2568" s="9"/>
      <c r="QPU2568" s="9"/>
      <c r="QPV2568" s="9"/>
      <c r="QPW2568" s="9"/>
      <c r="QPX2568" s="9"/>
      <c r="QPY2568" s="9"/>
      <c r="QPZ2568" s="9"/>
      <c r="QQA2568" s="9"/>
      <c r="QQB2568" s="9"/>
      <c r="QQC2568" s="9"/>
      <c r="QQD2568" s="9"/>
      <c r="QQE2568" s="9"/>
      <c r="QQF2568" s="9"/>
      <c r="QQG2568" s="9"/>
      <c r="QQH2568" s="9"/>
      <c r="QQI2568" s="9"/>
      <c r="QQJ2568" s="9"/>
      <c r="QQK2568" s="9"/>
      <c r="QQL2568" s="9"/>
      <c r="QQM2568" s="9"/>
      <c r="QQN2568" s="9"/>
      <c r="QQO2568" s="9"/>
      <c r="QQP2568" s="9"/>
      <c r="QQQ2568" s="9"/>
      <c r="QQR2568" s="9"/>
      <c r="QQS2568" s="9"/>
      <c r="QQT2568" s="9"/>
      <c r="QQU2568" s="9"/>
      <c r="QQV2568" s="9"/>
      <c r="QQW2568" s="9"/>
      <c r="QQX2568" s="9"/>
      <c r="QQY2568" s="9"/>
      <c r="QQZ2568" s="9"/>
      <c r="QRA2568" s="9"/>
      <c r="QRB2568" s="9"/>
      <c r="QRC2568" s="9"/>
      <c r="QRD2568" s="9"/>
      <c r="QRE2568" s="9"/>
      <c r="QRF2568" s="9"/>
      <c r="QRG2568" s="9"/>
      <c r="QRH2568" s="9"/>
      <c r="QRI2568" s="9"/>
      <c r="QRJ2568" s="9"/>
      <c r="QRK2568" s="9"/>
      <c r="QRL2568" s="9"/>
      <c r="QRM2568" s="9"/>
      <c r="QRN2568" s="9"/>
      <c r="QRO2568" s="9"/>
      <c r="QRP2568" s="9"/>
      <c r="QRQ2568" s="9"/>
      <c r="QRR2568" s="9"/>
      <c r="QRS2568" s="9"/>
      <c r="QRT2568" s="9"/>
      <c r="QRU2568" s="9"/>
      <c r="QRV2568" s="9"/>
      <c r="QRW2568" s="9"/>
      <c r="QRX2568" s="9"/>
      <c r="QRY2568" s="9"/>
      <c r="QRZ2568" s="9"/>
      <c r="QSA2568" s="9"/>
      <c r="QSB2568" s="9"/>
      <c r="QSC2568" s="9"/>
      <c r="QSD2568" s="9"/>
      <c r="QSE2568" s="9"/>
      <c r="QSF2568" s="9"/>
      <c r="QSG2568" s="9"/>
      <c r="QSH2568" s="9"/>
      <c r="QSI2568" s="9"/>
      <c r="QSJ2568" s="9"/>
      <c r="QSK2568" s="9"/>
      <c r="QSL2568" s="9"/>
      <c r="QSM2568" s="9"/>
      <c r="QSN2568" s="9"/>
      <c r="QSO2568" s="9"/>
      <c r="QSP2568" s="9"/>
      <c r="QSQ2568" s="9"/>
      <c r="QSR2568" s="9"/>
      <c r="QSS2568" s="9"/>
      <c r="QST2568" s="9"/>
      <c r="QSU2568" s="9"/>
      <c r="QSV2568" s="9"/>
      <c r="QSW2568" s="9"/>
      <c r="QSX2568" s="9"/>
      <c r="QSY2568" s="9"/>
      <c r="QSZ2568" s="9"/>
      <c r="QTA2568" s="9"/>
      <c r="QTB2568" s="9"/>
      <c r="QTC2568" s="9"/>
      <c r="QTD2568" s="9"/>
      <c r="QTE2568" s="9"/>
      <c r="QTF2568" s="9"/>
      <c r="QTG2568" s="9"/>
      <c r="QTH2568" s="9"/>
      <c r="QTI2568" s="9"/>
      <c r="QTJ2568" s="9"/>
      <c r="QTK2568" s="9"/>
      <c r="QTL2568" s="9"/>
      <c r="QTM2568" s="9"/>
      <c r="QTN2568" s="9"/>
      <c r="QTO2568" s="9"/>
      <c r="QTP2568" s="9"/>
      <c r="QTQ2568" s="9"/>
      <c r="QTR2568" s="9"/>
      <c r="QTS2568" s="9"/>
      <c r="QTT2568" s="9"/>
      <c r="QTU2568" s="9"/>
      <c r="QTV2568" s="9"/>
      <c r="QTW2568" s="9"/>
      <c r="QTX2568" s="9"/>
      <c r="QTY2568" s="9"/>
      <c r="QTZ2568" s="9"/>
      <c r="QUA2568" s="9"/>
      <c r="QUB2568" s="9"/>
      <c r="QUC2568" s="9"/>
      <c r="QUD2568" s="9"/>
      <c r="QUE2568" s="9"/>
      <c r="QUF2568" s="9"/>
      <c r="QUG2568" s="9"/>
      <c r="QUH2568" s="9"/>
      <c r="QUI2568" s="9"/>
      <c r="QUJ2568" s="9"/>
      <c r="QUK2568" s="9"/>
      <c r="QUL2568" s="9"/>
      <c r="QUM2568" s="9"/>
      <c r="QUN2568" s="9"/>
      <c r="QUO2568" s="9"/>
      <c r="QUP2568" s="9"/>
      <c r="QUQ2568" s="9"/>
      <c r="QUR2568" s="9"/>
      <c r="QUS2568" s="9"/>
      <c r="QUT2568" s="9"/>
      <c r="QUU2568" s="9"/>
      <c r="QUV2568" s="9"/>
      <c r="QUW2568" s="9"/>
      <c r="QUX2568" s="9"/>
      <c r="QUY2568" s="9"/>
      <c r="QUZ2568" s="9"/>
      <c r="QVA2568" s="9"/>
      <c r="QVB2568" s="9"/>
      <c r="QVC2568" s="9"/>
      <c r="QVD2568" s="9"/>
      <c r="QVE2568" s="9"/>
      <c r="QVF2568" s="9"/>
      <c r="QVG2568" s="9"/>
      <c r="QVH2568" s="9"/>
      <c r="QVI2568" s="9"/>
      <c r="QVJ2568" s="9"/>
      <c r="QVK2568" s="9"/>
      <c r="QVL2568" s="9"/>
      <c r="QVM2568" s="9"/>
      <c r="QVN2568" s="9"/>
      <c r="QVO2568" s="9"/>
      <c r="QVP2568" s="9"/>
      <c r="QVQ2568" s="9"/>
      <c r="QVR2568" s="9"/>
      <c r="QVS2568" s="9"/>
      <c r="QVT2568" s="9"/>
      <c r="QVU2568" s="9"/>
      <c r="QVV2568" s="9"/>
      <c r="QVW2568" s="9"/>
      <c r="QVX2568" s="9"/>
      <c r="QVY2568" s="9"/>
      <c r="QVZ2568" s="9"/>
      <c r="QWA2568" s="9"/>
      <c r="QWB2568" s="9"/>
      <c r="QWC2568" s="9"/>
      <c r="QWD2568" s="9"/>
      <c r="QWE2568" s="9"/>
      <c r="QWF2568" s="9"/>
      <c r="QWG2568" s="9"/>
      <c r="QWH2568" s="9"/>
      <c r="QWI2568" s="9"/>
      <c r="QWJ2568" s="9"/>
      <c r="QWK2568" s="9"/>
      <c r="QWL2568" s="9"/>
      <c r="QWM2568" s="9"/>
      <c r="QWN2568" s="9"/>
      <c r="QWO2568" s="9"/>
      <c r="QWP2568" s="9"/>
      <c r="QWQ2568" s="9"/>
      <c r="QWR2568" s="9"/>
      <c r="QWS2568" s="9"/>
      <c r="QWT2568" s="9"/>
      <c r="QWU2568" s="9"/>
      <c r="QWV2568" s="9"/>
      <c r="QWW2568" s="9"/>
      <c r="QWX2568" s="9"/>
      <c r="QWY2568" s="9"/>
      <c r="QWZ2568" s="9"/>
      <c r="QXA2568" s="9"/>
      <c r="QXB2568" s="9"/>
      <c r="QXC2568" s="9"/>
      <c r="QXD2568" s="9"/>
      <c r="QXE2568" s="9"/>
      <c r="QXF2568" s="9"/>
      <c r="QXG2568" s="9"/>
      <c r="QXH2568" s="9"/>
      <c r="QXI2568" s="9"/>
      <c r="QXJ2568" s="9"/>
      <c r="QXK2568" s="9"/>
      <c r="QXL2568" s="9"/>
      <c r="QXM2568" s="9"/>
      <c r="QXN2568" s="9"/>
      <c r="QXO2568" s="9"/>
      <c r="QXP2568" s="9"/>
      <c r="QXQ2568" s="9"/>
      <c r="QXR2568" s="9"/>
      <c r="QXS2568" s="9"/>
      <c r="QXT2568" s="9"/>
      <c r="QXU2568" s="9"/>
      <c r="QXV2568" s="9"/>
      <c r="QXW2568" s="9"/>
      <c r="QXX2568" s="9"/>
      <c r="QXY2568" s="9"/>
      <c r="QXZ2568" s="9"/>
      <c r="QYA2568" s="9"/>
      <c r="QYB2568" s="9"/>
      <c r="QYC2568" s="9"/>
      <c r="QYD2568" s="9"/>
      <c r="QYE2568" s="9"/>
      <c r="QYF2568" s="9"/>
      <c r="QYG2568" s="9"/>
      <c r="QYH2568" s="9"/>
      <c r="QYI2568" s="9"/>
      <c r="QYJ2568" s="9"/>
      <c r="QYK2568" s="9"/>
      <c r="QYL2568" s="9"/>
      <c r="QYM2568" s="9"/>
      <c r="QYN2568" s="9"/>
      <c r="QYO2568" s="9"/>
      <c r="QYP2568" s="9"/>
      <c r="QYQ2568" s="9"/>
      <c r="QYR2568" s="9"/>
      <c r="QYS2568" s="9"/>
      <c r="QYT2568" s="9"/>
      <c r="QYU2568" s="9"/>
      <c r="QYV2568" s="9"/>
      <c r="QYW2568" s="9"/>
      <c r="QYX2568" s="9"/>
      <c r="QYY2568" s="9"/>
      <c r="QYZ2568" s="9"/>
      <c r="QZA2568" s="9"/>
      <c r="QZB2568" s="9"/>
      <c r="QZC2568" s="9"/>
      <c r="QZD2568" s="9"/>
      <c r="QZE2568" s="9"/>
      <c r="QZF2568" s="9"/>
      <c r="QZG2568" s="9"/>
      <c r="QZH2568" s="9"/>
      <c r="QZI2568" s="9"/>
      <c r="QZJ2568" s="9"/>
      <c r="QZK2568" s="9"/>
      <c r="QZL2568" s="9"/>
      <c r="QZM2568" s="9"/>
      <c r="QZN2568" s="9"/>
      <c r="QZO2568" s="9"/>
      <c r="QZP2568" s="9"/>
      <c r="QZQ2568" s="9"/>
      <c r="QZR2568" s="9"/>
      <c r="QZS2568" s="9"/>
      <c r="QZT2568" s="9"/>
      <c r="QZU2568" s="9"/>
      <c r="QZV2568" s="9"/>
      <c r="QZW2568" s="9"/>
      <c r="QZX2568" s="9"/>
      <c r="QZY2568" s="9"/>
      <c r="QZZ2568" s="9"/>
      <c r="RAA2568" s="9"/>
      <c r="RAB2568" s="9"/>
      <c r="RAC2568" s="9"/>
      <c r="RAD2568" s="9"/>
      <c r="RAE2568" s="9"/>
      <c r="RAF2568" s="9"/>
      <c r="RAG2568" s="9"/>
      <c r="RAH2568" s="9"/>
      <c r="RAI2568" s="9"/>
      <c r="RAJ2568" s="9"/>
      <c r="RAK2568" s="9"/>
      <c r="RAL2568" s="9"/>
      <c r="RAM2568" s="9"/>
      <c r="RAN2568" s="9"/>
      <c r="RAO2568" s="9"/>
      <c r="RAP2568" s="9"/>
      <c r="RAQ2568" s="9"/>
      <c r="RAR2568" s="9"/>
      <c r="RAS2568" s="9"/>
      <c r="RAT2568" s="9"/>
      <c r="RAU2568" s="9"/>
      <c r="RAV2568" s="9"/>
      <c r="RAW2568" s="9"/>
      <c r="RAX2568" s="9"/>
      <c r="RAY2568" s="9"/>
      <c r="RAZ2568" s="9"/>
      <c r="RBA2568" s="9"/>
      <c r="RBB2568" s="9"/>
      <c r="RBC2568" s="9"/>
      <c r="RBD2568" s="9"/>
      <c r="RBE2568" s="9"/>
      <c r="RBF2568" s="9"/>
      <c r="RBG2568" s="9"/>
      <c r="RBH2568" s="9"/>
      <c r="RBI2568" s="9"/>
      <c r="RBJ2568" s="9"/>
      <c r="RBK2568" s="9"/>
      <c r="RBL2568" s="9"/>
      <c r="RBM2568" s="9"/>
      <c r="RBN2568" s="9"/>
      <c r="RBO2568" s="9"/>
      <c r="RBP2568" s="9"/>
      <c r="RBQ2568" s="9"/>
      <c r="RBR2568" s="9"/>
      <c r="RBS2568" s="9"/>
      <c r="RBT2568" s="9"/>
      <c r="RBU2568" s="9"/>
      <c r="RBV2568" s="9"/>
      <c r="RBW2568" s="9"/>
      <c r="RBX2568" s="9"/>
      <c r="RBY2568" s="9"/>
      <c r="RBZ2568" s="9"/>
      <c r="RCA2568" s="9"/>
      <c r="RCB2568" s="9"/>
      <c r="RCC2568" s="9"/>
      <c r="RCD2568" s="9"/>
      <c r="RCE2568" s="9"/>
      <c r="RCF2568" s="9"/>
      <c r="RCG2568" s="9"/>
      <c r="RCH2568" s="9"/>
      <c r="RCI2568" s="9"/>
      <c r="RCJ2568" s="9"/>
      <c r="RCK2568" s="9"/>
      <c r="RCL2568" s="9"/>
      <c r="RCM2568" s="9"/>
      <c r="RCN2568" s="9"/>
      <c r="RCO2568" s="9"/>
      <c r="RCP2568" s="9"/>
      <c r="RCQ2568" s="9"/>
      <c r="RCR2568" s="9"/>
      <c r="RCS2568" s="9"/>
      <c r="RCT2568" s="9"/>
      <c r="RCU2568" s="9"/>
      <c r="RCV2568" s="9"/>
      <c r="RCW2568" s="9"/>
      <c r="RCX2568" s="9"/>
      <c r="RCY2568" s="9"/>
      <c r="RCZ2568" s="9"/>
      <c r="RDA2568" s="9"/>
      <c r="RDB2568" s="9"/>
      <c r="RDC2568" s="9"/>
      <c r="RDD2568" s="9"/>
      <c r="RDE2568" s="9"/>
      <c r="RDF2568" s="9"/>
      <c r="RDG2568" s="9"/>
      <c r="RDH2568" s="9"/>
      <c r="RDI2568" s="9"/>
      <c r="RDJ2568" s="9"/>
      <c r="RDK2568" s="9"/>
      <c r="RDL2568" s="9"/>
      <c r="RDM2568" s="9"/>
      <c r="RDN2568" s="9"/>
      <c r="RDO2568" s="9"/>
      <c r="RDP2568" s="9"/>
      <c r="RDQ2568" s="9"/>
      <c r="RDR2568" s="9"/>
      <c r="RDS2568" s="9"/>
      <c r="RDT2568" s="9"/>
      <c r="RDU2568" s="9"/>
      <c r="RDV2568" s="9"/>
      <c r="RDW2568" s="9"/>
      <c r="RDX2568" s="9"/>
      <c r="RDY2568" s="9"/>
      <c r="RDZ2568" s="9"/>
      <c r="REA2568" s="9"/>
      <c r="REB2568" s="9"/>
      <c r="REC2568" s="9"/>
      <c r="RED2568" s="9"/>
      <c r="REE2568" s="9"/>
      <c r="REF2568" s="9"/>
      <c r="REG2568" s="9"/>
      <c r="REH2568" s="9"/>
      <c r="REI2568" s="9"/>
      <c r="REJ2568" s="9"/>
      <c r="REK2568" s="9"/>
      <c r="REL2568" s="9"/>
      <c r="REM2568" s="9"/>
      <c r="REN2568" s="9"/>
      <c r="REO2568" s="9"/>
      <c r="REP2568" s="9"/>
      <c r="REQ2568" s="9"/>
      <c r="RER2568" s="9"/>
      <c r="RES2568" s="9"/>
      <c r="RET2568" s="9"/>
      <c r="REU2568" s="9"/>
      <c r="REV2568" s="9"/>
      <c r="REW2568" s="9"/>
      <c r="REX2568" s="9"/>
      <c r="REY2568" s="9"/>
      <c r="REZ2568" s="9"/>
      <c r="RFA2568" s="9"/>
      <c r="RFB2568" s="9"/>
      <c r="RFC2568" s="9"/>
      <c r="RFD2568" s="9"/>
      <c r="RFE2568" s="9"/>
      <c r="RFF2568" s="9"/>
      <c r="RFG2568" s="9"/>
      <c r="RFH2568" s="9"/>
      <c r="RFI2568" s="9"/>
      <c r="RFJ2568" s="9"/>
      <c r="RFK2568" s="9"/>
      <c r="RFL2568" s="9"/>
      <c r="RFM2568" s="9"/>
      <c r="RFN2568" s="9"/>
      <c r="RFO2568" s="9"/>
      <c r="RFP2568" s="9"/>
      <c r="RFQ2568" s="9"/>
      <c r="RFR2568" s="9"/>
      <c r="RFS2568" s="9"/>
      <c r="RFT2568" s="9"/>
      <c r="RFU2568" s="9"/>
      <c r="RFV2568" s="9"/>
      <c r="RFW2568" s="9"/>
      <c r="RFX2568" s="9"/>
      <c r="RFY2568" s="9"/>
      <c r="RFZ2568" s="9"/>
      <c r="RGA2568" s="9"/>
      <c r="RGB2568" s="9"/>
      <c r="RGC2568" s="9"/>
      <c r="RGD2568" s="9"/>
      <c r="RGE2568" s="9"/>
      <c r="RGF2568" s="9"/>
      <c r="RGG2568" s="9"/>
      <c r="RGH2568" s="9"/>
      <c r="RGI2568" s="9"/>
      <c r="RGJ2568" s="9"/>
      <c r="RGK2568" s="9"/>
      <c r="RGL2568" s="9"/>
      <c r="RGM2568" s="9"/>
      <c r="RGN2568" s="9"/>
      <c r="RGO2568" s="9"/>
      <c r="RGP2568" s="9"/>
      <c r="RGQ2568" s="9"/>
      <c r="RGR2568" s="9"/>
      <c r="RGS2568" s="9"/>
      <c r="RGT2568" s="9"/>
      <c r="RGU2568" s="9"/>
      <c r="RGV2568" s="9"/>
      <c r="RGW2568" s="9"/>
      <c r="RGX2568" s="9"/>
      <c r="RGY2568" s="9"/>
      <c r="RGZ2568" s="9"/>
      <c r="RHA2568" s="9"/>
      <c r="RHB2568" s="9"/>
      <c r="RHC2568" s="9"/>
      <c r="RHD2568" s="9"/>
      <c r="RHE2568" s="9"/>
      <c r="RHF2568" s="9"/>
      <c r="RHG2568" s="9"/>
      <c r="RHH2568" s="9"/>
      <c r="RHI2568" s="9"/>
      <c r="RHJ2568" s="9"/>
      <c r="RHK2568" s="9"/>
      <c r="RHL2568" s="9"/>
      <c r="RHM2568" s="9"/>
      <c r="RHN2568" s="9"/>
      <c r="RHO2568" s="9"/>
      <c r="RHP2568" s="9"/>
      <c r="RHQ2568" s="9"/>
      <c r="RHR2568" s="9"/>
      <c r="RHS2568" s="9"/>
      <c r="RHT2568" s="9"/>
      <c r="RHU2568" s="9"/>
      <c r="RHV2568" s="9"/>
      <c r="RHW2568" s="9"/>
      <c r="RHX2568" s="9"/>
      <c r="RHY2568" s="9"/>
      <c r="RHZ2568" s="9"/>
      <c r="RIA2568" s="9"/>
      <c r="RIB2568" s="9"/>
      <c r="RIC2568" s="9"/>
      <c r="RID2568" s="9"/>
      <c r="RIE2568" s="9"/>
      <c r="RIF2568" s="9"/>
      <c r="RIG2568" s="9"/>
      <c r="RIH2568" s="9"/>
      <c r="RII2568" s="9"/>
      <c r="RIJ2568" s="9"/>
      <c r="RIK2568" s="9"/>
      <c r="RIL2568" s="9"/>
      <c r="RIM2568" s="9"/>
      <c r="RIN2568" s="9"/>
      <c r="RIO2568" s="9"/>
      <c r="RIP2568" s="9"/>
      <c r="RIQ2568" s="9"/>
      <c r="RIR2568" s="9"/>
      <c r="RIS2568" s="9"/>
      <c r="RIT2568" s="9"/>
      <c r="RIU2568" s="9"/>
      <c r="RIV2568" s="9"/>
      <c r="RIW2568" s="9"/>
      <c r="RIX2568" s="9"/>
      <c r="RIY2568" s="9"/>
      <c r="RIZ2568" s="9"/>
      <c r="RJA2568" s="9"/>
      <c r="RJB2568" s="9"/>
      <c r="RJC2568" s="9"/>
      <c r="RJD2568" s="9"/>
      <c r="RJE2568" s="9"/>
      <c r="RJF2568" s="9"/>
      <c r="RJG2568" s="9"/>
      <c r="RJH2568" s="9"/>
      <c r="RJI2568" s="9"/>
      <c r="RJJ2568" s="9"/>
      <c r="RJK2568" s="9"/>
      <c r="RJL2568" s="9"/>
      <c r="RJM2568" s="9"/>
      <c r="RJN2568" s="9"/>
      <c r="RJO2568" s="9"/>
      <c r="RJP2568" s="9"/>
      <c r="RJQ2568" s="9"/>
      <c r="RJR2568" s="9"/>
      <c r="RJS2568" s="9"/>
      <c r="RJT2568" s="9"/>
      <c r="RJU2568" s="9"/>
      <c r="RJV2568" s="9"/>
      <c r="RJW2568" s="9"/>
      <c r="RJX2568" s="9"/>
      <c r="RJY2568" s="9"/>
      <c r="RJZ2568" s="9"/>
      <c r="RKA2568" s="9"/>
      <c r="RKB2568" s="9"/>
      <c r="RKC2568" s="9"/>
      <c r="RKD2568" s="9"/>
      <c r="RKE2568" s="9"/>
      <c r="RKF2568" s="9"/>
      <c r="RKG2568" s="9"/>
      <c r="RKH2568" s="9"/>
      <c r="RKI2568" s="9"/>
      <c r="RKJ2568" s="9"/>
      <c r="RKK2568" s="9"/>
      <c r="RKL2568" s="9"/>
      <c r="RKM2568" s="9"/>
      <c r="RKN2568" s="9"/>
      <c r="RKO2568" s="9"/>
      <c r="RKP2568" s="9"/>
      <c r="RKQ2568" s="9"/>
      <c r="RKR2568" s="9"/>
      <c r="RKS2568" s="9"/>
      <c r="RKT2568" s="9"/>
      <c r="RKU2568" s="9"/>
      <c r="RKV2568" s="9"/>
      <c r="RKW2568" s="9"/>
      <c r="RKX2568" s="9"/>
      <c r="RKY2568" s="9"/>
      <c r="RKZ2568" s="9"/>
      <c r="RLA2568" s="9"/>
      <c r="RLB2568" s="9"/>
      <c r="RLC2568" s="9"/>
      <c r="RLD2568" s="9"/>
      <c r="RLE2568" s="9"/>
      <c r="RLF2568" s="9"/>
      <c r="RLG2568" s="9"/>
      <c r="RLH2568" s="9"/>
      <c r="RLI2568" s="9"/>
      <c r="RLJ2568" s="9"/>
      <c r="RLK2568" s="9"/>
      <c r="RLL2568" s="9"/>
      <c r="RLM2568" s="9"/>
      <c r="RLN2568" s="9"/>
      <c r="RLO2568" s="9"/>
      <c r="RLP2568" s="9"/>
      <c r="RLQ2568" s="9"/>
      <c r="RLR2568" s="9"/>
      <c r="RLS2568" s="9"/>
      <c r="RLT2568" s="9"/>
      <c r="RLU2568" s="9"/>
      <c r="RLV2568" s="9"/>
      <c r="RLW2568" s="9"/>
      <c r="RLX2568" s="9"/>
      <c r="RLY2568" s="9"/>
      <c r="RLZ2568" s="9"/>
      <c r="RMA2568" s="9"/>
      <c r="RMB2568" s="9"/>
      <c r="RMC2568" s="9"/>
      <c r="RMD2568" s="9"/>
      <c r="RME2568" s="9"/>
      <c r="RMF2568" s="9"/>
      <c r="RMG2568" s="9"/>
      <c r="RMH2568" s="9"/>
      <c r="RMI2568" s="9"/>
      <c r="RMJ2568" s="9"/>
      <c r="RMK2568" s="9"/>
      <c r="RML2568" s="9"/>
      <c r="RMM2568" s="9"/>
      <c r="RMN2568" s="9"/>
      <c r="RMO2568" s="9"/>
      <c r="RMP2568" s="9"/>
      <c r="RMQ2568" s="9"/>
      <c r="RMR2568" s="9"/>
      <c r="RMS2568" s="9"/>
      <c r="RMT2568" s="9"/>
      <c r="RMU2568" s="9"/>
      <c r="RMV2568" s="9"/>
      <c r="RMW2568" s="9"/>
      <c r="RMX2568" s="9"/>
      <c r="RMY2568" s="9"/>
      <c r="RMZ2568" s="9"/>
      <c r="RNA2568" s="9"/>
      <c r="RNB2568" s="9"/>
      <c r="RNC2568" s="9"/>
      <c r="RND2568" s="9"/>
      <c r="RNE2568" s="9"/>
      <c r="RNF2568" s="9"/>
      <c r="RNG2568" s="9"/>
      <c r="RNH2568" s="9"/>
      <c r="RNI2568" s="9"/>
      <c r="RNJ2568" s="9"/>
      <c r="RNK2568" s="9"/>
      <c r="RNL2568" s="9"/>
      <c r="RNM2568" s="9"/>
      <c r="RNN2568" s="9"/>
      <c r="RNO2568" s="9"/>
      <c r="RNP2568" s="9"/>
      <c r="RNQ2568" s="9"/>
      <c r="RNR2568" s="9"/>
      <c r="RNS2568" s="9"/>
      <c r="RNT2568" s="9"/>
      <c r="RNU2568" s="9"/>
      <c r="RNV2568" s="9"/>
      <c r="RNW2568" s="9"/>
      <c r="RNX2568" s="9"/>
      <c r="RNY2568" s="9"/>
      <c r="RNZ2568" s="9"/>
      <c r="ROA2568" s="9"/>
      <c r="ROB2568" s="9"/>
      <c r="ROC2568" s="9"/>
      <c r="ROD2568" s="9"/>
      <c r="ROE2568" s="9"/>
      <c r="ROF2568" s="9"/>
      <c r="ROG2568" s="9"/>
      <c r="ROH2568" s="9"/>
      <c r="ROI2568" s="9"/>
      <c r="ROJ2568" s="9"/>
      <c r="ROK2568" s="9"/>
      <c r="ROL2568" s="9"/>
      <c r="ROM2568" s="9"/>
      <c r="RON2568" s="9"/>
      <c r="ROO2568" s="9"/>
      <c r="ROP2568" s="9"/>
      <c r="ROQ2568" s="9"/>
      <c r="ROR2568" s="9"/>
      <c r="ROS2568" s="9"/>
      <c r="ROT2568" s="9"/>
      <c r="ROU2568" s="9"/>
      <c r="ROV2568" s="9"/>
      <c r="ROW2568" s="9"/>
      <c r="ROX2568" s="9"/>
      <c r="ROY2568" s="9"/>
      <c r="ROZ2568" s="9"/>
      <c r="RPA2568" s="9"/>
      <c r="RPB2568" s="9"/>
      <c r="RPC2568" s="9"/>
      <c r="RPD2568" s="9"/>
      <c r="RPE2568" s="9"/>
      <c r="RPF2568" s="9"/>
      <c r="RPG2568" s="9"/>
      <c r="RPH2568" s="9"/>
      <c r="RPI2568" s="9"/>
      <c r="RPJ2568" s="9"/>
      <c r="RPK2568" s="9"/>
      <c r="RPL2568" s="9"/>
      <c r="RPM2568" s="9"/>
      <c r="RPN2568" s="9"/>
      <c r="RPO2568" s="9"/>
      <c r="RPP2568" s="9"/>
      <c r="RPQ2568" s="9"/>
      <c r="RPR2568" s="9"/>
      <c r="RPS2568" s="9"/>
      <c r="RPT2568" s="9"/>
      <c r="RPU2568" s="9"/>
      <c r="RPV2568" s="9"/>
      <c r="RPW2568" s="9"/>
      <c r="RPX2568" s="9"/>
      <c r="RPY2568" s="9"/>
      <c r="RPZ2568" s="9"/>
      <c r="RQA2568" s="9"/>
      <c r="RQB2568" s="9"/>
      <c r="RQC2568" s="9"/>
      <c r="RQD2568" s="9"/>
      <c r="RQE2568" s="9"/>
      <c r="RQF2568" s="9"/>
      <c r="RQG2568" s="9"/>
      <c r="RQH2568" s="9"/>
      <c r="RQI2568" s="9"/>
      <c r="RQJ2568" s="9"/>
      <c r="RQK2568" s="9"/>
      <c r="RQL2568" s="9"/>
      <c r="RQM2568" s="9"/>
      <c r="RQN2568" s="9"/>
      <c r="RQO2568" s="9"/>
      <c r="RQP2568" s="9"/>
      <c r="RQQ2568" s="9"/>
      <c r="RQR2568" s="9"/>
      <c r="RQS2568" s="9"/>
      <c r="RQT2568" s="9"/>
      <c r="RQU2568" s="9"/>
      <c r="RQV2568" s="9"/>
      <c r="RQW2568" s="9"/>
      <c r="RQX2568" s="9"/>
      <c r="RQY2568" s="9"/>
      <c r="RQZ2568" s="9"/>
      <c r="RRA2568" s="9"/>
      <c r="RRB2568" s="9"/>
      <c r="RRC2568" s="9"/>
      <c r="RRD2568" s="9"/>
      <c r="RRE2568" s="9"/>
      <c r="RRF2568" s="9"/>
      <c r="RRG2568" s="9"/>
      <c r="RRH2568" s="9"/>
      <c r="RRI2568" s="9"/>
      <c r="RRJ2568" s="9"/>
      <c r="RRK2568" s="9"/>
      <c r="RRL2568" s="9"/>
      <c r="RRM2568" s="9"/>
      <c r="RRN2568" s="9"/>
      <c r="RRO2568" s="9"/>
      <c r="RRP2568" s="9"/>
      <c r="RRQ2568" s="9"/>
      <c r="RRR2568" s="9"/>
      <c r="RRS2568" s="9"/>
      <c r="RRT2568" s="9"/>
      <c r="RRU2568" s="9"/>
      <c r="RRV2568" s="9"/>
      <c r="RRW2568" s="9"/>
      <c r="RRX2568" s="9"/>
      <c r="RRY2568" s="9"/>
      <c r="RRZ2568" s="9"/>
      <c r="RSA2568" s="9"/>
      <c r="RSB2568" s="9"/>
      <c r="RSC2568" s="9"/>
      <c r="RSD2568" s="9"/>
      <c r="RSE2568" s="9"/>
      <c r="RSF2568" s="9"/>
      <c r="RSG2568" s="9"/>
      <c r="RSH2568" s="9"/>
      <c r="RSI2568" s="9"/>
      <c r="RSJ2568" s="9"/>
      <c r="RSK2568" s="9"/>
      <c r="RSL2568" s="9"/>
      <c r="RSM2568" s="9"/>
      <c r="RSN2568" s="9"/>
      <c r="RSO2568" s="9"/>
      <c r="RSP2568" s="9"/>
      <c r="RSQ2568" s="9"/>
      <c r="RSR2568" s="9"/>
      <c r="RSS2568" s="9"/>
      <c r="RST2568" s="9"/>
      <c r="RSU2568" s="9"/>
      <c r="RSV2568" s="9"/>
      <c r="RSW2568" s="9"/>
      <c r="RSX2568" s="9"/>
      <c r="RSY2568" s="9"/>
      <c r="RSZ2568" s="9"/>
      <c r="RTA2568" s="9"/>
      <c r="RTB2568" s="9"/>
      <c r="RTC2568" s="9"/>
      <c r="RTD2568" s="9"/>
      <c r="RTE2568" s="9"/>
      <c r="RTF2568" s="9"/>
      <c r="RTG2568" s="9"/>
      <c r="RTH2568" s="9"/>
      <c r="RTI2568" s="9"/>
      <c r="RTJ2568" s="9"/>
      <c r="RTK2568" s="9"/>
      <c r="RTL2568" s="9"/>
      <c r="RTM2568" s="9"/>
      <c r="RTN2568" s="9"/>
      <c r="RTO2568" s="9"/>
      <c r="RTP2568" s="9"/>
      <c r="RTQ2568" s="9"/>
      <c r="RTR2568" s="9"/>
      <c r="RTS2568" s="9"/>
      <c r="RTT2568" s="9"/>
      <c r="RTU2568" s="9"/>
      <c r="RTV2568" s="9"/>
      <c r="RTW2568" s="9"/>
      <c r="RTX2568" s="9"/>
      <c r="RTY2568" s="9"/>
      <c r="RTZ2568" s="9"/>
      <c r="RUA2568" s="9"/>
      <c r="RUB2568" s="9"/>
      <c r="RUC2568" s="9"/>
      <c r="RUD2568" s="9"/>
      <c r="RUE2568" s="9"/>
      <c r="RUF2568" s="9"/>
      <c r="RUG2568" s="9"/>
      <c r="RUH2568" s="9"/>
      <c r="RUI2568" s="9"/>
      <c r="RUJ2568" s="9"/>
      <c r="RUK2568" s="9"/>
      <c r="RUL2568" s="9"/>
      <c r="RUM2568" s="9"/>
      <c r="RUN2568" s="9"/>
      <c r="RUO2568" s="9"/>
      <c r="RUP2568" s="9"/>
      <c r="RUQ2568" s="9"/>
      <c r="RUR2568" s="9"/>
      <c r="RUS2568" s="9"/>
      <c r="RUT2568" s="9"/>
      <c r="RUU2568" s="9"/>
      <c r="RUV2568" s="9"/>
      <c r="RUW2568" s="9"/>
      <c r="RUX2568" s="9"/>
      <c r="RUY2568" s="9"/>
      <c r="RUZ2568" s="9"/>
      <c r="RVA2568" s="9"/>
      <c r="RVB2568" s="9"/>
      <c r="RVC2568" s="9"/>
      <c r="RVD2568" s="9"/>
      <c r="RVE2568" s="9"/>
      <c r="RVF2568" s="9"/>
      <c r="RVG2568" s="9"/>
      <c r="RVH2568" s="9"/>
      <c r="RVI2568" s="9"/>
      <c r="RVJ2568" s="9"/>
      <c r="RVK2568" s="9"/>
      <c r="RVL2568" s="9"/>
      <c r="RVM2568" s="9"/>
      <c r="RVN2568" s="9"/>
      <c r="RVO2568" s="9"/>
      <c r="RVP2568" s="9"/>
      <c r="RVQ2568" s="9"/>
      <c r="RVR2568" s="9"/>
      <c r="RVS2568" s="9"/>
      <c r="RVT2568" s="9"/>
      <c r="RVU2568" s="9"/>
      <c r="RVV2568" s="9"/>
      <c r="RVW2568" s="9"/>
      <c r="RVX2568" s="9"/>
      <c r="RVY2568" s="9"/>
      <c r="RVZ2568" s="9"/>
      <c r="RWA2568" s="9"/>
      <c r="RWB2568" s="9"/>
      <c r="RWC2568" s="9"/>
      <c r="RWD2568" s="9"/>
      <c r="RWE2568" s="9"/>
      <c r="RWF2568" s="9"/>
      <c r="RWG2568" s="9"/>
      <c r="RWH2568" s="9"/>
      <c r="RWI2568" s="9"/>
      <c r="RWJ2568" s="9"/>
      <c r="RWK2568" s="9"/>
      <c r="RWL2568" s="9"/>
      <c r="RWM2568" s="9"/>
      <c r="RWN2568" s="9"/>
      <c r="RWO2568" s="9"/>
      <c r="RWP2568" s="9"/>
      <c r="RWQ2568" s="9"/>
      <c r="RWR2568" s="9"/>
      <c r="RWS2568" s="9"/>
      <c r="RWT2568" s="9"/>
      <c r="RWU2568" s="9"/>
      <c r="RWV2568" s="9"/>
      <c r="RWW2568" s="9"/>
      <c r="RWX2568" s="9"/>
      <c r="RWY2568" s="9"/>
      <c r="RWZ2568" s="9"/>
      <c r="RXA2568" s="9"/>
      <c r="RXB2568" s="9"/>
      <c r="RXC2568" s="9"/>
      <c r="RXD2568" s="9"/>
      <c r="RXE2568" s="9"/>
      <c r="RXF2568" s="9"/>
      <c r="RXG2568" s="9"/>
      <c r="RXH2568" s="9"/>
      <c r="RXI2568" s="9"/>
      <c r="RXJ2568" s="9"/>
      <c r="RXK2568" s="9"/>
      <c r="RXL2568" s="9"/>
      <c r="RXM2568" s="9"/>
      <c r="RXN2568" s="9"/>
      <c r="RXO2568" s="9"/>
      <c r="RXP2568" s="9"/>
      <c r="RXQ2568" s="9"/>
      <c r="RXR2568" s="9"/>
      <c r="RXS2568" s="9"/>
      <c r="RXT2568" s="9"/>
      <c r="RXU2568" s="9"/>
      <c r="RXV2568" s="9"/>
      <c r="RXW2568" s="9"/>
      <c r="RXX2568" s="9"/>
      <c r="RXY2568" s="9"/>
      <c r="RXZ2568" s="9"/>
      <c r="RYA2568" s="9"/>
      <c r="RYB2568" s="9"/>
      <c r="RYC2568" s="9"/>
      <c r="RYD2568" s="9"/>
      <c r="RYE2568" s="9"/>
      <c r="RYF2568" s="9"/>
      <c r="RYG2568" s="9"/>
      <c r="RYH2568" s="9"/>
      <c r="RYI2568" s="9"/>
      <c r="RYJ2568" s="9"/>
      <c r="RYK2568" s="9"/>
      <c r="RYL2568" s="9"/>
      <c r="RYM2568" s="9"/>
      <c r="RYN2568" s="9"/>
      <c r="RYO2568" s="9"/>
      <c r="RYP2568" s="9"/>
      <c r="RYQ2568" s="9"/>
      <c r="RYR2568" s="9"/>
      <c r="RYS2568" s="9"/>
      <c r="RYT2568" s="9"/>
      <c r="RYU2568" s="9"/>
      <c r="RYV2568" s="9"/>
      <c r="RYW2568" s="9"/>
      <c r="RYX2568" s="9"/>
      <c r="RYY2568" s="9"/>
      <c r="RYZ2568" s="9"/>
      <c r="RZA2568" s="9"/>
      <c r="RZB2568" s="9"/>
      <c r="RZC2568" s="9"/>
      <c r="RZD2568" s="9"/>
      <c r="RZE2568" s="9"/>
      <c r="RZF2568" s="9"/>
      <c r="RZG2568" s="9"/>
      <c r="RZH2568" s="9"/>
      <c r="RZI2568" s="9"/>
      <c r="RZJ2568" s="9"/>
      <c r="RZK2568" s="9"/>
      <c r="RZL2568" s="9"/>
      <c r="RZM2568" s="9"/>
      <c r="RZN2568" s="9"/>
      <c r="RZO2568" s="9"/>
      <c r="RZP2568" s="9"/>
      <c r="RZQ2568" s="9"/>
      <c r="RZR2568" s="9"/>
      <c r="RZS2568" s="9"/>
      <c r="RZT2568" s="9"/>
      <c r="RZU2568" s="9"/>
      <c r="RZV2568" s="9"/>
      <c r="RZW2568" s="9"/>
      <c r="RZX2568" s="9"/>
      <c r="RZY2568" s="9"/>
      <c r="RZZ2568" s="9"/>
      <c r="SAA2568" s="9"/>
      <c r="SAB2568" s="9"/>
      <c r="SAC2568" s="9"/>
      <c r="SAD2568" s="9"/>
      <c r="SAE2568" s="9"/>
      <c r="SAF2568" s="9"/>
      <c r="SAG2568" s="9"/>
      <c r="SAH2568" s="9"/>
      <c r="SAI2568" s="9"/>
      <c r="SAJ2568" s="9"/>
      <c r="SAK2568" s="9"/>
      <c r="SAL2568" s="9"/>
      <c r="SAM2568" s="9"/>
      <c r="SAN2568" s="9"/>
      <c r="SAO2568" s="9"/>
      <c r="SAP2568" s="9"/>
      <c r="SAQ2568" s="9"/>
      <c r="SAR2568" s="9"/>
      <c r="SAS2568" s="9"/>
      <c r="SAT2568" s="9"/>
      <c r="SAU2568" s="9"/>
      <c r="SAV2568" s="9"/>
      <c r="SAW2568" s="9"/>
      <c r="SAX2568" s="9"/>
      <c r="SAY2568" s="9"/>
      <c r="SAZ2568" s="9"/>
      <c r="SBA2568" s="9"/>
      <c r="SBB2568" s="9"/>
      <c r="SBC2568" s="9"/>
      <c r="SBD2568" s="9"/>
      <c r="SBE2568" s="9"/>
      <c r="SBF2568" s="9"/>
      <c r="SBG2568" s="9"/>
      <c r="SBH2568" s="9"/>
      <c r="SBI2568" s="9"/>
      <c r="SBJ2568" s="9"/>
      <c r="SBK2568" s="9"/>
      <c r="SBL2568" s="9"/>
      <c r="SBM2568" s="9"/>
      <c r="SBN2568" s="9"/>
      <c r="SBO2568" s="9"/>
      <c r="SBP2568" s="9"/>
      <c r="SBQ2568" s="9"/>
      <c r="SBR2568" s="9"/>
      <c r="SBS2568" s="9"/>
      <c r="SBT2568" s="9"/>
      <c r="SBU2568" s="9"/>
      <c r="SBV2568" s="9"/>
      <c r="SBW2568" s="9"/>
      <c r="SBX2568" s="9"/>
      <c r="SBY2568" s="9"/>
      <c r="SBZ2568" s="9"/>
      <c r="SCA2568" s="9"/>
      <c r="SCB2568" s="9"/>
      <c r="SCC2568" s="9"/>
      <c r="SCD2568" s="9"/>
      <c r="SCE2568" s="9"/>
      <c r="SCF2568" s="9"/>
      <c r="SCG2568" s="9"/>
      <c r="SCH2568" s="9"/>
      <c r="SCI2568" s="9"/>
      <c r="SCJ2568" s="9"/>
      <c r="SCK2568" s="9"/>
      <c r="SCL2568" s="9"/>
      <c r="SCM2568" s="9"/>
      <c r="SCN2568" s="9"/>
      <c r="SCO2568" s="9"/>
      <c r="SCP2568" s="9"/>
      <c r="SCQ2568" s="9"/>
      <c r="SCR2568" s="9"/>
      <c r="SCS2568" s="9"/>
      <c r="SCT2568" s="9"/>
      <c r="SCU2568" s="9"/>
      <c r="SCV2568" s="9"/>
      <c r="SCW2568" s="9"/>
      <c r="SCX2568" s="9"/>
      <c r="SCY2568" s="9"/>
      <c r="SCZ2568" s="9"/>
      <c r="SDA2568" s="9"/>
      <c r="SDB2568" s="9"/>
      <c r="SDC2568" s="9"/>
      <c r="SDD2568" s="9"/>
      <c r="SDE2568" s="9"/>
      <c r="SDF2568" s="9"/>
      <c r="SDG2568" s="9"/>
      <c r="SDH2568" s="9"/>
      <c r="SDI2568" s="9"/>
      <c r="SDJ2568" s="9"/>
      <c r="SDK2568" s="9"/>
      <c r="SDL2568" s="9"/>
      <c r="SDM2568" s="9"/>
      <c r="SDN2568" s="9"/>
      <c r="SDO2568" s="9"/>
      <c r="SDP2568" s="9"/>
      <c r="SDQ2568" s="9"/>
      <c r="SDR2568" s="9"/>
      <c r="SDS2568" s="9"/>
      <c r="SDT2568" s="9"/>
      <c r="SDU2568" s="9"/>
      <c r="SDV2568" s="9"/>
      <c r="SDW2568" s="9"/>
      <c r="SDX2568" s="9"/>
      <c r="SDY2568" s="9"/>
      <c r="SDZ2568" s="9"/>
      <c r="SEA2568" s="9"/>
      <c r="SEB2568" s="9"/>
      <c r="SEC2568" s="9"/>
      <c r="SED2568" s="9"/>
      <c r="SEE2568" s="9"/>
      <c r="SEF2568" s="9"/>
      <c r="SEG2568" s="9"/>
      <c r="SEH2568" s="9"/>
      <c r="SEI2568" s="9"/>
      <c r="SEJ2568" s="9"/>
      <c r="SEK2568" s="9"/>
      <c r="SEL2568" s="9"/>
      <c r="SEM2568" s="9"/>
      <c r="SEN2568" s="9"/>
      <c r="SEO2568" s="9"/>
      <c r="SEP2568" s="9"/>
      <c r="SEQ2568" s="9"/>
      <c r="SER2568" s="9"/>
      <c r="SES2568" s="9"/>
      <c r="SET2568" s="9"/>
      <c r="SEU2568" s="9"/>
      <c r="SEV2568" s="9"/>
      <c r="SEW2568" s="9"/>
      <c r="SEX2568" s="9"/>
      <c r="SEY2568" s="9"/>
      <c r="SEZ2568" s="9"/>
      <c r="SFA2568" s="9"/>
      <c r="SFB2568" s="9"/>
      <c r="SFC2568" s="9"/>
      <c r="SFD2568" s="9"/>
      <c r="SFE2568" s="9"/>
      <c r="SFF2568" s="9"/>
      <c r="SFG2568" s="9"/>
      <c r="SFH2568" s="9"/>
      <c r="SFI2568" s="9"/>
      <c r="SFJ2568" s="9"/>
      <c r="SFK2568" s="9"/>
      <c r="SFL2568" s="9"/>
      <c r="SFM2568" s="9"/>
      <c r="SFN2568" s="9"/>
      <c r="SFO2568" s="9"/>
      <c r="SFP2568" s="9"/>
      <c r="SFQ2568" s="9"/>
      <c r="SFR2568" s="9"/>
      <c r="SFS2568" s="9"/>
      <c r="SFT2568" s="9"/>
      <c r="SFU2568" s="9"/>
      <c r="SFV2568" s="9"/>
      <c r="SFW2568" s="9"/>
      <c r="SFX2568" s="9"/>
      <c r="SFY2568" s="9"/>
      <c r="SFZ2568" s="9"/>
      <c r="SGA2568" s="9"/>
      <c r="SGB2568" s="9"/>
      <c r="SGC2568" s="9"/>
      <c r="SGD2568" s="9"/>
      <c r="SGE2568" s="9"/>
      <c r="SGF2568" s="9"/>
      <c r="SGG2568" s="9"/>
      <c r="SGH2568" s="9"/>
      <c r="SGI2568" s="9"/>
      <c r="SGJ2568" s="9"/>
      <c r="SGK2568" s="9"/>
      <c r="SGL2568" s="9"/>
      <c r="SGM2568" s="9"/>
      <c r="SGN2568" s="9"/>
      <c r="SGO2568" s="9"/>
      <c r="SGP2568" s="9"/>
      <c r="SGQ2568" s="9"/>
      <c r="SGR2568" s="9"/>
      <c r="SGS2568" s="9"/>
      <c r="SGT2568" s="9"/>
      <c r="SGU2568" s="9"/>
      <c r="SGV2568" s="9"/>
      <c r="SGW2568" s="9"/>
      <c r="SGX2568" s="9"/>
      <c r="SGY2568" s="9"/>
      <c r="SGZ2568" s="9"/>
      <c r="SHA2568" s="9"/>
      <c r="SHB2568" s="9"/>
      <c r="SHC2568" s="9"/>
      <c r="SHD2568" s="9"/>
      <c r="SHE2568" s="9"/>
      <c r="SHF2568" s="9"/>
      <c r="SHG2568" s="9"/>
      <c r="SHH2568" s="9"/>
      <c r="SHI2568" s="9"/>
      <c r="SHJ2568" s="9"/>
      <c r="SHK2568" s="9"/>
      <c r="SHL2568" s="9"/>
      <c r="SHM2568" s="9"/>
      <c r="SHN2568" s="9"/>
      <c r="SHO2568" s="9"/>
      <c r="SHP2568" s="9"/>
      <c r="SHQ2568" s="9"/>
      <c r="SHR2568" s="9"/>
      <c r="SHS2568" s="9"/>
      <c r="SHT2568" s="9"/>
      <c r="SHU2568" s="9"/>
      <c r="SHV2568" s="9"/>
      <c r="SHW2568" s="9"/>
      <c r="SHX2568" s="9"/>
      <c r="SHY2568" s="9"/>
      <c r="SHZ2568" s="9"/>
      <c r="SIA2568" s="9"/>
      <c r="SIB2568" s="9"/>
      <c r="SIC2568" s="9"/>
      <c r="SID2568" s="9"/>
      <c r="SIE2568" s="9"/>
      <c r="SIF2568" s="9"/>
      <c r="SIG2568" s="9"/>
      <c r="SIH2568" s="9"/>
      <c r="SII2568" s="9"/>
      <c r="SIJ2568" s="9"/>
      <c r="SIK2568" s="9"/>
      <c r="SIL2568" s="9"/>
      <c r="SIM2568" s="9"/>
      <c r="SIN2568" s="9"/>
      <c r="SIO2568" s="9"/>
      <c r="SIP2568" s="9"/>
      <c r="SIQ2568" s="9"/>
      <c r="SIR2568" s="9"/>
      <c r="SIS2568" s="9"/>
      <c r="SIT2568" s="9"/>
      <c r="SIU2568" s="9"/>
      <c r="SIV2568" s="9"/>
      <c r="SIW2568" s="9"/>
      <c r="SIX2568" s="9"/>
      <c r="SIY2568" s="9"/>
      <c r="SIZ2568" s="9"/>
      <c r="SJA2568" s="9"/>
      <c r="SJB2568" s="9"/>
      <c r="SJC2568" s="9"/>
      <c r="SJD2568" s="9"/>
      <c r="SJE2568" s="9"/>
      <c r="SJF2568" s="9"/>
      <c r="SJG2568" s="9"/>
      <c r="SJH2568" s="9"/>
      <c r="SJI2568" s="9"/>
      <c r="SJJ2568" s="9"/>
      <c r="SJK2568" s="9"/>
      <c r="SJL2568" s="9"/>
      <c r="SJM2568" s="9"/>
      <c r="SJN2568" s="9"/>
      <c r="SJO2568" s="9"/>
      <c r="SJP2568" s="9"/>
      <c r="SJQ2568" s="9"/>
      <c r="SJR2568" s="9"/>
      <c r="SJS2568" s="9"/>
      <c r="SJT2568" s="9"/>
      <c r="SJU2568" s="9"/>
      <c r="SJV2568" s="9"/>
      <c r="SJW2568" s="9"/>
      <c r="SJX2568" s="9"/>
      <c r="SJY2568" s="9"/>
      <c r="SJZ2568" s="9"/>
      <c r="SKA2568" s="9"/>
      <c r="SKB2568" s="9"/>
      <c r="SKC2568" s="9"/>
      <c r="SKD2568" s="9"/>
      <c r="SKE2568" s="9"/>
      <c r="SKF2568" s="9"/>
      <c r="SKG2568" s="9"/>
      <c r="SKH2568" s="9"/>
      <c r="SKI2568" s="9"/>
      <c r="SKJ2568" s="9"/>
      <c r="SKK2568" s="9"/>
      <c r="SKL2568" s="9"/>
      <c r="SKM2568" s="9"/>
      <c r="SKN2568" s="9"/>
      <c r="SKO2568" s="9"/>
      <c r="SKP2568" s="9"/>
      <c r="SKQ2568" s="9"/>
      <c r="SKR2568" s="9"/>
      <c r="SKS2568" s="9"/>
      <c r="SKT2568" s="9"/>
      <c r="SKU2568" s="9"/>
      <c r="SKV2568" s="9"/>
      <c r="SKW2568" s="9"/>
      <c r="SKX2568" s="9"/>
      <c r="SKY2568" s="9"/>
      <c r="SKZ2568" s="9"/>
      <c r="SLA2568" s="9"/>
      <c r="SLB2568" s="9"/>
      <c r="SLC2568" s="9"/>
      <c r="SLD2568" s="9"/>
      <c r="SLE2568" s="9"/>
      <c r="SLF2568" s="9"/>
      <c r="SLG2568" s="9"/>
      <c r="SLH2568" s="9"/>
      <c r="SLI2568" s="9"/>
      <c r="SLJ2568" s="9"/>
      <c r="SLK2568" s="9"/>
      <c r="SLL2568" s="9"/>
      <c r="SLM2568" s="9"/>
      <c r="SLN2568" s="9"/>
      <c r="SLO2568" s="9"/>
      <c r="SLP2568" s="9"/>
      <c r="SLQ2568" s="9"/>
      <c r="SLR2568" s="9"/>
      <c r="SLS2568" s="9"/>
      <c r="SLT2568" s="9"/>
      <c r="SLU2568" s="9"/>
      <c r="SLV2568" s="9"/>
      <c r="SLW2568" s="9"/>
      <c r="SLX2568" s="9"/>
      <c r="SLY2568" s="9"/>
      <c r="SLZ2568" s="9"/>
      <c r="SMA2568" s="9"/>
      <c r="SMB2568" s="9"/>
      <c r="SMC2568" s="9"/>
      <c r="SMD2568" s="9"/>
      <c r="SME2568" s="9"/>
      <c r="SMF2568" s="9"/>
      <c r="SMG2568" s="9"/>
      <c r="SMH2568" s="9"/>
      <c r="SMI2568" s="9"/>
      <c r="SMJ2568" s="9"/>
      <c r="SMK2568" s="9"/>
      <c r="SML2568" s="9"/>
      <c r="SMM2568" s="9"/>
      <c r="SMN2568" s="9"/>
      <c r="SMO2568" s="9"/>
      <c r="SMP2568" s="9"/>
      <c r="SMQ2568" s="9"/>
      <c r="SMR2568" s="9"/>
      <c r="SMS2568" s="9"/>
      <c r="SMT2568" s="9"/>
      <c r="SMU2568" s="9"/>
      <c r="SMV2568" s="9"/>
      <c r="SMW2568" s="9"/>
      <c r="SMX2568" s="9"/>
      <c r="SMY2568" s="9"/>
      <c r="SMZ2568" s="9"/>
      <c r="SNA2568" s="9"/>
      <c r="SNB2568" s="9"/>
      <c r="SNC2568" s="9"/>
      <c r="SND2568" s="9"/>
      <c r="SNE2568" s="9"/>
      <c r="SNF2568" s="9"/>
      <c r="SNG2568" s="9"/>
      <c r="SNH2568" s="9"/>
      <c r="SNI2568" s="9"/>
      <c r="SNJ2568" s="9"/>
      <c r="SNK2568" s="9"/>
      <c r="SNL2568" s="9"/>
      <c r="SNM2568" s="9"/>
      <c r="SNN2568" s="9"/>
      <c r="SNO2568" s="9"/>
      <c r="SNP2568" s="9"/>
      <c r="SNQ2568" s="9"/>
      <c r="SNR2568" s="9"/>
      <c r="SNS2568" s="9"/>
      <c r="SNT2568" s="9"/>
      <c r="SNU2568" s="9"/>
      <c r="SNV2568" s="9"/>
      <c r="SNW2568" s="9"/>
      <c r="SNX2568" s="9"/>
      <c r="SNY2568" s="9"/>
      <c r="SNZ2568" s="9"/>
      <c r="SOA2568" s="9"/>
      <c r="SOB2568" s="9"/>
      <c r="SOC2568" s="9"/>
      <c r="SOD2568" s="9"/>
      <c r="SOE2568" s="9"/>
      <c r="SOF2568" s="9"/>
      <c r="SOG2568" s="9"/>
      <c r="SOH2568" s="9"/>
      <c r="SOI2568" s="9"/>
      <c r="SOJ2568" s="9"/>
      <c r="SOK2568" s="9"/>
      <c r="SOL2568" s="9"/>
      <c r="SOM2568" s="9"/>
      <c r="SON2568" s="9"/>
      <c r="SOO2568" s="9"/>
      <c r="SOP2568" s="9"/>
      <c r="SOQ2568" s="9"/>
      <c r="SOR2568" s="9"/>
      <c r="SOS2568" s="9"/>
      <c r="SOT2568" s="9"/>
      <c r="SOU2568" s="9"/>
      <c r="SOV2568" s="9"/>
      <c r="SOW2568" s="9"/>
      <c r="SOX2568" s="9"/>
      <c r="SOY2568" s="9"/>
      <c r="SOZ2568" s="9"/>
      <c r="SPA2568" s="9"/>
      <c r="SPB2568" s="9"/>
      <c r="SPC2568" s="9"/>
      <c r="SPD2568" s="9"/>
      <c r="SPE2568" s="9"/>
      <c r="SPF2568" s="9"/>
      <c r="SPG2568" s="9"/>
      <c r="SPH2568" s="9"/>
      <c r="SPI2568" s="9"/>
      <c r="SPJ2568" s="9"/>
      <c r="SPK2568" s="9"/>
      <c r="SPL2568" s="9"/>
      <c r="SPM2568" s="9"/>
      <c r="SPN2568" s="9"/>
      <c r="SPO2568" s="9"/>
      <c r="SPP2568" s="9"/>
      <c r="SPQ2568" s="9"/>
      <c r="SPR2568" s="9"/>
      <c r="SPS2568" s="9"/>
      <c r="SPT2568" s="9"/>
      <c r="SPU2568" s="9"/>
      <c r="SPV2568" s="9"/>
      <c r="SPW2568" s="9"/>
      <c r="SPX2568" s="9"/>
      <c r="SPY2568" s="9"/>
      <c r="SPZ2568" s="9"/>
      <c r="SQA2568" s="9"/>
      <c r="SQB2568" s="9"/>
      <c r="SQC2568" s="9"/>
      <c r="SQD2568" s="9"/>
      <c r="SQE2568" s="9"/>
      <c r="SQF2568" s="9"/>
      <c r="SQG2568" s="9"/>
      <c r="SQH2568" s="9"/>
      <c r="SQI2568" s="9"/>
      <c r="SQJ2568" s="9"/>
      <c r="SQK2568" s="9"/>
      <c r="SQL2568" s="9"/>
      <c r="SQM2568" s="9"/>
      <c r="SQN2568" s="9"/>
      <c r="SQO2568" s="9"/>
      <c r="SQP2568" s="9"/>
      <c r="SQQ2568" s="9"/>
      <c r="SQR2568" s="9"/>
      <c r="SQS2568" s="9"/>
      <c r="SQT2568" s="9"/>
      <c r="SQU2568" s="9"/>
      <c r="SQV2568" s="9"/>
      <c r="SQW2568" s="9"/>
      <c r="SQX2568" s="9"/>
      <c r="SQY2568" s="9"/>
      <c r="SQZ2568" s="9"/>
      <c r="SRA2568" s="9"/>
      <c r="SRB2568" s="9"/>
      <c r="SRC2568" s="9"/>
      <c r="SRD2568" s="9"/>
      <c r="SRE2568" s="9"/>
      <c r="SRF2568" s="9"/>
      <c r="SRG2568" s="9"/>
      <c r="SRH2568" s="9"/>
      <c r="SRI2568" s="9"/>
      <c r="SRJ2568" s="9"/>
      <c r="SRK2568" s="9"/>
      <c r="SRL2568" s="9"/>
      <c r="SRM2568" s="9"/>
      <c r="SRN2568" s="9"/>
      <c r="SRO2568" s="9"/>
      <c r="SRP2568" s="9"/>
      <c r="SRQ2568" s="9"/>
      <c r="SRR2568" s="9"/>
      <c r="SRS2568" s="9"/>
      <c r="SRT2568" s="9"/>
      <c r="SRU2568" s="9"/>
      <c r="SRV2568" s="9"/>
      <c r="SRW2568" s="9"/>
      <c r="SRX2568" s="9"/>
      <c r="SRY2568" s="9"/>
      <c r="SRZ2568" s="9"/>
      <c r="SSA2568" s="9"/>
      <c r="SSB2568" s="9"/>
      <c r="SSC2568" s="9"/>
      <c r="SSD2568" s="9"/>
      <c r="SSE2568" s="9"/>
      <c r="SSF2568" s="9"/>
      <c r="SSG2568" s="9"/>
      <c r="SSH2568" s="9"/>
      <c r="SSI2568" s="9"/>
      <c r="SSJ2568" s="9"/>
      <c r="SSK2568" s="9"/>
      <c r="SSL2568" s="9"/>
      <c r="SSM2568" s="9"/>
      <c r="SSN2568" s="9"/>
      <c r="SSO2568" s="9"/>
      <c r="SSP2568" s="9"/>
      <c r="SSQ2568" s="9"/>
      <c r="SSR2568" s="9"/>
      <c r="SSS2568" s="9"/>
      <c r="SST2568" s="9"/>
      <c r="SSU2568" s="9"/>
      <c r="SSV2568" s="9"/>
      <c r="SSW2568" s="9"/>
      <c r="SSX2568" s="9"/>
      <c r="SSY2568" s="9"/>
      <c r="SSZ2568" s="9"/>
      <c r="STA2568" s="9"/>
      <c r="STB2568" s="9"/>
      <c r="STC2568" s="9"/>
      <c r="STD2568" s="9"/>
      <c r="STE2568" s="9"/>
      <c r="STF2568" s="9"/>
      <c r="STG2568" s="9"/>
      <c r="STH2568" s="9"/>
      <c r="STI2568" s="9"/>
      <c r="STJ2568" s="9"/>
      <c r="STK2568" s="9"/>
      <c r="STL2568" s="9"/>
      <c r="STM2568" s="9"/>
      <c r="STN2568" s="9"/>
      <c r="STO2568" s="9"/>
      <c r="STP2568" s="9"/>
      <c r="STQ2568" s="9"/>
      <c r="STR2568" s="9"/>
      <c r="STS2568" s="9"/>
      <c r="STT2568" s="9"/>
      <c r="STU2568" s="9"/>
      <c r="STV2568" s="9"/>
      <c r="STW2568" s="9"/>
      <c r="STX2568" s="9"/>
      <c r="STY2568" s="9"/>
      <c r="STZ2568" s="9"/>
      <c r="SUA2568" s="9"/>
      <c r="SUB2568" s="9"/>
      <c r="SUC2568" s="9"/>
      <c r="SUD2568" s="9"/>
      <c r="SUE2568" s="9"/>
      <c r="SUF2568" s="9"/>
      <c r="SUG2568" s="9"/>
      <c r="SUH2568" s="9"/>
      <c r="SUI2568" s="9"/>
      <c r="SUJ2568" s="9"/>
      <c r="SUK2568" s="9"/>
      <c r="SUL2568" s="9"/>
      <c r="SUM2568" s="9"/>
      <c r="SUN2568" s="9"/>
      <c r="SUO2568" s="9"/>
      <c r="SUP2568" s="9"/>
      <c r="SUQ2568" s="9"/>
      <c r="SUR2568" s="9"/>
      <c r="SUS2568" s="9"/>
      <c r="SUT2568" s="9"/>
      <c r="SUU2568" s="9"/>
      <c r="SUV2568" s="9"/>
      <c r="SUW2568" s="9"/>
      <c r="SUX2568" s="9"/>
      <c r="SUY2568" s="9"/>
      <c r="SUZ2568" s="9"/>
      <c r="SVA2568" s="9"/>
      <c r="SVB2568" s="9"/>
      <c r="SVC2568" s="9"/>
      <c r="SVD2568" s="9"/>
      <c r="SVE2568" s="9"/>
      <c r="SVF2568" s="9"/>
      <c r="SVG2568" s="9"/>
      <c r="SVH2568" s="9"/>
      <c r="SVI2568" s="9"/>
      <c r="SVJ2568" s="9"/>
      <c r="SVK2568" s="9"/>
      <c r="SVL2568" s="9"/>
      <c r="SVM2568" s="9"/>
      <c r="SVN2568" s="9"/>
      <c r="SVO2568" s="9"/>
      <c r="SVP2568" s="9"/>
      <c r="SVQ2568" s="9"/>
      <c r="SVR2568" s="9"/>
      <c r="SVS2568" s="9"/>
      <c r="SVT2568" s="9"/>
      <c r="SVU2568" s="9"/>
      <c r="SVV2568" s="9"/>
      <c r="SVW2568" s="9"/>
      <c r="SVX2568" s="9"/>
      <c r="SVY2568" s="9"/>
      <c r="SVZ2568" s="9"/>
      <c r="SWA2568" s="9"/>
      <c r="SWB2568" s="9"/>
      <c r="SWC2568" s="9"/>
      <c r="SWD2568" s="9"/>
      <c r="SWE2568" s="9"/>
      <c r="SWF2568" s="9"/>
      <c r="SWG2568" s="9"/>
      <c r="SWH2568" s="9"/>
      <c r="SWI2568" s="9"/>
      <c r="SWJ2568" s="9"/>
      <c r="SWK2568" s="9"/>
      <c r="SWL2568" s="9"/>
      <c r="SWM2568" s="9"/>
      <c r="SWN2568" s="9"/>
      <c r="SWO2568" s="9"/>
      <c r="SWP2568" s="9"/>
      <c r="SWQ2568" s="9"/>
      <c r="SWR2568" s="9"/>
      <c r="SWS2568" s="9"/>
      <c r="SWT2568" s="9"/>
      <c r="SWU2568" s="9"/>
      <c r="SWV2568" s="9"/>
      <c r="SWW2568" s="9"/>
      <c r="SWX2568" s="9"/>
      <c r="SWY2568" s="9"/>
      <c r="SWZ2568" s="9"/>
      <c r="SXA2568" s="9"/>
      <c r="SXB2568" s="9"/>
      <c r="SXC2568" s="9"/>
      <c r="SXD2568" s="9"/>
      <c r="SXE2568" s="9"/>
      <c r="SXF2568" s="9"/>
      <c r="SXG2568" s="9"/>
      <c r="SXH2568" s="9"/>
      <c r="SXI2568" s="9"/>
      <c r="SXJ2568" s="9"/>
      <c r="SXK2568" s="9"/>
      <c r="SXL2568" s="9"/>
      <c r="SXM2568" s="9"/>
      <c r="SXN2568" s="9"/>
      <c r="SXO2568" s="9"/>
      <c r="SXP2568" s="9"/>
      <c r="SXQ2568" s="9"/>
      <c r="SXR2568" s="9"/>
      <c r="SXS2568" s="9"/>
      <c r="SXT2568" s="9"/>
      <c r="SXU2568" s="9"/>
      <c r="SXV2568" s="9"/>
      <c r="SXW2568" s="9"/>
      <c r="SXX2568" s="9"/>
      <c r="SXY2568" s="9"/>
      <c r="SXZ2568" s="9"/>
      <c r="SYA2568" s="9"/>
      <c r="SYB2568" s="9"/>
      <c r="SYC2568" s="9"/>
      <c r="SYD2568" s="9"/>
      <c r="SYE2568" s="9"/>
      <c r="SYF2568" s="9"/>
      <c r="SYG2568" s="9"/>
      <c r="SYH2568" s="9"/>
      <c r="SYI2568" s="9"/>
      <c r="SYJ2568" s="9"/>
      <c r="SYK2568" s="9"/>
      <c r="SYL2568" s="9"/>
      <c r="SYM2568" s="9"/>
      <c r="SYN2568" s="9"/>
      <c r="SYO2568" s="9"/>
      <c r="SYP2568" s="9"/>
      <c r="SYQ2568" s="9"/>
      <c r="SYR2568" s="9"/>
      <c r="SYS2568" s="9"/>
      <c r="SYT2568" s="9"/>
      <c r="SYU2568" s="9"/>
      <c r="SYV2568" s="9"/>
      <c r="SYW2568" s="9"/>
      <c r="SYX2568" s="9"/>
      <c r="SYY2568" s="9"/>
      <c r="SYZ2568" s="9"/>
      <c r="SZA2568" s="9"/>
      <c r="SZB2568" s="9"/>
      <c r="SZC2568" s="9"/>
      <c r="SZD2568" s="9"/>
      <c r="SZE2568" s="9"/>
      <c r="SZF2568" s="9"/>
      <c r="SZG2568" s="9"/>
      <c r="SZH2568" s="9"/>
      <c r="SZI2568" s="9"/>
      <c r="SZJ2568" s="9"/>
      <c r="SZK2568" s="9"/>
      <c r="SZL2568" s="9"/>
      <c r="SZM2568" s="9"/>
      <c r="SZN2568" s="9"/>
      <c r="SZO2568" s="9"/>
      <c r="SZP2568" s="9"/>
      <c r="SZQ2568" s="9"/>
      <c r="SZR2568" s="9"/>
      <c r="SZS2568" s="9"/>
      <c r="SZT2568" s="9"/>
      <c r="SZU2568" s="9"/>
      <c r="SZV2568" s="9"/>
      <c r="SZW2568" s="9"/>
      <c r="SZX2568" s="9"/>
      <c r="SZY2568" s="9"/>
      <c r="SZZ2568" s="9"/>
      <c r="TAA2568" s="9"/>
      <c r="TAB2568" s="9"/>
      <c r="TAC2568" s="9"/>
      <c r="TAD2568" s="9"/>
      <c r="TAE2568" s="9"/>
      <c r="TAF2568" s="9"/>
      <c r="TAG2568" s="9"/>
      <c r="TAH2568" s="9"/>
      <c r="TAI2568" s="9"/>
      <c r="TAJ2568" s="9"/>
      <c r="TAK2568" s="9"/>
      <c r="TAL2568" s="9"/>
      <c r="TAM2568" s="9"/>
      <c r="TAN2568" s="9"/>
      <c r="TAO2568" s="9"/>
      <c r="TAP2568" s="9"/>
      <c r="TAQ2568" s="9"/>
      <c r="TAR2568" s="9"/>
      <c r="TAS2568" s="9"/>
      <c r="TAT2568" s="9"/>
      <c r="TAU2568" s="9"/>
      <c r="TAV2568" s="9"/>
      <c r="TAW2568" s="9"/>
      <c r="TAX2568" s="9"/>
      <c r="TAY2568" s="9"/>
      <c r="TAZ2568" s="9"/>
      <c r="TBA2568" s="9"/>
      <c r="TBB2568" s="9"/>
      <c r="TBC2568" s="9"/>
      <c r="TBD2568" s="9"/>
      <c r="TBE2568" s="9"/>
      <c r="TBF2568" s="9"/>
      <c r="TBG2568" s="9"/>
      <c r="TBH2568" s="9"/>
      <c r="TBI2568" s="9"/>
      <c r="TBJ2568" s="9"/>
      <c r="TBK2568" s="9"/>
      <c r="TBL2568" s="9"/>
      <c r="TBM2568" s="9"/>
      <c r="TBN2568" s="9"/>
      <c r="TBO2568" s="9"/>
      <c r="TBP2568" s="9"/>
      <c r="TBQ2568" s="9"/>
      <c r="TBR2568" s="9"/>
      <c r="TBS2568" s="9"/>
      <c r="TBT2568" s="9"/>
      <c r="TBU2568" s="9"/>
      <c r="TBV2568" s="9"/>
      <c r="TBW2568" s="9"/>
      <c r="TBX2568" s="9"/>
      <c r="TBY2568" s="9"/>
      <c r="TBZ2568" s="9"/>
      <c r="TCA2568" s="9"/>
      <c r="TCB2568" s="9"/>
      <c r="TCC2568" s="9"/>
      <c r="TCD2568" s="9"/>
      <c r="TCE2568" s="9"/>
      <c r="TCF2568" s="9"/>
      <c r="TCG2568" s="9"/>
      <c r="TCH2568" s="9"/>
      <c r="TCI2568" s="9"/>
      <c r="TCJ2568" s="9"/>
      <c r="TCK2568" s="9"/>
      <c r="TCL2568" s="9"/>
      <c r="TCM2568" s="9"/>
      <c r="TCN2568" s="9"/>
      <c r="TCO2568" s="9"/>
      <c r="TCP2568" s="9"/>
      <c r="TCQ2568" s="9"/>
      <c r="TCR2568" s="9"/>
      <c r="TCS2568" s="9"/>
      <c r="TCT2568" s="9"/>
      <c r="TCU2568" s="9"/>
      <c r="TCV2568" s="9"/>
      <c r="TCW2568" s="9"/>
      <c r="TCX2568" s="9"/>
      <c r="TCY2568" s="9"/>
      <c r="TCZ2568" s="9"/>
      <c r="TDA2568" s="9"/>
      <c r="TDB2568" s="9"/>
      <c r="TDC2568" s="9"/>
      <c r="TDD2568" s="9"/>
      <c r="TDE2568" s="9"/>
      <c r="TDF2568" s="9"/>
      <c r="TDG2568" s="9"/>
      <c r="TDH2568" s="9"/>
      <c r="TDI2568" s="9"/>
      <c r="TDJ2568" s="9"/>
      <c r="TDK2568" s="9"/>
      <c r="TDL2568" s="9"/>
      <c r="TDM2568" s="9"/>
      <c r="TDN2568" s="9"/>
      <c r="TDO2568" s="9"/>
      <c r="TDP2568" s="9"/>
      <c r="TDQ2568" s="9"/>
      <c r="TDR2568" s="9"/>
      <c r="TDS2568" s="9"/>
      <c r="TDT2568" s="9"/>
      <c r="TDU2568" s="9"/>
      <c r="TDV2568" s="9"/>
      <c r="TDW2568" s="9"/>
      <c r="TDX2568" s="9"/>
      <c r="TDY2568" s="9"/>
      <c r="TDZ2568" s="9"/>
      <c r="TEA2568" s="9"/>
      <c r="TEB2568" s="9"/>
      <c r="TEC2568" s="9"/>
      <c r="TED2568" s="9"/>
      <c r="TEE2568" s="9"/>
      <c r="TEF2568" s="9"/>
      <c r="TEG2568" s="9"/>
      <c r="TEH2568" s="9"/>
      <c r="TEI2568" s="9"/>
      <c r="TEJ2568" s="9"/>
      <c r="TEK2568" s="9"/>
      <c r="TEL2568" s="9"/>
      <c r="TEM2568" s="9"/>
      <c r="TEN2568" s="9"/>
      <c r="TEO2568" s="9"/>
      <c r="TEP2568" s="9"/>
      <c r="TEQ2568" s="9"/>
      <c r="TER2568" s="9"/>
      <c r="TES2568" s="9"/>
      <c r="TET2568" s="9"/>
      <c r="TEU2568" s="9"/>
      <c r="TEV2568" s="9"/>
      <c r="TEW2568" s="9"/>
      <c r="TEX2568" s="9"/>
      <c r="TEY2568" s="9"/>
      <c r="TEZ2568" s="9"/>
      <c r="TFA2568" s="9"/>
      <c r="TFB2568" s="9"/>
      <c r="TFC2568" s="9"/>
      <c r="TFD2568" s="9"/>
      <c r="TFE2568" s="9"/>
      <c r="TFF2568" s="9"/>
      <c r="TFG2568" s="9"/>
      <c r="TFH2568" s="9"/>
      <c r="TFI2568" s="9"/>
      <c r="TFJ2568" s="9"/>
      <c r="TFK2568" s="9"/>
      <c r="TFL2568" s="9"/>
      <c r="TFM2568" s="9"/>
      <c r="TFN2568" s="9"/>
      <c r="TFO2568" s="9"/>
      <c r="TFP2568" s="9"/>
      <c r="TFQ2568" s="9"/>
      <c r="TFR2568" s="9"/>
      <c r="TFS2568" s="9"/>
      <c r="TFT2568" s="9"/>
      <c r="TFU2568" s="9"/>
      <c r="TFV2568" s="9"/>
      <c r="TFW2568" s="9"/>
      <c r="TFX2568" s="9"/>
      <c r="TFY2568" s="9"/>
      <c r="TFZ2568" s="9"/>
      <c r="TGA2568" s="9"/>
      <c r="TGB2568" s="9"/>
      <c r="TGC2568" s="9"/>
      <c r="TGD2568" s="9"/>
      <c r="TGE2568" s="9"/>
      <c r="TGF2568" s="9"/>
      <c r="TGG2568" s="9"/>
      <c r="TGH2568" s="9"/>
      <c r="TGI2568" s="9"/>
      <c r="TGJ2568" s="9"/>
      <c r="TGK2568" s="9"/>
      <c r="TGL2568" s="9"/>
      <c r="TGM2568" s="9"/>
      <c r="TGN2568" s="9"/>
      <c r="TGO2568" s="9"/>
      <c r="TGP2568" s="9"/>
      <c r="TGQ2568" s="9"/>
      <c r="TGR2568" s="9"/>
      <c r="TGS2568" s="9"/>
      <c r="TGT2568" s="9"/>
      <c r="TGU2568" s="9"/>
      <c r="TGV2568" s="9"/>
      <c r="TGW2568" s="9"/>
      <c r="TGX2568" s="9"/>
      <c r="TGY2568" s="9"/>
      <c r="TGZ2568" s="9"/>
      <c r="THA2568" s="9"/>
      <c r="THB2568" s="9"/>
      <c r="THC2568" s="9"/>
      <c r="THD2568" s="9"/>
      <c r="THE2568" s="9"/>
      <c r="THF2568" s="9"/>
      <c r="THG2568" s="9"/>
      <c r="THH2568" s="9"/>
      <c r="THI2568" s="9"/>
      <c r="THJ2568" s="9"/>
      <c r="THK2568" s="9"/>
      <c r="THL2568" s="9"/>
      <c r="THM2568" s="9"/>
      <c r="THN2568" s="9"/>
      <c r="THO2568" s="9"/>
      <c r="THP2568" s="9"/>
      <c r="THQ2568" s="9"/>
      <c r="THR2568" s="9"/>
      <c r="THS2568" s="9"/>
      <c r="THT2568" s="9"/>
      <c r="THU2568" s="9"/>
      <c r="THV2568" s="9"/>
      <c r="THW2568" s="9"/>
      <c r="THX2568" s="9"/>
      <c r="THY2568" s="9"/>
      <c r="THZ2568" s="9"/>
      <c r="TIA2568" s="9"/>
      <c r="TIB2568" s="9"/>
      <c r="TIC2568" s="9"/>
      <c r="TID2568" s="9"/>
      <c r="TIE2568" s="9"/>
      <c r="TIF2568" s="9"/>
      <c r="TIG2568" s="9"/>
      <c r="TIH2568" s="9"/>
      <c r="TII2568" s="9"/>
      <c r="TIJ2568" s="9"/>
      <c r="TIK2568" s="9"/>
      <c r="TIL2568" s="9"/>
      <c r="TIM2568" s="9"/>
      <c r="TIN2568" s="9"/>
      <c r="TIO2568" s="9"/>
      <c r="TIP2568" s="9"/>
      <c r="TIQ2568" s="9"/>
      <c r="TIR2568" s="9"/>
      <c r="TIS2568" s="9"/>
      <c r="TIT2568" s="9"/>
      <c r="TIU2568" s="9"/>
      <c r="TIV2568" s="9"/>
      <c r="TIW2568" s="9"/>
      <c r="TIX2568" s="9"/>
      <c r="TIY2568" s="9"/>
      <c r="TIZ2568" s="9"/>
      <c r="TJA2568" s="9"/>
      <c r="TJB2568" s="9"/>
      <c r="TJC2568" s="9"/>
      <c r="TJD2568" s="9"/>
      <c r="TJE2568" s="9"/>
      <c r="TJF2568" s="9"/>
      <c r="TJG2568" s="9"/>
      <c r="TJH2568" s="9"/>
      <c r="TJI2568" s="9"/>
      <c r="TJJ2568" s="9"/>
      <c r="TJK2568" s="9"/>
      <c r="TJL2568" s="9"/>
      <c r="TJM2568" s="9"/>
      <c r="TJN2568" s="9"/>
      <c r="TJO2568" s="9"/>
      <c r="TJP2568" s="9"/>
      <c r="TJQ2568" s="9"/>
      <c r="TJR2568" s="9"/>
      <c r="TJS2568" s="9"/>
      <c r="TJT2568" s="9"/>
      <c r="TJU2568" s="9"/>
      <c r="TJV2568" s="9"/>
      <c r="TJW2568" s="9"/>
      <c r="TJX2568" s="9"/>
      <c r="TJY2568" s="9"/>
      <c r="TJZ2568" s="9"/>
      <c r="TKA2568" s="9"/>
      <c r="TKB2568" s="9"/>
      <c r="TKC2568" s="9"/>
      <c r="TKD2568" s="9"/>
      <c r="TKE2568" s="9"/>
      <c r="TKF2568" s="9"/>
      <c r="TKG2568" s="9"/>
      <c r="TKH2568" s="9"/>
      <c r="TKI2568" s="9"/>
      <c r="TKJ2568" s="9"/>
      <c r="TKK2568" s="9"/>
      <c r="TKL2568" s="9"/>
      <c r="TKM2568" s="9"/>
      <c r="TKN2568" s="9"/>
      <c r="TKO2568" s="9"/>
      <c r="TKP2568" s="9"/>
      <c r="TKQ2568" s="9"/>
      <c r="TKR2568" s="9"/>
      <c r="TKS2568" s="9"/>
      <c r="TKT2568" s="9"/>
      <c r="TKU2568" s="9"/>
      <c r="TKV2568" s="9"/>
      <c r="TKW2568" s="9"/>
      <c r="TKX2568" s="9"/>
      <c r="TKY2568" s="9"/>
      <c r="TKZ2568" s="9"/>
      <c r="TLA2568" s="9"/>
      <c r="TLB2568" s="9"/>
      <c r="TLC2568" s="9"/>
      <c r="TLD2568" s="9"/>
      <c r="TLE2568" s="9"/>
      <c r="TLF2568" s="9"/>
      <c r="TLG2568" s="9"/>
      <c r="TLH2568" s="9"/>
      <c r="TLI2568" s="9"/>
      <c r="TLJ2568" s="9"/>
      <c r="TLK2568" s="9"/>
      <c r="TLL2568" s="9"/>
      <c r="TLM2568" s="9"/>
      <c r="TLN2568" s="9"/>
      <c r="TLO2568" s="9"/>
      <c r="TLP2568" s="9"/>
      <c r="TLQ2568" s="9"/>
      <c r="TLR2568" s="9"/>
      <c r="TLS2568" s="9"/>
      <c r="TLT2568" s="9"/>
      <c r="TLU2568" s="9"/>
      <c r="TLV2568" s="9"/>
      <c r="TLW2568" s="9"/>
      <c r="TLX2568" s="9"/>
      <c r="TLY2568" s="9"/>
      <c r="TLZ2568" s="9"/>
      <c r="TMA2568" s="9"/>
      <c r="TMB2568" s="9"/>
      <c r="TMC2568" s="9"/>
      <c r="TMD2568" s="9"/>
      <c r="TME2568" s="9"/>
      <c r="TMF2568" s="9"/>
      <c r="TMG2568" s="9"/>
      <c r="TMH2568" s="9"/>
      <c r="TMI2568" s="9"/>
      <c r="TMJ2568" s="9"/>
      <c r="TMK2568" s="9"/>
      <c r="TML2568" s="9"/>
      <c r="TMM2568" s="9"/>
      <c r="TMN2568" s="9"/>
      <c r="TMO2568" s="9"/>
      <c r="TMP2568" s="9"/>
      <c r="TMQ2568" s="9"/>
      <c r="TMR2568" s="9"/>
      <c r="TMS2568" s="9"/>
      <c r="TMT2568" s="9"/>
      <c r="TMU2568" s="9"/>
      <c r="TMV2568" s="9"/>
      <c r="TMW2568" s="9"/>
      <c r="TMX2568" s="9"/>
      <c r="TMY2568" s="9"/>
      <c r="TMZ2568" s="9"/>
      <c r="TNA2568" s="9"/>
      <c r="TNB2568" s="9"/>
      <c r="TNC2568" s="9"/>
      <c r="TND2568" s="9"/>
      <c r="TNE2568" s="9"/>
      <c r="TNF2568" s="9"/>
      <c r="TNG2568" s="9"/>
      <c r="TNH2568" s="9"/>
      <c r="TNI2568" s="9"/>
      <c r="TNJ2568" s="9"/>
      <c r="TNK2568" s="9"/>
      <c r="TNL2568" s="9"/>
      <c r="TNM2568" s="9"/>
      <c r="TNN2568" s="9"/>
      <c r="TNO2568" s="9"/>
      <c r="TNP2568" s="9"/>
      <c r="TNQ2568" s="9"/>
      <c r="TNR2568" s="9"/>
      <c r="TNS2568" s="9"/>
      <c r="TNT2568" s="9"/>
      <c r="TNU2568" s="9"/>
      <c r="TNV2568" s="9"/>
      <c r="TNW2568" s="9"/>
      <c r="TNX2568" s="9"/>
      <c r="TNY2568" s="9"/>
      <c r="TNZ2568" s="9"/>
      <c r="TOA2568" s="9"/>
      <c r="TOB2568" s="9"/>
      <c r="TOC2568" s="9"/>
      <c r="TOD2568" s="9"/>
      <c r="TOE2568" s="9"/>
      <c r="TOF2568" s="9"/>
      <c r="TOG2568" s="9"/>
      <c r="TOH2568" s="9"/>
      <c r="TOI2568" s="9"/>
      <c r="TOJ2568" s="9"/>
      <c r="TOK2568" s="9"/>
      <c r="TOL2568" s="9"/>
      <c r="TOM2568" s="9"/>
      <c r="TON2568" s="9"/>
      <c r="TOO2568" s="9"/>
      <c r="TOP2568" s="9"/>
      <c r="TOQ2568" s="9"/>
      <c r="TOR2568" s="9"/>
      <c r="TOS2568" s="9"/>
      <c r="TOT2568" s="9"/>
      <c r="TOU2568" s="9"/>
      <c r="TOV2568" s="9"/>
      <c r="TOW2568" s="9"/>
      <c r="TOX2568" s="9"/>
      <c r="TOY2568" s="9"/>
      <c r="TOZ2568" s="9"/>
      <c r="TPA2568" s="9"/>
      <c r="TPB2568" s="9"/>
      <c r="TPC2568" s="9"/>
      <c r="TPD2568" s="9"/>
      <c r="TPE2568" s="9"/>
      <c r="TPF2568" s="9"/>
      <c r="TPG2568" s="9"/>
      <c r="TPH2568" s="9"/>
      <c r="TPI2568" s="9"/>
      <c r="TPJ2568" s="9"/>
      <c r="TPK2568" s="9"/>
      <c r="TPL2568" s="9"/>
      <c r="TPM2568" s="9"/>
      <c r="TPN2568" s="9"/>
      <c r="TPO2568" s="9"/>
      <c r="TPP2568" s="9"/>
      <c r="TPQ2568" s="9"/>
      <c r="TPR2568" s="9"/>
      <c r="TPS2568" s="9"/>
      <c r="TPT2568" s="9"/>
      <c r="TPU2568" s="9"/>
      <c r="TPV2568" s="9"/>
      <c r="TPW2568" s="9"/>
      <c r="TPX2568" s="9"/>
      <c r="TPY2568" s="9"/>
      <c r="TPZ2568" s="9"/>
      <c r="TQA2568" s="9"/>
      <c r="TQB2568" s="9"/>
      <c r="TQC2568" s="9"/>
      <c r="TQD2568" s="9"/>
      <c r="TQE2568" s="9"/>
      <c r="TQF2568" s="9"/>
      <c r="TQG2568" s="9"/>
      <c r="TQH2568" s="9"/>
      <c r="TQI2568" s="9"/>
      <c r="TQJ2568" s="9"/>
      <c r="TQK2568" s="9"/>
      <c r="TQL2568" s="9"/>
      <c r="TQM2568" s="9"/>
      <c r="TQN2568" s="9"/>
      <c r="TQO2568" s="9"/>
      <c r="TQP2568" s="9"/>
      <c r="TQQ2568" s="9"/>
      <c r="TQR2568" s="9"/>
      <c r="TQS2568" s="9"/>
      <c r="TQT2568" s="9"/>
      <c r="TQU2568" s="9"/>
      <c r="TQV2568" s="9"/>
      <c r="TQW2568" s="9"/>
      <c r="TQX2568" s="9"/>
      <c r="TQY2568" s="9"/>
      <c r="TQZ2568" s="9"/>
      <c r="TRA2568" s="9"/>
      <c r="TRB2568" s="9"/>
      <c r="TRC2568" s="9"/>
      <c r="TRD2568" s="9"/>
      <c r="TRE2568" s="9"/>
      <c r="TRF2568" s="9"/>
      <c r="TRG2568" s="9"/>
      <c r="TRH2568" s="9"/>
      <c r="TRI2568" s="9"/>
      <c r="TRJ2568" s="9"/>
      <c r="TRK2568" s="9"/>
      <c r="TRL2568" s="9"/>
      <c r="TRM2568" s="9"/>
      <c r="TRN2568" s="9"/>
      <c r="TRO2568" s="9"/>
      <c r="TRP2568" s="9"/>
      <c r="TRQ2568" s="9"/>
      <c r="TRR2568" s="9"/>
      <c r="TRS2568" s="9"/>
      <c r="TRT2568" s="9"/>
      <c r="TRU2568" s="9"/>
      <c r="TRV2568" s="9"/>
      <c r="TRW2568" s="9"/>
      <c r="TRX2568" s="9"/>
      <c r="TRY2568" s="9"/>
      <c r="TRZ2568" s="9"/>
      <c r="TSA2568" s="9"/>
      <c r="TSB2568" s="9"/>
      <c r="TSC2568" s="9"/>
      <c r="TSD2568" s="9"/>
      <c r="TSE2568" s="9"/>
      <c r="TSF2568" s="9"/>
      <c r="TSG2568" s="9"/>
      <c r="TSH2568" s="9"/>
      <c r="TSI2568" s="9"/>
      <c r="TSJ2568" s="9"/>
      <c r="TSK2568" s="9"/>
      <c r="TSL2568" s="9"/>
      <c r="TSM2568" s="9"/>
      <c r="TSN2568" s="9"/>
      <c r="TSO2568" s="9"/>
      <c r="TSP2568" s="9"/>
      <c r="TSQ2568" s="9"/>
      <c r="TSR2568" s="9"/>
      <c r="TSS2568" s="9"/>
      <c r="TST2568" s="9"/>
      <c r="TSU2568" s="9"/>
      <c r="TSV2568" s="9"/>
      <c r="TSW2568" s="9"/>
      <c r="TSX2568" s="9"/>
      <c r="TSY2568" s="9"/>
      <c r="TSZ2568" s="9"/>
      <c r="TTA2568" s="9"/>
      <c r="TTB2568" s="9"/>
      <c r="TTC2568" s="9"/>
      <c r="TTD2568" s="9"/>
      <c r="TTE2568" s="9"/>
      <c r="TTF2568" s="9"/>
      <c r="TTG2568" s="9"/>
      <c r="TTH2568" s="9"/>
      <c r="TTI2568" s="9"/>
      <c r="TTJ2568" s="9"/>
      <c r="TTK2568" s="9"/>
      <c r="TTL2568" s="9"/>
      <c r="TTM2568" s="9"/>
      <c r="TTN2568" s="9"/>
      <c r="TTO2568" s="9"/>
      <c r="TTP2568" s="9"/>
      <c r="TTQ2568" s="9"/>
      <c r="TTR2568" s="9"/>
      <c r="TTS2568" s="9"/>
      <c r="TTT2568" s="9"/>
      <c r="TTU2568" s="9"/>
      <c r="TTV2568" s="9"/>
      <c r="TTW2568" s="9"/>
      <c r="TTX2568" s="9"/>
      <c r="TTY2568" s="9"/>
      <c r="TTZ2568" s="9"/>
      <c r="TUA2568" s="9"/>
      <c r="TUB2568" s="9"/>
      <c r="TUC2568" s="9"/>
      <c r="TUD2568" s="9"/>
      <c r="TUE2568" s="9"/>
      <c r="TUF2568" s="9"/>
      <c r="TUG2568" s="9"/>
      <c r="TUH2568" s="9"/>
      <c r="TUI2568" s="9"/>
      <c r="TUJ2568" s="9"/>
      <c r="TUK2568" s="9"/>
      <c r="TUL2568" s="9"/>
      <c r="TUM2568" s="9"/>
      <c r="TUN2568" s="9"/>
      <c r="TUO2568" s="9"/>
      <c r="TUP2568" s="9"/>
      <c r="TUQ2568" s="9"/>
      <c r="TUR2568" s="9"/>
      <c r="TUS2568" s="9"/>
      <c r="TUT2568" s="9"/>
      <c r="TUU2568" s="9"/>
      <c r="TUV2568" s="9"/>
      <c r="TUW2568" s="9"/>
      <c r="TUX2568" s="9"/>
      <c r="TUY2568" s="9"/>
      <c r="TUZ2568" s="9"/>
      <c r="TVA2568" s="9"/>
      <c r="TVB2568" s="9"/>
      <c r="TVC2568" s="9"/>
      <c r="TVD2568" s="9"/>
      <c r="TVE2568" s="9"/>
      <c r="TVF2568" s="9"/>
      <c r="TVG2568" s="9"/>
      <c r="TVH2568" s="9"/>
      <c r="TVI2568" s="9"/>
      <c r="TVJ2568" s="9"/>
      <c r="TVK2568" s="9"/>
      <c r="TVL2568" s="9"/>
      <c r="TVM2568" s="9"/>
      <c r="TVN2568" s="9"/>
      <c r="TVO2568" s="9"/>
      <c r="TVP2568" s="9"/>
      <c r="TVQ2568" s="9"/>
      <c r="TVR2568" s="9"/>
      <c r="TVS2568" s="9"/>
      <c r="TVT2568" s="9"/>
      <c r="TVU2568" s="9"/>
      <c r="TVV2568" s="9"/>
      <c r="TVW2568" s="9"/>
      <c r="TVX2568" s="9"/>
      <c r="TVY2568" s="9"/>
      <c r="TVZ2568" s="9"/>
      <c r="TWA2568" s="9"/>
      <c r="TWB2568" s="9"/>
      <c r="TWC2568" s="9"/>
      <c r="TWD2568" s="9"/>
      <c r="TWE2568" s="9"/>
      <c r="TWF2568" s="9"/>
      <c r="TWG2568" s="9"/>
      <c r="TWH2568" s="9"/>
      <c r="TWI2568" s="9"/>
      <c r="TWJ2568" s="9"/>
      <c r="TWK2568" s="9"/>
      <c r="TWL2568" s="9"/>
      <c r="TWM2568" s="9"/>
      <c r="TWN2568" s="9"/>
      <c r="TWO2568" s="9"/>
      <c r="TWP2568" s="9"/>
      <c r="TWQ2568" s="9"/>
      <c r="TWR2568" s="9"/>
      <c r="TWS2568" s="9"/>
      <c r="TWT2568" s="9"/>
      <c r="TWU2568" s="9"/>
      <c r="TWV2568" s="9"/>
      <c r="TWW2568" s="9"/>
      <c r="TWX2568" s="9"/>
      <c r="TWY2568" s="9"/>
      <c r="TWZ2568" s="9"/>
      <c r="TXA2568" s="9"/>
      <c r="TXB2568" s="9"/>
      <c r="TXC2568" s="9"/>
      <c r="TXD2568" s="9"/>
      <c r="TXE2568" s="9"/>
      <c r="TXF2568" s="9"/>
      <c r="TXG2568" s="9"/>
      <c r="TXH2568" s="9"/>
      <c r="TXI2568" s="9"/>
      <c r="TXJ2568" s="9"/>
      <c r="TXK2568" s="9"/>
      <c r="TXL2568" s="9"/>
      <c r="TXM2568" s="9"/>
      <c r="TXN2568" s="9"/>
      <c r="TXO2568" s="9"/>
      <c r="TXP2568" s="9"/>
      <c r="TXQ2568" s="9"/>
      <c r="TXR2568" s="9"/>
      <c r="TXS2568" s="9"/>
      <c r="TXT2568" s="9"/>
      <c r="TXU2568" s="9"/>
      <c r="TXV2568" s="9"/>
      <c r="TXW2568" s="9"/>
      <c r="TXX2568" s="9"/>
      <c r="TXY2568" s="9"/>
      <c r="TXZ2568" s="9"/>
      <c r="TYA2568" s="9"/>
      <c r="TYB2568" s="9"/>
      <c r="TYC2568" s="9"/>
      <c r="TYD2568" s="9"/>
      <c r="TYE2568" s="9"/>
      <c r="TYF2568" s="9"/>
      <c r="TYG2568" s="9"/>
      <c r="TYH2568" s="9"/>
      <c r="TYI2568" s="9"/>
      <c r="TYJ2568" s="9"/>
      <c r="TYK2568" s="9"/>
      <c r="TYL2568" s="9"/>
      <c r="TYM2568" s="9"/>
      <c r="TYN2568" s="9"/>
      <c r="TYO2568" s="9"/>
      <c r="TYP2568" s="9"/>
      <c r="TYQ2568" s="9"/>
      <c r="TYR2568" s="9"/>
      <c r="TYS2568" s="9"/>
      <c r="TYT2568" s="9"/>
      <c r="TYU2568" s="9"/>
      <c r="TYV2568" s="9"/>
      <c r="TYW2568" s="9"/>
      <c r="TYX2568" s="9"/>
      <c r="TYY2568" s="9"/>
      <c r="TYZ2568" s="9"/>
      <c r="TZA2568" s="9"/>
      <c r="TZB2568" s="9"/>
      <c r="TZC2568" s="9"/>
      <c r="TZD2568" s="9"/>
      <c r="TZE2568" s="9"/>
      <c r="TZF2568" s="9"/>
      <c r="TZG2568" s="9"/>
      <c r="TZH2568" s="9"/>
      <c r="TZI2568" s="9"/>
      <c r="TZJ2568" s="9"/>
      <c r="TZK2568" s="9"/>
      <c r="TZL2568" s="9"/>
      <c r="TZM2568" s="9"/>
      <c r="TZN2568" s="9"/>
      <c r="TZO2568" s="9"/>
      <c r="TZP2568" s="9"/>
      <c r="TZQ2568" s="9"/>
      <c r="TZR2568" s="9"/>
      <c r="TZS2568" s="9"/>
      <c r="TZT2568" s="9"/>
      <c r="TZU2568" s="9"/>
      <c r="TZV2568" s="9"/>
      <c r="TZW2568" s="9"/>
      <c r="TZX2568" s="9"/>
      <c r="TZY2568" s="9"/>
      <c r="TZZ2568" s="9"/>
      <c r="UAA2568" s="9"/>
      <c r="UAB2568" s="9"/>
      <c r="UAC2568" s="9"/>
      <c r="UAD2568" s="9"/>
      <c r="UAE2568" s="9"/>
      <c r="UAF2568" s="9"/>
      <c r="UAG2568" s="9"/>
      <c r="UAH2568" s="9"/>
      <c r="UAI2568" s="9"/>
      <c r="UAJ2568" s="9"/>
      <c r="UAK2568" s="9"/>
      <c r="UAL2568" s="9"/>
      <c r="UAM2568" s="9"/>
      <c r="UAN2568" s="9"/>
      <c r="UAO2568" s="9"/>
      <c r="UAP2568" s="9"/>
      <c r="UAQ2568" s="9"/>
      <c r="UAR2568" s="9"/>
      <c r="UAS2568" s="9"/>
      <c r="UAT2568" s="9"/>
      <c r="UAU2568" s="9"/>
      <c r="UAV2568" s="9"/>
      <c r="UAW2568" s="9"/>
      <c r="UAX2568" s="9"/>
      <c r="UAY2568" s="9"/>
      <c r="UAZ2568" s="9"/>
      <c r="UBA2568" s="9"/>
      <c r="UBB2568" s="9"/>
      <c r="UBC2568" s="9"/>
      <c r="UBD2568" s="9"/>
      <c r="UBE2568" s="9"/>
      <c r="UBF2568" s="9"/>
      <c r="UBG2568" s="9"/>
      <c r="UBH2568" s="9"/>
      <c r="UBI2568" s="9"/>
      <c r="UBJ2568" s="9"/>
      <c r="UBK2568" s="9"/>
      <c r="UBL2568" s="9"/>
      <c r="UBM2568" s="9"/>
      <c r="UBN2568" s="9"/>
      <c r="UBO2568" s="9"/>
      <c r="UBP2568" s="9"/>
      <c r="UBQ2568" s="9"/>
      <c r="UBR2568" s="9"/>
      <c r="UBS2568" s="9"/>
      <c r="UBT2568" s="9"/>
      <c r="UBU2568" s="9"/>
      <c r="UBV2568" s="9"/>
      <c r="UBW2568" s="9"/>
      <c r="UBX2568" s="9"/>
      <c r="UBY2568" s="9"/>
      <c r="UBZ2568" s="9"/>
      <c r="UCA2568" s="9"/>
      <c r="UCB2568" s="9"/>
      <c r="UCC2568" s="9"/>
      <c r="UCD2568" s="9"/>
      <c r="UCE2568" s="9"/>
      <c r="UCF2568" s="9"/>
      <c r="UCG2568" s="9"/>
      <c r="UCH2568" s="9"/>
      <c r="UCI2568" s="9"/>
      <c r="UCJ2568" s="9"/>
      <c r="UCK2568" s="9"/>
      <c r="UCL2568" s="9"/>
      <c r="UCM2568" s="9"/>
      <c r="UCN2568" s="9"/>
      <c r="UCO2568" s="9"/>
      <c r="UCP2568" s="9"/>
      <c r="UCQ2568" s="9"/>
      <c r="UCR2568" s="9"/>
      <c r="UCS2568" s="9"/>
      <c r="UCT2568" s="9"/>
      <c r="UCU2568" s="9"/>
      <c r="UCV2568" s="9"/>
      <c r="UCW2568" s="9"/>
      <c r="UCX2568" s="9"/>
      <c r="UCY2568" s="9"/>
      <c r="UCZ2568" s="9"/>
      <c r="UDA2568" s="9"/>
      <c r="UDB2568" s="9"/>
      <c r="UDC2568" s="9"/>
      <c r="UDD2568" s="9"/>
      <c r="UDE2568" s="9"/>
      <c r="UDF2568" s="9"/>
      <c r="UDG2568" s="9"/>
      <c r="UDH2568" s="9"/>
      <c r="UDI2568" s="9"/>
      <c r="UDJ2568" s="9"/>
      <c r="UDK2568" s="9"/>
      <c r="UDL2568" s="9"/>
      <c r="UDM2568" s="9"/>
      <c r="UDN2568" s="9"/>
      <c r="UDO2568" s="9"/>
      <c r="UDP2568" s="9"/>
      <c r="UDQ2568" s="9"/>
      <c r="UDR2568" s="9"/>
      <c r="UDS2568" s="9"/>
      <c r="UDT2568" s="9"/>
      <c r="UDU2568" s="9"/>
      <c r="UDV2568" s="9"/>
      <c r="UDW2568" s="9"/>
      <c r="UDX2568" s="9"/>
      <c r="UDY2568" s="9"/>
      <c r="UDZ2568" s="9"/>
      <c r="UEA2568" s="9"/>
      <c r="UEB2568" s="9"/>
      <c r="UEC2568" s="9"/>
      <c r="UED2568" s="9"/>
      <c r="UEE2568" s="9"/>
      <c r="UEF2568" s="9"/>
      <c r="UEG2568" s="9"/>
      <c r="UEH2568" s="9"/>
      <c r="UEI2568" s="9"/>
      <c r="UEJ2568" s="9"/>
      <c r="UEK2568" s="9"/>
      <c r="UEL2568" s="9"/>
      <c r="UEM2568" s="9"/>
      <c r="UEN2568" s="9"/>
      <c r="UEO2568" s="9"/>
      <c r="UEP2568" s="9"/>
      <c r="UEQ2568" s="9"/>
      <c r="UER2568" s="9"/>
      <c r="UES2568" s="9"/>
      <c r="UET2568" s="9"/>
      <c r="UEU2568" s="9"/>
      <c r="UEV2568" s="9"/>
      <c r="UEW2568" s="9"/>
      <c r="UEX2568" s="9"/>
      <c r="UEY2568" s="9"/>
      <c r="UEZ2568" s="9"/>
      <c r="UFA2568" s="9"/>
      <c r="UFB2568" s="9"/>
      <c r="UFC2568" s="9"/>
      <c r="UFD2568" s="9"/>
      <c r="UFE2568" s="9"/>
      <c r="UFF2568" s="9"/>
      <c r="UFG2568" s="9"/>
      <c r="UFH2568" s="9"/>
      <c r="UFI2568" s="9"/>
      <c r="UFJ2568" s="9"/>
      <c r="UFK2568" s="9"/>
      <c r="UFL2568" s="9"/>
      <c r="UFM2568" s="9"/>
      <c r="UFN2568" s="9"/>
      <c r="UFO2568" s="9"/>
      <c r="UFP2568" s="9"/>
      <c r="UFQ2568" s="9"/>
      <c r="UFR2568" s="9"/>
      <c r="UFS2568" s="9"/>
      <c r="UFT2568" s="9"/>
      <c r="UFU2568" s="9"/>
      <c r="UFV2568" s="9"/>
      <c r="UFW2568" s="9"/>
      <c r="UFX2568" s="9"/>
      <c r="UFY2568" s="9"/>
      <c r="UFZ2568" s="9"/>
      <c r="UGA2568" s="9"/>
      <c r="UGB2568" s="9"/>
      <c r="UGC2568" s="9"/>
      <c r="UGD2568" s="9"/>
      <c r="UGE2568" s="9"/>
      <c r="UGF2568" s="9"/>
      <c r="UGG2568" s="9"/>
      <c r="UGH2568" s="9"/>
      <c r="UGI2568" s="9"/>
      <c r="UGJ2568" s="9"/>
      <c r="UGK2568" s="9"/>
      <c r="UGL2568" s="9"/>
      <c r="UGM2568" s="9"/>
      <c r="UGN2568" s="9"/>
      <c r="UGO2568" s="9"/>
      <c r="UGP2568" s="9"/>
      <c r="UGQ2568" s="9"/>
      <c r="UGR2568" s="9"/>
      <c r="UGS2568" s="9"/>
      <c r="UGT2568" s="9"/>
      <c r="UGU2568" s="9"/>
      <c r="UGV2568" s="9"/>
      <c r="UGW2568" s="9"/>
      <c r="UGX2568" s="9"/>
      <c r="UGY2568" s="9"/>
      <c r="UGZ2568" s="9"/>
      <c r="UHA2568" s="9"/>
      <c r="UHB2568" s="9"/>
      <c r="UHC2568" s="9"/>
      <c r="UHD2568" s="9"/>
      <c r="UHE2568" s="9"/>
      <c r="UHF2568" s="9"/>
      <c r="UHG2568" s="9"/>
      <c r="UHH2568" s="9"/>
      <c r="UHI2568" s="9"/>
      <c r="UHJ2568" s="9"/>
      <c r="UHK2568" s="9"/>
      <c r="UHL2568" s="9"/>
      <c r="UHM2568" s="9"/>
      <c r="UHN2568" s="9"/>
      <c r="UHO2568" s="9"/>
      <c r="UHP2568" s="9"/>
      <c r="UHQ2568" s="9"/>
      <c r="UHR2568" s="9"/>
      <c r="UHS2568" s="9"/>
      <c r="UHT2568" s="9"/>
      <c r="UHU2568" s="9"/>
      <c r="UHV2568" s="9"/>
      <c r="UHW2568" s="9"/>
      <c r="UHX2568" s="9"/>
      <c r="UHY2568" s="9"/>
      <c r="UHZ2568" s="9"/>
      <c r="UIA2568" s="9"/>
      <c r="UIB2568" s="9"/>
      <c r="UIC2568" s="9"/>
      <c r="UID2568" s="9"/>
      <c r="UIE2568" s="9"/>
      <c r="UIF2568" s="9"/>
      <c r="UIG2568" s="9"/>
      <c r="UIH2568" s="9"/>
      <c r="UII2568" s="9"/>
      <c r="UIJ2568" s="9"/>
      <c r="UIK2568" s="9"/>
      <c r="UIL2568" s="9"/>
      <c r="UIM2568" s="9"/>
      <c r="UIN2568" s="9"/>
      <c r="UIO2568" s="9"/>
      <c r="UIP2568" s="9"/>
      <c r="UIQ2568" s="9"/>
      <c r="UIR2568" s="9"/>
      <c r="UIS2568" s="9"/>
      <c r="UIT2568" s="9"/>
      <c r="UIU2568" s="9"/>
      <c r="UIV2568" s="9"/>
      <c r="UIW2568" s="9"/>
      <c r="UIX2568" s="9"/>
      <c r="UIY2568" s="9"/>
      <c r="UIZ2568" s="9"/>
      <c r="UJA2568" s="9"/>
      <c r="UJB2568" s="9"/>
      <c r="UJC2568" s="9"/>
      <c r="UJD2568" s="9"/>
      <c r="UJE2568" s="9"/>
      <c r="UJF2568" s="9"/>
      <c r="UJG2568" s="9"/>
      <c r="UJH2568" s="9"/>
      <c r="UJI2568" s="9"/>
      <c r="UJJ2568" s="9"/>
      <c r="UJK2568" s="9"/>
      <c r="UJL2568" s="9"/>
      <c r="UJM2568" s="9"/>
      <c r="UJN2568" s="9"/>
      <c r="UJO2568" s="9"/>
      <c r="UJP2568" s="9"/>
      <c r="UJQ2568" s="9"/>
      <c r="UJR2568" s="9"/>
      <c r="UJS2568" s="9"/>
      <c r="UJT2568" s="9"/>
      <c r="UJU2568" s="9"/>
      <c r="UJV2568" s="9"/>
      <c r="UJW2568" s="9"/>
      <c r="UJX2568" s="9"/>
      <c r="UJY2568" s="9"/>
      <c r="UJZ2568" s="9"/>
      <c r="UKA2568" s="9"/>
      <c r="UKB2568" s="9"/>
      <c r="UKC2568" s="9"/>
      <c r="UKD2568" s="9"/>
      <c r="UKE2568" s="9"/>
      <c r="UKF2568" s="9"/>
      <c r="UKG2568" s="9"/>
      <c r="UKH2568" s="9"/>
      <c r="UKI2568" s="9"/>
      <c r="UKJ2568" s="9"/>
      <c r="UKK2568" s="9"/>
      <c r="UKL2568" s="9"/>
      <c r="UKM2568" s="9"/>
      <c r="UKN2568" s="9"/>
      <c r="UKO2568" s="9"/>
      <c r="UKP2568" s="9"/>
      <c r="UKQ2568" s="9"/>
      <c r="UKR2568" s="9"/>
      <c r="UKS2568" s="9"/>
      <c r="UKT2568" s="9"/>
      <c r="UKU2568" s="9"/>
      <c r="UKV2568" s="9"/>
      <c r="UKW2568" s="9"/>
      <c r="UKX2568" s="9"/>
      <c r="UKY2568" s="9"/>
      <c r="UKZ2568" s="9"/>
      <c r="ULA2568" s="9"/>
      <c r="ULB2568" s="9"/>
      <c r="ULC2568" s="9"/>
      <c r="ULD2568" s="9"/>
      <c r="ULE2568" s="9"/>
      <c r="ULF2568" s="9"/>
      <c r="ULG2568" s="9"/>
      <c r="ULH2568" s="9"/>
      <c r="ULI2568" s="9"/>
      <c r="ULJ2568" s="9"/>
      <c r="ULK2568" s="9"/>
      <c r="ULL2568" s="9"/>
      <c r="ULM2568" s="9"/>
      <c r="ULN2568" s="9"/>
      <c r="ULO2568" s="9"/>
      <c r="ULP2568" s="9"/>
      <c r="ULQ2568" s="9"/>
      <c r="ULR2568" s="9"/>
      <c r="ULS2568" s="9"/>
      <c r="ULT2568" s="9"/>
      <c r="ULU2568" s="9"/>
      <c r="ULV2568" s="9"/>
      <c r="ULW2568" s="9"/>
      <c r="ULX2568" s="9"/>
      <c r="ULY2568" s="9"/>
      <c r="ULZ2568" s="9"/>
      <c r="UMA2568" s="9"/>
      <c r="UMB2568" s="9"/>
      <c r="UMC2568" s="9"/>
      <c r="UMD2568" s="9"/>
      <c r="UME2568" s="9"/>
      <c r="UMF2568" s="9"/>
      <c r="UMG2568" s="9"/>
      <c r="UMH2568" s="9"/>
      <c r="UMI2568" s="9"/>
      <c r="UMJ2568" s="9"/>
      <c r="UMK2568" s="9"/>
      <c r="UML2568" s="9"/>
      <c r="UMM2568" s="9"/>
      <c r="UMN2568" s="9"/>
      <c r="UMO2568" s="9"/>
      <c r="UMP2568" s="9"/>
      <c r="UMQ2568" s="9"/>
      <c r="UMR2568" s="9"/>
      <c r="UMS2568" s="9"/>
      <c r="UMT2568" s="9"/>
      <c r="UMU2568" s="9"/>
      <c r="UMV2568" s="9"/>
      <c r="UMW2568" s="9"/>
      <c r="UMX2568" s="9"/>
      <c r="UMY2568" s="9"/>
      <c r="UMZ2568" s="9"/>
      <c r="UNA2568" s="9"/>
      <c r="UNB2568" s="9"/>
      <c r="UNC2568" s="9"/>
      <c r="UND2568" s="9"/>
      <c r="UNE2568" s="9"/>
      <c r="UNF2568" s="9"/>
      <c r="UNG2568" s="9"/>
      <c r="UNH2568" s="9"/>
      <c r="UNI2568" s="9"/>
      <c r="UNJ2568" s="9"/>
      <c r="UNK2568" s="9"/>
      <c r="UNL2568" s="9"/>
      <c r="UNM2568" s="9"/>
      <c r="UNN2568" s="9"/>
      <c r="UNO2568" s="9"/>
      <c r="UNP2568" s="9"/>
      <c r="UNQ2568" s="9"/>
      <c r="UNR2568" s="9"/>
      <c r="UNS2568" s="9"/>
      <c r="UNT2568" s="9"/>
      <c r="UNU2568" s="9"/>
      <c r="UNV2568" s="9"/>
      <c r="UNW2568" s="9"/>
      <c r="UNX2568" s="9"/>
      <c r="UNY2568" s="9"/>
      <c r="UNZ2568" s="9"/>
      <c r="UOA2568" s="9"/>
      <c r="UOB2568" s="9"/>
      <c r="UOC2568" s="9"/>
      <c r="UOD2568" s="9"/>
      <c r="UOE2568" s="9"/>
      <c r="UOF2568" s="9"/>
      <c r="UOG2568" s="9"/>
      <c r="UOH2568" s="9"/>
      <c r="UOI2568" s="9"/>
      <c r="UOJ2568" s="9"/>
      <c r="UOK2568" s="9"/>
      <c r="UOL2568" s="9"/>
      <c r="UOM2568" s="9"/>
      <c r="UON2568" s="9"/>
      <c r="UOO2568" s="9"/>
      <c r="UOP2568" s="9"/>
      <c r="UOQ2568" s="9"/>
      <c r="UOR2568" s="9"/>
      <c r="UOS2568" s="9"/>
      <c r="UOT2568" s="9"/>
      <c r="UOU2568" s="9"/>
      <c r="UOV2568" s="9"/>
      <c r="UOW2568" s="9"/>
      <c r="UOX2568" s="9"/>
      <c r="UOY2568" s="9"/>
      <c r="UOZ2568" s="9"/>
      <c r="UPA2568" s="9"/>
      <c r="UPB2568" s="9"/>
      <c r="UPC2568" s="9"/>
      <c r="UPD2568" s="9"/>
      <c r="UPE2568" s="9"/>
      <c r="UPF2568" s="9"/>
      <c r="UPG2568" s="9"/>
      <c r="UPH2568" s="9"/>
      <c r="UPI2568" s="9"/>
      <c r="UPJ2568" s="9"/>
      <c r="UPK2568" s="9"/>
      <c r="UPL2568" s="9"/>
      <c r="UPM2568" s="9"/>
      <c r="UPN2568" s="9"/>
      <c r="UPO2568" s="9"/>
      <c r="UPP2568" s="9"/>
      <c r="UPQ2568" s="9"/>
      <c r="UPR2568" s="9"/>
      <c r="UPS2568" s="9"/>
      <c r="UPT2568" s="9"/>
      <c r="UPU2568" s="9"/>
      <c r="UPV2568" s="9"/>
      <c r="UPW2568" s="9"/>
      <c r="UPX2568" s="9"/>
      <c r="UPY2568" s="9"/>
      <c r="UPZ2568" s="9"/>
      <c r="UQA2568" s="9"/>
      <c r="UQB2568" s="9"/>
      <c r="UQC2568" s="9"/>
      <c r="UQD2568" s="9"/>
      <c r="UQE2568" s="9"/>
      <c r="UQF2568" s="9"/>
      <c r="UQG2568" s="9"/>
      <c r="UQH2568" s="9"/>
      <c r="UQI2568" s="9"/>
      <c r="UQJ2568" s="9"/>
      <c r="UQK2568" s="9"/>
      <c r="UQL2568" s="9"/>
      <c r="UQM2568" s="9"/>
      <c r="UQN2568" s="9"/>
      <c r="UQO2568" s="9"/>
      <c r="UQP2568" s="9"/>
      <c r="UQQ2568" s="9"/>
      <c r="UQR2568" s="9"/>
      <c r="UQS2568" s="9"/>
      <c r="UQT2568" s="9"/>
      <c r="UQU2568" s="9"/>
      <c r="UQV2568" s="9"/>
      <c r="UQW2568" s="9"/>
      <c r="UQX2568" s="9"/>
      <c r="UQY2568" s="9"/>
      <c r="UQZ2568" s="9"/>
      <c r="URA2568" s="9"/>
      <c r="URB2568" s="9"/>
      <c r="URC2568" s="9"/>
      <c r="URD2568" s="9"/>
      <c r="URE2568" s="9"/>
      <c r="URF2568" s="9"/>
      <c r="URG2568" s="9"/>
      <c r="URH2568" s="9"/>
      <c r="URI2568" s="9"/>
      <c r="URJ2568" s="9"/>
      <c r="URK2568" s="9"/>
      <c r="URL2568" s="9"/>
      <c r="URM2568" s="9"/>
      <c r="URN2568" s="9"/>
      <c r="URO2568" s="9"/>
      <c r="URP2568" s="9"/>
      <c r="URQ2568" s="9"/>
      <c r="URR2568" s="9"/>
      <c r="URS2568" s="9"/>
      <c r="URT2568" s="9"/>
      <c r="URU2568" s="9"/>
      <c r="URV2568" s="9"/>
      <c r="URW2568" s="9"/>
      <c r="URX2568" s="9"/>
      <c r="URY2568" s="9"/>
      <c r="URZ2568" s="9"/>
      <c r="USA2568" s="9"/>
      <c r="USB2568" s="9"/>
      <c r="USC2568" s="9"/>
      <c r="USD2568" s="9"/>
      <c r="USE2568" s="9"/>
      <c r="USF2568" s="9"/>
      <c r="USG2568" s="9"/>
      <c r="USH2568" s="9"/>
      <c r="USI2568" s="9"/>
      <c r="USJ2568" s="9"/>
      <c r="USK2568" s="9"/>
      <c r="USL2568" s="9"/>
      <c r="USM2568" s="9"/>
      <c r="USN2568" s="9"/>
      <c r="USO2568" s="9"/>
      <c r="USP2568" s="9"/>
      <c r="USQ2568" s="9"/>
      <c r="USR2568" s="9"/>
      <c r="USS2568" s="9"/>
      <c r="UST2568" s="9"/>
      <c r="USU2568" s="9"/>
      <c r="USV2568" s="9"/>
      <c r="USW2568" s="9"/>
      <c r="USX2568" s="9"/>
      <c r="USY2568" s="9"/>
      <c r="USZ2568" s="9"/>
      <c r="UTA2568" s="9"/>
      <c r="UTB2568" s="9"/>
      <c r="UTC2568" s="9"/>
      <c r="UTD2568" s="9"/>
      <c r="UTE2568" s="9"/>
      <c r="UTF2568" s="9"/>
      <c r="UTG2568" s="9"/>
      <c r="UTH2568" s="9"/>
      <c r="UTI2568" s="9"/>
      <c r="UTJ2568" s="9"/>
      <c r="UTK2568" s="9"/>
      <c r="UTL2568" s="9"/>
      <c r="UTM2568" s="9"/>
      <c r="UTN2568" s="9"/>
      <c r="UTO2568" s="9"/>
      <c r="UTP2568" s="9"/>
      <c r="UTQ2568" s="9"/>
      <c r="UTR2568" s="9"/>
      <c r="UTS2568" s="9"/>
      <c r="UTT2568" s="9"/>
      <c r="UTU2568" s="9"/>
      <c r="UTV2568" s="9"/>
      <c r="UTW2568" s="9"/>
      <c r="UTX2568" s="9"/>
      <c r="UTY2568" s="9"/>
      <c r="UTZ2568" s="9"/>
      <c r="UUA2568" s="9"/>
      <c r="UUB2568" s="9"/>
      <c r="UUC2568" s="9"/>
      <c r="UUD2568" s="9"/>
      <c r="UUE2568" s="9"/>
      <c r="UUF2568" s="9"/>
      <c r="UUG2568" s="9"/>
      <c r="UUH2568" s="9"/>
      <c r="UUI2568" s="9"/>
      <c r="UUJ2568" s="9"/>
      <c r="UUK2568" s="9"/>
      <c r="UUL2568" s="9"/>
      <c r="UUM2568" s="9"/>
      <c r="UUN2568" s="9"/>
      <c r="UUO2568" s="9"/>
      <c r="UUP2568" s="9"/>
      <c r="UUQ2568" s="9"/>
      <c r="UUR2568" s="9"/>
      <c r="UUS2568" s="9"/>
      <c r="UUT2568" s="9"/>
      <c r="UUU2568" s="9"/>
      <c r="UUV2568" s="9"/>
      <c r="UUW2568" s="9"/>
      <c r="UUX2568" s="9"/>
      <c r="UUY2568" s="9"/>
      <c r="UUZ2568" s="9"/>
      <c r="UVA2568" s="9"/>
      <c r="UVB2568" s="9"/>
      <c r="UVC2568" s="9"/>
      <c r="UVD2568" s="9"/>
      <c r="UVE2568" s="9"/>
      <c r="UVF2568" s="9"/>
      <c r="UVG2568" s="9"/>
      <c r="UVH2568" s="9"/>
      <c r="UVI2568" s="9"/>
      <c r="UVJ2568" s="9"/>
      <c r="UVK2568" s="9"/>
      <c r="UVL2568" s="9"/>
      <c r="UVM2568" s="9"/>
      <c r="UVN2568" s="9"/>
      <c r="UVO2568" s="9"/>
      <c r="UVP2568" s="9"/>
      <c r="UVQ2568" s="9"/>
      <c r="UVR2568" s="9"/>
      <c r="UVS2568" s="9"/>
      <c r="UVT2568" s="9"/>
      <c r="UVU2568" s="9"/>
      <c r="UVV2568" s="9"/>
      <c r="UVW2568" s="9"/>
      <c r="UVX2568" s="9"/>
      <c r="UVY2568" s="9"/>
      <c r="UVZ2568" s="9"/>
      <c r="UWA2568" s="9"/>
      <c r="UWB2568" s="9"/>
      <c r="UWC2568" s="9"/>
      <c r="UWD2568" s="9"/>
      <c r="UWE2568" s="9"/>
      <c r="UWF2568" s="9"/>
      <c r="UWG2568" s="9"/>
      <c r="UWH2568" s="9"/>
      <c r="UWI2568" s="9"/>
      <c r="UWJ2568" s="9"/>
      <c r="UWK2568" s="9"/>
      <c r="UWL2568" s="9"/>
      <c r="UWM2568" s="9"/>
      <c r="UWN2568" s="9"/>
      <c r="UWO2568" s="9"/>
      <c r="UWP2568" s="9"/>
      <c r="UWQ2568" s="9"/>
      <c r="UWR2568" s="9"/>
      <c r="UWS2568" s="9"/>
      <c r="UWT2568" s="9"/>
      <c r="UWU2568" s="9"/>
      <c r="UWV2568" s="9"/>
      <c r="UWW2568" s="9"/>
      <c r="UWX2568" s="9"/>
      <c r="UWY2568" s="9"/>
      <c r="UWZ2568" s="9"/>
      <c r="UXA2568" s="9"/>
      <c r="UXB2568" s="9"/>
      <c r="UXC2568" s="9"/>
      <c r="UXD2568" s="9"/>
      <c r="UXE2568" s="9"/>
      <c r="UXF2568" s="9"/>
      <c r="UXG2568" s="9"/>
      <c r="UXH2568" s="9"/>
      <c r="UXI2568" s="9"/>
      <c r="UXJ2568" s="9"/>
      <c r="UXK2568" s="9"/>
      <c r="UXL2568" s="9"/>
      <c r="UXM2568" s="9"/>
      <c r="UXN2568" s="9"/>
      <c r="UXO2568" s="9"/>
      <c r="UXP2568" s="9"/>
      <c r="UXQ2568" s="9"/>
      <c r="UXR2568" s="9"/>
      <c r="UXS2568" s="9"/>
      <c r="UXT2568" s="9"/>
      <c r="UXU2568" s="9"/>
      <c r="UXV2568" s="9"/>
      <c r="UXW2568" s="9"/>
      <c r="UXX2568" s="9"/>
      <c r="UXY2568" s="9"/>
      <c r="UXZ2568" s="9"/>
      <c r="UYA2568" s="9"/>
      <c r="UYB2568" s="9"/>
      <c r="UYC2568" s="9"/>
      <c r="UYD2568" s="9"/>
      <c r="UYE2568" s="9"/>
      <c r="UYF2568" s="9"/>
      <c r="UYG2568" s="9"/>
      <c r="UYH2568" s="9"/>
      <c r="UYI2568" s="9"/>
      <c r="UYJ2568" s="9"/>
      <c r="UYK2568" s="9"/>
      <c r="UYL2568" s="9"/>
      <c r="UYM2568" s="9"/>
      <c r="UYN2568" s="9"/>
      <c r="UYO2568" s="9"/>
      <c r="UYP2568" s="9"/>
      <c r="UYQ2568" s="9"/>
      <c r="UYR2568" s="9"/>
      <c r="UYS2568" s="9"/>
      <c r="UYT2568" s="9"/>
      <c r="UYU2568" s="9"/>
      <c r="UYV2568" s="9"/>
      <c r="UYW2568" s="9"/>
      <c r="UYX2568" s="9"/>
      <c r="UYY2568" s="9"/>
      <c r="UYZ2568" s="9"/>
      <c r="UZA2568" s="9"/>
      <c r="UZB2568" s="9"/>
      <c r="UZC2568" s="9"/>
      <c r="UZD2568" s="9"/>
      <c r="UZE2568" s="9"/>
      <c r="UZF2568" s="9"/>
      <c r="UZG2568" s="9"/>
      <c r="UZH2568" s="9"/>
      <c r="UZI2568" s="9"/>
      <c r="UZJ2568" s="9"/>
      <c r="UZK2568" s="9"/>
      <c r="UZL2568" s="9"/>
      <c r="UZM2568" s="9"/>
      <c r="UZN2568" s="9"/>
      <c r="UZO2568" s="9"/>
      <c r="UZP2568" s="9"/>
      <c r="UZQ2568" s="9"/>
      <c r="UZR2568" s="9"/>
      <c r="UZS2568" s="9"/>
      <c r="UZT2568" s="9"/>
      <c r="UZU2568" s="9"/>
      <c r="UZV2568" s="9"/>
      <c r="UZW2568" s="9"/>
      <c r="UZX2568" s="9"/>
      <c r="UZY2568" s="9"/>
      <c r="UZZ2568" s="9"/>
      <c r="VAA2568" s="9"/>
      <c r="VAB2568" s="9"/>
      <c r="VAC2568" s="9"/>
      <c r="VAD2568" s="9"/>
      <c r="VAE2568" s="9"/>
      <c r="VAF2568" s="9"/>
      <c r="VAG2568" s="9"/>
      <c r="VAH2568" s="9"/>
      <c r="VAI2568" s="9"/>
      <c r="VAJ2568" s="9"/>
      <c r="VAK2568" s="9"/>
      <c r="VAL2568" s="9"/>
      <c r="VAM2568" s="9"/>
      <c r="VAN2568" s="9"/>
      <c r="VAO2568" s="9"/>
      <c r="VAP2568" s="9"/>
      <c r="VAQ2568" s="9"/>
      <c r="VAR2568" s="9"/>
      <c r="VAS2568" s="9"/>
      <c r="VAT2568" s="9"/>
      <c r="VAU2568" s="9"/>
      <c r="VAV2568" s="9"/>
      <c r="VAW2568" s="9"/>
      <c r="VAX2568" s="9"/>
      <c r="VAY2568" s="9"/>
      <c r="VAZ2568" s="9"/>
      <c r="VBA2568" s="9"/>
      <c r="VBB2568" s="9"/>
      <c r="VBC2568" s="9"/>
      <c r="VBD2568" s="9"/>
      <c r="VBE2568" s="9"/>
      <c r="VBF2568" s="9"/>
      <c r="VBG2568" s="9"/>
      <c r="VBH2568" s="9"/>
      <c r="VBI2568" s="9"/>
      <c r="VBJ2568" s="9"/>
      <c r="VBK2568" s="9"/>
      <c r="VBL2568" s="9"/>
      <c r="VBM2568" s="9"/>
      <c r="VBN2568" s="9"/>
      <c r="VBO2568" s="9"/>
      <c r="VBP2568" s="9"/>
      <c r="VBQ2568" s="9"/>
      <c r="VBR2568" s="9"/>
      <c r="VBS2568" s="9"/>
      <c r="VBT2568" s="9"/>
      <c r="VBU2568" s="9"/>
      <c r="VBV2568" s="9"/>
      <c r="VBW2568" s="9"/>
      <c r="VBX2568" s="9"/>
      <c r="VBY2568" s="9"/>
      <c r="VBZ2568" s="9"/>
      <c r="VCA2568" s="9"/>
      <c r="VCB2568" s="9"/>
      <c r="VCC2568" s="9"/>
      <c r="VCD2568" s="9"/>
      <c r="VCE2568" s="9"/>
      <c r="VCF2568" s="9"/>
      <c r="VCG2568" s="9"/>
      <c r="VCH2568" s="9"/>
      <c r="VCI2568" s="9"/>
      <c r="VCJ2568" s="9"/>
      <c r="VCK2568" s="9"/>
      <c r="VCL2568" s="9"/>
      <c r="VCM2568" s="9"/>
      <c r="VCN2568" s="9"/>
      <c r="VCO2568" s="9"/>
      <c r="VCP2568" s="9"/>
      <c r="VCQ2568" s="9"/>
      <c r="VCR2568" s="9"/>
      <c r="VCS2568" s="9"/>
      <c r="VCT2568" s="9"/>
      <c r="VCU2568" s="9"/>
      <c r="VCV2568" s="9"/>
      <c r="VCW2568" s="9"/>
      <c r="VCX2568" s="9"/>
      <c r="VCY2568" s="9"/>
      <c r="VCZ2568" s="9"/>
      <c r="VDA2568" s="9"/>
      <c r="VDB2568" s="9"/>
      <c r="VDC2568" s="9"/>
      <c r="VDD2568" s="9"/>
      <c r="VDE2568" s="9"/>
      <c r="VDF2568" s="9"/>
      <c r="VDG2568" s="9"/>
      <c r="VDH2568" s="9"/>
      <c r="VDI2568" s="9"/>
      <c r="VDJ2568" s="9"/>
      <c r="VDK2568" s="9"/>
      <c r="VDL2568" s="9"/>
      <c r="VDM2568" s="9"/>
      <c r="VDN2568" s="9"/>
      <c r="VDO2568" s="9"/>
      <c r="VDP2568" s="9"/>
      <c r="VDQ2568" s="9"/>
      <c r="VDR2568" s="9"/>
      <c r="VDS2568" s="9"/>
      <c r="VDT2568" s="9"/>
      <c r="VDU2568" s="9"/>
      <c r="VDV2568" s="9"/>
      <c r="VDW2568" s="9"/>
      <c r="VDX2568" s="9"/>
      <c r="VDY2568" s="9"/>
      <c r="VDZ2568" s="9"/>
      <c r="VEA2568" s="9"/>
      <c r="VEB2568" s="9"/>
      <c r="VEC2568" s="9"/>
      <c r="VED2568" s="9"/>
      <c r="VEE2568" s="9"/>
      <c r="VEF2568" s="9"/>
      <c r="VEG2568" s="9"/>
      <c r="VEH2568" s="9"/>
      <c r="VEI2568" s="9"/>
      <c r="VEJ2568" s="9"/>
      <c r="VEK2568" s="9"/>
      <c r="VEL2568" s="9"/>
      <c r="VEM2568" s="9"/>
      <c r="VEN2568" s="9"/>
      <c r="VEO2568" s="9"/>
      <c r="VEP2568" s="9"/>
      <c r="VEQ2568" s="9"/>
      <c r="VER2568" s="9"/>
      <c r="VES2568" s="9"/>
      <c r="VET2568" s="9"/>
      <c r="VEU2568" s="9"/>
      <c r="VEV2568" s="9"/>
      <c r="VEW2568" s="9"/>
      <c r="VEX2568" s="9"/>
      <c r="VEY2568" s="9"/>
      <c r="VEZ2568" s="9"/>
      <c r="VFA2568" s="9"/>
      <c r="VFB2568" s="9"/>
      <c r="VFC2568" s="9"/>
      <c r="VFD2568" s="9"/>
      <c r="VFE2568" s="9"/>
      <c r="VFF2568" s="9"/>
      <c r="VFG2568" s="9"/>
      <c r="VFH2568" s="9"/>
      <c r="VFI2568" s="9"/>
      <c r="VFJ2568" s="9"/>
      <c r="VFK2568" s="9"/>
      <c r="VFL2568" s="9"/>
      <c r="VFM2568" s="9"/>
      <c r="VFN2568" s="9"/>
      <c r="VFO2568" s="9"/>
      <c r="VFP2568" s="9"/>
      <c r="VFQ2568" s="9"/>
      <c r="VFR2568" s="9"/>
      <c r="VFS2568" s="9"/>
      <c r="VFT2568" s="9"/>
      <c r="VFU2568" s="9"/>
      <c r="VFV2568" s="9"/>
      <c r="VFW2568" s="9"/>
      <c r="VFX2568" s="9"/>
      <c r="VFY2568" s="9"/>
      <c r="VFZ2568" s="9"/>
      <c r="VGA2568" s="9"/>
      <c r="VGB2568" s="9"/>
      <c r="VGC2568" s="9"/>
      <c r="VGD2568" s="9"/>
      <c r="VGE2568" s="9"/>
      <c r="VGF2568" s="9"/>
      <c r="VGG2568" s="9"/>
      <c r="VGH2568" s="9"/>
      <c r="VGI2568" s="9"/>
      <c r="VGJ2568" s="9"/>
      <c r="VGK2568" s="9"/>
      <c r="VGL2568" s="9"/>
      <c r="VGM2568" s="9"/>
      <c r="VGN2568" s="9"/>
      <c r="VGO2568" s="9"/>
      <c r="VGP2568" s="9"/>
      <c r="VGQ2568" s="9"/>
      <c r="VGR2568" s="9"/>
      <c r="VGS2568" s="9"/>
      <c r="VGT2568" s="9"/>
      <c r="VGU2568" s="9"/>
      <c r="VGV2568" s="9"/>
      <c r="VGW2568" s="9"/>
      <c r="VGX2568" s="9"/>
      <c r="VGY2568" s="9"/>
      <c r="VGZ2568" s="9"/>
      <c r="VHA2568" s="9"/>
      <c r="VHB2568" s="9"/>
      <c r="VHC2568" s="9"/>
      <c r="VHD2568" s="9"/>
      <c r="VHE2568" s="9"/>
      <c r="VHF2568" s="9"/>
      <c r="VHG2568" s="9"/>
      <c r="VHH2568" s="9"/>
      <c r="VHI2568" s="9"/>
      <c r="VHJ2568" s="9"/>
      <c r="VHK2568" s="9"/>
      <c r="VHL2568" s="9"/>
      <c r="VHM2568" s="9"/>
      <c r="VHN2568" s="9"/>
      <c r="VHO2568" s="9"/>
      <c r="VHP2568" s="9"/>
      <c r="VHQ2568" s="9"/>
      <c r="VHR2568" s="9"/>
      <c r="VHS2568" s="9"/>
      <c r="VHT2568" s="9"/>
      <c r="VHU2568" s="9"/>
      <c r="VHV2568" s="9"/>
      <c r="VHW2568" s="9"/>
      <c r="VHX2568" s="9"/>
      <c r="VHY2568" s="9"/>
      <c r="VHZ2568" s="9"/>
      <c r="VIA2568" s="9"/>
      <c r="VIB2568" s="9"/>
      <c r="VIC2568" s="9"/>
      <c r="VID2568" s="9"/>
      <c r="VIE2568" s="9"/>
      <c r="VIF2568" s="9"/>
      <c r="VIG2568" s="9"/>
      <c r="VIH2568" s="9"/>
      <c r="VII2568" s="9"/>
      <c r="VIJ2568" s="9"/>
      <c r="VIK2568" s="9"/>
      <c r="VIL2568" s="9"/>
      <c r="VIM2568" s="9"/>
      <c r="VIN2568" s="9"/>
      <c r="VIO2568" s="9"/>
      <c r="VIP2568" s="9"/>
      <c r="VIQ2568" s="9"/>
      <c r="VIR2568" s="9"/>
      <c r="VIS2568" s="9"/>
      <c r="VIT2568" s="9"/>
      <c r="VIU2568" s="9"/>
      <c r="VIV2568" s="9"/>
      <c r="VIW2568" s="9"/>
      <c r="VIX2568" s="9"/>
      <c r="VIY2568" s="9"/>
      <c r="VIZ2568" s="9"/>
      <c r="VJA2568" s="9"/>
      <c r="VJB2568" s="9"/>
      <c r="VJC2568" s="9"/>
      <c r="VJD2568" s="9"/>
      <c r="VJE2568" s="9"/>
      <c r="VJF2568" s="9"/>
      <c r="VJG2568" s="9"/>
      <c r="VJH2568" s="9"/>
      <c r="VJI2568" s="9"/>
      <c r="VJJ2568" s="9"/>
      <c r="VJK2568" s="9"/>
      <c r="VJL2568" s="9"/>
      <c r="VJM2568" s="9"/>
      <c r="VJN2568" s="9"/>
      <c r="VJO2568" s="9"/>
      <c r="VJP2568" s="9"/>
      <c r="VJQ2568" s="9"/>
      <c r="VJR2568" s="9"/>
      <c r="VJS2568" s="9"/>
      <c r="VJT2568" s="9"/>
      <c r="VJU2568" s="9"/>
      <c r="VJV2568" s="9"/>
      <c r="VJW2568" s="9"/>
      <c r="VJX2568" s="9"/>
      <c r="VJY2568" s="9"/>
      <c r="VJZ2568" s="9"/>
      <c r="VKA2568" s="9"/>
      <c r="VKB2568" s="9"/>
      <c r="VKC2568" s="9"/>
      <c r="VKD2568" s="9"/>
      <c r="VKE2568" s="9"/>
      <c r="VKF2568" s="9"/>
      <c r="VKG2568" s="9"/>
      <c r="VKH2568" s="9"/>
      <c r="VKI2568" s="9"/>
      <c r="VKJ2568" s="9"/>
      <c r="VKK2568" s="9"/>
      <c r="VKL2568" s="9"/>
      <c r="VKM2568" s="9"/>
      <c r="VKN2568" s="9"/>
      <c r="VKO2568" s="9"/>
      <c r="VKP2568" s="9"/>
      <c r="VKQ2568" s="9"/>
      <c r="VKR2568" s="9"/>
      <c r="VKS2568" s="9"/>
      <c r="VKT2568" s="9"/>
      <c r="VKU2568" s="9"/>
      <c r="VKV2568" s="9"/>
      <c r="VKW2568" s="9"/>
      <c r="VKX2568" s="9"/>
      <c r="VKY2568" s="9"/>
      <c r="VKZ2568" s="9"/>
      <c r="VLA2568" s="9"/>
      <c r="VLB2568" s="9"/>
      <c r="VLC2568" s="9"/>
      <c r="VLD2568" s="9"/>
      <c r="VLE2568" s="9"/>
      <c r="VLF2568" s="9"/>
      <c r="VLG2568" s="9"/>
      <c r="VLH2568" s="9"/>
      <c r="VLI2568" s="9"/>
      <c r="VLJ2568" s="9"/>
      <c r="VLK2568" s="9"/>
      <c r="VLL2568" s="9"/>
      <c r="VLM2568" s="9"/>
      <c r="VLN2568" s="9"/>
      <c r="VLO2568" s="9"/>
      <c r="VLP2568" s="9"/>
      <c r="VLQ2568" s="9"/>
      <c r="VLR2568" s="9"/>
      <c r="VLS2568" s="9"/>
      <c r="VLT2568" s="9"/>
      <c r="VLU2568" s="9"/>
      <c r="VLV2568" s="9"/>
      <c r="VLW2568" s="9"/>
      <c r="VLX2568" s="9"/>
      <c r="VLY2568" s="9"/>
      <c r="VLZ2568" s="9"/>
      <c r="VMA2568" s="9"/>
      <c r="VMB2568" s="9"/>
      <c r="VMC2568" s="9"/>
      <c r="VMD2568" s="9"/>
      <c r="VME2568" s="9"/>
      <c r="VMF2568" s="9"/>
      <c r="VMG2568" s="9"/>
      <c r="VMH2568" s="9"/>
      <c r="VMI2568" s="9"/>
      <c r="VMJ2568" s="9"/>
      <c r="VMK2568" s="9"/>
      <c r="VML2568" s="9"/>
      <c r="VMM2568" s="9"/>
      <c r="VMN2568" s="9"/>
      <c r="VMO2568" s="9"/>
      <c r="VMP2568" s="9"/>
      <c r="VMQ2568" s="9"/>
      <c r="VMR2568" s="9"/>
      <c r="VMS2568" s="9"/>
      <c r="VMT2568" s="9"/>
      <c r="VMU2568" s="9"/>
      <c r="VMV2568" s="9"/>
      <c r="VMW2568" s="9"/>
      <c r="VMX2568" s="9"/>
      <c r="VMY2568" s="9"/>
      <c r="VMZ2568" s="9"/>
      <c r="VNA2568" s="9"/>
      <c r="VNB2568" s="9"/>
      <c r="VNC2568" s="9"/>
      <c r="VND2568" s="9"/>
      <c r="VNE2568" s="9"/>
      <c r="VNF2568" s="9"/>
      <c r="VNG2568" s="9"/>
      <c r="VNH2568" s="9"/>
      <c r="VNI2568" s="9"/>
      <c r="VNJ2568" s="9"/>
      <c r="VNK2568" s="9"/>
      <c r="VNL2568" s="9"/>
      <c r="VNM2568" s="9"/>
      <c r="VNN2568" s="9"/>
      <c r="VNO2568" s="9"/>
      <c r="VNP2568" s="9"/>
      <c r="VNQ2568" s="9"/>
      <c r="VNR2568" s="9"/>
      <c r="VNS2568" s="9"/>
      <c r="VNT2568" s="9"/>
      <c r="VNU2568" s="9"/>
      <c r="VNV2568" s="9"/>
      <c r="VNW2568" s="9"/>
      <c r="VNX2568" s="9"/>
      <c r="VNY2568" s="9"/>
      <c r="VNZ2568" s="9"/>
      <c r="VOA2568" s="9"/>
      <c r="VOB2568" s="9"/>
      <c r="VOC2568" s="9"/>
      <c r="VOD2568" s="9"/>
      <c r="VOE2568" s="9"/>
      <c r="VOF2568" s="9"/>
      <c r="VOG2568" s="9"/>
      <c r="VOH2568" s="9"/>
      <c r="VOI2568" s="9"/>
      <c r="VOJ2568" s="9"/>
      <c r="VOK2568" s="9"/>
      <c r="VOL2568" s="9"/>
      <c r="VOM2568" s="9"/>
      <c r="VON2568" s="9"/>
      <c r="VOO2568" s="9"/>
      <c r="VOP2568" s="9"/>
      <c r="VOQ2568" s="9"/>
      <c r="VOR2568" s="9"/>
      <c r="VOS2568" s="9"/>
      <c r="VOT2568" s="9"/>
      <c r="VOU2568" s="9"/>
      <c r="VOV2568" s="9"/>
      <c r="VOW2568" s="9"/>
      <c r="VOX2568" s="9"/>
      <c r="VOY2568" s="9"/>
      <c r="VOZ2568" s="9"/>
      <c r="VPA2568" s="9"/>
      <c r="VPB2568" s="9"/>
      <c r="VPC2568" s="9"/>
      <c r="VPD2568" s="9"/>
      <c r="VPE2568" s="9"/>
      <c r="VPF2568" s="9"/>
      <c r="VPG2568" s="9"/>
      <c r="VPH2568" s="9"/>
      <c r="VPI2568" s="9"/>
      <c r="VPJ2568" s="9"/>
      <c r="VPK2568" s="9"/>
      <c r="VPL2568" s="9"/>
      <c r="VPM2568" s="9"/>
      <c r="VPN2568" s="9"/>
      <c r="VPO2568" s="9"/>
      <c r="VPP2568" s="9"/>
      <c r="VPQ2568" s="9"/>
      <c r="VPR2568" s="9"/>
      <c r="VPS2568" s="9"/>
      <c r="VPT2568" s="9"/>
      <c r="VPU2568" s="9"/>
      <c r="VPV2568" s="9"/>
      <c r="VPW2568" s="9"/>
      <c r="VPX2568" s="9"/>
      <c r="VPY2568" s="9"/>
      <c r="VPZ2568" s="9"/>
      <c r="VQA2568" s="9"/>
      <c r="VQB2568" s="9"/>
      <c r="VQC2568" s="9"/>
      <c r="VQD2568" s="9"/>
      <c r="VQE2568" s="9"/>
      <c r="VQF2568" s="9"/>
      <c r="VQG2568" s="9"/>
      <c r="VQH2568" s="9"/>
      <c r="VQI2568" s="9"/>
      <c r="VQJ2568" s="9"/>
      <c r="VQK2568" s="9"/>
      <c r="VQL2568" s="9"/>
      <c r="VQM2568" s="9"/>
      <c r="VQN2568" s="9"/>
      <c r="VQO2568" s="9"/>
      <c r="VQP2568" s="9"/>
      <c r="VQQ2568" s="9"/>
      <c r="VQR2568" s="9"/>
      <c r="VQS2568" s="9"/>
      <c r="VQT2568" s="9"/>
      <c r="VQU2568" s="9"/>
      <c r="VQV2568" s="9"/>
      <c r="VQW2568" s="9"/>
      <c r="VQX2568" s="9"/>
      <c r="VQY2568" s="9"/>
      <c r="VQZ2568" s="9"/>
      <c r="VRA2568" s="9"/>
      <c r="VRB2568" s="9"/>
      <c r="VRC2568" s="9"/>
      <c r="VRD2568" s="9"/>
      <c r="VRE2568" s="9"/>
      <c r="VRF2568" s="9"/>
      <c r="VRG2568" s="9"/>
      <c r="VRH2568" s="9"/>
      <c r="VRI2568" s="9"/>
      <c r="VRJ2568" s="9"/>
      <c r="VRK2568" s="9"/>
      <c r="VRL2568" s="9"/>
      <c r="VRM2568" s="9"/>
      <c r="VRN2568" s="9"/>
      <c r="VRO2568" s="9"/>
      <c r="VRP2568" s="9"/>
      <c r="VRQ2568" s="9"/>
      <c r="VRR2568" s="9"/>
      <c r="VRS2568" s="9"/>
      <c r="VRT2568" s="9"/>
      <c r="VRU2568" s="9"/>
      <c r="VRV2568" s="9"/>
      <c r="VRW2568" s="9"/>
      <c r="VRX2568" s="9"/>
      <c r="VRY2568" s="9"/>
      <c r="VRZ2568" s="9"/>
      <c r="VSA2568" s="9"/>
      <c r="VSB2568" s="9"/>
      <c r="VSC2568" s="9"/>
      <c r="VSD2568" s="9"/>
      <c r="VSE2568" s="9"/>
      <c r="VSF2568" s="9"/>
      <c r="VSG2568" s="9"/>
      <c r="VSH2568" s="9"/>
      <c r="VSI2568" s="9"/>
      <c r="VSJ2568" s="9"/>
      <c r="VSK2568" s="9"/>
      <c r="VSL2568" s="9"/>
      <c r="VSM2568" s="9"/>
      <c r="VSN2568" s="9"/>
      <c r="VSO2568" s="9"/>
      <c r="VSP2568" s="9"/>
      <c r="VSQ2568" s="9"/>
      <c r="VSR2568" s="9"/>
      <c r="VSS2568" s="9"/>
      <c r="VST2568" s="9"/>
      <c r="VSU2568" s="9"/>
      <c r="VSV2568" s="9"/>
      <c r="VSW2568" s="9"/>
      <c r="VSX2568" s="9"/>
      <c r="VSY2568" s="9"/>
      <c r="VSZ2568" s="9"/>
      <c r="VTA2568" s="9"/>
      <c r="VTB2568" s="9"/>
      <c r="VTC2568" s="9"/>
      <c r="VTD2568" s="9"/>
      <c r="VTE2568" s="9"/>
      <c r="VTF2568" s="9"/>
      <c r="VTG2568" s="9"/>
      <c r="VTH2568" s="9"/>
      <c r="VTI2568" s="9"/>
      <c r="VTJ2568" s="9"/>
      <c r="VTK2568" s="9"/>
      <c r="VTL2568" s="9"/>
      <c r="VTM2568" s="9"/>
      <c r="VTN2568" s="9"/>
      <c r="VTO2568" s="9"/>
      <c r="VTP2568" s="9"/>
      <c r="VTQ2568" s="9"/>
      <c r="VTR2568" s="9"/>
      <c r="VTS2568" s="9"/>
      <c r="VTT2568" s="9"/>
      <c r="VTU2568" s="9"/>
      <c r="VTV2568" s="9"/>
      <c r="VTW2568" s="9"/>
      <c r="VTX2568" s="9"/>
      <c r="VTY2568" s="9"/>
      <c r="VTZ2568" s="9"/>
      <c r="VUA2568" s="9"/>
      <c r="VUB2568" s="9"/>
      <c r="VUC2568" s="9"/>
      <c r="VUD2568" s="9"/>
      <c r="VUE2568" s="9"/>
      <c r="VUF2568" s="9"/>
      <c r="VUG2568" s="9"/>
      <c r="VUH2568" s="9"/>
      <c r="VUI2568" s="9"/>
      <c r="VUJ2568" s="9"/>
      <c r="VUK2568" s="9"/>
      <c r="VUL2568" s="9"/>
      <c r="VUM2568" s="9"/>
      <c r="VUN2568" s="9"/>
      <c r="VUO2568" s="9"/>
      <c r="VUP2568" s="9"/>
      <c r="VUQ2568" s="9"/>
      <c r="VUR2568" s="9"/>
      <c r="VUS2568" s="9"/>
      <c r="VUT2568" s="9"/>
      <c r="VUU2568" s="9"/>
      <c r="VUV2568" s="9"/>
      <c r="VUW2568" s="9"/>
      <c r="VUX2568" s="9"/>
      <c r="VUY2568" s="9"/>
      <c r="VUZ2568" s="9"/>
      <c r="VVA2568" s="9"/>
      <c r="VVB2568" s="9"/>
      <c r="VVC2568" s="9"/>
      <c r="VVD2568" s="9"/>
      <c r="VVE2568" s="9"/>
      <c r="VVF2568" s="9"/>
      <c r="VVG2568" s="9"/>
      <c r="VVH2568" s="9"/>
      <c r="VVI2568" s="9"/>
      <c r="VVJ2568" s="9"/>
      <c r="VVK2568" s="9"/>
      <c r="VVL2568" s="9"/>
      <c r="VVM2568" s="9"/>
      <c r="VVN2568" s="9"/>
      <c r="VVO2568" s="9"/>
      <c r="VVP2568" s="9"/>
      <c r="VVQ2568" s="9"/>
      <c r="VVR2568" s="9"/>
      <c r="VVS2568" s="9"/>
      <c r="VVT2568" s="9"/>
      <c r="VVU2568" s="9"/>
      <c r="VVV2568" s="9"/>
      <c r="VVW2568" s="9"/>
      <c r="VVX2568" s="9"/>
      <c r="VVY2568" s="9"/>
      <c r="VVZ2568" s="9"/>
      <c r="VWA2568" s="9"/>
      <c r="VWB2568" s="9"/>
      <c r="VWC2568" s="9"/>
      <c r="VWD2568" s="9"/>
      <c r="VWE2568" s="9"/>
      <c r="VWF2568" s="9"/>
      <c r="VWG2568" s="9"/>
      <c r="VWH2568" s="9"/>
      <c r="VWI2568" s="9"/>
      <c r="VWJ2568" s="9"/>
      <c r="VWK2568" s="9"/>
      <c r="VWL2568" s="9"/>
      <c r="VWM2568" s="9"/>
      <c r="VWN2568" s="9"/>
      <c r="VWO2568" s="9"/>
      <c r="VWP2568" s="9"/>
      <c r="VWQ2568" s="9"/>
      <c r="VWR2568" s="9"/>
      <c r="VWS2568" s="9"/>
      <c r="VWT2568" s="9"/>
      <c r="VWU2568" s="9"/>
      <c r="VWV2568" s="9"/>
      <c r="VWW2568" s="9"/>
      <c r="VWX2568" s="9"/>
      <c r="VWY2568" s="9"/>
      <c r="VWZ2568" s="9"/>
      <c r="VXA2568" s="9"/>
      <c r="VXB2568" s="9"/>
      <c r="VXC2568" s="9"/>
      <c r="VXD2568" s="9"/>
      <c r="VXE2568" s="9"/>
      <c r="VXF2568" s="9"/>
      <c r="VXG2568" s="9"/>
      <c r="VXH2568" s="9"/>
      <c r="VXI2568" s="9"/>
      <c r="VXJ2568" s="9"/>
      <c r="VXK2568" s="9"/>
      <c r="VXL2568" s="9"/>
      <c r="VXM2568" s="9"/>
      <c r="VXN2568" s="9"/>
      <c r="VXO2568" s="9"/>
      <c r="VXP2568" s="9"/>
      <c r="VXQ2568" s="9"/>
      <c r="VXR2568" s="9"/>
      <c r="VXS2568" s="9"/>
      <c r="VXT2568" s="9"/>
      <c r="VXU2568" s="9"/>
      <c r="VXV2568" s="9"/>
      <c r="VXW2568" s="9"/>
      <c r="VXX2568" s="9"/>
      <c r="VXY2568" s="9"/>
      <c r="VXZ2568" s="9"/>
      <c r="VYA2568" s="9"/>
      <c r="VYB2568" s="9"/>
      <c r="VYC2568" s="9"/>
      <c r="VYD2568" s="9"/>
      <c r="VYE2568" s="9"/>
      <c r="VYF2568" s="9"/>
      <c r="VYG2568" s="9"/>
      <c r="VYH2568" s="9"/>
      <c r="VYI2568" s="9"/>
      <c r="VYJ2568" s="9"/>
      <c r="VYK2568" s="9"/>
      <c r="VYL2568" s="9"/>
      <c r="VYM2568" s="9"/>
      <c r="VYN2568" s="9"/>
      <c r="VYO2568" s="9"/>
      <c r="VYP2568" s="9"/>
      <c r="VYQ2568" s="9"/>
      <c r="VYR2568" s="9"/>
      <c r="VYS2568" s="9"/>
      <c r="VYT2568" s="9"/>
      <c r="VYU2568" s="9"/>
      <c r="VYV2568" s="9"/>
      <c r="VYW2568" s="9"/>
      <c r="VYX2568" s="9"/>
      <c r="VYY2568" s="9"/>
      <c r="VYZ2568" s="9"/>
      <c r="VZA2568" s="9"/>
      <c r="VZB2568" s="9"/>
      <c r="VZC2568" s="9"/>
      <c r="VZD2568" s="9"/>
      <c r="VZE2568" s="9"/>
      <c r="VZF2568" s="9"/>
      <c r="VZG2568" s="9"/>
      <c r="VZH2568" s="9"/>
      <c r="VZI2568" s="9"/>
      <c r="VZJ2568" s="9"/>
      <c r="VZK2568" s="9"/>
      <c r="VZL2568" s="9"/>
      <c r="VZM2568" s="9"/>
      <c r="VZN2568" s="9"/>
      <c r="VZO2568" s="9"/>
      <c r="VZP2568" s="9"/>
      <c r="VZQ2568" s="9"/>
      <c r="VZR2568" s="9"/>
      <c r="VZS2568" s="9"/>
      <c r="VZT2568" s="9"/>
      <c r="VZU2568" s="9"/>
      <c r="VZV2568" s="9"/>
      <c r="VZW2568" s="9"/>
      <c r="VZX2568" s="9"/>
      <c r="VZY2568" s="9"/>
      <c r="VZZ2568" s="9"/>
      <c r="WAA2568" s="9"/>
      <c r="WAB2568" s="9"/>
      <c r="WAC2568" s="9"/>
      <c r="WAD2568" s="9"/>
      <c r="WAE2568" s="9"/>
      <c r="WAF2568" s="9"/>
      <c r="WAG2568" s="9"/>
      <c r="WAH2568" s="9"/>
      <c r="WAI2568" s="9"/>
      <c r="WAJ2568" s="9"/>
      <c r="WAK2568" s="9"/>
      <c r="WAL2568" s="9"/>
      <c r="WAM2568" s="9"/>
      <c r="WAN2568" s="9"/>
      <c r="WAO2568" s="9"/>
      <c r="WAP2568" s="9"/>
      <c r="WAQ2568" s="9"/>
      <c r="WAR2568" s="9"/>
      <c r="WAS2568" s="9"/>
      <c r="WAT2568" s="9"/>
      <c r="WAU2568" s="9"/>
      <c r="WAV2568" s="9"/>
      <c r="WAW2568" s="9"/>
      <c r="WAX2568" s="9"/>
      <c r="WAY2568" s="9"/>
      <c r="WAZ2568" s="9"/>
      <c r="WBA2568" s="9"/>
      <c r="WBB2568" s="9"/>
      <c r="WBC2568" s="9"/>
      <c r="WBD2568" s="9"/>
      <c r="WBE2568" s="9"/>
      <c r="WBF2568" s="9"/>
      <c r="WBG2568" s="9"/>
      <c r="WBH2568" s="9"/>
      <c r="WBI2568" s="9"/>
      <c r="WBJ2568" s="9"/>
      <c r="WBK2568" s="9"/>
      <c r="WBL2568" s="9"/>
      <c r="WBM2568" s="9"/>
      <c r="WBN2568" s="9"/>
      <c r="WBO2568" s="9"/>
      <c r="WBP2568" s="9"/>
      <c r="WBQ2568" s="9"/>
      <c r="WBR2568" s="9"/>
      <c r="WBS2568" s="9"/>
      <c r="WBT2568" s="9"/>
      <c r="WBU2568" s="9"/>
      <c r="WBV2568" s="9"/>
      <c r="WBW2568" s="9"/>
      <c r="WBX2568" s="9"/>
      <c r="WBY2568" s="9"/>
      <c r="WBZ2568" s="9"/>
      <c r="WCA2568" s="9"/>
      <c r="WCB2568" s="9"/>
      <c r="WCC2568" s="9"/>
      <c r="WCD2568" s="9"/>
      <c r="WCE2568" s="9"/>
      <c r="WCF2568" s="9"/>
      <c r="WCG2568" s="9"/>
      <c r="WCH2568" s="9"/>
      <c r="WCI2568" s="9"/>
      <c r="WCJ2568" s="9"/>
      <c r="WCK2568" s="9"/>
      <c r="WCL2568" s="9"/>
      <c r="WCM2568" s="9"/>
      <c r="WCN2568" s="9"/>
      <c r="WCO2568" s="9"/>
      <c r="WCP2568" s="9"/>
      <c r="WCQ2568" s="9"/>
      <c r="WCR2568" s="9"/>
      <c r="WCS2568" s="9"/>
      <c r="WCT2568" s="9"/>
      <c r="WCU2568" s="9"/>
      <c r="WCV2568" s="9"/>
      <c r="WCW2568" s="9"/>
      <c r="WCX2568" s="9"/>
      <c r="WCY2568" s="9"/>
      <c r="WCZ2568" s="9"/>
      <c r="WDA2568" s="9"/>
      <c r="WDB2568" s="9"/>
      <c r="WDC2568" s="9"/>
      <c r="WDD2568" s="9"/>
      <c r="WDE2568" s="9"/>
      <c r="WDF2568" s="9"/>
      <c r="WDG2568" s="9"/>
      <c r="WDH2568" s="9"/>
      <c r="WDI2568" s="9"/>
      <c r="WDJ2568" s="9"/>
      <c r="WDK2568" s="9"/>
      <c r="WDL2568" s="9"/>
      <c r="WDM2568" s="9"/>
      <c r="WDN2568" s="9"/>
      <c r="WDO2568" s="9"/>
      <c r="WDP2568" s="9"/>
      <c r="WDQ2568" s="9"/>
      <c r="WDR2568" s="9"/>
      <c r="WDS2568" s="9"/>
      <c r="WDT2568" s="9"/>
      <c r="WDU2568" s="9"/>
      <c r="WDV2568" s="9"/>
      <c r="WDW2568" s="9"/>
      <c r="WDX2568" s="9"/>
      <c r="WDY2568" s="9"/>
      <c r="WDZ2568" s="9"/>
      <c r="WEA2568" s="9"/>
      <c r="WEB2568" s="9"/>
      <c r="WEC2568" s="9"/>
      <c r="WED2568" s="9"/>
      <c r="WEE2568" s="9"/>
      <c r="WEF2568" s="9"/>
      <c r="WEG2568" s="9"/>
      <c r="WEH2568" s="9"/>
      <c r="WEI2568" s="9"/>
      <c r="WEJ2568" s="9"/>
      <c r="WEK2568" s="9"/>
      <c r="WEL2568" s="9"/>
      <c r="WEM2568" s="9"/>
      <c r="WEN2568" s="9"/>
      <c r="WEO2568" s="9"/>
      <c r="WEP2568" s="9"/>
      <c r="WEQ2568" s="9"/>
      <c r="WER2568" s="9"/>
      <c r="WES2568" s="9"/>
      <c r="WET2568" s="9"/>
      <c r="WEU2568" s="9"/>
      <c r="WEV2568" s="9"/>
      <c r="WEW2568" s="9"/>
      <c r="WEX2568" s="9"/>
      <c r="WEY2568" s="9"/>
      <c r="WEZ2568" s="9"/>
      <c r="WFA2568" s="9"/>
      <c r="WFB2568" s="9"/>
      <c r="WFC2568" s="9"/>
      <c r="WFD2568" s="9"/>
      <c r="WFE2568" s="9"/>
      <c r="WFF2568" s="9"/>
      <c r="WFG2568" s="9"/>
      <c r="WFH2568" s="9"/>
      <c r="WFI2568" s="9"/>
      <c r="WFJ2568" s="9"/>
      <c r="WFK2568" s="9"/>
      <c r="WFL2568" s="9"/>
      <c r="WFM2568" s="9"/>
      <c r="WFN2568" s="9"/>
      <c r="WFO2568" s="9"/>
      <c r="WFP2568" s="9"/>
      <c r="WFQ2568" s="9"/>
      <c r="WFR2568" s="9"/>
      <c r="WFS2568" s="9"/>
      <c r="WFT2568" s="9"/>
      <c r="WFU2568" s="9"/>
      <c r="WFV2568" s="9"/>
      <c r="WFW2568" s="9"/>
      <c r="WFX2568" s="9"/>
      <c r="WFY2568" s="9"/>
      <c r="WFZ2568" s="9"/>
      <c r="WGA2568" s="9"/>
      <c r="WGB2568" s="9"/>
      <c r="WGC2568" s="9"/>
      <c r="WGD2568" s="9"/>
      <c r="WGE2568" s="9"/>
      <c r="WGF2568" s="9"/>
      <c r="WGG2568" s="9"/>
      <c r="WGH2568" s="9"/>
      <c r="WGI2568" s="9"/>
      <c r="WGJ2568" s="9"/>
      <c r="WGK2568" s="9"/>
      <c r="WGL2568" s="9"/>
      <c r="WGM2568" s="9"/>
      <c r="WGN2568" s="9"/>
      <c r="WGO2568" s="9"/>
      <c r="WGP2568" s="9"/>
      <c r="WGQ2568" s="9"/>
      <c r="WGR2568" s="9"/>
      <c r="WGS2568" s="9"/>
      <c r="WGT2568" s="9"/>
      <c r="WGU2568" s="9"/>
      <c r="WGV2568" s="9"/>
      <c r="WGW2568" s="9"/>
      <c r="WGX2568" s="9"/>
      <c r="WGY2568" s="9"/>
      <c r="WGZ2568" s="9"/>
      <c r="WHA2568" s="9"/>
      <c r="WHB2568" s="9"/>
      <c r="WHC2568" s="9"/>
      <c r="WHD2568" s="9"/>
      <c r="WHE2568" s="9"/>
      <c r="WHF2568" s="9"/>
      <c r="WHG2568" s="9"/>
      <c r="WHH2568" s="9"/>
      <c r="WHI2568" s="9"/>
      <c r="WHJ2568" s="9"/>
      <c r="WHK2568" s="9"/>
      <c r="WHL2568" s="9"/>
      <c r="WHM2568" s="9"/>
      <c r="WHN2568" s="9"/>
      <c r="WHO2568" s="9"/>
      <c r="WHP2568" s="9"/>
      <c r="WHQ2568" s="9"/>
      <c r="WHR2568" s="9"/>
      <c r="WHS2568" s="9"/>
      <c r="WHT2568" s="9"/>
      <c r="WHU2568" s="9"/>
      <c r="WHV2568" s="9"/>
      <c r="WHW2568" s="9"/>
      <c r="WHX2568" s="9"/>
      <c r="WHY2568" s="9"/>
      <c r="WHZ2568" s="9"/>
      <c r="WIA2568" s="9"/>
      <c r="WIB2568" s="9"/>
      <c r="WIC2568" s="9"/>
      <c r="WID2568" s="9"/>
      <c r="WIE2568" s="9"/>
      <c r="WIF2568" s="9"/>
      <c r="WIG2568" s="9"/>
      <c r="WIH2568" s="9"/>
      <c r="WII2568" s="9"/>
      <c r="WIJ2568" s="9"/>
      <c r="WIK2568" s="9"/>
      <c r="WIL2568" s="9"/>
      <c r="WIM2568" s="9"/>
      <c r="WIN2568" s="9"/>
      <c r="WIO2568" s="9"/>
      <c r="WIP2568" s="9"/>
      <c r="WIQ2568" s="9"/>
      <c r="WIR2568" s="9"/>
      <c r="WIS2568" s="9"/>
      <c r="WIT2568" s="9"/>
      <c r="WIU2568" s="9"/>
      <c r="WIV2568" s="9"/>
      <c r="WIW2568" s="9"/>
      <c r="WIX2568" s="9"/>
      <c r="WIY2568" s="9"/>
      <c r="WIZ2568" s="9"/>
      <c r="WJA2568" s="9"/>
      <c r="WJB2568" s="9"/>
      <c r="WJC2568" s="9"/>
      <c r="WJD2568" s="9"/>
      <c r="WJE2568" s="9"/>
      <c r="WJF2568" s="9"/>
      <c r="WJG2568" s="9"/>
      <c r="WJH2568" s="9"/>
      <c r="WJI2568" s="9"/>
      <c r="WJJ2568" s="9"/>
      <c r="WJK2568" s="9"/>
      <c r="WJL2568" s="9"/>
      <c r="WJM2568" s="9"/>
      <c r="WJN2568" s="9"/>
      <c r="WJO2568" s="9"/>
      <c r="WJP2568" s="9"/>
      <c r="WJQ2568" s="9"/>
      <c r="WJR2568" s="9"/>
      <c r="WJS2568" s="9"/>
      <c r="WJT2568" s="9"/>
      <c r="WJU2568" s="9"/>
      <c r="WJV2568" s="9"/>
      <c r="WJW2568" s="9"/>
      <c r="WJX2568" s="9"/>
      <c r="WJY2568" s="9"/>
      <c r="WJZ2568" s="9"/>
      <c r="WKA2568" s="9"/>
      <c r="WKB2568" s="9"/>
      <c r="WKC2568" s="9"/>
      <c r="WKD2568" s="9"/>
      <c r="WKE2568" s="9"/>
      <c r="WKF2568" s="9"/>
      <c r="WKG2568" s="9"/>
      <c r="WKH2568" s="9"/>
      <c r="WKI2568" s="9"/>
      <c r="WKJ2568" s="9"/>
      <c r="WKK2568" s="9"/>
      <c r="WKL2568" s="9"/>
      <c r="WKM2568" s="9"/>
      <c r="WKN2568" s="9"/>
      <c r="WKO2568" s="9"/>
      <c r="WKP2568" s="9"/>
      <c r="WKQ2568" s="9"/>
      <c r="WKR2568" s="9"/>
      <c r="WKS2568" s="9"/>
      <c r="WKT2568" s="9"/>
      <c r="WKU2568" s="9"/>
      <c r="WKV2568" s="9"/>
      <c r="WKW2568" s="9"/>
      <c r="WKX2568" s="9"/>
      <c r="WKY2568" s="9"/>
      <c r="WKZ2568" s="9"/>
      <c r="WLA2568" s="9"/>
      <c r="WLB2568" s="9"/>
      <c r="WLC2568" s="9"/>
      <c r="WLD2568" s="9"/>
      <c r="WLE2568" s="9"/>
      <c r="WLF2568" s="9"/>
      <c r="WLG2568" s="9"/>
      <c r="WLH2568" s="9"/>
      <c r="WLI2568" s="9"/>
      <c r="WLJ2568" s="9"/>
      <c r="WLK2568" s="9"/>
      <c r="WLL2568" s="9"/>
      <c r="WLM2568" s="9"/>
      <c r="WLN2568" s="9"/>
      <c r="WLO2568" s="9"/>
      <c r="WLP2568" s="9"/>
      <c r="WLQ2568" s="9"/>
      <c r="WLR2568" s="9"/>
      <c r="WLS2568" s="9"/>
      <c r="WLT2568" s="9"/>
      <c r="WLU2568" s="9"/>
      <c r="WLV2568" s="9"/>
      <c r="WLW2568" s="9"/>
      <c r="WLX2568" s="9"/>
      <c r="WLY2568" s="9"/>
      <c r="WLZ2568" s="9"/>
      <c r="WMA2568" s="9"/>
      <c r="WMB2568" s="9"/>
      <c r="WMC2568" s="9"/>
      <c r="WMD2568" s="9"/>
      <c r="WME2568" s="9"/>
      <c r="WMF2568" s="9"/>
      <c r="WMG2568" s="9"/>
      <c r="WMH2568" s="9"/>
      <c r="WMI2568" s="9"/>
      <c r="WMJ2568" s="9"/>
      <c r="WMK2568" s="9"/>
      <c r="WML2568" s="9"/>
      <c r="WMM2568" s="9"/>
      <c r="WMN2568" s="9"/>
      <c r="WMO2568" s="9"/>
      <c r="WMP2568" s="9"/>
      <c r="WMQ2568" s="9"/>
      <c r="WMR2568" s="9"/>
      <c r="WMS2568" s="9"/>
      <c r="WMT2568" s="9"/>
      <c r="WMU2568" s="9"/>
      <c r="WMV2568" s="9"/>
      <c r="WMW2568" s="9"/>
      <c r="WMX2568" s="9"/>
      <c r="WMY2568" s="9"/>
      <c r="WMZ2568" s="9"/>
      <c r="WNA2568" s="9"/>
      <c r="WNB2568" s="9"/>
      <c r="WNC2568" s="9"/>
      <c r="WND2568" s="9"/>
      <c r="WNE2568" s="9"/>
      <c r="WNF2568" s="9"/>
      <c r="WNG2568" s="9"/>
      <c r="WNH2568" s="9"/>
      <c r="WNI2568" s="9"/>
      <c r="WNJ2568" s="9"/>
      <c r="WNK2568" s="9"/>
      <c r="WNL2568" s="9"/>
      <c r="WNM2568" s="9"/>
      <c r="WNN2568" s="9"/>
      <c r="WNO2568" s="9"/>
      <c r="WNP2568" s="9"/>
      <c r="WNQ2568" s="9"/>
      <c r="WNR2568" s="9"/>
      <c r="WNS2568" s="9"/>
      <c r="WNT2568" s="9"/>
      <c r="WNU2568" s="9"/>
      <c r="WNV2568" s="9"/>
      <c r="WNW2568" s="9"/>
      <c r="WNX2568" s="9"/>
      <c r="WNY2568" s="9"/>
      <c r="WNZ2568" s="9"/>
      <c r="WOA2568" s="9"/>
      <c r="WOB2568" s="9"/>
      <c r="WOC2568" s="9"/>
      <c r="WOD2568" s="9"/>
      <c r="WOE2568" s="9"/>
      <c r="WOF2568" s="9"/>
      <c r="WOG2568" s="9"/>
      <c r="WOH2568" s="9"/>
      <c r="WOI2568" s="9"/>
      <c r="WOJ2568" s="9"/>
      <c r="WOK2568" s="9"/>
      <c r="WOL2568" s="9"/>
      <c r="WOM2568" s="9"/>
      <c r="WON2568" s="9"/>
      <c r="WOO2568" s="9"/>
      <c r="WOP2568" s="9"/>
      <c r="WOQ2568" s="9"/>
      <c r="WOR2568" s="9"/>
      <c r="WOS2568" s="9"/>
      <c r="WOT2568" s="9"/>
      <c r="WOU2568" s="9"/>
      <c r="WOV2568" s="9"/>
      <c r="WOW2568" s="9"/>
      <c r="WOX2568" s="9"/>
      <c r="WOY2568" s="9"/>
      <c r="WOZ2568" s="9"/>
      <c r="WPA2568" s="9"/>
      <c r="WPB2568" s="9"/>
      <c r="WPC2568" s="9"/>
      <c r="WPD2568" s="9"/>
      <c r="WPE2568" s="9"/>
      <c r="WPF2568" s="9"/>
      <c r="WPG2568" s="9"/>
      <c r="WPH2568" s="9"/>
      <c r="WPI2568" s="9"/>
      <c r="WPJ2568" s="9"/>
      <c r="WPK2568" s="9"/>
      <c r="WPL2568" s="9"/>
      <c r="WPM2568" s="9"/>
      <c r="WPN2568" s="9"/>
      <c r="WPO2568" s="9"/>
      <c r="WPP2568" s="9"/>
      <c r="WPQ2568" s="9"/>
      <c r="WPR2568" s="9"/>
      <c r="WPS2568" s="9"/>
      <c r="WPT2568" s="9"/>
      <c r="WPU2568" s="9"/>
      <c r="WPV2568" s="9"/>
      <c r="WPW2568" s="9"/>
      <c r="WPX2568" s="9"/>
      <c r="WPY2568" s="9"/>
      <c r="WPZ2568" s="9"/>
      <c r="WQA2568" s="9"/>
      <c r="WQB2568" s="9"/>
      <c r="WQC2568" s="9"/>
      <c r="WQD2568" s="9"/>
      <c r="WQE2568" s="9"/>
      <c r="WQF2568" s="9"/>
      <c r="WQG2568" s="9"/>
      <c r="WQH2568" s="9"/>
      <c r="WQI2568" s="9"/>
      <c r="WQJ2568" s="9"/>
      <c r="WQK2568" s="9"/>
      <c r="WQL2568" s="9"/>
      <c r="WQM2568" s="9"/>
      <c r="WQN2568" s="9"/>
      <c r="WQO2568" s="9"/>
      <c r="WQP2568" s="9"/>
      <c r="WQQ2568" s="9"/>
      <c r="WQR2568" s="9"/>
      <c r="WQS2568" s="9"/>
      <c r="WQT2568" s="9"/>
      <c r="WQU2568" s="9"/>
      <c r="WQV2568" s="9"/>
      <c r="WQW2568" s="9"/>
      <c r="WQX2568" s="9"/>
      <c r="WQY2568" s="9"/>
      <c r="WQZ2568" s="9"/>
      <c r="WRA2568" s="9"/>
      <c r="WRB2568" s="9"/>
      <c r="WRC2568" s="9"/>
      <c r="WRD2568" s="9"/>
      <c r="WRE2568" s="9"/>
      <c r="WRF2568" s="9"/>
      <c r="WRG2568" s="9"/>
      <c r="WRH2568" s="9"/>
      <c r="WRI2568" s="9"/>
      <c r="WRJ2568" s="9"/>
      <c r="WRK2568" s="9"/>
      <c r="WRL2568" s="9"/>
      <c r="WRM2568" s="9"/>
      <c r="WRN2568" s="9"/>
      <c r="WRO2568" s="9"/>
      <c r="WRP2568" s="9"/>
      <c r="WRQ2568" s="9"/>
      <c r="WRR2568" s="9"/>
      <c r="WRS2568" s="9"/>
      <c r="WRT2568" s="9"/>
      <c r="WRU2568" s="9"/>
      <c r="WRV2568" s="9"/>
      <c r="WRW2568" s="9"/>
      <c r="WRX2568" s="9"/>
      <c r="WRY2568" s="9"/>
      <c r="WRZ2568" s="9"/>
      <c r="WSA2568" s="9"/>
      <c r="WSB2568" s="9"/>
      <c r="WSC2568" s="9"/>
      <c r="WSD2568" s="9"/>
      <c r="WSE2568" s="9"/>
      <c r="WSF2568" s="9"/>
      <c r="WSG2568" s="9"/>
      <c r="WSH2568" s="9"/>
      <c r="WSI2568" s="9"/>
      <c r="WSJ2568" s="9"/>
      <c r="WSK2568" s="9"/>
      <c r="WSL2568" s="9"/>
      <c r="WSM2568" s="9"/>
      <c r="WSN2568" s="9"/>
      <c r="WSO2568" s="9"/>
      <c r="WSP2568" s="9"/>
      <c r="WSQ2568" s="9"/>
      <c r="WSR2568" s="9"/>
      <c r="WSS2568" s="9"/>
      <c r="WST2568" s="9"/>
      <c r="WSU2568" s="9"/>
      <c r="WSV2568" s="9"/>
      <c r="WSW2568" s="9"/>
      <c r="WSX2568" s="9"/>
      <c r="WSY2568" s="9"/>
      <c r="WSZ2568" s="9"/>
      <c r="WTA2568" s="9"/>
      <c r="WTB2568" s="9"/>
      <c r="WTC2568" s="9"/>
      <c r="WTD2568" s="9"/>
      <c r="WTE2568" s="9"/>
      <c r="WTF2568" s="9"/>
      <c r="WTG2568" s="9"/>
      <c r="WTH2568" s="9"/>
      <c r="WTI2568" s="9"/>
      <c r="WTJ2568" s="9"/>
      <c r="WTK2568" s="9"/>
      <c r="WTL2568" s="9"/>
      <c r="WTM2568" s="9"/>
      <c r="WTN2568" s="9"/>
      <c r="WTO2568" s="9"/>
      <c r="WTP2568" s="9"/>
      <c r="WTQ2568" s="9"/>
      <c r="WTR2568" s="9"/>
      <c r="WTS2568" s="9"/>
      <c r="WTT2568" s="9"/>
      <c r="WTU2568" s="9"/>
      <c r="WTV2568" s="9"/>
      <c r="WTW2568" s="9"/>
      <c r="WTX2568" s="9"/>
      <c r="WTY2568" s="9"/>
      <c r="WTZ2568" s="9"/>
      <c r="WUA2568" s="9"/>
      <c r="WUB2568" s="9"/>
      <c r="WUC2568" s="9"/>
      <c r="WUD2568" s="9"/>
      <c r="WUE2568" s="9"/>
      <c r="WUF2568" s="9"/>
      <c r="WUG2568" s="9"/>
      <c r="WUH2568" s="9"/>
      <c r="WUI2568" s="9"/>
      <c r="WUJ2568" s="9"/>
      <c r="WUK2568" s="9"/>
      <c r="WUL2568" s="9"/>
      <c r="WUM2568" s="9"/>
      <c r="WUN2568" s="9"/>
      <c r="WUO2568" s="9"/>
      <c r="WUP2568" s="9"/>
      <c r="WUQ2568" s="9"/>
      <c r="WUR2568" s="9"/>
      <c r="WUS2568" s="9"/>
      <c r="WUT2568" s="9"/>
      <c r="WUU2568" s="9"/>
      <c r="WUV2568" s="9"/>
      <c r="WUW2568" s="9"/>
      <c r="WUX2568" s="9"/>
      <c r="WUY2568" s="9"/>
      <c r="WUZ2568" s="9"/>
      <c r="WVA2568" s="9"/>
      <c r="WVB2568" s="9"/>
      <c r="WVC2568" s="9"/>
      <c r="WVD2568" s="9"/>
      <c r="WVE2568" s="9"/>
      <c r="WVF2568" s="9"/>
      <c r="WVG2568" s="9"/>
      <c r="WVH2568" s="9"/>
      <c r="WVI2568" s="9"/>
      <c r="WVJ2568" s="9"/>
      <c r="WVK2568" s="9"/>
      <c r="WVL2568" s="9"/>
      <c r="WVM2568" s="9"/>
      <c r="WVN2568" s="9"/>
      <c r="WVO2568" s="9"/>
      <c r="WVP2568" s="9"/>
      <c r="WVQ2568" s="9"/>
      <c r="WVR2568" s="9"/>
      <c r="WVS2568" s="9"/>
      <c r="WVT2568" s="9"/>
      <c r="WVU2568" s="9"/>
      <c r="WVV2568" s="9"/>
      <c r="WVW2568" s="9"/>
      <c r="WVX2568" s="9"/>
      <c r="WVY2568" s="9"/>
      <c r="WVZ2568" s="9"/>
      <c r="WWA2568" s="9"/>
      <c r="WWB2568" s="9"/>
      <c r="WWC2568" s="9"/>
      <c r="WWD2568" s="9"/>
      <c r="WWE2568" s="9"/>
      <c r="WWF2568" s="9"/>
      <c r="WWG2568" s="9"/>
      <c r="WWH2568" s="9"/>
      <c r="WWI2568" s="9"/>
      <c r="WWJ2568" s="9"/>
      <c r="WWK2568" s="9"/>
      <c r="WWL2568" s="9"/>
      <c r="WWM2568" s="9"/>
      <c r="WWN2568" s="9"/>
      <c r="WWO2568" s="9"/>
      <c r="WWP2568" s="9"/>
      <c r="WWQ2568" s="9"/>
      <c r="WWR2568" s="9"/>
      <c r="WWS2568" s="9"/>
      <c r="WWT2568" s="9"/>
      <c r="WWU2568" s="9"/>
      <c r="WWV2568" s="9"/>
      <c r="WWW2568" s="9"/>
      <c r="WWX2568" s="9"/>
      <c r="WWY2568" s="9"/>
      <c r="WWZ2568" s="9"/>
      <c r="WXA2568" s="9"/>
      <c r="WXB2568" s="9"/>
      <c r="WXC2568" s="9"/>
      <c r="WXD2568" s="9"/>
      <c r="WXE2568" s="9"/>
      <c r="WXF2568" s="9"/>
      <c r="WXG2568" s="9"/>
      <c r="WXH2568" s="9"/>
      <c r="WXI2568" s="9"/>
      <c r="WXJ2568" s="9"/>
      <c r="WXK2568" s="9"/>
      <c r="WXL2568" s="9"/>
      <c r="WXM2568" s="9"/>
      <c r="WXN2568" s="9"/>
      <c r="WXO2568" s="9"/>
      <c r="WXP2568" s="9"/>
      <c r="WXQ2568" s="9"/>
      <c r="WXR2568" s="9"/>
      <c r="WXS2568" s="9"/>
      <c r="WXT2568" s="9"/>
      <c r="WXU2568" s="9"/>
      <c r="WXV2568" s="9"/>
      <c r="WXW2568" s="9"/>
      <c r="WXX2568" s="9"/>
      <c r="WXY2568" s="9"/>
      <c r="WXZ2568" s="9"/>
      <c r="WYA2568" s="9"/>
      <c r="WYB2568" s="9"/>
      <c r="WYC2568" s="9"/>
      <c r="WYD2568" s="9"/>
      <c r="WYE2568" s="9"/>
      <c r="WYF2568" s="9"/>
      <c r="WYG2568" s="9"/>
      <c r="WYH2568" s="9"/>
      <c r="WYI2568" s="9"/>
      <c r="WYJ2568" s="9"/>
      <c r="WYK2568" s="9"/>
      <c r="WYL2568" s="9"/>
      <c r="WYM2568" s="9"/>
      <c r="WYN2568" s="9"/>
      <c r="WYO2568" s="9"/>
      <c r="WYP2568" s="9"/>
      <c r="WYQ2568" s="9"/>
      <c r="WYR2568" s="9"/>
      <c r="WYS2568" s="9"/>
      <c r="WYT2568" s="9"/>
      <c r="WYU2568" s="9"/>
      <c r="WYV2568" s="9"/>
      <c r="WYW2568" s="9"/>
      <c r="WYX2568" s="9"/>
      <c r="WYY2568" s="9"/>
      <c r="WYZ2568" s="9"/>
      <c r="WZA2568" s="9"/>
      <c r="WZB2568" s="9"/>
      <c r="WZC2568" s="9"/>
      <c r="WZD2568" s="9"/>
      <c r="WZE2568" s="9"/>
      <c r="WZF2568" s="9"/>
      <c r="WZG2568" s="9"/>
      <c r="WZH2568" s="9"/>
      <c r="WZI2568" s="9"/>
      <c r="WZJ2568" s="9"/>
      <c r="WZK2568" s="9"/>
      <c r="WZL2568" s="9"/>
      <c r="WZM2568" s="9"/>
      <c r="WZN2568" s="9"/>
      <c r="WZO2568" s="9"/>
      <c r="WZP2568" s="9"/>
      <c r="WZQ2568" s="9"/>
      <c r="WZR2568" s="9"/>
      <c r="WZS2568" s="9"/>
      <c r="WZT2568" s="9"/>
      <c r="WZU2568" s="9"/>
      <c r="WZV2568" s="9"/>
      <c r="WZW2568" s="9"/>
      <c r="WZX2568" s="9"/>
      <c r="WZY2568" s="9"/>
      <c r="WZZ2568" s="9"/>
      <c r="XAA2568" s="9"/>
      <c r="XAB2568" s="9"/>
      <c r="XAC2568" s="9"/>
      <c r="XAD2568" s="9"/>
      <c r="XAE2568" s="9"/>
      <c r="XAF2568" s="9"/>
      <c r="XAG2568" s="9"/>
      <c r="XAH2568" s="9"/>
      <c r="XAI2568" s="9"/>
      <c r="XAJ2568" s="9"/>
      <c r="XAK2568" s="9"/>
      <c r="XAL2568" s="9"/>
      <c r="XAM2568" s="9"/>
      <c r="XAN2568" s="9"/>
      <c r="XAO2568" s="9"/>
      <c r="XAP2568" s="9"/>
      <c r="XAQ2568" s="9"/>
      <c r="XAR2568" s="9"/>
      <c r="XAS2568" s="9"/>
      <c r="XAT2568" s="9"/>
      <c r="XAU2568" s="9"/>
      <c r="XAV2568" s="9"/>
      <c r="XAW2568" s="9"/>
      <c r="XAX2568" s="9"/>
      <c r="XAY2568" s="9"/>
      <c r="XAZ2568" s="9"/>
      <c r="XBA2568" s="9"/>
      <c r="XBB2568" s="9"/>
      <c r="XBC2568" s="9"/>
      <c r="XBD2568" s="9"/>
      <c r="XBE2568" s="9"/>
      <c r="XBF2568" s="9"/>
      <c r="XBG2568" s="9"/>
      <c r="XBH2568" s="9"/>
      <c r="XBI2568" s="9"/>
      <c r="XBJ2568" s="9"/>
      <c r="XBK2568" s="9"/>
      <c r="XBL2568" s="9"/>
      <c r="XBM2568" s="9"/>
      <c r="XBN2568" s="9"/>
      <c r="XBO2568" s="9"/>
      <c r="XBP2568" s="9"/>
      <c r="XBQ2568" s="9"/>
      <c r="XBR2568" s="9"/>
      <c r="XBS2568" s="9"/>
      <c r="XBT2568" s="9"/>
      <c r="XBU2568" s="9"/>
      <c r="XBV2568" s="9"/>
      <c r="XBW2568" s="9"/>
      <c r="XBX2568" s="9"/>
      <c r="XBY2568" s="9"/>
      <c r="XBZ2568" s="9"/>
      <c r="XCA2568" s="9"/>
      <c r="XCB2568" s="9"/>
      <c r="XCC2568" s="9"/>
      <c r="XCD2568" s="9"/>
      <c r="XCE2568" s="9"/>
      <c r="XCF2568" s="9"/>
      <c r="XCG2568" s="9"/>
      <c r="XCH2568" s="9"/>
      <c r="XCI2568" s="9"/>
      <c r="XCJ2568" s="9"/>
      <c r="XCK2568" s="9"/>
      <c r="XCL2568" s="9"/>
      <c r="XCM2568" s="9"/>
      <c r="XCN2568" s="9"/>
      <c r="XCO2568" s="9"/>
      <c r="XCP2568" s="9"/>
      <c r="XCQ2568" s="9"/>
      <c r="XCR2568" s="9"/>
      <c r="XCS2568" s="9"/>
      <c r="XCT2568" s="9"/>
      <c r="XCU2568" s="9"/>
      <c r="XCV2568" s="9"/>
      <c r="XCW2568" s="9"/>
      <c r="XCX2568" s="9"/>
      <c r="XCY2568" s="9"/>
      <c r="XCZ2568" s="9"/>
      <c r="XDA2568" s="9"/>
      <c r="XDB2568" s="9"/>
      <c r="XDC2568" s="9"/>
      <c r="XDD2568" s="9"/>
      <c r="XDE2568" s="9"/>
      <c r="XDF2568" s="9"/>
      <c r="XDG2568" s="9"/>
      <c r="XDH2568" s="9"/>
      <c r="XDI2568" s="9"/>
      <c r="XDJ2568" s="9"/>
      <c r="XDK2568" s="9"/>
      <c r="XDL2568" s="9"/>
      <c r="XDM2568" s="9"/>
      <c r="XDN2568" s="9"/>
      <c r="XDO2568" s="9"/>
      <c r="XDP2568" s="9"/>
      <c r="XDQ2568" s="9"/>
      <c r="XDR2568" s="9"/>
      <c r="XDS2568" s="9"/>
      <c r="XDT2568" s="9"/>
      <c r="XDU2568" s="9"/>
      <c r="XDV2568" s="9"/>
      <c r="XDW2568" s="9"/>
      <c r="XDX2568" s="9"/>
      <c r="XDY2568" s="9"/>
      <c r="XDZ2568" s="9"/>
      <c r="XEA2568" s="9"/>
      <c r="XEB2568" s="9"/>
      <c r="XEC2568" s="9"/>
      <c r="XED2568" s="9"/>
      <c r="XEE2568" s="9"/>
      <c r="XEF2568" s="9"/>
      <c r="XEG2568" s="9"/>
      <c r="XEH2568" s="9"/>
      <c r="XEI2568" s="9"/>
      <c r="XEJ2568" s="9"/>
      <c r="XEK2568" s="9"/>
      <c r="XEL2568" s="9"/>
      <c r="XEM2568" s="9"/>
      <c r="XEN2568" s="9"/>
      <c r="XEO2568" s="9"/>
      <c r="XEP2568" s="9"/>
      <c r="XEQ2568" s="9"/>
      <c r="XER2568" s="9"/>
      <c r="XES2568" s="9"/>
      <c r="XET2568" s="9"/>
      <c r="XEU2568" s="9"/>
      <c r="XEV2568" s="9"/>
      <c r="XEW2568" s="9"/>
      <c r="XEX2568" s="9"/>
      <c r="XEY2568" s="9"/>
      <c r="XEZ2568" s="9"/>
      <c r="XFA2568" s="9"/>
      <c r="XFB2568" s="9"/>
    </row>
    <row r="2569" spans="1:16382">
      <c r="A2569" s="20" t="s">
        <v>55</v>
      </c>
      <c r="B2569" s="20" t="s">
        <v>34</v>
      </c>
      <c r="C2569" s="20">
        <v>2016</v>
      </c>
      <c r="D2569" s="20" t="s">
        <v>5</v>
      </c>
      <c r="E2569" s="18" t="s">
        <v>2602</v>
      </c>
      <c r="F2569" s="20" t="s">
        <v>2</v>
      </c>
      <c r="G2569" s="18" t="s">
        <v>2603</v>
      </c>
      <c r="H2569" s="18" t="s">
        <v>1</v>
      </c>
      <c r="I2569" s="20">
        <v>0.5</v>
      </c>
      <c r="J2569" s="21" t="s">
        <v>1221</v>
      </c>
      <c r="K2569" s="18" t="s">
        <v>2604</v>
      </c>
      <c r="L2569" s="18" t="s">
        <v>1</v>
      </c>
      <c r="M2569" s="21">
        <v>0.5</v>
      </c>
      <c r="T2569" s="24" t="str">
        <f t="shared" si="41"/>
        <v>SK2016CSR2</v>
      </c>
    </row>
    <row r="2570" spans="1:16382">
      <c r="A2570" s="20" t="s">
        <v>55</v>
      </c>
      <c r="B2570" s="20" t="s">
        <v>34</v>
      </c>
      <c r="C2570" s="20">
        <v>2016</v>
      </c>
      <c r="D2570" s="20" t="s">
        <v>5</v>
      </c>
      <c r="E2570" s="18" t="s">
        <v>2602</v>
      </c>
      <c r="F2570" s="20" t="s">
        <v>2</v>
      </c>
      <c r="G2570" s="18" t="s">
        <v>2603</v>
      </c>
      <c r="H2570" s="18" t="s">
        <v>1</v>
      </c>
      <c r="I2570" s="20">
        <v>0.5</v>
      </c>
      <c r="J2570" s="21" t="s">
        <v>1222</v>
      </c>
      <c r="K2570" s="18" t="s">
        <v>2605</v>
      </c>
      <c r="L2570" s="18" t="s">
        <v>1</v>
      </c>
      <c r="M2570" s="21">
        <v>0.5</v>
      </c>
      <c r="T2570" s="24" t="str">
        <f t="shared" si="41"/>
        <v>SK2016CSR2</v>
      </c>
    </row>
    <row r="2571" spans="1:16382">
      <c r="A2571" s="20" t="s">
        <v>55</v>
      </c>
      <c r="B2571" s="20" t="s">
        <v>34</v>
      </c>
      <c r="C2571" s="20">
        <v>2016</v>
      </c>
      <c r="D2571" s="20" t="s">
        <v>5</v>
      </c>
      <c r="E2571" s="18" t="s">
        <v>2602</v>
      </c>
      <c r="F2571" s="20" t="s">
        <v>2</v>
      </c>
      <c r="G2571" s="18" t="s">
        <v>2603</v>
      </c>
      <c r="H2571" s="18" t="s">
        <v>1</v>
      </c>
      <c r="I2571" s="20">
        <v>0.5</v>
      </c>
      <c r="J2571" s="21" t="s">
        <v>1223</v>
      </c>
      <c r="K2571" s="18" t="s">
        <v>2606</v>
      </c>
      <c r="L2571" s="18" t="s">
        <v>906</v>
      </c>
      <c r="M2571" s="21">
        <v>0.25</v>
      </c>
      <c r="T2571" s="24" t="str">
        <f t="shared" si="41"/>
        <v>SK2016CSR2</v>
      </c>
    </row>
    <row r="2572" spans="1:16382">
      <c r="A2572" s="20" t="s">
        <v>55</v>
      </c>
      <c r="B2572" s="20" t="s">
        <v>34</v>
      </c>
      <c r="C2572" s="20">
        <v>2016</v>
      </c>
      <c r="D2572" s="86" t="s">
        <v>6</v>
      </c>
      <c r="E2572" s="18" t="s">
        <v>2607</v>
      </c>
      <c r="F2572" s="20" t="s">
        <v>2</v>
      </c>
      <c r="G2572" s="18" t="s">
        <v>2608</v>
      </c>
      <c r="H2572" s="18" t="s">
        <v>906</v>
      </c>
      <c r="I2572" s="20">
        <v>0.25</v>
      </c>
      <c r="J2572" s="21" t="s">
        <v>1221</v>
      </c>
      <c r="K2572" s="18" t="s">
        <v>2609</v>
      </c>
      <c r="L2572" s="18" t="s">
        <v>906</v>
      </c>
      <c r="M2572" s="21">
        <v>0.25</v>
      </c>
      <c r="T2572" s="24" t="str">
        <f t="shared" si="41"/>
        <v>SK2016CSR3</v>
      </c>
    </row>
    <row r="2573" spans="1:16382">
      <c r="A2573" s="20" t="s">
        <v>55</v>
      </c>
      <c r="B2573" s="20" t="s">
        <v>34</v>
      </c>
      <c r="C2573" s="20">
        <v>2016</v>
      </c>
      <c r="D2573" s="20" t="s">
        <v>6</v>
      </c>
      <c r="E2573" s="18" t="s">
        <v>2607</v>
      </c>
      <c r="F2573" s="20" t="s">
        <v>2</v>
      </c>
      <c r="G2573" s="18" t="s">
        <v>2608</v>
      </c>
      <c r="H2573" s="18" t="s">
        <v>906</v>
      </c>
      <c r="I2573" s="20">
        <v>0.25</v>
      </c>
      <c r="J2573" s="21" t="s">
        <v>1222</v>
      </c>
      <c r="K2573" s="18" t="s">
        <v>2610</v>
      </c>
      <c r="L2573" s="18" t="s">
        <v>1</v>
      </c>
      <c r="M2573" s="21">
        <v>0.5</v>
      </c>
      <c r="T2573" s="24" t="str">
        <f t="shared" si="41"/>
        <v>SK2016CSR3</v>
      </c>
    </row>
    <row r="2574" spans="1:16382">
      <c r="A2574" s="20" t="s">
        <v>55</v>
      </c>
      <c r="B2574" s="20" t="s">
        <v>34</v>
      </c>
      <c r="C2574" s="20">
        <v>2016</v>
      </c>
      <c r="D2574" s="20" t="s">
        <v>6</v>
      </c>
      <c r="E2574" s="18" t="s">
        <v>2607</v>
      </c>
      <c r="F2574" s="20" t="s">
        <v>2</v>
      </c>
      <c r="G2574" s="18" t="s">
        <v>2608</v>
      </c>
      <c r="H2574" s="18" t="s">
        <v>906</v>
      </c>
      <c r="I2574" s="20">
        <v>0.25</v>
      </c>
      <c r="J2574" s="21" t="s">
        <v>1223</v>
      </c>
      <c r="K2574" s="18" t="s">
        <v>2611</v>
      </c>
      <c r="L2574" s="18" t="s">
        <v>906</v>
      </c>
      <c r="M2574" s="21">
        <v>0.25</v>
      </c>
      <c r="T2574" s="24" t="str">
        <f t="shared" si="41"/>
        <v>SK2016CSR3</v>
      </c>
    </row>
    <row r="2575" spans="1:16382">
      <c r="A2575" s="20" t="s">
        <v>55</v>
      </c>
      <c r="B2575" s="20" t="s">
        <v>34</v>
      </c>
      <c r="C2575" s="20">
        <v>2016</v>
      </c>
      <c r="D2575" s="20" t="s">
        <v>6</v>
      </c>
      <c r="E2575" s="18" t="s">
        <v>2607</v>
      </c>
      <c r="F2575" s="20" t="s">
        <v>2</v>
      </c>
      <c r="G2575" s="18" t="s">
        <v>2608</v>
      </c>
      <c r="H2575" s="18" t="s">
        <v>906</v>
      </c>
      <c r="I2575" s="20">
        <v>0.25</v>
      </c>
      <c r="J2575" s="21" t="s">
        <v>1224</v>
      </c>
      <c r="K2575" s="18" t="s">
        <v>2612</v>
      </c>
      <c r="L2575" s="18" t="s">
        <v>907</v>
      </c>
      <c r="M2575" s="21">
        <v>0</v>
      </c>
      <c r="T2575" s="24" t="str">
        <f t="shared" si="41"/>
        <v>SK2016CSR3</v>
      </c>
    </row>
    <row r="2576" spans="1:16382">
      <c r="A2576" s="20" t="s">
        <v>55</v>
      </c>
      <c r="B2576" s="20" t="s">
        <v>34</v>
      </c>
      <c r="C2576" s="20">
        <v>2017</v>
      </c>
      <c r="D2576" s="20" t="s">
        <v>4</v>
      </c>
      <c r="E2576" s="18" t="s">
        <v>2736</v>
      </c>
      <c r="F2576" s="20" t="s">
        <v>11</v>
      </c>
      <c r="G2576" s="18" t="s">
        <v>3817</v>
      </c>
      <c r="H2576" s="18" t="s">
        <v>1</v>
      </c>
      <c r="I2576" s="20">
        <v>0.5</v>
      </c>
      <c r="J2576" s="21" t="s">
        <v>1264</v>
      </c>
      <c r="K2576" s="18" t="s">
        <v>2737</v>
      </c>
      <c r="L2576" s="18" t="s">
        <v>1</v>
      </c>
      <c r="M2576" s="21">
        <v>0.5</v>
      </c>
      <c r="T2576" s="24" t="str">
        <f t="shared" si="41"/>
        <v>SK2017CSR1</v>
      </c>
    </row>
    <row r="2577" spans="1:16382">
      <c r="A2577" s="20" t="s">
        <v>55</v>
      </c>
      <c r="B2577" s="20" t="s">
        <v>34</v>
      </c>
      <c r="C2577" s="20">
        <v>2017</v>
      </c>
      <c r="D2577" s="20" t="s">
        <v>5</v>
      </c>
      <c r="E2577" s="18" t="s">
        <v>2738</v>
      </c>
      <c r="F2577" s="20" t="s">
        <v>2</v>
      </c>
      <c r="G2577" s="18" t="s">
        <v>2739</v>
      </c>
      <c r="H2577" s="18" t="s">
        <v>1</v>
      </c>
      <c r="I2577" s="20">
        <v>0.5</v>
      </c>
      <c r="J2577" s="21" t="s">
        <v>1264</v>
      </c>
      <c r="K2577" s="18" t="s">
        <v>2740</v>
      </c>
      <c r="L2577" s="18" t="s">
        <v>1</v>
      </c>
      <c r="M2577" s="21">
        <v>0.5</v>
      </c>
      <c r="N2577" s="9"/>
      <c r="O2577" s="9"/>
      <c r="P2577" s="10"/>
      <c r="Q2577" s="9"/>
      <c r="R2577" s="9"/>
      <c r="S2577" s="9"/>
      <c r="T2577" s="24" t="str">
        <f t="shared" si="41"/>
        <v>SK2017CSR2</v>
      </c>
      <c r="U2577" s="9"/>
      <c r="V2577" s="9"/>
      <c r="W2577" s="9"/>
      <c r="X2577" s="9"/>
      <c r="Y2577" s="9"/>
      <c r="Z2577" s="9"/>
      <c r="AA2577" s="9"/>
      <c r="AB2577" s="9"/>
      <c r="AC2577" s="9"/>
      <c r="AD2577" s="9"/>
      <c r="AE2577" s="9"/>
      <c r="AF2577" s="9"/>
      <c r="AG2577" s="9"/>
      <c r="AH2577" s="9"/>
      <c r="AI2577" s="9"/>
      <c r="AJ2577" s="9"/>
      <c r="AK2577" s="9"/>
      <c r="AL2577" s="9"/>
      <c r="AM2577" s="9"/>
      <c r="AN2577" s="9"/>
      <c r="AO2577" s="9"/>
      <c r="AP2577" s="9"/>
      <c r="AQ2577" s="9"/>
      <c r="AR2577" s="9"/>
      <c r="AS2577" s="9"/>
      <c r="AT2577" s="9"/>
      <c r="AU2577" s="9"/>
      <c r="AV2577" s="9"/>
      <c r="AW2577" s="9"/>
      <c r="AX2577" s="9"/>
      <c r="AY2577" s="9"/>
      <c r="AZ2577" s="9"/>
      <c r="BA2577" s="9"/>
      <c r="BB2577" s="9"/>
      <c r="BC2577" s="9"/>
      <c r="BD2577" s="9"/>
      <c r="BE2577" s="9"/>
      <c r="BF2577" s="9"/>
      <c r="BG2577" s="9"/>
      <c r="BH2577" s="9"/>
      <c r="BI2577" s="9"/>
      <c r="BJ2577" s="9"/>
      <c r="BK2577" s="9"/>
      <c r="BL2577" s="9"/>
      <c r="BM2577" s="9"/>
      <c r="BN2577" s="9"/>
      <c r="BO2577" s="9"/>
      <c r="BP2577" s="9"/>
      <c r="BQ2577" s="9"/>
      <c r="BR2577" s="9"/>
      <c r="BS2577" s="9"/>
      <c r="BT2577" s="9"/>
      <c r="BU2577" s="9"/>
      <c r="BV2577" s="9"/>
      <c r="BW2577" s="9"/>
      <c r="BX2577" s="9"/>
      <c r="BY2577" s="9"/>
      <c r="BZ2577" s="9"/>
      <c r="CA2577" s="9"/>
      <c r="CB2577" s="9"/>
      <c r="CC2577" s="9"/>
      <c r="CD2577" s="9"/>
      <c r="CE2577" s="9"/>
      <c r="CF2577" s="9"/>
      <c r="CG2577" s="9"/>
      <c r="CH2577" s="9"/>
      <c r="CI2577" s="9"/>
      <c r="CJ2577" s="9"/>
      <c r="CK2577" s="9"/>
      <c r="CL2577" s="9"/>
      <c r="CM2577" s="9"/>
      <c r="CN2577" s="9"/>
      <c r="CO2577" s="9"/>
      <c r="CP2577" s="9"/>
      <c r="CQ2577" s="9"/>
      <c r="CR2577" s="9"/>
      <c r="CS2577" s="9"/>
      <c r="CT2577" s="9"/>
      <c r="CU2577" s="9"/>
      <c r="CV2577" s="9"/>
      <c r="CW2577" s="9"/>
      <c r="CX2577" s="9"/>
      <c r="CY2577" s="9"/>
      <c r="CZ2577" s="9"/>
      <c r="DA2577" s="9"/>
      <c r="DB2577" s="9"/>
      <c r="DC2577" s="9"/>
      <c r="DD2577" s="9"/>
      <c r="DE2577" s="9"/>
      <c r="DF2577" s="9"/>
      <c r="DG2577" s="9"/>
      <c r="DH2577" s="9"/>
      <c r="DI2577" s="9"/>
      <c r="DJ2577" s="9"/>
      <c r="DK2577" s="9"/>
      <c r="DL2577" s="9"/>
      <c r="DM2577" s="9"/>
      <c r="DN2577" s="9"/>
      <c r="DO2577" s="9"/>
      <c r="DP2577" s="9"/>
      <c r="DQ2577" s="9"/>
      <c r="DR2577" s="9"/>
      <c r="DS2577" s="9"/>
      <c r="DT2577" s="9"/>
      <c r="DU2577" s="9"/>
      <c r="DV2577" s="9"/>
      <c r="DW2577" s="9"/>
      <c r="DX2577" s="9"/>
      <c r="DY2577" s="9"/>
      <c r="DZ2577" s="9"/>
      <c r="EA2577" s="9"/>
      <c r="EB2577" s="9"/>
      <c r="EC2577" s="9"/>
      <c r="ED2577" s="9"/>
      <c r="EE2577" s="9"/>
      <c r="EF2577" s="9"/>
      <c r="EG2577" s="9"/>
      <c r="EH2577" s="9"/>
      <c r="EI2577" s="9"/>
      <c r="EJ2577" s="9"/>
      <c r="EK2577" s="9"/>
      <c r="EL2577" s="9"/>
      <c r="EM2577" s="9"/>
      <c r="EN2577" s="9"/>
      <c r="EO2577" s="9"/>
      <c r="EP2577" s="9"/>
      <c r="EQ2577" s="9"/>
      <c r="ER2577" s="9"/>
      <c r="ES2577" s="9"/>
      <c r="ET2577" s="9"/>
      <c r="EU2577" s="9"/>
      <c r="EV2577" s="9"/>
      <c r="EW2577" s="9"/>
      <c r="EX2577" s="9"/>
      <c r="EY2577" s="9"/>
      <c r="EZ2577" s="9"/>
      <c r="FA2577" s="9"/>
      <c r="FB2577" s="9"/>
      <c r="FC2577" s="9"/>
      <c r="FD2577" s="9"/>
      <c r="FE2577" s="9"/>
      <c r="FF2577" s="9"/>
      <c r="FG2577" s="9"/>
      <c r="FH2577" s="9"/>
      <c r="FI2577" s="9"/>
      <c r="FJ2577" s="9"/>
      <c r="FK2577" s="9"/>
      <c r="FL2577" s="9"/>
      <c r="FM2577" s="9"/>
      <c r="FN2577" s="9"/>
      <c r="FO2577" s="9"/>
      <c r="FP2577" s="9"/>
      <c r="FQ2577" s="9"/>
      <c r="FR2577" s="9"/>
      <c r="FS2577" s="9"/>
      <c r="FT2577" s="9"/>
      <c r="FU2577" s="9"/>
      <c r="FV2577" s="9"/>
      <c r="FW2577" s="9"/>
      <c r="FX2577" s="9"/>
      <c r="FY2577" s="9"/>
      <c r="FZ2577" s="9"/>
      <c r="GA2577" s="9"/>
      <c r="GB2577" s="9"/>
      <c r="GC2577" s="9"/>
      <c r="GD2577" s="9"/>
      <c r="GE2577" s="9"/>
      <c r="GF2577" s="9"/>
      <c r="GG2577" s="9"/>
      <c r="GH2577" s="9"/>
      <c r="GI2577" s="9"/>
      <c r="GJ2577" s="9"/>
      <c r="GK2577" s="9"/>
      <c r="GL2577" s="9"/>
      <c r="GM2577" s="9"/>
      <c r="GN2577" s="9"/>
      <c r="GO2577" s="9"/>
      <c r="GP2577" s="9"/>
      <c r="GQ2577" s="9"/>
      <c r="GR2577" s="9"/>
      <c r="GS2577" s="9"/>
      <c r="GT2577" s="9"/>
      <c r="GU2577" s="9"/>
      <c r="GV2577" s="9"/>
      <c r="GW2577" s="9"/>
      <c r="GX2577" s="9"/>
      <c r="GY2577" s="9"/>
      <c r="GZ2577" s="9"/>
      <c r="HA2577" s="9"/>
      <c r="HB2577" s="9"/>
      <c r="HC2577" s="9"/>
      <c r="HD2577" s="9"/>
      <c r="HE2577" s="9"/>
      <c r="HF2577" s="9"/>
      <c r="HG2577" s="9"/>
      <c r="HH2577" s="9"/>
      <c r="HI2577" s="9"/>
      <c r="HJ2577" s="9"/>
      <c r="HK2577" s="9"/>
      <c r="HL2577" s="9"/>
      <c r="HM2577" s="9"/>
      <c r="HN2577" s="9"/>
      <c r="HO2577" s="9"/>
      <c r="HP2577" s="9"/>
      <c r="HQ2577" s="9"/>
      <c r="HR2577" s="9"/>
      <c r="HS2577" s="9"/>
      <c r="HT2577" s="9"/>
      <c r="HU2577" s="9"/>
      <c r="HV2577" s="9"/>
      <c r="HW2577" s="9"/>
      <c r="HX2577" s="9"/>
      <c r="HY2577" s="9"/>
      <c r="HZ2577" s="9"/>
      <c r="IA2577" s="9"/>
      <c r="IB2577" s="9"/>
      <c r="IC2577" s="9"/>
      <c r="ID2577" s="9"/>
      <c r="IE2577" s="9"/>
      <c r="IF2577" s="9"/>
      <c r="IG2577" s="9"/>
      <c r="IH2577" s="9"/>
      <c r="II2577" s="9"/>
      <c r="IJ2577" s="9"/>
      <c r="IK2577" s="9"/>
      <c r="IL2577" s="9"/>
      <c r="IM2577" s="9"/>
      <c r="IN2577" s="9"/>
      <c r="IO2577" s="9"/>
      <c r="IP2577" s="9"/>
      <c r="IQ2577" s="9"/>
      <c r="IR2577" s="9"/>
      <c r="IS2577" s="9"/>
      <c r="IT2577" s="9"/>
      <c r="IU2577" s="9"/>
      <c r="IV2577" s="9"/>
      <c r="IW2577" s="9"/>
      <c r="IX2577" s="9"/>
      <c r="IY2577" s="9"/>
      <c r="IZ2577" s="9"/>
      <c r="JA2577" s="9"/>
      <c r="JB2577" s="9"/>
      <c r="JC2577" s="9"/>
      <c r="JD2577" s="9"/>
      <c r="JE2577" s="9"/>
      <c r="JF2577" s="9"/>
      <c r="JG2577" s="9"/>
      <c r="JH2577" s="9"/>
      <c r="JI2577" s="9"/>
      <c r="JJ2577" s="9"/>
      <c r="JK2577" s="9"/>
      <c r="JL2577" s="9"/>
      <c r="JM2577" s="9"/>
      <c r="JN2577" s="9"/>
      <c r="JO2577" s="9"/>
      <c r="JP2577" s="9"/>
      <c r="JQ2577" s="9"/>
      <c r="JR2577" s="9"/>
      <c r="JS2577" s="9"/>
      <c r="JT2577" s="9"/>
      <c r="JU2577" s="9"/>
      <c r="JV2577" s="9"/>
      <c r="JW2577" s="9"/>
      <c r="JX2577" s="9"/>
      <c r="JY2577" s="9"/>
      <c r="JZ2577" s="9"/>
      <c r="KA2577" s="9"/>
      <c r="KB2577" s="9"/>
      <c r="KC2577" s="9"/>
      <c r="KD2577" s="9"/>
      <c r="KE2577" s="9"/>
      <c r="KF2577" s="9"/>
      <c r="KG2577" s="9"/>
      <c r="KH2577" s="9"/>
      <c r="KI2577" s="9"/>
      <c r="KJ2577" s="9"/>
      <c r="KK2577" s="9"/>
      <c r="KL2577" s="9"/>
      <c r="KM2577" s="9"/>
      <c r="KN2577" s="9"/>
      <c r="KO2577" s="9"/>
      <c r="KP2577" s="9"/>
      <c r="KQ2577" s="9"/>
      <c r="KR2577" s="9"/>
      <c r="KS2577" s="9"/>
      <c r="KT2577" s="9"/>
      <c r="KU2577" s="9"/>
      <c r="KV2577" s="9"/>
      <c r="KW2577" s="9"/>
      <c r="KX2577" s="9"/>
      <c r="KY2577" s="9"/>
      <c r="KZ2577" s="9"/>
      <c r="LA2577" s="9"/>
      <c r="LB2577" s="9"/>
      <c r="LC2577" s="9"/>
      <c r="LD2577" s="9"/>
      <c r="LE2577" s="9"/>
      <c r="LF2577" s="9"/>
      <c r="LG2577" s="9"/>
      <c r="LH2577" s="9"/>
      <c r="LI2577" s="9"/>
      <c r="LJ2577" s="9"/>
      <c r="LK2577" s="9"/>
      <c r="LL2577" s="9"/>
      <c r="LM2577" s="9"/>
      <c r="LN2577" s="9"/>
      <c r="LO2577" s="9"/>
      <c r="LP2577" s="9"/>
      <c r="LQ2577" s="9"/>
      <c r="LR2577" s="9"/>
      <c r="LS2577" s="9"/>
      <c r="LT2577" s="9"/>
      <c r="LU2577" s="9"/>
      <c r="LV2577" s="9"/>
      <c r="LW2577" s="9"/>
      <c r="LX2577" s="9"/>
      <c r="LY2577" s="9"/>
      <c r="LZ2577" s="9"/>
      <c r="MA2577" s="9"/>
      <c r="MB2577" s="9"/>
      <c r="MC2577" s="9"/>
      <c r="MD2577" s="9"/>
      <c r="ME2577" s="9"/>
      <c r="MF2577" s="9"/>
      <c r="MG2577" s="9"/>
      <c r="MH2577" s="9"/>
      <c r="MI2577" s="9"/>
      <c r="MJ2577" s="9"/>
      <c r="MK2577" s="9"/>
      <c r="ML2577" s="9"/>
      <c r="MM2577" s="9"/>
      <c r="MN2577" s="9"/>
      <c r="MO2577" s="9"/>
      <c r="MP2577" s="9"/>
      <c r="MQ2577" s="9"/>
      <c r="MR2577" s="9"/>
      <c r="MS2577" s="9"/>
      <c r="MT2577" s="9"/>
      <c r="MU2577" s="9"/>
      <c r="MV2577" s="9"/>
      <c r="MW2577" s="9"/>
      <c r="MX2577" s="9"/>
      <c r="MY2577" s="9"/>
      <c r="MZ2577" s="9"/>
      <c r="NA2577" s="9"/>
      <c r="NB2577" s="9"/>
      <c r="NC2577" s="9"/>
      <c r="ND2577" s="9"/>
      <c r="NE2577" s="9"/>
      <c r="NF2577" s="9"/>
      <c r="NG2577" s="9"/>
      <c r="NH2577" s="9"/>
      <c r="NI2577" s="9"/>
      <c r="NJ2577" s="9"/>
      <c r="NK2577" s="9"/>
      <c r="NL2577" s="9"/>
      <c r="NM2577" s="9"/>
      <c r="NN2577" s="9"/>
      <c r="NO2577" s="9"/>
      <c r="NP2577" s="9"/>
      <c r="NQ2577" s="9"/>
      <c r="NR2577" s="9"/>
      <c r="NS2577" s="9"/>
      <c r="NT2577" s="9"/>
      <c r="NU2577" s="9"/>
      <c r="NV2577" s="9"/>
      <c r="NW2577" s="9"/>
      <c r="NX2577" s="9"/>
      <c r="NY2577" s="9"/>
      <c r="NZ2577" s="9"/>
      <c r="OA2577" s="9"/>
      <c r="OB2577" s="9"/>
      <c r="OC2577" s="9"/>
      <c r="OD2577" s="9"/>
      <c r="OE2577" s="9"/>
      <c r="OF2577" s="9"/>
      <c r="OG2577" s="9"/>
      <c r="OH2577" s="9"/>
      <c r="OI2577" s="9"/>
      <c r="OJ2577" s="9"/>
      <c r="OK2577" s="9"/>
      <c r="OL2577" s="9"/>
      <c r="OM2577" s="9"/>
      <c r="ON2577" s="9"/>
      <c r="OO2577" s="9"/>
      <c r="OP2577" s="9"/>
      <c r="OQ2577" s="9"/>
      <c r="OR2577" s="9"/>
      <c r="OS2577" s="9"/>
      <c r="OT2577" s="9"/>
      <c r="OU2577" s="9"/>
      <c r="OV2577" s="9"/>
      <c r="OW2577" s="9"/>
      <c r="OX2577" s="9"/>
      <c r="OY2577" s="9"/>
      <c r="OZ2577" s="9"/>
      <c r="PA2577" s="9"/>
      <c r="PB2577" s="9"/>
      <c r="PC2577" s="9"/>
      <c r="PD2577" s="9"/>
      <c r="PE2577" s="9"/>
      <c r="PF2577" s="9"/>
      <c r="PG2577" s="9"/>
      <c r="PH2577" s="9"/>
      <c r="PI2577" s="9"/>
      <c r="PJ2577" s="9"/>
      <c r="PK2577" s="9"/>
      <c r="PL2577" s="9"/>
      <c r="PM2577" s="9"/>
      <c r="PN2577" s="9"/>
      <c r="PO2577" s="9"/>
      <c r="PP2577" s="9"/>
      <c r="PQ2577" s="9"/>
      <c r="PR2577" s="9"/>
      <c r="PS2577" s="9"/>
      <c r="PT2577" s="9"/>
      <c r="PU2577" s="9"/>
      <c r="PV2577" s="9"/>
      <c r="PW2577" s="9"/>
      <c r="PX2577" s="9"/>
      <c r="PY2577" s="9"/>
      <c r="PZ2577" s="9"/>
      <c r="QA2577" s="9"/>
      <c r="QB2577" s="9"/>
      <c r="QC2577" s="9"/>
      <c r="QD2577" s="9"/>
      <c r="QE2577" s="9"/>
      <c r="QF2577" s="9"/>
      <c r="QG2577" s="9"/>
      <c r="QH2577" s="9"/>
      <c r="QI2577" s="9"/>
      <c r="QJ2577" s="9"/>
      <c r="QK2577" s="9"/>
      <c r="QL2577" s="9"/>
      <c r="QM2577" s="9"/>
      <c r="QN2577" s="9"/>
      <c r="QO2577" s="9"/>
      <c r="QP2577" s="9"/>
      <c r="QQ2577" s="9"/>
      <c r="QR2577" s="9"/>
      <c r="QS2577" s="9"/>
      <c r="QT2577" s="9"/>
      <c r="QU2577" s="9"/>
      <c r="QV2577" s="9"/>
      <c r="QW2577" s="9"/>
      <c r="QX2577" s="9"/>
      <c r="QY2577" s="9"/>
      <c r="QZ2577" s="9"/>
      <c r="RA2577" s="9"/>
      <c r="RB2577" s="9"/>
      <c r="RC2577" s="9"/>
      <c r="RD2577" s="9"/>
      <c r="RE2577" s="9"/>
      <c r="RF2577" s="9"/>
      <c r="RG2577" s="9"/>
      <c r="RH2577" s="9"/>
      <c r="RI2577" s="9"/>
      <c r="RJ2577" s="9"/>
      <c r="RK2577" s="9"/>
      <c r="RL2577" s="9"/>
      <c r="RM2577" s="9"/>
      <c r="RN2577" s="9"/>
      <c r="RO2577" s="9"/>
      <c r="RP2577" s="9"/>
      <c r="RQ2577" s="9"/>
      <c r="RR2577" s="9"/>
      <c r="RS2577" s="9"/>
      <c r="RT2577" s="9"/>
      <c r="RU2577" s="9"/>
      <c r="RV2577" s="9"/>
      <c r="RW2577" s="9"/>
      <c r="RX2577" s="9"/>
      <c r="RY2577" s="9"/>
      <c r="RZ2577" s="9"/>
      <c r="SA2577" s="9"/>
      <c r="SB2577" s="9"/>
      <c r="SC2577" s="9"/>
      <c r="SD2577" s="9"/>
      <c r="SE2577" s="9"/>
      <c r="SF2577" s="9"/>
      <c r="SG2577" s="9"/>
      <c r="SH2577" s="9"/>
      <c r="SI2577" s="9"/>
      <c r="SJ2577" s="9"/>
      <c r="SK2577" s="9"/>
      <c r="SL2577" s="9"/>
      <c r="SM2577" s="9"/>
      <c r="SN2577" s="9"/>
      <c r="SO2577" s="9"/>
      <c r="SP2577" s="9"/>
      <c r="SQ2577" s="9"/>
      <c r="SR2577" s="9"/>
      <c r="SS2577" s="9"/>
      <c r="ST2577" s="9"/>
      <c r="SU2577" s="9"/>
      <c r="SV2577" s="9"/>
      <c r="SW2577" s="9"/>
      <c r="SX2577" s="9"/>
      <c r="SY2577" s="9"/>
      <c r="SZ2577" s="9"/>
      <c r="TA2577" s="9"/>
      <c r="TB2577" s="9"/>
      <c r="TC2577" s="9"/>
      <c r="TD2577" s="9"/>
      <c r="TE2577" s="9"/>
      <c r="TF2577" s="9"/>
      <c r="TG2577" s="9"/>
      <c r="TH2577" s="9"/>
      <c r="TI2577" s="9"/>
      <c r="TJ2577" s="9"/>
      <c r="TK2577" s="9"/>
      <c r="TL2577" s="9"/>
      <c r="TM2577" s="9"/>
      <c r="TN2577" s="9"/>
      <c r="TO2577" s="9"/>
      <c r="TP2577" s="9"/>
      <c r="TQ2577" s="9"/>
      <c r="TR2577" s="9"/>
      <c r="TS2577" s="9"/>
      <c r="TT2577" s="9"/>
      <c r="TU2577" s="9"/>
      <c r="TV2577" s="9"/>
      <c r="TW2577" s="9"/>
      <c r="TX2577" s="9"/>
      <c r="TY2577" s="9"/>
      <c r="TZ2577" s="9"/>
      <c r="UA2577" s="9"/>
      <c r="UB2577" s="9"/>
      <c r="UC2577" s="9"/>
      <c r="UD2577" s="9"/>
      <c r="UE2577" s="9"/>
      <c r="UF2577" s="9"/>
      <c r="UG2577" s="9"/>
      <c r="UH2577" s="9"/>
      <c r="UI2577" s="9"/>
      <c r="UJ2577" s="9"/>
      <c r="UK2577" s="9"/>
      <c r="UL2577" s="9"/>
      <c r="UM2577" s="9"/>
      <c r="UN2577" s="9"/>
      <c r="UO2577" s="9"/>
      <c r="UP2577" s="9"/>
      <c r="UQ2577" s="9"/>
      <c r="UR2577" s="9"/>
      <c r="US2577" s="9"/>
      <c r="UT2577" s="9"/>
      <c r="UU2577" s="9"/>
      <c r="UV2577" s="9"/>
      <c r="UW2577" s="9"/>
      <c r="UX2577" s="9"/>
      <c r="UY2577" s="9"/>
      <c r="UZ2577" s="9"/>
      <c r="VA2577" s="9"/>
      <c r="VB2577" s="9"/>
      <c r="VC2577" s="9"/>
      <c r="VD2577" s="9"/>
      <c r="VE2577" s="9"/>
      <c r="VF2577" s="9"/>
      <c r="VG2577" s="9"/>
      <c r="VH2577" s="9"/>
      <c r="VI2577" s="9"/>
      <c r="VJ2577" s="9"/>
      <c r="VK2577" s="9"/>
      <c r="VL2577" s="9"/>
      <c r="VM2577" s="9"/>
      <c r="VN2577" s="9"/>
      <c r="VO2577" s="9"/>
      <c r="VP2577" s="9"/>
      <c r="VQ2577" s="9"/>
      <c r="VR2577" s="9"/>
      <c r="VS2577" s="9"/>
      <c r="VT2577" s="9"/>
      <c r="VU2577" s="9"/>
      <c r="VV2577" s="9"/>
      <c r="VW2577" s="9"/>
      <c r="VX2577" s="9"/>
      <c r="VY2577" s="9"/>
      <c r="VZ2577" s="9"/>
      <c r="WA2577" s="9"/>
      <c r="WB2577" s="9"/>
      <c r="WC2577" s="9"/>
      <c r="WD2577" s="9"/>
      <c r="WE2577" s="9"/>
      <c r="WF2577" s="9"/>
      <c r="WG2577" s="9"/>
      <c r="WH2577" s="9"/>
      <c r="WI2577" s="9"/>
      <c r="WJ2577" s="9"/>
      <c r="WK2577" s="9"/>
      <c r="WL2577" s="9"/>
      <c r="WM2577" s="9"/>
      <c r="WN2577" s="9"/>
      <c r="WO2577" s="9"/>
      <c r="WP2577" s="9"/>
      <c r="WQ2577" s="9"/>
      <c r="WR2577" s="9"/>
      <c r="WS2577" s="9"/>
      <c r="WT2577" s="9"/>
      <c r="WU2577" s="9"/>
      <c r="WV2577" s="9"/>
      <c r="WW2577" s="9"/>
      <c r="WX2577" s="9"/>
      <c r="WY2577" s="9"/>
      <c r="WZ2577" s="9"/>
      <c r="XA2577" s="9"/>
      <c r="XB2577" s="9"/>
      <c r="XC2577" s="9"/>
      <c r="XD2577" s="9"/>
      <c r="XE2577" s="9"/>
      <c r="XF2577" s="9"/>
      <c r="XG2577" s="9"/>
      <c r="XH2577" s="9"/>
      <c r="XI2577" s="9"/>
      <c r="XJ2577" s="9"/>
      <c r="XK2577" s="9"/>
      <c r="XL2577" s="9"/>
      <c r="XM2577" s="9"/>
      <c r="XN2577" s="9"/>
      <c r="XO2577" s="9"/>
      <c r="XP2577" s="9"/>
      <c r="XQ2577" s="9"/>
      <c r="XR2577" s="9"/>
      <c r="XS2577" s="9"/>
      <c r="XT2577" s="9"/>
      <c r="XU2577" s="9"/>
      <c r="XV2577" s="9"/>
      <c r="XW2577" s="9"/>
      <c r="XX2577" s="9"/>
      <c r="XY2577" s="9"/>
      <c r="XZ2577" s="9"/>
      <c r="YA2577" s="9"/>
      <c r="YB2577" s="9"/>
      <c r="YC2577" s="9"/>
      <c r="YD2577" s="9"/>
      <c r="YE2577" s="9"/>
      <c r="YF2577" s="9"/>
      <c r="YG2577" s="9"/>
      <c r="YH2577" s="9"/>
      <c r="YI2577" s="9"/>
      <c r="YJ2577" s="9"/>
      <c r="YK2577" s="9"/>
      <c r="YL2577" s="9"/>
      <c r="YM2577" s="9"/>
      <c r="YN2577" s="9"/>
      <c r="YO2577" s="9"/>
      <c r="YP2577" s="9"/>
      <c r="YQ2577" s="9"/>
      <c r="YR2577" s="9"/>
      <c r="YS2577" s="9"/>
      <c r="YT2577" s="9"/>
      <c r="YU2577" s="9"/>
      <c r="YV2577" s="9"/>
      <c r="YW2577" s="9"/>
      <c r="YX2577" s="9"/>
      <c r="YY2577" s="9"/>
      <c r="YZ2577" s="9"/>
      <c r="ZA2577" s="9"/>
      <c r="ZB2577" s="9"/>
      <c r="ZC2577" s="9"/>
      <c r="ZD2577" s="9"/>
      <c r="ZE2577" s="9"/>
      <c r="ZF2577" s="9"/>
      <c r="ZG2577" s="9"/>
      <c r="ZH2577" s="9"/>
      <c r="ZI2577" s="9"/>
      <c r="ZJ2577" s="9"/>
      <c r="ZK2577" s="9"/>
      <c r="ZL2577" s="9"/>
      <c r="ZM2577" s="9"/>
      <c r="ZN2577" s="9"/>
      <c r="ZO2577" s="9"/>
      <c r="ZP2577" s="9"/>
      <c r="ZQ2577" s="9"/>
      <c r="ZR2577" s="9"/>
      <c r="ZS2577" s="9"/>
      <c r="ZT2577" s="9"/>
      <c r="ZU2577" s="9"/>
      <c r="ZV2577" s="9"/>
      <c r="ZW2577" s="9"/>
      <c r="ZX2577" s="9"/>
      <c r="ZY2577" s="9"/>
      <c r="ZZ2577" s="9"/>
      <c r="AAA2577" s="9"/>
      <c r="AAB2577" s="9"/>
      <c r="AAC2577" s="9"/>
      <c r="AAD2577" s="9"/>
      <c r="AAE2577" s="9"/>
      <c r="AAF2577" s="9"/>
      <c r="AAG2577" s="9"/>
      <c r="AAH2577" s="9"/>
      <c r="AAI2577" s="9"/>
      <c r="AAJ2577" s="9"/>
      <c r="AAK2577" s="9"/>
      <c r="AAL2577" s="9"/>
      <c r="AAM2577" s="9"/>
      <c r="AAN2577" s="9"/>
      <c r="AAO2577" s="9"/>
      <c r="AAP2577" s="9"/>
      <c r="AAQ2577" s="9"/>
      <c r="AAR2577" s="9"/>
      <c r="AAS2577" s="9"/>
      <c r="AAT2577" s="9"/>
      <c r="AAU2577" s="9"/>
      <c r="AAV2577" s="9"/>
      <c r="AAW2577" s="9"/>
      <c r="AAX2577" s="9"/>
      <c r="AAY2577" s="9"/>
      <c r="AAZ2577" s="9"/>
      <c r="ABA2577" s="9"/>
      <c r="ABB2577" s="9"/>
      <c r="ABC2577" s="9"/>
      <c r="ABD2577" s="9"/>
      <c r="ABE2577" s="9"/>
      <c r="ABF2577" s="9"/>
      <c r="ABG2577" s="9"/>
      <c r="ABH2577" s="9"/>
      <c r="ABI2577" s="9"/>
      <c r="ABJ2577" s="9"/>
      <c r="ABK2577" s="9"/>
      <c r="ABL2577" s="9"/>
      <c r="ABM2577" s="9"/>
      <c r="ABN2577" s="9"/>
      <c r="ABO2577" s="9"/>
      <c r="ABP2577" s="9"/>
      <c r="ABQ2577" s="9"/>
      <c r="ABR2577" s="9"/>
      <c r="ABS2577" s="9"/>
      <c r="ABT2577" s="9"/>
      <c r="ABU2577" s="9"/>
      <c r="ABV2577" s="9"/>
      <c r="ABW2577" s="9"/>
      <c r="ABX2577" s="9"/>
      <c r="ABY2577" s="9"/>
      <c r="ABZ2577" s="9"/>
      <c r="ACA2577" s="9"/>
      <c r="ACB2577" s="9"/>
      <c r="ACC2577" s="9"/>
      <c r="ACD2577" s="9"/>
      <c r="ACE2577" s="9"/>
      <c r="ACF2577" s="9"/>
      <c r="ACG2577" s="9"/>
      <c r="ACH2577" s="9"/>
      <c r="ACI2577" s="9"/>
      <c r="ACJ2577" s="9"/>
      <c r="ACK2577" s="9"/>
      <c r="ACL2577" s="9"/>
      <c r="ACM2577" s="9"/>
      <c r="ACN2577" s="9"/>
      <c r="ACO2577" s="9"/>
      <c r="ACP2577" s="9"/>
      <c r="ACQ2577" s="9"/>
      <c r="ACR2577" s="9"/>
      <c r="ACS2577" s="9"/>
      <c r="ACT2577" s="9"/>
      <c r="ACU2577" s="9"/>
      <c r="ACV2577" s="9"/>
      <c r="ACW2577" s="9"/>
      <c r="ACX2577" s="9"/>
      <c r="ACY2577" s="9"/>
      <c r="ACZ2577" s="9"/>
      <c r="ADA2577" s="9"/>
      <c r="ADB2577" s="9"/>
      <c r="ADC2577" s="9"/>
      <c r="ADD2577" s="9"/>
      <c r="ADE2577" s="9"/>
      <c r="ADF2577" s="9"/>
      <c r="ADG2577" s="9"/>
      <c r="ADH2577" s="9"/>
      <c r="ADI2577" s="9"/>
      <c r="ADJ2577" s="9"/>
      <c r="ADK2577" s="9"/>
      <c r="ADL2577" s="9"/>
      <c r="ADM2577" s="9"/>
      <c r="ADN2577" s="9"/>
      <c r="ADO2577" s="9"/>
      <c r="ADP2577" s="9"/>
      <c r="ADQ2577" s="9"/>
      <c r="ADR2577" s="9"/>
      <c r="ADS2577" s="9"/>
      <c r="ADT2577" s="9"/>
      <c r="ADU2577" s="9"/>
      <c r="ADV2577" s="9"/>
      <c r="ADW2577" s="9"/>
      <c r="ADX2577" s="9"/>
      <c r="ADY2577" s="9"/>
      <c r="ADZ2577" s="9"/>
      <c r="AEA2577" s="9"/>
      <c r="AEB2577" s="9"/>
      <c r="AEC2577" s="9"/>
      <c r="AED2577" s="9"/>
      <c r="AEE2577" s="9"/>
      <c r="AEF2577" s="9"/>
      <c r="AEG2577" s="9"/>
      <c r="AEH2577" s="9"/>
      <c r="AEI2577" s="9"/>
      <c r="AEJ2577" s="9"/>
      <c r="AEK2577" s="9"/>
      <c r="AEL2577" s="9"/>
      <c r="AEM2577" s="9"/>
      <c r="AEN2577" s="9"/>
      <c r="AEO2577" s="9"/>
      <c r="AEP2577" s="9"/>
      <c r="AEQ2577" s="9"/>
      <c r="AER2577" s="9"/>
      <c r="AES2577" s="9"/>
      <c r="AET2577" s="9"/>
      <c r="AEU2577" s="9"/>
      <c r="AEV2577" s="9"/>
      <c r="AEW2577" s="9"/>
      <c r="AEX2577" s="9"/>
      <c r="AEY2577" s="9"/>
      <c r="AEZ2577" s="9"/>
      <c r="AFA2577" s="9"/>
      <c r="AFB2577" s="9"/>
      <c r="AFC2577" s="9"/>
      <c r="AFD2577" s="9"/>
      <c r="AFE2577" s="9"/>
      <c r="AFF2577" s="9"/>
      <c r="AFG2577" s="9"/>
      <c r="AFH2577" s="9"/>
      <c r="AFI2577" s="9"/>
      <c r="AFJ2577" s="9"/>
      <c r="AFK2577" s="9"/>
      <c r="AFL2577" s="9"/>
      <c r="AFM2577" s="9"/>
      <c r="AFN2577" s="9"/>
      <c r="AFO2577" s="9"/>
      <c r="AFP2577" s="9"/>
      <c r="AFQ2577" s="9"/>
      <c r="AFR2577" s="9"/>
      <c r="AFS2577" s="9"/>
      <c r="AFT2577" s="9"/>
      <c r="AFU2577" s="9"/>
      <c r="AFV2577" s="9"/>
      <c r="AFW2577" s="9"/>
      <c r="AFX2577" s="9"/>
      <c r="AFY2577" s="9"/>
      <c r="AFZ2577" s="9"/>
      <c r="AGA2577" s="9"/>
      <c r="AGB2577" s="9"/>
      <c r="AGC2577" s="9"/>
      <c r="AGD2577" s="9"/>
      <c r="AGE2577" s="9"/>
      <c r="AGF2577" s="9"/>
      <c r="AGG2577" s="9"/>
      <c r="AGH2577" s="9"/>
      <c r="AGI2577" s="9"/>
      <c r="AGJ2577" s="9"/>
      <c r="AGK2577" s="9"/>
      <c r="AGL2577" s="9"/>
      <c r="AGM2577" s="9"/>
      <c r="AGN2577" s="9"/>
      <c r="AGO2577" s="9"/>
      <c r="AGP2577" s="9"/>
      <c r="AGQ2577" s="9"/>
      <c r="AGR2577" s="9"/>
      <c r="AGS2577" s="9"/>
      <c r="AGT2577" s="9"/>
      <c r="AGU2577" s="9"/>
      <c r="AGV2577" s="9"/>
      <c r="AGW2577" s="9"/>
      <c r="AGX2577" s="9"/>
      <c r="AGY2577" s="9"/>
      <c r="AGZ2577" s="9"/>
      <c r="AHA2577" s="9"/>
      <c r="AHB2577" s="9"/>
      <c r="AHC2577" s="9"/>
      <c r="AHD2577" s="9"/>
      <c r="AHE2577" s="9"/>
      <c r="AHF2577" s="9"/>
      <c r="AHG2577" s="9"/>
      <c r="AHH2577" s="9"/>
      <c r="AHI2577" s="9"/>
      <c r="AHJ2577" s="9"/>
      <c r="AHK2577" s="9"/>
      <c r="AHL2577" s="9"/>
      <c r="AHM2577" s="9"/>
      <c r="AHN2577" s="9"/>
      <c r="AHO2577" s="9"/>
      <c r="AHP2577" s="9"/>
      <c r="AHQ2577" s="9"/>
      <c r="AHR2577" s="9"/>
      <c r="AHS2577" s="9"/>
      <c r="AHT2577" s="9"/>
      <c r="AHU2577" s="9"/>
      <c r="AHV2577" s="9"/>
      <c r="AHW2577" s="9"/>
      <c r="AHX2577" s="9"/>
      <c r="AHY2577" s="9"/>
      <c r="AHZ2577" s="9"/>
      <c r="AIA2577" s="9"/>
      <c r="AIB2577" s="9"/>
      <c r="AIC2577" s="9"/>
      <c r="AID2577" s="9"/>
      <c r="AIE2577" s="9"/>
      <c r="AIF2577" s="9"/>
      <c r="AIG2577" s="9"/>
      <c r="AIH2577" s="9"/>
      <c r="AII2577" s="9"/>
      <c r="AIJ2577" s="9"/>
      <c r="AIK2577" s="9"/>
      <c r="AIL2577" s="9"/>
      <c r="AIM2577" s="9"/>
      <c r="AIN2577" s="9"/>
      <c r="AIO2577" s="9"/>
      <c r="AIP2577" s="9"/>
      <c r="AIQ2577" s="9"/>
      <c r="AIR2577" s="9"/>
      <c r="AIS2577" s="9"/>
      <c r="AIT2577" s="9"/>
      <c r="AIU2577" s="9"/>
      <c r="AIV2577" s="9"/>
      <c r="AIW2577" s="9"/>
      <c r="AIX2577" s="9"/>
      <c r="AIY2577" s="9"/>
      <c r="AIZ2577" s="9"/>
      <c r="AJA2577" s="9"/>
      <c r="AJB2577" s="9"/>
      <c r="AJC2577" s="9"/>
      <c r="AJD2577" s="9"/>
      <c r="AJE2577" s="9"/>
      <c r="AJF2577" s="9"/>
      <c r="AJG2577" s="9"/>
      <c r="AJH2577" s="9"/>
      <c r="AJI2577" s="9"/>
      <c r="AJJ2577" s="9"/>
      <c r="AJK2577" s="9"/>
      <c r="AJL2577" s="9"/>
      <c r="AJM2577" s="9"/>
      <c r="AJN2577" s="9"/>
      <c r="AJO2577" s="9"/>
      <c r="AJP2577" s="9"/>
      <c r="AJQ2577" s="9"/>
      <c r="AJR2577" s="9"/>
      <c r="AJS2577" s="9"/>
      <c r="AJT2577" s="9"/>
      <c r="AJU2577" s="9"/>
      <c r="AJV2577" s="9"/>
      <c r="AJW2577" s="9"/>
      <c r="AJX2577" s="9"/>
      <c r="AJY2577" s="9"/>
      <c r="AJZ2577" s="9"/>
      <c r="AKA2577" s="9"/>
      <c r="AKB2577" s="9"/>
      <c r="AKC2577" s="9"/>
      <c r="AKD2577" s="9"/>
      <c r="AKE2577" s="9"/>
      <c r="AKF2577" s="9"/>
      <c r="AKG2577" s="9"/>
      <c r="AKH2577" s="9"/>
      <c r="AKI2577" s="9"/>
      <c r="AKJ2577" s="9"/>
      <c r="AKK2577" s="9"/>
      <c r="AKL2577" s="9"/>
      <c r="AKM2577" s="9"/>
      <c r="AKN2577" s="9"/>
      <c r="AKO2577" s="9"/>
      <c r="AKP2577" s="9"/>
      <c r="AKQ2577" s="9"/>
      <c r="AKR2577" s="9"/>
      <c r="AKS2577" s="9"/>
      <c r="AKT2577" s="9"/>
      <c r="AKU2577" s="9"/>
      <c r="AKV2577" s="9"/>
      <c r="AKW2577" s="9"/>
      <c r="AKX2577" s="9"/>
      <c r="AKY2577" s="9"/>
      <c r="AKZ2577" s="9"/>
      <c r="ALA2577" s="9"/>
      <c r="ALB2577" s="9"/>
      <c r="ALC2577" s="9"/>
      <c r="ALD2577" s="9"/>
      <c r="ALE2577" s="9"/>
      <c r="ALF2577" s="9"/>
      <c r="ALG2577" s="9"/>
      <c r="ALH2577" s="9"/>
      <c r="ALI2577" s="9"/>
      <c r="ALJ2577" s="9"/>
      <c r="ALK2577" s="9"/>
      <c r="ALL2577" s="9"/>
      <c r="ALM2577" s="9"/>
      <c r="ALN2577" s="9"/>
      <c r="ALO2577" s="9"/>
      <c r="ALP2577" s="9"/>
      <c r="ALQ2577" s="9"/>
      <c r="ALR2577" s="9"/>
      <c r="ALS2577" s="9"/>
      <c r="ALT2577" s="9"/>
      <c r="ALU2577" s="9"/>
      <c r="ALV2577" s="9"/>
      <c r="ALW2577" s="9"/>
      <c r="ALX2577" s="9"/>
      <c r="ALY2577" s="9"/>
      <c r="ALZ2577" s="9"/>
      <c r="AMA2577" s="9"/>
      <c r="AMB2577" s="9"/>
      <c r="AMC2577" s="9"/>
      <c r="AMD2577" s="9"/>
      <c r="AME2577" s="9"/>
      <c r="AMF2577" s="9"/>
      <c r="AMG2577" s="9"/>
      <c r="AMH2577" s="9"/>
      <c r="AMI2577" s="9"/>
      <c r="AMJ2577" s="9"/>
      <c r="AMK2577" s="9"/>
      <c r="AML2577" s="9"/>
      <c r="AMM2577" s="9"/>
      <c r="AMN2577" s="9"/>
      <c r="AMO2577" s="9"/>
      <c r="AMP2577" s="9"/>
      <c r="AMQ2577" s="9"/>
      <c r="AMR2577" s="9"/>
      <c r="AMS2577" s="9"/>
      <c r="AMT2577" s="9"/>
      <c r="AMU2577" s="9"/>
      <c r="AMV2577" s="9"/>
      <c r="AMW2577" s="9"/>
      <c r="AMX2577" s="9"/>
      <c r="AMY2577" s="9"/>
      <c r="AMZ2577" s="9"/>
      <c r="ANA2577" s="9"/>
      <c r="ANB2577" s="9"/>
      <c r="ANC2577" s="9"/>
      <c r="AND2577" s="9"/>
      <c r="ANE2577" s="9"/>
      <c r="ANF2577" s="9"/>
      <c r="ANG2577" s="9"/>
      <c r="ANH2577" s="9"/>
      <c r="ANI2577" s="9"/>
      <c r="ANJ2577" s="9"/>
      <c r="ANK2577" s="9"/>
      <c r="ANL2577" s="9"/>
      <c r="ANM2577" s="9"/>
      <c r="ANN2577" s="9"/>
      <c r="ANO2577" s="9"/>
      <c r="ANP2577" s="9"/>
      <c r="ANQ2577" s="9"/>
      <c r="ANR2577" s="9"/>
      <c r="ANS2577" s="9"/>
      <c r="ANT2577" s="9"/>
      <c r="ANU2577" s="9"/>
      <c r="ANV2577" s="9"/>
      <c r="ANW2577" s="9"/>
      <c r="ANX2577" s="9"/>
      <c r="ANY2577" s="9"/>
      <c r="ANZ2577" s="9"/>
      <c r="AOA2577" s="9"/>
      <c r="AOB2577" s="9"/>
      <c r="AOC2577" s="9"/>
      <c r="AOD2577" s="9"/>
      <c r="AOE2577" s="9"/>
      <c r="AOF2577" s="9"/>
      <c r="AOG2577" s="9"/>
      <c r="AOH2577" s="9"/>
      <c r="AOI2577" s="9"/>
      <c r="AOJ2577" s="9"/>
      <c r="AOK2577" s="9"/>
      <c r="AOL2577" s="9"/>
      <c r="AOM2577" s="9"/>
      <c r="AON2577" s="9"/>
      <c r="AOO2577" s="9"/>
      <c r="AOP2577" s="9"/>
      <c r="AOQ2577" s="9"/>
      <c r="AOR2577" s="9"/>
      <c r="AOS2577" s="9"/>
      <c r="AOT2577" s="9"/>
      <c r="AOU2577" s="9"/>
      <c r="AOV2577" s="9"/>
      <c r="AOW2577" s="9"/>
      <c r="AOX2577" s="9"/>
      <c r="AOY2577" s="9"/>
      <c r="AOZ2577" s="9"/>
      <c r="APA2577" s="9"/>
      <c r="APB2577" s="9"/>
      <c r="APC2577" s="9"/>
      <c r="APD2577" s="9"/>
      <c r="APE2577" s="9"/>
      <c r="APF2577" s="9"/>
      <c r="APG2577" s="9"/>
      <c r="APH2577" s="9"/>
      <c r="API2577" s="9"/>
      <c r="APJ2577" s="9"/>
      <c r="APK2577" s="9"/>
      <c r="APL2577" s="9"/>
      <c r="APM2577" s="9"/>
      <c r="APN2577" s="9"/>
      <c r="APO2577" s="9"/>
      <c r="APP2577" s="9"/>
      <c r="APQ2577" s="9"/>
      <c r="APR2577" s="9"/>
      <c r="APS2577" s="9"/>
      <c r="APT2577" s="9"/>
      <c r="APU2577" s="9"/>
      <c r="APV2577" s="9"/>
      <c r="APW2577" s="9"/>
      <c r="APX2577" s="9"/>
      <c r="APY2577" s="9"/>
      <c r="APZ2577" s="9"/>
      <c r="AQA2577" s="9"/>
      <c r="AQB2577" s="9"/>
      <c r="AQC2577" s="9"/>
      <c r="AQD2577" s="9"/>
      <c r="AQE2577" s="9"/>
      <c r="AQF2577" s="9"/>
      <c r="AQG2577" s="9"/>
      <c r="AQH2577" s="9"/>
      <c r="AQI2577" s="9"/>
      <c r="AQJ2577" s="9"/>
      <c r="AQK2577" s="9"/>
      <c r="AQL2577" s="9"/>
      <c r="AQM2577" s="9"/>
      <c r="AQN2577" s="9"/>
      <c r="AQO2577" s="9"/>
      <c r="AQP2577" s="9"/>
      <c r="AQQ2577" s="9"/>
      <c r="AQR2577" s="9"/>
      <c r="AQS2577" s="9"/>
      <c r="AQT2577" s="9"/>
      <c r="AQU2577" s="9"/>
      <c r="AQV2577" s="9"/>
      <c r="AQW2577" s="9"/>
      <c r="AQX2577" s="9"/>
      <c r="AQY2577" s="9"/>
      <c r="AQZ2577" s="9"/>
      <c r="ARA2577" s="9"/>
      <c r="ARB2577" s="9"/>
      <c r="ARC2577" s="9"/>
      <c r="ARD2577" s="9"/>
      <c r="ARE2577" s="9"/>
      <c r="ARF2577" s="9"/>
      <c r="ARG2577" s="9"/>
      <c r="ARH2577" s="9"/>
      <c r="ARI2577" s="9"/>
      <c r="ARJ2577" s="9"/>
      <c r="ARK2577" s="9"/>
      <c r="ARL2577" s="9"/>
      <c r="ARM2577" s="9"/>
      <c r="ARN2577" s="9"/>
      <c r="ARO2577" s="9"/>
      <c r="ARP2577" s="9"/>
      <c r="ARQ2577" s="9"/>
      <c r="ARR2577" s="9"/>
      <c r="ARS2577" s="9"/>
      <c r="ART2577" s="9"/>
      <c r="ARU2577" s="9"/>
      <c r="ARV2577" s="9"/>
      <c r="ARW2577" s="9"/>
      <c r="ARX2577" s="9"/>
      <c r="ARY2577" s="9"/>
      <c r="ARZ2577" s="9"/>
      <c r="ASA2577" s="9"/>
      <c r="ASB2577" s="9"/>
      <c r="ASC2577" s="9"/>
      <c r="ASD2577" s="9"/>
      <c r="ASE2577" s="9"/>
      <c r="ASF2577" s="9"/>
      <c r="ASG2577" s="9"/>
      <c r="ASH2577" s="9"/>
      <c r="ASI2577" s="9"/>
      <c r="ASJ2577" s="9"/>
      <c r="ASK2577" s="9"/>
      <c r="ASL2577" s="9"/>
      <c r="ASM2577" s="9"/>
      <c r="ASN2577" s="9"/>
      <c r="ASO2577" s="9"/>
      <c r="ASP2577" s="9"/>
      <c r="ASQ2577" s="9"/>
      <c r="ASR2577" s="9"/>
      <c r="ASS2577" s="9"/>
      <c r="AST2577" s="9"/>
      <c r="ASU2577" s="9"/>
      <c r="ASV2577" s="9"/>
      <c r="ASW2577" s="9"/>
      <c r="ASX2577" s="9"/>
      <c r="ASY2577" s="9"/>
      <c r="ASZ2577" s="9"/>
      <c r="ATA2577" s="9"/>
      <c r="ATB2577" s="9"/>
      <c r="ATC2577" s="9"/>
      <c r="ATD2577" s="9"/>
      <c r="ATE2577" s="9"/>
      <c r="ATF2577" s="9"/>
      <c r="ATG2577" s="9"/>
      <c r="ATH2577" s="9"/>
      <c r="ATI2577" s="9"/>
      <c r="ATJ2577" s="9"/>
      <c r="ATK2577" s="9"/>
      <c r="ATL2577" s="9"/>
      <c r="ATM2577" s="9"/>
      <c r="ATN2577" s="9"/>
      <c r="ATO2577" s="9"/>
      <c r="ATP2577" s="9"/>
      <c r="ATQ2577" s="9"/>
      <c r="ATR2577" s="9"/>
      <c r="ATS2577" s="9"/>
      <c r="ATT2577" s="9"/>
      <c r="ATU2577" s="9"/>
      <c r="ATV2577" s="9"/>
      <c r="ATW2577" s="9"/>
      <c r="ATX2577" s="9"/>
      <c r="ATY2577" s="9"/>
      <c r="ATZ2577" s="9"/>
      <c r="AUA2577" s="9"/>
      <c r="AUB2577" s="9"/>
      <c r="AUC2577" s="9"/>
      <c r="AUD2577" s="9"/>
      <c r="AUE2577" s="9"/>
      <c r="AUF2577" s="9"/>
      <c r="AUG2577" s="9"/>
      <c r="AUH2577" s="9"/>
      <c r="AUI2577" s="9"/>
      <c r="AUJ2577" s="9"/>
      <c r="AUK2577" s="9"/>
      <c r="AUL2577" s="9"/>
      <c r="AUM2577" s="9"/>
      <c r="AUN2577" s="9"/>
      <c r="AUO2577" s="9"/>
      <c r="AUP2577" s="9"/>
      <c r="AUQ2577" s="9"/>
      <c r="AUR2577" s="9"/>
      <c r="AUS2577" s="9"/>
      <c r="AUT2577" s="9"/>
      <c r="AUU2577" s="9"/>
      <c r="AUV2577" s="9"/>
      <c r="AUW2577" s="9"/>
      <c r="AUX2577" s="9"/>
      <c r="AUY2577" s="9"/>
      <c r="AUZ2577" s="9"/>
      <c r="AVA2577" s="9"/>
      <c r="AVB2577" s="9"/>
      <c r="AVC2577" s="9"/>
      <c r="AVD2577" s="9"/>
      <c r="AVE2577" s="9"/>
      <c r="AVF2577" s="9"/>
      <c r="AVG2577" s="9"/>
      <c r="AVH2577" s="9"/>
      <c r="AVI2577" s="9"/>
      <c r="AVJ2577" s="9"/>
      <c r="AVK2577" s="9"/>
      <c r="AVL2577" s="9"/>
      <c r="AVM2577" s="9"/>
      <c r="AVN2577" s="9"/>
      <c r="AVO2577" s="9"/>
      <c r="AVP2577" s="9"/>
      <c r="AVQ2577" s="9"/>
      <c r="AVR2577" s="9"/>
      <c r="AVS2577" s="9"/>
      <c r="AVT2577" s="9"/>
      <c r="AVU2577" s="9"/>
      <c r="AVV2577" s="9"/>
      <c r="AVW2577" s="9"/>
      <c r="AVX2577" s="9"/>
      <c r="AVY2577" s="9"/>
      <c r="AVZ2577" s="9"/>
      <c r="AWA2577" s="9"/>
      <c r="AWB2577" s="9"/>
      <c r="AWC2577" s="9"/>
      <c r="AWD2577" s="9"/>
      <c r="AWE2577" s="9"/>
      <c r="AWF2577" s="9"/>
      <c r="AWG2577" s="9"/>
      <c r="AWH2577" s="9"/>
      <c r="AWI2577" s="9"/>
      <c r="AWJ2577" s="9"/>
      <c r="AWK2577" s="9"/>
      <c r="AWL2577" s="9"/>
      <c r="AWM2577" s="9"/>
      <c r="AWN2577" s="9"/>
      <c r="AWO2577" s="9"/>
      <c r="AWP2577" s="9"/>
      <c r="AWQ2577" s="9"/>
      <c r="AWR2577" s="9"/>
      <c r="AWS2577" s="9"/>
      <c r="AWT2577" s="9"/>
      <c r="AWU2577" s="9"/>
      <c r="AWV2577" s="9"/>
      <c r="AWW2577" s="9"/>
      <c r="AWX2577" s="9"/>
      <c r="AWY2577" s="9"/>
      <c r="AWZ2577" s="9"/>
      <c r="AXA2577" s="9"/>
      <c r="AXB2577" s="9"/>
      <c r="AXC2577" s="9"/>
      <c r="AXD2577" s="9"/>
      <c r="AXE2577" s="9"/>
      <c r="AXF2577" s="9"/>
      <c r="AXG2577" s="9"/>
      <c r="AXH2577" s="9"/>
      <c r="AXI2577" s="9"/>
      <c r="AXJ2577" s="9"/>
      <c r="AXK2577" s="9"/>
      <c r="AXL2577" s="9"/>
      <c r="AXM2577" s="9"/>
      <c r="AXN2577" s="9"/>
      <c r="AXO2577" s="9"/>
      <c r="AXP2577" s="9"/>
      <c r="AXQ2577" s="9"/>
      <c r="AXR2577" s="9"/>
      <c r="AXS2577" s="9"/>
      <c r="AXT2577" s="9"/>
      <c r="AXU2577" s="9"/>
      <c r="AXV2577" s="9"/>
      <c r="AXW2577" s="9"/>
      <c r="AXX2577" s="9"/>
      <c r="AXY2577" s="9"/>
      <c r="AXZ2577" s="9"/>
      <c r="AYA2577" s="9"/>
      <c r="AYB2577" s="9"/>
      <c r="AYC2577" s="9"/>
      <c r="AYD2577" s="9"/>
      <c r="AYE2577" s="9"/>
      <c r="AYF2577" s="9"/>
      <c r="AYG2577" s="9"/>
      <c r="AYH2577" s="9"/>
      <c r="AYI2577" s="9"/>
      <c r="AYJ2577" s="9"/>
      <c r="AYK2577" s="9"/>
      <c r="AYL2577" s="9"/>
      <c r="AYM2577" s="9"/>
      <c r="AYN2577" s="9"/>
      <c r="AYO2577" s="9"/>
      <c r="AYP2577" s="9"/>
      <c r="AYQ2577" s="9"/>
      <c r="AYR2577" s="9"/>
      <c r="AYS2577" s="9"/>
      <c r="AYT2577" s="9"/>
      <c r="AYU2577" s="9"/>
      <c r="AYV2577" s="9"/>
      <c r="AYW2577" s="9"/>
      <c r="AYX2577" s="9"/>
      <c r="AYY2577" s="9"/>
      <c r="AYZ2577" s="9"/>
      <c r="AZA2577" s="9"/>
      <c r="AZB2577" s="9"/>
      <c r="AZC2577" s="9"/>
      <c r="AZD2577" s="9"/>
      <c r="AZE2577" s="9"/>
      <c r="AZF2577" s="9"/>
      <c r="AZG2577" s="9"/>
      <c r="AZH2577" s="9"/>
      <c r="AZI2577" s="9"/>
      <c r="AZJ2577" s="9"/>
      <c r="AZK2577" s="9"/>
      <c r="AZL2577" s="9"/>
      <c r="AZM2577" s="9"/>
      <c r="AZN2577" s="9"/>
      <c r="AZO2577" s="9"/>
      <c r="AZP2577" s="9"/>
      <c r="AZQ2577" s="9"/>
      <c r="AZR2577" s="9"/>
      <c r="AZS2577" s="9"/>
      <c r="AZT2577" s="9"/>
      <c r="AZU2577" s="9"/>
      <c r="AZV2577" s="9"/>
      <c r="AZW2577" s="9"/>
      <c r="AZX2577" s="9"/>
      <c r="AZY2577" s="9"/>
      <c r="AZZ2577" s="9"/>
      <c r="BAA2577" s="9"/>
      <c r="BAB2577" s="9"/>
      <c r="BAC2577" s="9"/>
      <c r="BAD2577" s="9"/>
      <c r="BAE2577" s="9"/>
      <c r="BAF2577" s="9"/>
      <c r="BAG2577" s="9"/>
      <c r="BAH2577" s="9"/>
      <c r="BAI2577" s="9"/>
      <c r="BAJ2577" s="9"/>
      <c r="BAK2577" s="9"/>
      <c r="BAL2577" s="9"/>
      <c r="BAM2577" s="9"/>
      <c r="BAN2577" s="9"/>
      <c r="BAO2577" s="9"/>
      <c r="BAP2577" s="9"/>
      <c r="BAQ2577" s="9"/>
      <c r="BAR2577" s="9"/>
      <c r="BAS2577" s="9"/>
      <c r="BAT2577" s="9"/>
      <c r="BAU2577" s="9"/>
      <c r="BAV2577" s="9"/>
      <c r="BAW2577" s="9"/>
      <c r="BAX2577" s="9"/>
      <c r="BAY2577" s="9"/>
      <c r="BAZ2577" s="9"/>
      <c r="BBA2577" s="9"/>
      <c r="BBB2577" s="9"/>
      <c r="BBC2577" s="9"/>
      <c r="BBD2577" s="9"/>
      <c r="BBE2577" s="9"/>
      <c r="BBF2577" s="9"/>
      <c r="BBG2577" s="9"/>
      <c r="BBH2577" s="9"/>
      <c r="BBI2577" s="9"/>
      <c r="BBJ2577" s="9"/>
      <c r="BBK2577" s="9"/>
      <c r="BBL2577" s="9"/>
      <c r="BBM2577" s="9"/>
      <c r="BBN2577" s="9"/>
      <c r="BBO2577" s="9"/>
      <c r="BBP2577" s="9"/>
      <c r="BBQ2577" s="9"/>
      <c r="BBR2577" s="9"/>
      <c r="BBS2577" s="9"/>
      <c r="BBT2577" s="9"/>
      <c r="BBU2577" s="9"/>
      <c r="BBV2577" s="9"/>
      <c r="BBW2577" s="9"/>
      <c r="BBX2577" s="9"/>
      <c r="BBY2577" s="9"/>
      <c r="BBZ2577" s="9"/>
      <c r="BCA2577" s="9"/>
      <c r="BCB2577" s="9"/>
      <c r="BCC2577" s="9"/>
      <c r="BCD2577" s="9"/>
      <c r="BCE2577" s="9"/>
      <c r="BCF2577" s="9"/>
      <c r="BCG2577" s="9"/>
      <c r="BCH2577" s="9"/>
      <c r="BCI2577" s="9"/>
      <c r="BCJ2577" s="9"/>
      <c r="BCK2577" s="9"/>
      <c r="BCL2577" s="9"/>
      <c r="BCM2577" s="9"/>
      <c r="BCN2577" s="9"/>
      <c r="BCO2577" s="9"/>
      <c r="BCP2577" s="9"/>
      <c r="BCQ2577" s="9"/>
      <c r="BCR2577" s="9"/>
      <c r="BCS2577" s="9"/>
      <c r="BCT2577" s="9"/>
      <c r="BCU2577" s="9"/>
      <c r="BCV2577" s="9"/>
      <c r="BCW2577" s="9"/>
      <c r="BCX2577" s="9"/>
      <c r="BCY2577" s="9"/>
      <c r="BCZ2577" s="9"/>
      <c r="BDA2577" s="9"/>
      <c r="BDB2577" s="9"/>
      <c r="BDC2577" s="9"/>
      <c r="BDD2577" s="9"/>
      <c r="BDE2577" s="9"/>
      <c r="BDF2577" s="9"/>
      <c r="BDG2577" s="9"/>
      <c r="BDH2577" s="9"/>
      <c r="BDI2577" s="9"/>
      <c r="BDJ2577" s="9"/>
      <c r="BDK2577" s="9"/>
      <c r="BDL2577" s="9"/>
      <c r="BDM2577" s="9"/>
      <c r="BDN2577" s="9"/>
      <c r="BDO2577" s="9"/>
      <c r="BDP2577" s="9"/>
      <c r="BDQ2577" s="9"/>
      <c r="BDR2577" s="9"/>
      <c r="BDS2577" s="9"/>
      <c r="BDT2577" s="9"/>
      <c r="BDU2577" s="9"/>
      <c r="BDV2577" s="9"/>
      <c r="BDW2577" s="9"/>
      <c r="BDX2577" s="9"/>
      <c r="BDY2577" s="9"/>
      <c r="BDZ2577" s="9"/>
      <c r="BEA2577" s="9"/>
      <c r="BEB2577" s="9"/>
      <c r="BEC2577" s="9"/>
      <c r="BED2577" s="9"/>
      <c r="BEE2577" s="9"/>
      <c r="BEF2577" s="9"/>
      <c r="BEG2577" s="9"/>
      <c r="BEH2577" s="9"/>
      <c r="BEI2577" s="9"/>
      <c r="BEJ2577" s="9"/>
      <c r="BEK2577" s="9"/>
      <c r="BEL2577" s="9"/>
      <c r="BEM2577" s="9"/>
      <c r="BEN2577" s="9"/>
      <c r="BEO2577" s="9"/>
      <c r="BEP2577" s="9"/>
      <c r="BEQ2577" s="9"/>
      <c r="BER2577" s="9"/>
      <c r="BES2577" s="9"/>
      <c r="BET2577" s="9"/>
      <c r="BEU2577" s="9"/>
      <c r="BEV2577" s="9"/>
      <c r="BEW2577" s="9"/>
      <c r="BEX2577" s="9"/>
      <c r="BEY2577" s="9"/>
      <c r="BEZ2577" s="9"/>
      <c r="BFA2577" s="9"/>
      <c r="BFB2577" s="9"/>
      <c r="BFC2577" s="9"/>
      <c r="BFD2577" s="9"/>
      <c r="BFE2577" s="9"/>
      <c r="BFF2577" s="9"/>
      <c r="BFG2577" s="9"/>
      <c r="BFH2577" s="9"/>
      <c r="BFI2577" s="9"/>
      <c r="BFJ2577" s="9"/>
      <c r="BFK2577" s="9"/>
      <c r="BFL2577" s="9"/>
      <c r="BFM2577" s="9"/>
      <c r="BFN2577" s="9"/>
      <c r="BFO2577" s="9"/>
      <c r="BFP2577" s="9"/>
      <c r="BFQ2577" s="9"/>
      <c r="BFR2577" s="9"/>
      <c r="BFS2577" s="9"/>
      <c r="BFT2577" s="9"/>
      <c r="BFU2577" s="9"/>
      <c r="BFV2577" s="9"/>
      <c r="BFW2577" s="9"/>
      <c r="BFX2577" s="9"/>
      <c r="BFY2577" s="9"/>
      <c r="BFZ2577" s="9"/>
      <c r="BGA2577" s="9"/>
      <c r="BGB2577" s="9"/>
      <c r="BGC2577" s="9"/>
      <c r="BGD2577" s="9"/>
      <c r="BGE2577" s="9"/>
      <c r="BGF2577" s="9"/>
      <c r="BGG2577" s="9"/>
      <c r="BGH2577" s="9"/>
      <c r="BGI2577" s="9"/>
      <c r="BGJ2577" s="9"/>
      <c r="BGK2577" s="9"/>
      <c r="BGL2577" s="9"/>
      <c r="BGM2577" s="9"/>
      <c r="BGN2577" s="9"/>
      <c r="BGO2577" s="9"/>
      <c r="BGP2577" s="9"/>
      <c r="BGQ2577" s="9"/>
      <c r="BGR2577" s="9"/>
      <c r="BGS2577" s="9"/>
      <c r="BGT2577" s="9"/>
      <c r="BGU2577" s="9"/>
      <c r="BGV2577" s="9"/>
      <c r="BGW2577" s="9"/>
      <c r="BGX2577" s="9"/>
      <c r="BGY2577" s="9"/>
      <c r="BGZ2577" s="9"/>
      <c r="BHA2577" s="9"/>
      <c r="BHB2577" s="9"/>
      <c r="BHC2577" s="9"/>
      <c r="BHD2577" s="9"/>
      <c r="BHE2577" s="9"/>
      <c r="BHF2577" s="9"/>
      <c r="BHG2577" s="9"/>
      <c r="BHH2577" s="9"/>
      <c r="BHI2577" s="9"/>
      <c r="BHJ2577" s="9"/>
      <c r="BHK2577" s="9"/>
      <c r="BHL2577" s="9"/>
      <c r="BHM2577" s="9"/>
      <c r="BHN2577" s="9"/>
      <c r="BHO2577" s="9"/>
      <c r="BHP2577" s="9"/>
      <c r="BHQ2577" s="9"/>
      <c r="BHR2577" s="9"/>
      <c r="BHS2577" s="9"/>
      <c r="BHT2577" s="9"/>
      <c r="BHU2577" s="9"/>
      <c r="BHV2577" s="9"/>
      <c r="BHW2577" s="9"/>
      <c r="BHX2577" s="9"/>
      <c r="BHY2577" s="9"/>
      <c r="BHZ2577" s="9"/>
      <c r="BIA2577" s="9"/>
      <c r="BIB2577" s="9"/>
      <c r="BIC2577" s="9"/>
      <c r="BID2577" s="9"/>
      <c r="BIE2577" s="9"/>
      <c r="BIF2577" s="9"/>
      <c r="BIG2577" s="9"/>
      <c r="BIH2577" s="9"/>
      <c r="BII2577" s="9"/>
      <c r="BIJ2577" s="9"/>
      <c r="BIK2577" s="9"/>
      <c r="BIL2577" s="9"/>
      <c r="BIM2577" s="9"/>
      <c r="BIN2577" s="9"/>
      <c r="BIO2577" s="9"/>
      <c r="BIP2577" s="9"/>
      <c r="BIQ2577" s="9"/>
      <c r="BIR2577" s="9"/>
      <c r="BIS2577" s="9"/>
      <c r="BIT2577" s="9"/>
      <c r="BIU2577" s="9"/>
      <c r="BIV2577" s="9"/>
      <c r="BIW2577" s="9"/>
      <c r="BIX2577" s="9"/>
      <c r="BIY2577" s="9"/>
      <c r="BIZ2577" s="9"/>
      <c r="BJA2577" s="9"/>
      <c r="BJB2577" s="9"/>
      <c r="BJC2577" s="9"/>
      <c r="BJD2577" s="9"/>
      <c r="BJE2577" s="9"/>
      <c r="BJF2577" s="9"/>
      <c r="BJG2577" s="9"/>
      <c r="BJH2577" s="9"/>
      <c r="BJI2577" s="9"/>
      <c r="BJJ2577" s="9"/>
      <c r="BJK2577" s="9"/>
      <c r="BJL2577" s="9"/>
      <c r="BJM2577" s="9"/>
      <c r="BJN2577" s="9"/>
      <c r="BJO2577" s="9"/>
      <c r="BJP2577" s="9"/>
      <c r="BJQ2577" s="9"/>
      <c r="BJR2577" s="9"/>
      <c r="BJS2577" s="9"/>
      <c r="BJT2577" s="9"/>
      <c r="BJU2577" s="9"/>
      <c r="BJV2577" s="9"/>
      <c r="BJW2577" s="9"/>
      <c r="BJX2577" s="9"/>
      <c r="BJY2577" s="9"/>
      <c r="BJZ2577" s="9"/>
      <c r="BKA2577" s="9"/>
      <c r="BKB2577" s="9"/>
      <c r="BKC2577" s="9"/>
      <c r="BKD2577" s="9"/>
      <c r="BKE2577" s="9"/>
      <c r="BKF2577" s="9"/>
      <c r="BKG2577" s="9"/>
      <c r="BKH2577" s="9"/>
      <c r="BKI2577" s="9"/>
      <c r="BKJ2577" s="9"/>
      <c r="BKK2577" s="9"/>
      <c r="BKL2577" s="9"/>
      <c r="BKM2577" s="9"/>
      <c r="BKN2577" s="9"/>
      <c r="BKO2577" s="9"/>
      <c r="BKP2577" s="9"/>
      <c r="BKQ2577" s="9"/>
      <c r="BKR2577" s="9"/>
      <c r="BKS2577" s="9"/>
      <c r="BKT2577" s="9"/>
      <c r="BKU2577" s="9"/>
      <c r="BKV2577" s="9"/>
      <c r="BKW2577" s="9"/>
      <c r="BKX2577" s="9"/>
      <c r="BKY2577" s="9"/>
      <c r="BKZ2577" s="9"/>
      <c r="BLA2577" s="9"/>
      <c r="BLB2577" s="9"/>
      <c r="BLC2577" s="9"/>
      <c r="BLD2577" s="9"/>
      <c r="BLE2577" s="9"/>
      <c r="BLF2577" s="9"/>
      <c r="BLG2577" s="9"/>
      <c r="BLH2577" s="9"/>
      <c r="BLI2577" s="9"/>
      <c r="BLJ2577" s="9"/>
      <c r="BLK2577" s="9"/>
      <c r="BLL2577" s="9"/>
      <c r="BLM2577" s="9"/>
      <c r="BLN2577" s="9"/>
      <c r="BLO2577" s="9"/>
      <c r="BLP2577" s="9"/>
      <c r="BLQ2577" s="9"/>
      <c r="BLR2577" s="9"/>
      <c r="BLS2577" s="9"/>
      <c r="BLT2577" s="9"/>
      <c r="BLU2577" s="9"/>
      <c r="BLV2577" s="9"/>
      <c r="BLW2577" s="9"/>
      <c r="BLX2577" s="9"/>
      <c r="BLY2577" s="9"/>
      <c r="BLZ2577" s="9"/>
      <c r="BMA2577" s="9"/>
      <c r="BMB2577" s="9"/>
      <c r="BMC2577" s="9"/>
      <c r="BMD2577" s="9"/>
      <c r="BME2577" s="9"/>
      <c r="BMF2577" s="9"/>
      <c r="BMG2577" s="9"/>
      <c r="BMH2577" s="9"/>
      <c r="BMI2577" s="9"/>
      <c r="BMJ2577" s="9"/>
      <c r="BMK2577" s="9"/>
      <c r="BML2577" s="9"/>
      <c r="BMM2577" s="9"/>
      <c r="BMN2577" s="9"/>
      <c r="BMO2577" s="9"/>
      <c r="BMP2577" s="9"/>
      <c r="BMQ2577" s="9"/>
      <c r="BMR2577" s="9"/>
      <c r="BMS2577" s="9"/>
      <c r="BMT2577" s="9"/>
      <c r="BMU2577" s="9"/>
      <c r="BMV2577" s="9"/>
      <c r="BMW2577" s="9"/>
      <c r="BMX2577" s="9"/>
      <c r="BMY2577" s="9"/>
      <c r="BMZ2577" s="9"/>
      <c r="BNA2577" s="9"/>
      <c r="BNB2577" s="9"/>
      <c r="BNC2577" s="9"/>
      <c r="BND2577" s="9"/>
      <c r="BNE2577" s="9"/>
      <c r="BNF2577" s="9"/>
      <c r="BNG2577" s="9"/>
      <c r="BNH2577" s="9"/>
      <c r="BNI2577" s="9"/>
      <c r="BNJ2577" s="9"/>
      <c r="BNK2577" s="9"/>
      <c r="BNL2577" s="9"/>
      <c r="BNM2577" s="9"/>
      <c r="BNN2577" s="9"/>
      <c r="BNO2577" s="9"/>
      <c r="BNP2577" s="9"/>
      <c r="BNQ2577" s="9"/>
      <c r="BNR2577" s="9"/>
      <c r="BNS2577" s="9"/>
      <c r="BNT2577" s="9"/>
      <c r="BNU2577" s="9"/>
      <c r="BNV2577" s="9"/>
      <c r="BNW2577" s="9"/>
      <c r="BNX2577" s="9"/>
      <c r="BNY2577" s="9"/>
      <c r="BNZ2577" s="9"/>
      <c r="BOA2577" s="9"/>
      <c r="BOB2577" s="9"/>
      <c r="BOC2577" s="9"/>
      <c r="BOD2577" s="9"/>
      <c r="BOE2577" s="9"/>
      <c r="BOF2577" s="9"/>
      <c r="BOG2577" s="9"/>
      <c r="BOH2577" s="9"/>
      <c r="BOI2577" s="9"/>
      <c r="BOJ2577" s="9"/>
      <c r="BOK2577" s="9"/>
      <c r="BOL2577" s="9"/>
      <c r="BOM2577" s="9"/>
      <c r="BON2577" s="9"/>
      <c r="BOO2577" s="9"/>
      <c r="BOP2577" s="9"/>
      <c r="BOQ2577" s="9"/>
      <c r="BOR2577" s="9"/>
      <c r="BOS2577" s="9"/>
      <c r="BOT2577" s="9"/>
      <c r="BOU2577" s="9"/>
      <c r="BOV2577" s="9"/>
      <c r="BOW2577" s="9"/>
      <c r="BOX2577" s="9"/>
      <c r="BOY2577" s="9"/>
      <c r="BOZ2577" s="9"/>
      <c r="BPA2577" s="9"/>
      <c r="BPB2577" s="9"/>
      <c r="BPC2577" s="9"/>
      <c r="BPD2577" s="9"/>
      <c r="BPE2577" s="9"/>
      <c r="BPF2577" s="9"/>
      <c r="BPG2577" s="9"/>
      <c r="BPH2577" s="9"/>
      <c r="BPI2577" s="9"/>
      <c r="BPJ2577" s="9"/>
      <c r="BPK2577" s="9"/>
      <c r="BPL2577" s="9"/>
      <c r="BPM2577" s="9"/>
      <c r="BPN2577" s="9"/>
      <c r="BPO2577" s="9"/>
      <c r="BPP2577" s="9"/>
      <c r="BPQ2577" s="9"/>
      <c r="BPR2577" s="9"/>
      <c r="BPS2577" s="9"/>
      <c r="BPT2577" s="9"/>
      <c r="BPU2577" s="9"/>
      <c r="BPV2577" s="9"/>
      <c r="BPW2577" s="9"/>
      <c r="BPX2577" s="9"/>
      <c r="BPY2577" s="9"/>
      <c r="BPZ2577" s="9"/>
      <c r="BQA2577" s="9"/>
      <c r="BQB2577" s="9"/>
      <c r="BQC2577" s="9"/>
      <c r="BQD2577" s="9"/>
      <c r="BQE2577" s="9"/>
      <c r="BQF2577" s="9"/>
      <c r="BQG2577" s="9"/>
      <c r="BQH2577" s="9"/>
      <c r="BQI2577" s="9"/>
      <c r="BQJ2577" s="9"/>
      <c r="BQK2577" s="9"/>
      <c r="BQL2577" s="9"/>
      <c r="BQM2577" s="9"/>
      <c r="BQN2577" s="9"/>
      <c r="BQO2577" s="9"/>
      <c r="BQP2577" s="9"/>
      <c r="BQQ2577" s="9"/>
      <c r="BQR2577" s="9"/>
      <c r="BQS2577" s="9"/>
      <c r="BQT2577" s="9"/>
      <c r="BQU2577" s="9"/>
      <c r="BQV2577" s="9"/>
      <c r="BQW2577" s="9"/>
      <c r="BQX2577" s="9"/>
      <c r="BQY2577" s="9"/>
      <c r="BQZ2577" s="9"/>
      <c r="BRA2577" s="9"/>
      <c r="BRB2577" s="9"/>
      <c r="BRC2577" s="9"/>
      <c r="BRD2577" s="9"/>
      <c r="BRE2577" s="9"/>
      <c r="BRF2577" s="9"/>
      <c r="BRG2577" s="9"/>
      <c r="BRH2577" s="9"/>
      <c r="BRI2577" s="9"/>
      <c r="BRJ2577" s="9"/>
      <c r="BRK2577" s="9"/>
      <c r="BRL2577" s="9"/>
      <c r="BRM2577" s="9"/>
      <c r="BRN2577" s="9"/>
      <c r="BRO2577" s="9"/>
      <c r="BRP2577" s="9"/>
      <c r="BRQ2577" s="9"/>
      <c r="BRR2577" s="9"/>
      <c r="BRS2577" s="9"/>
      <c r="BRT2577" s="9"/>
      <c r="BRU2577" s="9"/>
      <c r="BRV2577" s="9"/>
      <c r="BRW2577" s="9"/>
      <c r="BRX2577" s="9"/>
      <c r="BRY2577" s="9"/>
      <c r="BRZ2577" s="9"/>
      <c r="BSA2577" s="9"/>
      <c r="BSB2577" s="9"/>
      <c r="BSC2577" s="9"/>
      <c r="BSD2577" s="9"/>
      <c r="BSE2577" s="9"/>
      <c r="BSF2577" s="9"/>
      <c r="BSG2577" s="9"/>
      <c r="BSH2577" s="9"/>
      <c r="BSI2577" s="9"/>
      <c r="BSJ2577" s="9"/>
      <c r="BSK2577" s="9"/>
      <c r="BSL2577" s="9"/>
      <c r="BSM2577" s="9"/>
      <c r="BSN2577" s="9"/>
      <c r="BSO2577" s="9"/>
      <c r="BSP2577" s="9"/>
      <c r="BSQ2577" s="9"/>
      <c r="BSR2577" s="9"/>
      <c r="BSS2577" s="9"/>
      <c r="BST2577" s="9"/>
      <c r="BSU2577" s="9"/>
      <c r="BSV2577" s="9"/>
      <c r="BSW2577" s="9"/>
      <c r="BSX2577" s="9"/>
      <c r="BSY2577" s="9"/>
      <c r="BSZ2577" s="9"/>
      <c r="BTA2577" s="9"/>
      <c r="BTB2577" s="9"/>
      <c r="BTC2577" s="9"/>
      <c r="BTD2577" s="9"/>
      <c r="BTE2577" s="9"/>
      <c r="BTF2577" s="9"/>
      <c r="BTG2577" s="9"/>
      <c r="BTH2577" s="9"/>
      <c r="BTI2577" s="9"/>
      <c r="BTJ2577" s="9"/>
      <c r="BTK2577" s="9"/>
      <c r="BTL2577" s="9"/>
      <c r="BTM2577" s="9"/>
      <c r="BTN2577" s="9"/>
      <c r="BTO2577" s="9"/>
      <c r="BTP2577" s="9"/>
      <c r="BTQ2577" s="9"/>
      <c r="BTR2577" s="9"/>
      <c r="BTS2577" s="9"/>
      <c r="BTT2577" s="9"/>
      <c r="BTU2577" s="9"/>
      <c r="BTV2577" s="9"/>
      <c r="BTW2577" s="9"/>
      <c r="BTX2577" s="9"/>
      <c r="BTY2577" s="9"/>
      <c r="BTZ2577" s="9"/>
      <c r="BUA2577" s="9"/>
      <c r="BUB2577" s="9"/>
      <c r="BUC2577" s="9"/>
      <c r="BUD2577" s="9"/>
      <c r="BUE2577" s="9"/>
      <c r="BUF2577" s="9"/>
      <c r="BUG2577" s="9"/>
      <c r="BUH2577" s="9"/>
      <c r="BUI2577" s="9"/>
      <c r="BUJ2577" s="9"/>
      <c r="BUK2577" s="9"/>
      <c r="BUL2577" s="9"/>
      <c r="BUM2577" s="9"/>
      <c r="BUN2577" s="9"/>
      <c r="BUO2577" s="9"/>
      <c r="BUP2577" s="9"/>
      <c r="BUQ2577" s="9"/>
      <c r="BUR2577" s="9"/>
      <c r="BUS2577" s="9"/>
      <c r="BUT2577" s="9"/>
      <c r="BUU2577" s="9"/>
      <c r="BUV2577" s="9"/>
      <c r="BUW2577" s="9"/>
      <c r="BUX2577" s="9"/>
      <c r="BUY2577" s="9"/>
      <c r="BUZ2577" s="9"/>
      <c r="BVA2577" s="9"/>
      <c r="BVB2577" s="9"/>
      <c r="BVC2577" s="9"/>
      <c r="BVD2577" s="9"/>
      <c r="BVE2577" s="9"/>
      <c r="BVF2577" s="9"/>
      <c r="BVG2577" s="9"/>
      <c r="BVH2577" s="9"/>
      <c r="BVI2577" s="9"/>
      <c r="BVJ2577" s="9"/>
      <c r="BVK2577" s="9"/>
      <c r="BVL2577" s="9"/>
      <c r="BVM2577" s="9"/>
      <c r="BVN2577" s="9"/>
      <c r="BVO2577" s="9"/>
      <c r="BVP2577" s="9"/>
      <c r="BVQ2577" s="9"/>
      <c r="BVR2577" s="9"/>
      <c r="BVS2577" s="9"/>
      <c r="BVT2577" s="9"/>
      <c r="BVU2577" s="9"/>
      <c r="BVV2577" s="9"/>
      <c r="BVW2577" s="9"/>
      <c r="BVX2577" s="9"/>
      <c r="BVY2577" s="9"/>
      <c r="BVZ2577" s="9"/>
      <c r="BWA2577" s="9"/>
      <c r="BWB2577" s="9"/>
      <c r="BWC2577" s="9"/>
      <c r="BWD2577" s="9"/>
      <c r="BWE2577" s="9"/>
      <c r="BWF2577" s="9"/>
      <c r="BWG2577" s="9"/>
      <c r="BWH2577" s="9"/>
      <c r="BWI2577" s="9"/>
      <c r="BWJ2577" s="9"/>
      <c r="BWK2577" s="9"/>
      <c r="BWL2577" s="9"/>
      <c r="BWM2577" s="9"/>
      <c r="BWN2577" s="9"/>
      <c r="BWO2577" s="9"/>
      <c r="BWP2577" s="9"/>
      <c r="BWQ2577" s="9"/>
      <c r="BWR2577" s="9"/>
      <c r="BWS2577" s="9"/>
      <c r="BWT2577" s="9"/>
      <c r="BWU2577" s="9"/>
      <c r="BWV2577" s="9"/>
      <c r="BWW2577" s="9"/>
      <c r="BWX2577" s="9"/>
      <c r="BWY2577" s="9"/>
      <c r="BWZ2577" s="9"/>
      <c r="BXA2577" s="9"/>
      <c r="BXB2577" s="9"/>
      <c r="BXC2577" s="9"/>
      <c r="BXD2577" s="9"/>
      <c r="BXE2577" s="9"/>
      <c r="BXF2577" s="9"/>
      <c r="BXG2577" s="9"/>
      <c r="BXH2577" s="9"/>
      <c r="BXI2577" s="9"/>
      <c r="BXJ2577" s="9"/>
      <c r="BXK2577" s="9"/>
      <c r="BXL2577" s="9"/>
      <c r="BXM2577" s="9"/>
      <c r="BXN2577" s="9"/>
      <c r="BXO2577" s="9"/>
      <c r="BXP2577" s="9"/>
      <c r="BXQ2577" s="9"/>
      <c r="BXR2577" s="9"/>
      <c r="BXS2577" s="9"/>
      <c r="BXT2577" s="9"/>
      <c r="BXU2577" s="9"/>
      <c r="BXV2577" s="9"/>
      <c r="BXW2577" s="9"/>
      <c r="BXX2577" s="9"/>
      <c r="BXY2577" s="9"/>
      <c r="BXZ2577" s="9"/>
      <c r="BYA2577" s="9"/>
      <c r="BYB2577" s="9"/>
      <c r="BYC2577" s="9"/>
      <c r="BYD2577" s="9"/>
      <c r="BYE2577" s="9"/>
      <c r="BYF2577" s="9"/>
      <c r="BYG2577" s="9"/>
      <c r="BYH2577" s="9"/>
      <c r="BYI2577" s="9"/>
      <c r="BYJ2577" s="9"/>
      <c r="BYK2577" s="9"/>
      <c r="BYL2577" s="9"/>
      <c r="BYM2577" s="9"/>
      <c r="BYN2577" s="9"/>
      <c r="BYO2577" s="9"/>
      <c r="BYP2577" s="9"/>
      <c r="BYQ2577" s="9"/>
      <c r="BYR2577" s="9"/>
      <c r="BYS2577" s="9"/>
      <c r="BYT2577" s="9"/>
      <c r="BYU2577" s="9"/>
      <c r="BYV2577" s="9"/>
      <c r="BYW2577" s="9"/>
      <c r="BYX2577" s="9"/>
      <c r="BYY2577" s="9"/>
      <c r="BYZ2577" s="9"/>
      <c r="BZA2577" s="9"/>
      <c r="BZB2577" s="9"/>
      <c r="BZC2577" s="9"/>
      <c r="BZD2577" s="9"/>
      <c r="BZE2577" s="9"/>
      <c r="BZF2577" s="9"/>
      <c r="BZG2577" s="9"/>
      <c r="BZH2577" s="9"/>
      <c r="BZI2577" s="9"/>
      <c r="BZJ2577" s="9"/>
      <c r="BZK2577" s="9"/>
      <c r="BZL2577" s="9"/>
      <c r="BZM2577" s="9"/>
      <c r="BZN2577" s="9"/>
      <c r="BZO2577" s="9"/>
      <c r="BZP2577" s="9"/>
      <c r="BZQ2577" s="9"/>
      <c r="BZR2577" s="9"/>
      <c r="BZS2577" s="9"/>
      <c r="BZT2577" s="9"/>
      <c r="BZU2577" s="9"/>
      <c r="BZV2577" s="9"/>
      <c r="BZW2577" s="9"/>
      <c r="BZX2577" s="9"/>
      <c r="BZY2577" s="9"/>
      <c r="BZZ2577" s="9"/>
      <c r="CAA2577" s="9"/>
      <c r="CAB2577" s="9"/>
      <c r="CAC2577" s="9"/>
      <c r="CAD2577" s="9"/>
      <c r="CAE2577" s="9"/>
      <c r="CAF2577" s="9"/>
      <c r="CAG2577" s="9"/>
      <c r="CAH2577" s="9"/>
      <c r="CAI2577" s="9"/>
      <c r="CAJ2577" s="9"/>
      <c r="CAK2577" s="9"/>
      <c r="CAL2577" s="9"/>
      <c r="CAM2577" s="9"/>
      <c r="CAN2577" s="9"/>
      <c r="CAO2577" s="9"/>
      <c r="CAP2577" s="9"/>
      <c r="CAQ2577" s="9"/>
      <c r="CAR2577" s="9"/>
      <c r="CAS2577" s="9"/>
      <c r="CAT2577" s="9"/>
      <c r="CAU2577" s="9"/>
      <c r="CAV2577" s="9"/>
      <c r="CAW2577" s="9"/>
      <c r="CAX2577" s="9"/>
      <c r="CAY2577" s="9"/>
      <c r="CAZ2577" s="9"/>
      <c r="CBA2577" s="9"/>
      <c r="CBB2577" s="9"/>
      <c r="CBC2577" s="9"/>
      <c r="CBD2577" s="9"/>
      <c r="CBE2577" s="9"/>
      <c r="CBF2577" s="9"/>
      <c r="CBG2577" s="9"/>
      <c r="CBH2577" s="9"/>
      <c r="CBI2577" s="9"/>
      <c r="CBJ2577" s="9"/>
      <c r="CBK2577" s="9"/>
      <c r="CBL2577" s="9"/>
      <c r="CBM2577" s="9"/>
      <c r="CBN2577" s="9"/>
      <c r="CBO2577" s="9"/>
      <c r="CBP2577" s="9"/>
      <c r="CBQ2577" s="9"/>
      <c r="CBR2577" s="9"/>
      <c r="CBS2577" s="9"/>
      <c r="CBT2577" s="9"/>
      <c r="CBU2577" s="9"/>
      <c r="CBV2577" s="9"/>
      <c r="CBW2577" s="9"/>
      <c r="CBX2577" s="9"/>
      <c r="CBY2577" s="9"/>
      <c r="CBZ2577" s="9"/>
      <c r="CCA2577" s="9"/>
      <c r="CCB2577" s="9"/>
      <c r="CCC2577" s="9"/>
      <c r="CCD2577" s="9"/>
      <c r="CCE2577" s="9"/>
      <c r="CCF2577" s="9"/>
      <c r="CCG2577" s="9"/>
      <c r="CCH2577" s="9"/>
      <c r="CCI2577" s="9"/>
      <c r="CCJ2577" s="9"/>
      <c r="CCK2577" s="9"/>
      <c r="CCL2577" s="9"/>
      <c r="CCM2577" s="9"/>
      <c r="CCN2577" s="9"/>
      <c r="CCO2577" s="9"/>
      <c r="CCP2577" s="9"/>
      <c r="CCQ2577" s="9"/>
      <c r="CCR2577" s="9"/>
      <c r="CCS2577" s="9"/>
      <c r="CCT2577" s="9"/>
      <c r="CCU2577" s="9"/>
      <c r="CCV2577" s="9"/>
      <c r="CCW2577" s="9"/>
      <c r="CCX2577" s="9"/>
      <c r="CCY2577" s="9"/>
      <c r="CCZ2577" s="9"/>
      <c r="CDA2577" s="9"/>
      <c r="CDB2577" s="9"/>
      <c r="CDC2577" s="9"/>
      <c r="CDD2577" s="9"/>
      <c r="CDE2577" s="9"/>
      <c r="CDF2577" s="9"/>
      <c r="CDG2577" s="9"/>
      <c r="CDH2577" s="9"/>
      <c r="CDI2577" s="9"/>
      <c r="CDJ2577" s="9"/>
      <c r="CDK2577" s="9"/>
      <c r="CDL2577" s="9"/>
      <c r="CDM2577" s="9"/>
      <c r="CDN2577" s="9"/>
      <c r="CDO2577" s="9"/>
      <c r="CDP2577" s="9"/>
      <c r="CDQ2577" s="9"/>
      <c r="CDR2577" s="9"/>
      <c r="CDS2577" s="9"/>
      <c r="CDT2577" s="9"/>
      <c r="CDU2577" s="9"/>
      <c r="CDV2577" s="9"/>
      <c r="CDW2577" s="9"/>
      <c r="CDX2577" s="9"/>
      <c r="CDY2577" s="9"/>
      <c r="CDZ2577" s="9"/>
      <c r="CEA2577" s="9"/>
      <c r="CEB2577" s="9"/>
      <c r="CEC2577" s="9"/>
      <c r="CED2577" s="9"/>
      <c r="CEE2577" s="9"/>
      <c r="CEF2577" s="9"/>
      <c r="CEG2577" s="9"/>
      <c r="CEH2577" s="9"/>
      <c r="CEI2577" s="9"/>
      <c r="CEJ2577" s="9"/>
      <c r="CEK2577" s="9"/>
      <c r="CEL2577" s="9"/>
      <c r="CEM2577" s="9"/>
      <c r="CEN2577" s="9"/>
      <c r="CEO2577" s="9"/>
      <c r="CEP2577" s="9"/>
      <c r="CEQ2577" s="9"/>
      <c r="CER2577" s="9"/>
      <c r="CES2577" s="9"/>
      <c r="CET2577" s="9"/>
      <c r="CEU2577" s="9"/>
      <c r="CEV2577" s="9"/>
      <c r="CEW2577" s="9"/>
      <c r="CEX2577" s="9"/>
      <c r="CEY2577" s="9"/>
      <c r="CEZ2577" s="9"/>
      <c r="CFA2577" s="9"/>
      <c r="CFB2577" s="9"/>
      <c r="CFC2577" s="9"/>
      <c r="CFD2577" s="9"/>
      <c r="CFE2577" s="9"/>
      <c r="CFF2577" s="9"/>
      <c r="CFG2577" s="9"/>
      <c r="CFH2577" s="9"/>
      <c r="CFI2577" s="9"/>
      <c r="CFJ2577" s="9"/>
      <c r="CFK2577" s="9"/>
      <c r="CFL2577" s="9"/>
      <c r="CFM2577" s="9"/>
      <c r="CFN2577" s="9"/>
      <c r="CFO2577" s="9"/>
      <c r="CFP2577" s="9"/>
      <c r="CFQ2577" s="9"/>
      <c r="CFR2577" s="9"/>
      <c r="CFS2577" s="9"/>
      <c r="CFT2577" s="9"/>
      <c r="CFU2577" s="9"/>
      <c r="CFV2577" s="9"/>
      <c r="CFW2577" s="9"/>
      <c r="CFX2577" s="9"/>
      <c r="CFY2577" s="9"/>
      <c r="CFZ2577" s="9"/>
      <c r="CGA2577" s="9"/>
      <c r="CGB2577" s="9"/>
      <c r="CGC2577" s="9"/>
      <c r="CGD2577" s="9"/>
      <c r="CGE2577" s="9"/>
      <c r="CGF2577" s="9"/>
      <c r="CGG2577" s="9"/>
      <c r="CGH2577" s="9"/>
      <c r="CGI2577" s="9"/>
      <c r="CGJ2577" s="9"/>
      <c r="CGK2577" s="9"/>
      <c r="CGL2577" s="9"/>
      <c r="CGM2577" s="9"/>
      <c r="CGN2577" s="9"/>
      <c r="CGO2577" s="9"/>
      <c r="CGP2577" s="9"/>
      <c r="CGQ2577" s="9"/>
      <c r="CGR2577" s="9"/>
      <c r="CGS2577" s="9"/>
      <c r="CGT2577" s="9"/>
      <c r="CGU2577" s="9"/>
      <c r="CGV2577" s="9"/>
      <c r="CGW2577" s="9"/>
      <c r="CGX2577" s="9"/>
      <c r="CGY2577" s="9"/>
      <c r="CGZ2577" s="9"/>
      <c r="CHA2577" s="9"/>
      <c r="CHB2577" s="9"/>
      <c r="CHC2577" s="9"/>
      <c r="CHD2577" s="9"/>
      <c r="CHE2577" s="9"/>
      <c r="CHF2577" s="9"/>
      <c r="CHG2577" s="9"/>
      <c r="CHH2577" s="9"/>
      <c r="CHI2577" s="9"/>
      <c r="CHJ2577" s="9"/>
      <c r="CHK2577" s="9"/>
      <c r="CHL2577" s="9"/>
      <c r="CHM2577" s="9"/>
      <c r="CHN2577" s="9"/>
      <c r="CHO2577" s="9"/>
      <c r="CHP2577" s="9"/>
      <c r="CHQ2577" s="9"/>
      <c r="CHR2577" s="9"/>
      <c r="CHS2577" s="9"/>
      <c r="CHT2577" s="9"/>
      <c r="CHU2577" s="9"/>
      <c r="CHV2577" s="9"/>
      <c r="CHW2577" s="9"/>
      <c r="CHX2577" s="9"/>
      <c r="CHY2577" s="9"/>
      <c r="CHZ2577" s="9"/>
      <c r="CIA2577" s="9"/>
      <c r="CIB2577" s="9"/>
      <c r="CIC2577" s="9"/>
      <c r="CID2577" s="9"/>
      <c r="CIE2577" s="9"/>
      <c r="CIF2577" s="9"/>
      <c r="CIG2577" s="9"/>
      <c r="CIH2577" s="9"/>
      <c r="CII2577" s="9"/>
      <c r="CIJ2577" s="9"/>
      <c r="CIK2577" s="9"/>
      <c r="CIL2577" s="9"/>
      <c r="CIM2577" s="9"/>
      <c r="CIN2577" s="9"/>
      <c r="CIO2577" s="9"/>
      <c r="CIP2577" s="9"/>
      <c r="CIQ2577" s="9"/>
      <c r="CIR2577" s="9"/>
      <c r="CIS2577" s="9"/>
      <c r="CIT2577" s="9"/>
      <c r="CIU2577" s="9"/>
      <c r="CIV2577" s="9"/>
      <c r="CIW2577" s="9"/>
      <c r="CIX2577" s="9"/>
      <c r="CIY2577" s="9"/>
      <c r="CIZ2577" s="9"/>
      <c r="CJA2577" s="9"/>
      <c r="CJB2577" s="9"/>
      <c r="CJC2577" s="9"/>
      <c r="CJD2577" s="9"/>
      <c r="CJE2577" s="9"/>
      <c r="CJF2577" s="9"/>
      <c r="CJG2577" s="9"/>
      <c r="CJH2577" s="9"/>
      <c r="CJI2577" s="9"/>
      <c r="CJJ2577" s="9"/>
      <c r="CJK2577" s="9"/>
      <c r="CJL2577" s="9"/>
      <c r="CJM2577" s="9"/>
      <c r="CJN2577" s="9"/>
      <c r="CJO2577" s="9"/>
      <c r="CJP2577" s="9"/>
      <c r="CJQ2577" s="9"/>
      <c r="CJR2577" s="9"/>
      <c r="CJS2577" s="9"/>
      <c r="CJT2577" s="9"/>
      <c r="CJU2577" s="9"/>
      <c r="CJV2577" s="9"/>
      <c r="CJW2577" s="9"/>
      <c r="CJX2577" s="9"/>
      <c r="CJY2577" s="9"/>
      <c r="CJZ2577" s="9"/>
      <c r="CKA2577" s="9"/>
      <c r="CKB2577" s="9"/>
      <c r="CKC2577" s="9"/>
      <c r="CKD2577" s="9"/>
      <c r="CKE2577" s="9"/>
      <c r="CKF2577" s="9"/>
      <c r="CKG2577" s="9"/>
      <c r="CKH2577" s="9"/>
      <c r="CKI2577" s="9"/>
      <c r="CKJ2577" s="9"/>
      <c r="CKK2577" s="9"/>
      <c r="CKL2577" s="9"/>
      <c r="CKM2577" s="9"/>
      <c r="CKN2577" s="9"/>
      <c r="CKO2577" s="9"/>
      <c r="CKP2577" s="9"/>
      <c r="CKQ2577" s="9"/>
      <c r="CKR2577" s="9"/>
      <c r="CKS2577" s="9"/>
      <c r="CKT2577" s="9"/>
      <c r="CKU2577" s="9"/>
      <c r="CKV2577" s="9"/>
      <c r="CKW2577" s="9"/>
      <c r="CKX2577" s="9"/>
      <c r="CKY2577" s="9"/>
      <c r="CKZ2577" s="9"/>
      <c r="CLA2577" s="9"/>
      <c r="CLB2577" s="9"/>
      <c r="CLC2577" s="9"/>
      <c r="CLD2577" s="9"/>
      <c r="CLE2577" s="9"/>
      <c r="CLF2577" s="9"/>
      <c r="CLG2577" s="9"/>
      <c r="CLH2577" s="9"/>
      <c r="CLI2577" s="9"/>
      <c r="CLJ2577" s="9"/>
      <c r="CLK2577" s="9"/>
      <c r="CLL2577" s="9"/>
      <c r="CLM2577" s="9"/>
      <c r="CLN2577" s="9"/>
      <c r="CLO2577" s="9"/>
      <c r="CLP2577" s="9"/>
      <c r="CLQ2577" s="9"/>
      <c r="CLR2577" s="9"/>
      <c r="CLS2577" s="9"/>
      <c r="CLT2577" s="9"/>
      <c r="CLU2577" s="9"/>
      <c r="CLV2577" s="9"/>
      <c r="CLW2577" s="9"/>
      <c r="CLX2577" s="9"/>
      <c r="CLY2577" s="9"/>
      <c r="CLZ2577" s="9"/>
      <c r="CMA2577" s="9"/>
      <c r="CMB2577" s="9"/>
      <c r="CMC2577" s="9"/>
      <c r="CMD2577" s="9"/>
      <c r="CME2577" s="9"/>
      <c r="CMF2577" s="9"/>
      <c r="CMG2577" s="9"/>
      <c r="CMH2577" s="9"/>
      <c r="CMI2577" s="9"/>
      <c r="CMJ2577" s="9"/>
      <c r="CMK2577" s="9"/>
      <c r="CML2577" s="9"/>
      <c r="CMM2577" s="9"/>
      <c r="CMN2577" s="9"/>
      <c r="CMO2577" s="9"/>
      <c r="CMP2577" s="9"/>
      <c r="CMQ2577" s="9"/>
      <c r="CMR2577" s="9"/>
      <c r="CMS2577" s="9"/>
      <c r="CMT2577" s="9"/>
      <c r="CMU2577" s="9"/>
      <c r="CMV2577" s="9"/>
      <c r="CMW2577" s="9"/>
      <c r="CMX2577" s="9"/>
      <c r="CMY2577" s="9"/>
      <c r="CMZ2577" s="9"/>
      <c r="CNA2577" s="9"/>
      <c r="CNB2577" s="9"/>
      <c r="CNC2577" s="9"/>
      <c r="CND2577" s="9"/>
      <c r="CNE2577" s="9"/>
      <c r="CNF2577" s="9"/>
      <c r="CNG2577" s="9"/>
      <c r="CNH2577" s="9"/>
      <c r="CNI2577" s="9"/>
      <c r="CNJ2577" s="9"/>
      <c r="CNK2577" s="9"/>
      <c r="CNL2577" s="9"/>
      <c r="CNM2577" s="9"/>
      <c r="CNN2577" s="9"/>
      <c r="CNO2577" s="9"/>
      <c r="CNP2577" s="9"/>
      <c r="CNQ2577" s="9"/>
      <c r="CNR2577" s="9"/>
      <c r="CNS2577" s="9"/>
      <c r="CNT2577" s="9"/>
      <c r="CNU2577" s="9"/>
      <c r="CNV2577" s="9"/>
      <c r="CNW2577" s="9"/>
      <c r="CNX2577" s="9"/>
      <c r="CNY2577" s="9"/>
      <c r="CNZ2577" s="9"/>
      <c r="COA2577" s="9"/>
      <c r="COB2577" s="9"/>
      <c r="COC2577" s="9"/>
      <c r="COD2577" s="9"/>
      <c r="COE2577" s="9"/>
      <c r="COF2577" s="9"/>
      <c r="COG2577" s="9"/>
      <c r="COH2577" s="9"/>
      <c r="COI2577" s="9"/>
      <c r="COJ2577" s="9"/>
      <c r="COK2577" s="9"/>
      <c r="COL2577" s="9"/>
      <c r="COM2577" s="9"/>
      <c r="CON2577" s="9"/>
      <c r="COO2577" s="9"/>
      <c r="COP2577" s="9"/>
      <c r="COQ2577" s="9"/>
      <c r="COR2577" s="9"/>
      <c r="COS2577" s="9"/>
      <c r="COT2577" s="9"/>
      <c r="COU2577" s="9"/>
      <c r="COV2577" s="9"/>
      <c r="COW2577" s="9"/>
      <c r="COX2577" s="9"/>
      <c r="COY2577" s="9"/>
      <c r="COZ2577" s="9"/>
      <c r="CPA2577" s="9"/>
      <c r="CPB2577" s="9"/>
      <c r="CPC2577" s="9"/>
      <c r="CPD2577" s="9"/>
      <c r="CPE2577" s="9"/>
      <c r="CPF2577" s="9"/>
      <c r="CPG2577" s="9"/>
      <c r="CPH2577" s="9"/>
      <c r="CPI2577" s="9"/>
      <c r="CPJ2577" s="9"/>
      <c r="CPK2577" s="9"/>
      <c r="CPL2577" s="9"/>
      <c r="CPM2577" s="9"/>
      <c r="CPN2577" s="9"/>
      <c r="CPO2577" s="9"/>
      <c r="CPP2577" s="9"/>
      <c r="CPQ2577" s="9"/>
      <c r="CPR2577" s="9"/>
      <c r="CPS2577" s="9"/>
      <c r="CPT2577" s="9"/>
      <c r="CPU2577" s="9"/>
      <c r="CPV2577" s="9"/>
      <c r="CPW2577" s="9"/>
      <c r="CPX2577" s="9"/>
      <c r="CPY2577" s="9"/>
      <c r="CPZ2577" s="9"/>
      <c r="CQA2577" s="9"/>
      <c r="CQB2577" s="9"/>
      <c r="CQC2577" s="9"/>
      <c r="CQD2577" s="9"/>
      <c r="CQE2577" s="9"/>
      <c r="CQF2577" s="9"/>
      <c r="CQG2577" s="9"/>
      <c r="CQH2577" s="9"/>
      <c r="CQI2577" s="9"/>
      <c r="CQJ2577" s="9"/>
      <c r="CQK2577" s="9"/>
      <c r="CQL2577" s="9"/>
      <c r="CQM2577" s="9"/>
      <c r="CQN2577" s="9"/>
      <c r="CQO2577" s="9"/>
      <c r="CQP2577" s="9"/>
      <c r="CQQ2577" s="9"/>
      <c r="CQR2577" s="9"/>
      <c r="CQS2577" s="9"/>
      <c r="CQT2577" s="9"/>
      <c r="CQU2577" s="9"/>
      <c r="CQV2577" s="9"/>
      <c r="CQW2577" s="9"/>
      <c r="CQX2577" s="9"/>
      <c r="CQY2577" s="9"/>
      <c r="CQZ2577" s="9"/>
      <c r="CRA2577" s="9"/>
      <c r="CRB2577" s="9"/>
      <c r="CRC2577" s="9"/>
      <c r="CRD2577" s="9"/>
      <c r="CRE2577" s="9"/>
      <c r="CRF2577" s="9"/>
      <c r="CRG2577" s="9"/>
      <c r="CRH2577" s="9"/>
      <c r="CRI2577" s="9"/>
      <c r="CRJ2577" s="9"/>
      <c r="CRK2577" s="9"/>
      <c r="CRL2577" s="9"/>
      <c r="CRM2577" s="9"/>
      <c r="CRN2577" s="9"/>
      <c r="CRO2577" s="9"/>
      <c r="CRP2577" s="9"/>
      <c r="CRQ2577" s="9"/>
      <c r="CRR2577" s="9"/>
      <c r="CRS2577" s="9"/>
      <c r="CRT2577" s="9"/>
      <c r="CRU2577" s="9"/>
      <c r="CRV2577" s="9"/>
      <c r="CRW2577" s="9"/>
      <c r="CRX2577" s="9"/>
      <c r="CRY2577" s="9"/>
      <c r="CRZ2577" s="9"/>
      <c r="CSA2577" s="9"/>
      <c r="CSB2577" s="9"/>
      <c r="CSC2577" s="9"/>
      <c r="CSD2577" s="9"/>
      <c r="CSE2577" s="9"/>
      <c r="CSF2577" s="9"/>
      <c r="CSG2577" s="9"/>
      <c r="CSH2577" s="9"/>
      <c r="CSI2577" s="9"/>
      <c r="CSJ2577" s="9"/>
      <c r="CSK2577" s="9"/>
      <c r="CSL2577" s="9"/>
      <c r="CSM2577" s="9"/>
      <c r="CSN2577" s="9"/>
      <c r="CSO2577" s="9"/>
      <c r="CSP2577" s="9"/>
      <c r="CSQ2577" s="9"/>
      <c r="CSR2577" s="9"/>
      <c r="CSS2577" s="9"/>
      <c r="CST2577" s="9"/>
      <c r="CSU2577" s="9"/>
      <c r="CSV2577" s="9"/>
      <c r="CSW2577" s="9"/>
      <c r="CSX2577" s="9"/>
      <c r="CSY2577" s="9"/>
      <c r="CSZ2577" s="9"/>
      <c r="CTA2577" s="9"/>
      <c r="CTB2577" s="9"/>
      <c r="CTC2577" s="9"/>
      <c r="CTD2577" s="9"/>
      <c r="CTE2577" s="9"/>
      <c r="CTF2577" s="9"/>
      <c r="CTG2577" s="9"/>
      <c r="CTH2577" s="9"/>
      <c r="CTI2577" s="9"/>
      <c r="CTJ2577" s="9"/>
      <c r="CTK2577" s="9"/>
      <c r="CTL2577" s="9"/>
      <c r="CTM2577" s="9"/>
      <c r="CTN2577" s="9"/>
      <c r="CTO2577" s="9"/>
      <c r="CTP2577" s="9"/>
      <c r="CTQ2577" s="9"/>
      <c r="CTR2577" s="9"/>
      <c r="CTS2577" s="9"/>
      <c r="CTT2577" s="9"/>
      <c r="CTU2577" s="9"/>
      <c r="CTV2577" s="9"/>
      <c r="CTW2577" s="9"/>
      <c r="CTX2577" s="9"/>
      <c r="CTY2577" s="9"/>
      <c r="CTZ2577" s="9"/>
      <c r="CUA2577" s="9"/>
      <c r="CUB2577" s="9"/>
      <c r="CUC2577" s="9"/>
      <c r="CUD2577" s="9"/>
      <c r="CUE2577" s="9"/>
      <c r="CUF2577" s="9"/>
      <c r="CUG2577" s="9"/>
      <c r="CUH2577" s="9"/>
      <c r="CUI2577" s="9"/>
      <c r="CUJ2577" s="9"/>
      <c r="CUK2577" s="9"/>
      <c r="CUL2577" s="9"/>
      <c r="CUM2577" s="9"/>
      <c r="CUN2577" s="9"/>
      <c r="CUO2577" s="9"/>
      <c r="CUP2577" s="9"/>
      <c r="CUQ2577" s="9"/>
      <c r="CUR2577" s="9"/>
      <c r="CUS2577" s="9"/>
      <c r="CUT2577" s="9"/>
      <c r="CUU2577" s="9"/>
      <c r="CUV2577" s="9"/>
      <c r="CUW2577" s="9"/>
      <c r="CUX2577" s="9"/>
      <c r="CUY2577" s="9"/>
      <c r="CUZ2577" s="9"/>
      <c r="CVA2577" s="9"/>
      <c r="CVB2577" s="9"/>
      <c r="CVC2577" s="9"/>
      <c r="CVD2577" s="9"/>
      <c r="CVE2577" s="9"/>
      <c r="CVF2577" s="9"/>
      <c r="CVG2577" s="9"/>
      <c r="CVH2577" s="9"/>
      <c r="CVI2577" s="9"/>
      <c r="CVJ2577" s="9"/>
      <c r="CVK2577" s="9"/>
      <c r="CVL2577" s="9"/>
      <c r="CVM2577" s="9"/>
      <c r="CVN2577" s="9"/>
      <c r="CVO2577" s="9"/>
      <c r="CVP2577" s="9"/>
      <c r="CVQ2577" s="9"/>
      <c r="CVR2577" s="9"/>
      <c r="CVS2577" s="9"/>
      <c r="CVT2577" s="9"/>
      <c r="CVU2577" s="9"/>
      <c r="CVV2577" s="9"/>
      <c r="CVW2577" s="9"/>
      <c r="CVX2577" s="9"/>
      <c r="CVY2577" s="9"/>
      <c r="CVZ2577" s="9"/>
      <c r="CWA2577" s="9"/>
      <c r="CWB2577" s="9"/>
      <c r="CWC2577" s="9"/>
      <c r="CWD2577" s="9"/>
      <c r="CWE2577" s="9"/>
      <c r="CWF2577" s="9"/>
      <c r="CWG2577" s="9"/>
      <c r="CWH2577" s="9"/>
      <c r="CWI2577" s="9"/>
      <c r="CWJ2577" s="9"/>
      <c r="CWK2577" s="9"/>
      <c r="CWL2577" s="9"/>
      <c r="CWM2577" s="9"/>
      <c r="CWN2577" s="9"/>
      <c r="CWO2577" s="9"/>
      <c r="CWP2577" s="9"/>
      <c r="CWQ2577" s="9"/>
      <c r="CWR2577" s="9"/>
      <c r="CWS2577" s="9"/>
      <c r="CWT2577" s="9"/>
      <c r="CWU2577" s="9"/>
      <c r="CWV2577" s="9"/>
      <c r="CWW2577" s="9"/>
      <c r="CWX2577" s="9"/>
      <c r="CWY2577" s="9"/>
      <c r="CWZ2577" s="9"/>
      <c r="CXA2577" s="9"/>
      <c r="CXB2577" s="9"/>
      <c r="CXC2577" s="9"/>
      <c r="CXD2577" s="9"/>
      <c r="CXE2577" s="9"/>
      <c r="CXF2577" s="9"/>
      <c r="CXG2577" s="9"/>
      <c r="CXH2577" s="9"/>
      <c r="CXI2577" s="9"/>
      <c r="CXJ2577" s="9"/>
      <c r="CXK2577" s="9"/>
      <c r="CXL2577" s="9"/>
      <c r="CXM2577" s="9"/>
      <c r="CXN2577" s="9"/>
      <c r="CXO2577" s="9"/>
      <c r="CXP2577" s="9"/>
      <c r="CXQ2577" s="9"/>
      <c r="CXR2577" s="9"/>
      <c r="CXS2577" s="9"/>
      <c r="CXT2577" s="9"/>
      <c r="CXU2577" s="9"/>
      <c r="CXV2577" s="9"/>
      <c r="CXW2577" s="9"/>
      <c r="CXX2577" s="9"/>
      <c r="CXY2577" s="9"/>
      <c r="CXZ2577" s="9"/>
      <c r="CYA2577" s="9"/>
      <c r="CYB2577" s="9"/>
      <c r="CYC2577" s="9"/>
      <c r="CYD2577" s="9"/>
      <c r="CYE2577" s="9"/>
      <c r="CYF2577" s="9"/>
      <c r="CYG2577" s="9"/>
      <c r="CYH2577" s="9"/>
      <c r="CYI2577" s="9"/>
      <c r="CYJ2577" s="9"/>
      <c r="CYK2577" s="9"/>
      <c r="CYL2577" s="9"/>
      <c r="CYM2577" s="9"/>
      <c r="CYN2577" s="9"/>
      <c r="CYO2577" s="9"/>
      <c r="CYP2577" s="9"/>
      <c r="CYQ2577" s="9"/>
      <c r="CYR2577" s="9"/>
      <c r="CYS2577" s="9"/>
      <c r="CYT2577" s="9"/>
      <c r="CYU2577" s="9"/>
      <c r="CYV2577" s="9"/>
      <c r="CYW2577" s="9"/>
      <c r="CYX2577" s="9"/>
      <c r="CYY2577" s="9"/>
      <c r="CYZ2577" s="9"/>
      <c r="CZA2577" s="9"/>
      <c r="CZB2577" s="9"/>
      <c r="CZC2577" s="9"/>
      <c r="CZD2577" s="9"/>
      <c r="CZE2577" s="9"/>
      <c r="CZF2577" s="9"/>
      <c r="CZG2577" s="9"/>
      <c r="CZH2577" s="9"/>
      <c r="CZI2577" s="9"/>
      <c r="CZJ2577" s="9"/>
      <c r="CZK2577" s="9"/>
      <c r="CZL2577" s="9"/>
      <c r="CZM2577" s="9"/>
      <c r="CZN2577" s="9"/>
      <c r="CZO2577" s="9"/>
      <c r="CZP2577" s="9"/>
      <c r="CZQ2577" s="9"/>
      <c r="CZR2577" s="9"/>
      <c r="CZS2577" s="9"/>
      <c r="CZT2577" s="9"/>
      <c r="CZU2577" s="9"/>
      <c r="CZV2577" s="9"/>
      <c r="CZW2577" s="9"/>
      <c r="CZX2577" s="9"/>
      <c r="CZY2577" s="9"/>
      <c r="CZZ2577" s="9"/>
      <c r="DAA2577" s="9"/>
      <c r="DAB2577" s="9"/>
      <c r="DAC2577" s="9"/>
      <c r="DAD2577" s="9"/>
      <c r="DAE2577" s="9"/>
      <c r="DAF2577" s="9"/>
      <c r="DAG2577" s="9"/>
      <c r="DAH2577" s="9"/>
      <c r="DAI2577" s="9"/>
      <c r="DAJ2577" s="9"/>
      <c r="DAK2577" s="9"/>
      <c r="DAL2577" s="9"/>
      <c r="DAM2577" s="9"/>
      <c r="DAN2577" s="9"/>
      <c r="DAO2577" s="9"/>
      <c r="DAP2577" s="9"/>
      <c r="DAQ2577" s="9"/>
      <c r="DAR2577" s="9"/>
      <c r="DAS2577" s="9"/>
      <c r="DAT2577" s="9"/>
      <c r="DAU2577" s="9"/>
      <c r="DAV2577" s="9"/>
      <c r="DAW2577" s="9"/>
      <c r="DAX2577" s="9"/>
      <c r="DAY2577" s="9"/>
      <c r="DAZ2577" s="9"/>
      <c r="DBA2577" s="9"/>
      <c r="DBB2577" s="9"/>
      <c r="DBC2577" s="9"/>
      <c r="DBD2577" s="9"/>
      <c r="DBE2577" s="9"/>
      <c r="DBF2577" s="9"/>
      <c r="DBG2577" s="9"/>
      <c r="DBH2577" s="9"/>
      <c r="DBI2577" s="9"/>
      <c r="DBJ2577" s="9"/>
      <c r="DBK2577" s="9"/>
      <c r="DBL2577" s="9"/>
      <c r="DBM2577" s="9"/>
      <c r="DBN2577" s="9"/>
      <c r="DBO2577" s="9"/>
      <c r="DBP2577" s="9"/>
      <c r="DBQ2577" s="9"/>
      <c r="DBR2577" s="9"/>
      <c r="DBS2577" s="9"/>
      <c r="DBT2577" s="9"/>
      <c r="DBU2577" s="9"/>
      <c r="DBV2577" s="9"/>
      <c r="DBW2577" s="9"/>
      <c r="DBX2577" s="9"/>
      <c r="DBY2577" s="9"/>
      <c r="DBZ2577" s="9"/>
      <c r="DCA2577" s="9"/>
      <c r="DCB2577" s="9"/>
      <c r="DCC2577" s="9"/>
      <c r="DCD2577" s="9"/>
      <c r="DCE2577" s="9"/>
      <c r="DCF2577" s="9"/>
      <c r="DCG2577" s="9"/>
      <c r="DCH2577" s="9"/>
      <c r="DCI2577" s="9"/>
      <c r="DCJ2577" s="9"/>
      <c r="DCK2577" s="9"/>
      <c r="DCL2577" s="9"/>
      <c r="DCM2577" s="9"/>
      <c r="DCN2577" s="9"/>
      <c r="DCO2577" s="9"/>
      <c r="DCP2577" s="9"/>
      <c r="DCQ2577" s="9"/>
      <c r="DCR2577" s="9"/>
      <c r="DCS2577" s="9"/>
      <c r="DCT2577" s="9"/>
      <c r="DCU2577" s="9"/>
      <c r="DCV2577" s="9"/>
      <c r="DCW2577" s="9"/>
      <c r="DCX2577" s="9"/>
      <c r="DCY2577" s="9"/>
      <c r="DCZ2577" s="9"/>
      <c r="DDA2577" s="9"/>
      <c r="DDB2577" s="9"/>
      <c r="DDC2577" s="9"/>
      <c r="DDD2577" s="9"/>
      <c r="DDE2577" s="9"/>
      <c r="DDF2577" s="9"/>
      <c r="DDG2577" s="9"/>
      <c r="DDH2577" s="9"/>
      <c r="DDI2577" s="9"/>
      <c r="DDJ2577" s="9"/>
      <c r="DDK2577" s="9"/>
      <c r="DDL2577" s="9"/>
      <c r="DDM2577" s="9"/>
      <c r="DDN2577" s="9"/>
      <c r="DDO2577" s="9"/>
      <c r="DDP2577" s="9"/>
      <c r="DDQ2577" s="9"/>
      <c r="DDR2577" s="9"/>
      <c r="DDS2577" s="9"/>
      <c r="DDT2577" s="9"/>
      <c r="DDU2577" s="9"/>
      <c r="DDV2577" s="9"/>
      <c r="DDW2577" s="9"/>
      <c r="DDX2577" s="9"/>
      <c r="DDY2577" s="9"/>
      <c r="DDZ2577" s="9"/>
      <c r="DEA2577" s="9"/>
      <c r="DEB2577" s="9"/>
      <c r="DEC2577" s="9"/>
      <c r="DED2577" s="9"/>
      <c r="DEE2577" s="9"/>
      <c r="DEF2577" s="9"/>
      <c r="DEG2577" s="9"/>
      <c r="DEH2577" s="9"/>
      <c r="DEI2577" s="9"/>
      <c r="DEJ2577" s="9"/>
      <c r="DEK2577" s="9"/>
      <c r="DEL2577" s="9"/>
      <c r="DEM2577" s="9"/>
      <c r="DEN2577" s="9"/>
      <c r="DEO2577" s="9"/>
      <c r="DEP2577" s="9"/>
      <c r="DEQ2577" s="9"/>
      <c r="DER2577" s="9"/>
      <c r="DES2577" s="9"/>
      <c r="DET2577" s="9"/>
      <c r="DEU2577" s="9"/>
      <c r="DEV2577" s="9"/>
      <c r="DEW2577" s="9"/>
      <c r="DEX2577" s="9"/>
      <c r="DEY2577" s="9"/>
      <c r="DEZ2577" s="9"/>
      <c r="DFA2577" s="9"/>
      <c r="DFB2577" s="9"/>
      <c r="DFC2577" s="9"/>
      <c r="DFD2577" s="9"/>
      <c r="DFE2577" s="9"/>
      <c r="DFF2577" s="9"/>
      <c r="DFG2577" s="9"/>
      <c r="DFH2577" s="9"/>
      <c r="DFI2577" s="9"/>
      <c r="DFJ2577" s="9"/>
      <c r="DFK2577" s="9"/>
      <c r="DFL2577" s="9"/>
      <c r="DFM2577" s="9"/>
      <c r="DFN2577" s="9"/>
      <c r="DFO2577" s="9"/>
      <c r="DFP2577" s="9"/>
      <c r="DFQ2577" s="9"/>
      <c r="DFR2577" s="9"/>
      <c r="DFS2577" s="9"/>
      <c r="DFT2577" s="9"/>
      <c r="DFU2577" s="9"/>
      <c r="DFV2577" s="9"/>
      <c r="DFW2577" s="9"/>
      <c r="DFX2577" s="9"/>
      <c r="DFY2577" s="9"/>
      <c r="DFZ2577" s="9"/>
      <c r="DGA2577" s="9"/>
      <c r="DGB2577" s="9"/>
      <c r="DGC2577" s="9"/>
      <c r="DGD2577" s="9"/>
      <c r="DGE2577" s="9"/>
      <c r="DGF2577" s="9"/>
      <c r="DGG2577" s="9"/>
      <c r="DGH2577" s="9"/>
      <c r="DGI2577" s="9"/>
      <c r="DGJ2577" s="9"/>
      <c r="DGK2577" s="9"/>
      <c r="DGL2577" s="9"/>
      <c r="DGM2577" s="9"/>
      <c r="DGN2577" s="9"/>
      <c r="DGO2577" s="9"/>
      <c r="DGP2577" s="9"/>
      <c r="DGQ2577" s="9"/>
      <c r="DGR2577" s="9"/>
      <c r="DGS2577" s="9"/>
      <c r="DGT2577" s="9"/>
      <c r="DGU2577" s="9"/>
      <c r="DGV2577" s="9"/>
      <c r="DGW2577" s="9"/>
      <c r="DGX2577" s="9"/>
      <c r="DGY2577" s="9"/>
      <c r="DGZ2577" s="9"/>
      <c r="DHA2577" s="9"/>
      <c r="DHB2577" s="9"/>
      <c r="DHC2577" s="9"/>
      <c r="DHD2577" s="9"/>
      <c r="DHE2577" s="9"/>
      <c r="DHF2577" s="9"/>
      <c r="DHG2577" s="9"/>
      <c r="DHH2577" s="9"/>
      <c r="DHI2577" s="9"/>
      <c r="DHJ2577" s="9"/>
      <c r="DHK2577" s="9"/>
      <c r="DHL2577" s="9"/>
      <c r="DHM2577" s="9"/>
      <c r="DHN2577" s="9"/>
      <c r="DHO2577" s="9"/>
      <c r="DHP2577" s="9"/>
      <c r="DHQ2577" s="9"/>
      <c r="DHR2577" s="9"/>
      <c r="DHS2577" s="9"/>
      <c r="DHT2577" s="9"/>
      <c r="DHU2577" s="9"/>
      <c r="DHV2577" s="9"/>
      <c r="DHW2577" s="9"/>
      <c r="DHX2577" s="9"/>
      <c r="DHY2577" s="9"/>
      <c r="DHZ2577" s="9"/>
      <c r="DIA2577" s="9"/>
      <c r="DIB2577" s="9"/>
      <c r="DIC2577" s="9"/>
      <c r="DID2577" s="9"/>
      <c r="DIE2577" s="9"/>
      <c r="DIF2577" s="9"/>
      <c r="DIG2577" s="9"/>
      <c r="DIH2577" s="9"/>
      <c r="DII2577" s="9"/>
      <c r="DIJ2577" s="9"/>
      <c r="DIK2577" s="9"/>
      <c r="DIL2577" s="9"/>
      <c r="DIM2577" s="9"/>
      <c r="DIN2577" s="9"/>
      <c r="DIO2577" s="9"/>
      <c r="DIP2577" s="9"/>
      <c r="DIQ2577" s="9"/>
      <c r="DIR2577" s="9"/>
      <c r="DIS2577" s="9"/>
      <c r="DIT2577" s="9"/>
      <c r="DIU2577" s="9"/>
      <c r="DIV2577" s="9"/>
      <c r="DIW2577" s="9"/>
      <c r="DIX2577" s="9"/>
      <c r="DIY2577" s="9"/>
      <c r="DIZ2577" s="9"/>
      <c r="DJA2577" s="9"/>
      <c r="DJB2577" s="9"/>
      <c r="DJC2577" s="9"/>
      <c r="DJD2577" s="9"/>
      <c r="DJE2577" s="9"/>
      <c r="DJF2577" s="9"/>
      <c r="DJG2577" s="9"/>
      <c r="DJH2577" s="9"/>
      <c r="DJI2577" s="9"/>
      <c r="DJJ2577" s="9"/>
      <c r="DJK2577" s="9"/>
      <c r="DJL2577" s="9"/>
      <c r="DJM2577" s="9"/>
      <c r="DJN2577" s="9"/>
      <c r="DJO2577" s="9"/>
      <c r="DJP2577" s="9"/>
      <c r="DJQ2577" s="9"/>
      <c r="DJR2577" s="9"/>
      <c r="DJS2577" s="9"/>
      <c r="DJT2577" s="9"/>
      <c r="DJU2577" s="9"/>
      <c r="DJV2577" s="9"/>
      <c r="DJW2577" s="9"/>
      <c r="DJX2577" s="9"/>
      <c r="DJY2577" s="9"/>
      <c r="DJZ2577" s="9"/>
      <c r="DKA2577" s="9"/>
      <c r="DKB2577" s="9"/>
      <c r="DKC2577" s="9"/>
      <c r="DKD2577" s="9"/>
      <c r="DKE2577" s="9"/>
      <c r="DKF2577" s="9"/>
      <c r="DKG2577" s="9"/>
      <c r="DKH2577" s="9"/>
      <c r="DKI2577" s="9"/>
      <c r="DKJ2577" s="9"/>
      <c r="DKK2577" s="9"/>
      <c r="DKL2577" s="9"/>
      <c r="DKM2577" s="9"/>
      <c r="DKN2577" s="9"/>
      <c r="DKO2577" s="9"/>
      <c r="DKP2577" s="9"/>
      <c r="DKQ2577" s="9"/>
      <c r="DKR2577" s="9"/>
      <c r="DKS2577" s="9"/>
      <c r="DKT2577" s="9"/>
      <c r="DKU2577" s="9"/>
      <c r="DKV2577" s="9"/>
      <c r="DKW2577" s="9"/>
      <c r="DKX2577" s="9"/>
      <c r="DKY2577" s="9"/>
      <c r="DKZ2577" s="9"/>
      <c r="DLA2577" s="9"/>
      <c r="DLB2577" s="9"/>
      <c r="DLC2577" s="9"/>
      <c r="DLD2577" s="9"/>
      <c r="DLE2577" s="9"/>
      <c r="DLF2577" s="9"/>
      <c r="DLG2577" s="9"/>
      <c r="DLH2577" s="9"/>
      <c r="DLI2577" s="9"/>
      <c r="DLJ2577" s="9"/>
      <c r="DLK2577" s="9"/>
      <c r="DLL2577" s="9"/>
      <c r="DLM2577" s="9"/>
      <c r="DLN2577" s="9"/>
      <c r="DLO2577" s="9"/>
      <c r="DLP2577" s="9"/>
      <c r="DLQ2577" s="9"/>
      <c r="DLR2577" s="9"/>
      <c r="DLS2577" s="9"/>
      <c r="DLT2577" s="9"/>
      <c r="DLU2577" s="9"/>
      <c r="DLV2577" s="9"/>
      <c r="DLW2577" s="9"/>
      <c r="DLX2577" s="9"/>
      <c r="DLY2577" s="9"/>
      <c r="DLZ2577" s="9"/>
      <c r="DMA2577" s="9"/>
      <c r="DMB2577" s="9"/>
      <c r="DMC2577" s="9"/>
      <c r="DMD2577" s="9"/>
      <c r="DME2577" s="9"/>
      <c r="DMF2577" s="9"/>
      <c r="DMG2577" s="9"/>
      <c r="DMH2577" s="9"/>
      <c r="DMI2577" s="9"/>
      <c r="DMJ2577" s="9"/>
      <c r="DMK2577" s="9"/>
      <c r="DML2577" s="9"/>
      <c r="DMM2577" s="9"/>
      <c r="DMN2577" s="9"/>
      <c r="DMO2577" s="9"/>
      <c r="DMP2577" s="9"/>
      <c r="DMQ2577" s="9"/>
      <c r="DMR2577" s="9"/>
      <c r="DMS2577" s="9"/>
      <c r="DMT2577" s="9"/>
      <c r="DMU2577" s="9"/>
      <c r="DMV2577" s="9"/>
      <c r="DMW2577" s="9"/>
      <c r="DMX2577" s="9"/>
      <c r="DMY2577" s="9"/>
      <c r="DMZ2577" s="9"/>
      <c r="DNA2577" s="9"/>
      <c r="DNB2577" s="9"/>
      <c r="DNC2577" s="9"/>
      <c r="DND2577" s="9"/>
      <c r="DNE2577" s="9"/>
      <c r="DNF2577" s="9"/>
      <c r="DNG2577" s="9"/>
      <c r="DNH2577" s="9"/>
      <c r="DNI2577" s="9"/>
      <c r="DNJ2577" s="9"/>
      <c r="DNK2577" s="9"/>
      <c r="DNL2577" s="9"/>
      <c r="DNM2577" s="9"/>
      <c r="DNN2577" s="9"/>
      <c r="DNO2577" s="9"/>
      <c r="DNP2577" s="9"/>
      <c r="DNQ2577" s="9"/>
      <c r="DNR2577" s="9"/>
      <c r="DNS2577" s="9"/>
      <c r="DNT2577" s="9"/>
      <c r="DNU2577" s="9"/>
      <c r="DNV2577" s="9"/>
      <c r="DNW2577" s="9"/>
      <c r="DNX2577" s="9"/>
      <c r="DNY2577" s="9"/>
      <c r="DNZ2577" s="9"/>
      <c r="DOA2577" s="9"/>
      <c r="DOB2577" s="9"/>
      <c r="DOC2577" s="9"/>
      <c r="DOD2577" s="9"/>
      <c r="DOE2577" s="9"/>
      <c r="DOF2577" s="9"/>
      <c r="DOG2577" s="9"/>
      <c r="DOH2577" s="9"/>
      <c r="DOI2577" s="9"/>
      <c r="DOJ2577" s="9"/>
      <c r="DOK2577" s="9"/>
      <c r="DOL2577" s="9"/>
      <c r="DOM2577" s="9"/>
      <c r="DON2577" s="9"/>
      <c r="DOO2577" s="9"/>
      <c r="DOP2577" s="9"/>
      <c r="DOQ2577" s="9"/>
      <c r="DOR2577" s="9"/>
      <c r="DOS2577" s="9"/>
      <c r="DOT2577" s="9"/>
      <c r="DOU2577" s="9"/>
      <c r="DOV2577" s="9"/>
      <c r="DOW2577" s="9"/>
      <c r="DOX2577" s="9"/>
      <c r="DOY2577" s="9"/>
      <c r="DOZ2577" s="9"/>
      <c r="DPA2577" s="9"/>
      <c r="DPB2577" s="9"/>
      <c r="DPC2577" s="9"/>
      <c r="DPD2577" s="9"/>
      <c r="DPE2577" s="9"/>
      <c r="DPF2577" s="9"/>
      <c r="DPG2577" s="9"/>
      <c r="DPH2577" s="9"/>
      <c r="DPI2577" s="9"/>
      <c r="DPJ2577" s="9"/>
      <c r="DPK2577" s="9"/>
      <c r="DPL2577" s="9"/>
      <c r="DPM2577" s="9"/>
      <c r="DPN2577" s="9"/>
      <c r="DPO2577" s="9"/>
      <c r="DPP2577" s="9"/>
      <c r="DPQ2577" s="9"/>
      <c r="DPR2577" s="9"/>
      <c r="DPS2577" s="9"/>
      <c r="DPT2577" s="9"/>
      <c r="DPU2577" s="9"/>
      <c r="DPV2577" s="9"/>
      <c r="DPW2577" s="9"/>
      <c r="DPX2577" s="9"/>
      <c r="DPY2577" s="9"/>
      <c r="DPZ2577" s="9"/>
      <c r="DQA2577" s="9"/>
      <c r="DQB2577" s="9"/>
      <c r="DQC2577" s="9"/>
      <c r="DQD2577" s="9"/>
      <c r="DQE2577" s="9"/>
      <c r="DQF2577" s="9"/>
      <c r="DQG2577" s="9"/>
      <c r="DQH2577" s="9"/>
      <c r="DQI2577" s="9"/>
      <c r="DQJ2577" s="9"/>
      <c r="DQK2577" s="9"/>
      <c r="DQL2577" s="9"/>
      <c r="DQM2577" s="9"/>
      <c r="DQN2577" s="9"/>
      <c r="DQO2577" s="9"/>
      <c r="DQP2577" s="9"/>
      <c r="DQQ2577" s="9"/>
      <c r="DQR2577" s="9"/>
      <c r="DQS2577" s="9"/>
      <c r="DQT2577" s="9"/>
      <c r="DQU2577" s="9"/>
      <c r="DQV2577" s="9"/>
      <c r="DQW2577" s="9"/>
      <c r="DQX2577" s="9"/>
      <c r="DQY2577" s="9"/>
      <c r="DQZ2577" s="9"/>
      <c r="DRA2577" s="9"/>
      <c r="DRB2577" s="9"/>
      <c r="DRC2577" s="9"/>
      <c r="DRD2577" s="9"/>
      <c r="DRE2577" s="9"/>
      <c r="DRF2577" s="9"/>
      <c r="DRG2577" s="9"/>
      <c r="DRH2577" s="9"/>
      <c r="DRI2577" s="9"/>
      <c r="DRJ2577" s="9"/>
      <c r="DRK2577" s="9"/>
      <c r="DRL2577" s="9"/>
      <c r="DRM2577" s="9"/>
      <c r="DRN2577" s="9"/>
      <c r="DRO2577" s="9"/>
      <c r="DRP2577" s="9"/>
      <c r="DRQ2577" s="9"/>
      <c r="DRR2577" s="9"/>
      <c r="DRS2577" s="9"/>
      <c r="DRT2577" s="9"/>
      <c r="DRU2577" s="9"/>
      <c r="DRV2577" s="9"/>
      <c r="DRW2577" s="9"/>
      <c r="DRX2577" s="9"/>
      <c r="DRY2577" s="9"/>
      <c r="DRZ2577" s="9"/>
      <c r="DSA2577" s="9"/>
      <c r="DSB2577" s="9"/>
      <c r="DSC2577" s="9"/>
      <c r="DSD2577" s="9"/>
      <c r="DSE2577" s="9"/>
      <c r="DSF2577" s="9"/>
      <c r="DSG2577" s="9"/>
      <c r="DSH2577" s="9"/>
      <c r="DSI2577" s="9"/>
      <c r="DSJ2577" s="9"/>
      <c r="DSK2577" s="9"/>
      <c r="DSL2577" s="9"/>
      <c r="DSM2577" s="9"/>
      <c r="DSN2577" s="9"/>
      <c r="DSO2577" s="9"/>
      <c r="DSP2577" s="9"/>
      <c r="DSQ2577" s="9"/>
      <c r="DSR2577" s="9"/>
      <c r="DSS2577" s="9"/>
      <c r="DST2577" s="9"/>
      <c r="DSU2577" s="9"/>
      <c r="DSV2577" s="9"/>
      <c r="DSW2577" s="9"/>
      <c r="DSX2577" s="9"/>
      <c r="DSY2577" s="9"/>
      <c r="DSZ2577" s="9"/>
      <c r="DTA2577" s="9"/>
      <c r="DTB2577" s="9"/>
      <c r="DTC2577" s="9"/>
      <c r="DTD2577" s="9"/>
      <c r="DTE2577" s="9"/>
      <c r="DTF2577" s="9"/>
      <c r="DTG2577" s="9"/>
      <c r="DTH2577" s="9"/>
      <c r="DTI2577" s="9"/>
      <c r="DTJ2577" s="9"/>
      <c r="DTK2577" s="9"/>
      <c r="DTL2577" s="9"/>
      <c r="DTM2577" s="9"/>
      <c r="DTN2577" s="9"/>
      <c r="DTO2577" s="9"/>
      <c r="DTP2577" s="9"/>
      <c r="DTQ2577" s="9"/>
      <c r="DTR2577" s="9"/>
      <c r="DTS2577" s="9"/>
      <c r="DTT2577" s="9"/>
      <c r="DTU2577" s="9"/>
      <c r="DTV2577" s="9"/>
      <c r="DTW2577" s="9"/>
      <c r="DTX2577" s="9"/>
      <c r="DTY2577" s="9"/>
      <c r="DTZ2577" s="9"/>
      <c r="DUA2577" s="9"/>
      <c r="DUB2577" s="9"/>
      <c r="DUC2577" s="9"/>
      <c r="DUD2577" s="9"/>
      <c r="DUE2577" s="9"/>
      <c r="DUF2577" s="9"/>
      <c r="DUG2577" s="9"/>
      <c r="DUH2577" s="9"/>
      <c r="DUI2577" s="9"/>
      <c r="DUJ2577" s="9"/>
      <c r="DUK2577" s="9"/>
      <c r="DUL2577" s="9"/>
      <c r="DUM2577" s="9"/>
      <c r="DUN2577" s="9"/>
      <c r="DUO2577" s="9"/>
      <c r="DUP2577" s="9"/>
      <c r="DUQ2577" s="9"/>
      <c r="DUR2577" s="9"/>
      <c r="DUS2577" s="9"/>
      <c r="DUT2577" s="9"/>
      <c r="DUU2577" s="9"/>
      <c r="DUV2577" s="9"/>
      <c r="DUW2577" s="9"/>
      <c r="DUX2577" s="9"/>
      <c r="DUY2577" s="9"/>
      <c r="DUZ2577" s="9"/>
      <c r="DVA2577" s="9"/>
      <c r="DVB2577" s="9"/>
      <c r="DVC2577" s="9"/>
      <c r="DVD2577" s="9"/>
      <c r="DVE2577" s="9"/>
      <c r="DVF2577" s="9"/>
      <c r="DVG2577" s="9"/>
      <c r="DVH2577" s="9"/>
      <c r="DVI2577" s="9"/>
      <c r="DVJ2577" s="9"/>
      <c r="DVK2577" s="9"/>
      <c r="DVL2577" s="9"/>
      <c r="DVM2577" s="9"/>
      <c r="DVN2577" s="9"/>
      <c r="DVO2577" s="9"/>
      <c r="DVP2577" s="9"/>
      <c r="DVQ2577" s="9"/>
      <c r="DVR2577" s="9"/>
      <c r="DVS2577" s="9"/>
      <c r="DVT2577" s="9"/>
      <c r="DVU2577" s="9"/>
      <c r="DVV2577" s="9"/>
      <c r="DVW2577" s="9"/>
      <c r="DVX2577" s="9"/>
      <c r="DVY2577" s="9"/>
      <c r="DVZ2577" s="9"/>
      <c r="DWA2577" s="9"/>
      <c r="DWB2577" s="9"/>
      <c r="DWC2577" s="9"/>
      <c r="DWD2577" s="9"/>
      <c r="DWE2577" s="9"/>
      <c r="DWF2577" s="9"/>
      <c r="DWG2577" s="9"/>
      <c r="DWH2577" s="9"/>
      <c r="DWI2577" s="9"/>
      <c r="DWJ2577" s="9"/>
      <c r="DWK2577" s="9"/>
      <c r="DWL2577" s="9"/>
      <c r="DWM2577" s="9"/>
      <c r="DWN2577" s="9"/>
      <c r="DWO2577" s="9"/>
      <c r="DWP2577" s="9"/>
      <c r="DWQ2577" s="9"/>
      <c r="DWR2577" s="9"/>
      <c r="DWS2577" s="9"/>
      <c r="DWT2577" s="9"/>
      <c r="DWU2577" s="9"/>
      <c r="DWV2577" s="9"/>
      <c r="DWW2577" s="9"/>
      <c r="DWX2577" s="9"/>
      <c r="DWY2577" s="9"/>
      <c r="DWZ2577" s="9"/>
      <c r="DXA2577" s="9"/>
      <c r="DXB2577" s="9"/>
      <c r="DXC2577" s="9"/>
      <c r="DXD2577" s="9"/>
      <c r="DXE2577" s="9"/>
      <c r="DXF2577" s="9"/>
      <c r="DXG2577" s="9"/>
      <c r="DXH2577" s="9"/>
      <c r="DXI2577" s="9"/>
      <c r="DXJ2577" s="9"/>
      <c r="DXK2577" s="9"/>
      <c r="DXL2577" s="9"/>
      <c r="DXM2577" s="9"/>
      <c r="DXN2577" s="9"/>
      <c r="DXO2577" s="9"/>
      <c r="DXP2577" s="9"/>
      <c r="DXQ2577" s="9"/>
      <c r="DXR2577" s="9"/>
      <c r="DXS2577" s="9"/>
      <c r="DXT2577" s="9"/>
      <c r="DXU2577" s="9"/>
      <c r="DXV2577" s="9"/>
      <c r="DXW2577" s="9"/>
      <c r="DXX2577" s="9"/>
      <c r="DXY2577" s="9"/>
      <c r="DXZ2577" s="9"/>
      <c r="DYA2577" s="9"/>
      <c r="DYB2577" s="9"/>
      <c r="DYC2577" s="9"/>
      <c r="DYD2577" s="9"/>
      <c r="DYE2577" s="9"/>
      <c r="DYF2577" s="9"/>
      <c r="DYG2577" s="9"/>
      <c r="DYH2577" s="9"/>
      <c r="DYI2577" s="9"/>
      <c r="DYJ2577" s="9"/>
      <c r="DYK2577" s="9"/>
      <c r="DYL2577" s="9"/>
      <c r="DYM2577" s="9"/>
      <c r="DYN2577" s="9"/>
      <c r="DYO2577" s="9"/>
      <c r="DYP2577" s="9"/>
      <c r="DYQ2577" s="9"/>
      <c r="DYR2577" s="9"/>
      <c r="DYS2577" s="9"/>
      <c r="DYT2577" s="9"/>
      <c r="DYU2577" s="9"/>
      <c r="DYV2577" s="9"/>
      <c r="DYW2577" s="9"/>
      <c r="DYX2577" s="9"/>
      <c r="DYY2577" s="9"/>
      <c r="DYZ2577" s="9"/>
      <c r="DZA2577" s="9"/>
      <c r="DZB2577" s="9"/>
      <c r="DZC2577" s="9"/>
      <c r="DZD2577" s="9"/>
      <c r="DZE2577" s="9"/>
      <c r="DZF2577" s="9"/>
      <c r="DZG2577" s="9"/>
      <c r="DZH2577" s="9"/>
      <c r="DZI2577" s="9"/>
      <c r="DZJ2577" s="9"/>
      <c r="DZK2577" s="9"/>
      <c r="DZL2577" s="9"/>
      <c r="DZM2577" s="9"/>
      <c r="DZN2577" s="9"/>
      <c r="DZO2577" s="9"/>
      <c r="DZP2577" s="9"/>
      <c r="DZQ2577" s="9"/>
      <c r="DZR2577" s="9"/>
      <c r="DZS2577" s="9"/>
      <c r="DZT2577" s="9"/>
      <c r="DZU2577" s="9"/>
      <c r="DZV2577" s="9"/>
      <c r="DZW2577" s="9"/>
      <c r="DZX2577" s="9"/>
      <c r="DZY2577" s="9"/>
      <c r="DZZ2577" s="9"/>
      <c r="EAA2577" s="9"/>
      <c r="EAB2577" s="9"/>
      <c r="EAC2577" s="9"/>
      <c r="EAD2577" s="9"/>
      <c r="EAE2577" s="9"/>
      <c r="EAF2577" s="9"/>
      <c r="EAG2577" s="9"/>
      <c r="EAH2577" s="9"/>
      <c r="EAI2577" s="9"/>
      <c r="EAJ2577" s="9"/>
      <c r="EAK2577" s="9"/>
      <c r="EAL2577" s="9"/>
      <c r="EAM2577" s="9"/>
      <c r="EAN2577" s="9"/>
      <c r="EAO2577" s="9"/>
      <c r="EAP2577" s="9"/>
      <c r="EAQ2577" s="9"/>
      <c r="EAR2577" s="9"/>
      <c r="EAS2577" s="9"/>
      <c r="EAT2577" s="9"/>
      <c r="EAU2577" s="9"/>
      <c r="EAV2577" s="9"/>
      <c r="EAW2577" s="9"/>
      <c r="EAX2577" s="9"/>
      <c r="EAY2577" s="9"/>
      <c r="EAZ2577" s="9"/>
      <c r="EBA2577" s="9"/>
      <c r="EBB2577" s="9"/>
      <c r="EBC2577" s="9"/>
      <c r="EBD2577" s="9"/>
      <c r="EBE2577" s="9"/>
      <c r="EBF2577" s="9"/>
      <c r="EBG2577" s="9"/>
      <c r="EBH2577" s="9"/>
      <c r="EBI2577" s="9"/>
      <c r="EBJ2577" s="9"/>
      <c r="EBK2577" s="9"/>
      <c r="EBL2577" s="9"/>
      <c r="EBM2577" s="9"/>
      <c r="EBN2577" s="9"/>
      <c r="EBO2577" s="9"/>
      <c r="EBP2577" s="9"/>
      <c r="EBQ2577" s="9"/>
      <c r="EBR2577" s="9"/>
      <c r="EBS2577" s="9"/>
      <c r="EBT2577" s="9"/>
      <c r="EBU2577" s="9"/>
      <c r="EBV2577" s="9"/>
      <c r="EBW2577" s="9"/>
      <c r="EBX2577" s="9"/>
      <c r="EBY2577" s="9"/>
      <c r="EBZ2577" s="9"/>
      <c r="ECA2577" s="9"/>
      <c r="ECB2577" s="9"/>
      <c r="ECC2577" s="9"/>
      <c r="ECD2577" s="9"/>
      <c r="ECE2577" s="9"/>
      <c r="ECF2577" s="9"/>
      <c r="ECG2577" s="9"/>
      <c r="ECH2577" s="9"/>
      <c r="ECI2577" s="9"/>
      <c r="ECJ2577" s="9"/>
      <c r="ECK2577" s="9"/>
      <c r="ECL2577" s="9"/>
      <c r="ECM2577" s="9"/>
      <c r="ECN2577" s="9"/>
      <c r="ECO2577" s="9"/>
      <c r="ECP2577" s="9"/>
      <c r="ECQ2577" s="9"/>
      <c r="ECR2577" s="9"/>
      <c r="ECS2577" s="9"/>
      <c r="ECT2577" s="9"/>
      <c r="ECU2577" s="9"/>
      <c r="ECV2577" s="9"/>
      <c r="ECW2577" s="9"/>
      <c r="ECX2577" s="9"/>
      <c r="ECY2577" s="9"/>
      <c r="ECZ2577" s="9"/>
      <c r="EDA2577" s="9"/>
      <c r="EDB2577" s="9"/>
      <c r="EDC2577" s="9"/>
      <c r="EDD2577" s="9"/>
      <c r="EDE2577" s="9"/>
      <c r="EDF2577" s="9"/>
      <c r="EDG2577" s="9"/>
      <c r="EDH2577" s="9"/>
      <c r="EDI2577" s="9"/>
      <c r="EDJ2577" s="9"/>
      <c r="EDK2577" s="9"/>
      <c r="EDL2577" s="9"/>
      <c r="EDM2577" s="9"/>
      <c r="EDN2577" s="9"/>
      <c r="EDO2577" s="9"/>
      <c r="EDP2577" s="9"/>
      <c r="EDQ2577" s="9"/>
      <c r="EDR2577" s="9"/>
      <c r="EDS2577" s="9"/>
      <c r="EDT2577" s="9"/>
      <c r="EDU2577" s="9"/>
      <c r="EDV2577" s="9"/>
      <c r="EDW2577" s="9"/>
      <c r="EDX2577" s="9"/>
      <c r="EDY2577" s="9"/>
      <c r="EDZ2577" s="9"/>
      <c r="EEA2577" s="9"/>
      <c r="EEB2577" s="9"/>
      <c r="EEC2577" s="9"/>
      <c r="EED2577" s="9"/>
      <c r="EEE2577" s="9"/>
      <c r="EEF2577" s="9"/>
      <c r="EEG2577" s="9"/>
      <c r="EEH2577" s="9"/>
      <c r="EEI2577" s="9"/>
      <c r="EEJ2577" s="9"/>
      <c r="EEK2577" s="9"/>
      <c r="EEL2577" s="9"/>
      <c r="EEM2577" s="9"/>
      <c r="EEN2577" s="9"/>
      <c r="EEO2577" s="9"/>
      <c r="EEP2577" s="9"/>
      <c r="EEQ2577" s="9"/>
      <c r="EER2577" s="9"/>
      <c r="EES2577" s="9"/>
      <c r="EET2577" s="9"/>
      <c r="EEU2577" s="9"/>
      <c r="EEV2577" s="9"/>
      <c r="EEW2577" s="9"/>
      <c r="EEX2577" s="9"/>
      <c r="EEY2577" s="9"/>
      <c r="EEZ2577" s="9"/>
      <c r="EFA2577" s="9"/>
      <c r="EFB2577" s="9"/>
      <c r="EFC2577" s="9"/>
      <c r="EFD2577" s="9"/>
      <c r="EFE2577" s="9"/>
      <c r="EFF2577" s="9"/>
      <c r="EFG2577" s="9"/>
      <c r="EFH2577" s="9"/>
      <c r="EFI2577" s="9"/>
      <c r="EFJ2577" s="9"/>
      <c r="EFK2577" s="9"/>
      <c r="EFL2577" s="9"/>
      <c r="EFM2577" s="9"/>
      <c r="EFN2577" s="9"/>
      <c r="EFO2577" s="9"/>
      <c r="EFP2577" s="9"/>
      <c r="EFQ2577" s="9"/>
      <c r="EFR2577" s="9"/>
      <c r="EFS2577" s="9"/>
      <c r="EFT2577" s="9"/>
      <c r="EFU2577" s="9"/>
      <c r="EFV2577" s="9"/>
      <c r="EFW2577" s="9"/>
      <c r="EFX2577" s="9"/>
      <c r="EFY2577" s="9"/>
      <c r="EFZ2577" s="9"/>
      <c r="EGA2577" s="9"/>
      <c r="EGB2577" s="9"/>
      <c r="EGC2577" s="9"/>
      <c r="EGD2577" s="9"/>
      <c r="EGE2577" s="9"/>
      <c r="EGF2577" s="9"/>
      <c r="EGG2577" s="9"/>
      <c r="EGH2577" s="9"/>
      <c r="EGI2577" s="9"/>
      <c r="EGJ2577" s="9"/>
      <c r="EGK2577" s="9"/>
      <c r="EGL2577" s="9"/>
      <c r="EGM2577" s="9"/>
      <c r="EGN2577" s="9"/>
      <c r="EGO2577" s="9"/>
      <c r="EGP2577" s="9"/>
      <c r="EGQ2577" s="9"/>
      <c r="EGR2577" s="9"/>
      <c r="EGS2577" s="9"/>
      <c r="EGT2577" s="9"/>
      <c r="EGU2577" s="9"/>
      <c r="EGV2577" s="9"/>
      <c r="EGW2577" s="9"/>
      <c r="EGX2577" s="9"/>
      <c r="EGY2577" s="9"/>
      <c r="EGZ2577" s="9"/>
      <c r="EHA2577" s="9"/>
      <c r="EHB2577" s="9"/>
      <c r="EHC2577" s="9"/>
      <c r="EHD2577" s="9"/>
      <c r="EHE2577" s="9"/>
      <c r="EHF2577" s="9"/>
      <c r="EHG2577" s="9"/>
      <c r="EHH2577" s="9"/>
      <c r="EHI2577" s="9"/>
      <c r="EHJ2577" s="9"/>
      <c r="EHK2577" s="9"/>
      <c r="EHL2577" s="9"/>
      <c r="EHM2577" s="9"/>
      <c r="EHN2577" s="9"/>
      <c r="EHO2577" s="9"/>
      <c r="EHP2577" s="9"/>
      <c r="EHQ2577" s="9"/>
      <c r="EHR2577" s="9"/>
      <c r="EHS2577" s="9"/>
      <c r="EHT2577" s="9"/>
      <c r="EHU2577" s="9"/>
      <c r="EHV2577" s="9"/>
      <c r="EHW2577" s="9"/>
      <c r="EHX2577" s="9"/>
      <c r="EHY2577" s="9"/>
      <c r="EHZ2577" s="9"/>
      <c r="EIA2577" s="9"/>
      <c r="EIB2577" s="9"/>
      <c r="EIC2577" s="9"/>
      <c r="EID2577" s="9"/>
      <c r="EIE2577" s="9"/>
      <c r="EIF2577" s="9"/>
      <c r="EIG2577" s="9"/>
      <c r="EIH2577" s="9"/>
      <c r="EII2577" s="9"/>
      <c r="EIJ2577" s="9"/>
      <c r="EIK2577" s="9"/>
      <c r="EIL2577" s="9"/>
      <c r="EIM2577" s="9"/>
      <c r="EIN2577" s="9"/>
      <c r="EIO2577" s="9"/>
      <c r="EIP2577" s="9"/>
      <c r="EIQ2577" s="9"/>
      <c r="EIR2577" s="9"/>
      <c r="EIS2577" s="9"/>
      <c r="EIT2577" s="9"/>
      <c r="EIU2577" s="9"/>
      <c r="EIV2577" s="9"/>
      <c r="EIW2577" s="9"/>
      <c r="EIX2577" s="9"/>
      <c r="EIY2577" s="9"/>
      <c r="EIZ2577" s="9"/>
      <c r="EJA2577" s="9"/>
      <c r="EJB2577" s="9"/>
      <c r="EJC2577" s="9"/>
      <c r="EJD2577" s="9"/>
      <c r="EJE2577" s="9"/>
      <c r="EJF2577" s="9"/>
      <c r="EJG2577" s="9"/>
      <c r="EJH2577" s="9"/>
      <c r="EJI2577" s="9"/>
      <c r="EJJ2577" s="9"/>
      <c r="EJK2577" s="9"/>
      <c r="EJL2577" s="9"/>
      <c r="EJM2577" s="9"/>
      <c r="EJN2577" s="9"/>
      <c r="EJO2577" s="9"/>
      <c r="EJP2577" s="9"/>
      <c r="EJQ2577" s="9"/>
      <c r="EJR2577" s="9"/>
      <c r="EJS2577" s="9"/>
      <c r="EJT2577" s="9"/>
      <c r="EJU2577" s="9"/>
      <c r="EJV2577" s="9"/>
      <c r="EJW2577" s="9"/>
      <c r="EJX2577" s="9"/>
      <c r="EJY2577" s="9"/>
      <c r="EJZ2577" s="9"/>
      <c r="EKA2577" s="9"/>
      <c r="EKB2577" s="9"/>
      <c r="EKC2577" s="9"/>
      <c r="EKD2577" s="9"/>
      <c r="EKE2577" s="9"/>
      <c r="EKF2577" s="9"/>
      <c r="EKG2577" s="9"/>
      <c r="EKH2577" s="9"/>
      <c r="EKI2577" s="9"/>
      <c r="EKJ2577" s="9"/>
      <c r="EKK2577" s="9"/>
      <c r="EKL2577" s="9"/>
      <c r="EKM2577" s="9"/>
      <c r="EKN2577" s="9"/>
      <c r="EKO2577" s="9"/>
      <c r="EKP2577" s="9"/>
      <c r="EKQ2577" s="9"/>
      <c r="EKR2577" s="9"/>
      <c r="EKS2577" s="9"/>
      <c r="EKT2577" s="9"/>
      <c r="EKU2577" s="9"/>
      <c r="EKV2577" s="9"/>
      <c r="EKW2577" s="9"/>
      <c r="EKX2577" s="9"/>
      <c r="EKY2577" s="9"/>
      <c r="EKZ2577" s="9"/>
      <c r="ELA2577" s="9"/>
      <c r="ELB2577" s="9"/>
      <c r="ELC2577" s="9"/>
      <c r="ELD2577" s="9"/>
      <c r="ELE2577" s="9"/>
      <c r="ELF2577" s="9"/>
      <c r="ELG2577" s="9"/>
      <c r="ELH2577" s="9"/>
      <c r="ELI2577" s="9"/>
      <c r="ELJ2577" s="9"/>
      <c r="ELK2577" s="9"/>
      <c r="ELL2577" s="9"/>
      <c r="ELM2577" s="9"/>
      <c r="ELN2577" s="9"/>
      <c r="ELO2577" s="9"/>
      <c r="ELP2577" s="9"/>
      <c r="ELQ2577" s="9"/>
      <c r="ELR2577" s="9"/>
      <c r="ELS2577" s="9"/>
      <c r="ELT2577" s="9"/>
      <c r="ELU2577" s="9"/>
      <c r="ELV2577" s="9"/>
      <c r="ELW2577" s="9"/>
      <c r="ELX2577" s="9"/>
      <c r="ELY2577" s="9"/>
      <c r="ELZ2577" s="9"/>
      <c r="EMA2577" s="9"/>
      <c r="EMB2577" s="9"/>
      <c r="EMC2577" s="9"/>
      <c r="EMD2577" s="9"/>
      <c r="EME2577" s="9"/>
      <c r="EMF2577" s="9"/>
      <c r="EMG2577" s="9"/>
      <c r="EMH2577" s="9"/>
      <c r="EMI2577" s="9"/>
      <c r="EMJ2577" s="9"/>
      <c r="EMK2577" s="9"/>
      <c r="EML2577" s="9"/>
      <c r="EMM2577" s="9"/>
      <c r="EMN2577" s="9"/>
      <c r="EMO2577" s="9"/>
      <c r="EMP2577" s="9"/>
      <c r="EMQ2577" s="9"/>
      <c r="EMR2577" s="9"/>
      <c r="EMS2577" s="9"/>
      <c r="EMT2577" s="9"/>
      <c r="EMU2577" s="9"/>
      <c r="EMV2577" s="9"/>
      <c r="EMW2577" s="9"/>
      <c r="EMX2577" s="9"/>
      <c r="EMY2577" s="9"/>
      <c r="EMZ2577" s="9"/>
      <c r="ENA2577" s="9"/>
      <c r="ENB2577" s="9"/>
      <c r="ENC2577" s="9"/>
      <c r="END2577" s="9"/>
      <c r="ENE2577" s="9"/>
      <c r="ENF2577" s="9"/>
      <c r="ENG2577" s="9"/>
      <c r="ENH2577" s="9"/>
      <c r="ENI2577" s="9"/>
      <c r="ENJ2577" s="9"/>
      <c r="ENK2577" s="9"/>
      <c r="ENL2577" s="9"/>
      <c r="ENM2577" s="9"/>
      <c r="ENN2577" s="9"/>
      <c r="ENO2577" s="9"/>
      <c r="ENP2577" s="9"/>
      <c r="ENQ2577" s="9"/>
      <c r="ENR2577" s="9"/>
      <c r="ENS2577" s="9"/>
      <c r="ENT2577" s="9"/>
      <c r="ENU2577" s="9"/>
      <c r="ENV2577" s="9"/>
      <c r="ENW2577" s="9"/>
      <c r="ENX2577" s="9"/>
      <c r="ENY2577" s="9"/>
      <c r="ENZ2577" s="9"/>
      <c r="EOA2577" s="9"/>
      <c r="EOB2577" s="9"/>
      <c r="EOC2577" s="9"/>
      <c r="EOD2577" s="9"/>
      <c r="EOE2577" s="9"/>
      <c r="EOF2577" s="9"/>
      <c r="EOG2577" s="9"/>
      <c r="EOH2577" s="9"/>
      <c r="EOI2577" s="9"/>
      <c r="EOJ2577" s="9"/>
      <c r="EOK2577" s="9"/>
      <c r="EOL2577" s="9"/>
      <c r="EOM2577" s="9"/>
      <c r="EON2577" s="9"/>
      <c r="EOO2577" s="9"/>
      <c r="EOP2577" s="9"/>
      <c r="EOQ2577" s="9"/>
      <c r="EOR2577" s="9"/>
      <c r="EOS2577" s="9"/>
      <c r="EOT2577" s="9"/>
      <c r="EOU2577" s="9"/>
      <c r="EOV2577" s="9"/>
      <c r="EOW2577" s="9"/>
      <c r="EOX2577" s="9"/>
      <c r="EOY2577" s="9"/>
      <c r="EOZ2577" s="9"/>
      <c r="EPA2577" s="9"/>
      <c r="EPB2577" s="9"/>
      <c r="EPC2577" s="9"/>
      <c r="EPD2577" s="9"/>
      <c r="EPE2577" s="9"/>
      <c r="EPF2577" s="9"/>
      <c r="EPG2577" s="9"/>
      <c r="EPH2577" s="9"/>
      <c r="EPI2577" s="9"/>
      <c r="EPJ2577" s="9"/>
      <c r="EPK2577" s="9"/>
      <c r="EPL2577" s="9"/>
      <c r="EPM2577" s="9"/>
      <c r="EPN2577" s="9"/>
      <c r="EPO2577" s="9"/>
      <c r="EPP2577" s="9"/>
      <c r="EPQ2577" s="9"/>
      <c r="EPR2577" s="9"/>
      <c r="EPS2577" s="9"/>
      <c r="EPT2577" s="9"/>
      <c r="EPU2577" s="9"/>
      <c r="EPV2577" s="9"/>
      <c r="EPW2577" s="9"/>
      <c r="EPX2577" s="9"/>
      <c r="EPY2577" s="9"/>
      <c r="EPZ2577" s="9"/>
      <c r="EQA2577" s="9"/>
      <c r="EQB2577" s="9"/>
      <c r="EQC2577" s="9"/>
      <c r="EQD2577" s="9"/>
      <c r="EQE2577" s="9"/>
      <c r="EQF2577" s="9"/>
      <c r="EQG2577" s="9"/>
      <c r="EQH2577" s="9"/>
      <c r="EQI2577" s="9"/>
      <c r="EQJ2577" s="9"/>
      <c r="EQK2577" s="9"/>
      <c r="EQL2577" s="9"/>
      <c r="EQM2577" s="9"/>
      <c r="EQN2577" s="9"/>
      <c r="EQO2577" s="9"/>
      <c r="EQP2577" s="9"/>
      <c r="EQQ2577" s="9"/>
      <c r="EQR2577" s="9"/>
      <c r="EQS2577" s="9"/>
      <c r="EQT2577" s="9"/>
      <c r="EQU2577" s="9"/>
      <c r="EQV2577" s="9"/>
      <c r="EQW2577" s="9"/>
      <c r="EQX2577" s="9"/>
      <c r="EQY2577" s="9"/>
      <c r="EQZ2577" s="9"/>
      <c r="ERA2577" s="9"/>
      <c r="ERB2577" s="9"/>
      <c r="ERC2577" s="9"/>
      <c r="ERD2577" s="9"/>
      <c r="ERE2577" s="9"/>
      <c r="ERF2577" s="9"/>
      <c r="ERG2577" s="9"/>
      <c r="ERH2577" s="9"/>
      <c r="ERI2577" s="9"/>
      <c r="ERJ2577" s="9"/>
      <c r="ERK2577" s="9"/>
      <c r="ERL2577" s="9"/>
      <c r="ERM2577" s="9"/>
      <c r="ERN2577" s="9"/>
      <c r="ERO2577" s="9"/>
      <c r="ERP2577" s="9"/>
      <c r="ERQ2577" s="9"/>
      <c r="ERR2577" s="9"/>
      <c r="ERS2577" s="9"/>
      <c r="ERT2577" s="9"/>
      <c r="ERU2577" s="9"/>
      <c r="ERV2577" s="9"/>
      <c r="ERW2577" s="9"/>
      <c r="ERX2577" s="9"/>
      <c r="ERY2577" s="9"/>
      <c r="ERZ2577" s="9"/>
      <c r="ESA2577" s="9"/>
      <c r="ESB2577" s="9"/>
      <c r="ESC2577" s="9"/>
      <c r="ESD2577" s="9"/>
      <c r="ESE2577" s="9"/>
      <c r="ESF2577" s="9"/>
      <c r="ESG2577" s="9"/>
      <c r="ESH2577" s="9"/>
      <c r="ESI2577" s="9"/>
      <c r="ESJ2577" s="9"/>
      <c r="ESK2577" s="9"/>
      <c r="ESL2577" s="9"/>
      <c r="ESM2577" s="9"/>
      <c r="ESN2577" s="9"/>
      <c r="ESO2577" s="9"/>
      <c r="ESP2577" s="9"/>
      <c r="ESQ2577" s="9"/>
      <c r="ESR2577" s="9"/>
      <c r="ESS2577" s="9"/>
      <c r="EST2577" s="9"/>
      <c r="ESU2577" s="9"/>
      <c r="ESV2577" s="9"/>
      <c r="ESW2577" s="9"/>
      <c r="ESX2577" s="9"/>
      <c r="ESY2577" s="9"/>
      <c r="ESZ2577" s="9"/>
      <c r="ETA2577" s="9"/>
      <c r="ETB2577" s="9"/>
      <c r="ETC2577" s="9"/>
      <c r="ETD2577" s="9"/>
      <c r="ETE2577" s="9"/>
      <c r="ETF2577" s="9"/>
      <c r="ETG2577" s="9"/>
      <c r="ETH2577" s="9"/>
      <c r="ETI2577" s="9"/>
      <c r="ETJ2577" s="9"/>
      <c r="ETK2577" s="9"/>
      <c r="ETL2577" s="9"/>
      <c r="ETM2577" s="9"/>
      <c r="ETN2577" s="9"/>
      <c r="ETO2577" s="9"/>
      <c r="ETP2577" s="9"/>
      <c r="ETQ2577" s="9"/>
      <c r="ETR2577" s="9"/>
      <c r="ETS2577" s="9"/>
      <c r="ETT2577" s="9"/>
      <c r="ETU2577" s="9"/>
      <c r="ETV2577" s="9"/>
      <c r="ETW2577" s="9"/>
      <c r="ETX2577" s="9"/>
      <c r="ETY2577" s="9"/>
      <c r="ETZ2577" s="9"/>
      <c r="EUA2577" s="9"/>
      <c r="EUB2577" s="9"/>
      <c r="EUC2577" s="9"/>
      <c r="EUD2577" s="9"/>
      <c r="EUE2577" s="9"/>
      <c r="EUF2577" s="9"/>
      <c r="EUG2577" s="9"/>
      <c r="EUH2577" s="9"/>
      <c r="EUI2577" s="9"/>
      <c r="EUJ2577" s="9"/>
      <c r="EUK2577" s="9"/>
      <c r="EUL2577" s="9"/>
      <c r="EUM2577" s="9"/>
      <c r="EUN2577" s="9"/>
      <c r="EUO2577" s="9"/>
      <c r="EUP2577" s="9"/>
      <c r="EUQ2577" s="9"/>
      <c r="EUR2577" s="9"/>
      <c r="EUS2577" s="9"/>
      <c r="EUT2577" s="9"/>
      <c r="EUU2577" s="9"/>
      <c r="EUV2577" s="9"/>
      <c r="EUW2577" s="9"/>
      <c r="EUX2577" s="9"/>
      <c r="EUY2577" s="9"/>
      <c r="EUZ2577" s="9"/>
      <c r="EVA2577" s="9"/>
      <c r="EVB2577" s="9"/>
      <c r="EVC2577" s="9"/>
      <c r="EVD2577" s="9"/>
      <c r="EVE2577" s="9"/>
      <c r="EVF2577" s="9"/>
      <c r="EVG2577" s="9"/>
      <c r="EVH2577" s="9"/>
      <c r="EVI2577" s="9"/>
      <c r="EVJ2577" s="9"/>
      <c r="EVK2577" s="9"/>
      <c r="EVL2577" s="9"/>
      <c r="EVM2577" s="9"/>
      <c r="EVN2577" s="9"/>
      <c r="EVO2577" s="9"/>
      <c r="EVP2577" s="9"/>
      <c r="EVQ2577" s="9"/>
      <c r="EVR2577" s="9"/>
      <c r="EVS2577" s="9"/>
      <c r="EVT2577" s="9"/>
      <c r="EVU2577" s="9"/>
      <c r="EVV2577" s="9"/>
      <c r="EVW2577" s="9"/>
      <c r="EVX2577" s="9"/>
      <c r="EVY2577" s="9"/>
      <c r="EVZ2577" s="9"/>
      <c r="EWA2577" s="9"/>
      <c r="EWB2577" s="9"/>
      <c r="EWC2577" s="9"/>
      <c r="EWD2577" s="9"/>
      <c r="EWE2577" s="9"/>
      <c r="EWF2577" s="9"/>
      <c r="EWG2577" s="9"/>
      <c r="EWH2577" s="9"/>
      <c r="EWI2577" s="9"/>
      <c r="EWJ2577" s="9"/>
      <c r="EWK2577" s="9"/>
      <c r="EWL2577" s="9"/>
      <c r="EWM2577" s="9"/>
      <c r="EWN2577" s="9"/>
      <c r="EWO2577" s="9"/>
      <c r="EWP2577" s="9"/>
      <c r="EWQ2577" s="9"/>
      <c r="EWR2577" s="9"/>
      <c r="EWS2577" s="9"/>
      <c r="EWT2577" s="9"/>
      <c r="EWU2577" s="9"/>
      <c r="EWV2577" s="9"/>
      <c r="EWW2577" s="9"/>
      <c r="EWX2577" s="9"/>
      <c r="EWY2577" s="9"/>
      <c r="EWZ2577" s="9"/>
      <c r="EXA2577" s="9"/>
      <c r="EXB2577" s="9"/>
      <c r="EXC2577" s="9"/>
      <c r="EXD2577" s="9"/>
      <c r="EXE2577" s="9"/>
      <c r="EXF2577" s="9"/>
      <c r="EXG2577" s="9"/>
      <c r="EXH2577" s="9"/>
      <c r="EXI2577" s="9"/>
      <c r="EXJ2577" s="9"/>
      <c r="EXK2577" s="9"/>
      <c r="EXL2577" s="9"/>
      <c r="EXM2577" s="9"/>
      <c r="EXN2577" s="9"/>
      <c r="EXO2577" s="9"/>
      <c r="EXP2577" s="9"/>
      <c r="EXQ2577" s="9"/>
      <c r="EXR2577" s="9"/>
      <c r="EXS2577" s="9"/>
      <c r="EXT2577" s="9"/>
      <c r="EXU2577" s="9"/>
      <c r="EXV2577" s="9"/>
      <c r="EXW2577" s="9"/>
      <c r="EXX2577" s="9"/>
      <c r="EXY2577" s="9"/>
      <c r="EXZ2577" s="9"/>
      <c r="EYA2577" s="9"/>
      <c r="EYB2577" s="9"/>
      <c r="EYC2577" s="9"/>
      <c r="EYD2577" s="9"/>
      <c r="EYE2577" s="9"/>
      <c r="EYF2577" s="9"/>
      <c r="EYG2577" s="9"/>
      <c r="EYH2577" s="9"/>
      <c r="EYI2577" s="9"/>
      <c r="EYJ2577" s="9"/>
      <c r="EYK2577" s="9"/>
      <c r="EYL2577" s="9"/>
      <c r="EYM2577" s="9"/>
      <c r="EYN2577" s="9"/>
      <c r="EYO2577" s="9"/>
      <c r="EYP2577" s="9"/>
      <c r="EYQ2577" s="9"/>
      <c r="EYR2577" s="9"/>
      <c r="EYS2577" s="9"/>
      <c r="EYT2577" s="9"/>
      <c r="EYU2577" s="9"/>
      <c r="EYV2577" s="9"/>
      <c r="EYW2577" s="9"/>
      <c r="EYX2577" s="9"/>
      <c r="EYY2577" s="9"/>
      <c r="EYZ2577" s="9"/>
      <c r="EZA2577" s="9"/>
      <c r="EZB2577" s="9"/>
      <c r="EZC2577" s="9"/>
      <c r="EZD2577" s="9"/>
      <c r="EZE2577" s="9"/>
      <c r="EZF2577" s="9"/>
      <c r="EZG2577" s="9"/>
      <c r="EZH2577" s="9"/>
      <c r="EZI2577" s="9"/>
      <c r="EZJ2577" s="9"/>
      <c r="EZK2577" s="9"/>
      <c r="EZL2577" s="9"/>
      <c r="EZM2577" s="9"/>
      <c r="EZN2577" s="9"/>
      <c r="EZO2577" s="9"/>
      <c r="EZP2577" s="9"/>
      <c r="EZQ2577" s="9"/>
      <c r="EZR2577" s="9"/>
      <c r="EZS2577" s="9"/>
      <c r="EZT2577" s="9"/>
      <c r="EZU2577" s="9"/>
      <c r="EZV2577" s="9"/>
      <c r="EZW2577" s="9"/>
      <c r="EZX2577" s="9"/>
      <c r="EZY2577" s="9"/>
      <c r="EZZ2577" s="9"/>
      <c r="FAA2577" s="9"/>
      <c r="FAB2577" s="9"/>
      <c r="FAC2577" s="9"/>
      <c r="FAD2577" s="9"/>
      <c r="FAE2577" s="9"/>
      <c r="FAF2577" s="9"/>
      <c r="FAG2577" s="9"/>
      <c r="FAH2577" s="9"/>
      <c r="FAI2577" s="9"/>
      <c r="FAJ2577" s="9"/>
      <c r="FAK2577" s="9"/>
      <c r="FAL2577" s="9"/>
      <c r="FAM2577" s="9"/>
      <c r="FAN2577" s="9"/>
      <c r="FAO2577" s="9"/>
      <c r="FAP2577" s="9"/>
      <c r="FAQ2577" s="9"/>
      <c r="FAR2577" s="9"/>
      <c r="FAS2577" s="9"/>
      <c r="FAT2577" s="9"/>
      <c r="FAU2577" s="9"/>
      <c r="FAV2577" s="9"/>
      <c r="FAW2577" s="9"/>
      <c r="FAX2577" s="9"/>
      <c r="FAY2577" s="9"/>
      <c r="FAZ2577" s="9"/>
      <c r="FBA2577" s="9"/>
      <c r="FBB2577" s="9"/>
      <c r="FBC2577" s="9"/>
      <c r="FBD2577" s="9"/>
      <c r="FBE2577" s="9"/>
      <c r="FBF2577" s="9"/>
      <c r="FBG2577" s="9"/>
      <c r="FBH2577" s="9"/>
      <c r="FBI2577" s="9"/>
      <c r="FBJ2577" s="9"/>
      <c r="FBK2577" s="9"/>
      <c r="FBL2577" s="9"/>
      <c r="FBM2577" s="9"/>
      <c r="FBN2577" s="9"/>
      <c r="FBO2577" s="9"/>
      <c r="FBP2577" s="9"/>
      <c r="FBQ2577" s="9"/>
      <c r="FBR2577" s="9"/>
      <c r="FBS2577" s="9"/>
      <c r="FBT2577" s="9"/>
      <c r="FBU2577" s="9"/>
      <c r="FBV2577" s="9"/>
      <c r="FBW2577" s="9"/>
      <c r="FBX2577" s="9"/>
      <c r="FBY2577" s="9"/>
      <c r="FBZ2577" s="9"/>
      <c r="FCA2577" s="9"/>
      <c r="FCB2577" s="9"/>
      <c r="FCC2577" s="9"/>
      <c r="FCD2577" s="9"/>
      <c r="FCE2577" s="9"/>
      <c r="FCF2577" s="9"/>
      <c r="FCG2577" s="9"/>
      <c r="FCH2577" s="9"/>
      <c r="FCI2577" s="9"/>
      <c r="FCJ2577" s="9"/>
      <c r="FCK2577" s="9"/>
      <c r="FCL2577" s="9"/>
      <c r="FCM2577" s="9"/>
      <c r="FCN2577" s="9"/>
      <c r="FCO2577" s="9"/>
      <c r="FCP2577" s="9"/>
      <c r="FCQ2577" s="9"/>
      <c r="FCR2577" s="9"/>
      <c r="FCS2577" s="9"/>
      <c r="FCT2577" s="9"/>
      <c r="FCU2577" s="9"/>
      <c r="FCV2577" s="9"/>
      <c r="FCW2577" s="9"/>
      <c r="FCX2577" s="9"/>
      <c r="FCY2577" s="9"/>
      <c r="FCZ2577" s="9"/>
      <c r="FDA2577" s="9"/>
      <c r="FDB2577" s="9"/>
      <c r="FDC2577" s="9"/>
      <c r="FDD2577" s="9"/>
      <c r="FDE2577" s="9"/>
      <c r="FDF2577" s="9"/>
      <c r="FDG2577" s="9"/>
      <c r="FDH2577" s="9"/>
      <c r="FDI2577" s="9"/>
      <c r="FDJ2577" s="9"/>
      <c r="FDK2577" s="9"/>
      <c r="FDL2577" s="9"/>
      <c r="FDM2577" s="9"/>
      <c r="FDN2577" s="9"/>
      <c r="FDO2577" s="9"/>
      <c r="FDP2577" s="9"/>
      <c r="FDQ2577" s="9"/>
      <c r="FDR2577" s="9"/>
      <c r="FDS2577" s="9"/>
      <c r="FDT2577" s="9"/>
      <c r="FDU2577" s="9"/>
      <c r="FDV2577" s="9"/>
      <c r="FDW2577" s="9"/>
      <c r="FDX2577" s="9"/>
      <c r="FDY2577" s="9"/>
      <c r="FDZ2577" s="9"/>
      <c r="FEA2577" s="9"/>
      <c r="FEB2577" s="9"/>
      <c r="FEC2577" s="9"/>
      <c r="FED2577" s="9"/>
      <c r="FEE2577" s="9"/>
      <c r="FEF2577" s="9"/>
      <c r="FEG2577" s="9"/>
      <c r="FEH2577" s="9"/>
      <c r="FEI2577" s="9"/>
      <c r="FEJ2577" s="9"/>
      <c r="FEK2577" s="9"/>
      <c r="FEL2577" s="9"/>
      <c r="FEM2577" s="9"/>
      <c r="FEN2577" s="9"/>
      <c r="FEO2577" s="9"/>
      <c r="FEP2577" s="9"/>
      <c r="FEQ2577" s="9"/>
      <c r="FER2577" s="9"/>
      <c r="FES2577" s="9"/>
      <c r="FET2577" s="9"/>
      <c r="FEU2577" s="9"/>
      <c r="FEV2577" s="9"/>
      <c r="FEW2577" s="9"/>
      <c r="FEX2577" s="9"/>
      <c r="FEY2577" s="9"/>
      <c r="FEZ2577" s="9"/>
      <c r="FFA2577" s="9"/>
      <c r="FFB2577" s="9"/>
      <c r="FFC2577" s="9"/>
      <c r="FFD2577" s="9"/>
      <c r="FFE2577" s="9"/>
      <c r="FFF2577" s="9"/>
      <c r="FFG2577" s="9"/>
      <c r="FFH2577" s="9"/>
      <c r="FFI2577" s="9"/>
      <c r="FFJ2577" s="9"/>
      <c r="FFK2577" s="9"/>
      <c r="FFL2577" s="9"/>
      <c r="FFM2577" s="9"/>
      <c r="FFN2577" s="9"/>
      <c r="FFO2577" s="9"/>
      <c r="FFP2577" s="9"/>
      <c r="FFQ2577" s="9"/>
      <c r="FFR2577" s="9"/>
      <c r="FFS2577" s="9"/>
      <c r="FFT2577" s="9"/>
      <c r="FFU2577" s="9"/>
      <c r="FFV2577" s="9"/>
      <c r="FFW2577" s="9"/>
      <c r="FFX2577" s="9"/>
      <c r="FFY2577" s="9"/>
      <c r="FFZ2577" s="9"/>
      <c r="FGA2577" s="9"/>
      <c r="FGB2577" s="9"/>
      <c r="FGC2577" s="9"/>
      <c r="FGD2577" s="9"/>
      <c r="FGE2577" s="9"/>
      <c r="FGF2577" s="9"/>
      <c r="FGG2577" s="9"/>
      <c r="FGH2577" s="9"/>
      <c r="FGI2577" s="9"/>
      <c r="FGJ2577" s="9"/>
      <c r="FGK2577" s="9"/>
      <c r="FGL2577" s="9"/>
      <c r="FGM2577" s="9"/>
      <c r="FGN2577" s="9"/>
      <c r="FGO2577" s="9"/>
      <c r="FGP2577" s="9"/>
      <c r="FGQ2577" s="9"/>
      <c r="FGR2577" s="9"/>
      <c r="FGS2577" s="9"/>
      <c r="FGT2577" s="9"/>
      <c r="FGU2577" s="9"/>
      <c r="FGV2577" s="9"/>
      <c r="FGW2577" s="9"/>
      <c r="FGX2577" s="9"/>
      <c r="FGY2577" s="9"/>
      <c r="FGZ2577" s="9"/>
      <c r="FHA2577" s="9"/>
      <c r="FHB2577" s="9"/>
      <c r="FHC2577" s="9"/>
      <c r="FHD2577" s="9"/>
      <c r="FHE2577" s="9"/>
      <c r="FHF2577" s="9"/>
      <c r="FHG2577" s="9"/>
      <c r="FHH2577" s="9"/>
      <c r="FHI2577" s="9"/>
      <c r="FHJ2577" s="9"/>
      <c r="FHK2577" s="9"/>
      <c r="FHL2577" s="9"/>
      <c r="FHM2577" s="9"/>
      <c r="FHN2577" s="9"/>
      <c r="FHO2577" s="9"/>
      <c r="FHP2577" s="9"/>
      <c r="FHQ2577" s="9"/>
      <c r="FHR2577" s="9"/>
      <c r="FHS2577" s="9"/>
      <c r="FHT2577" s="9"/>
      <c r="FHU2577" s="9"/>
      <c r="FHV2577" s="9"/>
      <c r="FHW2577" s="9"/>
      <c r="FHX2577" s="9"/>
      <c r="FHY2577" s="9"/>
      <c r="FHZ2577" s="9"/>
      <c r="FIA2577" s="9"/>
      <c r="FIB2577" s="9"/>
      <c r="FIC2577" s="9"/>
      <c r="FID2577" s="9"/>
      <c r="FIE2577" s="9"/>
      <c r="FIF2577" s="9"/>
      <c r="FIG2577" s="9"/>
      <c r="FIH2577" s="9"/>
      <c r="FII2577" s="9"/>
      <c r="FIJ2577" s="9"/>
      <c r="FIK2577" s="9"/>
      <c r="FIL2577" s="9"/>
      <c r="FIM2577" s="9"/>
      <c r="FIN2577" s="9"/>
      <c r="FIO2577" s="9"/>
      <c r="FIP2577" s="9"/>
      <c r="FIQ2577" s="9"/>
      <c r="FIR2577" s="9"/>
      <c r="FIS2577" s="9"/>
      <c r="FIT2577" s="9"/>
      <c r="FIU2577" s="9"/>
      <c r="FIV2577" s="9"/>
      <c r="FIW2577" s="9"/>
      <c r="FIX2577" s="9"/>
      <c r="FIY2577" s="9"/>
      <c r="FIZ2577" s="9"/>
      <c r="FJA2577" s="9"/>
      <c r="FJB2577" s="9"/>
      <c r="FJC2577" s="9"/>
      <c r="FJD2577" s="9"/>
      <c r="FJE2577" s="9"/>
      <c r="FJF2577" s="9"/>
      <c r="FJG2577" s="9"/>
      <c r="FJH2577" s="9"/>
      <c r="FJI2577" s="9"/>
      <c r="FJJ2577" s="9"/>
      <c r="FJK2577" s="9"/>
      <c r="FJL2577" s="9"/>
      <c r="FJM2577" s="9"/>
      <c r="FJN2577" s="9"/>
      <c r="FJO2577" s="9"/>
      <c r="FJP2577" s="9"/>
      <c r="FJQ2577" s="9"/>
      <c r="FJR2577" s="9"/>
      <c r="FJS2577" s="9"/>
      <c r="FJT2577" s="9"/>
      <c r="FJU2577" s="9"/>
      <c r="FJV2577" s="9"/>
      <c r="FJW2577" s="9"/>
      <c r="FJX2577" s="9"/>
      <c r="FJY2577" s="9"/>
      <c r="FJZ2577" s="9"/>
      <c r="FKA2577" s="9"/>
      <c r="FKB2577" s="9"/>
      <c r="FKC2577" s="9"/>
      <c r="FKD2577" s="9"/>
      <c r="FKE2577" s="9"/>
      <c r="FKF2577" s="9"/>
      <c r="FKG2577" s="9"/>
      <c r="FKH2577" s="9"/>
      <c r="FKI2577" s="9"/>
      <c r="FKJ2577" s="9"/>
      <c r="FKK2577" s="9"/>
      <c r="FKL2577" s="9"/>
      <c r="FKM2577" s="9"/>
      <c r="FKN2577" s="9"/>
      <c r="FKO2577" s="9"/>
      <c r="FKP2577" s="9"/>
      <c r="FKQ2577" s="9"/>
      <c r="FKR2577" s="9"/>
      <c r="FKS2577" s="9"/>
      <c r="FKT2577" s="9"/>
      <c r="FKU2577" s="9"/>
      <c r="FKV2577" s="9"/>
      <c r="FKW2577" s="9"/>
      <c r="FKX2577" s="9"/>
      <c r="FKY2577" s="9"/>
      <c r="FKZ2577" s="9"/>
      <c r="FLA2577" s="9"/>
      <c r="FLB2577" s="9"/>
      <c r="FLC2577" s="9"/>
      <c r="FLD2577" s="9"/>
      <c r="FLE2577" s="9"/>
      <c r="FLF2577" s="9"/>
      <c r="FLG2577" s="9"/>
      <c r="FLH2577" s="9"/>
      <c r="FLI2577" s="9"/>
      <c r="FLJ2577" s="9"/>
      <c r="FLK2577" s="9"/>
      <c r="FLL2577" s="9"/>
      <c r="FLM2577" s="9"/>
      <c r="FLN2577" s="9"/>
      <c r="FLO2577" s="9"/>
      <c r="FLP2577" s="9"/>
      <c r="FLQ2577" s="9"/>
      <c r="FLR2577" s="9"/>
      <c r="FLS2577" s="9"/>
      <c r="FLT2577" s="9"/>
      <c r="FLU2577" s="9"/>
      <c r="FLV2577" s="9"/>
      <c r="FLW2577" s="9"/>
      <c r="FLX2577" s="9"/>
      <c r="FLY2577" s="9"/>
      <c r="FLZ2577" s="9"/>
      <c r="FMA2577" s="9"/>
      <c r="FMB2577" s="9"/>
      <c r="FMC2577" s="9"/>
      <c r="FMD2577" s="9"/>
      <c r="FME2577" s="9"/>
      <c r="FMF2577" s="9"/>
      <c r="FMG2577" s="9"/>
      <c r="FMH2577" s="9"/>
      <c r="FMI2577" s="9"/>
      <c r="FMJ2577" s="9"/>
      <c r="FMK2577" s="9"/>
      <c r="FML2577" s="9"/>
      <c r="FMM2577" s="9"/>
      <c r="FMN2577" s="9"/>
      <c r="FMO2577" s="9"/>
      <c r="FMP2577" s="9"/>
      <c r="FMQ2577" s="9"/>
      <c r="FMR2577" s="9"/>
      <c r="FMS2577" s="9"/>
      <c r="FMT2577" s="9"/>
      <c r="FMU2577" s="9"/>
      <c r="FMV2577" s="9"/>
      <c r="FMW2577" s="9"/>
      <c r="FMX2577" s="9"/>
      <c r="FMY2577" s="9"/>
      <c r="FMZ2577" s="9"/>
      <c r="FNA2577" s="9"/>
      <c r="FNB2577" s="9"/>
      <c r="FNC2577" s="9"/>
      <c r="FND2577" s="9"/>
      <c r="FNE2577" s="9"/>
      <c r="FNF2577" s="9"/>
      <c r="FNG2577" s="9"/>
      <c r="FNH2577" s="9"/>
      <c r="FNI2577" s="9"/>
      <c r="FNJ2577" s="9"/>
      <c r="FNK2577" s="9"/>
      <c r="FNL2577" s="9"/>
      <c r="FNM2577" s="9"/>
      <c r="FNN2577" s="9"/>
      <c r="FNO2577" s="9"/>
      <c r="FNP2577" s="9"/>
      <c r="FNQ2577" s="9"/>
      <c r="FNR2577" s="9"/>
      <c r="FNS2577" s="9"/>
      <c r="FNT2577" s="9"/>
      <c r="FNU2577" s="9"/>
      <c r="FNV2577" s="9"/>
      <c r="FNW2577" s="9"/>
      <c r="FNX2577" s="9"/>
      <c r="FNY2577" s="9"/>
      <c r="FNZ2577" s="9"/>
      <c r="FOA2577" s="9"/>
      <c r="FOB2577" s="9"/>
      <c r="FOC2577" s="9"/>
      <c r="FOD2577" s="9"/>
      <c r="FOE2577" s="9"/>
      <c r="FOF2577" s="9"/>
      <c r="FOG2577" s="9"/>
      <c r="FOH2577" s="9"/>
      <c r="FOI2577" s="9"/>
      <c r="FOJ2577" s="9"/>
      <c r="FOK2577" s="9"/>
      <c r="FOL2577" s="9"/>
      <c r="FOM2577" s="9"/>
      <c r="FON2577" s="9"/>
      <c r="FOO2577" s="9"/>
      <c r="FOP2577" s="9"/>
      <c r="FOQ2577" s="9"/>
      <c r="FOR2577" s="9"/>
      <c r="FOS2577" s="9"/>
      <c r="FOT2577" s="9"/>
      <c r="FOU2577" s="9"/>
      <c r="FOV2577" s="9"/>
      <c r="FOW2577" s="9"/>
      <c r="FOX2577" s="9"/>
      <c r="FOY2577" s="9"/>
      <c r="FOZ2577" s="9"/>
      <c r="FPA2577" s="9"/>
      <c r="FPB2577" s="9"/>
      <c r="FPC2577" s="9"/>
      <c r="FPD2577" s="9"/>
      <c r="FPE2577" s="9"/>
      <c r="FPF2577" s="9"/>
      <c r="FPG2577" s="9"/>
      <c r="FPH2577" s="9"/>
      <c r="FPI2577" s="9"/>
      <c r="FPJ2577" s="9"/>
      <c r="FPK2577" s="9"/>
      <c r="FPL2577" s="9"/>
      <c r="FPM2577" s="9"/>
      <c r="FPN2577" s="9"/>
      <c r="FPO2577" s="9"/>
      <c r="FPP2577" s="9"/>
      <c r="FPQ2577" s="9"/>
      <c r="FPR2577" s="9"/>
      <c r="FPS2577" s="9"/>
      <c r="FPT2577" s="9"/>
      <c r="FPU2577" s="9"/>
      <c r="FPV2577" s="9"/>
      <c r="FPW2577" s="9"/>
      <c r="FPX2577" s="9"/>
      <c r="FPY2577" s="9"/>
      <c r="FPZ2577" s="9"/>
      <c r="FQA2577" s="9"/>
      <c r="FQB2577" s="9"/>
      <c r="FQC2577" s="9"/>
      <c r="FQD2577" s="9"/>
      <c r="FQE2577" s="9"/>
      <c r="FQF2577" s="9"/>
      <c r="FQG2577" s="9"/>
      <c r="FQH2577" s="9"/>
      <c r="FQI2577" s="9"/>
      <c r="FQJ2577" s="9"/>
      <c r="FQK2577" s="9"/>
      <c r="FQL2577" s="9"/>
      <c r="FQM2577" s="9"/>
      <c r="FQN2577" s="9"/>
      <c r="FQO2577" s="9"/>
      <c r="FQP2577" s="9"/>
      <c r="FQQ2577" s="9"/>
      <c r="FQR2577" s="9"/>
      <c r="FQS2577" s="9"/>
      <c r="FQT2577" s="9"/>
      <c r="FQU2577" s="9"/>
      <c r="FQV2577" s="9"/>
      <c r="FQW2577" s="9"/>
      <c r="FQX2577" s="9"/>
      <c r="FQY2577" s="9"/>
      <c r="FQZ2577" s="9"/>
      <c r="FRA2577" s="9"/>
      <c r="FRB2577" s="9"/>
      <c r="FRC2577" s="9"/>
      <c r="FRD2577" s="9"/>
      <c r="FRE2577" s="9"/>
      <c r="FRF2577" s="9"/>
      <c r="FRG2577" s="9"/>
      <c r="FRH2577" s="9"/>
      <c r="FRI2577" s="9"/>
      <c r="FRJ2577" s="9"/>
      <c r="FRK2577" s="9"/>
      <c r="FRL2577" s="9"/>
      <c r="FRM2577" s="9"/>
      <c r="FRN2577" s="9"/>
      <c r="FRO2577" s="9"/>
      <c r="FRP2577" s="9"/>
      <c r="FRQ2577" s="9"/>
      <c r="FRR2577" s="9"/>
      <c r="FRS2577" s="9"/>
      <c r="FRT2577" s="9"/>
      <c r="FRU2577" s="9"/>
      <c r="FRV2577" s="9"/>
      <c r="FRW2577" s="9"/>
      <c r="FRX2577" s="9"/>
      <c r="FRY2577" s="9"/>
      <c r="FRZ2577" s="9"/>
      <c r="FSA2577" s="9"/>
      <c r="FSB2577" s="9"/>
      <c r="FSC2577" s="9"/>
      <c r="FSD2577" s="9"/>
      <c r="FSE2577" s="9"/>
      <c r="FSF2577" s="9"/>
      <c r="FSG2577" s="9"/>
      <c r="FSH2577" s="9"/>
      <c r="FSI2577" s="9"/>
      <c r="FSJ2577" s="9"/>
      <c r="FSK2577" s="9"/>
      <c r="FSL2577" s="9"/>
      <c r="FSM2577" s="9"/>
      <c r="FSN2577" s="9"/>
      <c r="FSO2577" s="9"/>
      <c r="FSP2577" s="9"/>
      <c r="FSQ2577" s="9"/>
      <c r="FSR2577" s="9"/>
      <c r="FSS2577" s="9"/>
      <c r="FST2577" s="9"/>
      <c r="FSU2577" s="9"/>
      <c r="FSV2577" s="9"/>
      <c r="FSW2577" s="9"/>
      <c r="FSX2577" s="9"/>
      <c r="FSY2577" s="9"/>
      <c r="FSZ2577" s="9"/>
      <c r="FTA2577" s="9"/>
      <c r="FTB2577" s="9"/>
      <c r="FTC2577" s="9"/>
      <c r="FTD2577" s="9"/>
      <c r="FTE2577" s="9"/>
      <c r="FTF2577" s="9"/>
      <c r="FTG2577" s="9"/>
      <c r="FTH2577" s="9"/>
      <c r="FTI2577" s="9"/>
      <c r="FTJ2577" s="9"/>
      <c r="FTK2577" s="9"/>
      <c r="FTL2577" s="9"/>
      <c r="FTM2577" s="9"/>
      <c r="FTN2577" s="9"/>
      <c r="FTO2577" s="9"/>
      <c r="FTP2577" s="9"/>
      <c r="FTQ2577" s="9"/>
      <c r="FTR2577" s="9"/>
      <c r="FTS2577" s="9"/>
      <c r="FTT2577" s="9"/>
      <c r="FTU2577" s="9"/>
      <c r="FTV2577" s="9"/>
      <c r="FTW2577" s="9"/>
      <c r="FTX2577" s="9"/>
      <c r="FTY2577" s="9"/>
      <c r="FTZ2577" s="9"/>
      <c r="FUA2577" s="9"/>
      <c r="FUB2577" s="9"/>
      <c r="FUC2577" s="9"/>
      <c r="FUD2577" s="9"/>
      <c r="FUE2577" s="9"/>
      <c r="FUF2577" s="9"/>
      <c r="FUG2577" s="9"/>
      <c r="FUH2577" s="9"/>
      <c r="FUI2577" s="9"/>
      <c r="FUJ2577" s="9"/>
      <c r="FUK2577" s="9"/>
      <c r="FUL2577" s="9"/>
      <c r="FUM2577" s="9"/>
      <c r="FUN2577" s="9"/>
      <c r="FUO2577" s="9"/>
      <c r="FUP2577" s="9"/>
      <c r="FUQ2577" s="9"/>
      <c r="FUR2577" s="9"/>
      <c r="FUS2577" s="9"/>
      <c r="FUT2577" s="9"/>
      <c r="FUU2577" s="9"/>
      <c r="FUV2577" s="9"/>
      <c r="FUW2577" s="9"/>
      <c r="FUX2577" s="9"/>
      <c r="FUY2577" s="9"/>
      <c r="FUZ2577" s="9"/>
      <c r="FVA2577" s="9"/>
      <c r="FVB2577" s="9"/>
      <c r="FVC2577" s="9"/>
      <c r="FVD2577" s="9"/>
      <c r="FVE2577" s="9"/>
      <c r="FVF2577" s="9"/>
      <c r="FVG2577" s="9"/>
      <c r="FVH2577" s="9"/>
      <c r="FVI2577" s="9"/>
      <c r="FVJ2577" s="9"/>
      <c r="FVK2577" s="9"/>
      <c r="FVL2577" s="9"/>
      <c r="FVM2577" s="9"/>
      <c r="FVN2577" s="9"/>
      <c r="FVO2577" s="9"/>
      <c r="FVP2577" s="9"/>
      <c r="FVQ2577" s="9"/>
      <c r="FVR2577" s="9"/>
      <c r="FVS2577" s="9"/>
      <c r="FVT2577" s="9"/>
      <c r="FVU2577" s="9"/>
      <c r="FVV2577" s="9"/>
      <c r="FVW2577" s="9"/>
      <c r="FVX2577" s="9"/>
      <c r="FVY2577" s="9"/>
      <c r="FVZ2577" s="9"/>
      <c r="FWA2577" s="9"/>
      <c r="FWB2577" s="9"/>
      <c r="FWC2577" s="9"/>
      <c r="FWD2577" s="9"/>
      <c r="FWE2577" s="9"/>
      <c r="FWF2577" s="9"/>
      <c r="FWG2577" s="9"/>
      <c r="FWH2577" s="9"/>
      <c r="FWI2577" s="9"/>
      <c r="FWJ2577" s="9"/>
      <c r="FWK2577" s="9"/>
      <c r="FWL2577" s="9"/>
      <c r="FWM2577" s="9"/>
      <c r="FWN2577" s="9"/>
      <c r="FWO2577" s="9"/>
      <c r="FWP2577" s="9"/>
      <c r="FWQ2577" s="9"/>
      <c r="FWR2577" s="9"/>
      <c r="FWS2577" s="9"/>
      <c r="FWT2577" s="9"/>
      <c r="FWU2577" s="9"/>
      <c r="FWV2577" s="9"/>
      <c r="FWW2577" s="9"/>
      <c r="FWX2577" s="9"/>
      <c r="FWY2577" s="9"/>
      <c r="FWZ2577" s="9"/>
      <c r="FXA2577" s="9"/>
      <c r="FXB2577" s="9"/>
      <c r="FXC2577" s="9"/>
      <c r="FXD2577" s="9"/>
      <c r="FXE2577" s="9"/>
      <c r="FXF2577" s="9"/>
      <c r="FXG2577" s="9"/>
      <c r="FXH2577" s="9"/>
      <c r="FXI2577" s="9"/>
      <c r="FXJ2577" s="9"/>
      <c r="FXK2577" s="9"/>
      <c r="FXL2577" s="9"/>
      <c r="FXM2577" s="9"/>
      <c r="FXN2577" s="9"/>
      <c r="FXO2577" s="9"/>
      <c r="FXP2577" s="9"/>
      <c r="FXQ2577" s="9"/>
      <c r="FXR2577" s="9"/>
      <c r="FXS2577" s="9"/>
      <c r="FXT2577" s="9"/>
      <c r="FXU2577" s="9"/>
      <c r="FXV2577" s="9"/>
      <c r="FXW2577" s="9"/>
      <c r="FXX2577" s="9"/>
      <c r="FXY2577" s="9"/>
      <c r="FXZ2577" s="9"/>
      <c r="FYA2577" s="9"/>
      <c r="FYB2577" s="9"/>
      <c r="FYC2577" s="9"/>
      <c r="FYD2577" s="9"/>
      <c r="FYE2577" s="9"/>
      <c r="FYF2577" s="9"/>
      <c r="FYG2577" s="9"/>
      <c r="FYH2577" s="9"/>
      <c r="FYI2577" s="9"/>
      <c r="FYJ2577" s="9"/>
      <c r="FYK2577" s="9"/>
      <c r="FYL2577" s="9"/>
      <c r="FYM2577" s="9"/>
      <c r="FYN2577" s="9"/>
      <c r="FYO2577" s="9"/>
      <c r="FYP2577" s="9"/>
      <c r="FYQ2577" s="9"/>
      <c r="FYR2577" s="9"/>
      <c r="FYS2577" s="9"/>
      <c r="FYT2577" s="9"/>
      <c r="FYU2577" s="9"/>
      <c r="FYV2577" s="9"/>
      <c r="FYW2577" s="9"/>
      <c r="FYX2577" s="9"/>
      <c r="FYY2577" s="9"/>
      <c r="FYZ2577" s="9"/>
      <c r="FZA2577" s="9"/>
      <c r="FZB2577" s="9"/>
      <c r="FZC2577" s="9"/>
      <c r="FZD2577" s="9"/>
      <c r="FZE2577" s="9"/>
      <c r="FZF2577" s="9"/>
      <c r="FZG2577" s="9"/>
      <c r="FZH2577" s="9"/>
      <c r="FZI2577" s="9"/>
      <c r="FZJ2577" s="9"/>
      <c r="FZK2577" s="9"/>
      <c r="FZL2577" s="9"/>
      <c r="FZM2577" s="9"/>
      <c r="FZN2577" s="9"/>
      <c r="FZO2577" s="9"/>
      <c r="FZP2577" s="9"/>
      <c r="FZQ2577" s="9"/>
      <c r="FZR2577" s="9"/>
      <c r="FZS2577" s="9"/>
      <c r="FZT2577" s="9"/>
      <c r="FZU2577" s="9"/>
      <c r="FZV2577" s="9"/>
      <c r="FZW2577" s="9"/>
      <c r="FZX2577" s="9"/>
      <c r="FZY2577" s="9"/>
      <c r="FZZ2577" s="9"/>
      <c r="GAA2577" s="9"/>
      <c r="GAB2577" s="9"/>
      <c r="GAC2577" s="9"/>
      <c r="GAD2577" s="9"/>
      <c r="GAE2577" s="9"/>
      <c r="GAF2577" s="9"/>
      <c r="GAG2577" s="9"/>
      <c r="GAH2577" s="9"/>
      <c r="GAI2577" s="9"/>
      <c r="GAJ2577" s="9"/>
      <c r="GAK2577" s="9"/>
      <c r="GAL2577" s="9"/>
      <c r="GAM2577" s="9"/>
      <c r="GAN2577" s="9"/>
      <c r="GAO2577" s="9"/>
      <c r="GAP2577" s="9"/>
      <c r="GAQ2577" s="9"/>
      <c r="GAR2577" s="9"/>
      <c r="GAS2577" s="9"/>
      <c r="GAT2577" s="9"/>
      <c r="GAU2577" s="9"/>
      <c r="GAV2577" s="9"/>
      <c r="GAW2577" s="9"/>
      <c r="GAX2577" s="9"/>
      <c r="GAY2577" s="9"/>
      <c r="GAZ2577" s="9"/>
      <c r="GBA2577" s="9"/>
      <c r="GBB2577" s="9"/>
      <c r="GBC2577" s="9"/>
      <c r="GBD2577" s="9"/>
      <c r="GBE2577" s="9"/>
      <c r="GBF2577" s="9"/>
      <c r="GBG2577" s="9"/>
      <c r="GBH2577" s="9"/>
      <c r="GBI2577" s="9"/>
      <c r="GBJ2577" s="9"/>
      <c r="GBK2577" s="9"/>
      <c r="GBL2577" s="9"/>
      <c r="GBM2577" s="9"/>
      <c r="GBN2577" s="9"/>
      <c r="GBO2577" s="9"/>
      <c r="GBP2577" s="9"/>
      <c r="GBQ2577" s="9"/>
      <c r="GBR2577" s="9"/>
      <c r="GBS2577" s="9"/>
      <c r="GBT2577" s="9"/>
      <c r="GBU2577" s="9"/>
      <c r="GBV2577" s="9"/>
      <c r="GBW2577" s="9"/>
      <c r="GBX2577" s="9"/>
      <c r="GBY2577" s="9"/>
      <c r="GBZ2577" s="9"/>
      <c r="GCA2577" s="9"/>
      <c r="GCB2577" s="9"/>
      <c r="GCC2577" s="9"/>
      <c r="GCD2577" s="9"/>
      <c r="GCE2577" s="9"/>
      <c r="GCF2577" s="9"/>
      <c r="GCG2577" s="9"/>
      <c r="GCH2577" s="9"/>
      <c r="GCI2577" s="9"/>
      <c r="GCJ2577" s="9"/>
      <c r="GCK2577" s="9"/>
      <c r="GCL2577" s="9"/>
      <c r="GCM2577" s="9"/>
      <c r="GCN2577" s="9"/>
      <c r="GCO2577" s="9"/>
      <c r="GCP2577" s="9"/>
      <c r="GCQ2577" s="9"/>
      <c r="GCR2577" s="9"/>
      <c r="GCS2577" s="9"/>
      <c r="GCT2577" s="9"/>
      <c r="GCU2577" s="9"/>
      <c r="GCV2577" s="9"/>
      <c r="GCW2577" s="9"/>
      <c r="GCX2577" s="9"/>
      <c r="GCY2577" s="9"/>
      <c r="GCZ2577" s="9"/>
      <c r="GDA2577" s="9"/>
      <c r="GDB2577" s="9"/>
      <c r="GDC2577" s="9"/>
      <c r="GDD2577" s="9"/>
      <c r="GDE2577" s="9"/>
      <c r="GDF2577" s="9"/>
      <c r="GDG2577" s="9"/>
      <c r="GDH2577" s="9"/>
      <c r="GDI2577" s="9"/>
      <c r="GDJ2577" s="9"/>
      <c r="GDK2577" s="9"/>
      <c r="GDL2577" s="9"/>
      <c r="GDM2577" s="9"/>
      <c r="GDN2577" s="9"/>
      <c r="GDO2577" s="9"/>
      <c r="GDP2577" s="9"/>
      <c r="GDQ2577" s="9"/>
      <c r="GDR2577" s="9"/>
      <c r="GDS2577" s="9"/>
      <c r="GDT2577" s="9"/>
      <c r="GDU2577" s="9"/>
      <c r="GDV2577" s="9"/>
      <c r="GDW2577" s="9"/>
      <c r="GDX2577" s="9"/>
      <c r="GDY2577" s="9"/>
      <c r="GDZ2577" s="9"/>
      <c r="GEA2577" s="9"/>
      <c r="GEB2577" s="9"/>
      <c r="GEC2577" s="9"/>
      <c r="GED2577" s="9"/>
      <c r="GEE2577" s="9"/>
      <c r="GEF2577" s="9"/>
      <c r="GEG2577" s="9"/>
      <c r="GEH2577" s="9"/>
      <c r="GEI2577" s="9"/>
      <c r="GEJ2577" s="9"/>
      <c r="GEK2577" s="9"/>
      <c r="GEL2577" s="9"/>
      <c r="GEM2577" s="9"/>
      <c r="GEN2577" s="9"/>
      <c r="GEO2577" s="9"/>
      <c r="GEP2577" s="9"/>
      <c r="GEQ2577" s="9"/>
      <c r="GER2577" s="9"/>
      <c r="GES2577" s="9"/>
      <c r="GET2577" s="9"/>
      <c r="GEU2577" s="9"/>
      <c r="GEV2577" s="9"/>
      <c r="GEW2577" s="9"/>
      <c r="GEX2577" s="9"/>
      <c r="GEY2577" s="9"/>
      <c r="GEZ2577" s="9"/>
      <c r="GFA2577" s="9"/>
      <c r="GFB2577" s="9"/>
      <c r="GFC2577" s="9"/>
      <c r="GFD2577" s="9"/>
      <c r="GFE2577" s="9"/>
      <c r="GFF2577" s="9"/>
      <c r="GFG2577" s="9"/>
      <c r="GFH2577" s="9"/>
      <c r="GFI2577" s="9"/>
      <c r="GFJ2577" s="9"/>
      <c r="GFK2577" s="9"/>
      <c r="GFL2577" s="9"/>
      <c r="GFM2577" s="9"/>
      <c r="GFN2577" s="9"/>
      <c r="GFO2577" s="9"/>
      <c r="GFP2577" s="9"/>
      <c r="GFQ2577" s="9"/>
      <c r="GFR2577" s="9"/>
      <c r="GFS2577" s="9"/>
      <c r="GFT2577" s="9"/>
      <c r="GFU2577" s="9"/>
      <c r="GFV2577" s="9"/>
      <c r="GFW2577" s="9"/>
      <c r="GFX2577" s="9"/>
      <c r="GFY2577" s="9"/>
      <c r="GFZ2577" s="9"/>
      <c r="GGA2577" s="9"/>
      <c r="GGB2577" s="9"/>
      <c r="GGC2577" s="9"/>
      <c r="GGD2577" s="9"/>
      <c r="GGE2577" s="9"/>
      <c r="GGF2577" s="9"/>
      <c r="GGG2577" s="9"/>
      <c r="GGH2577" s="9"/>
      <c r="GGI2577" s="9"/>
      <c r="GGJ2577" s="9"/>
      <c r="GGK2577" s="9"/>
      <c r="GGL2577" s="9"/>
      <c r="GGM2577" s="9"/>
      <c r="GGN2577" s="9"/>
      <c r="GGO2577" s="9"/>
      <c r="GGP2577" s="9"/>
      <c r="GGQ2577" s="9"/>
      <c r="GGR2577" s="9"/>
      <c r="GGS2577" s="9"/>
      <c r="GGT2577" s="9"/>
      <c r="GGU2577" s="9"/>
      <c r="GGV2577" s="9"/>
      <c r="GGW2577" s="9"/>
      <c r="GGX2577" s="9"/>
      <c r="GGY2577" s="9"/>
      <c r="GGZ2577" s="9"/>
      <c r="GHA2577" s="9"/>
      <c r="GHB2577" s="9"/>
      <c r="GHC2577" s="9"/>
      <c r="GHD2577" s="9"/>
      <c r="GHE2577" s="9"/>
      <c r="GHF2577" s="9"/>
      <c r="GHG2577" s="9"/>
      <c r="GHH2577" s="9"/>
      <c r="GHI2577" s="9"/>
      <c r="GHJ2577" s="9"/>
      <c r="GHK2577" s="9"/>
      <c r="GHL2577" s="9"/>
      <c r="GHM2577" s="9"/>
      <c r="GHN2577" s="9"/>
      <c r="GHO2577" s="9"/>
      <c r="GHP2577" s="9"/>
      <c r="GHQ2577" s="9"/>
      <c r="GHR2577" s="9"/>
      <c r="GHS2577" s="9"/>
      <c r="GHT2577" s="9"/>
      <c r="GHU2577" s="9"/>
      <c r="GHV2577" s="9"/>
      <c r="GHW2577" s="9"/>
      <c r="GHX2577" s="9"/>
      <c r="GHY2577" s="9"/>
      <c r="GHZ2577" s="9"/>
      <c r="GIA2577" s="9"/>
      <c r="GIB2577" s="9"/>
      <c r="GIC2577" s="9"/>
      <c r="GID2577" s="9"/>
      <c r="GIE2577" s="9"/>
      <c r="GIF2577" s="9"/>
      <c r="GIG2577" s="9"/>
      <c r="GIH2577" s="9"/>
      <c r="GII2577" s="9"/>
      <c r="GIJ2577" s="9"/>
      <c r="GIK2577" s="9"/>
      <c r="GIL2577" s="9"/>
      <c r="GIM2577" s="9"/>
      <c r="GIN2577" s="9"/>
      <c r="GIO2577" s="9"/>
      <c r="GIP2577" s="9"/>
      <c r="GIQ2577" s="9"/>
      <c r="GIR2577" s="9"/>
      <c r="GIS2577" s="9"/>
      <c r="GIT2577" s="9"/>
      <c r="GIU2577" s="9"/>
      <c r="GIV2577" s="9"/>
      <c r="GIW2577" s="9"/>
      <c r="GIX2577" s="9"/>
      <c r="GIY2577" s="9"/>
      <c r="GIZ2577" s="9"/>
      <c r="GJA2577" s="9"/>
      <c r="GJB2577" s="9"/>
      <c r="GJC2577" s="9"/>
      <c r="GJD2577" s="9"/>
      <c r="GJE2577" s="9"/>
      <c r="GJF2577" s="9"/>
      <c r="GJG2577" s="9"/>
      <c r="GJH2577" s="9"/>
      <c r="GJI2577" s="9"/>
      <c r="GJJ2577" s="9"/>
      <c r="GJK2577" s="9"/>
      <c r="GJL2577" s="9"/>
      <c r="GJM2577" s="9"/>
      <c r="GJN2577" s="9"/>
      <c r="GJO2577" s="9"/>
      <c r="GJP2577" s="9"/>
      <c r="GJQ2577" s="9"/>
      <c r="GJR2577" s="9"/>
      <c r="GJS2577" s="9"/>
      <c r="GJT2577" s="9"/>
      <c r="GJU2577" s="9"/>
      <c r="GJV2577" s="9"/>
      <c r="GJW2577" s="9"/>
      <c r="GJX2577" s="9"/>
      <c r="GJY2577" s="9"/>
      <c r="GJZ2577" s="9"/>
      <c r="GKA2577" s="9"/>
      <c r="GKB2577" s="9"/>
      <c r="GKC2577" s="9"/>
      <c r="GKD2577" s="9"/>
      <c r="GKE2577" s="9"/>
      <c r="GKF2577" s="9"/>
      <c r="GKG2577" s="9"/>
      <c r="GKH2577" s="9"/>
      <c r="GKI2577" s="9"/>
      <c r="GKJ2577" s="9"/>
      <c r="GKK2577" s="9"/>
      <c r="GKL2577" s="9"/>
      <c r="GKM2577" s="9"/>
      <c r="GKN2577" s="9"/>
      <c r="GKO2577" s="9"/>
      <c r="GKP2577" s="9"/>
      <c r="GKQ2577" s="9"/>
      <c r="GKR2577" s="9"/>
      <c r="GKS2577" s="9"/>
      <c r="GKT2577" s="9"/>
      <c r="GKU2577" s="9"/>
      <c r="GKV2577" s="9"/>
      <c r="GKW2577" s="9"/>
      <c r="GKX2577" s="9"/>
      <c r="GKY2577" s="9"/>
      <c r="GKZ2577" s="9"/>
      <c r="GLA2577" s="9"/>
      <c r="GLB2577" s="9"/>
      <c r="GLC2577" s="9"/>
      <c r="GLD2577" s="9"/>
      <c r="GLE2577" s="9"/>
      <c r="GLF2577" s="9"/>
      <c r="GLG2577" s="9"/>
      <c r="GLH2577" s="9"/>
      <c r="GLI2577" s="9"/>
      <c r="GLJ2577" s="9"/>
      <c r="GLK2577" s="9"/>
      <c r="GLL2577" s="9"/>
      <c r="GLM2577" s="9"/>
      <c r="GLN2577" s="9"/>
      <c r="GLO2577" s="9"/>
      <c r="GLP2577" s="9"/>
      <c r="GLQ2577" s="9"/>
      <c r="GLR2577" s="9"/>
      <c r="GLS2577" s="9"/>
      <c r="GLT2577" s="9"/>
      <c r="GLU2577" s="9"/>
      <c r="GLV2577" s="9"/>
      <c r="GLW2577" s="9"/>
      <c r="GLX2577" s="9"/>
      <c r="GLY2577" s="9"/>
      <c r="GLZ2577" s="9"/>
      <c r="GMA2577" s="9"/>
      <c r="GMB2577" s="9"/>
      <c r="GMC2577" s="9"/>
      <c r="GMD2577" s="9"/>
      <c r="GME2577" s="9"/>
      <c r="GMF2577" s="9"/>
      <c r="GMG2577" s="9"/>
      <c r="GMH2577" s="9"/>
      <c r="GMI2577" s="9"/>
      <c r="GMJ2577" s="9"/>
      <c r="GMK2577" s="9"/>
      <c r="GML2577" s="9"/>
      <c r="GMM2577" s="9"/>
      <c r="GMN2577" s="9"/>
      <c r="GMO2577" s="9"/>
      <c r="GMP2577" s="9"/>
      <c r="GMQ2577" s="9"/>
      <c r="GMR2577" s="9"/>
      <c r="GMS2577" s="9"/>
      <c r="GMT2577" s="9"/>
      <c r="GMU2577" s="9"/>
      <c r="GMV2577" s="9"/>
      <c r="GMW2577" s="9"/>
      <c r="GMX2577" s="9"/>
      <c r="GMY2577" s="9"/>
      <c r="GMZ2577" s="9"/>
      <c r="GNA2577" s="9"/>
      <c r="GNB2577" s="9"/>
      <c r="GNC2577" s="9"/>
      <c r="GND2577" s="9"/>
      <c r="GNE2577" s="9"/>
      <c r="GNF2577" s="9"/>
      <c r="GNG2577" s="9"/>
      <c r="GNH2577" s="9"/>
      <c r="GNI2577" s="9"/>
      <c r="GNJ2577" s="9"/>
      <c r="GNK2577" s="9"/>
      <c r="GNL2577" s="9"/>
      <c r="GNM2577" s="9"/>
      <c r="GNN2577" s="9"/>
      <c r="GNO2577" s="9"/>
      <c r="GNP2577" s="9"/>
      <c r="GNQ2577" s="9"/>
      <c r="GNR2577" s="9"/>
      <c r="GNS2577" s="9"/>
      <c r="GNT2577" s="9"/>
      <c r="GNU2577" s="9"/>
      <c r="GNV2577" s="9"/>
      <c r="GNW2577" s="9"/>
      <c r="GNX2577" s="9"/>
      <c r="GNY2577" s="9"/>
      <c r="GNZ2577" s="9"/>
      <c r="GOA2577" s="9"/>
      <c r="GOB2577" s="9"/>
      <c r="GOC2577" s="9"/>
      <c r="GOD2577" s="9"/>
      <c r="GOE2577" s="9"/>
      <c r="GOF2577" s="9"/>
      <c r="GOG2577" s="9"/>
      <c r="GOH2577" s="9"/>
      <c r="GOI2577" s="9"/>
      <c r="GOJ2577" s="9"/>
      <c r="GOK2577" s="9"/>
      <c r="GOL2577" s="9"/>
      <c r="GOM2577" s="9"/>
      <c r="GON2577" s="9"/>
      <c r="GOO2577" s="9"/>
      <c r="GOP2577" s="9"/>
      <c r="GOQ2577" s="9"/>
      <c r="GOR2577" s="9"/>
      <c r="GOS2577" s="9"/>
      <c r="GOT2577" s="9"/>
      <c r="GOU2577" s="9"/>
      <c r="GOV2577" s="9"/>
      <c r="GOW2577" s="9"/>
      <c r="GOX2577" s="9"/>
      <c r="GOY2577" s="9"/>
      <c r="GOZ2577" s="9"/>
      <c r="GPA2577" s="9"/>
      <c r="GPB2577" s="9"/>
      <c r="GPC2577" s="9"/>
      <c r="GPD2577" s="9"/>
      <c r="GPE2577" s="9"/>
      <c r="GPF2577" s="9"/>
      <c r="GPG2577" s="9"/>
      <c r="GPH2577" s="9"/>
      <c r="GPI2577" s="9"/>
      <c r="GPJ2577" s="9"/>
      <c r="GPK2577" s="9"/>
      <c r="GPL2577" s="9"/>
      <c r="GPM2577" s="9"/>
      <c r="GPN2577" s="9"/>
      <c r="GPO2577" s="9"/>
      <c r="GPP2577" s="9"/>
      <c r="GPQ2577" s="9"/>
      <c r="GPR2577" s="9"/>
      <c r="GPS2577" s="9"/>
      <c r="GPT2577" s="9"/>
      <c r="GPU2577" s="9"/>
      <c r="GPV2577" s="9"/>
      <c r="GPW2577" s="9"/>
      <c r="GPX2577" s="9"/>
      <c r="GPY2577" s="9"/>
      <c r="GPZ2577" s="9"/>
      <c r="GQA2577" s="9"/>
      <c r="GQB2577" s="9"/>
      <c r="GQC2577" s="9"/>
      <c r="GQD2577" s="9"/>
      <c r="GQE2577" s="9"/>
      <c r="GQF2577" s="9"/>
      <c r="GQG2577" s="9"/>
      <c r="GQH2577" s="9"/>
      <c r="GQI2577" s="9"/>
      <c r="GQJ2577" s="9"/>
      <c r="GQK2577" s="9"/>
      <c r="GQL2577" s="9"/>
      <c r="GQM2577" s="9"/>
      <c r="GQN2577" s="9"/>
      <c r="GQO2577" s="9"/>
      <c r="GQP2577" s="9"/>
      <c r="GQQ2577" s="9"/>
      <c r="GQR2577" s="9"/>
      <c r="GQS2577" s="9"/>
      <c r="GQT2577" s="9"/>
      <c r="GQU2577" s="9"/>
      <c r="GQV2577" s="9"/>
      <c r="GQW2577" s="9"/>
      <c r="GQX2577" s="9"/>
      <c r="GQY2577" s="9"/>
      <c r="GQZ2577" s="9"/>
      <c r="GRA2577" s="9"/>
      <c r="GRB2577" s="9"/>
      <c r="GRC2577" s="9"/>
      <c r="GRD2577" s="9"/>
      <c r="GRE2577" s="9"/>
      <c r="GRF2577" s="9"/>
      <c r="GRG2577" s="9"/>
      <c r="GRH2577" s="9"/>
      <c r="GRI2577" s="9"/>
      <c r="GRJ2577" s="9"/>
      <c r="GRK2577" s="9"/>
      <c r="GRL2577" s="9"/>
      <c r="GRM2577" s="9"/>
      <c r="GRN2577" s="9"/>
      <c r="GRO2577" s="9"/>
      <c r="GRP2577" s="9"/>
      <c r="GRQ2577" s="9"/>
      <c r="GRR2577" s="9"/>
      <c r="GRS2577" s="9"/>
      <c r="GRT2577" s="9"/>
      <c r="GRU2577" s="9"/>
      <c r="GRV2577" s="9"/>
      <c r="GRW2577" s="9"/>
      <c r="GRX2577" s="9"/>
      <c r="GRY2577" s="9"/>
      <c r="GRZ2577" s="9"/>
      <c r="GSA2577" s="9"/>
      <c r="GSB2577" s="9"/>
      <c r="GSC2577" s="9"/>
      <c r="GSD2577" s="9"/>
      <c r="GSE2577" s="9"/>
      <c r="GSF2577" s="9"/>
      <c r="GSG2577" s="9"/>
      <c r="GSH2577" s="9"/>
      <c r="GSI2577" s="9"/>
      <c r="GSJ2577" s="9"/>
      <c r="GSK2577" s="9"/>
      <c r="GSL2577" s="9"/>
      <c r="GSM2577" s="9"/>
      <c r="GSN2577" s="9"/>
      <c r="GSO2577" s="9"/>
      <c r="GSP2577" s="9"/>
      <c r="GSQ2577" s="9"/>
      <c r="GSR2577" s="9"/>
      <c r="GSS2577" s="9"/>
      <c r="GST2577" s="9"/>
      <c r="GSU2577" s="9"/>
      <c r="GSV2577" s="9"/>
      <c r="GSW2577" s="9"/>
      <c r="GSX2577" s="9"/>
      <c r="GSY2577" s="9"/>
      <c r="GSZ2577" s="9"/>
      <c r="GTA2577" s="9"/>
      <c r="GTB2577" s="9"/>
      <c r="GTC2577" s="9"/>
      <c r="GTD2577" s="9"/>
      <c r="GTE2577" s="9"/>
      <c r="GTF2577" s="9"/>
      <c r="GTG2577" s="9"/>
      <c r="GTH2577" s="9"/>
      <c r="GTI2577" s="9"/>
      <c r="GTJ2577" s="9"/>
      <c r="GTK2577" s="9"/>
      <c r="GTL2577" s="9"/>
      <c r="GTM2577" s="9"/>
      <c r="GTN2577" s="9"/>
      <c r="GTO2577" s="9"/>
      <c r="GTP2577" s="9"/>
      <c r="GTQ2577" s="9"/>
      <c r="GTR2577" s="9"/>
      <c r="GTS2577" s="9"/>
      <c r="GTT2577" s="9"/>
      <c r="GTU2577" s="9"/>
      <c r="GTV2577" s="9"/>
      <c r="GTW2577" s="9"/>
      <c r="GTX2577" s="9"/>
      <c r="GTY2577" s="9"/>
      <c r="GTZ2577" s="9"/>
      <c r="GUA2577" s="9"/>
      <c r="GUB2577" s="9"/>
      <c r="GUC2577" s="9"/>
      <c r="GUD2577" s="9"/>
      <c r="GUE2577" s="9"/>
      <c r="GUF2577" s="9"/>
      <c r="GUG2577" s="9"/>
      <c r="GUH2577" s="9"/>
      <c r="GUI2577" s="9"/>
      <c r="GUJ2577" s="9"/>
      <c r="GUK2577" s="9"/>
      <c r="GUL2577" s="9"/>
      <c r="GUM2577" s="9"/>
      <c r="GUN2577" s="9"/>
      <c r="GUO2577" s="9"/>
      <c r="GUP2577" s="9"/>
      <c r="GUQ2577" s="9"/>
      <c r="GUR2577" s="9"/>
      <c r="GUS2577" s="9"/>
      <c r="GUT2577" s="9"/>
      <c r="GUU2577" s="9"/>
      <c r="GUV2577" s="9"/>
      <c r="GUW2577" s="9"/>
      <c r="GUX2577" s="9"/>
      <c r="GUY2577" s="9"/>
      <c r="GUZ2577" s="9"/>
      <c r="GVA2577" s="9"/>
      <c r="GVB2577" s="9"/>
      <c r="GVC2577" s="9"/>
      <c r="GVD2577" s="9"/>
      <c r="GVE2577" s="9"/>
      <c r="GVF2577" s="9"/>
      <c r="GVG2577" s="9"/>
      <c r="GVH2577" s="9"/>
      <c r="GVI2577" s="9"/>
      <c r="GVJ2577" s="9"/>
      <c r="GVK2577" s="9"/>
      <c r="GVL2577" s="9"/>
      <c r="GVM2577" s="9"/>
      <c r="GVN2577" s="9"/>
      <c r="GVO2577" s="9"/>
      <c r="GVP2577" s="9"/>
      <c r="GVQ2577" s="9"/>
      <c r="GVR2577" s="9"/>
      <c r="GVS2577" s="9"/>
      <c r="GVT2577" s="9"/>
      <c r="GVU2577" s="9"/>
      <c r="GVV2577" s="9"/>
      <c r="GVW2577" s="9"/>
      <c r="GVX2577" s="9"/>
      <c r="GVY2577" s="9"/>
      <c r="GVZ2577" s="9"/>
      <c r="GWA2577" s="9"/>
      <c r="GWB2577" s="9"/>
      <c r="GWC2577" s="9"/>
      <c r="GWD2577" s="9"/>
      <c r="GWE2577" s="9"/>
      <c r="GWF2577" s="9"/>
      <c r="GWG2577" s="9"/>
      <c r="GWH2577" s="9"/>
      <c r="GWI2577" s="9"/>
      <c r="GWJ2577" s="9"/>
      <c r="GWK2577" s="9"/>
      <c r="GWL2577" s="9"/>
      <c r="GWM2577" s="9"/>
      <c r="GWN2577" s="9"/>
      <c r="GWO2577" s="9"/>
      <c r="GWP2577" s="9"/>
      <c r="GWQ2577" s="9"/>
      <c r="GWR2577" s="9"/>
      <c r="GWS2577" s="9"/>
      <c r="GWT2577" s="9"/>
      <c r="GWU2577" s="9"/>
      <c r="GWV2577" s="9"/>
      <c r="GWW2577" s="9"/>
      <c r="GWX2577" s="9"/>
      <c r="GWY2577" s="9"/>
      <c r="GWZ2577" s="9"/>
      <c r="GXA2577" s="9"/>
      <c r="GXB2577" s="9"/>
      <c r="GXC2577" s="9"/>
      <c r="GXD2577" s="9"/>
      <c r="GXE2577" s="9"/>
      <c r="GXF2577" s="9"/>
      <c r="GXG2577" s="9"/>
      <c r="GXH2577" s="9"/>
      <c r="GXI2577" s="9"/>
      <c r="GXJ2577" s="9"/>
      <c r="GXK2577" s="9"/>
      <c r="GXL2577" s="9"/>
      <c r="GXM2577" s="9"/>
      <c r="GXN2577" s="9"/>
      <c r="GXO2577" s="9"/>
      <c r="GXP2577" s="9"/>
      <c r="GXQ2577" s="9"/>
      <c r="GXR2577" s="9"/>
      <c r="GXS2577" s="9"/>
      <c r="GXT2577" s="9"/>
      <c r="GXU2577" s="9"/>
      <c r="GXV2577" s="9"/>
      <c r="GXW2577" s="9"/>
      <c r="GXX2577" s="9"/>
      <c r="GXY2577" s="9"/>
      <c r="GXZ2577" s="9"/>
      <c r="GYA2577" s="9"/>
      <c r="GYB2577" s="9"/>
      <c r="GYC2577" s="9"/>
      <c r="GYD2577" s="9"/>
      <c r="GYE2577" s="9"/>
      <c r="GYF2577" s="9"/>
      <c r="GYG2577" s="9"/>
      <c r="GYH2577" s="9"/>
      <c r="GYI2577" s="9"/>
      <c r="GYJ2577" s="9"/>
      <c r="GYK2577" s="9"/>
      <c r="GYL2577" s="9"/>
      <c r="GYM2577" s="9"/>
      <c r="GYN2577" s="9"/>
      <c r="GYO2577" s="9"/>
      <c r="GYP2577" s="9"/>
      <c r="GYQ2577" s="9"/>
      <c r="GYR2577" s="9"/>
      <c r="GYS2577" s="9"/>
      <c r="GYT2577" s="9"/>
      <c r="GYU2577" s="9"/>
      <c r="GYV2577" s="9"/>
      <c r="GYW2577" s="9"/>
      <c r="GYX2577" s="9"/>
      <c r="GYY2577" s="9"/>
      <c r="GYZ2577" s="9"/>
      <c r="GZA2577" s="9"/>
      <c r="GZB2577" s="9"/>
      <c r="GZC2577" s="9"/>
      <c r="GZD2577" s="9"/>
      <c r="GZE2577" s="9"/>
      <c r="GZF2577" s="9"/>
      <c r="GZG2577" s="9"/>
      <c r="GZH2577" s="9"/>
      <c r="GZI2577" s="9"/>
      <c r="GZJ2577" s="9"/>
      <c r="GZK2577" s="9"/>
      <c r="GZL2577" s="9"/>
      <c r="GZM2577" s="9"/>
      <c r="GZN2577" s="9"/>
      <c r="GZO2577" s="9"/>
      <c r="GZP2577" s="9"/>
      <c r="GZQ2577" s="9"/>
      <c r="GZR2577" s="9"/>
      <c r="GZS2577" s="9"/>
      <c r="GZT2577" s="9"/>
      <c r="GZU2577" s="9"/>
      <c r="GZV2577" s="9"/>
      <c r="GZW2577" s="9"/>
      <c r="GZX2577" s="9"/>
      <c r="GZY2577" s="9"/>
      <c r="GZZ2577" s="9"/>
      <c r="HAA2577" s="9"/>
      <c r="HAB2577" s="9"/>
      <c r="HAC2577" s="9"/>
      <c r="HAD2577" s="9"/>
      <c r="HAE2577" s="9"/>
      <c r="HAF2577" s="9"/>
      <c r="HAG2577" s="9"/>
      <c r="HAH2577" s="9"/>
      <c r="HAI2577" s="9"/>
      <c r="HAJ2577" s="9"/>
      <c r="HAK2577" s="9"/>
      <c r="HAL2577" s="9"/>
      <c r="HAM2577" s="9"/>
      <c r="HAN2577" s="9"/>
      <c r="HAO2577" s="9"/>
      <c r="HAP2577" s="9"/>
      <c r="HAQ2577" s="9"/>
      <c r="HAR2577" s="9"/>
      <c r="HAS2577" s="9"/>
      <c r="HAT2577" s="9"/>
      <c r="HAU2577" s="9"/>
      <c r="HAV2577" s="9"/>
      <c r="HAW2577" s="9"/>
      <c r="HAX2577" s="9"/>
      <c r="HAY2577" s="9"/>
      <c r="HAZ2577" s="9"/>
      <c r="HBA2577" s="9"/>
      <c r="HBB2577" s="9"/>
      <c r="HBC2577" s="9"/>
      <c r="HBD2577" s="9"/>
      <c r="HBE2577" s="9"/>
      <c r="HBF2577" s="9"/>
      <c r="HBG2577" s="9"/>
      <c r="HBH2577" s="9"/>
      <c r="HBI2577" s="9"/>
      <c r="HBJ2577" s="9"/>
      <c r="HBK2577" s="9"/>
      <c r="HBL2577" s="9"/>
      <c r="HBM2577" s="9"/>
      <c r="HBN2577" s="9"/>
      <c r="HBO2577" s="9"/>
      <c r="HBP2577" s="9"/>
      <c r="HBQ2577" s="9"/>
      <c r="HBR2577" s="9"/>
      <c r="HBS2577" s="9"/>
      <c r="HBT2577" s="9"/>
      <c r="HBU2577" s="9"/>
      <c r="HBV2577" s="9"/>
      <c r="HBW2577" s="9"/>
      <c r="HBX2577" s="9"/>
      <c r="HBY2577" s="9"/>
      <c r="HBZ2577" s="9"/>
      <c r="HCA2577" s="9"/>
      <c r="HCB2577" s="9"/>
      <c r="HCC2577" s="9"/>
      <c r="HCD2577" s="9"/>
      <c r="HCE2577" s="9"/>
      <c r="HCF2577" s="9"/>
      <c r="HCG2577" s="9"/>
      <c r="HCH2577" s="9"/>
      <c r="HCI2577" s="9"/>
      <c r="HCJ2577" s="9"/>
      <c r="HCK2577" s="9"/>
      <c r="HCL2577" s="9"/>
      <c r="HCM2577" s="9"/>
      <c r="HCN2577" s="9"/>
      <c r="HCO2577" s="9"/>
      <c r="HCP2577" s="9"/>
      <c r="HCQ2577" s="9"/>
      <c r="HCR2577" s="9"/>
      <c r="HCS2577" s="9"/>
      <c r="HCT2577" s="9"/>
      <c r="HCU2577" s="9"/>
      <c r="HCV2577" s="9"/>
      <c r="HCW2577" s="9"/>
      <c r="HCX2577" s="9"/>
      <c r="HCY2577" s="9"/>
      <c r="HCZ2577" s="9"/>
      <c r="HDA2577" s="9"/>
      <c r="HDB2577" s="9"/>
      <c r="HDC2577" s="9"/>
      <c r="HDD2577" s="9"/>
      <c r="HDE2577" s="9"/>
      <c r="HDF2577" s="9"/>
      <c r="HDG2577" s="9"/>
      <c r="HDH2577" s="9"/>
      <c r="HDI2577" s="9"/>
      <c r="HDJ2577" s="9"/>
      <c r="HDK2577" s="9"/>
      <c r="HDL2577" s="9"/>
      <c r="HDM2577" s="9"/>
      <c r="HDN2577" s="9"/>
      <c r="HDO2577" s="9"/>
      <c r="HDP2577" s="9"/>
      <c r="HDQ2577" s="9"/>
      <c r="HDR2577" s="9"/>
      <c r="HDS2577" s="9"/>
      <c r="HDT2577" s="9"/>
      <c r="HDU2577" s="9"/>
      <c r="HDV2577" s="9"/>
      <c r="HDW2577" s="9"/>
      <c r="HDX2577" s="9"/>
      <c r="HDY2577" s="9"/>
      <c r="HDZ2577" s="9"/>
      <c r="HEA2577" s="9"/>
      <c r="HEB2577" s="9"/>
      <c r="HEC2577" s="9"/>
      <c r="HED2577" s="9"/>
      <c r="HEE2577" s="9"/>
      <c r="HEF2577" s="9"/>
      <c r="HEG2577" s="9"/>
      <c r="HEH2577" s="9"/>
      <c r="HEI2577" s="9"/>
      <c r="HEJ2577" s="9"/>
      <c r="HEK2577" s="9"/>
      <c r="HEL2577" s="9"/>
      <c r="HEM2577" s="9"/>
      <c r="HEN2577" s="9"/>
      <c r="HEO2577" s="9"/>
      <c r="HEP2577" s="9"/>
      <c r="HEQ2577" s="9"/>
      <c r="HER2577" s="9"/>
      <c r="HES2577" s="9"/>
      <c r="HET2577" s="9"/>
      <c r="HEU2577" s="9"/>
      <c r="HEV2577" s="9"/>
      <c r="HEW2577" s="9"/>
      <c r="HEX2577" s="9"/>
      <c r="HEY2577" s="9"/>
      <c r="HEZ2577" s="9"/>
      <c r="HFA2577" s="9"/>
      <c r="HFB2577" s="9"/>
      <c r="HFC2577" s="9"/>
      <c r="HFD2577" s="9"/>
      <c r="HFE2577" s="9"/>
      <c r="HFF2577" s="9"/>
      <c r="HFG2577" s="9"/>
      <c r="HFH2577" s="9"/>
      <c r="HFI2577" s="9"/>
      <c r="HFJ2577" s="9"/>
      <c r="HFK2577" s="9"/>
      <c r="HFL2577" s="9"/>
      <c r="HFM2577" s="9"/>
      <c r="HFN2577" s="9"/>
      <c r="HFO2577" s="9"/>
      <c r="HFP2577" s="9"/>
      <c r="HFQ2577" s="9"/>
      <c r="HFR2577" s="9"/>
      <c r="HFS2577" s="9"/>
      <c r="HFT2577" s="9"/>
      <c r="HFU2577" s="9"/>
      <c r="HFV2577" s="9"/>
      <c r="HFW2577" s="9"/>
      <c r="HFX2577" s="9"/>
      <c r="HFY2577" s="9"/>
      <c r="HFZ2577" s="9"/>
      <c r="HGA2577" s="9"/>
      <c r="HGB2577" s="9"/>
      <c r="HGC2577" s="9"/>
      <c r="HGD2577" s="9"/>
      <c r="HGE2577" s="9"/>
      <c r="HGF2577" s="9"/>
      <c r="HGG2577" s="9"/>
      <c r="HGH2577" s="9"/>
      <c r="HGI2577" s="9"/>
      <c r="HGJ2577" s="9"/>
      <c r="HGK2577" s="9"/>
      <c r="HGL2577" s="9"/>
      <c r="HGM2577" s="9"/>
      <c r="HGN2577" s="9"/>
      <c r="HGO2577" s="9"/>
      <c r="HGP2577" s="9"/>
      <c r="HGQ2577" s="9"/>
      <c r="HGR2577" s="9"/>
      <c r="HGS2577" s="9"/>
      <c r="HGT2577" s="9"/>
      <c r="HGU2577" s="9"/>
      <c r="HGV2577" s="9"/>
      <c r="HGW2577" s="9"/>
      <c r="HGX2577" s="9"/>
      <c r="HGY2577" s="9"/>
      <c r="HGZ2577" s="9"/>
      <c r="HHA2577" s="9"/>
      <c r="HHB2577" s="9"/>
      <c r="HHC2577" s="9"/>
      <c r="HHD2577" s="9"/>
      <c r="HHE2577" s="9"/>
      <c r="HHF2577" s="9"/>
      <c r="HHG2577" s="9"/>
      <c r="HHH2577" s="9"/>
      <c r="HHI2577" s="9"/>
      <c r="HHJ2577" s="9"/>
      <c r="HHK2577" s="9"/>
      <c r="HHL2577" s="9"/>
      <c r="HHM2577" s="9"/>
      <c r="HHN2577" s="9"/>
      <c r="HHO2577" s="9"/>
      <c r="HHP2577" s="9"/>
      <c r="HHQ2577" s="9"/>
      <c r="HHR2577" s="9"/>
      <c r="HHS2577" s="9"/>
      <c r="HHT2577" s="9"/>
      <c r="HHU2577" s="9"/>
      <c r="HHV2577" s="9"/>
      <c r="HHW2577" s="9"/>
      <c r="HHX2577" s="9"/>
      <c r="HHY2577" s="9"/>
      <c r="HHZ2577" s="9"/>
      <c r="HIA2577" s="9"/>
      <c r="HIB2577" s="9"/>
      <c r="HIC2577" s="9"/>
      <c r="HID2577" s="9"/>
      <c r="HIE2577" s="9"/>
      <c r="HIF2577" s="9"/>
      <c r="HIG2577" s="9"/>
      <c r="HIH2577" s="9"/>
      <c r="HII2577" s="9"/>
      <c r="HIJ2577" s="9"/>
      <c r="HIK2577" s="9"/>
      <c r="HIL2577" s="9"/>
      <c r="HIM2577" s="9"/>
      <c r="HIN2577" s="9"/>
      <c r="HIO2577" s="9"/>
      <c r="HIP2577" s="9"/>
      <c r="HIQ2577" s="9"/>
      <c r="HIR2577" s="9"/>
      <c r="HIS2577" s="9"/>
      <c r="HIT2577" s="9"/>
      <c r="HIU2577" s="9"/>
      <c r="HIV2577" s="9"/>
      <c r="HIW2577" s="9"/>
      <c r="HIX2577" s="9"/>
      <c r="HIY2577" s="9"/>
      <c r="HIZ2577" s="9"/>
      <c r="HJA2577" s="9"/>
      <c r="HJB2577" s="9"/>
      <c r="HJC2577" s="9"/>
      <c r="HJD2577" s="9"/>
      <c r="HJE2577" s="9"/>
      <c r="HJF2577" s="9"/>
      <c r="HJG2577" s="9"/>
      <c r="HJH2577" s="9"/>
      <c r="HJI2577" s="9"/>
      <c r="HJJ2577" s="9"/>
      <c r="HJK2577" s="9"/>
      <c r="HJL2577" s="9"/>
      <c r="HJM2577" s="9"/>
      <c r="HJN2577" s="9"/>
      <c r="HJO2577" s="9"/>
      <c r="HJP2577" s="9"/>
      <c r="HJQ2577" s="9"/>
      <c r="HJR2577" s="9"/>
      <c r="HJS2577" s="9"/>
      <c r="HJT2577" s="9"/>
      <c r="HJU2577" s="9"/>
      <c r="HJV2577" s="9"/>
      <c r="HJW2577" s="9"/>
      <c r="HJX2577" s="9"/>
      <c r="HJY2577" s="9"/>
      <c r="HJZ2577" s="9"/>
      <c r="HKA2577" s="9"/>
      <c r="HKB2577" s="9"/>
      <c r="HKC2577" s="9"/>
      <c r="HKD2577" s="9"/>
      <c r="HKE2577" s="9"/>
      <c r="HKF2577" s="9"/>
      <c r="HKG2577" s="9"/>
      <c r="HKH2577" s="9"/>
      <c r="HKI2577" s="9"/>
      <c r="HKJ2577" s="9"/>
      <c r="HKK2577" s="9"/>
      <c r="HKL2577" s="9"/>
      <c r="HKM2577" s="9"/>
      <c r="HKN2577" s="9"/>
      <c r="HKO2577" s="9"/>
      <c r="HKP2577" s="9"/>
      <c r="HKQ2577" s="9"/>
      <c r="HKR2577" s="9"/>
      <c r="HKS2577" s="9"/>
      <c r="HKT2577" s="9"/>
      <c r="HKU2577" s="9"/>
      <c r="HKV2577" s="9"/>
      <c r="HKW2577" s="9"/>
      <c r="HKX2577" s="9"/>
      <c r="HKY2577" s="9"/>
      <c r="HKZ2577" s="9"/>
      <c r="HLA2577" s="9"/>
      <c r="HLB2577" s="9"/>
      <c r="HLC2577" s="9"/>
      <c r="HLD2577" s="9"/>
      <c r="HLE2577" s="9"/>
      <c r="HLF2577" s="9"/>
      <c r="HLG2577" s="9"/>
      <c r="HLH2577" s="9"/>
      <c r="HLI2577" s="9"/>
      <c r="HLJ2577" s="9"/>
      <c r="HLK2577" s="9"/>
      <c r="HLL2577" s="9"/>
      <c r="HLM2577" s="9"/>
      <c r="HLN2577" s="9"/>
      <c r="HLO2577" s="9"/>
      <c r="HLP2577" s="9"/>
      <c r="HLQ2577" s="9"/>
      <c r="HLR2577" s="9"/>
      <c r="HLS2577" s="9"/>
      <c r="HLT2577" s="9"/>
      <c r="HLU2577" s="9"/>
      <c r="HLV2577" s="9"/>
      <c r="HLW2577" s="9"/>
      <c r="HLX2577" s="9"/>
      <c r="HLY2577" s="9"/>
      <c r="HLZ2577" s="9"/>
      <c r="HMA2577" s="9"/>
      <c r="HMB2577" s="9"/>
      <c r="HMC2577" s="9"/>
      <c r="HMD2577" s="9"/>
      <c r="HME2577" s="9"/>
      <c r="HMF2577" s="9"/>
      <c r="HMG2577" s="9"/>
      <c r="HMH2577" s="9"/>
      <c r="HMI2577" s="9"/>
      <c r="HMJ2577" s="9"/>
      <c r="HMK2577" s="9"/>
      <c r="HML2577" s="9"/>
      <c r="HMM2577" s="9"/>
      <c r="HMN2577" s="9"/>
      <c r="HMO2577" s="9"/>
      <c r="HMP2577" s="9"/>
      <c r="HMQ2577" s="9"/>
      <c r="HMR2577" s="9"/>
      <c r="HMS2577" s="9"/>
      <c r="HMT2577" s="9"/>
      <c r="HMU2577" s="9"/>
      <c r="HMV2577" s="9"/>
      <c r="HMW2577" s="9"/>
      <c r="HMX2577" s="9"/>
      <c r="HMY2577" s="9"/>
      <c r="HMZ2577" s="9"/>
      <c r="HNA2577" s="9"/>
      <c r="HNB2577" s="9"/>
      <c r="HNC2577" s="9"/>
      <c r="HND2577" s="9"/>
      <c r="HNE2577" s="9"/>
      <c r="HNF2577" s="9"/>
      <c r="HNG2577" s="9"/>
      <c r="HNH2577" s="9"/>
      <c r="HNI2577" s="9"/>
      <c r="HNJ2577" s="9"/>
      <c r="HNK2577" s="9"/>
      <c r="HNL2577" s="9"/>
      <c r="HNM2577" s="9"/>
      <c r="HNN2577" s="9"/>
      <c r="HNO2577" s="9"/>
      <c r="HNP2577" s="9"/>
      <c r="HNQ2577" s="9"/>
      <c r="HNR2577" s="9"/>
      <c r="HNS2577" s="9"/>
      <c r="HNT2577" s="9"/>
      <c r="HNU2577" s="9"/>
      <c r="HNV2577" s="9"/>
      <c r="HNW2577" s="9"/>
      <c r="HNX2577" s="9"/>
      <c r="HNY2577" s="9"/>
      <c r="HNZ2577" s="9"/>
      <c r="HOA2577" s="9"/>
      <c r="HOB2577" s="9"/>
      <c r="HOC2577" s="9"/>
      <c r="HOD2577" s="9"/>
      <c r="HOE2577" s="9"/>
      <c r="HOF2577" s="9"/>
      <c r="HOG2577" s="9"/>
      <c r="HOH2577" s="9"/>
      <c r="HOI2577" s="9"/>
      <c r="HOJ2577" s="9"/>
      <c r="HOK2577" s="9"/>
      <c r="HOL2577" s="9"/>
      <c r="HOM2577" s="9"/>
      <c r="HON2577" s="9"/>
      <c r="HOO2577" s="9"/>
      <c r="HOP2577" s="9"/>
      <c r="HOQ2577" s="9"/>
      <c r="HOR2577" s="9"/>
      <c r="HOS2577" s="9"/>
      <c r="HOT2577" s="9"/>
      <c r="HOU2577" s="9"/>
      <c r="HOV2577" s="9"/>
      <c r="HOW2577" s="9"/>
      <c r="HOX2577" s="9"/>
      <c r="HOY2577" s="9"/>
      <c r="HOZ2577" s="9"/>
      <c r="HPA2577" s="9"/>
      <c r="HPB2577" s="9"/>
      <c r="HPC2577" s="9"/>
      <c r="HPD2577" s="9"/>
      <c r="HPE2577" s="9"/>
      <c r="HPF2577" s="9"/>
      <c r="HPG2577" s="9"/>
      <c r="HPH2577" s="9"/>
      <c r="HPI2577" s="9"/>
      <c r="HPJ2577" s="9"/>
      <c r="HPK2577" s="9"/>
      <c r="HPL2577" s="9"/>
      <c r="HPM2577" s="9"/>
      <c r="HPN2577" s="9"/>
      <c r="HPO2577" s="9"/>
      <c r="HPP2577" s="9"/>
      <c r="HPQ2577" s="9"/>
      <c r="HPR2577" s="9"/>
      <c r="HPS2577" s="9"/>
      <c r="HPT2577" s="9"/>
      <c r="HPU2577" s="9"/>
      <c r="HPV2577" s="9"/>
      <c r="HPW2577" s="9"/>
      <c r="HPX2577" s="9"/>
      <c r="HPY2577" s="9"/>
      <c r="HPZ2577" s="9"/>
      <c r="HQA2577" s="9"/>
      <c r="HQB2577" s="9"/>
      <c r="HQC2577" s="9"/>
      <c r="HQD2577" s="9"/>
      <c r="HQE2577" s="9"/>
      <c r="HQF2577" s="9"/>
      <c r="HQG2577" s="9"/>
      <c r="HQH2577" s="9"/>
      <c r="HQI2577" s="9"/>
      <c r="HQJ2577" s="9"/>
      <c r="HQK2577" s="9"/>
      <c r="HQL2577" s="9"/>
      <c r="HQM2577" s="9"/>
      <c r="HQN2577" s="9"/>
      <c r="HQO2577" s="9"/>
      <c r="HQP2577" s="9"/>
      <c r="HQQ2577" s="9"/>
      <c r="HQR2577" s="9"/>
      <c r="HQS2577" s="9"/>
      <c r="HQT2577" s="9"/>
      <c r="HQU2577" s="9"/>
      <c r="HQV2577" s="9"/>
      <c r="HQW2577" s="9"/>
      <c r="HQX2577" s="9"/>
      <c r="HQY2577" s="9"/>
      <c r="HQZ2577" s="9"/>
      <c r="HRA2577" s="9"/>
      <c r="HRB2577" s="9"/>
      <c r="HRC2577" s="9"/>
      <c r="HRD2577" s="9"/>
      <c r="HRE2577" s="9"/>
      <c r="HRF2577" s="9"/>
      <c r="HRG2577" s="9"/>
      <c r="HRH2577" s="9"/>
      <c r="HRI2577" s="9"/>
      <c r="HRJ2577" s="9"/>
      <c r="HRK2577" s="9"/>
      <c r="HRL2577" s="9"/>
      <c r="HRM2577" s="9"/>
      <c r="HRN2577" s="9"/>
      <c r="HRO2577" s="9"/>
      <c r="HRP2577" s="9"/>
      <c r="HRQ2577" s="9"/>
      <c r="HRR2577" s="9"/>
      <c r="HRS2577" s="9"/>
      <c r="HRT2577" s="9"/>
      <c r="HRU2577" s="9"/>
      <c r="HRV2577" s="9"/>
      <c r="HRW2577" s="9"/>
      <c r="HRX2577" s="9"/>
      <c r="HRY2577" s="9"/>
      <c r="HRZ2577" s="9"/>
      <c r="HSA2577" s="9"/>
      <c r="HSB2577" s="9"/>
      <c r="HSC2577" s="9"/>
      <c r="HSD2577" s="9"/>
      <c r="HSE2577" s="9"/>
      <c r="HSF2577" s="9"/>
      <c r="HSG2577" s="9"/>
      <c r="HSH2577" s="9"/>
      <c r="HSI2577" s="9"/>
      <c r="HSJ2577" s="9"/>
      <c r="HSK2577" s="9"/>
      <c r="HSL2577" s="9"/>
      <c r="HSM2577" s="9"/>
      <c r="HSN2577" s="9"/>
      <c r="HSO2577" s="9"/>
      <c r="HSP2577" s="9"/>
      <c r="HSQ2577" s="9"/>
      <c r="HSR2577" s="9"/>
      <c r="HSS2577" s="9"/>
      <c r="HST2577" s="9"/>
      <c r="HSU2577" s="9"/>
      <c r="HSV2577" s="9"/>
      <c r="HSW2577" s="9"/>
      <c r="HSX2577" s="9"/>
      <c r="HSY2577" s="9"/>
      <c r="HSZ2577" s="9"/>
      <c r="HTA2577" s="9"/>
      <c r="HTB2577" s="9"/>
      <c r="HTC2577" s="9"/>
      <c r="HTD2577" s="9"/>
      <c r="HTE2577" s="9"/>
      <c r="HTF2577" s="9"/>
      <c r="HTG2577" s="9"/>
      <c r="HTH2577" s="9"/>
      <c r="HTI2577" s="9"/>
      <c r="HTJ2577" s="9"/>
      <c r="HTK2577" s="9"/>
      <c r="HTL2577" s="9"/>
      <c r="HTM2577" s="9"/>
      <c r="HTN2577" s="9"/>
      <c r="HTO2577" s="9"/>
      <c r="HTP2577" s="9"/>
      <c r="HTQ2577" s="9"/>
      <c r="HTR2577" s="9"/>
      <c r="HTS2577" s="9"/>
      <c r="HTT2577" s="9"/>
      <c r="HTU2577" s="9"/>
      <c r="HTV2577" s="9"/>
      <c r="HTW2577" s="9"/>
      <c r="HTX2577" s="9"/>
      <c r="HTY2577" s="9"/>
      <c r="HTZ2577" s="9"/>
      <c r="HUA2577" s="9"/>
      <c r="HUB2577" s="9"/>
      <c r="HUC2577" s="9"/>
      <c r="HUD2577" s="9"/>
      <c r="HUE2577" s="9"/>
      <c r="HUF2577" s="9"/>
      <c r="HUG2577" s="9"/>
      <c r="HUH2577" s="9"/>
      <c r="HUI2577" s="9"/>
      <c r="HUJ2577" s="9"/>
      <c r="HUK2577" s="9"/>
      <c r="HUL2577" s="9"/>
      <c r="HUM2577" s="9"/>
      <c r="HUN2577" s="9"/>
      <c r="HUO2577" s="9"/>
      <c r="HUP2577" s="9"/>
      <c r="HUQ2577" s="9"/>
      <c r="HUR2577" s="9"/>
      <c r="HUS2577" s="9"/>
      <c r="HUT2577" s="9"/>
      <c r="HUU2577" s="9"/>
      <c r="HUV2577" s="9"/>
      <c r="HUW2577" s="9"/>
      <c r="HUX2577" s="9"/>
      <c r="HUY2577" s="9"/>
      <c r="HUZ2577" s="9"/>
      <c r="HVA2577" s="9"/>
      <c r="HVB2577" s="9"/>
      <c r="HVC2577" s="9"/>
      <c r="HVD2577" s="9"/>
      <c r="HVE2577" s="9"/>
      <c r="HVF2577" s="9"/>
      <c r="HVG2577" s="9"/>
      <c r="HVH2577" s="9"/>
      <c r="HVI2577" s="9"/>
      <c r="HVJ2577" s="9"/>
      <c r="HVK2577" s="9"/>
      <c r="HVL2577" s="9"/>
      <c r="HVM2577" s="9"/>
      <c r="HVN2577" s="9"/>
      <c r="HVO2577" s="9"/>
      <c r="HVP2577" s="9"/>
      <c r="HVQ2577" s="9"/>
      <c r="HVR2577" s="9"/>
      <c r="HVS2577" s="9"/>
      <c r="HVT2577" s="9"/>
      <c r="HVU2577" s="9"/>
      <c r="HVV2577" s="9"/>
      <c r="HVW2577" s="9"/>
      <c r="HVX2577" s="9"/>
      <c r="HVY2577" s="9"/>
      <c r="HVZ2577" s="9"/>
      <c r="HWA2577" s="9"/>
      <c r="HWB2577" s="9"/>
      <c r="HWC2577" s="9"/>
      <c r="HWD2577" s="9"/>
      <c r="HWE2577" s="9"/>
      <c r="HWF2577" s="9"/>
      <c r="HWG2577" s="9"/>
      <c r="HWH2577" s="9"/>
      <c r="HWI2577" s="9"/>
      <c r="HWJ2577" s="9"/>
      <c r="HWK2577" s="9"/>
      <c r="HWL2577" s="9"/>
      <c r="HWM2577" s="9"/>
      <c r="HWN2577" s="9"/>
      <c r="HWO2577" s="9"/>
      <c r="HWP2577" s="9"/>
      <c r="HWQ2577" s="9"/>
      <c r="HWR2577" s="9"/>
      <c r="HWS2577" s="9"/>
      <c r="HWT2577" s="9"/>
      <c r="HWU2577" s="9"/>
      <c r="HWV2577" s="9"/>
      <c r="HWW2577" s="9"/>
      <c r="HWX2577" s="9"/>
      <c r="HWY2577" s="9"/>
      <c r="HWZ2577" s="9"/>
      <c r="HXA2577" s="9"/>
      <c r="HXB2577" s="9"/>
      <c r="HXC2577" s="9"/>
      <c r="HXD2577" s="9"/>
      <c r="HXE2577" s="9"/>
      <c r="HXF2577" s="9"/>
      <c r="HXG2577" s="9"/>
      <c r="HXH2577" s="9"/>
      <c r="HXI2577" s="9"/>
      <c r="HXJ2577" s="9"/>
      <c r="HXK2577" s="9"/>
      <c r="HXL2577" s="9"/>
      <c r="HXM2577" s="9"/>
      <c r="HXN2577" s="9"/>
      <c r="HXO2577" s="9"/>
      <c r="HXP2577" s="9"/>
      <c r="HXQ2577" s="9"/>
      <c r="HXR2577" s="9"/>
      <c r="HXS2577" s="9"/>
      <c r="HXT2577" s="9"/>
      <c r="HXU2577" s="9"/>
      <c r="HXV2577" s="9"/>
      <c r="HXW2577" s="9"/>
      <c r="HXX2577" s="9"/>
      <c r="HXY2577" s="9"/>
      <c r="HXZ2577" s="9"/>
      <c r="HYA2577" s="9"/>
      <c r="HYB2577" s="9"/>
      <c r="HYC2577" s="9"/>
      <c r="HYD2577" s="9"/>
      <c r="HYE2577" s="9"/>
      <c r="HYF2577" s="9"/>
      <c r="HYG2577" s="9"/>
      <c r="HYH2577" s="9"/>
      <c r="HYI2577" s="9"/>
      <c r="HYJ2577" s="9"/>
      <c r="HYK2577" s="9"/>
      <c r="HYL2577" s="9"/>
      <c r="HYM2577" s="9"/>
      <c r="HYN2577" s="9"/>
      <c r="HYO2577" s="9"/>
      <c r="HYP2577" s="9"/>
      <c r="HYQ2577" s="9"/>
      <c r="HYR2577" s="9"/>
      <c r="HYS2577" s="9"/>
      <c r="HYT2577" s="9"/>
      <c r="HYU2577" s="9"/>
      <c r="HYV2577" s="9"/>
      <c r="HYW2577" s="9"/>
      <c r="HYX2577" s="9"/>
      <c r="HYY2577" s="9"/>
      <c r="HYZ2577" s="9"/>
      <c r="HZA2577" s="9"/>
      <c r="HZB2577" s="9"/>
      <c r="HZC2577" s="9"/>
      <c r="HZD2577" s="9"/>
      <c r="HZE2577" s="9"/>
      <c r="HZF2577" s="9"/>
      <c r="HZG2577" s="9"/>
      <c r="HZH2577" s="9"/>
      <c r="HZI2577" s="9"/>
      <c r="HZJ2577" s="9"/>
      <c r="HZK2577" s="9"/>
      <c r="HZL2577" s="9"/>
      <c r="HZM2577" s="9"/>
      <c r="HZN2577" s="9"/>
      <c r="HZO2577" s="9"/>
      <c r="HZP2577" s="9"/>
      <c r="HZQ2577" s="9"/>
      <c r="HZR2577" s="9"/>
      <c r="HZS2577" s="9"/>
      <c r="HZT2577" s="9"/>
      <c r="HZU2577" s="9"/>
      <c r="HZV2577" s="9"/>
      <c r="HZW2577" s="9"/>
      <c r="HZX2577" s="9"/>
      <c r="HZY2577" s="9"/>
      <c r="HZZ2577" s="9"/>
      <c r="IAA2577" s="9"/>
      <c r="IAB2577" s="9"/>
      <c r="IAC2577" s="9"/>
      <c r="IAD2577" s="9"/>
      <c r="IAE2577" s="9"/>
      <c r="IAF2577" s="9"/>
      <c r="IAG2577" s="9"/>
      <c r="IAH2577" s="9"/>
      <c r="IAI2577" s="9"/>
      <c r="IAJ2577" s="9"/>
      <c r="IAK2577" s="9"/>
      <c r="IAL2577" s="9"/>
      <c r="IAM2577" s="9"/>
      <c r="IAN2577" s="9"/>
      <c r="IAO2577" s="9"/>
      <c r="IAP2577" s="9"/>
      <c r="IAQ2577" s="9"/>
      <c r="IAR2577" s="9"/>
      <c r="IAS2577" s="9"/>
      <c r="IAT2577" s="9"/>
      <c r="IAU2577" s="9"/>
      <c r="IAV2577" s="9"/>
      <c r="IAW2577" s="9"/>
      <c r="IAX2577" s="9"/>
      <c r="IAY2577" s="9"/>
      <c r="IAZ2577" s="9"/>
      <c r="IBA2577" s="9"/>
      <c r="IBB2577" s="9"/>
      <c r="IBC2577" s="9"/>
      <c r="IBD2577" s="9"/>
      <c r="IBE2577" s="9"/>
      <c r="IBF2577" s="9"/>
      <c r="IBG2577" s="9"/>
      <c r="IBH2577" s="9"/>
      <c r="IBI2577" s="9"/>
      <c r="IBJ2577" s="9"/>
      <c r="IBK2577" s="9"/>
      <c r="IBL2577" s="9"/>
      <c r="IBM2577" s="9"/>
      <c r="IBN2577" s="9"/>
      <c r="IBO2577" s="9"/>
      <c r="IBP2577" s="9"/>
      <c r="IBQ2577" s="9"/>
      <c r="IBR2577" s="9"/>
      <c r="IBS2577" s="9"/>
      <c r="IBT2577" s="9"/>
      <c r="IBU2577" s="9"/>
      <c r="IBV2577" s="9"/>
      <c r="IBW2577" s="9"/>
      <c r="IBX2577" s="9"/>
      <c r="IBY2577" s="9"/>
      <c r="IBZ2577" s="9"/>
      <c r="ICA2577" s="9"/>
      <c r="ICB2577" s="9"/>
      <c r="ICC2577" s="9"/>
      <c r="ICD2577" s="9"/>
      <c r="ICE2577" s="9"/>
      <c r="ICF2577" s="9"/>
      <c r="ICG2577" s="9"/>
      <c r="ICH2577" s="9"/>
      <c r="ICI2577" s="9"/>
      <c r="ICJ2577" s="9"/>
      <c r="ICK2577" s="9"/>
      <c r="ICL2577" s="9"/>
      <c r="ICM2577" s="9"/>
      <c r="ICN2577" s="9"/>
      <c r="ICO2577" s="9"/>
      <c r="ICP2577" s="9"/>
      <c r="ICQ2577" s="9"/>
      <c r="ICR2577" s="9"/>
      <c r="ICS2577" s="9"/>
      <c r="ICT2577" s="9"/>
      <c r="ICU2577" s="9"/>
      <c r="ICV2577" s="9"/>
      <c r="ICW2577" s="9"/>
      <c r="ICX2577" s="9"/>
      <c r="ICY2577" s="9"/>
      <c r="ICZ2577" s="9"/>
      <c r="IDA2577" s="9"/>
      <c r="IDB2577" s="9"/>
      <c r="IDC2577" s="9"/>
      <c r="IDD2577" s="9"/>
      <c r="IDE2577" s="9"/>
      <c r="IDF2577" s="9"/>
      <c r="IDG2577" s="9"/>
      <c r="IDH2577" s="9"/>
      <c r="IDI2577" s="9"/>
      <c r="IDJ2577" s="9"/>
      <c r="IDK2577" s="9"/>
      <c r="IDL2577" s="9"/>
      <c r="IDM2577" s="9"/>
      <c r="IDN2577" s="9"/>
      <c r="IDO2577" s="9"/>
      <c r="IDP2577" s="9"/>
      <c r="IDQ2577" s="9"/>
      <c r="IDR2577" s="9"/>
      <c r="IDS2577" s="9"/>
      <c r="IDT2577" s="9"/>
      <c r="IDU2577" s="9"/>
      <c r="IDV2577" s="9"/>
      <c r="IDW2577" s="9"/>
      <c r="IDX2577" s="9"/>
      <c r="IDY2577" s="9"/>
      <c r="IDZ2577" s="9"/>
      <c r="IEA2577" s="9"/>
      <c r="IEB2577" s="9"/>
      <c r="IEC2577" s="9"/>
      <c r="IED2577" s="9"/>
      <c r="IEE2577" s="9"/>
      <c r="IEF2577" s="9"/>
      <c r="IEG2577" s="9"/>
      <c r="IEH2577" s="9"/>
      <c r="IEI2577" s="9"/>
      <c r="IEJ2577" s="9"/>
      <c r="IEK2577" s="9"/>
      <c r="IEL2577" s="9"/>
      <c r="IEM2577" s="9"/>
      <c r="IEN2577" s="9"/>
      <c r="IEO2577" s="9"/>
      <c r="IEP2577" s="9"/>
      <c r="IEQ2577" s="9"/>
      <c r="IER2577" s="9"/>
      <c r="IES2577" s="9"/>
      <c r="IET2577" s="9"/>
      <c r="IEU2577" s="9"/>
      <c r="IEV2577" s="9"/>
      <c r="IEW2577" s="9"/>
      <c r="IEX2577" s="9"/>
      <c r="IEY2577" s="9"/>
      <c r="IEZ2577" s="9"/>
      <c r="IFA2577" s="9"/>
      <c r="IFB2577" s="9"/>
      <c r="IFC2577" s="9"/>
      <c r="IFD2577" s="9"/>
      <c r="IFE2577" s="9"/>
      <c r="IFF2577" s="9"/>
      <c r="IFG2577" s="9"/>
      <c r="IFH2577" s="9"/>
      <c r="IFI2577" s="9"/>
      <c r="IFJ2577" s="9"/>
      <c r="IFK2577" s="9"/>
      <c r="IFL2577" s="9"/>
      <c r="IFM2577" s="9"/>
      <c r="IFN2577" s="9"/>
      <c r="IFO2577" s="9"/>
      <c r="IFP2577" s="9"/>
      <c r="IFQ2577" s="9"/>
      <c r="IFR2577" s="9"/>
      <c r="IFS2577" s="9"/>
      <c r="IFT2577" s="9"/>
      <c r="IFU2577" s="9"/>
      <c r="IFV2577" s="9"/>
      <c r="IFW2577" s="9"/>
      <c r="IFX2577" s="9"/>
      <c r="IFY2577" s="9"/>
      <c r="IFZ2577" s="9"/>
      <c r="IGA2577" s="9"/>
      <c r="IGB2577" s="9"/>
      <c r="IGC2577" s="9"/>
      <c r="IGD2577" s="9"/>
      <c r="IGE2577" s="9"/>
      <c r="IGF2577" s="9"/>
      <c r="IGG2577" s="9"/>
      <c r="IGH2577" s="9"/>
      <c r="IGI2577" s="9"/>
      <c r="IGJ2577" s="9"/>
      <c r="IGK2577" s="9"/>
      <c r="IGL2577" s="9"/>
      <c r="IGM2577" s="9"/>
      <c r="IGN2577" s="9"/>
      <c r="IGO2577" s="9"/>
      <c r="IGP2577" s="9"/>
      <c r="IGQ2577" s="9"/>
      <c r="IGR2577" s="9"/>
      <c r="IGS2577" s="9"/>
      <c r="IGT2577" s="9"/>
      <c r="IGU2577" s="9"/>
      <c r="IGV2577" s="9"/>
      <c r="IGW2577" s="9"/>
      <c r="IGX2577" s="9"/>
      <c r="IGY2577" s="9"/>
      <c r="IGZ2577" s="9"/>
      <c r="IHA2577" s="9"/>
      <c r="IHB2577" s="9"/>
      <c r="IHC2577" s="9"/>
      <c r="IHD2577" s="9"/>
      <c r="IHE2577" s="9"/>
      <c r="IHF2577" s="9"/>
      <c r="IHG2577" s="9"/>
      <c r="IHH2577" s="9"/>
      <c r="IHI2577" s="9"/>
      <c r="IHJ2577" s="9"/>
      <c r="IHK2577" s="9"/>
      <c r="IHL2577" s="9"/>
      <c r="IHM2577" s="9"/>
      <c r="IHN2577" s="9"/>
      <c r="IHO2577" s="9"/>
      <c r="IHP2577" s="9"/>
      <c r="IHQ2577" s="9"/>
      <c r="IHR2577" s="9"/>
      <c r="IHS2577" s="9"/>
      <c r="IHT2577" s="9"/>
      <c r="IHU2577" s="9"/>
      <c r="IHV2577" s="9"/>
      <c r="IHW2577" s="9"/>
      <c r="IHX2577" s="9"/>
      <c r="IHY2577" s="9"/>
      <c r="IHZ2577" s="9"/>
      <c r="IIA2577" s="9"/>
      <c r="IIB2577" s="9"/>
      <c r="IIC2577" s="9"/>
      <c r="IID2577" s="9"/>
      <c r="IIE2577" s="9"/>
      <c r="IIF2577" s="9"/>
      <c r="IIG2577" s="9"/>
      <c r="IIH2577" s="9"/>
      <c r="III2577" s="9"/>
      <c r="IIJ2577" s="9"/>
      <c r="IIK2577" s="9"/>
      <c r="IIL2577" s="9"/>
      <c r="IIM2577" s="9"/>
      <c r="IIN2577" s="9"/>
      <c r="IIO2577" s="9"/>
      <c r="IIP2577" s="9"/>
      <c r="IIQ2577" s="9"/>
      <c r="IIR2577" s="9"/>
      <c r="IIS2577" s="9"/>
      <c r="IIT2577" s="9"/>
      <c r="IIU2577" s="9"/>
      <c r="IIV2577" s="9"/>
      <c r="IIW2577" s="9"/>
      <c r="IIX2577" s="9"/>
      <c r="IIY2577" s="9"/>
      <c r="IIZ2577" s="9"/>
      <c r="IJA2577" s="9"/>
      <c r="IJB2577" s="9"/>
      <c r="IJC2577" s="9"/>
      <c r="IJD2577" s="9"/>
      <c r="IJE2577" s="9"/>
      <c r="IJF2577" s="9"/>
      <c r="IJG2577" s="9"/>
      <c r="IJH2577" s="9"/>
      <c r="IJI2577" s="9"/>
      <c r="IJJ2577" s="9"/>
      <c r="IJK2577" s="9"/>
      <c r="IJL2577" s="9"/>
      <c r="IJM2577" s="9"/>
      <c r="IJN2577" s="9"/>
      <c r="IJO2577" s="9"/>
      <c r="IJP2577" s="9"/>
      <c r="IJQ2577" s="9"/>
      <c r="IJR2577" s="9"/>
      <c r="IJS2577" s="9"/>
      <c r="IJT2577" s="9"/>
      <c r="IJU2577" s="9"/>
      <c r="IJV2577" s="9"/>
      <c r="IJW2577" s="9"/>
      <c r="IJX2577" s="9"/>
      <c r="IJY2577" s="9"/>
      <c r="IJZ2577" s="9"/>
      <c r="IKA2577" s="9"/>
      <c r="IKB2577" s="9"/>
      <c r="IKC2577" s="9"/>
      <c r="IKD2577" s="9"/>
      <c r="IKE2577" s="9"/>
      <c r="IKF2577" s="9"/>
      <c r="IKG2577" s="9"/>
      <c r="IKH2577" s="9"/>
      <c r="IKI2577" s="9"/>
      <c r="IKJ2577" s="9"/>
      <c r="IKK2577" s="9"/>
      <c r="IKL2577" s="9"/>
      <c r="IKM2577" s="9"/>
      <c r="IKN2577" s="9"/>
      <c r="IKO2577" s="9"/>
      <c r="IKP2577" s="9"/>
      <c r="IKQ2577" s="9"/>
      <c r="IKR2577" s="9"/>
      <c r="IKS2577" s="9"/>
      <c r="IKT2577" s="9"/>
      <c r="IKU2577" s="9"/>
      <c r="IKV2577" s="9"/>
      <c r="IKW2577" s="9"/>
      <c r="IKX2577" s="9"/>
      <c r="IKY2577" s="9"/>
      <c r="IKZ2577" s="9"/>
      <c r="ILA2577" s="9"/>
      <c r="ILB2577" s="9"/>
      <c r="ILC2577" s="9"/>
      <c r="ILD2577" s="9"/>
      <c r="ILE2577" s="9"/>
      <c r="ILF2577" s="9"/>
      <c r="ILG2577" s="9"/>
      <c r="ILH2577" s="9"/>
      <c r="ILI2577" s="9"/>
      <c r="ILJ2577" s="9"/>
      <c r="ILK2577" s="9"/>
      <c r="ILL2577" s="9"/>
      <c r="ILM2577" s="9"/>
      <c r="ILN2577" s="9"/>
      <c r="ILO2577" s="9"/>
      <c r="ILP2577" s="9"/>
      <c r="ILQ2577" s="9"/>
      <c r="ILR2577" s="9"/>
      <c r="ILS2577" s="9"/>
      <c r="ILT2577" s="9"/>
      <c r="ILU2577" s="9"/>
      <c r="ILV2577" s="9"/>
      <c r="ILW2577" s="9"/>
      <c r="ILX2577" s="9"/>
      <c r="ILY2577" s="9"/>
      <c r="ILZ2577" s="9"/>
      <c r="IMA2577" s="9"/>
      <c r="IMB2577" s="9"/>
      <c r="IMC2577" s="9"/>
      <c r="IMD2577" s="9"/>
      <c r="IME2577" s="9"/>
      <c r="IMF2577" s="9"/>
      <c r="IMG2577" s="9"/>
      <c r="IMH2577" s="9"/>
      <c r="IMI2577" s="9"/>
      <c r="IMJ2577" s="9"/>
      <c r="IMK2577" s="9"/>
      <c r="IML2577" s="9"/>
      <c r="IMM2577" s="9"/>
      <c r="IMN2577" s="9"/>
      <c r="IMO2577" s="9"/>
      <c r="IMP2577" s="9"/>
      <c r="IMQ2577" s="9"/>
      <c r="IMR2577" s="9"/>
      <c r="IMS2577" s="9"/>
      <c r="IMT2577" s="9"/>
      <c r="IMU2577" s="9"/>
      <c r="IMV2577" s="9"/>
      <c r="IMW2577" s="9"/>
      <c r="IMX2577" s="9"/>
      <c r="IMY2577" s="9"/>
      <c r="IMZ2577" s="9"/>
      <c r="INA2577" s="9"/>
      <c r="INB2577" s="9"/>
      <c r="INC2577" s="9"/>
      <c r="IND2577" s="9"/>
      <c r="INE2577" s="9"/>
      <c r="INF2577" s="9"/>
      <c r="ING2577" s="9"/>
      <c r="INH2577" s="9"/>
      <c r="INI2577" s="9"/>
      <c r="INJ2577" s="9"/>
      <c r="INK2577" s="9"/>
      <c r="INL2577" s="9"/>
      <c r="INM2577" s="9"/>
      <c r="INN2577" s="9"/>
      <c r="INO2577" s="9"/>
      <c r="INP2577" s="9"/>
      <c r="INQ2577" s="9"/>
      <c r="INR2577" s="9"/>
      <c r="INS2577" s="9"/>
      <c r="INT2577" s="9"/>
      <c r="INU2577" s="9"/>
      <c r="INV2577" s="9"/>
      <c r="INW2577" s="9"/>
      <c r="INX2577" s="9"/>
      <c r="INY2577" s="9"/>
      <c r="INZ2577" s="9"/>
      <c r="IOA2577" s="9"/>
      <c r="IOB2577" s="9"/>
      <c r="IOC2577" s="9"/>
      <c r="IOD2577" s="9"/>
      <c r="IOE2577" s="9"/>
      <c r="IOF2577" s="9"/>
      <c r="IOG2577" s="9"/>
      <c r="IOH2577" s="9"/>
      <c r="IOI2577" s="9"/>
      <c r="IOJ2577" s="9"/>
      <c r="IOK2577" s="9"/>
      <c r="IOL2577" s="9"/>
      <c r="IOM2577" s="9"/>
      <c r="ION2577" s="9"/>
      <c r="IOO2577" s="9"/>
      <c r="IOP2577" s="9"/>
      <c r="IOQ2577" s="9"/>
      <c r="IOR2577" s="9"/>
      <c r="IOS2577" s="9"/>
      <c r="IOT2577" s="9"/>
      <c r="IOU2577" s="9"/>
      <c r="IOV2577" s="9"/>
      <c r="IOW2577" s="9"/>
      <c r="IOX2577" s="9"/>
      <c r="IOY2577" s="9"/>
      <c r="IOZ2577" s="9"/>
      <c r="IPA2577" s="9"/>
      <c r="IPB2577" s="9"/>
      <c r="IPC2577" s="9"/>
      <c r="IPD2577" s="9"/>
      <c r="IPE2577" s="9"/>
      <c r="IPF2577" s="9"/>
      <c r="IPG2577" s="9"/>
      <c r="IPH2577" s="9"/>
      <c r="IPI2577" s="9"/>
      <c r="IPJ2577" s="9"/>
      <c r="IPK2577" s="9"/>
      <c r="IPL2577" s="9"/>
      <c r="IPM2577" s="9"/>
      <c r="IPN2577" s="9"/>
      <c r="IPO2577" s="9"/>
      <c r="IPP2577" s="9"/>
      <c r="IPQ2577" s="9"/>
      <c r="IPR2577" s="9"/>
      <c r="IPS2577" s="9"/>
      <c r="IPT2577" s="9"/>
      <c r="IPU2577" s="9"/>
      <c r="IPV2577" s="9"/>
      <c r="IPW2577" s="9"/>
      <c r="IPX2577" s="9"/>
      <c r="IPY2577" s="9"/>
      <c r="IPZ2577" s="9"/>
      <c r="IQA2577" s="9"/>
      <c r="IQB2577" s="9"/>
      <c r="IQC2577" s="9"/>
      <c r="IQD2577" s="9"/>
      <c r="IQE2577" s="9"/>
      <c r="IQF2577" s="9"/>
      <c r="IQG2577" s="9"/>
      <c r="IQH2577" s="9"/>
      <c r="IQI2577" s="9"/>
      <c r="IQJ2577" s="9"/>
      <c r="IQK2577" s="9"/>
      <c r="IQL2577" s="9"/>
      <c r="IQM2577" s="9"/>
      <c r="IQN2577" s="9"/>
      <c r="IQO2577" s="9"/>
      <c r="IQP2577" s="9"/>
      <c r="IQQ2577" s="9"/>
      <c r="IQR2577" s="9"/>
      <c r="IQS2577" s="9"/>
      <c r="IQT2577" s="9"/>
      <c r="IQU2577" s="9"/>
      <c r="IQV2577" s="9"/>
      <c r="IQW2577" s="9"/>
      <c r="IQX2577" s="9"/>
      <c r="IQY2577" s="9"/>
      <c r="IQZ2577" s="9"/>
      <c r="IRA2577" s="9"/>
      <c r="IRB2577" s="9"/>
      <c r="IRC2577" s="9"/>
      <c r="IRD2577" s="9"/>
      <c r="IRE2577" s="9"/>
      <c r="IRF2577" s="9"/>
      <c r="IRG2577" s="9"/>
      <c r="IRH2577" s="9"/>
      <c r="IRI2577" s="9"/>
      <c r="IRJ2577" s="9"/>
      <c r="IRK2577" s="9"/>
      <c r="IRL2577" s="9"/>
      <c r="IRM2577" s="9"/>
      <c r="IRN2577" s="9"/>
      <c r="IRO2577" s="9"/>
      <c r="IRP2577" s="9"/>
      <c r="IRQ2577" s="9"/>
      <c r="IRR2577" s="9"/>
      <c r="IRS2577" s="9"/>
      <c r="IRT2577" s="9"/>
      <c r="IRU2577" s="9"/>
      <c r="IRV2577" s="9"/>
      <c r="IRW2577" s="9"/>
      <c r="IRX2577" s="9"/>
      <c r="IRY2577" s="9"/>
      <c r="IRZ2577" s="9"/>
      <c r="ISA2577" s="9"/>
      <c r="ISB2577" s="9"/>
      <c r="ISC2577" s="9"/>
      <c r="ISD2577" s="9"/>
      <c r="ISE2577" s="9"/>
      <c r="ISF2577" s="9"/>
      <c r="ISG2577" s="9"/>
      <c r="ISH2577" s="9"/>
      <c r="ISI2577" s="9"/>
      <c r="ISJ2577" s="9"/>
      <c r="ISK2577" s="9"/>
      <c r="ISL2577" s="9"/>
      <c r="ISM2577" s="9"/>
      <c r="ISN2577" s="9"/>
      <c r="ISO2577" s="9"/>
      <c r="ISP2577" s="9"/>
      <c r="ISQ2577" s="9"/>
      <c r="ISR2577" s="9"/>
      <c r="ISS2577" s="9"/>
      <c r="IST2577" s="9"/>
      <c r="ISU2577" s="9"/>
      <c r="ISV2577" s="9"/>
      <c r="ISW2577" s="9"/>
      <c r="ISX2577" s="9"/>
      <c r="ISY2577" s="9"/>
      <c r="ISZ2577" s="9"/>
      <c r="ITA2577" s="9"/>
      <c r="ITB2577" s="9"/>
      <c r="ITC2577" s="9"/>
      <c r="ITD2577" s="9"/>
      <c r="ITE2577" s="9"/>
      <c r="ITF2577" s="9"/>
      <c r="ITG2577" s="9"/>
      <c r="ITH2577" s="9"/>
      <c r="ITI2577" s="9"/>
      <c r="ITJ2577" s="9"/>
      <c r="ITK2577" s="9"/>
      <c r="ITL2577" s="9"/>
      <c r="ITM2577" s="9"/>
      <c r="ITN2577" s="9"/>
      <c r="ITO2577" s="9"/>
      <c r="ITP2577" s="9"/>
      <c r="ITQ2577" s="9"/>
      <c r="ITR2577" s="9"/>
      <c r="ITS2577" s="9"/>
      <c r="ITT2577" s="9"/>
      <c r="ITU2577" s="9"/>
      <c r="ITV2577" s="9"/>
      <c r="ITW2577" s="9"/>
      <c r="ITX2577" s="9"/>
      <c r="ITY2577" s="9"/>
      <c r="ITZ2577" s="9"/>
      <c r="IUA2577" s="9"/>
      <c r="IUB2577" s="9"/>
      <c r="IUC2577" s="9"/>
      <c r="IUD2577" s="9"/>
      <c r="IUE2577" s="9"/>
      <c r="IUF2577" s="9"/>
      <c r="IUG2577" s="9"/>
      <c r="IUH2577" s="9"/>
      <c r="IUI2577" s="9"/>
      <c r="IUJ2577" s="9"/>
      <c r="IUK2577" s="9"/>
      <c r="IUL2577" s="9"/>
      <c r="IUM2577" s="9"/>
      <c r="IUN2577" s="9"/>
      <c r="IUO2577" s="9"/>
      <c r="IUP2577" s="9"/>
      <c r="IUQ2577" s="9"/>
      <c r="IUR2577" s="9"/>
      <c r="IUS2577" s="9"/>
      <c r="IUT2577" s="9"/>
      <c r="IUU2577" s="9"/>
      <c r="IUV2577" s="9"/>
      <c r="IUW2577" s="9"/>
      <c r="IUX2577" s="9"/>
      <c r="IUY2577" s="9"/>
      <c r="IUZ2577" s="9"/>
      <c r="IVA2577" s="9"/>
      <c r="IVB2577" s="9"/>
      <c r="IVC2577" s="9"/>
      <c r="IVD2577" s="9"/>
      <c r="IVE2577" s="9"/>
      <c r="IVF2577" s="9"/>
      <c r="IVG2577" s="9"/>
      <c r="IVH2577" s="9"/>
      <c r="IVI2577" s="9"/>
      <c r="IVJ2577" s="9"/>
      <c r="IVK2577" s="9"/>
      <c r="IVL2577" s="9"/>
      <c r="IVM2577" s="9"/>
      <c r="IVN2577" s="9"/>
      <c r="IVO2577" s="9"/>
      <c r="IVP2577" s="9"/>
      <c r="IVQ2577" s="9"/>
      <c r="IVR2577" s="9"/>
      <c r="IVS2577" s="9"/>
      <c r="IVT2577" s="9"/>
      <c r="IVU2577" s="9"/>
      <c r="IVV2577" s="9"/>
      <c r="IVW2577" s="9"/>
      <c r="IVX2577" s="9"/>
      <c r="IVY2577" s="9"/>
      <c r="IVZ2577" s="9"/>
      <c r="IWA2577" s="9"/>
      <c r="IWB2577" s="9"/>
      <c r="IWC2577" s="9"/>
      <c r="IWD2577" s="9"/>
      <c r="IWE2577" s="9"/>
      <c r="IWF2577" s="9"/>
      <c r="IWG2577" s="9"/>
      <c r="IWH2577" s="9"/>
      <c r="IWI2577" s="9"/>
      <c r="IWJ2577" s="9"/>
      <c r="IWK2577" s="9"/>
      <c r="IWL2577" s="9"/>
      <c r="IWM2577" s="9"/>
      <c r="IWN2577" s="9"/>
      <c r="IWO2577" s="9"/>
      <c r="IWP2577" s="9"/>
      <c r="IWQ2577" s="9"/>
      <c r="IWR2577" s="9"/>
      <c r="IWS2577" s="9"/>
      <c r="IWT2577" s="9"/>
      <c r="IWU2577" s="9"/>
      <c r="IWV2577" s="9"/>
      <c r="IWW2577" s="9"/>
      <c r="IWX2577" s="9"/>
      <c r="IWY2577" s="9"/>
      <c r="IWZ2577" s="9"/>
      <c r="IXA2577" s="9"/>
      <c r="IXB2577" s="9"/>
      <c r="IXC2577" s="9"/>
      <c r="IXD2577" s="9"/>
      <c r="IXE2577" s="9"/>
      <c r="IXF2577" s="9"/>
      <c r="IXG2577" s="9"/>
      <c r="IXH2577" s="9"/>
      <c r="IXI2577" s="9"/>
      <c r="IXJ2577" s="9"/>
      <c r="IXK2577" s="9"/>
      <c r="IXL2577" s="9"/>
      <c r="IXM2577" s="9"/>
      <c r="IXN2577" s="9"/>
      <c r="IXO2577" s="9"/>
      <c r="IXP2577" s="9"/>
      <c r="IXQ2577" s="9"/>
      <c r="IXR2577" s="9"/>
      <c r="IXS2577" s="9"/>
      <c r="IXT2577" s="9"/>
      <c r="IXU2577" s="9"/>
      <c r="IXV2577" s="9"/>
      <c r="IXW2577" s="9"/>
      <c r="IXX2577" s="9"/>
      <c r="IXY2577" s="9"/>
      <c r="IXZ2577" s="9"/>
      <c r="IYA2577" s="9"/>
      <c r="IYB2577" s="9"/>
      <c r="IYC2577" s="9"/>
      <c r="IYD2577" s="9"/>
      <c r="IYE2577" s="9"/>
      <c r="IYF2577" s="9"/>
      <c r="IYG2577" s="9"/>
      <c r="IYH2577" s="9"/>
      <c r="IYI2577" s="9"/>
      <c r="IYJ2577" s="9"/>
      <c r="IYK2577" s="9"/>
      <c r="IYL2577" s="9"/>
      <c r="IYM2577" s="9"/>
      <c r="IYN2577" s="9"/>
      <c r="IYO2577" s="9"/>
      <c r="IYP2577" s="9"/>
      <c r="IYQ2577" s="9"/>
      <c r="IYR2577" s="9"/>
      <c r="IYS2577" s="9"/>
      <c r="IYT2577" s="9"/>
      <c r="IYU2577" s="9"/>
      <c r="IYV2577" s="9"/>
      <c r="IYW2577" s="9"/>
      <c r="IYX2577" s="9"/>
      <c r="IYY2577" s="9"/>
      <c r="IYZ2577" s="9"/>
      <c r="IZA2577" s="9"/>
      <c r="IZB2577" s="9"/>
      <c r="IZC2577" s="9"/>
      <c r="IZD2577" s="9"/>
      <c r="IZE2577" s="9"/>
      <c r="IZF2577" s="9"/>
      <c r="IZG2577" s="9"/>
      <c r="IZH2577" s="9"/>
      <c r="IZI2577" s="9"/>
      <c r="IZJ2577" s="9"/>
      <c r="IZK2577" s="9"/>
      <c r="IZL2577" s="9"/>
      <c r="IZM2577" s="9"/>
      <c r="IZN2577" s="9"/>
      <c r="IZO2577" s="9"/>
      <c r="IZP2577" s="9"/>
      <c r="IZQ2577" s="9"/>
      <c r="IZR2577" s="9"/>
      <c r="IZS2577" s="9"/>
      <c r="IZT2577" s="9"/>
      <c r="IZU2577" s="9"/>
      <c r="IZV2577" s="9"/>
      <c r="IZW2577" s="9"/>
      <c r="IZX2577" s="9"/>
      <c r="IZY2577" s="9"/>
      <c r="IZZ2577" s="9"/>
      <c r="JAA2577" s="9"/>
      <c r="JAB2577" s="9"/>
      <c r="JAC2577" s="9"/>
      <c r="JAD2577" s="9"/>
      <c r="JAE2577" s="9"/>
      <c r="JAF2577" s="9"/>
      <c r="JAG2577" s="9"/>
      <c r="JAH2577" s="9"/>
      <c r="JAI2577" s="9"/>
      <c r="JAJ2577" s="9"/>
      <c r="JAK2577" s="9"/>
      <c r="JAL2577" s="9"/>
      <c r="JAM2577" s="9"/>
      <c r="JAN2577" s="9"/>
      <c r="JAO2577" s="9"/>
      <c r="JAP2577" s="9"/>
      <c r="JAQ2577" s="9"/>
      <c r="JAR2577" s="9"/>
      <c r="JAS2577" s="9"/>
      <c r="JAT2577" s="9"/>
      <c r="JAU2577" s="9"/>
      <c r="JAV2577" s="9"/>
      <c r="JAW2577" s="9"/>
      <c r="JAX2577" s="9"/>
      <c r="JAY2577" s="9"/>
      <c r="JAZ2577" s="9"/>
      <c r="JBA2577" s="9"/>
      <c r="JBB2577" s="9"/>
      <c r="JBC2577" s="9"/>
      <c r="JBD2577" s="9"/>
      <c r="JBE2577" s="9"/>
      <c r="JBF2577" s="9"/>
      <c r="JBG2577" s="9"/>
      <c r="JBH2577" s="9"/>
      <c r="JBI2577" s="9"/>
      <c r="JBJ2577" s="9"/>
      <c r="JBK2577" s="9"/>
      <c r="JBL2577" s="9"/>
      <c r="JBM2577" s="9"/>
      <c r="JBN2577" s="9"/>
      <c r="JBO2577" s="9"/>
      <c r="JBP2577" s="9"/>
      <c r="JBQ2577" s="9"/>
      <c r="JBR2577" s="9"/>
      <c r="JBS2577" s="9"/>
      <c r="JBT2577" s="9"/>
      <c r="JBU2577" s="9"/>
      <c r="JBV2577" s="9"/>
      <c r="JBW2577" s="9"/>
      <c r="JBX2577" s="9"/>
      <c r="JBY2577" s="9"/>
      <c r="JBZ2577" s="9"/>
      <c r="JCA2577" s="9"/>
      <c r="JCB2577" s="9"/>
      <c r="JCC2577" s="9"/>
      <c r="JCD2577" s="9"/>
      <c r="JCE2577" s="9"/>
      <c r="JCF2577" s="9"/>
      <c r="JCG2577" s="9"/>
      <c r="JCH2577" s="9"/>
      <c r="JCI2577" s="9"/>
      <c r="JCJ2577" s="9"/>
      <c r="JCK2577" s="9"/>
      <c r="JCL2577" s="9"/>
      <c r="JCM2577" s="9"/>
      <c r="JCN2577" s="9"/>
      <c r="JCO2577" s="9"/>
      <c r="JCP2577" s="9"/>
      <c r="JCQ2577" s="9"/>
      <c r="JCR2577" s="9"/>
      <c r="JCS2577" s="9"/>
      <c r="JCT2577" s="9"/>
      <c r="JCU2577" s="9"/>
      <c r="JCV2577" s="9"/>
      <c r="JCW2577" s="9"/>
      <c r="JCX2577" s="9"/>
      <c r="JCY2577" s="9"/>
      <c r="JCZ2577" s="9"/>
      <c r="JDA2577" s="9"/>
      <c r="JDB2577" s="9"/>
      <c r="JDC2577" s="9"/>
      <c r="JDD2577" s="9"/>
      <c r="JDE2577" s="9"/>
      <c r="JDF2577" s="9"/>
      <c r="JDG2577" s="9"/>
      <c r="JDH2577" s="9"/>
      <c r="JDI2577" s="9"/>
      <c r="JDJ2577" s="9"/>
      <c r="JDK2577" s="9"/>
      <c r="JDL2577" s="9"/>
      <c r="JDM2577" s="9"/>
      <c r="JDN2577" s="9"/>
      <c r="JDO2577" s="9"/>
      <c r="JDP2577" s="9"/>
      <c r="JDQ2577" s="9"/>
      <c r="JDR2577" s="9"/>
      <c r="JDS2577" s="9"/>
      <c r="JDT2577" s="9"/>
      <c r="JDU2577" s="9"/>
      <c r="JDV2577" s="9"/>
      <c r="JDW2577" s="9"/>
      <c r="JDX2577" s="9"/>
      <c r="JDY2577" s="9"/>
      <c r="JDZ2577" s="9"/>
      <c r="JEA2577" s="9"/>
      <c r="JEB2577" s="9"/>
      <c r="JEC2577" s="9"/>
      <c r="JED2577" s="9"/>
      <c r="JEE2577" s="9"/>
      <c r="JEF2577" s="9"/>
      <c r="JEG2577" s="9"/>
      <c r="JEH2577" s="9"/>
      <c r="JEI2577" s="9"/>
      <c r="JEJ2577" s="9"/>
      <c r="JEK2577" s="9"/>
      <c r="JEL2577" s="9"/>
      <c r="JEM2577" s="9"/>
      <c r="JEN2577" s="9"/>
      <c r="JEO2577" s="9"/>
      <c r="JEP2577" s="9"/>
      <c r="JEQ2577" s="9"/>
      <c r="JER2577" s="9"/>
      <c r="JES2577" s="9"/>
      <c r="JET2577" s="9"/>
      <c r="JEU2577" s="9"/>
      <c r="JEV2577" s="9"/>
      <c r="JEW2577" s="9"/>
      <c r="JEX2577" s="9"/>
      <c r="JEY2577" s="9"/>
      <c r="JEZ2577" s="9"/>
      <c r="JFA2577" s="9"/>
      <c r="JFB2577" s="9"/>
      <c r="JFC2577" s="9"/>
      <c r="JFD2577" s="9"/>
      <c r="JFE2577" s="9"/>
      <c r="JFF2577" s="9"/>
      <c r="JFG2577" s="9"/>
      <c r="JFH2577" s="9"/>
      <c r="JFI2577" s="9"/>
      <c r="JFJ2577" s="9"/>
      <c r="JFK2577" s="9"/>
      <c r="JFL2577" s="9"/>
      <c r="JFM2577" s="9"/>
      <c r="JFN2577" s="9"/>
      <c r="JFO2577" s="9"/>
      <c r="JFP2577" s="9"/>
      <c r="JFQ2577" s="9"/>
      <c r="JFR2577" s="9"/>
      <c r="JFS2577" s="9"/>
      <c r="JFT2577" s="9"/>
      <c r="JFU2577" s="9"/>
      <c r="JFV2577" s="9"/>
      <c r="JFW2577" s="9"/>
      <c r="JFX2577" s="9"/>
      <c r="JFY2577" s="9"/>
      <c r="JFZ2577" s="9"/>
      <c r="JGA2577" s="9"/>
      <c r="JGB2577" s="9"/>
      <c r="JGC2577" s="9"/>
      <c r="JGD2577" s="9"/>
      <c r="JGE2577" s="9"/>
      <c r="JGF2577" s="9"/>
      <c r="JGG2577" s="9"/>
      <c r="JGH2577" s="9"/>
      <c r="JGI2577" s="9"/>
      <c r="JGJ2577" s="9"/>
      <c r="JGK2577" s="9"/>
      <c r="JGL2577" s="9"/>
      <c r="JGM2577" s="9"/>
      <c r="JGN2577" s="9"/>
      <c r="JGO2577" s="9"/>
      <c r="JGP2577" s="9"/>
      <c r="JGQ2577" s="9"/>
      <c r="JGR2577" s="9"/>
      <c r="JGS2577" s="9"/>
      <c r="JGT2577" s="9"/>
      <c r="JGU2577" s="9"/>
      <c r="JGV2577" s="9"/>
      <c r="JGW2577" s="9"/>
      <c r="JGX2577" s="9"/>
      <c r="JGY2577" s="9"/>
      <c r="JGZ2577" s="9"/>
      <c r="JHA2577" s="9"/>
      <c r="JHB2577" s="9"/>
      <c r="JHC2577" s="9"/>
      <c r="JHD2577" s="9"/>
      <c r="JHE2577" s="9"/>
      <c r="JHF2577" s="9"/>
      <c r="JHG2577" s="9"/>
      <c r="JHH2577" s="9"/>
      <c r="JHI2577" s="9"/>
      <c r="JHJ2577" s="9"/>
      <c r="JHK2577" s="9"/>
      <c r="JHL2577" s="9"/>
      <c r="JHM2577" s="9"/>
      <c r="JHN2577" s="9"/>
      <c r="JHO2577" s="9"/>
      <c r="JHP2577" s="9"/>
      <c r="JHQ2577" s="9"/>
      <c r="JHR2577" s="9"/>
      <c r="JHS2577" s="9"/>
      <c r="JHT2577" s="9"/>
      <c r="JHU2577" s="9"/>
      <c r="JHV2577" s="9"/>
      <c r="JHW2577" s="9"/>
      <c r="JHX2577" s="9"/>
      <c r="JHY2577" s="9"/>
      <c r="JHZ2577" s="9"/>
      <c r="JIA2577" s="9"/>
      <c r="JIB2577" s="9"/>
      <c r="JIC2577" s="9"/>
      <c r="JID2577" s="9"/>
      <c r="JIE2577" s="9"/>
      <c r="JIF2577" s="9"/>
      <c r="JIG2577" s="9"/>
      <c r="JIH2577" s="9"/>
      <c r="JII2577" s="9"/>
      <c r="JIJ2577" s="9"/>
      <c r="JIK2577" s="9"/>
      <c r="JIL2577" s="9"/>
      <c r="JIM2577" s="9"/>
      <c r="JIN2577" s="9"/>
      <c r="JIO2577" s="9"/>
      <c r="JIP2577" s="9"/>
      <c r="JIQ2577" s="9"/>
      <c r="JIR2577" s="9"/>
      <c r="JIS2577" s="9"/>
      <c r="JIT2577" s="9"/>
      <c r="JIU2577" s="9"/>
      <c r="JIV2577" s="9"/>
      <c r="JIW2577" s="9"/>
      <c r="JIX2577" s="9"/>
      <c r="JIY2577" s="9"/>
      <c r="JIZ2577" s="9"/>
      <c r="JJA2577" s="9"/>
      <c r="JJB2577" s="9"/>
      <c r="JJC2577" s="9"/>
      <c r="JJD2577" s="9"/>
      <c r="JJE2577" s="9"/>
      <c r="JJF2577" s="9"/>
      <c r="JJG2577" s="9"/>
      <c r="JJH2577" s="9"/>
      <c r="JJI2577" s="9"/>
      <c r="JJJ2577" s="9"/>
      <c r="JJK2577" s="9"/>
      <c r="JJL2577" s="9"/>
      <c r="JJM2577" s="9"/>
      <c r="JJN2577" s="9"/>
      <c r="JJO2577" s="9"/>
      <c r="JJP2577" s="9"/>
      <c r="JJQ2577" s="9"/>
      <c r="JJR2577" s="9"/>
      <c r="JJS2577" s="9"/>
      <c r="JJT2577" s="9"/>
      <c r="JJU2577" s="9"/>
      <c r="JJV2577" s="9"/>
      <c r="JJW2577" s="9"/>
      <c r="JJX2577" s="9"/>
      <c r="JJY2577" s="9"/>
      <c r="JJZ2577" s="9"/>
      <c r="JKA2577" s="9"/>
      <c r="JKB2577" s="9"/>
      <c r="JKC2577" s="9"/>
      <c r="JKD2577" s="9"/>
      <c r="JKE2577" s="9"/>
      <c r="JKF2577" s="9"/>
      <c r="JKG2577" s="9"/>
      <c r="JKH2577" s="9"/>
      <c r="JKI2577" s="9"/>
      <c r="JKJ2577" s="9"/>
      <c r="JKK2577" s="9"/>
      <c r="JKL2577" s="9"/>
      <c r="JKM2577" s="9"/>
      <c r="JKN2577" s="9"/>
      <c r="JKO2577" s="9"/>
      <c r="JKP2577" s="9"/>
      <c r="JKQ2577" s="9"/>
      <c r="JKR2577" s="9"/>
      <c r="JKS2577" s="9"/>
      <c r="JKT2577" s="9"/>
      <c r="JKU2577" s="9"/>
      <c r="JKV2577" s="9"/>
      <c r="JKW2577" s="9"/>
      <c r="JKX2577" s="9"/>
      <c r="JKY2577" s="9"/>
      <c r="JKZ2577" s="9"/>
      <c r="JLA2577" s="9"/>
      <c r="JLB2577" s="9"/>
      <c r="JLC2577" s="9"/>
      <c r="JLD2577" s="9"/>
      <c r="JLE2577" s="9"/>
      <c r="JLF2577" s="9"/>
      <c r="JLG2577" s="9"/>
      <c r="JLH2577" s="9"/>
      <c r="JLI2577" s="9"/>
      <c r="JLJ2577" s="9"/>
      <c r="JLK2577" s="9"/>
      <c r="JLL2577" s="9"/>
      <c r="JLM2577" s="9"/>
      <c r="JLN2577" s="9"/>
      <c r="JLO2577" s="9"/>
      <c r="JLP2577" s="9"/>
      <c r="JLQ2577" s="9"/>
      <c r="JLR2577" s="9"/>
      <c r="JLS2577" s="9"/>
      <c r="JLT2577" s="9"/>
      <c r="JLU2577" s="9"/>
      <c r="JLV2577" s="9"/>
      <c r="JLW2577" s="9"/>
      <c r="JLX2577" s="9"/>
      <c r="JLY2577" s="9"/>
      <c r="JLZ2577" s="9"/>
      <c r="JMA2577" s="9"/>
      <c r="JMB2577" s="9"/>
      <c r="JMC2577" s="9"/>
      <c r="JMD2577" s="9"/>
      <c r="JME2577" s="9"/>
      <c r="JMF2577" s="9"/>
      <c r="JMG2577" s="9"/>
      <c r="JMH2577" s="9"/>
      <c r="JMI2577" s="9"/>
      <c r="JMJ2577" s="9"/>
      <c r="JMK2577" s="9"/>
      <c r="JML2577" s="9"/>
      <c r="JMM2577" s="9"/>
      <c r="JMN2577" s="9"/>
      <c r="JMO2577" s="9"/>
      <c r="JMP2577" s="9"/>
      <c r="JMQ2577" s="9"/>
      <c r="JMR2577" s="9"/>
      <c r="JMS2577" s="9"/>
      <c r="JMT2577" s="9"/>
      <c r="JMU2577" s="9"/>
      <c r="JMV2577" s="9"/>
      <c r="JMW2577" s="9"/>
      <c r="JMX2577" s="9"/>
      <c r="JMY2577" s="9"/>
      <c r="JMZ2577" s="9"/>
      <c r="JNA2577" s="9"/>
      <c r="JNB2577" s="9"/>
      <c r="JNC2577" s="9"/>
      <c r="JND2577" s="9"/>
      <c r="JNE2577" s="9"/>
      <c r="JNF2577" s="9"/>
      <c r="JNG2577" s="9"/>
      <c r="JNH2577" s="9"/>
      <c r="JNI2577" s="9"/>
      <c r="JNJ2577" s="9"/>
      <c r="JNK2577" s="9"/>
      <c r="JNL2577" s="9"/>
      <c r="JNM2577" s="9"/>
      <c r="JNN2577" s="9"/>
      <c r="JNO2577" s="9"/>
      <c r="JNP2577" s="9"/>
      <c r="JNQ2577" s="9"/>
      <c r="JNR2577" s="9"/>
      <c r="JNS2577" s="9"/>
      <c r="JNT2577" s="9"/>
      <c r="JNU2577" s="9"/>
      <c r="JNV2577" s="9"/>
      <c r="JNW2577" s="9"/>
      <c r="JNX2577" s="9"/>
      <c r="JNY2577" s="9"/>
      <c r="JNZ2577" s="9"/>
      <c r="JOA2577" s="9"/>
      <c r="JOB2577" s="9"/>
      <c r="JOC2577" s="9"/>
      <c r="JOD2577" s="9"/>
      <c r="JOE2577" s="9"/>
      <c r="JOF2577" s="9"/>
      <c r="JOG2577" s="9"/>
      <c r="JOH2577" s="9"/>
      <c r="JOI2577" s="9"/>
      <c r="JOJ2577" s="9"/>
      <c r="JOK2577" s="9"/>
      <c r="JOL2577" s="9"/>
      <c r="JOM2577" s="9"/>
      <c r="JON2577" s="9"/>
      <c r="JOO2577" s="9"/>
      <c r="JOP2577" s="9"/>
      <c r="JOQ2577" s="9"/>
      <c r="JOR2577" s="9"/>
      <c r="JOS2577" s="9"/>
      <c r="JOT2577" s="9"/>
      <c r="JOU2577" s="9"/>
      <c r="JOV2577" s="9"/>
      <c r="JOW2577" s="9"/>
      <c r="JOX2577" s="9"/>
      <c r="JOY2577" s="9"/>
      <c r="JOZ2577" s="9"/>
      <c r="JPA2577" s="9"/>
      <c r="JPB2577" s="9"/>
      <c r="JPC2577" s="9"/>
      <c r="JPD2577" s="9"/>
      <c r="JPE2577" s="9"/>
      <c r="JPF2577" s="9"/>
      <c r="JPG2577" s="9"/>
      <c r="JPH2577" s="9"/>
      <c r="JPI2577" s="9"/>
      <c r="JPJ2577" s="9"/>
      <c r="JPK2577" s="9"/>
      <c r="JPL2577" s="9"/>
      <c r="JPM2577" s="9"/>
      <c r="JPN2577" s="9"/>
      <c r="JPO2577" s="9"/>
      <c r="JPP2577" s="9"/>
      <c r="JPQ2577" s="9"/>
      <c r="JPR2577" s="9"/>
      <c r="JPS2577" s="9"/>
      <c r="JPT2577" s="9"/>
      <c r="JPU2577" s="9"/>
      <c r="JPV2577" s="9"/>
      <c r="JPW2577" s="9"/>
      <c r="JPX2577" s="9"/>
      <c r="JPY2577" s="9"/>
      <c r="JPZ2577" s="9"/>
      <c r="JQA2577" s="9"/>
      <c r="JQB2577" s="9"/>
      <c r="JQC2577" s="9"/>
      <c r="JQD2577" s="9"/>
      <c r="JQE2577" s="9"/>
      <c r="JQF2577" s="9"/>
      <c r="JQG2577" s="9"/>
      <c r="JQH2577" s="9"/>
      <c r="JQI2577" s="9"/>
      <c r="JQJ2577" s="9"/>
      <c r="JQK2577" s="9"/>
      <c r="JQL2577" s="9"/>
      <c r="JQM2577" s="9"/>
      <c r="JQN2577" s="9"/>
      <c r="JQO2577" s="9"/>
      <c r="JQP2577" s="9"/>
      <c r="JQQ2577" s="9"/>
      <c r="JQR2577" s="9"/>
      <c r="JQS2577" s="9"/>
      <c r="JQT2577" s="9"/>
      <c r="JQU2577" s="9"/>
      <c r="JQV2577" s="9"/>
      <c r="JQW2577" s="9"/>
      <c r="JQX2577" s="9"/>
      <c r="JQY2577" s="9"/>
      <c r="JQZ2577" s="9"/>
      <c r="JRA2577" s="9"/>
      <c r="JRB2577" s="9"/>
      <c r="JRC2577" s="9"/>
      <c r="JRD2577" s="9"/>
      <c r="JRE2577" s="9"/>
      <c r="JRF2577" s="9"/>
      <c r="JRG2577" s="9"/>
      <c r="JRH2577" s="9"/>
      <c r="JRI2577" s="9"/>
      <c r="JRJ2577" s="9"/>
      <c r="JRK2577" s="9"/>
      <c r="JRL2577" s="9"/>
      <c r="JRM2577" s="9"/>
      <c r="JRN2577" s="9"/>
      <c r="JRO2577" s="9"/>
      <c r="JRP2577" s="9"/>
      <c r="JRQ2577" s="9"/>
      <c r="JRR2577" s="9"/>
      <c r="JRS2577" s="9"/>
      <c r="JRT2577" s="9"/>
      <c r="JRU2577" s="9"/>
      <c r="JRV2577" s="9"/>
      <c r="JRW2577" s="9"/>
      <c r="JRX2577" s="9"/>
      <c r="JRY2577" s="9"/>
      <c r="JRZ2577" s="9"/>
      <c r="JSA2577" s="9"/>
      <c r="JSB2577" s="9"/>
      <c r="JSC2577" s="9"/>
      <c r="JSD2577" s="9"/>
      <c r="JSE2577" s="9"/>
      <c r="JSF2577" s="9"/>
      <c r="JSG2577" s="9"/>
      <c r="JSH2577" s="9"/>
      <c r="JSI2577" s="9"/>
      <c r="JSJ2577" s="9"/>
      <c r="JSK2577" s="9"/>
      <c r="JSL2577" s="9"/>
      <c r="JSM2577" s="9"/>
      <c r="JSN2577" s="9"/>
      <c r="JSO2577" s="9"/>
      <c r="JSP2577" s="9"/>
      <c r="JSQ2577" s="9"/>
      <c r="JSR2577" s="9"/>
      <c r="JSS2577" s="9"/>
      <c r="JST2577" s="9"/>
      <c r="JSU2577" s="9"/>
      <c r="JSV2577" s="9"/>
      <c r="JSW2577" s="9"/>
      <c r="JSX2577" s="9"/>
      <c r="JSY2577" s="9"/>
      <c r="JSZ2577" s="9"/>
      <c r="JTA2577" s="9"/>
      <c r="JTB2577" s="9"/>
      <c r="JTC2577" s="9"/>
      <c r="JTD2577" s="9"/>
      <c r="JTE2577" s="9"/>
      <c r="JTF2577" s="9"/>
      <c r="JTG2577" s="9"/>
      <c r="JTH2577" s="9"/>
      <c r="JTI2577" s="9"/>
      <c r="JTJ2577" s="9"/>
      <c r="JTK2577" s="9"/>
      <c r="JTL2577" s="9"/>
      <c r="JTM2577" s="9"/>
      <c r="JTN2577" s="9"/>
      <c r="JTO2577" s="9"/>
      <c r="JTP2577" s="9"/>
      <c r="JTQ2577" s="9"/>
      <c r="JTR2577" s="9"/>
      <c r="JTS2577" s="9"/>
      <c r="JTT2577" s="9"/>
      <c r="JTU2577" s="9"/>
      <c r="JTV2577" s="9"/>
      <c r="JTW2577" s="9"/>
      <c r="JTX2577" s="9"/>
      <c r="JTY2577" s="9"/>
      <c r="JTZ2577" s="9"/>
      <c r="JUA2577" s="9"/>
      <c r="JUB2577" s="9"/>
      <c r="JUC2577" s="9"/>
      <c r="JUD2577" s="9"/>
      <c r="JUE2577" s="9"/>
      <c r="JUF2577" s="9"/>
      <c r="JUG2577" s="9"/>
      <c r="JUH2577" s="9"/>
      <c r="JUI2577" s="9"/>
      <c r="JUJ2577" s="9"/>
      <c r="JUK2577" s="9"/>
      <c r="JUL2577" s="9"/>
      <c r="JUM2577" s="9"/>
      <c r="JUN2577" s="9"/>
      <c r="JUO2577" s="9"/>
      <c r="JUP2577" s="9"/>
      <c r="JUQ2577" s="9"/>
      <c r="JUR2577" s="9"/>
      <c r="JUS2577" s="9"/>
      <c r="JUT2577" s="9"/>
      <c r="JUU2577" s="9"/>
      <c r="JUV2577" s="9"/>
      <c r="JUW2577" s="9"/>
      <c r="JUX2577" s="9"/>
      <c r="JUY2577" s="9"/>
      <c r="JUZ2577" s="9"/>
      <c r="JVA2577" s="9"/>
      <c r="JVB2577" s="9"/>
      <c r="JVC2577" s="9"/>
      <c r="JVD2577" s="9"/>
      <c r="JVE2577" s="9"/>
      <c r="JVF2577" s="9"/>
      <c r="JVG2577" s="9"/>
      <c r="JVH2577" s="9"/>
      <c r="JVI2577" s="9"/>
      <c r="JVJ2577" s="9"/>
      <c r="JVK2577" s="9"/>
      <c r="JVL2577" s="9"/>
      <c r="JVM2577" s="9"/>
      <c r="JVN2577" s="9"/>
      <c r="JVO2577" s="9"/>
      <c r="JVP2577" s="9"/>
      <c r="JVQ2577" s="9"/>
      <c r="JVR2577" s="9"/>
      <c r="JVS2577" s="9"/>
      <c r="JVT2577" s="9"/>
      <c r="JVU2577" s="9"/>
      <c r="JVV2577" s="9"/>
      <c r="JVW2577" s="9"/>
      <c r="JVX2577" s="9"/>
      <c r="JVY2577" s="9"/>
      <c r="JVZ2577" s="9"/>
      <c r="JWA2577" s="9"/>
      <c r="JWB2577" s="9"/>
      <c r="JWC2577" s="9"/>
      <c r="JWD2577" s="9"/>
      <c r="JWE2577" s="9"/>
      <c r="JWF2577" s="9"/>
      <c r="JWG2577" s="9"/>
      <c r="JWH2577" s="9"/>
      <c r="JWI2577" s="9"/>
      <c r="JWJ2577" s="9"/>
      <c r="JWK2577" s="9"/>
      <c r="JWL2577" s="9"/>
      <c r="JWM2577" s="9"/>
      <c r="JWN2577" s="9"/>
      <c r="JWO2577" s="9"/>
      <c r="JWP2577" s="9"/>
      <c r="JWQ2577" s="9"/>
      <c r="JWR2577" s="9"/>
      <c r="JWS2577" s="9"/>
      <c r="JWT2577" s="9"/>
      <c r="JWU2577" s="9"/>
      <c r="JWV2577" s="9"/>
      <c r="JWW2577" s="9"/>
      <c r="JWX2577" s="9"/>
      <c r="JWY2577" s="9"/>
      <c r="JWZ2577" s="9"/>
      <c r="JXA2577" s="9"/>
      <c r="JXB2577" s="9"/>
      <c r="JXC2577" s="9"/>
      <c r="JXD2577" s="9"/>
      <c r="JXE2577" s="9"/>
      <c r="JXF2577" s="9"/>
      <c r="JXG2577" s="9"/>
      <c r="JXH2577" s="9"/>
      <c r="JXI2577" s="9"/>
      <c r="JXJ2577" s="9"/>
      <c r="JXK2577" s="9"/>
      <c r="JXL2577" s="9"/>
      <c r="JXM2577" s="9"/>
      <c r="JXN2577" s="9"/>
      <c r="JXO2577" s="9"/>
      <c r="JXP2577" s="9"/>
      <c r="JXQ2577" s="9"/>
      <c r="JXR2577" s="9"/>
      <c r="JXS2577" s="9"/>
      <c r="JXT2577" s="9"/>
      <c r="JXU2577" s="9"/>
      <c r="JXV2577" s="9"/>
      <c r="JXW2577" s="9"/>
      <c r="JXX2577" s="9"/>
      <c r="JXY2577" s="9"/>
      <c r="JXZ2577" s="9"/>
      <c r="JYA2577" s="9"/>
      <c r="JYB2577" s="9"/>
      <c r="JYC2577" s="9"/>
      <c r="JYD2577" s="9"/>
      <c r="JYE2577" s="9"/>
      <c r="JYF2577" s="9"/>
      <c r="JYG2577" s="9"/>
      <c r="JYH2577" s="9"/>
      <c r="JYI2577" s="9"/>
      <c r="JYJ2577" s="9"/>
      <c r="JYK2577" s="9"/>
      <c r="JYL2577" s="9"/>
      <c r="JYM2577" s="9"/>
      <c r="JYN2577" s="9"/>
      <c r="JYO2577" s="9"/>
      <c r="JYP2577" s="9"/>
      <c r="JYQ2577" s="9"/>
      <c r="JYR2577" s="9"/>
      <c r="JYS2577" s="9"/>
      <c r="JYT2577" s="9"/>
      <c r="JYU2577" s="9"/>
      <c r="JYV2577" s="9"/>
      <c r="JYW2577" s="9"/>
      <c r="JYX2577" s="9"/>
      <c r="JYY2577" s="9"/>
      <c r="JYZ2577" s="9"/>
      <c r="JZA2577" s="9"/>
      <c r="JZB2577" s="9"/>
      <c r="JZC2577" s="9"/>
      <c r="JZD2577" s="9"/>
      <c r="JZE2577" s="9"/>
      <c r="JZF2577" s="9"/>
      <c r="JZG2577" s="9"/>
      <c r="JZH2577" s="9"/>
      <c r="JZI2577" s="9"/>
      <c r="JZJ2577" s="9"/>
      <c r="JZK2577" s="9"/>
      <c r="JZL2577" s="9"/>
      <c r="JZM2577" s="9"/>
      <c r="JZN2577" s="9"/>
      <c r="JZO2577" s="9"/>
      <c r="JZP2577" s="9"/>
      <c r="JZQ2577" s="9"/>
      <c r="JZR2577" s="9"/>
      <c r="JZS2577" s="9"/>
      <c r="JZT2577" s="9"/>
      <c r="JZU2577" s="9"/>
      <c r="JZV2577" s="9"/>
      <c r="JZW2577" s="9"/>
      <c r="JZX2577" s="9"/>
      <c r="JZY2577" s="9"/>
      <c r="JZZ2577" s="9"/>
      <c r="KAA2577" s="9"/>
      <c r="KAB2577" s="9"/>
      <c r="KAC2577" s="9"/>
      <c r="KAD2577" s="9"/>
      <c r="KAE2577" s="9"/>
      <c r="KAF2577" s="9"/>
      <c r="KAG2577" s="9"/>
      <c r="KAH2577" s="9"/>
      <c r="KAI2577" s="9"/>
      <c r="KAJ2577" s="9"/>
      <c r="KAK2577" s="9"/>
      <c r="KAL2577" s="9"/>
      <c r="KAM2577" s="9"/>
      <c r="KAN2577" s="9"/>
      <c r="KAO2577" s="9"/>
      <c r="KAP2577" s="9"/>
      <c r="KAQ2577" s="9"/>
      <c r="KAR2577" s="9"/>
      <c r="KAS2577" s="9"/>
      <c r="KAT2577" s="9"/>
      <c r="KAU2577" s="9"/>
      <c r="KAV2577" s="9"/>
      <c r="KAW2577" s="9"/>
      <c r="KAX2577" s="9"/>
      <c r="KAY2577" s="9"/>
      <c r="KAZ2577" s="9"/>
      <c r="KBA2577" s="9"/>
      <c r="KBB2577" s="9"/>
      <c r="KBC2577" s="9"/>
      <c r="KBD2577" s="9"/>
      <c r="KBE2577" s="9"/>
      <c r="KBF2577" s="9"/>
      <c r="KBG2577" s="9"/>
      <c r="KBH2577" s="9"/>
      <c r="KBI2577" s="9"/>
      <c r="KBJ2577" s="9"/>
      <c r="KBK2577" s="9"/>
      <c r="KBL2577" s="9"/>
      <c r="KBM2577" s="9"/>
      <c r="KBN2577" s="9"/>
      <c r="KBO2577" s="9"/>
      <c r="KBP2577" s="9"/>
      <c r="KBQ2577" s="9"/>
      <c r="KBR2577" s="9"/>
      <c r="KBS2577" s="9"/>
      <c r="KBT2577" s="9"/>
      <c r="KBU2577" s="9"/>
      <c r="KBV2577" s="9"/>
      <c r="KBW2577" s="9"/>
      <c r="KBX2577" s="9"/>
      <c r="KBY2577" s="9"/>
      <c r="KBZ2577" s="9"/>
      <c r="KCA2577" s="9"/>
      <c r="KCB2577" s="9"/>
      <c r="KCC2577" s="9"/>
      <c r="KCD2577" s="9"/>
      <c r="KCE2577" s="9"/>
      <c r="KCF2577" s="9"/>
      <c r="KCG2577" s="9"/>
      <c r="KCH2577" s="9"/>
      <c r="KCI2577" s="9"/>
      <c r="KCJ2577" s="9"/>
      <c r="KCK2577" s="9"/>
      <c r="KCL2577" s="9"/>
      <c r="KCM2577" s="9"/>
      <c r="KCN2577" s="9"/>
      <c r="KCO2577" s="9"/>
      <c r="KCP2577" s="9"/>
      <c r="KCQ2577" s="9"/>
      <c r="KCR2577" s="9"/>
      <c r="KCS2577" s="9"/>
      <c r="KCT2577" s="9"/>
      <c r="KCU2577" s="9"/>
      <c r="KCV2577" s="9"/>
      <c r="KCW2577" s="9"/>
      <c r="KCX2577" s="9"/>
      <c r="KCY2577" s="9"/>
      <c r="KCZ2577" s="9"/>
      <c r="KDA2577" s="9"/>
      <c r="KDB2577" s="9"/>
      <c r="KDC2577" s="9"/>
      <c r="KDD2577" s="9"/>
      <c r="KDE2577" s="9"/>
      <c r="KDF2577" s="9"/>
      <c r="KDG2577" s="9"/>
      <c r="KDH2577" s="9"/>
      <c r="KDI2577" s="9"/>
      <c r="KDJ2577" s="9"/>
      <c r="KDK2577" s="9"/>
      <c r="KDL2577" s="9"/>
      <c r="KDM2577" s="9"/>
      <c r="KDN2577" s="9"/>
      <c r="KDO2577" s="9"/>
      <c r="KDP2577" s="9"/>
      <c r="KDQ2577" s="9"/>
      <c r="KDR2577" s="9"/>
      <c r="KDS2577" s="9"/>
      <c r="KDT2577" s="9"/>
      <c r="KDU2577" s="9"/>
      <c r="KDV2577" s="9"/>
      <c r="KDW2577" s="9"/>
      <c r="KDX2577" s="9"/>
      <c r="KDY2577" s="9"/>
      <c r="KDZ2577" s="9"/>
      <c r="KEA2577" s="9"/>
      <c r="KEB2577" s="9"/>
      <c r="KEC2577" s="9"/>
      <c r="KED2577" s="9"/>
      <c r="KEE2577" s="9"/>
      <c r="KEF2577" s="9"/>
      <c r="KEG2577" s="9"/>
      <c r="KEH2577" s="9"/>
      <c r="KEI2577" s="9"/>
      <c r="KEJ2577" s="9"/>
      <c r="KEK2577" s="9"/>
      <c r="KEL2577" s="9"/>
      <c r="KEM2577" s="9"/>
      <c r="KEN2577" s="9"/>
      <c r="KEO2577" s="9"/>
      <c r="KEP2577" s="9"/>
      <c r="KEQ2577" s="9"/>
      <c r="KER2577" s="9"/>
      <c r="KES2577" s="9"/>
      <c r="KET2577" s="9"/>
      <c r="KEU2577" s="9"/>
      <c r="KEV2577" s="9"/>
      <c r="KEW2577" s="9"/>
      <c r="KEX2577" s="9"/>
      <c r="KEY2577" s="9"/>
      <c r="KEZ2577" s="9"/>
      <c r="KFA2577" s="9"/>
      <c r="KFB2577" s="9"/>
      <c r="KFC2577" s="9"/>
      <c r="KFD2577" s="9"/>
      <c r="KFE2577" s="9"/>
      <c r="KFF2577" s="9"/>
      <c r="KFG2577" s="9"/>
      <c r="KFH2577" s="9"/>
      <c r="KFI2577" s="9"/>
      <c r="KFJ2577" s="9"/>
      <c r="KFK2577" s="9"/>
      <c r="KFL2577" s="9"/>
      <c r="KFM2577" s="9"/>
      <c r="KFN2577" s="9"/>
      <c r="KFO2577" s="9"/>
      <c r="KFP2577" s="9"/>
      <c r="KFQ2577" s="9"/>
      <c r="KFR2577" s="9"/>
      <c r="KFS2577" s="9"/>
      <c r="KFT2577" s="9"/>
      <c r="KFU2577" s="9"/>
      <c r="KFV2577" s="9"/>
      <c r="KFW2577" s="9"/>
      <c r="KFX2577" s="9"/>
      <c r="KFY2577" s="9"/>
      <c r="KFZ2577" s="9"/>
      <c r="KGA2577" s="9"/>
      <c r="KGB2577" s="9"/>
      <c r="KGC2577" s="9"/>
      <c r="KGD2577" s="9"/>
      <c r="KGE2577" s="9"/>
      <c r="KGF2577" s="9"/>
      <c r="KGG2577" s="9"/>
      <c r="KGH2577" s="9"/>
      <c r="KGI2577" s="9"/>
      <c r="KGJ2577" s="9"/>
      <c r="KGK2577" s="9"/>
      <c r="KGL2577" s="9"/>
      <c r="KGM2577" s="9"/>
      <c r="KGN2577" s="9"/>
      <c r="KGO2577" s="9"/>
      <c r="KGP2577" s="9"/>
      <c r="KGQ2577" s="9"/>
      <c r="KGR2577" s="9"/>
      <c r="KGS2577" s="9"/>
      <c r="KGT2577" s="9"/>
      <c r="KGU2577" s="9"/>
      <c r="KGV2577" s="9"/>
      <c r="KGW2577" s="9"/>
      <c r="KGX2577" s="9"/>
      <c r="KGY2577" s="9"/>
      <c r="KGZ2577" s="9"/>
      <c r="KHA2577" s="9"/>
      <c r="KHB2577" s="9"/>
      <c r="KHC2577" s="9"/>
      <c r="KHD2577" s="9"/>
      <c r="KHE2577" s="9"/>
      <c r="KHF2577" s="9"/>
      <c r="KHG2577" s="9"/>
      <c r="KHH2577" s="9"/>
      <c r="KHI2577" s="9"/>
      <c r="KHJ2577" s="9"/>
      <c r="KHK2577" s="9"/>
      <c r="KHL2577" s="9"/>
      <c r="KHM2577" s="9"/>
      <c r="KHN2577" s="9"/>
      <c r="KHO2577" s="9"/>
      <c r="KHP2577" s="9"/>
      <c r="KHQ2577" s="9"/>
      <c r="KHR2577" s="9"/>
      <c r="KHS2577" s="9"/>
      <c r="KHT2577" s="9"/>
      <c r="KHU2577" s="9"/>
      <c r="KHV2577" s="9"/>
      <c r="KHW2577" s="9"/>
      <c r="KHX2577" s="9"/>
      <c r="KHY2577" s="9"/>
      <c r="KHZ2577" s="9"/>
      <c r="KIA2577" s="9"/>
      <c r="KIB2577" s="9"/>
      <c r="KIC2577" s="9"/>
      <c r="KID2577" s="9"/>
      <c r="KIE2577" s="9"/>
      <c r="KIF2577" s="9"/>
      <c r="KIG2577" s="9"/>
      <c r="KIH2577" s="9"/>
      <c r="KII2577" s="9"/>
      <c r="KIJ2577" s="9"/>
      <c r="KIK2577" s="9"/>
      <c r="KIL2577" s="9"/>
      <c r="KIM2577" s="9"/>
      <c r="KIN2577" s="9"/>
      <c r="KIO2577" s="9"/>
      <c r="KIP2577" s="9"/>
      <c r="KIQ2577" s="9"/>
      <c r="KIR2577" s="9"/>
      <c r="KIS2577" s="9"/>
      <c r="KIT2577" s="9"/>
      <c r="KIU2577" s="9"/>
      <c r="KIV2577" s="9"/>
      <c r="KIW2577" s="9"/>
      <c r="KIX2577" s="9"/>
      <c r="KIY2577" s="9"/>
      <c r="KIZ2577" s="9"/>
      <c r="KJA2577" s="9"/>
      <c r="KJB2577" s="9"/>
      <c r="KJC2577" s="9"/>
      <c r="KJD2577" s="9"/>
      <c r="KJE2577" s="9"/>
      <c r="KJF2577" s="9"/>
      <c r="KJG2577" s="9"/>
      <c r="KJH2577" s="9"/>
      <c r="KJI2577" s="9"/>
      <c r="KJJ2577" s="9"/>
      <c r="KJK2577" s="9"/>
      <c r="KJL2577" s="9"/>
      <c r="KJM2577" s="9"/>
      <c r="KJN2577" s="9"/>
      <c r="KJO2577" s="9"/>
      <c r="KJP2577" s="9"/>
      <c r="KJQ2577" s="9"/>
      <c r="KJR2577" s="9"/>
      <c r="KJS2577" s="9"/>
      <c r="KJT2577" s="9"/>
      <c r="KJU2577" s="9"/>
      <c r="KJV2577" s="9"/>
      <c r="KJW2577" s="9"/>
      <c r="KJX2577" s="9"/>
      <c r="KJY2577" s="9"/>
      <c r="KJZ2577" s="9"/>
      <c r="KKA2577" s="9"/>
      <c r="KKB2577" s="9"/>
      <c r="KKC2577" s="9"/>
      <c r="KKD2577" s="9"/>
      <c r="KKE2577" s="9"/>
      <c r="KKF2577" s="9"/>
      <c r="KKG2577" s="9"/>
      <c r="KKH2577" s="9"/>
      <c r="KKI2577" s="9"/>
      <c r="KKJ2577" s="9"/>
      <c r="KKK2577" s="9"/>
      <c r="KKL2577" s="9"/>
      <c r="KKM2577" s="9"/>
      <c r="KKN2577" s="9"/>
      <c r="KKO2577" s="9"/>
      <c r="KKP2577" s="9"/>
      <c r="KKQ2577" s="9"/>
      <c r="KKR2577" s="9"/>
      <c r="KKS2577" s="9"/>
      <c r="KKT2577" s="9"/>
      <c r="KKU2577" s="9"/>
      <c r="KKV2577" s="9"/>
      <c r="KKW2577" s="9"/>
      <c r="KKX2577" s="9"/>
      <c r="KKY2577" s="9"/>
      <c r="KKZ2577" s="9"/>
      <c r="KLA2577" s="9"/>
      <c r="KLB2577" s="9"/>
      <c r="KLC2577" s="9"/>
      <c r="KLD2577" s="9"/>
      <c r="KLE2577" s="9"/>
      <c r="KLF2577" s="9"/>
      <c r="KLG2577" s="9"/>
      <c r="KLH2577" s="9"/>
      <c r="KLI2577" s="9"/>
      <c r="KLJ2577" s="9"/>
      <c r="KLK2577" s="9"/>
      <c r="KLL2577" s="9"/>
      <c r="KLM2577" s="9"/>
      <c r="KLN2577" s="9"/>
      <c r="KLO2577" s="9"/>
      <c r="KLP2577" s="9"/>
      <c r="KLQ2577" s="9"/>
      <c r="KLR2577" s="9"/>
      <c r="KLS2577" s="9"/>
      <c r="KLT2577" s="9"/>
      <c r="KLU2577" s="9"/>
      <c r="KLV2577" s="9"/>
      <c r="KLW2577" s="9"/>
      <c r="KLX2577" s="9"/>
      <c r="KLY2577" s="9"/>
      <c r="KLZ2577" s="9"/>
      <c r="KMA2577" s="9"/>
      <c r="KMB2577" s="9"/>
      <c r="KMC2577" s="9"/>
      <c r="KMD2577" s="9"/>
      <c r="KME2577" s="9"/>
      <c r="KMF2577" s="9"/>
      <c r="KMG2577" s="9"/>
      <c r="KMH2577" s="9"/>
      <c r="KMI2577" s="9"/>
      <c r="KMJ2577" s="9"/>
      <c r="KMK2577" s="9"/>
      <c r="KML2577" s="9"/>
      <c r="KMM2577" s="9"/>
      <c r="KMN2577" s="9"/>
      <c r="KMO2577" s="9"/>
      <c r="KMP2577" s="9"/>
      <c r="KMQ2577" s="9"/>
      <c r="KMR2577" s="9"/>
      <c r="KMS2577" s="9"/>
      <c r="KMT2577" s="9"/>
      <c r="KMU2577" s="9"/>
      <c r="KMV2577" s="9"/>
      <c r="KMW2577" s="9"/>
      <c r="KMX2577" s="9"/>
      <c r="KMY2577" s="9"/>
      <c r="KMZ2577" s="9"/>
      <c r="KNA2577" s="9"/>
      <c r="KNB2577" s="9"/>
      <c r="KNC2577" s="9"/>
      <c r="KND2577" s="9"/>
      <c r="KNE2577" s="9"/>
      <c r="KNF2577" s="9"/>
      <c r="KNG2577" s="9"/>
      <c r="KNH2577" s="9"/>
      <c r="KNI2577" s="9"/>
      <c r="KNJ2577" s="9"/>
      <c r="KNK2577" s="9"/>
      <c r="KNL2577" s="9"/>
      <c r="KNM2577" s="9"/>
      <c r="KNN2577" s="9"/>
      <c r="KNO2577" s="9"/>
      <c r="KNP2577" s="9"/>
      <c r="KNQ2577" s="9"/>
      <c r="KNR2577" s="9"/>
      <c r="KNS2577" s="9"/>
      <c r="KNT2577" s="9"/>
      <c r="KNU2577" s="9"/>
      <c r="KNV2577" s="9"/>
      <c r="KNW2577" s="9"/>
      <c r="KNX2577" s="9"/>
      <c r="KNY2577" s="9"/>
      <c r="KNZ2577" s="9"/>
      <c r="KOA2577" s="9"/>
      <c r="KOB2577" s="9"/>
      <c r="KOC2577" s="9"/>
      <c r="KOD2577" s="9"/>
      <c r="KOE2577" s="9"/>
      <c r="KOF2577" s="9"/>
      <c r="KOG2577" s="9"/>
      <c r="KOH2577" s="9"/>
      <c r="KOI2577" s="9"/>
      <c r="KOJ2577" s="9"/>
      <c r="KOK2577" s="9"/>
      <c r="KOL2577" s="9"/>
      <c r="KOM2577" s="9"/>
      <c r="KON2577" s="9"/>
      <c r="KOO2577" s="9"/>
      <c r="KOP2577" s="9"/>
      <c r="KOQ2577" s="9"/>
      <c r="KOR2577" s="9"/>
      <c r="KOS2577" s="9"/>
      <c r="KOT2577" s="9"/>
      <c r="KOU2577" s="9"/>
      <c r="KOV2577" s="9"/>
      <c r="KOW2577" s="9"/>
      <c r="KOX2577" s="9"/>
      <c r="KOY2577" s="9"/>
      <c r="KOZ2577" s="9"/>
      <c r="KPA2577" s="9"/>
      <c r="KPB2577" s="9"/>
      <c r="KPC2577" s="9"/>
      <c r="KPD2577" s="9"/>
      <c r="KPE2577" s="9"/>
      <c r="KPF2577" s="9"/>
      <c r="KPG2577" s="9"/>
      <c r="KPH2577" s="9"/>
      <c r="KPI2577" s="9"/>
      <c r="KPJ2577" s="9"/>
      <c r="KPK2577" s="9"/>
      <c r="KPL2577" s="9"/>
      <c r="KPM2577" s="9"/>
      <c r="KPN2577" s="9"/>
      <c r="KPO2577" s="9"/>
      <c r="KPP2577" s="9"/>
      <c r="KPQ2577" s="9"/>
      <c r="KPR2577" s="9"/>
      <c r="KPS2577" s="9"/>
      <c r="KPT2577" s="9"/>
      <c r="KPU2577" s="9"/>
      <c r="KPV2577" s="9"/>
      <c r="KPW2577" s="9"/>
      <c r="KPX2577" s="9"/>
      <c r="KPY2577" s="9"/>
      <c r="KPZ2577" s="9"/>
      <c r="KQA2577" s="9"/>
      <c r="KQB2577" s="9"/>
      <c r="KQC2577" s="9"/>
      <c r="KQD2577" s="9"/>
      <c r="KQE2577" s="9"/>
      <c r="KQF2577" s="9"/>
      <c r="KQG2577" s="9"/>
      <c r="KQH2577" s="9"/>
      <c r="KQI2577" s="9"/>
      <c r="KQJ2577" s="9"/>
      <c r="KQK2577" s="9"/>
      <c r="KQL2577" s="9"/>
      <c r="KQM2577" s="9"/>
      <c r="KQN2577" s="9"/>
      <c r="KQO2577" s="9"/>
      <c r="KQP2577" s="9"/>
      <c r="KQQ2577" s="9"/>
      <c r="KQR2577" s="9"/>
      <c r="KQS2577" s="9"/>
      <c r="KQT2577" s="9"/>
      <c r="KQU2577" s="9"/>
      <c r="KQV2577" s="9"/>
      <c r="KQW2577" s="9"/>
      <c r="KQX2577" s="9"/>
      <c r="KQY2577" s="9"/>
      <c r="KQZ2577" s="9"/>
      <c r="KRA2577" s="9"/>
      <c r="KRB2577" s="9"/>
      <c r="KRC2577" s="9"/>
      <c r="KRD2577" s="9"/>
      <c r="KRE2577" s="9"/>
      <c r="KRF2577" s="9"/>
      <c r="KRG2577" s="9"/>
      <c r="KRH2577" s="9"/>
      <c r="KRI2577" s="9"/>
      <c r="KRJ2577" s="9"/>
      <c r="KRK2577" s="9"/>
      <c r="KRL2577" s="9"/>
      <c r="KRM2577" s="9"/>
      <c r="KRN2577" s="9"/>
      <c r="KRO2577" s="9"/>
      <c r="KRP2577" s="9"/>
      <c r="KRQ2577" s="9"/>
      <c r="KRR2577" s="9"/>
      <c r="KRS2577" s="9"/>
      <c r="KRT2577" s="9"/>
      <c r="KRU2577" s="9"/>
      <c r="KRV2577" s="9"/>
      <c r="KRW2577" s="9"/>
      <c r="KRX2577" s="9"/>
      <c r="KRY2577" s="9"/>
      <c r="KRZ2577" s="9"/>
      <c r="KSA2577" s="9"/>
      <c r="KSB2577" s="9"/>
      <c r="KSC2577" s="9"/>
      <c r="KSD2577" s="9"/>
      <c r="KSE2577" s="9"/>
      <c r="KSF2577" s="9"/>
      <c r="KSG2577" s="9"/>
      <c r="KSH2577" s="9"/>
      <c r="KSI2577" s="9"/>
      <c r="KSJ2577" s="9"/>
      <c r="KSK2577" s="9"/>
      <c r="KSL2577" s="9"/>
      <c r="KSM2577" s="9"/>
      <c r="KSN2577" s="9"/>
      <c r="KSO2577" s="9"/>
      <c r="KSP2577" s="9"/>
      <c r="KSQ2577" s="9"/>
      <c r="KSR2577" s="9"/>
      <c r="KSS2577" s="9"/>
      <c r="KST2577" s="9"/>
      <c r="KSU2577" s="9"/>
      <c r="KSV2577" s="9"/>
      <c r="KSW2577" s="9"/>
      <c r="KSX2577" s="9"/>
      <c r="KSY2577" s="9"/>
      <c r="KSZ2577" s="9"/>
      <c r="KTA2577" s="9"/>
      <c r="KTB2577" s="9"/>
      <c r="KTC2577" s="9"/>
      <c r="KTD2577" s="9"/>
      <c r="KTE2577" s="9"/>
      <c r="KTF2577" s="9"/>
      <c r="KTG2577" s="9"/>
      <c r="KTH2577" s="9"/>
      <c r="KTI2577" s="9"/>
      <c r="KTJ2577" s="9"/>
      <c r="KTK2577" s="9"/>
      <c r="KTL2577" s="9"/>
      <c r="KTM2577" s="9"/>
      <c r="KTN2577" s="9"/>
      <c r="KTO2577" s="9"/>
      <c r="KTP2577" s="9"/>
      <c r="KTQ2577" s="9"/>
      <c r="KTR2577" s="9"/>
      <c r="KTS2577" s="9"/>
      <c r="KTT2577" s="9"/>
      <c r="KTU2577" s="9"/>
      <c r="KTV2577" s="9"/>
      <c r="KTW2577" s="9"/>
      <c r="KTX2577" s="9"/>
      <c r="KTY2577" s="9"/>
      <c r="KTZ2577" s="9"/>
      <c r="KUA2577" s="9"/>
      <c r="KUB2577" s="9"/>
      <c r="KUC2577" s="9"/>
      <c r="KUD2577" s="9"/>
      <c r="KUE2577" s="9"/>
      <c r="KUF2577" s="9"/>
      <c r="KUG2577" s="9"/>
      <c r="KUH2577" s="9"/>
      <c r="KUI2577" s="9"/>
      <c r="KUJ2577" s="9"/>
      <c r="KUK2577" s="9"/>
      <c r="KUL2577" s="9"/>
      <c r="KUM2577" s="9"/>
      <c r="KUN2577" s="9"/>
      <c r="KUO2577" s="9"/>
      <c r="KUP2577" s="9"/>
      <c r="KUQ2577" s="9"/>
      <c r="KUR2577" s="9"/>
      <c r="KUS2577" s="9"/>
      <c r="KUT2577" s="9"/>
      <c r="KUU2577" s="9"/>
      <c r="KUV2577" s="9"/>
      <c r="KUW2577" s="9"/>
      <c r="KUX2577" s="9"/>
      <c r="KUY2577" s="9"/>
      <c r="KUZ2577" s="9"/>
      <c r="KVA2577" s="9"/>
      <c r="KVB2577" s="9"/>
      <c r="KVC2577" s="9"/>
      <c r="KVD2577" s="9"/>
      <c r="KVE2577" s="9"/>
      <c r="KVF2577" s="9"/>
      <c r="KVG2577" s="9"/>
      <c r="KVH2577" s="9"/>
      <c r="KVI2577" s="9"/>
      <c r="KVJ2577" s="9"/>
      <c r="KVK2577" s="9"/>
      <c r="KVL2577" s="9"/>
      <c r="KVM2577" s="9"/>
      <c r="KVN2577" s="9"/>
      <c r="KVO2577" s="9"/>
      <c r="KVP2577" s="9"/>
      <c r="KVQ2577" s="9"/>
      <c r="KVR2577" s="9"/>
      <c r="KVS2577" s="9"/>
      <c r="KVT2577" s="9"/>
      <c r="KVU2577" s="9"/>
      <c r="KVV2577" s="9"/>
      <c r="KVW2577" s="9"/>
      <c r="KVX2577" s="9"/>
      <c r="KVY2577" s="9"/>
      <c r="KVZ2577" s="9"/>
      <c r="KWA2577" s="9"/>
      <c r="KWB2577" s="9"/>
      <c r="KWC2577" s="9"/>
      <c r="KWD2577" s="9"/>
      <c r="KWE2577" s="9"/>
      <c r="KWF2577" s="9"/>
      <c r="KWG2577" s="9"/>
      <c r="KWH2577" s="9"/>
      <c r="KWI2577" s="9"/>
      <c r="KWJ2577" s="9"/>
      <c r="KWK2577" s="9"/>
      <c r="KWL2577" s="9"/>
      <c r="KWM2577" s="9"/>
      <c r="KWN2577" s="9"/>
      <c r="KWO2577" s="9"/>
      <c r="KWP2577" s="9"/>
      <c r="KWQ2577" s="9"/>
      <c r="KWR2577" s="9"/>
      <c r="KWS2577" s="9"/>
      <c r="KWT2577" s="9"/>
      <c r="KWU2577" s="9"/>
      <c r="KWV2577" s="9"/>
      <c r="KWW2577" s="9"/>
      <c r="KWX2577" s="9"/>
      <c r="KWY2577" s="9"/>
      <c r="KWZ2577" s="9"/>
      <c r="KXA2577" s="9"/>
      <c r="KXB2577" s="9"/>
      <c r="KXC2577" s="9"/>
      <c r="KXD2577" s="9"/>
      <c r="KXE2577" s="9"/>
      <c r="KXF2577" s="9"/>
      <c r="KXG2577" s="9"/>
      <c r="KXH2577" s="9"/>
      <c r="KXI2577" s="9"/>
      <c r="KXJ2577" s="9"/>
      <c r="KXK2577" s="9"/>
      <c r="KXL2577" s="9"/>
      <c r="KXM2577" s="9"/>
      <c r="KXN2577" s="9"/>
      <c r="KXO2577" s="9"/>
      <c r="KXP2577" s="9"/>
      <c r="KXQ2577" s="9"/>
      <c r="KXR2577" s="9"/>
      <c r="KXS2577" s="9"/>
      <c r="KXT2577" s="9"/>
      <c r="KXU2577" s="9"/>
      <c r="KXV2577" s="9"/>
      <c r="KXW2577" s="9"/>
      <c r="KXX2577" s="9"/>
      <c r="KXY2577" s="9"/>
      <c r="KXZ2577" s="9"/>
      <c r="KYA2577" s="9"/>
      <c r="KYB2577" s="9"/>
      <c r="KYC2577" s="9"/>
      <c r="KYD2577" s="9"/>
      <c r="KYE2577" s="9"/>
      <c r="KYF2577" s="9"/>
      <c r="KYG2577" s="9"/>
      <c r="KYH2577" s="9"/>
      <c r="KYI2577" s="9"/>
      <c r="KYJ2577" s="9"/>
      <c r="KYK2577" s="9"/>
      <c r="KYL2577" s="9"/>
      <c r="KYM2577" s="9"/>
      <c r="KYN2577" s="9"/>
      <c r="KYO2577" s="9"/>
      <c r="KYP2577" s="9"/>
      <c r="KYQ2577" s="9"/>
      <c r="KYR2577" s="9"/>
      <c r="KYS2577" s="9"/>
      <c r="KYT2577" s="9"/>
      <c r="KYU2577" s="9"/>
      <c r="KYV2577" s="9"/>
      <c r="KYW2577" s="9"/>
      <c r="KYX2577" s="9"/>
      <c r="KYY2577" s="9"/>
      <c r="KYZ2577" s="9"/>
      <c r="KZA2577" s="9"/>
      <c r="KZB2577" s="9"/>
      <c r="KZC2577" s="9"/>
      <c r="KZD2577" s="9"/>
      <c r="KZE2577" s="9"/>
      <c r="KZF2577" s="9"/>
      <c r="KZG2577" s="9"/>
      <c r="KZH2577" s="9"/>
      <c r="KZI2577" s="9"/>
      <c r="KZJ2577" s="9"/>
      <c r="KZK2577" s="9"/>
      <c r="KZL2577" s="9"/>
      <c r="KZM2577" s="9"/>
      <c r="KZN2577" s="9"/>
      <c r="KZO2577" s="9"/>
      <c r="KZP2577" s="9"/>
      <c r="KZQ2577" s="9"/>
      <c r="KZR2577" s="9"/>
      <c r="KZS2577" s="9"/>
      <c r="KZT2577" s="9"/>
      <c r="KZU2577" s="9"/>
      <c r="KZV2577" s="9"/>
      <c r="KZW2577" s="9"/>
      <c r="KZX2577" s="9"/>
      <c r="KZY2577" s="9"/>
      <c r="KZZ2577" s="9"/>
      <c r="LAA2577" s="9"/>
      <c r="LAB2577" s="9"/>
      <c r="LAC2577" s="9"/>
      <c r="LAD2577" s="9"/>
      <c r="LAE2577" s="9"/>
      <c r="LAF2577" s="9"/>
      <c r="LAG2577" s="9"/>
      <c r="LAH2577" s="9"/>
      <c r="LAI2577" s="9"/>
      <c r="LAJ2577" s="9"/>
      <c r="LAK2577" s="9"/>
      <c r="LAL2577" s="9"/>
      <c r="LAM2577" s="9"/>
      <c r="LAN2577" s="9"/>
      <c r="LAO2577" s="9"/>
      <c r="LAP2577" s="9"/>
      <c r="LAQ2577" s="9"/>
      <c r="LAR2577" s="9"/>
      <c r="LAS2577" s="9"/>
      <c r="LAT2577" s="9"/>
      <c r="LAU2577" s="9"/>
      <c r="LAV2577" s="9"/>
      <c r="LAW2577" s="9"/>
      <c r="LAX2577" s="9"/>
      <c r="LAY2577" s="9"/>
      <c r="LAZ2577" s="9"/>
      <c r="LBA2577" s="9"/>
      <c r="LBB2577" s="9"/>
      <c r="LBC2577" s="9"/>
      <c r="LBD2577" s="9"/>
      <c r="LBE2577" s="9"/>
      <c r="LBF2577" s="9"/>
      <c r="LBG2577" s="9"/>
      <c r="LBH2577" s="9"/>
      <c r="LBI2577" s="9"/>
      <c r="LBJ2577" s="9"/>
      <c r="LBK2577" s="9"/>
      <c r="LBL2577" s="9"/>
      <c r="LBM2577" s="9"/>
      <c r="LBN2577" s="9"/>
      <c r="LBO2577" s="9"/>
      <c r="LBP2577" s="9"/>
      <c r="LBQ2577" s="9"/>
      <c r="LBR2577" s="9"/>
      <c r="LBS2577" s="9"/>
      <c r="LBT2577" s="9"/>
      <c r="LBU2577" s="9"/>
      <c r="LBV2577" s="9"/>
      <c r="LBW2577" s="9"/>
      <c r="LBX2577" s="9"/>
      <c r="LBY2577" s="9"/>
      <c r="LBZ2577" s="9"/>
      <c r="LCA2577" s="9"/>
      <c r="LCB2577" s="9"/>
      <c r="LCC2577" s="9"/>
      <c r="LCD2577" s="9"/>
      <c r="LCE2577" s="9"/>
      <c r="LCF2577" s="9"/>
      <c r="LCG2577" s="9"/>
      <c r="LCH2577" s="9"/>
      <c r="LCI2577" s="9"/>
      <c r="LCJ2577" s="9"/>
      <c r="LCK2577" s="9"/>
      <c r="LCL2577" s="9"/>
      <c r="LCM2577" s="9"/>
      <c r="LCN2577" s="9"/>
      <c r="LCO2577" s="9"/>
      <c r="LCP2577" s="9"/>
      <c r="LCQ2577" s="9"/>
      <c r="LCR2577" s="9"/>
      <c r="LCS2577" s="9"/>
      <c r="LCT2577" s="9"/>
      <c r="LCU2577" s="9"/>
      <c r="LCV2577" s="9"/>
      <c r="LCW2577" s="9"/>
      <c r="LCX2577" s="9"/>
      <c r="LCY2577" s="9"/>
      <c r="LCZ2577" s="9"/>
      <c r="LDA2577" s="9"/>
      <c r="LDB2577" s="9"/>
      <c r="LDC2577" s="9"/>
      <c r="LDD2577" s="9"/>
      <c r="LDE2577" s="9"/>
      <c r="LDF2577" s="9"/>
      <c r="LDG2577" s="9"/>
      <c r="LDH2577" s="9"/>
      <c r="LDI2577" s="9"/>
      <c r="LDJ2577" s="9"/>
      <c r="LDK2577" s="9"/>
      <c r="LDL2577" s="9"/>
      <c r="LDM2577" s="9"/>
      <c r="LDN2577" s="9"/>
      <c r="LDO2577" s="9"/>
      <c r="LDP2577" s="9"/>
      <c r="LDQ2577" s="9"/>
      <c r="LDR2577" s="9"/>
      <c r="LDS2577" s="9"/>
      <c r="LDT2577" s="9"/>
      <c r="LDU2577" s="9"/>
      <c r="LDV2577" s="9"/>
      <c r="LDW2577" s="9"/>
      <c r="LDX2577" s="9"/>
      <c r="LDY2577" s="9"/>
      <c r="LDZ2577" s="9"/>
      <c r="LEA2577" s="9"/>
      <c r="LEB2577" s="9"/>
      <c r="LEC2577" s="9"/>
      <c r="LED2577" s="9"/>
      <c r="LEE2577" s="9"/>
      <c r="LEF2577" s="9"/>
      <c r="LEG2577" s="9"/>
      <c r="LEH2577" s="9"/>
      <c r="LEI2577" s="9"/>
      <c r="LEJ2577" s="9"/>
      <c r="LEK2577" s="9"/>
      <c r="LEL2577" s="9"/>
      <c r="LEM2577" s="9"/>
      <c r="LEN2577" s="9"/>
      <c r="LEO2577" s="9"/>
      <c r="LEP2577" s="9"/>
      <c r="LEQ2577" s="9"/>
      <c r="LER2577" s="9"/>
      <c r="LES2577" s="9"/>
      <c r="LET2577" s="9"/>
      <c r="LEU2577" s="9"/>
      <c r="LEV2577" s="9"/>
      <c r="LEW2577" s="9"/>
      <c r="LEX2577" s="9"/>
      <c r="LEY2577" s="9"/>
      <c r="LEZ2577" s="9"/>
      <c r="LFA2577" s="9"/>
      <c r="LFB2577" s="9"/>
      <c r="LFC2577" s="9"/>
      <c r="LFD2577" s="9"/>
      <c r="LFE2577" s="9"/>
      <c r="LFF2577" s="9"/>
      <c r="LFG2577" s="9"/>
      <c r="LFH2577" s="9"/>
      <c r="LFI2577" s="9"/>
      <c r="LFJ2577" s="9"/>
      <c r="LFK2577" s="9"/>
      <c r="LFL2577" s="9"/>
      <c r="LFM2577" s="9"/>
      <c r="LFN2577" s="9"/>
      <c r="LFO2577" s="9"/>
      <c r="LFP2577" s="9"/>
      <c r="LFQ2577" s="9"/>
      <c r="LFR2577" s="9"/>
      <c r="LFS2577" s="9"/>
      <c r="LFT2577" s="9"/>
      <c r="LFU2577" s="9"/>
      <c r="LFV2577" s="9"/>
      <c r="LFW2577" s="9"/>
      <c r="LFX2577" s="9"/>
      <c r="LFY2577" s="9"/>
      <c r="LFZ2577" s="9"/>
      <c r="LGA2577" s="9"/>
      <c r="LGB2577" s="9"/>
      <c r="LGC2577" s="9"/>
      <c r="LGD2577" s="9"/>
      <c r="LGE2577" s="9"/>
      <c r="LGF2577" s="9"/>
      <c r="LGG2577" s="9"/>
      <c r="LGH2577" s="9"/>
      <c r="LGI2577" s="9"/>
      <c r="LGJ2577" s="9"/>
      <c r="LGK2577" s="9"/>
      <c r="LGL2577" s="9"/>
      <c r="LGM2577" s="9"/>
      <c r="LGN2577" s="9"/>
      <c r="LGO2577" s="9"/>
      <c r="LGP2577" s="9"/>
      <c r="LGQ2577" s="9"/>
      <c r="LGR2577" s="9"/>
      <c r="LGS2577" s="9"/>
      <c r="LGT2577" s="9"/>
      <c r="LGU2577" s="9"/>
      <c r="LGV2577" s="9"/>
      <c r="LGW2577" s="9"/>
      <c r="LGX2577" s="9"/>
      <c r="LGY2577" s="9"/>
      <c r="LGZ2577" s="9"/>
      <c r="LHA2577" s="9"/>
      <c r="LHB2577" s="9"/>
      <c r="LHC2577" s="9"/>
      <c r="LHD2577" s="9"/>
      <c r="LHE2577" s="9"/>
      <c r="LHF2577" s="9"/>
      <c r="LHG2577" s="9"/>
      <c r="LHH2577" s="9"/>
      <c r="LHI2577" s="9"/>
      <c r="LHJ2577" s="9"/>
      <c r="LHK2577" s="9"/>
      <c r="LHL2577" s="9"/>
      <c r="LHM2577" s="9"/>
      <c r="LHN2577" s="9"/>
      <c r="LHO2577" s="9"/>
      <c r="LHP2577" s="9"/>
      <c r="LHQ2577" s="9"/>
      <c r="LHR2577" s="9"/>
      <c r="LHS2577" s="9"/>
      <c r="LHT2577" s="9"/>
      <c r="LHU2577" s="9"/>
      <c r="LHV2577" s="9"/>
      <c r="LHW2577" s="9"/>
      <c r="LHX2577" s="9"/>
      <c r="LHY2577" s="9"/>
      <c r="LHZ2577" s="9"/>
      <c r="LIA2577" s="9"/>
      <c r="LIB2577" s="9"/>
      <c r="LIC2577" s="9"/>
      <c r="LID2577" s="9"/>
      <c r="LIE2577" s="9"/>
      <c r="LIF2577" s="9"/>
      <c r="LIG2577" s="9"/>
      <c r="LIH2577" s="9"/>
      <c r="LII2577" s="9"/>
      <c r="LIJ2577" s="9"/>
      <c r="LIK2577" s="9"/>
      <c r="LIL2577" s="9"/>
      <c r="LIM2577" s="9"/>
      <c r="LIN2577" s="9"/>
      <c r="LIO2577" s="9"/>
      <c r="LIP2577" s="9"/>
      <c r="LIQ2577" s="9"/>
      <c r="LIR2577" s="9"/>
      <c r="LIS2577" s="9"/>
      <c r="LIT2577" s="9"/>
      <c r="LIU2577" s="9"/>
      <c r="LIV2577" s="9"/>
      <c r="LIW2577" s="9"/>
      <c r="LIX2577" s="9"/>
      <c r="LIY2577" s="9"/>
      <c r="LIZ2577" s="9"/>
      <c r="LJA2577" s="9"/>
      <c r="LJB2577" s="9"/>
      <c r="LJC2577" s="9"/>
      <c r="LJD2577" s="9"/>
      <c r="LJE2577" s="9"/>
      <c r="LJF2577" s="9"/>
      <c r="LJG2577" s="9"/>
      <c r="LJH2577" s="9"/>
      <c r="LJI2577" s="9"/>
      <c r="LJJ2577" s="9"/>
      <c r="LJK2577" s="9"/>
      <c r="LJL2577" s="9"/>
      <c r="LJM2577" s="9"/>
      <c r="LJN2577" s="9"/>
      <c r="LJO2577" s="9"/>
      <c r="LJP2577" s="9"/>
      <c r="LJQ2577" s="9"/>
      <c r="LJR2577" s="9"/>
      <c r="LJS2577" s="9"/>
      <c r="LJT2577" s="9"/>
      <c r="LJU2577" s="9"/>
      <c r="LJV2577" s="9"/>
      <c r="LJW2577" s="9"/>
      <c r="LJX2577" s="9"/>
      <c r="LJY2577" s="9"/>
      <c r="LJZ2577" s="9"/>
      <c r="LKA2577" s="9"/>
      <c r="LKB2577" s="9"/>
      <c r="LKC2577" s="9"/>
      <c r="LKD2577" s="9"/>
      <c r="LKE2577" s="9"/>
      <c r="LKF2577" s="9"/>
      <c r="LKG2577" s="9"/>
      <c r="LKH2577" s="9"/>
      <c r="LKI2577" s="9"/>
      <c r="LKJ2577" s="9"/>
      <c r="LKK2577" s="9"/>
      <c r="LKL2577" s="9"/>
      <c r="LKM2577" s="9"/>
      <c r="LKN2577" s="9"/>
      <c r="LKO2577" s="9"/>
      <c r="LKP2577" s="9"/>
      <c r="LKQ2577" s="9"/>
      <c r="LKR2577" s="9"/>
      <c r="LKS2577" s="9"/>
      <c r="LKT2577" s="9"/>
      <c r="LKU2577" s="9"/>
      <c r="LKV2577" s="9"/>
      <c r="LKW2577" s="9"/>
      <c r="LKX2577" s="9"/>
      <c r="LKY2577" s="9"/>
      <c r="LKZ2577" s="9"/>
      <c r="LLA2577" s="9"/>
      <c r="LLB2577" s="9"/>
      <c r="LLC2577" s="9"/>
      <c r="LLD2577" s="9"/>
      <c r="LLE2577" s="9"/>
      <c r="LLF2577" s="9"/>
      <c r="LLG2577" s="9"/>
      <c r="LLH2577" s="9"/>
      <c r="LLI2577" s="9"/>
      <c r="LLJ2577" s="9"/>
      <c r="LLK2577" s="9"/>
      <c r="LLL2577" s="9"/>
      <c r="LLM2577" s="9"/>
      <c r="LLN2577" s="9"/>
      <c r="LLO2577" s="9"/>
      <c r="LLP2577" s="9"/>
      <c r="LLQ2577" s="9"/>
      <c r="LLR2577" s="9"/>
      <c r="LLS2577" s="9"/>
      <c r="LLT2577" s="9"/>
      <c r="LLU2577" s="9"/>
      <c r="LLV2577" s="9"/>
      <c r="LLW2577" s="9"/>
      <c r="LLX2577" s="9"/>
      <c r="LLY2577" s="9"/>
      <c r="LLZ2577" s="9"/>
      <c r="LMA2577" s="9"/>
      <c r="LMB2577" s="9"/>
      <c r="LMC2577" s="9"/>
      <c r="LMD2577" s="9"/>
      <c r="LME2577" s="9"/>
      <c r="LMF2577" s="9"/>
      <c r="LMG2577" s="9"/>
      <c r="LMH2577" s="9"/>
      <c r="LMI2577" s="9"/>
      <c r="LMJ2577" s="9"/>
      <c r="LMK2577" s="9"/>
      <c r="LML2577" s="9"/>
      <c r="LMM2577" s="9"/>
      <c r="LMN2577" s="9"/>
      <c r="LMO2577" s="9"/>
      <c r="LMP2577" s="9"/>
      <c r="LMQ2577" s="9"/>
      <c r="LMR2577" s="9"/>
      <c r="LMS2577" s="9"/>
      <c r="LMT2577" s="9"/>
      <c r="LMU2577" s="9"/>
      <c r="LMV2577" s="9"/>
      <c r="LMW2577" s="9"/>
      <c r="LMX2577" s="9"/>
      <c r="LMY2577" s="9"/>
      <c r="LMZ2577" s="9"/>
      <c r="LNA2577" s="9"/>
      <c r="LNB2577" s="9"/>
      <c r="LNC2577" s="9"/>
      <c r="LND2577" s="9"/>
      <c r="LNE2577" s="9"/>
      <c r="LNF2577" s="9"/>
      <c r="LNG2577" s="9"/>
      <c r="LNH2577" s="9"/>
      <c r="LNI2577" s="9"/>
      <c r="LNJ2577" s="9"/>
      <c r="LNK2577" s="9"/>
      <c r="LNL2577" s="9"/>
      <c r="LNM2577" s="9"/>
      <c r="LNN2577" s="9"/>
      <c r="LNO2577" s="9"/>
      <c r="LNP2577" s="9"/>
      <c r="LNQ2577" s="9"/>
      <c r="LNR2577" s="9"/>
      <c r="LNS2577" s="9"/>
      <c r="LNT2577" s="9"/>
      <c r="LNU2577" s="9"/>
      <c r="LNV2577" s="9"/>
      <c r="LNW2577" s="9"/>
      <c r="LNX2577" s="9"/>
      <c r="LNY2577" s="9"/>
      <c r="LNZ2577" s="9"/>
      <c r="LOA2577" s="9"/>
      <c r="LOB2577" s="9"/>
      <c r="LOC2577" s="9"/>
      <c r="LOD2577" s="9"/>
      <c r="LOE2577" s="9"/>
      <c r="LOF2577" s="9"/>
      <c r="LOG2577" s="9"/>
      <c r="LOH2577" s="9"/>
      <c r="LOI2577" s="9"/>
      <c r="LOJ2577" s="9"/>
      <c r="LOK2577" s="9"/>
      <c r="LOL2577" s="9"/>
      <c r="LOM2577" s="9"/>
      <c r="LON2577" s="9"/>
      <c r="LOO2577" s="9"/>
      <c r="LOP2577" s="9"/>
      <c r="LOQ2577" s="9"/>
      <c r="LOR2577" s="9"/>
      <c r="LOS2577" s="9"/>
      <c r="LOT2577" s="9"/>
      <c r="LOU2577" s="9"/>
      <c r="LOV2577" s="9"/>
      <c r="LOW2577" s="9"/>
      <c r="LOX2577" s="9"/>
      <c r="LOY2577" s="9"/>
      <c r="LOZ2577" s="9"/>
      <c r="LPA2577" s="9"/>
      <c r="LPB2577" s="9"/>
      <c r="LPC2577" s="9"/>
      <c r="LPD2577" s="9"/>
      <c r="LPE2577" s="9"/>
      <c r="LPF2577" s="9"/>
      <c r="LPG2577" s="9"/>
      <c r="LPH2577" s="9"/>
      <c r="LPI2577" s="9"/>
      <c r="LPJ2577" s="9"/>
      <c r="LPK2577" s="9"/>
      <c r="LPL2577" s="9"/>
      <c r="LPM2577" s="9"/>
      <c r="LPN2577" s="9"/>
      <c r="LPO2577" s="9"/>
      <c r="LPP2577" s="9"/>
      <c r="LPQ2577" s="9"/>
      <c r="LPR2577" s="9"/>
      <c r="LPS2577" s="9"/>
      <c r="LPT2577" s="9"/>
      <c r="LPU2577" s="9"/>
      <c r="LPV2577" s="9"/>
      <c r="LPW2577" s="9"/>
      <c r="LPX2577" s="9"/>
      <c r="LPY2577" s="9"/>
      <c r="LPZ2577" s="9"/>
      <c r="LQA2577" s="9"/>
      <c r="LQB2577" s="9"/>
      <c r="LQC2577" s="9"/>
      <c r="LQD2577" s="9"/>
      <c r="LQE2577" s="9"/>
      <c r="LQF2577" s="9"/>
      <c r="LQG2577" s="9"/>
      <c r="LQH2577" s="9"/>
      <c r="LQI2577" s="9"/>
      <c r="LQJ2577" s="9"/>
      <c r="LQK2577" s="9"/>
      <c r="LQL2577" s="9"/>
      <c r="LQM2577" s="9"/>
      <c r="LQN2577" s="9"/>
      <c r="LQO2577" s="9"/>
      <c r="LQP2577" s="9"/>
      <c r="LQQ2577" s="9"/>
      <c r="LQR2577" s="9"/>
      <c r="LQS2577" s="9"/>
      <c r="LQT2577" s="9"/>
      <c r="LQU2577" s="9"/>
      <c r="LQV2577" s="9"/>
      <c r="LQW2577" s="9"/>
      <c r="LQX2577" s="9"/>
      <c r="LQY2577" s="9"/>
      <c r="LQZ2577" s="9"/>
      <c r="LRA2577" s="9"/>
      <c r="LRB2577" s="9"/>
      <c r="LRC2577" s="9"/>
      <c r="LRD2577" s="9"/>
      <c r="LRE2577" s="9"/>
      <c r="LRF2577" s="9"/>
      <c r="LRG2577" s="9"/>
      <c r="LRH2577" s="9"/>
      <c r="LRI2577" s="9"/>
      <c r="LRJ2577" s="9"/>
      <c r="LRK2577" s="9"/>
      <c r="LRL2577" s="9"/>
      <c r="LRM2577" s="9"/>
      <c r="LRN2577" s="9"/>
      <c r="LRO2577" s="9"/>
      <c r="LRP2577" s="9"/>
      <c r="LRQ2577" s="9"/>
      <c r="LRR2577" s="9"/>
      <c r="LRS2577" s="9"/>
      <c r="LRT2577" s="9"/>
      <c r="LRU2577" s="9"/>
      <c r="LRV2577" s="9"/>
      <c r="LRW2577" s="9"/>
      <c r="LRX2577" s="9"/>
      <c r="LRY2577" s="9"/>
      <c r="LRZ2577" s="9"/>
      <c r="LSA2577" s="9"/>
      <c r="LSB2577" s="9"/>
      <c r="LSC2577" s="9"/>
      <c r="LSD2577" s="9"/>
      <c r="LSE2577" s="9"/>
      <c r="LSF2577" s="9"/>
      <c r="LSG2577" s="9"/>
      <c r="LSH2577" s="9"/>
      <c r="LSI2577" s="9"/>
      <c r="LSJ2577" s="9"/>
      <c r="LSK2577" s="9"/>
      <c r="LSL2577" s="9"/>
      <c r="LSM2577" s="9"/>
      <c r="LSN2577" s="9"/>
      <c r="LSO2577" s="9"/>
      <c r="LSP2577" s="9"/>
      <c r="LSQ2577" s="9"/>
      <c r="LSR2577" s="9"/>
      <c r="LSS2577" s="9"/>
      <c r="LST2577" s="9"/>
      <c r="LSU2577" s="9"/>
      <c r="LSV2577" s="9"/>
      <c r="LSW2577" s="9"/>
      <c r="LSX2577" s="9"/>
      <c r="LSY2577" s="9"/>
      <c r="LSZ2577" s="9"/>
      <c r="LTA2577" s="9"/>
      <c r="LTB2577" s="9"/>
      <c r="LTC2577" s="9"/>
      <c r="LTD2577" s="9"/>
      <c r="LTE2577" s="9"/>
      <c r="LTF2577" s="9"/>
      <c r="LTG2577" s="9"/>
      <c r="LTH2577" s="9"/>
      <c r="LTI2577" s="9"/>
      <c r="LTJ2577" s="9"/>
      <c r="LTK2577" s="9"/>
      <c r="LTL2577" s="9"/>
      <c r="LTM2577" s="9"/>
      <c r="LTN2577" s="9"/>
      <c r="LTO2577" s="9"/>
      <c r="LTP2577" s="9"/>
      <c r="LTQ2577" s="9"/>
      <c r="LTR2577" s="9"/>
      <c r="LTS2577" s="9"/>
      <c r="LTT2577" s="9"/>
      <c r="LTU2577" s="9"/>
      <c r="LTV2577" s="9"/>
      <c r="LTW2577" s="9"/>
      <c r="LTX2577" s="9"/>
      <c r="LTY2577" s="9"/>
      <c r="LTZ2577" s="9"/>
      <c r="LUA2577" s="9"/>
      <c r="LUB2577" s="9"/>
      <c r="LUC2577" s="9"/>
      <c r="LUD2577" s="9"/>
      <c r="LUE2577" s="9"/>
      <c r="LUF2577" s="9"/>
      <c r="LUG2577" s="9"/>
      <c r="LUH2577" s="9"/>
      <c r="LUI2577" s="9"/>
      <c r="LUJ2577" s="9"/>
      <c r="LUK2577" s="9"/>
      <c r="LUL2577" s="9"/>
      <c r="LUM2577" s="9"/>
      <c r="LUN2577" s="9"/>
      <c r="LUO2577" s="9"/>
      <c r="LUP2577" s="9"/>
      <c r="LUQ2577" s="9"/>
      <c r="LUR2577" s="9"/>
      <c r="LUS2577" s="9"/>
      <c r="LUT2577" s="9"/>
      <c r="LUU2577" s="9"/>
      <c r="LUV2577" s="9"/>
      <c r="LUW2577" s="9"/>
      <c r="LUX2577" s="9"/>
      <c r="LUY2577" s="9"/>
      <c r="LUZ2577" s="9"/>
      <c r="LVA2577" s="9"/>
      <c r="LVB2577" s="9"/>
      <c r="LVC2577" s="9"/>
      <c r="LVD2577" s="9"/>
      <c r="LVE2577" s="9"/>
      <c r="LVF2577" s="9"/>
      <c r="LVG2577" s="9"/>
      <c r="LVH2577" s="9"/>
      <c r="LVI2577" s="9"/>
      <c r="LVJ2577" s="9"/>
      <c r="LVK2577" s="9"/>
      <c r="LVL2577" s="9"/>
      <c r="LVM2577" s="9"/>
      <c r="LVN2577" s="9"/>
      <c r="LVO2577" s="9"/>
      <c r="LVP2577" s="9"/>
      <c r="LVQ2577" s="9"/>
      <c r="LVR2577" s="9"/>
      <c r="LVS2577" s="9"/>
      <c r="LVT2577" s="9"/>
      <c r="LVU2577" s="9"/>
      <c r="LVV2577" s="9"/>
      <c r="LVW2577" s="9"/>
      <c r="LVX2577" s="9"/>
      <c r="LVY2577" s="9"/>
      <c r="LVZ2577" s="9"/>
      <c r="LWA2577" s="9"/>
      <c r="LWB2577" s="9"/>
      <c r="LWC2577" s="9"/>
      <c r="LWD2577" s="9"/>
      <c r="LWE2577" s="9"/>
      <c r="LWF2577" s="9"/>
      <c r="LWG2577" s="9"/>
      <c r="LWH2577" s="9"/>
      <c r="LWI2577" s="9"/>
      <c r="LWJ2577" s="9"/>
      <c r="LWK2577" s="9"/>
      <c r="LWL2577" s="9"/>
      <c r="LWM2577" s="9"/>
      <c r="LWN2577" s="9"/>
      <c r="LWO2577" s="9"/>
      <c r="LWP2577" s="9"/>
      <c r="LWQ2577" s="9"/>
      <c r="LWR2577" s="9"/>
      <c r="LWS2577" s="9"/>
      <c r="LWT2577" s="9"/>
      <c r="LWU2577" s="9"/>
      <c r="LWV2577" s="9"/>
      <c r="LWW2577" s="9"/>
      <c r="LWX2577" s="9"/>
      <c r="LWY2577" s="9"/>
      <c r="LWZ2577" s="9"/>
      <c r="LXA2577" s="9"/>
      <c r="LXB2577" s="9"/>
      <c r="LXC2577" s="9"/>
      <c r="LXD2577" s="9"/>
      <c r="LXE2577" s="9"/>
      <c r="LXF2577" s="9"/>
      <c r="LXG2577" s="9"/>
      <c r="LXH2577" s="9"/>
      <c r="LXI2577" s="9"/>
      <c r="LXJ2577" s="9"/>
      <c r="LXK2577" s="9"/>
      <c r="LXL2577" s="9"/>
      <c r="LXM2577" s="9"/>
      <c r="LXN2577" s="9"/>
      <c r="LXO2577" s="9"/>
      <c r="LXP2577" s="9"/>
      <c r="LXQ2577" s="9"/>
      <c r="LXR2577" s="9"/>
      <c r="LXS2577" s="9"/>
      <c r="LXT2577" s="9"/>
      <c r="LXU2577" s="9"/>
      <c r="LXV2577" s="9"/>
      <c r="LXW2577" s="9"/>
      <c r="LXX2577" s="9"/>
      <c r="LXY2577" s="9"/>
      <c r="LXZ2577" s="9"/>
      <c r="LYA2577" s="9"/>
      <c r="LYB2577" s="9"/>
      <c r="LYC2577" s="9"/>
      <c r="LYD2577" s="9"/>
      <c r="LYE2577" s="9"/>
      <c r="LYF2577" s="9"/>
      <c r="LYG2577" s="9"/>
      <c r="LYH2577" s="9"/>
      <c r="LYI2577" s="9"/>
      <c r="LYJ2577" s="9"/>
      <c r="LYK2577" s="9"/>
      <c r="LYL2577" s="9"/>
      <c r="LYM2577" s="9"/>
      <c r="LYN2577" s="9"/>
      <c r="LYO2577" s="9"/>
      <c r="LYP2577" s="9"/>
      <c r="LYQ2577" s="9"/>
      <c r="LYR2577" s="9"/>
      <c r="LYS2577" s="9"/>
      <c r="LYT2577" s="9"/>
      <c r="LYU2577" s="9"/>
      <c r="LYV2577" s="9"/>
      <c r="LYW2577" s="9"/>
      <c r="LYX2577" s="9"/>
      <c r="LYY2577" s="9"/>
      <c r="LYZ2577" s="9"/>
      <c r="LZA2577" s="9"/>
      <c r="LZB2577" s="9"/>
      <c r="LZC2577" s="9"/>
      <c r="LZD2577" s="9"/>
      <c r="LZE2577" s="9"/>
      <c r="LZF2577" s="9"/>
      <c r="LZG2577" s="9"/>
      <c r="LZH2577" s="9"/>
      <c r="LZI2577" s="9"/>
      <c r="LZJ2577" s="9"/>
      <c r="LZK2577" s="9"/>
      <c r="LZL2577" s="9"/>
      <c r="LZM2577" s="9"/>
      <c r="LZN2577" s="9"/>
      <c r="LZO2577" s="9"/>
      <c r="LZP2577" s="9"/>
      <c r="LZQ2577" s="9"/>
      <c r="LZR2577" s="9"/>
      <c r="LZS2577" s="9"/>
      <c r="LZT2577" s="9"/>
      <c r="LZU2577" s="9"/>
      <c r="LZV2577" s="9"/>
      <c r="LZW2577" s="9"/>
      <c r="LZX2577" s="9"/>
      <c r="LZY2577" s="9"/>
      <c r="LZZ2577" s="9"/>
      <c r="MAA2577" s="9"/>
      <c r="MAB2577" s="9"/>
      <c r="MAC2577" s="9"/>
      <c r="MAD2577" s="9"/>
      <c r="MAE2577" s="9"/>
      <c r="MAF2577" s="9"/>
      <c r="MAG2577" s="9"/>
      <c r="MAH2577" s="9"/>
      <c r="MAI2577" s="9"/>
      <c r="MAJ2577" s="9"/>
      <c r="MAK2577" s="9"/>
      <c r="MAL2577" s="9"/>
      <c r="MAM2577" s="9"/>
      <c r="MAN2577" s="9"/>
      <c r="MAO2577" s="9"/>
      <c r="MAP2577" s="9"/>
      <c r="MAQ2577" s="9"/>
      <c r="MAR2577" s="9"/>
      <c r="MAS2577" s="9"/>
      <c r="MAT2577" s="9"/>
      <c r="MAU2577" s="9"/>
      <c r="MAV2577" s="9"/>
      <c r="MAW2577" s="9"/>
      <c r="MAX2577" s="9"/>
      <c r="MAY2577" s="9"/>
      <c r="MAZ2577" s="9"/>
      <c r="MBA2577" s="9"/>
      <c r="MBB2577" s="9"/>
      <c r="MBC2577" s="9"/>
      <c r="MBD2577" s="9"/>
      <c r="MBE2577" s="9"/>
      <c r="MBF2577" s="9"/>
      <c r="MBG2577" s="9"/>
      <c r="MBH2577" s="9"/>
      <c r="MBI2577" s="9"/>
      <c r="MBJ2577" s="9"/>
      <c r="MBK2577" s="9"/>
      <c r="MBL2577" s="9"/>
      <c r="MBM2577" s="9"/>
      <c r="MBN2577" s="9"/>
      <c r="MBO2577" s="9"/>
      <c r="MBP2577" s="9"/>
      <c r="MBQ2577" s="9"/>
      <c r="MBR2577" s="9"/>
      <c r="MBS2577" s="9"/>
      <c r="MBT2577" s="9"/>
      <c r="MBU2577" s="9"/>
      <c r="MBV2577" s="9"/>
      <c r="MBW2577" s="9"/>
      <c r="MBX2577" s="9"/>
      <c r="MBY2577" s="9"/>
      <c r="MBZ2577" s="9"/>
      <c r="MCA2577" s="9"/>
      <c r="MCB2577" s="9"/>
      <c r="MCC2577" s="9"/>
      <c r="MCD2577" s="9"/>
      <c r="MCE2577" s="9"/>
      <c r="MCF2577" s="9"/>
      <c r="MCG2577" s="9"/>
      <c r="MCH2577" s="9"/>
      <c r="MCI2577" s="9"/>
      <c r="MCJ2577" s="9"/>
      <c r="MCK2577" s="9"/>
      <c r="MCL2577" s="9"/>
      <c r="MCM2577" s="9"/>
      <c r="MCN2577" s="9"/>
      <c r="MCO2577" s="9"/>
      <c r="MCP2577" s="9"/>
      <c r="MCQ2577" s="9"/>
      <c r="MCR2577" s="9"/>
      <c r="MCS2577" s="9"/>
      <c r="MCT2577" s="9"/>
      <c r="MCU2577" s="9"/>
      <c r="MCV2577" s="9"/>
      <c r="MCW2577" s="9"/>
      <c r="MCX2577" s="9"/>
      <c r="MCY2577" s="9"/>
      <c r="MCZ2577" s="9"/>
      <c r="MDA2577" s="9"/>
      <c r="MDB2577" s="9"/>
      <c r="MDC2577" s="9"/>
      <c r="MDD2577" s="9"/>
      <c r="MDE2577" s="9"/>
      <c r="MDF2577" s="9"/>
      <c r="MDG2577" s="9"/>
      <c r="MDH2577" s="9"/>
      <c r="MDI2577" s="9"/>
      <c r="MDJ2577" s="9"/>
      <c r="MDK2577" s="9"/>
      <c r="MDL2577" s="9"/>
      <c r="MDM2577" s="9"/>
      <c r="MDN2577" s="9"/>
      <c r="MDO2577" s="9"/>
      <c r="MDP2577" s="9"/>
      <c r="MDQ2577" s="9"/>
      <c r="MDR2577" s="9"/>
      <c r="MDS2577" s="9"/>
      <c r="MDT2577" s="9"/>
      <c r="MDU2577" s="9"/>
      <c r="MDV2577" s="9"/>
      <c r="MDW2577" s="9"/>
      <c r="MDX2577" s="9"/>
      <c r="MDY2577" s="9"/>
      <c r="MDZ2577" s="9"/>
      <c r="MEA2577" s="9"/>
      <c r="MEB2577" s="9"/>
      <c r="MEC2577" s="9"/>
      <c r="MED2577" s="9"/>
      <c r="MEE2577" s="9"/>
      <c r="MEF2577" s="9"/>
      <c r="MEG2577" s="9"/>
      <c r="MEH2577" s="9"/>
      <c r="MEI2577" s="9"/>
      <c r="MEJ2577" s="9"/>
      <c r="MEK2577" s="9"/>
      <c r="MEL2577" s="9"/>
      <c r="MEM2577" s="9"/>
      <c r="MEN2577" s="9"/>
      <c r="MEO2577" s="9"/>
      <c r="MEP2577" s="9"/>
      <c r="MEQ2577" s="9"/>
      <c r="MER2577" s="9"/>
      <c r="MES2577" s="9"/>
      <c r="MET2577" s="9"/>
      <c r="MEU2577" s="9"/>
      <c r="MEV2577" s="9"/>
      <c r="MEW2577" s="9"/>
      <c r="MEX2577" s="9"/>
      <c r="MEY2577" s="9"/>
      <c r="MEZ2577" s="9"/>
      <c r="MFA2577" s="9"/>
      <c r="MFB2577" s="9"/>
      <c r="MFC2577" s="9"/>
      <c r="MFD2577" s="9"/>
      <c r="MFE2577" s="9"/>
      <c r="MFF2577" s="9"/>
      <c r="MFG2577" s="9"/>
      <c r="MFH2577" s="9"/>
      <c r="MFI2577" s="9"/>
      <c r="MFJ2577" s="9"/>
      <c r="MFK2577" s="9"/>
      <c r="MFL2577" s="9"/>
      <c r="MFM2577" s="9"/>
      <c r="MFN2577" s="9"/>
      <c r="MFO2577" s="9"/>
      <c r="MFP2577" s="9"/>
      <c r="MFQ2577" s="9"/>
      <c r="MFR2577" s="9"/>
      <c r="MFS2577" s="9"/>
      <c r="MFT2577" s="9"/>
      <c r="MFU2577" s="9"/>
      <c r="MFV2577" s="9"/>
      <c r="MFW2577" s="9"/>
      <c r="MFX2577" s="9"/>
      <c r="MFY2577" s="9"/>
      <c r="MFZ2577" s="9"/>
      <c r="MGA2577" s="9"/>
      <c r="MGB2577" s="9"/>
      <c r="MGC2577" s="9"/>
      <c r="MGD2577" s="9"/>
      <c r="MGE2577" s="9"/>
      <c r="MGF2577" s="9"/>
      <c r="MGG2577" s="9"/>
      <c r="MGH2577" s="9"/>
      <c r="MGI2577" s="9"/>
      <c r="MGJ2577" s="9"/>
      <c r="MGK2577" s="9"/>
      <c r="MGL2577" s="9"/>
      <c r="MGM2577" s="9"/>
      <c r="MGN2577" s="9"/>
      <c r="MGO2577" s="9"/>
      <c r="MGP2577" s="9"/>
      <c r="MGQ2577" s="9"/>
      <c r="MGR2577" s="9"/>
      <c r="MGS2577" s="9"/>
      <c r="MGT2577" s="9"/>
      <c r="MGU2577" s="9"/>
      <c r="MGV2577" s="9"/>
      <c r="MGW2577" s="9"/>
      <c r="MGX2577" s="9"/>
      <c r="MGY2577" s="9"/>
      <c r="MGZ2577" s="9"/>
      <c r="MHA2577" s="9"/>
      <c r="MHB2577" s="9"/>
      <c r="MHC2577" s="9"/>
      <c r="MHD2577" s="9"/>
      <c r="MHE2577" s="9"/>
      <c r="MHF2577" s="9"/>
      <c r="MHG2577" s="9"/>
      <c r="MHH2577" s="9"/>
      <c r="MHI2577" s="9"/>
      <c r="MHJ2577" s="9"/>
      <c r="MHK2577" s="9"/>
      <c r="MHL2577" s="9"/>
      <c r="MHM2577" s="9"/>
      <c r="MHN2577" s="9"/>
      <c r="MHO2577" s="9"/>
      <c r="MHP2577" s="9"/>
      <c r="MHQ2577" s="9"/>
      <c r="MHR2577" s="9"/>
      <c r="MHS2577" s="9"/>
      <c r="MHT2577" s="9"/>
      <c r="MHU2577" s="9"/>
      <c r="MHV2577" s="9"/>
      <c r="MHW2577" s="9"/>
      <c r="MHX2577" s="9"/>
      <c r="MHY2577" s="9"/>
      <c r="MHZ2577" s="9"/>
      <c r="MIA2577" s="9"/>
      <c r="MIB2577" s="9"/>
      <c r="MIC2577" s="9"/>
      <c r="MID2577" s="9"/>
      <c r="MIE2577" s="9"/>
      <c r="MIF2577" s="9"/>
      <c r="MIG2577" s="9"/>
      <c r="MIH2577" s="9"/>
      <c r="MII2577" s="9"/>
      <c r="MIJ2577" s="9"/>
      <c r="MIK2577" s="9"/>
      <c r="MIL2577" s="9"/>
      <c r="MIM2577" s="9"/>
      <c r="MIN2577" s="9"/>
      <c r="MIO2577" s="9"/>
      <c r="MIP2577" s="9"/>
      <c r="MIQ2577" s="9"/>
      <c r="MIR2577" s="9"/>
      <c r="MIS2577" s="9"/>
      <c r="MIT2577" s="9"/>
      <c r="MIU2577" s="9"/>
      <c r="MIV2577" s="9"/>
      <c r="MIW2577" s="9"/>
      <c r="MIX2577" s="9"/>
      <c r="MIY2577" s="9"/>
      <c r="MIZ2577" s="9"/>
      <c r="MJA2577" s="9"/>
      <c r="MJB2577" s="9"/>
      <c r="MJC2577" s="9"/>
      <c r="MJD2577" s="9"/>
      <c r="MJE2577" s="9"/>
      <c r="MJF2577" s="9"/>
      <c r="MJG2577" s="9"/>
      <c r="MJH2577" s="9"/>
      <c r="MJI2577" s="9"/>
      <c r="MJJ2577" s="9"/>
      <c r="MJK2577" s="9"/>
      <c r="MJL2577" s="9"/>
      <c r="MJM2577" s="9"/>
      <c r="MJN2577" s="9"/>
      <c r="MJO2577" s="9"/>
      <c r="MJP2577" s="9"/>
      <c r="MJQ2577" s="9"/>
      <c r="MJR2577" s="9"/>
      <c r="MJS2577" s="9"/>
      <c r="MJT2577" s="9"/>
      <c r="MJU2577" s="9"/>
      <c r="MJV2577" s="9"/>
      <c r="MJW2577" s="9"/>
      <c r="MJX2577" s="9"/>
      <c r="MJY2577" s="9"/>
      <c r="MJZ2577" s="9"/>
      <c r="MKA2577" s="9"/>
      <c r="MKB2577" s="9"/>
      <c r="MKC2577" s="9"/>
      <c r="MKD2577" s="9"/>
      <c r="MKE2577" s="9"/>
      <c r="MKF2577" s="9"/>
      <c r="MKG2577" s="9"/>
      <c r="MKH2577" s="9"/>
      <c r="MKI2577" s="9"/>
      <c r="MKJ2577" s="9"/>
      <c r="MKK2577" s="9"/>
      <c r="MKL2577" s="9"/>
      <c r="MKM2577" s="9"/>
      <c r="MKN2577" s="9"/>
      <c r="MKO2577" s="9"/>
      <c r="MKP2577" s="9"/>
      <c r="MKQ2577" s="9"/>
      <c r="MKR2577" s="9"/>
      <c r="MKS2577" s="9"/>
      <c r="MKT2577" s="9"/>
      <c r="MKU2577" s="9"/>
      <c r="MKV2577" s="9"/>
      <c r="MKW2577" s="9"/>
      <c r="MKX2577" s="9"/>
      <c r="MKY2577" s="9"/>
      <c r="MKZ2577" s="9"/>
      <c r="MLA2577" s="9"/>
      <c r="MLB2577" s="9"/>
      <c r="MLC2577" s="9"/>
      <c r="MLD2577" s="9"/>
      <c r="MLE2577" s="9"/>
      <c r="MLF2577" s="9"/>
      <c r="MLG2577" s="9"/>
      <c r="MLH2577" s="9"/>
      <c r="MLI2577" s="9"/>
      <c r="MLJ2577" s="9"/>
      <c r="MLK2577" s="9"/>
      <c r="MLL2577" s="9"/>
      <c r="MLM2577" s="9"/>
      <c r="MLN2577" s="9"/>
      <c r="MLO2577" s="9"/>
      <c r="MLP2577" s="9"/>
      <c r="MLQ2577" s="9"/>
      <c r="MLR2577" s="9"/>
      <c r="MLS2577" s="9"/>
      <c r="MLT2577" s="9"/>
      <c r="MLU2577" s="9"/>
      <c r="MLV2577" s="9"/>
      <c r="MLW2577" s="9"/>
      <c r="MLX2577" s="9"/>
      <c r="MLY2577" s="9"/>
      <c r="MLZ2577" s="9"/>
      <c r="MMA2577" s="9"/>
      <c r="MMB2577" s="9"/>
      <c r="MMC2577" s="9"/>
      <c r="MMD2577" s="9"/>
      <c r="MME2577" s="9"/>
      <c r="MMF2577" s="9"/>
      <c r="MMG2577" s="9"/>
      <c r="MMH2577" s="9"/>
      <c r="MMI2577" s="9"/>
      <c r="MMJ2577" s="9"/>
      <c r="MMK2577" s="9"/>
      <c r="MML2577" s="9"/>
      <c r="MMM2577" s="9"/>
      <c r="MMN2577" s="9"/>
      <c r="MMO2577" s="9"/>
      <c r="MMP2577" s="9"/>
      <c r="MMQ2577" s="9"/>
      <c r="MMR2577" s="9"/>
      <c r="MMS2577" s="9"/>
      <c r="MMT2577" s="9"/>
      <c r="MMU2577" s="9"/>
      <c r="MMV2577" s="9"/>
      <c r="MMW2577" s="9"/>
      <c r="MMX2577" s="9"/>
      <c r="MMY2577" s="9"/>
      <c r="MMZ2577" s="9"/>
      <c r="MNA2577" s="9"/>
      <c r="MNB2577" s="9"/>
      <c r="MNC2577" s="9"/>
      <c r="MND2577" s="9"/>
      <c r="MNE2577" s="9"/>
      <c r="MNF2577" s="9"/>
      <c r="MNG2577" s="9"/>
      <c r="MNH2577" s="9"/>
      <c r="MNI2577" s="9"/>
      <c r="MNJ2577" s="9"/>
      <c r="MNK2577" s="9"/>
      <c r="MNL2577" s="9"/>
      <c r="MNM2577" s="9"/>
      <c r="MNN2577" s="9"/>
      <c r="MNO2577" s="9"/>
      <c r="MNP2577" s="9"/>
      <c r="MNQ2577" s="9"/>
      <c r="MNR2577" s="9"/>
      <c r="MNS2577" s="9"/>
      <c r="MNT2577" s="9"/>
      <c r="MNU2577" s="9"/>
      <c r="MNV2577" s="9"/>
      <c r="MNW2577" s="9"/>
      <c r="MNX2577" s="9"/>
      <c r="MNY2577" s="9"/>
      <c r="MNZ2577" s="9"/>
      <c r="MOA2577" s="9"/>
      <c r="MOB2577" s="9"/>
      <c r="MOC2577" s="9"/>
      <c r="MOD2577" s="9"/>
      <c r="MOE2577" s="9"/>
      <c r="MOF2577" s="9"/>
      <c r="MOG2577" s="9"/>
      <c r="MOH2577" s="9"/>
      <c r="MOI2577" s="9"/>
      <c r="MOJ2577" s="9"/>
      <c r="MOK2577" s="9"/>
      <c r="MOL2577" s="9"/>
      <c r="MOM2577" s="9"/>
      <c r="MON2577" s="9"/>
      <c r="MOO2577" s="9"/>
      <c r="MOP2577" s="9"/>
      <c r="MOQ2577" s="9"/>
      <c r="MOR2577" s="9"/>
      <c r="MOS2577" s="9"/>
      <c r="MOT2577" s="9"/>
      <c r="MOU2577" s="9"/>
      <c r="MOV2577" s="9"/>
      <c r="MOW2577" s="9"/>
      <c r="MOX2577" s="9"/>
      <c r="MOY2577" s="9"/>
      <c r="MOZ2577" s="9"/>
      <c r="MPA2577" s="9"/>
      <c r="MPB2577" s="9"/>
      <c r="MPC2577" s="9"/>
      <c r="MPD2577" s="9"/>
      <c r="MPE2577" s="9"/>
      <c r="MPF2577" s="9"/>
      <c r="MPG2577" s="9"/>
      <c r="MPH2577" s="9"/>
      <c r="MPI2577" s="9"/>
      <c r="MPJ2577" s="9"/>
      <c r="MPK2577" s="9"/>
      <c r="MPL2577" s="9"/>
      <c r="MPM2577" s="9"/>
      <c r="MPN2577" s="9"/>
      <c r="MPO2577" s="9"/>
      <c r="MPP2577" s="9"/>
      <c r="MPQ2577" s="9"/>
      <c r="MPR2577" s="9"/>
      <c r="MPS2577" s="9"/>
      <c r="MPT2577" s="9"/>
      <c r="MPU2577" s="9"/>
      <c r="MPV2577" s="9"/>
      <c r="MPW2577" s="9"/>
      <c r="MPX2577" s="9"/>
      <c r="MPY2577" s="9"/>
      <c r="MPZ2577" s="9"/>
      <c r="MQA2577" s="9"/>
      <c r="MQB2577" s="9"/>
      <c r="MQC2577" s="9"/>
      <c r="MQD2577" s="9"/>
      <c r="MQE2577" s="9"/>
      <c r="MQF2577" s="9"/>
      <c r="MQG2577" s="9"/>
      <c r="MQH2577" s="9"/>
      <c r="MQI2577" s="9"/>
      <c r="MQJ2577" s="9"/>
      <c r="MQK2577" s="9"/>
      <c r="MQL2577" s="9"/>
      <c r="MQM2577" s="9"/>
      <c r="MQN2577" s="9"/>
      <c r="MQO2577" s="9"/>
      <c r="MQP2577" s="9"/>
      <c r="MQQ2577" s="9"/>
      <c r="MQR2577" s="9"/>
      <c r="MQS2577" s="9"/>
      <c r="MQT2577" s="9"/>
      <c r="MQU2577" s="9"/>
      <c r="MQV2577" s="9"/>
      <c r="MQW2577" s="9"/>
      <c r="MQX2577" s="9"/>
      <c r="MQY2577" s="9"/>
      <c r="MQZ2577" s="9"/>
      <c r="MRA2577" s="9"/>
      <c r="MRB2577" s="9"/>
      <c r="MRC2577" s="9"/>
      <c r="MRD2577" s="9"/>
      <c r="MRE2577" s="9"/>
      <c r="MRF2577" s="9"/>
      <c r="MRG2577" s="9"/>
      <c r="MRH2577" s="9"/>
      <c r="MRI2577" s="9"/>
      <c r="MRJ2577" s="9"/>
      <c r="MRK2577" s="9"/>
      <c r="MRL2577" s="9"/>
      <c r="MRM2577" s="9"/>
      <c r="MRN2577" s="9"/>
      <c r="MRO2577" s="9"/>
      <c r="MRP2577" s="9"/>
      <c r="MRQ2577" s="9"/>
      <c r="MRR2577" s="9"/>
      <c r="MRS2577" s="9"/>
      <c r="MRT2577" s="9"/>
      <c r="MRU2577" s="9"/>
      <c r="MRV2577" s="9"/>
      <c r="MRW2577" s="9"/>
      <c r="MRX2577" s="9"/>
      <c r="MRY2577" s="9"/>
      <c r="MRZ2577" s="9"/>
      <c r="MSA2577" s="9"/>
      <c r="MSB2577" s="9"/>
      <c r="MSC2577" s="9"/>
      <c r="MSD2577" s="9"/>
      <c r="MSE2577" s="9"/>
      <c r="MSF2577" s="9"/>
      <c r="MSG2577" s="9"/>
      <c r="MSH2577" s="9"/>
      <c r="MSI2577" s="9"/>
      <c r="MSJ2577" s="9"/>
      <c r="MSK2577" s="9"/>
      <c r="MSL2577" s="9"/>
      <c r="MSM2577" s="9"/>
      <c r="MSN2577" s="9"/>
      <c r="MSO2577" s="9"/>
      <c r="MSP2577" s="9"/>
      <c r="MSQ2577" s="9"/>
      <c r="MSR2577" s="9"/>
      <c r="MSS2577" s="9"/>
      <c r="MST2577" s="9"/>
      <c r="MSU2577" s="9"/>
      <c r="MSV2577" s="9"/>
      <c r="MSW2577" s="9"/>
      <c r="MSX2577" s="9"/>
      <c r="MSY2577" s="9"/>
      <c r="MSZ2577" s="9"/>
      <c r="MTA2577" s="9"/>
      <c r="MTB2577" s="9"/>
      <c r="MTC2577" s="9"/>
      <c r="MTD2577" s="9"/>
      <c r="MTE2577" s="9"/>
      <c r="MTF2577" s="9"/>
      <c r="MTG2577" s="9"/>
      <c r="MTH2577" s="9"/>
      <c r="MTI2577" s="9"/>
      <c r="MTJ2577" s="9"/>
      <c r="MTK2577" s="9"/>
      <c r="MTL2577" s="9"/>
      <c r="MTM2577" s="9"/>
      <c r="MTN2577" s="9"/>
      <c r="MTO2577" s="9"/>
      <c r="MTP2577" s="9"/>
      <c r="MTQ2577" s="9"/>
      <c r="MTR2577" s="9"/>
      <c r="MTS2577" s="9"/>
      <c r="MTT2577" s="9"/>
      <c r="MTU2577" s="9"/>
      <c r="MTV2577" s="9"/>
      <c r="MTW2577" s="9"/>
      <c r="MTX2577" s="9"/>
      <c r="MTY2577" s="9"/>
      <c r="MTZ2577" s="9"/>
      <c r="MUA2577" s="9"/>
      <c r="MUB2577" s="9"/>
      <c r="MUC2577" s="9"/>
      <c r="MUD2577" s="9"/>
      <c r="MUE2577" s="9"/>
      <c r="MUF2577" s="9"/>
      <c r="MUG2577" s="9"/>
      <c r="MUH2577" s="9"/>
      <c r="MUI2577" s="9"/>
      <c r="MUJ2577" s="9"/>
      <c r="MUK2577" s="9"/>
      <c r="MUL2577" s="9"/>
      <c r="MUM2577" s="9"/>
      <c r="MUN2577" s="9"/>
      <c r="MUO2577" s="9"/>
      <c r="MUP2577" s="9"/>
      <c r="MUQ2577" s="9"/>
      <c r="MUR2577" s="9"/>
      <c r="MUS2577" s="9"/>
      <c r="MUT2577" s="9"/>
      <c r="MUU2577" s="9"/>
      <c r="MUV2577" s="9"/>
      <c r="MUW2577" s="9"/>
      <c r="MUX2577" s="9"/>
      <c r="MUY2577" s="9"/>
      <c r="MUZ2577" s="9"/>
      <c r="MVA2577" s="9"/>
      <c r="MVB2577" s="9"/>
      <c r="MVC2577" s="9"/>
      <c r="MVD2577" s="9"/>
      <c r="MVE2577" s="9"/>
      <c r="MVF2577" s="9"/>
      <c r="MVG2577" s="9"/>
      <c r="MVH2577" s="9"/>
      <c r="MVI2577" s="9"/>
      <c r="MVJ2577" s="9"/>
      <c r="MVK2577" s="9"/>
      <c r="MVL2577" s="9"/>
      <c r="MVM2577" s="9"/>
      <c r="MVN2577" s="9"/>
      <c r="MVO2577" s="9"/>
      <c r="MVP2577" s="9"/>
      <c r="MVQ2577" s="9"/>
      <c r="MVR2577" s="9"/>
      <c r="MVS2577" s="9"/>
      <c r="MVT2577" s="9"/>
      <c r="MVU2577" s="9"/>
      <c r="MVV2577" s="9"/>
      <c r="MVW2577" s="9"/>
      <c r="MVX2577" s="9"/>
      <c r="MVY2577" s="9"/>
      <c r="MVZ2577" s="9"/>
      <c r="MWA2577" s="9"/>
      <c r="MWB2577" s="9"/>
      <c r="MWC2577" s="9"/>
      <c r="MWD2577" s="9"/>
      <c r="MWE2577" s="9"/>
      <c r="MWF2577" s="9"/>
      <c r="MWG2577" s="9"/>
      <c r="MWH2577" s="9"/>
      <c r="MWI2577" s="9"/>
      <c r="MWJ2577" s="9"/>
      <c r="MWK2577" s="9"/>
      <c r="MWL2577" s="9"/>
      <c r="MWM2577" s="9"/>
      <c r="MWN2577" s="9"/>
      <c r="MWO2577" s="9"/>
      <c r="MWP2577" s="9"/>
      <c r="MWQ2577" s="9"/>
      <c r="MWR2577" s="9"/>
      <c r="MWS2577" s="9"/>
      <c r="MWT2577" s="9"/>
      <c r="MWU2577" s="9"/>
      <c r="MWV2577" s="9"/>
      <c r="MWW2577" s="9"/>
      <c r="MWX2577" s="9"/>
      <c r="MWY2577" s="9"/>
      <c r="MWZ2577" s="9"/>
      <c r="MXA2577" s="9"/>
      <c r="MXB2577" s="9"/>
      <c r="MXC2577" s="9"/>
      <c r="MXD2577" s="9"/>
      <c r="MXE2577" s="9"/>
      <c r="MXF2577" s="9"/>
      <c r="MXG2577" s="9"/>
      <c r="MXH2577" s="9"/>
      <c r="MXI2577" s="9"/>
      <c r="MXJ2577" s="9"/>
      <c r="MXK2577" s="9"/>
      <c r="MXL2577" s="9"/>
      <c r="MXM2577" s="9"/>
      <c r="MXN2577" s="9"/>
      <c r="MXO2577" s="9"/>
      <c r="MXP2577" s="9"/>
      <c r="MXQ2577" s="9"/>
      <c r="MXR2577" s="9"/>
      <c r="MXS2577" s="9"/>
      <c r="MXT2577" s="9"/>
      <c r="MXU2577" s="9"/>
      <c r="MXV2577" s="9"/>
      <c r="MXW2577" s="9"/>
      <c r="MXX2577" s="9"/>
      <c r="MXY2577" s="9"/>
      <c r="MXZ2577" s="9"/>
      <c r="MYA2577" s="9"/>
      <c r="MYB2577" s="9"/>
      <c r="MYC2577" s="9"/>
      <c r="MYD2577" s="9"/>
      <c r="MYE2577" s="9"/>
      <c r="MYF2577" s="9"/>
      <c r="MYG2577" s="9"/>
      <c r="MYH2577" s="9"/>
      <c r="MYI2577" s="9"/>
      <c r="MYJ2577" s="9"/>
      <c r="MYK2577" s="9"/>
      <c r="MYL2577" s="9"/>
      <c r="MYM2577" s="9"/>
      <c r="MYN2577" s="9"/>
      <c r="MYO2577" s="9"/>
      <c r="MYP2577" s="9"/>
      <c r="MYQ2577" s="9"/>
      <c r="MYR2577" s="9"/>
      <c r="MYS2577" s="9"/>
      <c r="MYT2577" s="9"/>
      <c r="MYU2577" s="9"/>
      <c r="MYV2577" s="9"/>
      <c r="MYW2577" s="9"/>
      <c r="MYX2577" s="9"/>
      <c r="MYY2577" s="9"/>
      <c r="MYZ2577" s="9"/>
      <c r="MZA2577" s="9"/>
      <c r="MZB2577" s="9"/>
      <c r="MZC2577" s="9"/>
      <c r="MZD2577" s="9"/>
      <c r="MZE2577" s="9"/>
      <c r="MZF2577" s="9"/>
      <c r="MZG2577" s="9"/>
      <c r="MZH2577" s="9"/>
      <c r="MZI2577" s="9"/>
      <c r="MZJ2577" s="9"/>
      <c r="MZK2577" s="9"/>
      <c r="MZL2577" s="9"/>
      <c r="MZM2577" s="9"/>
      <c r="MZN2577" s="9"/>
      <c r="MZO2577" s="9"/>
      <c r="MZP2577" s="9"/>
      <c r="MZQ2577" s="9"/>
      <c r="MZR2577" s="9"/>
      <c r="MZS2577" s="9"/>
      <c r="MZT2577" s="9"/>
      <c r="MZU2577" s="9"/>
      <c r="MZV2577" s="9"/>
      <c r="MZW2577" s="9"/>
      <c r="MZX2577" s="9"/>
      <c r="MZY2577" s="9"/>
      <c r="MZZ2577" s="9"/>
      <c r="NAA2577" s="9"/>
      <c r="NAB2577" s="9"/>
      <c r="NAC2577" s="9"/>
      <c r="NAD2577" s="9"/>
      <c r="NAE2577" s="9"/>
      <c r="NAF2577" s="9"/>
      <c r="NAG2577" s="9"/>
      <c r="NAH2577" s="9"/>
      <c r="NAI2577" s="9"/>
      <c r="NAJ2577" s="9"/>
      <c r="NAK2577" s="9"/>
      <c r="NAL2577" s="9"/>
      <c r="NAM2577" s="9"/>
      <c r="NAN2577" s="9"/>
      <c r="NAO2577" s="9"/>
      <c r="NAP2577" s="9"/>
      <c r="NAQ2577" s="9"/>
      <c r="NAR2577" s="9"/>
      <c r="NAS2577" s="9"/>
      <c r="NAT2577" s="9"/>
      <c r="NAU2577" s="9"/>
      <c r="NAV2577" s="9"/>
      <c r="NAW2577" s="9"/>
      <c r="NAX2577" s="9"/>
      <c r="NAY2577" s="9"/>
      <c r="NAZ2577" s="9"/>
      <c r="NBA2577" s="9"/>
      <c r="NBB2577" s="9"/>
      <c r="NBC2577" s="9"/>
      <c r="NBD2577" s="9"/>
      <c r="NBE2577" s="9"/>
      <c r="NBF2577" s="9"/>
      <c r="NBG2577" s="9"/>
      <c r="NBH2577" s="9"/>
      <c r="NBI2577" s="9"/>
      <c r="NBJ2577" s="9"/>
      <c r="NBK2577" s="9"/>
      <c r="NBL2577" s="9"/>
      <c r="NBM2577" s="9"/>
      <c r="NBN2577" s="9"/>
      <c r="NBO2577" s="9"/>
      <c r="NBP2577" s="9"/>
      <c r="NBQ2577" s="9"/>
      <c r="NBR2577" s="9"/>
      <c r="NBS2577" s="9"/>
      <c r="NBT2577" s="9"/>
      <c r="NBU2577" s="9"/>
      <c r="NBV2577" s="9"/>
      <c r="NBW2577" s="9"/>
      <c r="NBX2577" s="9"/>
      <c r="NBY2577" s="9"/>
      <c r="NBZ2577" s="9"/>
      <c r="NCA2577" s="9"/>
      <c r="NCB2577" s="9"/>
      <c r="NCC2577" s="9"/>
      <c r="NCD2577" s="9"/>
      <c r="NCE2577" s="9"/>
      <c r="NCF2577" s="9"/>
      <c r="NCG2577" s="9"/>
      <c r="NCH2577" s="9"/>
      <c r="NCI2577" s="9"/>
      <c r="NCJ2577" s="9"/>
      <c r="NCK2577" s="9"/>
      <c r="NCL2577" s="9"/>
      <c r="NCM2577" s="9"/>
      <c r="NCN2577" s="9"/>
      <c r="NCO2577" s="9"/>
      <c r="NCP2577" s="9"/>
      <c r="NCQ2577" s="9"/>
      <c r="NCR2577" s="9"/>
      <c r="NCS2577" s="9"/>
      <c r="NCT2577" s="9"/>
      <c r="NCU2577" s="9"/>
      <c r="NCV2577" s="9"/>
      <c r="NCW2577" s="9"/>
      <c r="NCX2577" s="9"/>
      <c r="NCY2577" s="9"/>
      <c r="NCZ2577" s="9"/>
      <c r="NDA2577" s="9"/>
      <c r="NDB2577" s="9"/>
      <c r="NDC2577" s="9"/>
      <c r="NDD2577" s="9"/>
      <c r="NDE2577" s="9"/>
      <c r="NDF2577" s="9"/>
      <c r="NDG2577" s="9"/>
      <c r="NDH2577" s="9"/>
      <c r="NDI2577" s="9"/>
      <c r="NDJ2577" s="9"/>
      <c r="NDK2577" s="9"/>
      <c r="NDL2577" s="9"/>
      <c r="NDM2577" s="9"/>
      <c r="NDN2577" s="9"/>
      <c r="NDO2577" s="9"/>
      <c r="NDP2577" s="9"/>
      <c r="NDQ2577" s="9"/>
      <c r="NDR2577" s="9"/>
      <c r="NDS2577" s="9"/>
      <c r="NDT2577" s="9"/>
      <c r="NDU2577" s="9"/>
      <c r="NDV2577" s="9"/>
      <c r="NDW2577" s="9"/>
      <c r="NDX2577" s="9"/>
      <c r="NDY2577" s="9"/>
      <c r="NDZ2577" s="9"/>
      <c r="NEA2577" s="9"/>
      <c r="NEB2577" s="9"/>
      <c r="NEC2577" s="9"/>
      <c r="NED2577" s="9"/>
      <c r="NEE2577" s="9"/>
      <c r="NEF2577" s="9"/>
      <c r="NEG2577" s="9"/>
      <c r="NEH2577" s="9"/>
      <c r="NEI2577" s="9"/>
      <c r="NEJ2577" s="9"/>
      <c r="NEK2577" s="9"/>
      <c r="NEL2577" s="9"/>
      <c r="NEM2577" s="9"/>
      <c r="NEN2577" s="9"/>
      <c r="NEO2577" s="9"/>
      <c r="NEP2577" s="9"/>
      <c r="NEQ2577" s="9"/>
      <c r="NER2577" s="9"/>
      <c r="NES2577" s="9"/>
      <c r="NET2577" s="9"/>
      <c r="NEU2577" s="9"/>
      <c r="NEV2577" s="9"/>
      <c r="NEW2577" s="9"/>
      <c r="NEX2577" s="9"/>
      <c r="NEY2577" s="9"/>
      <c r="NEZ2577" s="9"/>
      <c r="NFA2577" s="9"/>
      <c r="NFB2577" s="9"/>
      <c r="NFC2577" s="9"/>
      <c r="NFD2577" s="9"/>
      <c r="NFE2577" s="9"/>
      <c r="NFF2577" s="9"/>
      <c r="NFG2577" s="9"/>
      <c r="NFH2577" s="9"/>
      <c r="NFI2577" s="9"/>
      <c r="NFJ2577" s="9"/>
      <c r="NFK2577" s="9"/>
      <c r="NFL2577" s="9"/>
      <c r="NFM2577" s="9"/>
      <c r="NFN2577" s="9"/>
      <c r="NFO2577" s="9"/>
      <c r="NFP2577" s="9"/>
      <c r="NFQ2577" s="9"/>
      <c r="NFR2577" s="9"/>
      <c r="NFS2577" s="9"/>
      <c r="NFT2577" s="9"/>
      <c r="NFU2577" s="9"/>
      <c r="NFV2577" s="9"/>
      <c r="NFW2577" s="9"/>
      <c r="NFX2577" s="9"/>
      <c r="NFY2577" s="9"/>
      <c r="NFZ2577" s="9"/>
      <c r="NGA2577" s="9"/>
      <c r="NGB2577" s="9"/>
      <c r="NGC2577" s="9"/>
      <c r="NGD2577" s="9"/>
      <c r="NGE2577" s="9"/>
      <c r="NGF2577" s="9"/>
      <c r="NGG2577" s="9"/>
      <c r="NGH2577" s="9"/>
      <c r="NGI2577" s="9"/>
      <c r="NGJ2577" s="9"/>
      <c r="NGK2577" s="9"/>
      <c r="NGL2577" s="9"/>
      <c r="NGM2577" s="9"/>
      <c r="NGN2577" s="9"/>
      <c r="NGO2577" s="9"/>
      <c r="NGP2577" s="9"/>
      <c r="NGQ2577" s="9"/>
      <c r="NGR2577" s="9"/>
      <c r="NGS2577" s="9"/>
      <c r="NGT2577" s="9"/>
      <c r="NGU2577" s="9"/>
      <c r="NGV2577" s="9"/>
      <c r="NGW2577" s="9"/>
      <c r="NGX2577" s="9"/>
      <c r="NGY2577" s="9"/>
      <c r="NGZ2577" s="9"/>
      <c r="NHA2577" s="9"/>
      <c r="NHB2577" s="9"/>
      <c r="NHC2577" s="9"/>
      <c r="NHD2577" s="9"/>
      <c r="NHE2577" s="9"/>
      <c r="NHF2577" s="9"/>
      <c r="NHG2577" s="9"/>
      <c r="NHH2577" s="9"/>
      <c r="NHI2577" s="9"/>
      <c r="NHJ2577" s="9"/>
      <c r="NHK2577" s="9"/>
      <c r="NHL2577" s="9"/>
      <c r="NHM2577" s="9"/>
      <c r="NHN2577" s="9"/>
      <c r="NHO2577" s="9"/>
      <c r="NHP2577" s="9"/>
      <c r="NHQ2577" s="9"/>
      <c r="NHR2577" s="9"/>
      <c r="NHS2577" s="9"/>
      <c r="NHT2577" s="9"/>
      <c r="NHU2577" s="9"/>
      <c r="NHV2577" s="9"/>
      <c r="NHW2577" s="9"/>
      <c r="NHX2577" s="9"/>
      <c r="NHY2577" s="9"/>
      <c r="NHZ2577" s="9"/>
      <c r="NIA2577" s="9"/>
      <c r="NIB2577" s="9"/>
      <c r="NIC2577" s="9"/>
      <c r="NID2577" s="9"/>
      <c r="NIE2577" s="9"/>
      <c r="NIF2577" s="9"/>
      <c r="NIG2577" s="9"/>
      <c r="NIH2577" s="9"/>
      <c r="NII2577" s="9"/>
      <c r="NIJ2577" s="9"/>
      <c r="NIK2577" s="9"/>
      <c r="NIL2577" s="9"/>
      <c r="NIM2577" s="9"/>
      <c r="NIN2577" s="9"/>
      <c r="NIO2577" s="9"/>
      <c r="NIP2577" s="9"/>
      <c r="NIQ2577" s="9"/>
      <c r="NIR2577" s="9"/>
      <c r="NIS2577" s="9"/>
      <c r="NIT2577" s="9"/>
      <c r="NIU2577" s="9"/>
      <c r="NIV2577" s="9"/>
      <c r="NIW2577" s="9"/>
      <c r="NIX2577" s="9"/>
      <c r="NIY2577" s="9"/>
      <c r="NIZ2577" s="9"/>
      <c r="NJA2577" s="9"/>
      <c r="NJB2577" s="9"/>
      <c r="NJC2577" s="9"/>
      <c r="NJD2577" s="9"/>
      <c r="NJE2577" s="9"/>
      <c r="NJF2577" s="9"/>
      <c r="NJG2577" s="9"/>
      <c r="NJH2577" s="9"/>
      <c r="NJI2577" s="9"/>
      <c r="NJJ2577" s="9"/>
      <c r="NJK2577" s="9"/>
      <c r="NJL2577" s="9"/>
      <c r="NJM2577" s="9"/>
      <c r="NJN2577" s="9"/>
      <c r="NJO2577" s="9"/>
      <c r="NJP2577" s="9"/>
      <c r="NJQ2577" s="9"/>
      <c r="NJR2577" s="9"/>
      <c r="NJS2577" s="9"/>
      <c r="NJT2577" s="9"/>
      <c r="NJU2577" s="9"/>
      <c r="NJV2577" s="9"/>
      <c r="NJW2577" s="9"/>
      <c r="NJX2577" s="9"/>
      <c r="NJY2577" s="9"/>
      <c r="NJZ2577" s="9"/>
      <c r="NKA2577" s="9"/>
      <c r="NKB2577" s="9"/>
      <c r="NKC2577" s="9"/>
      <c r="NKD2577" s="9"/>
      <c r="NKE2577" s="9"/>
      <c r="NKF2577" s="9"/>
      <c r="NKG2577" s="9"/>
      <c r="NKH2577" s="9"/>
      <c r="NKI2577" s="9"/>
      <c r="NKJ2577" s="9"/>
      <c r="NKK2577" s="9"/>
      <c r="NKL2577" s="9"/>
      <c r="NKM2577" s="9"/>
      <c r="NKN2577" s="9"/>
      <c r="NKO2577" s="9"/>
      <c r="NKP2577" s="9"/>
      <c r="NKQ2577" s="9"/>
      <c r="NKR2577" s="9"/>
      <c r="NKS2577" s="9"/>
      <c r="NKT2577" s="9"/>
      <c r="NKU2577" s="9"/>
      <c r="NKV2577" s="9"/>
      <c r="NKW2577" s="9"/>
      <c r="NKX2577" s="9"/>
      <c r="NKY2577" s="9"/>
      <c r="NKZ2577" s="9"/>
      <c r="NLA2577" s="9"/>
      <c r="NLB2577" s="9"/>
      <c r="NLC2577" s="9"/>
      <c r="NLD2577" s="9"/>
      <c r="NLE2577" s="9"/>
      <c r="NLF2577" s="9"/>
      <c r="NLG2577" s="9"/>
      <c r="NLH2577" s="9"/>
      <c r="NLI2577" s="9"/>
      <c r="NLJ2577" s="9"/>
      <c r="NLK2577" s="9"/>
      <c r="NLL2577" s="9"/>
      <c r="NLM2577" s="9"/>
      <c r="NLN2577" s="9"/>
      <c r="NLO2577" s="9"/>
      <c r="NLP2577" s="9"/>
      <c r="NLQ2577" s="9"/>
      <c r="NLR2577" s="9"/>
      <c r="NLS2577" s="9"/>
      <c r="NLT2577" s="9"/>
      <c r="NLU2577" s="9"/>
      <c r="NLV2577" s="9"/>
      <c r="NLW2577" s="9"/>
      <c r="NLX2577" s="9"/>
      <c r="NLY2577" s="9"/>
      <c r="NLZ2577" s="9"/>
      <c r="NMA2577" s="9"/>
      <c r="NMB2577" s="9"/>
      <c r="NMC2577" s="9"/>
      <c r="NMD2577" s="9"/>
      <c r="NME2577" s="9"/>
      <c r="NMF2577" s="9"/>
      <c r="NMG2577" s="9"/>
      <c r="NMH2577" s="9"/>
      <c r="NMI2577" s="9"/>
      <c r="NMJ2577" s="9"/>
      <c r="NMK2577" s="9"/>
      <c r="NML2577" s="9"/>
      <c r="NMM2577" s="9"/>
      <c r="NMN2577" s="9"/>
      <c r="NMO2577" s="9"/>
      <c r="NMP2577" s="9"/>
      <c r="NMQ2577" s="9"/>
      <c r="NMR2577" s="9"/>
      <c r="NMS2577" s="9"/>
      <c r="NMT2577" s="9"/>
      <c r="NMU2577" s="9"/>
      <c r="NMV2577" s="9"/>
      <c r="NMW2577" s="9"/>
      <c r="NMX2577" s="9"/>
      <c r="NMY2577" s="9"/>
      <c r="NMZ2577" s="9"/>
      <c r="NNA2577" s="9"/>
      <c r="NNB2577" s="9"/>
      <c r="NNC2577" s="9"/>
      <c r="NND2577" s="9"/>
      <c r="NNE2577" s="9"/>
      <c r="NNF2577" s="9"/>
      <c r="NNG2577" s="9"/>
      <c r="NNH2577" s="9"/>
      <c r="NNI2577" s="9"/>
      <c r="NNJ2577" s="9"/>
      <c r="NNK2577" s="9"/>
      <c r="NNL2577" s="9"/>
      <c r="NNM2577" s="9"/>
      <c r="NNN2577" s="9"/>
      <c r="NNO2577" s="9"/>
      <c r="NNP2577" s="9"/>
      <c r="NNQ2577" s="9"/>
      <c r="NNR2577" s="9"/>
      <c r="NNS2577" s="9"/>
      <c r="NNT2577" s="9"/>
      <c r="NNU2577" s="9"/>
      <c r="NNV2577" s="9"/>
      <c r="NNW2577" s="9"/>
      <c r="NNX2577" s="9"/>
      <c r="NNY2577" s="9"/>
      <c r="NNZ2577" s="9"/>
      <c r="NOA2577" s="9"/>
      <c r="NOB2577" s="9"/>
      <c r="NOC2577" s="9"/>
      <c r="NOD2577" s="9"/>
      <c r="NOE2577" s="9"/>
      <c r="NOF2577" s="9"/>
      <c r="NOG2577" s="9"/>
      <c r="NOH2577" s="9"/>
      <c r="NOI2577" s="9"/>
      <c r="NOJ2577" s="9"/>
      <c r="NOK2577" s="9"/>
      <c r="NOL2577" s="9"/>
      <c r="NOM2577" s="9"/>
      <c r="NON2577" s="9"/>
      <c r="NOO2577" s="9"/>
      <c r="NOP2577" s="9"/>
      <c r="NOQ2577" s="9"/>
      <c r="NOR2577" s="9"/>
      <c r="NOS2577" s="9"/>
      <c r="NOT2577" s="9"/>
      <c r="NOU2577" s="9"/>
      <c r="NOV2577" s="9"/>
      <c r="NOW2577" s="9"/>
      <c r="NOX2577" s="9"/>
      <c r="NOY2577" s="9"/>
      <c r="NOZ2577" s="9"/>
      <c r="NPA2577" s="9"/>
      <c r="NPB2577" s="9"/>
      <c r="NPC2577" s="9"/>
      <c r="NPD2577" s="9"/>
      <c r="NPE2577" s="9"/>
      <c r="NPF2577" s="9"/>
      <c r="NPG2577" s="9"/>
      <c r="NPH2577" s="9"/>
      <c r="NPI2577" s="9"/>
      <c r="NPJ2577" s="9"/>
      <c r="NPK2577" s="9"/>
      <c r="NPL2577" s="9"/>
      <c r="NPM2577" s="9"/>
      <c r="NPN2577" s="9"/>
      <c r="NPO2577" s="9"/>
      <c r="NPP2577" s="9"/>
      <c r="NPQ2577" s="9"/>
      <c r="NPR2577" s="9"/>
      <c r="NPS2577" s="9"/>
      <c r="NPT2577" s="9"/>
      <c r="NPU2577" s="9"/>
      <c r="NPV2577" s="9"/>
      <c r="NPW2577" s="9"/>
      <c r="NPX2577" s="9"/>
      <c r="NPY2577" s="9"/>
      <c r="NPZ2577" s="9"/>
      <c r="NQA2577" s="9"/>
      <c r="NQB2577" s="9"/>
      <c r="NQC2577" s="9"/>
      <c r="NQD2577" s="9"/>
      <c r="NQE2577" s="9"/>
      <c r="NQF2577" s="9"/>
      <c r="NQG2577" s="9"/>
      <c r="NQH2577" s="9"/>
      <c r="NQI2577" s="9"/>
      <c r="NQJ2577" s="9"/>
      <c r="NQK2577" s="9"/>
      <c r="NQL2577" s="9"/>
      <c r="NQM2577" s="9"/>
      <c r="NQN2577" s="9"/>
      <c r="NQO2577" s="9"/>
      <c r="NQP2577" s="9"/>
      <c r="NQQ2577" s="9"/>
      <c r="NQR2577" s="9"/>
      <c r="NQS2577" s="9"/>
      <c r="NQT2577" s="9"/>
      <c r="NQU2577" s="9"/>
      <c r="NQV2577" s="9"/>
      <c r="NQW2577" s="9"/>
      <c r="NQX2577" s="9"/>
      <c r="NQY2577" s="9"/>
      <c r="NQZ2577" s="9"/>
      <c r="NRA2577" s="9"/>
      <c r="NRB2577" s="9"/>
      <c r="NRC2577" s="9"/>
      <c r="NRD2577" s="9"/>
      <c r="NRE2577" s="9"/>
      <c r="NRF2577" s="9"/>
      <c r="NRG2577" s="9"/>
      <c r="NRH2577" s="9"/>
      <c r="NRI2577" s="9"/>
      <c r="NRJ2577" s="9"/>
      <c r="NRK2577" s="9"/>
      <c r="NRL2577" s="9"/>
      <c r="NRM2577" s="9"/>
      <c r="NRN2577" s="9"/>
      <c r="NRO2577" s="9"/>
      <c r="NRP2577" s="9"/>
      <c r="NRQ2577" s="9"/>
      <c r="NRR2577" s="9"/>
      <c r="NRS2577" s="9"/>
      <c r="NRT2577" s="9"/>
      <c r="NRU2577" s="9"/>
      <c r="NRV2577" s="9"/>
      <c r="NRW2577" s="9"/>
      <c r="NRX2577" s="9"/>
      <c r="NRY2577" s="9"/>
      <c r="NRZ2577" s="9"/>
      <c r="NSA2577" s="9"/>
      <c r="NSB2577" s="9"/>
      <c r="NSC2577" s="9"/>
      <c r="NSD2577" s="9"/>
      <c r="NSE2577" s="9"/>
      <c r="NSF2577" s="9"/>
      <c r="NSG2577" s="9"/>
      <c r="NSH2577" s="9"/>
      <c r="NSI2577" s="9"/>
      <c r="NSJ2577" s="9"/>
      <c r="NSK2577" s="9"/>
      <c r="NSL2577" s="9"/>
      <c r="NSM2577" s="9"/>
      <c r="NSN2577" s="9"/>
      <c r="NSO2577" s="9"/>
      <c r="NSP2577" s="9"/>
      <c r="NSQ2577" s="9"/>
      <c r="NSR2577" s="9"/>
      <c r="NSS2577" s="9"/>
      <c r="NST2577" s="9"/>
      <c r="NSU2577" s="9"/>
      <c r="NSV2577" s="9"/>
      <c r="NSW2577" s="9"/>
      <c r="NSX2577" s="9"/>
      <c r="NSY2577" s="9"/>
      <c r="NSZ2577" s="9"/>
      <c r="NTA2577" s="9"/>
      <c r="NTB2577" s="9"/>
      <c r="NTC2577" s="9"/>
      <c r="NTD2577" s="9"/>
      <c r="NTE2577" s="9"/>
      <c r="NTF2577" s="9"/>
      <c r="NTG2577" s="9"/>
      <c r="NTH2577" s="9"/>
      <c r="NTI2577" s="9"/>
      <c r="NTJ2577" s="9"/>
      <c r="NTK2577" s="9"/>
      <c r="NTL2577" s="9"/>
      <c r="NTM2577" s="9"/>
      <c r="NTN2577" s="9"/>
      <c r="NTO2577" s="9"/>
      <c r="NTP2577" s="9"/>
      <c r="NTQ2577" s="9"/>
      <c r="NTR2577" s="9"/>
      <c r="NTS2577" s="9"/>
      <c r="NTT2577" s="9"/>
      <c r="NTU2577" s="9"/>
      <c r="NTV2577" s="9"/>
      <c r="NTW2577" s="9"/>
      <c r="NTX2577" s="9"/>
      <c r="NTY2577" s="9"/>
      <c r="NTZ2577" s="9"/>
      <c r="NUA2577" s="9"/>
      <c r="NUB2577" s="9"/>
      <c r="NUC2577" s="9"/>
      <c r="NUD2577" s="9"/>
      <c r="NUE2577" s="9"/>
      <c r="NUF2577" s="9"/>
      <c r="NUG2577" s="9"/>
      <c r="NUH2577" s="9"/>
      <c r="NUI2577" s="9"/>
      <c r="NUJ2577" s="9"/>
      <c r="NUK2577" s="9"/>
      <c r="NUL2577" s="9"/>
      <c r="NUM2577" s="9"/>
      <c r="NUN2577" s="9"/>
      <c r="NUO2577" s="9"/>
      <c r="NUP2577" s="9"/>
      <c r="NUQ2577" s="9"/>
      <c r="NUR2577" s="9"/>
      <c r="NUS2577" s="9"/>
      <c r="NUT2577" s="9"/>
      <c r="NUU2577" s="9"/>
      <c r="NUV2577" s="9"/>
      <c r="NUW2577" s="9"/>
      <c r="NUX2577" s="9"/>
      <c r="NUY2577" s="9"/>
      <c r="NUZ2577" s="9"/>
      <c r="NVA2577" s="9"/>
      <c r="NVB2577" s="9"/>
      <c r="NVC2577" s="9"/>
      <c r="NVD2577" s="9"/>
      <c r="NVE2577" s="9"/>
      <c r="NVF2577" s="9"/>
      <c r="NVG2577" s="9"/>
      <c r="NVH2577" s="9"/>
      <c r="NVI2577" s="9"/>
      <c r="NVJ2577" s="9"/>
      <c r="NVK2577" s="9"/>
      <c r="NVL2577" s="9"/>
      <c r="NVM2577" s="9"/>
      <c r="NVN2577" s="9"/>
      <c r="NVO2577" s="9"/>
      <c r="NVP2577" s="9"/>
      <c r="NVQ2577" s="9"/>
      <c r="NVR2577" s="9"/>
      <c r="NVS2577" s="9"/>
      <c r="NVT2577" s="9"/>
      <c r="NVU2577" s="9"/>
      <c r="NVV2577" s="9"/>
      <c r="NVW2577" s="9"/>
      <c r="NVX2577" s="9"/>
      <c r="NVY2577" s="9"/>
      <c r="NVZ2577" s="9"/>
      <c r="NWA2577" s="9"/>
      <c r="NWB2577" s="9"/>
      <c r="NWC2577" s="9"/>
      <c r="NWD2577" s="9"/>
      <c r="NWE2577" s="9"/>
      <c r="NWF2577" s="9"/>
      <c r="NWG2577" s="9"/>
      <c r="NWH2577" s="9"/>
      <c r="NWI2577" s="9"/>
      <c r="NWJ2577" s="9"/>
      <c r="NWK2577" s="9"/>
      <c r="NWL2577" s="9"/>
      <c r="NWM2577" s="9"/>
      <c r="NWN2577" s="9"/>
      <c r="NWO2577" s="9"/>
      <c r="NWP2577" s="9"/>
      <c r="NWQ2577" s="9"/>
      <c r="NWR2577" s="9"/>
      <c r="NWS2577" s="9"/>
      <c r="NWT2577" s="9"/>
      <c r="NWU2577" s="9"/>
      <c r="NWV2577" s="9"/>
      <c r="NWW2577" s="9"/>
      <c r="NWX2577" s="9"/>
      <c r="NWY2577" s="9"/>
      <c r="NWZ2577" s="9"/>
      <c r="NXA2577" s="9"/>
      <c r="NXB2577" s="9"/>
      <c r="NXC2577" s="9"/>
      <c r="NXD2577" s="9"/>
      <c r="NXE2577" s="9"/>
      <c r="NXF2577" s="9"/>
      <c r="NXG2577" s="9"/>
      <c r="NXH2577" s="9"/>
      <c r="NXI2577" s="9"/>
      <c r="NXJ2577" s="9"/>
      <c r="NXK2577" s="9"/>
      <c r="NXL2577" s="9"/>
      <c r="NXM2577" s="9"/>
      <c r="NXN2577" s="9"/>
      <c r="NXO2577" s="9"/>
      <c r="NXP2577" s="9"/>
      <c r="NXQ2577" s="9"/>
      <c r="NXR2577" s="9"/>
      <c r="NXS2577" s="9"/>
      <c r="NXT2577" s="9"/>
      <c r="NXU2577" s="9"/>
      <c r="NXV2577" s="9"/>
      <c r="NXW2577" s="9"/>
      <c r="NXX2577" s="9"/>
      <c r="NXY2577" s="9"/>
      <c r="NXZ2577" s="9"/>
      <c r="NYA2577" s="9"/>
      <c r="NYB2577" s="9"/>
      <c r="NYC2577" s="9"/>
      <c r="NYD2577" s="9"/>
      <c r="NYE2577" s="9"/>
      <c r="NYF2577" s="9"/>
      <c r="NYG2577" s="9"/>
      <c r="NYH2577" s="9"/>
      <c r="NYI2577" s="9"/>
      <c r="NYJ2577" s="9"/>
      <c r="NYK2577" s="9"/>
      <c r="NYL2577" s="9"/>
      <c r="NYM2577" s="9"/>
      <c r="NYN2577" s="9"/>
      <c r="NYO2577" s="9"/>
      <c r="NYP2577" s="9"/>
      <c r="NYQ2577" s="9"/>
      <c r="NYR2577" s="9"/>
      <c r="NYS2577" s="9"/>
      <c r="NYT2577" s="9"/>
      <c r="NYU2577" s="9"/>
      <c r="NYV2577" s="9"/>
      <c r="NYW2577" s="9"/>
      <c r="NYX2577" s="9"/>
      <c r="NYY2577" s="9"/>
      <c r="NYZ2577" s="9"/>
      <c r="NZA2577" s="9"/>
      <c r="NZB2577" s="9"/>
      <c r="NZC2577" s="9"/>
      <c r="NZD2577" s="9"/>
      <c r="NZE2577" s="9"/>
      <c r="NZF2577" s="9"/>
      <c r="NZG2577" s="9"/>
      <c r="NZH2577" s="9"/>
      <c r="NZI2577" s="9"/>
      <c r="NZJ2577" s="9"/>
      <c r="NZK2577" s="9"/>
      <c r="NZL2577" s="9"/>
      <c r="NZM2577" s="9"/>
      <c r="NZN2577" s="9"/>
      <c r="NZO2577" s="9"/>
      <c r="NZP2577" s="9"/>
      <c r="NZQ2577" s="9"/>
      <c r="NZR2577" s="9"/>
      <c r="NZS2577" s="9"/>
      <c r="NZT2577" s="9"/>
      <c r="NZU2577" s="9"/>
      <c r="NZV2577" s="9"/>
      <c r="NZW2577" s="9"/>
      <c r="NZX2577" s="9"/>
      <c r="NZY2577" s="9"/>
      <c r="NZZ2577" s="9"/>
      <c r="OAA2577" s="9"/>
      <c r="OAB2577" s="9"/>
      <c r="OAC2577" s="9"/>
      <c r="OAD2577" s="9"/>
      <c r="OAE2577" s="9"/>
      <c r="OAF2577" s="9"/>
      <c r="OAG2577" s="9"/>
      <c r="OAH2577" s="9"/>
      <c r="OAI2577" s="9"/>
      <c r="OAJ2577" s="9"/>
      <c r="OAK2577" s="9"/>
      <c r="OAL2577" s="9"/>
      <c r="OAM2577" s="9"/>
      <c r="OAN2577" s="9"/>
      <c r="OAO2577" s="9"/>
      <c r="OAP2577" s="9"/>
      <c r="OAQ2577" s="9"/>
      <c r="OAR2577" s="9"/>
      <c r="OAS2577" s="9"/>
      <c r="OAT2577" s="9"/>
      <c r="OAU2577" s="9"/>
      <c r="OAV2577" s="9"/>
      <c r="OAW2577" s="9"/>
      <c r="OAX2577" s="9"/>
      <c r="OAY2577" s="9"/>
      <c r="OAZ2577" s="9"/>
      <c r="OBA2577" s="9"/>
      <c r="OBB2577" s="9"/>
      <c r="OBC2577" s="9"/>
      <c r="OBD2577" s="9"/>
      <c r="OBE2577" s="9"/>
      <c r="OBF2577" s="9"/>
      <c r="OBG2577" s="9"/>
      <c r="OBH2577" s="9"/>
      <c r="OBI2577" s="9"/>
      <c r="OBJ2577" s="9"/>
      <c r="OBK2577" s="9"/>
      <c r="OBL2577" s="9"/>
      <c r="OBM2577" s="9"/>
      <c r="OBN2577" s="9"/>
      <c r="OBO2577" s="9"/>
      <c r="OBP2577" s="9"/>
      <c r="OBQ2577" s="9"/>
      <c r="OBR2577" s="9"/>
      <c r="OBS2577" s="9"/>
      <c r="OBT2577" s="9"/>
      <c r="OBU2577" s="9"/>
      <c r="OBV2577" s="9"/>
      <c r="OBW2577" s="9"/>
      <c r="OBX2577" s="9"/>
      <c r="OBY2577" s="9"/>
      <c r="OBZ2577" s="9"/>
      <c r="OCA2577" s="9"/>
      <c r="OCB2577" s="9"/>
      <c r="OCC2577" s="9"/>
      <c r="OCD2577" s="9"/>
      <c r="OCE2577" s="9"/>
      <c r="OCF2577" s="9"/>
      <c r="OCG2577" s="9"/>
      <c r="OCH2577" s="9"/>
      <c r="OCI2577" s="9"/>
      <c r="OCJ2577" s="9"/>
      <c r="OCK2577" s="9"/>
      <c r="OCL2577" s="9"/>
      <c r="OCM2577" s="9"/>
      <c r="OCN2577" s="9"/>
      <c r="OCO2577" s="9"/>
      <c r="OCP2577" s="9"/>
      <c r="OCQ2577" s="9"/>
      <c r="OCR2577" s="9"/>
      <c r="OCS2577" s="9"/>
      <c r="OCT2577" s="9"/>
      <c r="OCU2577" s="9"/>
      <c r="OCV2577" s="9"/>
      <c r="OCW2577" s="9"/>
      <c r="OCX2577" s="9"/>
      <c r="OCY2577" s="9"/>
      <c r="OCZ2577" s="9"/>
      <c r="ODA2577" s="9"/>
      <c r="ODB2577" s="9"/>
      <c r="ODC2577" s="9"/>
      <c r="ODD2577" s="9"/>
      <c r="ODE2577" s="9"/>
      <c r="ODF2577" s="9"/>
      <c r="ODG2577" s="9"/>
      <c r="ODH2577" s="9"/>
      <c r="ODI2577" s="9"/>
      <c r="ODJ2577" s="9"/>
      <c r="ODK2577" s="9"/>
      <c r="ODL2577" s="9"/>
      <c r="ODM2577" s="9"/>
      <c r="ODN2577" s="9"/>
      <c r="ODO2577" s="9"/>
      <c r="ODP2577" s="9"/>
      <c r="ODQ2577" s="9"/>
      <c r="ODR2577" s="9"/>
      <c r="ODS2577" s="9"/>
      <c r="ODT2577" s="9"/>
      <c r="ODU2577" s="9"/>
      <c r="ODV2577" s="9"/>
      <c r="ODW2577" s="9"/>
      <c r="ODX2577" s="9"/>
      <c r="ODY2577" s="9"/>
      <c r="ODZ2577" s="9"/>
      <c r="OEA2577" s="9"/>
      <c r="OEB2577" s="9"/>
      <c r="OEC2577" s="9"/>
      <c r="OED2577" s="9"/>
      <c r="OEE2577" s="9"/>
      <c r="OEF2577" s="9"/>
      <c r="OEG2577" s="9"/>
      <c r="OEH2577" s="9"/>
      <c r="OEI2577" s="9"/>
      <c r="OEJ2577" s="9"/>
      <c r="OEK2577" s="9"/>
      <c r="OEL2577" s="9"/>
      <c r="OEM2577" s="9"/>
      <c r="OEN2577" s="9"/>
      <c r="OEO2577" s="9"/>
      <c r="OEP2577" s="9"/>
      <c r="OEQ2577" s="9"/>
      <c r="OER2577" s="9"/>
      <c r="OES2577" s="9"/>
      <c r="OET2577" s="9"/>
      <c r="OEU2577" s="9"/>
      <c r="OEV2577" s="9"/>
      <c r="OEW2577" s="9"/>
      <c r="OEX2577" s="9"/>
      <c r="OEY2577" s="9"/>
      <c r="OEZ2577" s="9"/>
      <c r="OFA2577" s="9"/>
      <c r="OFB2577" s="9"/>
      <c r="OFC2577" s="9"/>
      <c r="OFD2577" s="9"/>
      <c r="OFE2577" s="9"/>
      <c r="OFF2577" s="9"/>
      <c r="OFG2577" s="9"/>
      <c r="OFH2577" s="9"/>
      <c r="OFI2577" s="9"/>
      <c r="OFJ2577" s="9"/>
      <c r="OFK2577" s="9"/>
      <c r="OFL2577" s="9"/>
      <c r="OFM2577" s="9"/>
      <c r="OFN2577" s="9"/>
      <c r="OFO2577" s="9"/>
      <c r="OFP2577" s="9"/>
      <c r="OFQ2577" s="9"/>
      <c r="OFR2577" s="9"/>
      <c r="OFS2577" s="9"/>
      <c r="OFT2577" s="9"/>
      <c r="OFU2577" s="9"/>
      <c r="OFV2577" s="9"/>
      <c r="OFW2577" s="9"/>
      <c r="OFX2577" s="9"/>
      <c r="OFY2577" s="9"/>
      <c r="OFZ2577" s="9"/>
      <c r="OGA2577" s="9"/>
      <c r="OGB2577" s="9"/>
      <c r="OGC2577" s="9"/>
      <c r="OGD2577" s="9"/>
      <c r="OGE2577" s="9"/>
      <c r="OGF2577" s="9"/>
      <c r="OGG2577" s="9"/>
      <c r="OGH2577" s="9"/>
      <c r="OGI2577" s="9"/>
      <c r="OGJ2577" s="9"/>
      <c r="OGK2577" s="9"/>
      <c r="OGL2577" s="9"/>
      <c r="OGM2577" s="9"/>
      <c r="OGN2577" s="9"/>
      <c r="OGO2577" s="9"/>
      <c r="OGP2577" s="9"/>
      <c r="OGQ2577" s="9"/>
      <c r="OGR2577" s="9"/>
      <c r="OGS2577" s="9"/>
      <c r="OGT2577" s="9"/>
      <c r="OGU2577" s="9"/>
      <c r="OGV2577" s="9"/>
      <c r="OGW2577" s="9"/>
      <c r="OGX2577" s="9"/>
      <c r="OGY2577" s="9"/>
      <c r="OGZ2577" s="9"/>
      <c r="OHA2577" s="9"/>
      <c r="OHB2577" s="9"/>
      <c r="OHC2577" s="9"/>
      <c r="OHD2577" s="9"/>
      <c r="OHE2577" s="9"/>
      <c r="OHF2577" s="9"/>
      <c r="OHG2577" s="9"/>
      <c r="OHH2577" s="9"/>
      <c r="OHI2577" s="9"/>
      <c r="OHJ2577" s="9"/>
      <c r="OHK2577" s="9"/>
      <c r="OHL2577" s="9"/>
      <c r="OHM2577" s="9"/>
      <c r="OHN2577" s="9"/>
      <c r="OHO2577" s="9"/>
      <c r="OHP2577" s="9"/>
      <c r="OHQ2577" s="9"/>
      <c r="OHR2577" s="9"/>
      <c r="OHS2577" s="9"/>
      <c r="OHT2577" s="9"/>
      <c r="OHU2577" s="9"/>
      <c r="OHV2577" s="9"/>
      <c r="OHW2577" s="9"/>
      <c r="OHX2577" s="9"/>
      <c r="OHY2577" s="9"/>
      <c r="OHZ2577" s="9"/>
      <c r="OIA2577" s="9"/>
      <c r="OIB2577" s="9"/>
      <c r="OIC2577" s="9"/>
      <c r="OID2577" s="9"/>
      <c r="OIE2577" s="9"/>
      <c r="OIF2577" s="9"/>
      <c r="OIG2577" s="9"/>
      <c r="OIH2577" s="9"/>
      <c r="OII2577" s="9"/>
      <c r="OIJ2577" s="9"/>
      <c r="OIK2577" s="9"/>
      <c r="OIL2577" s="9"/>
      <c r="OIM2577" s="9"/>
      <c r="OIN2577" s="9"/>
      <c r="OIO2577" s="9"/>
      <c r="OIP2577" s="9"/>
      <c r="OIQ2577" s="9"/>
      <c r="OIR2577" s="9"/>
      <c r="OIS2577" s="9"/>
      <c r="OIT2577" s="9"/>
      <c r="OIU2577" s="9"/>
      <c r="OIV2577" s="9"/>
      <c r="OIW2577" s="9"/>
      <c r="OIX2577" s="9"/>
      <c r="OIY2577" s="9"/>
      <c r="OIZ2577" s="9"/>
      <c r="OJA2577" s="9"/>
      <c r="OJB2577" s="9"/>
      <c r="OJC2577" s="9"/>
      <c r="OJD2577" s="9"/>
      <c r="OJE2577" s="9"/>
      <c r="OJF2577" s="9"/>
      <c r="OJG2577" s="9"/>
      <c r="OJH2577" s="9"/>
      <c r="OJI2577" s="9"/>
      <c r="OJJ2577" s="9"/>
      <c r="OJK2577" s="9"/>
      <c r="OJL2577" s="9"/>
      <c r="OJM2577" s="9"/>
      <c r="OJN2577" s="9"/>
      <c r="OJO2577" s="9"/>
      <c r="OJP2577" s="9"/>
      <c r="OJQ2577" s="9"/>
      <c r="OJR2577" s="9"/>
      <c r="OJS2577" s="9"/>
      <c r="OJT2577" s="9"/>
      <c r="OJU2577" s="9"/>
      <c r="OJV2577" s="9"/>
      <c r="OJW2577" s="9"/>
      <c r="OJX2577" s="9"/>
      <c r="OJY2577" s="9"/>
      <c r="OJZ2577" s="9"/>
      <c r="OKA2577" s="9"/>
      <c r="OKB2577" s="9"/>
      <c r="OKC2577" s="9"/>
      <c r="OKD2577" s="9"/>
      <c r="OKE2577" s="9"/>
      <c r="OKF2577" s="9"/>
      <c r="OKG2577" s="9"/>
      <c r="OKH2577" s="9"/>
      <c r="OKI2577" s="9"/>
      <c r="OKJ2577" s="9"/>
      <c r="OKK2577" s="9"/>
      <c r="OKL2577" s="9"/>
      <c r="OKM2577" s="9"/>
      <c r="OKN2577" s="9"/>
      <c r="OKO2577" s="9"/>
      <c r="OKP2577" s="9"/>
      <c r="OKQ2577" s="9"/>
      <c r="OKR2577" s="9"/>
      <c r="OKS2577" s="9"/>
      <c r="OKT2577" s="9"/>
      <c r="OKU2577" s="9"/>
      <c r="OKV2577" s="9"/>
      <c r="OKW2577" s="9"/>
      <c r="OKX2577" s="9"/>
      <c r="OKY2577" s="9"/>
      <c r="OKZ2577" s="9"/>
      <c r="OLA2577" s="9"/>
      <c r="OLB2577" s="9"/>
      <c r="OLC2577" s="9"/>
      <c r="OLD2577" s="9"/>
      <c r="OLE2577" s="9"/>
      <c r="OLF2577" s="9"/>
      <c r="OLG2577" s="9"/>
      <c r="OLH2577" s="9"/>
      <c r="OLI2577" s="9"/>
      <c r="OLJ2577" s="9"/>
      <c r="OLK2577" s="9"/>
      <c r="OLL2577" s="9"/>
      <c r="OLM2577" s="9"/>
      <c r="OLN2577" s="9"/>
      <c r="OLO2577" s="9"/>
      <c r="OLP2577" s="9"/>
      <c r="OLQ2577" s="9"/>
      <c r="OLR2577" s="9"/>
      <c r="OLS2577" s="9"/>
      <c r="OLT2577" s="9"/>
      <c r="OLU2577" s="9"/>
      <c r="OLV2577" s="9"/>
      <c r="OLW2577" s="9"/>
      <c r="OLX2577" s="9"/>
      <c r="OLY2577" s="9"/>
      <c r="OLZ2577" s="9"/>
      <c r="OMA2577" s="9"/>
      <c r="OMB2577" s="9"/>
      <c r="OMC2577" s="9"/>
      <c r="OMD2577" s="9"/>
      <c r="OME2577" s="9"/>
      <c r="OMF2577" s="9"/>
      <c r="OMG2577" s="9"/>
      <c r="OMH2577" s="9"/>
      <c r="OMI2577" s="9"/>
      <c r="OMJ2577" s="9"/>
      <c r="OMK2577" s="9"/>
      <c r="OML2577" s="9"/>
      <c r="OMM2577" s="9"/>
      <c r="OMN2577" s="9"/>
      <c r="OMO2577" s="9"/>
      <c r="OMP2577" s="9"/>
      <c r="OMQ2577" s="9"/>
      <c r="OMR2577" s="9"/>
      <c r="OMS2577" s="9"/>
      <c r="OMT2577" s="9"/>
      <c r="OMU2577" s="9"/>
      <c r="OMV2577" s="9"/>
      <c r="OMW2577" s="9"/>
      <c r="OMX2577" s="9"/>
      <c r="OMY2577" s="9"/>
      <c r="OMZ2577" s="9"/>
      <c r="ONA2577" s="9"/>
      <c r="ONB2577" s="9"/>
      <c r="ONC2577" s="9"/>
      <c r="OND2577" s="9"/>
      <c r="ONE2577" s="9"/>
      <c r="ONF2577" s="9"/>
      <c r="ONG2577" s="9"/>
      <c r="ONH2577" s="9"/>
      <c r="ONI2577" s="9"/>
      <c r="ONJ2577" s="9"/>
      <c r="ONK2577" s="9"/>
      <c r="ONL2577" s="9"/>
      <c r="ONM2577" s="9"/>
      <c r="ONN2577" s="9"/>
      <c r="ONO2577" s="9"/>
      <c r="ONP2577" s="9"/>
      <c r="ONQ2577" s="9"/>
      <c r="ONR2577" s="9"/>
      <c r="ONS2577" s="9"/>
      <c r="ONT2577" s="9"/>
      <c r="ONU2577" s="9"/>
      <c r="ONV2577" s="9"/>
      <c r="ONW2577" s="9"/>
      <c r="ONX2577" s="9"/>
      <c r="ONY2577" s="9"/>
      <c r="ONZ2577" s="9"/>
      <c r="OOA2577" s="9"/>
      <c r="OOB2577" s="9"/>
      <c r="OOC2577" s="9"/>
      <c r="OOD2577" s="9"/>
      <c r="OOE2577" s="9"/>
      <c r="OOF2577" s="9"/>
      <c r="OOG2577" s="9"/>
      <c r="OOH2577" s="9"/>
      <c r="OOI2577" s="9"/>
      <c r="OOJ2577" s="9"/>
      <c r="OOK2577" s="9"/>
      <c r="OOL2577" s="9"/>
      <c r="OOM2577" s="9"/>
      <c r="OON2577" s="9"/>
      <c r="OOO2577" s="9"/>
      <c r="OOP2577" s="9"/>
      <c r="OOQ2577" s="9"/>
      <c r="OOR2577" s="9"/>
      <c r="OOS2577" s="9"/>
      <c r="OOT2577" s="9"/>
      <c r="OOU2577" s="9"/>
      <c r="OOV2577" s="9"/>
      <c r="OOW2577" s="9"/>
      <c r="OOX2577" s="9"/>
      <c r="OOY2577" s="9"/>
      <c r="OOZ2577" s="9"/>
      <c r="OPA2577" s="9"/>
      <c r="OPB2577" s="9"/>
      <c r="OPC2577" s="9"/>
      <c r="OPD2577" s="9"/>
      <c r="OPE2577" s="9"/>
      <c r="OPF2577" s="9"/>
      <c r="OPG2577" s="9"/>
      <c r="OPH2577" s="9"/>
      <c r="OPI2577" s="9"/>
      <c r="OPJ2577" s="9"/>
      <c r="OPK2577" s="9"/>
      <c r="OPL2577" s="9"/>
      <c r="OPM2577" s="9"/>
      <c r="OPN2577" s="9"/>
      <c r="OPO2577" s="9"/>
      <c r="OPP2577" s="9"/>
      <c r="OPQ2577" s="9"/>
      <c r="OPR2577" s="9"/>
      <c r="OPS2577" s="9"/>
      <c r="OPT2577" s="9"/>
      <c r="OPU2577" s="9"/>
      <c r="OPV2577" s="9"/>
      <c r="OPW2577" s="9"/>
      <c r="OPX2577" s="9"/>
      <c r="OPY2577" s="9"/>
      <c r="OPZ2577" s="9"/>
      <c r="OQA2577" s="9"/>
      <c r="OQB2577" s="9"/>
      <c r="OQC2577" s="9"/>
      <c r="OQD2577" s="9"/>
      <c r="OQE2577" s="9"/>
      <c r="OQF2577" s="9"/>
      <c r="OQG2577" s="9"/>
      <c r="OQH2577" s="9"/>
      <c r="OQI2577" s="9"/>
      <c r="OQJ2577" s="9"/>
      <c r="OQK2577" s="9"/>
      <c r="OQL2577" s="9"/>
      <c r="OQM2577" s="9"/>
      <c r="OQN2577" s="9"/>
      <c r="OQO2577" s="9"/>
      <c r="OQP2577" s="9"/>
      <c r="OQQ2577" s="9"/>
      <c r="OQR2577" s="9"/>
      <c r="OQS2577" s="9"/>
      <c r="OQT2577" s="9"/>
      <c r="OQU2577" s="9"/>
      <c r="OQV2577" s="9"/>
      <c r="OQW2577" s="9"/>
      <c r="OQX2577" s="9"/>
      <c r="OQY2577" s="9"/>
      <c r="OQZ2577" s="9"/>
      <c r="ORA2577" s="9"/>
      <c r="ORB2577" s="9"/>
      <c r="ORC2577" s="9"/>
      <c r="ORD2577" s="9"/>
      <c r="ORE2577" s="9"/>
      <c r="ORF2577" s="9"/>
      <c r="ORG2577" s="9"/>
      <c r="ORH2577" s="9"/>
      <c r="ORI2577" s="9"/>
      <c r="ORJ2577" s="9"/>
      <c r="ORK2577" s="9"/>
      <c r="ORL2577" s="9"/>
      <c r="ORM2577" s="9"/>
      <c r="ORN2577" s="9"/>
      <c r="ORO2577" s="9"/>
      <c r="ORP2577" s="9"/>
      <c r="ORQ2577" s="9"/>
      <c r="ORR2577" s="9"/>
      <c r="ORS2577" s="9"/>
      <c r="ORT2577" s="9"/>
      <c r="ORU2577" s="9"/>
      <c r="ORV2577" s="9"/>
      <c r="ORW2577" s="9"/>
      <c r="ORX2577" s="9"/>
      <c r="ORY2577" s="9"/>
      <c r="ORZ2577" s="9"/>
      <c r="OSA2577" s="9"/>
      <c r="OSB2577" s="9"/>
      <c r="OSC2577" s="9"/>
      <c r="OSD2577" s="9"/>
      <c r="OSE2577" s="9"/>
      <c r="OSF2577" s="9"/>
      <c r="OSG2577" s="9"/>
      <c r="OSH2577" s="9"/>
      <c r="OSI2577" s="9"/>
      <c r="OSJ2577" s="9"/>
      <c r="OSK2577" s="9"/>
      <c r="OSL2577" s="9"/>
      <c r="OSM2577" s="9"/>
      <c r="OSN2577" s="9"/>
      <c r="OSO2577" s="9"/>
      <c r="OSP2577" s="9"/>
      <c r="OSQ2577" s="9"/>
      <c r="OSR2577" s="9"/>
      <c r="OSS2577" s="9"/>
      <c r="OST2577" s="9"/>
      <c r="OSU2577" s="9"/>
      <c r="OSV2577" s="9"/>
      <c r="OSW2577" s="9"/>
      <c r="OSX2577" s="9"/>
      <c r="OSY2577" s="9"/>
      <c r="OSZ2577" s="9"/>
      <c r="OTA2577" s="9"/>
      <c r="OTB2577" s="9"/>
      <c r="OTC2577" s="9"/>
      <c r="OTD2577" s="9"/>
      <c r="OTE2577" s="9"/>
      <c r="OTF2577" s="9"/>
      <c r="OTG2577" s="9"/>
      <c r="OTH2577" s="9"/>
      <c r="OTI2577" s="9"/>
      <c r="OTJ2577" s="9"/>
      <c r="OTK2577" s="9"/>
      <c r="OTL2577" s="9"/>
      <c r="OTM2577" s="9"/>
      <c r="OTN2577" s="9"/>
      <c r="OTO2577" s="9"/>
      <c r="OTP2577" s="9"/>
      <c r="OTQ2577" s="9"/>
      <c r="OTR2577" s="9"/>
      <c r="OTS2577" s="9"/>
      <c r="OTT2577" s="9"/>
      <c r="OTU2577" s="9"/>
      <c r="OTV2577" s="9"/>
      <c r="OTW2577" s="9"/>
      <c r="OTX2577" s="9"/>
      <c r="OTY2577" s="9"/>
      <c r="OTZ2577" s="9"/>
      <c r="OUA2577" s="9"/>
      <c r="OUB2577" s="9"/>
      <c r="OUC2577" s="9"/>
      <c r="OUD2577" s="9"/>
      <c r="OUE2577" s="9"/>
      <c r="OUF2577" s="9"/>
      <c r="OUG2577" s="9"/>
      <c r="OUH2577" s="9"/>
      <c r="OUI2577" s="9"/>
      <c r="OUJ2577" s="9"/>
      <c r="OUK2577" s="9"/>
      <c r="OUL2577" s="9"/>
      <c r="OUM2577" s="9"/>
      <c r="OUN2577" s="9"/>
      <c r="OUO2577" s="9"/>
      <c r="OUP2577" s="9"/>
      <c r="OUQ2577" s="9"/>
      <c r="OUR2577" s="9"/>
      <c r="OUS2577" s="9"/>
      <c r="OUT2577" s="9"/>
      <c r="OUU2577" s="9"/>
      <c r="OUV2577" s="9"/>
      <c r="OUW2577" s="9"/>
      <c r="OUX2577" s="9"/>
      <c r="OUY2577" s="9"/>
      <c r="OUZ2577" s="9"/>
      <c r="OVA2577" s="9"/>
      <c r="OVB2577" s="9"/>
      <c r="OVC2577" s="9"/>
      <c r="OVD2577" s="9"/>
      <c r="OVE2577" s="9"/>
      <c r="OVF2577" s="9"/>
      <c r="OVG2577" s="9"/>
      <c r="OVH2577" s="9"/>
      <c r="OVI2577" s="9"/>
      <c r="OVJ2577" s="9"/>
      <c r="OVK2577" s="9"/>
      <c r="OVL2577" s="9"/>
      <c r="OVM2577" s="9"/>
      <c r="OVN2577" s="9"/>
      <c r="OVO2577" s="9"/>
      <c r="OVP2577" s="9"/>
      <c r="OVQ2577" s="9"/>
      <c r="OVR2577" s="9"/>
      <c r="OVS2577" s="9"/>
      <c r="OVT2577" s="9"/>
      <c r="OVU2577" s="9"/>
      <c r="OVV2577" s="9"/>
      <c r="OVW2577" s="9"/>
      <c r="OVX2577" s="9"/>
      <c r="OVY2577" s="9"/>
      <c r="OVZ2577" s="9"/>
      <c r="OWA2577" s="9"/>
      <c r="OWB2577" s="9"/>
      <c r="OWC2577" s="9"/>
      <c r="OWD2577" s="9"/>
      <c r="OWE2577" s="9"/>
      <c r="OWF2577" s="9"/>
      <c r="OWG2577" s="9"/>
      <c r="OWH2577" s="9"/>
      <c r="OWI2577" s="9"/>
      <c r="OWJ2577" s="9"/>
      <c r="OWK2577" s="9"/>
      <c r="OWL2577" s="9"/>
      <c r="OWM2577" s="9"/>
      <c r="OWN2577" s="9"/>
      <c r="OWO2577" s="9"/>
      <c r="OWP2577" s="9"/>
      <c r="OWQ2577" s="9"/>
      <c r="OWR2577" s="9"/>
      <c r="OWS2577" s="9"/>
      <c r="OWT2577" s="9"/>
      <c r="OWU2577" s="9"/>
      <c r="OWV2577" s="9"/>
      <c r="OWW2577" s="9"/>
      <c r="OWX2577" s="9"/>
      <c r="OWY2577" s="9"/>
      <c r="OWZ2577" s="9"/>
      <c r="OXA2577" s="9"/>
      <c r="OXB2577" s="9"/>
      <c r="OXC2577" s="9"/>
      <c r="OXD2577" s="9"/>
      <c r="OXE2577" s="9"/>
      <c r="OXF2577" s="9"/>
      <c r="OXG2577" s="9"/>
      <c r="OXH2577" s="9"/>
      <c r="OXI2577" s="9"/>
      <c r="OXJ2577" s="9"/>
      <c r="OXK2577" s="9"/>
      <c r="OXL2577" s="9"/>
      <c r="OXM2577" s="9"/>
      <c r="OXN2577" s="9"/>
      <c r="OXO2577" s="9"/>
      <c r="OXP2577" s="9"/>
      <c r="OXQ2577" s="9"/>
      <c r="OXR2577" s="9"/>
      <c r="OXS2577" s="9"/>
      <c r="OXT2577" s="9"/>
      <c r="OXU2577" s="9"/>
      <c r="OXV2577" s="9"/>
      <c r="OXW2577" s="9"/>
      <c r="OXX2577" s="9"/>
      <c r="OXY2577" s="9"/>
      <c r="OXZ2577" s="9"/>
      <c r="OYA2577" s="9"/>
      <c r="OYB2577" s="9"/>
      <c r="OYC2577" s="9"/>
      <c r="OYD2577" s="9"/>
      <c r="OYE2577" s="9"/>
      <c r="OYF2577" s="9"/>
      <c r="OYG2577" s="9"/>
      <c r="OYH2577" s="9"/>
      <c r="OYI2577" s="9"/>
      <c r="OYJ2577" s="9"/>
      <c r="OYK2577" s="9"/>
      <c r="OYL2577" s="9"/>
      <c r="OYM2577" s="9"/>
      <c r="OYN2577" s="9"/>
      <c r="OYO2577" s="9"/>
      <c r="OYP2577" s="9"/>
      <c r="OYQ2577" s="9"/>
      <c r="OYR2577" s="9"/>
      <c r="OYS2577" s="9"/>
      <c r="OYT2577" s="9"/>
      <c r="OYU2577" s="9"/>
      <c r="OYV2577" s="9"/>
      <c r="OYW2577" s="9"/>
      <c r="OYX2577" s="9"/>
      <c r="OYY2577" s="9"/>
      <c r="OYZ2577" s="9"/>
      <c r="OZA2577" s="9"/>
      <c r="OZB2577" s="9"/>
      <c r="OZC2577" s="9"/>
      <c r="OZD2577" s="9"/>
      <c r="OZE2577" s="9"/>
      <c r="OZF2577" s="9"/>
      <c r="OZG2577" s="9"/>
      <c r="OZH2577" s="9"/>
      <c r="OZI2577" s="9"/>
      <c r="OZJ2577" s="9"/>
      <c r="OZK2577" s="9"/>
      <c r="OZL2577" s="9"/>
      <c r="OZM2577" s="9"/>
      <c r="OZN2577" s="9"/>
      <c r="OZO2577" s="9"/>
      <c r="OZP2577" s="9"/>
      <c r="OZQ2577" s="9"/>
      <c r="OZR2577" s="9"/>
      <c r="OZS2577" s="9"/>
      <c r="OZT2577" s="9"/>
      <c r="OZU2577" s="9"/>
      <c r="OZV2577" s="9"/>
      <c r="OZW2577" s="9"/>
      <c r="OZX2577" s="9"/>
      <c r="OZY2577" s="9"/>
      <c r="OZZ2577" s="9"/>
      <c r="PAA2577" s="9"/>
      <c r="PAB2577" s="9"/>
      <c r="PAC2577" s="9"/>
      <c r="PAD2577" s="9"/>
      <c r="PAE2577" s="9"/>
      <c r="PAF2577" s="9"/>
      <c r="PAG2577" s="9"/>
      <c r="PAH2577" s="9"/>
      <c r="PAI2577" s="9"/>
      <c r="PAJ2577" s="9"/>
      <c r="PAK2577" s="9"/>
      <c r="PAL2577" s="9"/>
      <c r="PAM2577" s="9"/>
      <c r="PAN2577" s="9"/>
      <c r="PAO2577" s="9"/>
      <c r="PAP2577" s="9"/>
      <c r="PAQ2577" s="9"/>
      <c r="PAR2577" s="9"/>
      <c r="PAS2577" s="9"/>
      <c r="PAT2577" s="9"/>
      <c r="PAU2577" s="9"/>
      <c r="PAV2577" s="9"/>
      <c r="PAW2577" s="9"/>
      <c r="PAX2577" s="9"/>
      <c r="PAY2577" s="9"/>
      <c r="PAZ2577" s="9"/>
      <c r="PBA2577" s="9"/>
      <c r="PBB2577" s="9"/>
      <c r="PBC2577" s="9"/>
      <c r="PBD2577" s="9"/>
      <c r="PBE2577" s="9"/>
      <c r="PBF2577" s="9"/>
      <c r="PBG2577" s="9"/>
      <c r="PBH2577" s="9"/>
      <c r="PBI2577" s="9"/>
      <c r="PBJ2577" s="9"/>
      <c r="PBK2577" s="9"/>
      <c r="PBL2577" s="9"/>
      <c r="PBM2577" s="9"/>
      <c r="PBN2577" s="9"/>
      <c r="PBO2577" s="9"/>
      <c r="PBP2577" s="9"/>
      <c r="PBQ2577" s="9"/>
      <c r="PBR2577" s="9"/>
      <c r="PBS2577" s="9"/>
      <c r="PBT2577" s="9"/>
      <c r="PBU2577" s="9"/>
      <c r="PBV2577" s="9"/>
      <c r="PBW2577" s="9"/>
      <c r="PBX2577" s="9"/>
      <c r="PBY2577" s="9"/>
      <c r="PBZ2577" s="9"/>
      <c r="PCA2577" s="9"/>
      <c r="PCB2577" s="9"/>
      <c r="PCC2577" s="9"/>
      <c r="PCD2577" s="9"/>
      <c r="PCE2577" s="9"/>
      <c r="PCF2577" s="9"/>
      <c r="PCG2577" s="9"/>
      <c r="PCH2577" s="9"/>
      <c r="PCI2577" s="9"/>
      <c r="PCJ2577" s="9"/>
      <c r="PCK2577" s="9"/>
      <c r="PCL2577" s="9"/>
      <c r="PCM2577" s="9"/>
      <c r="PCN2577" s="9"/>
      <c r="PCO2577" s="9"/>
      <c r="PCP2577" s="9"/>
      <c r="PCQ2577" s="9"/>
      <c r="PCR2577" s="9"/>
      <c r="PCS2577" s="9"/>
      <c r="PCT2577" s="9"/>
      <c r="PCU2577" s="9"/>
      <c r="PCV2577" s="9"/>
      <c r="PCW2577" s="9"/>
      <c r="PCX2577" s="9"/>
      <c r="PCY2577" s="9"/>
      <c r="PCZ2577" s="9"/>
      <c r="PDA2577" s="9"/>
      <c r="PDB2577" s="9"/>
      <c r="PDC2577" s="9"/>
      <c r="PDD2577" s="9"/>
      <c r="PDE2577" s="9"/>
      <c r="PDF2577" s="9"/>
      <c r="PDG2577" s="9"/>
      <c r="PDH2577" s="9"/>
      <c r="PDI2577" s="9"/>
      <c r="PDJ2577" s="9"/>
      <c r="PDK2577" s="9"/>
      <c r="PDL2577" s="9"/>
      <c r="PDM2577" s="9"/>
      <c r="PDN2577" s="9"/>
      <c r="PDO2577" s="9"/>
      <c r="PDP2577" s="9"/>
      <c r="PDQ2577" s="9"/>
      <c r="PDR2577" s="9"/>
      <c r="PDS2577" s="9"/>
      <c r="PDT2577" s="9"/>
      <c r="PDU2577" s="9"/>
      <c r="PDV2577" s="9"/>
      <c r="PDW2577" s="9"/>
      <c r="PDX2577" s="9"/>
      <c r="PDY2577" s="9"/>
      <c r="PDZ2577" s="9"/>
      <c r="PEA2577" s="9"/>
      <c r="PEB2577" s="9"/>
      <c r="PEC2577" s="9"/>
      <c r="PED2577" s="9"/>
      <c r="PEE2577" s="9"/>
      <c r="PEF2577" s="9"/>
      <c r="PEG2577" s="9"/>
      <c r="PEH2577" s="9"/>
      <c r="PEI2577" s="9"/>
      <c r="PEJ2577" s="9"/>
      <c r="PEK2577" s="9"/>
      <c r="PEL2577" s="9"/>
      <c r="PEM2577" s="9"/>
      <c r="PEN2577" s="9"/>
      <c r="PEO2577" s="9"/>
      <c r="PEP2577" s="9"/>
      <c r="PEQ2577" s="9"/>
      <c r="PER2577" s="9"/>
      <c r="PES2577" s="9"/>
      <c r="PET2577" s="9"/>
      <c r="PEU2577" s="9"/>
      <c r="PEV2577" s="9"/>
      <c r="PEW2577" s="9"/>
      <c r="PEX2577" s="9"/>
      <c r="PEY2577" s="9"/>
      <c r="PEZ2577" s="9"/>
      <c r="PFA2577" s="9"/>
      <c r="PFB2577" s="9"/>
      <c r="PFC2577" s="9"/>
      <c r="PFD2577" s="9"/>
      <c r="PFE2577" s="9"/>
      <c r="PFF2577" s="9"/>
      <c r="PFG2577" s="9"/>
      <c r="PFH2577" s="9"/>
      <c r="PFI2577" s="9"/>
      <c r="PFJ2577" s="9"/>
      <c r="PFK2577" s="9"/>
      <c r="PFL2577" s="9"/>
      <c r="PFM2577" s="9"/>
      <c r="PFN2577" s="9"/>
      <c r="PFO2577" s="9"/>
      <c r="PFP2577" s="9"/>
      <c r="PFQ2577" s="9"/>
      <c r="PFR2577" s="9"/>
      <c r="PFS2577" s="9"/>
      <c r="PFT2577" s="9"/>
      <c r="PFU2577" s="9"/>
      <c r="PFV2577" s="9"/>
      <c r="PFW2577" s="9"/>
      <c r="PFX2577" s="9"/>
      <c r="PFY2577" s="9"/>
      <c r="PFZ2577" s="9"/>
      <c r="PGA2577" s="9"/>
      <c r="PGB2577" s="9"/>
      <c r="PGC2577" s="9"/>
      <c r="PGD2577" s="9"/>
      <c r="PGE2577" s="9"/>
      <c r="PGF2577" s="9"/>
      <c r="PGG2577" s="9"/>
      <c r="PGH2577" s="9"/>
      <c r="PGI2577" s="9"/>
      <c r="PGJ2577" s="9"/>
      <c r="PGK2577" s="9"/>
      <c r="PGL2577" s="9"/>
      <c r="PGM2577" s="9"/>
      <c r="PGN2577" s="9"/>
      <c r="PGO2577" s="9"/>
      <c r="PGP2577" s="9"/>
      <c r="PGQ2577" s="9"/>
      <c r="PGR2577" s="9"/>
      <c r="PGS2577" s="9"/>
      <c r="PGT2577" s="9"/>
      <c r="PGU2577" s="9"/>
      <c r="PGV2577" s="9"/>
      <c r="PGW2577" s="9"/>
      <c r="PGX2577" s="9"/>
      <c r="PGY2577" s="9"/>
      <c r="PGZ2577" s="9"/>
      <c r="PHA2577" s="9"/>
      <c r="PHB2577" s="9"/>
      <c r="PHC2577" s="9"/>
      <c r="PHD2577" s="9"/>
      <c r="PHE2577" s="9"/>
      <c r="PHF2577" s="9"/>
      <c r="PHG2577" s="9"/>
      <c r="PHH2577" s="9"/>
      <c r="PHI2577" s="9"/>
      <c r="PHJ2577" s="9"/>
      <c r="PHK2577" s="9"/>
      <c r="PHL2577" s="9"/>
      <c r="PHM2577" s="9"/>
      <c r="PHN2577" s="9"/>
      <c r="PHO2577" s="9"/>
      <c r="PHP2577" s="9"/>
      <c r="PHQ2577" s="9"/>
      <c r="PHR2577" s="9"/>
      <c r="PHS2577" s="9"/>
      <c r="PHT2577" s="9"/>
      <c r="PHU2577" s="9"/>
      <c r="PHV2577" s="9"/>
      <c r="PHW2577" s="9"/>
      <c r="PHX2577" s="9"/>
      <c r="PHY2577" s="9"/>
      <c r="PHZ2577" s="9"/>
      <c r="PIA2577" s="9"/>
      <c r="PIB2577" s="9"/>
      <c r="PIC2577" s="9"/>
      <c r="PID2577" s="9"/>
      <c r="PIE2577" s="9"/>
      <c r="PIF2577" s="9"/>
      <c r="PIG2577" s="9"/>
      <c r="PIH2577" s="9"/>
      <c r="PII2577" s="9"/>
      <c r="PIJ2577" s="9"/>
      <c r="PIK2577" s="9"/>
      <c r="PIL2577" s="9"/>
      <c r="PIM2577" s="9"/>
      <c r="PIN2577" s="9"/>
      <c r="PIO2577" s="9"/>
      <c r="PIP2577" s="9"/>
      <c r="PIQ2577" s="9"/>
      <c r="PIR2577" s="9"/>
      <c r="PIS2577" s="9"/>
      <c r="PIT2577" s="9"/>
      <c r="PIU2577" s="9"/>
      <c r="PIV2577" s="9"/>
      <c r="PIW2577" s="9"/>
      <c r="PIX2577" s="9"/>
      <c r="PIY2577" s="9"/>
      <c r="PIZ2577" s="9"/>
      <c r="PJA2577" s="9"/>
      <c r="PJB2577" s="9"/>
      <c r="PJC2577" s="9"/>
      <c r="PJD2577" s="9"/>
      <c r="PJE2577" s="9"/>
      <c r="PJF2577" s="9"/>
      <c r="PJG2577" s="9"/>
      <c r="PJH2577" s="9"/>
      <c r="PJI2577" s="9"/>
      <c r="PJJ2577" s="9"/>
      <c r="PJK2577" s="9"/>
      <c r="PJL2577" s="9"/>
      <c r="PJM2577" s="9"/>
      <c r="PJN2577" s="9"/>
      <c r="PJO2577" s="9"/>
      <c r="PJP2577" s="9"/>
      <c r="PJQ2577" s="9"/>
      <c r="PJR2577" s="9"/>
      <c r="PJS2577" s="9"/>
      <c r="PJT2577" s="9"/>
      <c r="PJU2577" s="9"/>
      <c r="PJV2577" s="9"/>
      <c r="PJW2577" s="9"/>
      <c r="PJX2577" s="9"/>
      <c r="PJY2577" s="9"/>
      <c r="PJZ2577" s="9"/>
      <c r="PKA2577" s="9"/>
      <c r="PKB2577" s="9"/>
      <c r="PKC2577" s="9"/>
      <c r="PKD2577" s="9"/>
      <c r="PKE2577" s="9"/>
      <c r="PKF2577" s="9"/>
      <c r="PKG2577" s="9"/>
      <c r="PKH2577" s="9"/>
      <c r="PKI2577" s="9"/>
      <c r="PKJ2577" s="9"/>
      <c r="PKK2577" s="9"/>
      <c r="PKL2577" s="9"/>
      <c r="PKM2577" s="9"/>
      <c r="PKN2577" s="9"/>
      <c r="PKO2577" s="9"/>
      <c r="PKP2577" s="9"/>
      <c r="PKQ2577" s="9"/>
      <c r="PKR2577" s="9"/>
      <c r="PKS2577" s="9"/>
      <c r="PKT2577" s="9"/>
      <c r="PKU2577" s="9"/>
      <c r="PKV2577" s="9"/>
      <c r="PKW2577" s="9"/>
      <c r="PKX2577" s="9"/>
      <c r="PKY2577" s="9"/>
      <c r="PKZ2577" s="9"/>
      <c r="PLA2577" s="9"/>
      <c r="PLB2577" s="9"/>
      <c r="PLC2577" s="9"/>
      <c r="PLD2577" s="9"/>
      <c r="PLE2577" s="9"/>
      <c r="PLF2577" s="9"/>
      <c r="PLG2577" s="9"/>
      <c r="PLH2577" s="9"/>
      <c r="PLI2577" s="9"/>
      <c r="PLJ2577" s="9"/>
      <c r="PLK2577" s="9"/>
      <c r="PLL2577" s="9"/>
      <c r="PLM2577" s="9"/>
      <c r="PLN2577" s="9"/>
      <c r="PLO2577" s="9"/>
      <c r="PLP2577" s="9"/>
      <c r="PLQ2577" s="9"/>
      <c r="PLR2577" s="9"/>
      <c r="PLS2577" s="9"/>
      <c r="PLT2577" s="9"/>
      <c r="PLU2577" s="9"/>
      <c r="PLV2577" s="9"/>
      <c r="PLW2577" s="9"/>
      <c r="PLX2577" s="9"/>
      <c r="PLY2577" s="9"/>
      <c r="PLZ2577" s="9"/>
      <c r="PMA2577" s="9"/>
      <c r="PMB2577" s="9"/>
      <c r="PMC2577" s="9"/>
      <c r="PMD2577" s="9"/>
      <c r="PME2577" s="9"/>
      <c r="PMF2577" s="9"/>
      <c r="PMG2577" s="9"/>
      <c r="PMH2577" s="9"/>
      <c r="PMI2577" s="9"/>
      <c r="PMJ2577" s="9"/>
      <c r="PMK2577" s="9"/>
      <c r="PML2577" s="9"/>
      <c r="PMM2577" s="9"/>
      <c r="PMN2577" s="9"/>
      <c r="PMO2577" s="9"/>
      <c r="PMP2577" s="9"/>
      <c r="PMQ2577" s="9"/>
      <c r="PMR2577" s="9"/>
      <c r="PMS2577" s="9"/>
      <c r="PMT2577" s="9"/>
      <c r="PMU2577" s="9"/>
      <c r="PMV2577" s="9"/>
      <c r="PMW2577" s="9"/>
      <c r="PMX2577" s="9"/>
      <c r="PMY2577" s="9"/>
      <c r="PMZ2577" s="9"/>
      <c r="PNA2577" s="9"/>
      <c r="PNB2577" s="9"/>
      <c r="PNC2577" s="9"/>
      <c r="PND2577" s="9"/>
      <c r="PNE2577" s="9"/>
      <c r="PNF2577" s="9"/>
      <c r="PNG2577" s="9"/>
      <c r="PNH2577" s="9"/>
      <c r="PNI2577" s="9"/>
      <c r="PNJ2577" s="9"/>
      <c r="PNK2577" s="9"/>
      <c r="PNL2577" s="9"/>
      <c r="PNM2577" s="9"/>
      <c r="PNN2577" s="9"/>
      <c r="PNO2577" s="9"/>
      <c r="PNP2577" s="9"/>
      <c r="PNQ2577" s="9"/>
      <c r="PNR2577" s="9"/>
      <c r="PNS2577" s="9"/>
      <c r="PNT2577" s="9"/>
      <c r="PNU2577" s="9"/>
      <c r="PNV2577" s="9"/>
      <c r="PNW2577" s="9"/>
      <c r="PNX2577" s="9"/>
      <c r="PNY2577" s="9"/>
      <c r="PNZ2577" s="9"/>
      <c r="POA2577" s="9"/>
      <c r="POB2577" s="9"/>
      <c r="POC2577" s="9"/>
      <c r="POD2577" s="9"/>
      <c r="POE2577" s="9"/>
      <c r="POF2577" s="9"/>
      <c r="POG2577" s="9"/>
      <c r="POH2577" s="9"/>
      <c r="POI2577" s="9"/>
      <c r="POJ2577" s="9"/>
      <c r="POK2577" s="9"/>
      <c r="POL2577" s="9"/>
      <c r="POM2577" s="9"/>
      <c r="PON2577" s="9"/>
      <c r="POO2577" s="9"/>
      <c r="POP2577" s="9"/>
      <c r="POQ2577" s="9"/>
      <c r="POR2577" s="9"/>
      <c r="POS2577" s="9"/>
      <c r="POT2577" s="9"/>
      <c r="POU2577" s="9"/>
      <c r="POV2577" s="9"/>
      <c r="POW2577" s="9"/>
      <c r="POX2577" s="9"/>
      <c r="POY2577" s="9"/>
      <c r="POZ2577" s="9"/>
      <c r="PPA2577" s="9"/>
      <c r="PPB2577" s="9"/>
      <c r="PPC2577" s="9"/>
      <c r="PPD2577" s="9"/>
      <c r="PPE2577" s="9"/>
      <c r="PPF2577" s="9"/>
      <c r="PPG2577" s="9"/>
      <c r="PPH2577" s="9"/>
      <c r="PPI2577" s="9"/>
      <c r="PPJ2577" s="9"/>
      <c r="PPK2577" s="9"/>
      <c r="PPL2577" s="9"/>
      <c r="PPM2577" s="9"/>
      <c r="PPN2577" s="9"/>
      <c r="PPO2577" s="9"/>
      <c r="PPP2577" s="9"/>
      <c r="PPQ2577" s="9"/>
      <c r="PPR2577" s="9"/>
      <c r="PPS2577" s="9"/>
      <c r="PPT2577" s="9"/>
      <c r="PPU2577" s="9"/>
      <c r="PPV2577" s="9"/>
      <c r="PPW2577" s="9"/>
      <c r="PPX2577" s="9"/>
      <c r="PPY2577" s="9"/>
      <c r="PPZ2577" s="9"/>
      <c r="PQA2577" s="9"/>
      <c r="PQB2577" s="9"/>
      <c r="PQC2577" s="9"/>
      <c r="PQD2577" s="9"/>
      <c r="PQE2577" s="9"/>
      <c r="PQF2577" s="9"/>
      <c r="PQG2577" s="9"/>
      <c r="PQH2577" s="9"/>
      <c r="PQI2577" s="9"/>
      <c r="PQJ2577" s="9"/>
      <c r="PQK2577" s="9"/>
      <c r="PQL2577" s="9"/>
      <c r="PQM2577" s="9"/>
      <c r="PQN2577" s="9"/>
      <c r="PQO2577" s="9"/>
      <c r="PQP2577" s="9"/>
      <c r="PQQ2577" s="9"/>
      <c r="PQR2577" s="9"/>
      <c r="PQS2577" s="9"/>
      <c r="PQT2577" s="9"/>
      <c r="PQU2577" s="9"/>
      <c r="PQV2577" s="9"/>
      <c r="PQW2577" s="9"/>
      <c r="PQX2577" s="9"/>
      <c r="PQY2577" s="9"/>
      <c r="PQZ2577" s="9"/>
      <c r="PRA2577" s="9"/>
      <c r="PRB2577" s="9"/>
      <c r="PRC2577" s="9"/>
      <c r="PRD2577" s="9"/>
      <c r="PRE2577" s="9"/>
      <c r="PRF2577" s="9"/>
      <c r="PRG2577" s="9"/>
      <c r="PRH2577" s="9"/>
      <c r="PRI2577" s="9"/>
      <c r="PRJ2577" s="9"/>
      <c r="PRK2577" s="9"/>
      <c r="PRL2577" s="9"/>
      <c r="PRM2577" s="9"/>
      <c r="PRN2577" s="9"/>
      <c r="PRO2577" s="9"/>
      <c r="PRP2577" s="9"/>
      <c r="PRQ2577" s="9"/>
      <c r="PRR2577" s="9"/>
      <c r="PRS2577" s="9"/>
      <c r="PRT2577" s="9"/>
      <c r="PRU2577" s="9"/>
      <c r="PRV2577" s="9"/>
      <c r="PRW2577" s="9"/>
      <c r="PRX2577" s="9"/>
      <c r="PRY2577" s="9"/>
      <c r="PRZ2577" s="9"/>
      <c r="PSA2577" s="9"/>
      <c r="PSB2577" s="9"/>
      <c r="PSC2577" s="9"/>
      <c r="PSD2577" s="9"/>
      <c r="PSE2577" s="9"/>
      <c r="PSF2577" s="9"/>
      <c r="PSG2577" s="9"/>
      <c r="PSH2577" s="9"/>
      <c r="PSI2577" s="9"/>
      <c r="PSJ2577" s="9"/>
      <c r="PSK2577" s="9"/>
      <c r="PSL2577" s="9"/>
      <c r="PSM2577" s="9"/>
      <c r="PSN2577" s="9"/>
      <c r="PSO2577" s="9"/>
      <c r="PSP2577" s="9"/>
      <c r="PSQ2577" s="9"/>
      <c r="PSR2577" s="9"/>
      <c r="PSS2577" s="9"/>
      <c r="PST2577" s="9"/>
      <c r="PSU2577" s="9"/>
      <c r="PSV2577" s="9"/>
      <c r="PSW2577" s="9"/>
      <c r="PSX2577" s="9"/>
      <c r="PSY2577" s="9"/>
      <c r="PSZ2577" s="9"/>
      <c r="PTA2577" s="9"/>
      <c r="PTB2577" s="9"/>
      <c r="PTC2577" s="9"/>
      <c r="PTD2577" s="9"/>
      <c r="PTE2577" s="9"/>
      <c r="PTF2577" s="9"/>
      <c r="PTG2577" s="9"/>
      <c r="PTH2577" s="9"/>
      <c r="PTI2577" s="9"/>
      <c r="PTJ2577" s="9"/>
      <c r="PTK2577" s="9"/>
      <c r="PTL2577" s="9"/>
      <c r="PTM2577" s="9"/>
      <c r="PTN2577" s="9"/>
      <c r="PTO2577" s="9"/>
      <c r="PTP2577" s="9"/>
      <c r="PTQ2577" s="9"/>
      <c r="PTR2577" s="9"/>
      <c r="PTS2577" s="9"/>
      <c r="PTT2577" s="9"/>
      <c r="PTU2577" s="9"/>
      <c r="PTV2577" s="9"/>
      <c r="PTW2577" s="9"/>
      <c r="PTX2577" s="9"/>
      <c r="PTY2577" s="9"/>
      <c r="PTZ2577" s="9"/>
      <c r="PUA2577" s="9"/>
      <c r="PUB2577" s="9"/>
      <c r="PUC2577" s="9"/>
      <c r="PUD2577" s="9"/>
      <c r="PUE2577" s="9"/>
      <c r="PUF2577" s="9"/>
      <c r="PUG2577" s="9"/>
      <c r="PUH2577" s="9"/>
      <c r="PUI2577" s="9"/>
      <c r="PUJ2577" s="9"/>
      <c r="PUK2577" s="9"/>
      <c r="PUL2577" s="9"/>
      <c r="PUM2577" s="9"/>
      <c r="PUN2577" s="9"/>
      <c r="PUO2577" s="9"/>
      <c r="PUP2577" s="9"/>
      <c r="PUQ2577" s="9"/>
      <c r="PUR2577" s="9"/>
      <c r="PUS2577" s="9"/>
      <c r="PUT2577" s="9"/>
      <c r="PUU2577" s="9"/>
      <c r="PUV2577" s="9"/>
      <c r="PUW2577" s="9"/>
      <c r="PUX2577" s="9"/>
      <c r="PUY2577" s="9"/>
      <c r="PUZ2577" s="9"/>
      <c r="PVA2577" s="9"/>
      <c r="PVB2577" s="9"/>
      <c r="PVC2577" s="9"/>
      <c r="PVD2577" s="9"/>
      <c r="PVE2577" s="9"/>
      <c r="PVF2577" s="9"/>
      <c r="PVG2577" s="9"/>
      <c r="PVH2577" s="9"/>
      <c r="PVI2577" s="9"/>
      <c r="PVJ2577" s="9"/>
      <c r="PVK2577" s="9"/>
      <c r="PVL2577" s="9"/>
      <c r="PVM2577" s="9"/>
      <c r="PVN2577" s="9"/>
      <c r="PVO2577" s="9"/>
      <c r="PVP2577" s="9"/>
      <c r="PVQ2577" s="9"/>
      <c r="PVR2577" s="9"/>
      <c r="PVS2577" s="9"/>
      <c r="PVT2577" s="9"/>
      <c r="PVU2577" s="9"/>
      <c r="PVV2577" s="9"/>
      <c r="PVW2577" s="9"/>
      <c r="PVX2577" s="9"/>
      <c r="PVY2577" s="9"/>
      <c r="PVZ2577" s="9"/>
      <c r="PWA2577" s="9"/>
      <c r="PWB2577" s="9"/>
      <c r="PWC2577" s="9"/>
      <c r="PWD2577" s="9"/>
      <c r="PWE2577" s="9"/>
      <c r="PWF2577" s="9"/>
      <c r="PWG2577" s="9"/>
      <c r="PWH2577" s="9"/>
      <c r="PWI2577" s="9"/>
      <c r="PWJ2577" s="9"/>
      <c r="PWK2577" s="9"/>
      <c r="PWL2577" s="9"/>
      <c r="PWM2577" s="9"/>
      <c r="PWN2577" s="9"/>
      <c r="PWO2577" s="9"/>
      <c r="PWP2577" s="9"/>
      <c r="PWQ2577" s="9"/>
      <c r="PWR2577" s="9"/>
      <c r="PWS2577" s="9"/>
      <c r="PWT2577" s="9"/>
      <c r="PWU2577" s="9"/>
      <c r="PWV2577" s="9"/>
      <c r="PWW2577" s="9"/>
      <c r="PWX2577" s="9"/>
      <c r="PWY2577" s="9"/>
      <c r="PWZ2577" s="9"/>
      <c r="PXA2577" s="9"/>
      <c r="PXB2577" s="9"/>
      <c r="PXC2577" s="9"/>
      <c r="PXD2577" s="9"/>
      <c r="PXE2577" s="9"/>
      <c r="PXF2577" s="9"/>
      <c r="PXG2577" s="9"/>
      <c r="PXH2577" s="9"/>
      <c r="PXI2577" s="9"/>
      <c r="PXJ2577" s="9"/>
      <c r="PXK2577" s="9"/>
      <c r="PXL2577" s="9"/>
      <c r="PXM2577" s="9"/>
      <c r="PXN2577" s="9"/>
      <c r="PXO2577" s="9"/>
      <c r="PXP2577" s="9"/>
      <c r="PXQ2577" s="9"/>
      <c r="PXR2577" s="9"/>
      <c r="PXS2577" s="9"/>
      <c r="PXT2577" s="9"/>
      <c r="PXU2577" s="9"/>
      <c r="PXV2577" s="9"/>
      <c r="PXW2577" s="9"/>
      <c r="PXX2577" s="9"/>
      <c r="PXY2577" s="9"/>
      <c r="PXZ2577" s="9"/>
      <c r="PYA2577" s="9"/>
      <c r="PYB2577" s="9"/>
      <c r="PYC2577" s="9"/>
      <c r="PYD2577" s="9"/>
      <c r="PYE2577" s="9"/>
      <c r="PYF2577" s="9"/>
      <c r="PYG2577" s="9"/>
      <c r="PYH2577" s="9"/>
      <c r="PYI2577" s="9"/>
      <c r="PYJ2577" s="9"/>
      <c r="PYK2577" s="9"/>
      <c r="PYL2577" s="9"/>
      <c r="PYM2577" s="9"/>
      <c r="PYN2577" s="9"/>
      <c r="PYO2577" s="9"/>
      <c r="PYP2577" s="9"/>
      <c r="PYQ2577" s="9"/>
      <c r="PYR2577" s="9"/>
      <c r="PYS2577" s="9"/>
      <c r="PYT2577" s="9"/>
      <c r="PYU2577" s="9"/>
      <c r="PYV2577" s="9"/>
      <c r="PYW2577" s="9"/>
      <c r="PYX2577" s="9"/>
      <c r="PYY2577" s="9"/>
      <c r="PYZ2577" s="9"/>
      <c r="PZA2577" s="9"/>
      <c r="PZB2577" s="9"/>
      <c r="PZC2577" s="9"/>
      <c r="PZD2577" s="9"/>
      <c r="PZE2577" s="9"/>
      <c r="PZF2577" s="9"/>
      <c r="PZG2577" s="9"/>
      <c r="PZH2577" s="9"/>
      <c r="PZI2577" s="9"/>
      <c r="PZJ2577" s="9"/>
      <c r="PZK2577" s="9"/>
      <c r="PZL2577" s="9"/>
      <c r="PZM2577" s="9"/>
      <c r="PZN2577" s="9"/>
      <c r="PZO2577" s="9"/>
      <c r="PZP2577" s="9"/>
      <c r="PZQ2577" s="9"/>
      <c r="PZR2577" s="9"/>
      <c r="PZS2577" s="9"/>
      <c r="PZT2577" s="9"/>
      <c r="PZU2577" s="9"/>
      <c r="PZV2577" s="9"/>
      <c r="PZW2577" s="9"/>
      <c r="PZX2577" s="9"/>
      <c r="PZY2577" s="9"/>
      <c r="PZZ2577" s="9"/>
      <c r="QAA2577" s="9"/>
      <c r="QAB2577" s="9"/>
      <c r="QAC2577" s="9"/>
      <c r="QAD2577" s="9"/>
      <c r="QAE2577" s="9"/>
      <c r="QAF2577" s="9"/>
      <c r="QAG2577" s="9"/>
      <c r="QAH2577" s="9"/>
      <c r="QAI2577" s="9"/>
      <c r="QAJ2577" s="9"/>
      <c r="QAK2577" s="9"/>
      <c r="QAL2577" s="9"/>
      <c r="QAM2577" s="9"/>
      <c r="QAN2577" s="9"/>
      <c r="QAO2577" s="9"/>
      <c r="QAP2577" s="9"/>
      <c r="QAQ2577" s="9"/>
      <c r="QAR2577" s="9"/>
      <c r="QAS2577" s="9"/>
      <c r="QAT2577" s="9"/>
      <c r="QAU2577" s="9"/>
      <c r="QAV2577" s="9"/>
      <c r="QAW2577" s="9"/>
      <c r="QAX2577" s="9"/>
      <c r="QAY2577" s="9"/>
      <c r="QAZ2577" s="9"/>
      <c r="QBA2577" s="9"/>
      <c r="QBB2577" s="9"/>
      <c r="QBC2577" s="9"/>
      <c r="QBD2577" s="9"/>
      <c r="QBE2577" s="9"/>
      <c r="QBF2577" s="9"/>
      <c r="QBG2577" s="9"/>
      <c r="QBH2577" s="9"/>
      <c r="QBI2577" s="9"/>
      <c r="QBJ2577" s="9"/>
      <c r="QBK2577" s="9"/>
      <c r="QBL2577" s="9"/>
      <c r="QBM2577" s="9"/>
      <c r="QBN2577" s="9"/>
      <c r="QBO2577" s="9"/>
      <c r="QBP2577" s="9"/>
      <c r="QBQ2577" s="9"/>
      <c r="QBR2577" s="9"/>
      <c r="QBS2577" s="9"/>
      <c r="QBT2577" s="9"/>
      <c r="QBU2577" s="9"/>
      <c r="QBV2577" s="9"/>
      <c r="QBW2577" s="9"/>
      <c r="QBX2577" s="9"/>
      <c r="QBY2577" s="9"/>
      <c r="QBZ2577" s="9"/>
      <c r="QCA2577" s="9"/>
      <c r="QCB2577" s="9"/>
      <c r="QCC2577" s="9"/>
      <c r="QCD2577" s="9"/>
      <c r="QCE2577" s="9"/>
      <c r="QCF2577" s="9"/>
      <c r="QCG2577" s="9"/>
      <c r="QCH2577" s="9"/>
      <c r="QCI2577" s="9"/>
      <c r="QCJ2577" s="9"/>
      <c r="QCK2577" s="9"/>
      <c r="QCL2577" s="9"/>
      <c r="QCM2577" s="9"/>
      <c r="QCN2577" s="9"/>
      <c r="QCO2577" s="9"/>
      <c r="QCP2577" s="9"/>
      <c r="QCQ2577" s="9"/>
      <c r="QCR2577" s="9"/>
      <c r="QCS2577" s="9"/>
      <c r="QCT2577" s="9"/>
      <c r="QCU2577" s="9"/>
      <c r="QCV2577" s="9"/>
      <c r="QCW2577" s="9"/>
      <c r="QCX2577" s="9"/>
      <c r="QCY2577" s="9"/>
      <c r="QCZ2577" s="9"/>
      <c r="QDA2577" s="9"/>
      <c r="QDB2577" s="9"/>
      <c r="QDC2577" s="9"/>
      <c r="QDD2577" s="9"/>
      <c r="QDE2577" s="9"/>
      <c r="QDF2577" s="9"/>
      <c r="QDG2577" s="9"/>
      <c r="QDH2577" s="9"/>
      <c r="QDI2577" s="9"/>
      <c r="QDJ2577" s="9"/>
      <c r="QDK2577" s="9"/>
      <c r="QDL2577" s="9"/>
      <c r="QDM2577" s="9"/>
      <c r="QDN2577" s="9"/>
      <c r="QDO2577" s="9"/>
      <c r="QDP2577" s="9"/>
      <c r="QDQ2577" s="9"/>
      <c r="QDR2577" s="9"/>
      <c r="QDS2577" s="9"/>
      <c r="QDT2577" s="9"/>
      <c r="QDU2577" s="9"/>
      <c r="QDV2577" s="9"/>
      <c r="QDW2577" s="9"/>
      <c r="QDX2577" s="9"/>
      <c r="QDY2577" s="9"/>
      <c r="QDZ2577" s="9"/>
      <c r="QEA2577" s="9"/>
      <c r="QEB2577" s="9"/>
      <c r="QEC2577" s="9"/>
      <c r="QED2577" s="9"/>
      <c r="QEE2577" s="9"/>
      <c r="QEF2577" s="9"/>
      <c r="QEG2577" s="9"/>
      <c r="QEH2577" s="9"/>
      <c r="QEI2577" s="9"/>
      <c r="QEJ2577" s="9"/>
      <c r="QEK2577" s="9"/>
      <c r="QEL2577" s="9"/>
      <c r="QEM2577" s="9"/>
      <c r="QEN2577" s="9"/>
      <c r="QEO2577" s="9"/>
      <c r="QEP2577" s="9"/>
      <c r="QEQ2577" s="9"/>
      <c r="QER2577" s="9"/>
      <c r="QES2577" s="9"/>
      <c r="QET2577" s="9"/>
      <c r="QEU2577" s="9"/>
      <c r="QEV2577" s="9"/>
      <c r="QEW2577" s="9"/>
      <c r="QEX2577" s="9"/>
      <c r="QEY2577" s="9"/>
      <c r="QEZ2577" s="9"/>
      <c r="QFA2577" s="9"/>
      <c r="QFB2577" s="9"/>
      <c r="QFC2577" s="9"/>
      <c r="QFD2577" s="9"/>
      <c r="QFE2577" s="9"/>
      <c r="QFF2577" s="9"/>
      <c r="QFG2577" s="9"/>
      <c r="QFH2577" s="9"/>
      <c r="QFI2577" s="9"/>
      <c r="QFJ2577" s="9"/>
      <c r="QFK2577" s="9"/>
      <c r="QFL2577" s="9"/>
      <c r="QFM2577" s="9"/>
      <c r="QFN2577" s="9"/>
      <c r="QFO2577" s="9"/>
      <c r="QFP2577" s="9"/>
      <c r="QFQ2577" s="9"/>
      <c r="QFR2577" s="9"/>
      <c r="QFS2577" s="9"/>
      <c r="QFT2577" s="9"/>
      <c r="QFU2577" s="9"/>
      <c r="QFV2577" s="9"/>
      <c r="QFW2577" s="9"/>
      <c r="QFX2577" s="9"/>
      <c r="QFY2577" s="9"/>
      <c r="QFZ2577" s="9"/>
      <c r="QGA2577" s="9"/>
      <c r="QGB2577" s="9"/>
      <c r="QGC2577" s="9"/>
      <c r="QGD2577" s="9"/>
      <c r="QGE2577" s="9"/>
      <c r="QGF2577" s="9"/>
      <c r="QGG2577" s="9"/>
      <c r="QGH2577" s="9"/>
      <c r="QGI2577" s="9"/>
      <c r="QGJ2577" s="9"/>
      <c r="QGK2577" s="9"/>
      <c r="QGL2577" s="9"/>
      <c r="QGM2577" s="9"/>
      <c r="QGN2577" s="9"/>
      <c r="QGO2577" s="9"/>
      <c r="QGP2577" s="9"/>
      <c r="QGQ2577" s="9"/>
      <c r="QGR2577" s="9"/>
      <c r="QGS2577" s="9"/>
      <c r="QGT2577" s="9"/>
      <c r="QGU2577" s="9"/>
      <c r="QGV2577" s="9"/>
      <c r="QGW2577" s="9"/>
      <c r="QGX2577" s="9"/>
      <c r="QGY2577" s="9"/>
      <c r="QGZ2577" s="9"/>
      <c r="QHA2577" s="9"/>
      <c r="QHB2577" s="9"/>
      <c r="QHC2577" s="9"/>
      <c r="QHD2577" s="9"/>
      <c r="QHE2577" s="9"/>
      <c r="QHF2577" s="9"/>
      <c r="QHG2577" s="9"/>
      <c r="QHH2577" s="9"/>
      <c r="QHI2577" s="9"/>
      <c r="QHJ2577" s="9"/>
      <c r="QHK2577" s="9"/>
      <c r="QHL2577" s="9"/>
      <c r="QHM2577" s="9"/>
      <c r="QHN2577" s="9"/>
      <c r="QHO2577" s="9"/>
      <c r="QHP2577" s="9"/>
      <c r="QHQ2577" s="9"/>
      <c r="QHR2577" s="9"/>
      <c r="QHS2577" s="9"/>
      <c r="QHT2577" s="9"/>
      <c r="QHU2577" s="9"/>
      <c r="QHV2577" s="9"/>
      <c r="QHW2577" s="9"/>
      <c r="QHX2577" s="9"/>
      <c r="QHY2577" s="9"/>
      <c r="QHZ2577" s="9"/>
      <c r="QIA2577" s="9"/>
      <c r="QIB2577" s="9"/>
      <c r="QIC2577" s="9"/>
      <c r="QID2577" s="9"/>
      <c r="QIE2577" s="9"/>
      <c r="QIF2577" s="9"/>
      <c r="QIG2577" s="9"/>
      <c r="QIH2577" s="9"/>
      <c r="QII2577" s="9"/>
      <c r="QIJ2577" s="9"/>
      <c r="QIK2577" s="9"/>
      <c r="QIL2577" s="9"/>
      <c r="QIM2577" s="9"/>
      <c r="QIN2577" s="9"/>
      <c r="QIO2577" s="9"/>
      <c r="QIP2577" s="9"/>
      <c r="QIQ2577" s="9"/>
      <c r="QIR2577" s="9"/>
      <c r="QIS2577" s="9"/>
      <c r="QIT2577" s="9"/>
      <c r="QIU2577" s="9"/>
      <c r="QIV2577" s="9"/>
      <c r="QIW2577" s="9"/>
      <c r="QIX2577" s="9"/>
      <c r="QIY2577" s="9"/>
      <c r="QIZ2577" s="9"/>
      <c r="QJA2577" s="9"/>
      <c r="QJB2577" s="9"/>
      <c r="QJC2577" s="9"/>
      <c r="QJD2577" s="9"/>
      <c r="QJE2577" s="9"/>
      <c r="QJF2577" s="9"/>
      <c r="QJG2577" s="9"/>
      <c r="QJH2577" s="9"/>
      <c r="QJI2577" s="9"/>
      <c r="QJJ2577" s="9"/>
      <c r="QJK2577" s="9"/>
      <c r="QJL2577" s="9"/>
      <c r="QJM2577" s="9"/>
      <c r="QJN2577" s="9"/>
      <c r="QJO2577" s="9"/>
      <c r="QJP2577" s="9"/>
      <c r="QJQ2577" s="9"/>
      <c r="QJR2577" s="9"/>
      <c r="QJS2577" s="9"/>
      <c r="QJT2577" s="9"/>
      <c r="QJU2577" s="9"/>
      <c r="QJV2577" s="9"/>
      <c r="QJW2577" s="9"/>
      <c r="QJX2577" s="9"/>
      <c r="QJY2577" s="9"/>
      <c r="QJZ2577" s="9"/>
      <c r="QKA2577" s="9"/>
      <c r="QKB2577" s="9"/>
      <c r="QKC2577" s="9"/>
      <c r="QKD2577" s="9"/>
      <c r="QKE2577" s="9"/>
      <c r="QKF2577" s="9"/>
      <c r="QKG2577" s="9"/>
      <c r="QKH2577" s="9"/>
      <c r="QKI2577" s="9"/>
      <c r="QKJ2577" s="9"/>
      <c r="QKK2577" s="9"/>
      <c r="QKL2577" s="9"/>
      <c r="QKM2577" s="9"/>
      <c r="QKN2577" s="9"/>
      <c r="QKO2577" s="9"/>
      <c r="QKP2577" s="9"/>
      <c r="QKQ2577" s="9"/>
      <c r="QKR2577" s="9"/>
      <c r="QKS2577" s="9"/>
      <c r="QKT2577" s="9"/>
      <c r="QKU2577" s="9"/>
      <c r="QKV2577" s="9"/>
      <c r="QKW2577" s="9"/>
      <c r="QKX2577" s="9"/>
      <c r="QKY2577" s="9"/>
      <c r="QKZ2577" s="9"/>
      <c r="QLA2577" s="9"/>
      <c r="QLB2577" s="9"/>
      <c r="QLC2577" s="9"/>
      <c r="QLD2577" s="9"/>
      <c r="QLE2577" s="9"/>
      <c r="QLF2577" s="9"/>
      <c r="QLG2577" s="9"/>
      <c r="QLH2577" s="9"/>
      <c r="QLI2577" s="9"/>
      <c r="QLJ2577" s="9"/>
      <c r="QLK2577" s="9"/>
      <c r="QLL2577" s="9"/>
      <c r="QLM2577" s="9"/>
      <c r="QLN2577" s="9"/>
      <c r="QLO2577" s="9"/>
      <c r="QLP2577" s="9"/>
      <c r="QLQ2577" s="9"/>
      <c r="QLR2577" s="9"/>
      <c r="QLS2577" s="9"/>
      <c r="QLT2577" s="9"/>
      <c r="QLU2577" s="9"/>
      <c r="QLV2577" s="9"/>
      <c r="QLW2577" s="9"/>
      <c r="QLX2577" s="9"/>
      <c r="QLY2577" s="9"/>
      <c r="QLZ2577" s="9"/>
      <c r="QMA2577" s="9"/>
      <c r="QMB2577" s="9"/>
      <c r="QMC2577" s="9"/>
      <c r="QMD2577" s="9"/>
      <c r="QME2577" s="9"/>
      <c r="QMF2577" s="9"/>
      <c r="QMG2577" s="9"/>
      <c r="QMH2577" s="9"/>
      <c r="QMI2577" s="9"/>
      <c r="QMJ2577" s="9"/>
      <c r="QMK2577" s="9"/>
      <c r="QML2577" s="9"/>
      <c r="QMM2577" s="9"/>
      <c r="QMN2577" s="9"/>
      <c r="QMO2577" s="9"/>
      <c r="QMP2577" s="9"/>
      <c r="QMQ2577" s="9"/>
      <c r="QMR2577" s="9"/>
      <c r="QMS2577" s="9"/>
      <c r="QMT2577" s="9"/>
      <c r="QMU2577" s="9"/>
      <c r="QMV2577" s="9"/>
      <c r="QMW2577" s="9"/>
      <c r="QMX2577" s="9"/>
      <c r="QMY2577" s="9"/>
      <c r="QMZ2577" s="9"/>
      <c r="QNA2577" s="9"/>
      <c r="QNB2577" s="9"/>
      <c r="QNC2577" s="9"/>
      <c r="QND2577" s="9"/>
      <c r="QNE2577" s="9"/>
      <c r="QNF2577" s="9"/>
      <c r="QNG2577" s="9"/>
      <c r="QNH2577" s="9"/>
      <c r="QNI2577" s="9"/>
      <c r="QNJ2577" s="9"/>
      <c r="QNK2577" s="9"/>
      <c r="QNL2577" s="9"/>
      <c r="QNM2577" s="9"/>
      <c r="QNN2577" s="9"/>
      <c r="QNO2577" s="9"/>
      <c r="QNP2577" s="9"/>
      <c r="QNQ2577" s="9"/>
      <c r="QNR2577" s="9"/>
      <c r="QNS2577" s="9"/>
      <c r="QNT2577" s="9"/>
      <c r="QNU2577" s="9"/>
      <c r="QNV2577" s="9"/>
      <c r="QNW2577" s="9"/>
      <c r="QNX2577" s="9"/>
      <c r="QNY2577" s="9"/>
      <c r="QNZ2577" s="9"/>
      <c r="QOA2577" s="9"/>
      <c r="QOB2577" s="9"/>
      <c r="QOC2577" s="9"/>
      <c r="QOD2577" s="9"/>
      <c r="QOE2577" s="9"/>
      <c r="QOF2577" s="9"/>
      <c r="QOG2577" s="9"/>
      <c r="QOH2577" s="9"/>
      <c r="QOI2577" s="9"/>
      <c r="QOJ2577" s="9"/>
      <c r="QOK2577" s="9"/>
      <c r="QOL2577" s="9"/>
      <c r="QOM2577" s="9"/>
      <c r="QON2577" s="9"/>
      <c r="QOO2577" s="9"/>
      <c r="QOP2577" s="9"/>
      <c r="QOQ2577" s="9"/>
      <c r="QOR2577" s="9"/>
      <c r="QOS2577" s="9"/>
      <c r="QOT2577" s="9"/>
      <c r="QOU2577" s="9"/>
      <c r="QOV2577" s="9"/>
      <c r="QOW2577" s="9"/>
      <c r="QOX2577" s="9"/>
      <c r="QOY2577" s="9"/>
      <c r="QOZ2577" s="9"/>
      <c r="QPA2577" s="9"/>
      <c r="QPB2577" s="9"/>
      <c r="QPC2577" s="9"/>
      <c r="QPD2577" s="9"/>
      <c r="QPE2577" s="9"/>
      <c r="QPF2577" s="9"/>
      <c r="QPG2577" s="9"/>
      <c r="QPH2577" s="9"/>
      <c r="QPI2577" s="9"/>
      <c r="QPJ2577" s="9"/>
      <c r="QPK2577" s="9"/>
      <c r="QPL2577" s="9"/>
      <c r="QPM2577" s="9"/>
      <c r="QPN2577" s="9"/>
      <c r="QPO2577" s="9"/>
      <c r="QPP2577" s="9"/>
      <c r="QPQ2577" s="9"/>
      <c r="QPR2577" s="9"/>
      <c r="QPS2577" s="9"/>
      <c r="QPT2577" s="9"/>
      <c r="QPU2577" s="9"/>
      <c r="QPV2577" s="9"/>
      <c r="QPW2577" s="9"/>
      <c r="QPX2577" s="9"/>
      <c r="QPY2577" s="9"/>
      <c r="QPZ2577" s="9"/>
      <c r="QQA2577" s="9"/>
      <c r="QQB2577" s="9"/>
      <c r="QQC2577" s="9"/>
      <c r="QQD2577" s="9"/>
      <c r="QQE2577" s="9"/>
      <c r="QQF2577" s="9"/>
      <c r="QQG2577" s="9"/>
      <c r="QQH2577" s="9"/>
      <c r="QQI2577" s="9"/>
      <c r="QQJ2577" s="9"/>
      <c r="QQK2577" s="9"/>
      <c r="QQL2577" s="9"/>
      <c r="QQM2577" s="9"/>
      <c r="QQN2577" s="9"/>
      <c r="QQO2577" s="9"/>
      <c r="QQP2577" s="9"/>
      <c r="QQQ2577" s="9"/>
      <c r="QQR2577" s="9"/>
      <c r="QQS2577" s="9"/>
      <c r="QQT2577" s="9"/>
      <c r="QQU2577" s="9"/>
      <c r="QQV2577" s="9"/>
      <c r="QQW2577" s="9"/>
      <c r="QQX2577" s="9"/>
      <c r="QQY2577" s="9"/>
      <c r="QQZ2577" s="9"/>
      <c r="QRA2577" s="9"/>
      <c r="QRB2577" s="9"/>
      <c r="QRC2577" s="9"/>
      <c r="QRD2577" s="9"/>
      <c r="QRE2577" s="9"/>
      <c r="QRF2577" s="9"/>
      <c r="QRG2577" s="9"/>
      <c r="QRH2577" s="9"/>
      <c r="QRI2577" s="9"/>
      <c r="QRJ2577" s="9"/>
      <c r="QRK2577" s="9"/>
      <c r="QRL2577" s="9"/>
      <c r="QRM2577" s="9"/>
      <c r="QRN2577" s="9"/>
      <c r="QRO2577" s="9"/>
      <c r="QRP2577" s="9"/>
      <c r="QRQ2577" s="9"/>
      <c r="QRR2577" s="9"/>
      <c r="QRS2577" s="9"/>
      <c r="QRT2577" s="9"/>
      <c r="QRU2577" s="9"/>
      <c r="QRV2577" s="9"/>
      <c r="QRW2577" s="9"/>
      <c r="QRX2577" s="9"/>
      <c r="QRY2577" s="9"/>
      <c r="QRZ2577" s="9"/>
      <c r="QSA2577" s="9"/>
      <c r="QSB2577" s="9"/>
      <c r="QSC2577" s="9"/>
      <c r="QSD2577" s="9"/>
      <c r="QSE2577" s="9"/>
      <c r="QSF2577" s="9"/>
      <c r="QSG2577" s="9"/>
      <c r="QSH2577" s="9"/>
      <c r="QSI2577" s="9"/>
      <c r="QSJ2577" s="9"/>
      <c r="QSK2577" s="9"/>
      <c r="QSL2577" s="9"/>
      <c r="QSM2577" s="9"/>
      <c r="QSN2577" s="9"/>
      <c r="QSO2577" s="9"/>
      <c r="QSP2577" s="9"/>
      <c r="QSQ2577" s="9"/>
      <c r="QSR2577" s="9"/>
      <c r="QSS2577" s="9"/>
      <c r="QST2577" s="9"/>
      <c r="QSU2577" s="9"/>
      <c r="QSV2577" s="9"/>
      <c r="QSW2577" s="9"/>
      <c r="QSX2577" s="9"/>
      <c r="QSY2577" s="9"/>
      <c r="QSZ2577" s="9"/>
      <c r="QTA2577" s="9"/>
      <c r="QTB2577" s="9"/>
      <c r="QTC2577" s="9"/>
      <c r="QTD2577" s="9"/>
      <c r="QTE2577" s="9"/>
      <c r="QTF2577" s="9"/>
      <c r="QTG2577" s="9"/>
      <c r="QTH2577" s="9"/>
      <c r="QTI2577" s="9"/>
      <c r="QTJ2577" s="9"/>
      <c r="QTK2577" s="9"/>
      <c r="QTL2577" s="9"/>
      <c r="QTM2577" s="9"/>
      <c r="QTN2577" s="9"/>
      <c r="QTO2577" s="9"/>
      <c r="QTP2577" s="9"/>
      <c r="QTQ2577" s="9"/>
      <c r="QTR2577" s="9"/>
      <c r="QTS2577" s="9"/>
      <c r="QTT2577" s="9"/>
      <c r="QTU2577" s="9"/>
      <c r="QTV2577" s="9"/>
      <c r="QTW2577" s="9"/>
      <c r="QTX2577" s="9"/>
      <c r="QTY2577" s="9"/>
      <c r="QTZ2577" s="9"/>
      <c r="QUA2577" s="9"/>
      <c r="QUB2577" s="9"/>
      <c r="QUC2577" s="9"/>
      <c r="QUD2577" s="9"/>
      <c r="QUE2577" s="9"/>
      <c r="QUF2577" s="9"/>
      <c r="QUG2577" s="9"/>
      <c r="QUH2577" s="9"/>
      <c r="QUI2577" s="9"/>
      <c r="QUJ2577" s="9"/>
      <c r="QUK2577" s="9"/>
      <c r="QUL2577" s="9"/>
      <c r="QUM2577" s="9"/>
      <c r="QUN2577" s="9"/>
      <c r="QUO2577" s="9"/>
      <c r="QUP2577" s="9"/>
      <c r="QUQ2577" s="9"/>
      <c r="QUR2577" s="9"/>
      <c r="QUS2577" s="9"/>
      <c r="QUT2577" s="9"/>
      <c r="QUU2577" s="9"/>
      <c r="QUV2577" s="9"/>
      <c r="QUW2577" s="9"/>
      <c r="QUX2577" s="9"/>
      <c r="QUY2577" s="9"/>
      <c r="QUZ2577" s="9"/>
      <c r="QVA2577" s="9"/>
      <c r="QVB2577" s="9"/>
      <c r="QVC2577" s="9"/>
      <c r="QVD2577" s="9"/>
      <c r="QVE2577" s="9"/>
      <c r="QVF2577" s="9"/>
      <c r="QVG2577" s="9"/>
      <c r="QVH2577" s="9"/>
      <c r="QVI2577" s="9"/>
      <c r="QVJ2577" s="9"/>
      <c r="QVK2577" s="9"/>
      <c r="QVL2577" s="9"/>
      <c r="QVM2577" s="9"/>
      <c r="QVN2577" s="9"/>
      <c r="QVO2577" s="9"/>
      <c r="QVP2577" s="9"/>
      <c r="QVQ2577" s="9"/>
      <c r="QVR2577" s="9"/>
      <c r="QVS2577" s="9"/>
      <c r="QVT2577" s="9"/>
      <c r="QVU2577" s="9"/>
      <c r="QVV2577" s="9"/>
      <c r="QVW2577" s="9"/>
      <c r="QVX2577" s="9"/>
      <c r="QVY2577" s="9"/>
      <c r="QVZ2577" s="9"/>
      <c r="QWA2577" s="9"/>
      <c r="QWB2577" s="9"/>
      <c r="QWC2577" s="9"/>
      <c r="QWD2577" s="9"/>
      <c r="QWE2577" s="9"/>
      <c r="QWF2577" s="9"/>
      <c r="QWG2577" s="9"/>
      <c r="QWH2577" s="9"/>
      <c r="QWI2577" s="9"/>
      <c r="QWJ2577" s="9"/>
      <c r="QWK2577" s="9"/>
      <c r="QWL2577" s="9"/>
      <c r="QWM2577" s="9"/>
      <c r="QWN2577" s="9"/>
      <c r="QWO2577" s="9"/>
      <c r="QWP2577" s="9"/>
      <c r="QWQ2577" s="9"/>
      <c r="QWR2577" s="9"/>
      <c r="QWS2577" s="9"/>
      <c r="QWT2577" s="9"/>
      <c r="QWU2577" s="9"/>
      <c r="QWV2577" s="9"/>
      <c r="QWW2577" s="9"/>
      <c r="QWX2577" s="9"/>
      <c r="QWY2577" s="9"/>
      <c r="QWZ2577" s="9"/>
      <c r="QXA2577" s="9"/>
      <c r="QXB2577" s="9"/>
      <c r="QXC2577" s="9"/>
      <c r="QXD2577" s="9"/>
      <c r="QXE2577" s="9"/>
      <c r="QXF2577" s="9"/>
      <c r="QXG2577" s="9"/>
      <c r="QXH2577" s="9"/>
      <c r="QXI2577" s="9"/>
      <c r="QXJ2577" s="9"/>
      <c r="QXK2577" s="9"/>
      <c r="QXL2577" s="9"/>
      <c r="QXM2577" s="9"/>
      <c r="QXN2577" s="9"/>
      <c r="QXO2577" s="9"/>
      <c r="QXP2577" s="9"/>
      <c r="QXQ2577" s="9"/>
      <c r="QXR2577" s="9"/>
      <c r="QXS2577" s="9"/>
      <c r="QXT2577" s="9"/>
      <c r="QXU2577" s="9"/>
      <c r="QXV2577" s="9"/>
      <c r="QXW2577" s="9"/>
      <c r="QXX2577" s="9"/>
      <c r="QXY2577" s="9"/>
      <c r="QXZ2577" s="9"/>
      <c r="QYA2577" s="9"/>
      <c r="QYB2577" s="9"/>
      <c r="QYC2577" s="9"/>
      <c r="QYD2577" s="9"/>
      <c r="QYE2577" s="9"/>
      <c r="QYF2577" s="9"/>
      <c r="QYG2577" s="9"/>
      <c r="QYH2577" s="9"/>
      <c r="QYI2577" s="9"/>
      <c r="QYJ2577" s="9"/>
      <c r="QYK2577" s="9"/>
      <c r="QYL2577" s="9"/>
      <c r="QYM2577" s="9"/>
      <c r="QYN2577" s="9"/>
      <c r="QYO2577" s="9"/>
      <c r="QYP2577" s="9"/>
      <c r="QYQ2577" s="9"/>
      <c r="QYR2577" s="9"/>
      <c r="QYS2577" s="9"/>
      <c r="QYT2577" s="9"/>
      <c r="QYU2577" s="9"/>
      <c r="QYV2577" s="9"/>
      <c r="QYW2577" s="9"/>
      <c r="QYX2577" s="9"/>
      <c r="QYY2577" s="9"/>
      <c r="QYZ2577" s="9"/>
      <c r="QZA2577" s="9"/>
      <c r="QZB2577" s="9"/>
      <c r="QZC2577" s="9"/>
      <c r="QZD2577" s="9"/>
      <c r="QZE2577" s="9"/>
      <c r="QZF2577" s="9"/>
      <c r="QZG2577" s="9"/>
      <c r="QZH2577" s="9"/>
      <c r="QZI2577" s="9"/>
      <c r="QZJ2577" s="9"/>
      <c r="QZK2577" s="9"/>
      <c r="QZL2577" s="9"/>
      <c r="QZM2577" s="9"/>
      <c r="QZN2577" s="9"/>
      <c r="QZO2577" s="9"/>
      <c r="QZP2577" s="9"/>
      <c r="QZQ2577" s="9"/>
      <c r="QZR2577" s="9"/>
      <c r="QZS2577" s="9"/>
      <c r="QZT2577" s="9"/>
      <c r="QZU2577" s="9"/>
      <c r="QZV2577" s="9"/>
      <c r="QZW2577" s="9"/>
      <c r="QZX2577" s="9"/>
      <c r="QZY2577" s="9"/>
      <c r="QZZ2577" s="9"/>
      <c r="RAA2577" s="9"/>
      <c r="RAB2577" s="9"/>
      <c r="RAC2577" s="9"/>
      <c r="RAD2577" s="9"/>
      <c r="RAE2577" s="9"/>
      <c r="RAF2577" s="9"/>
      <c r="RAG2577" s="9"/>
      <c r="RAH2577" s="9"/>
      <c r="RAI2577" s="9"/>
      <c r="RAJ2577" s="9"/>
      <c r="RAK2577" s="9"/>
      <c r="RAL2577" s="9"/>
      <c r="RAM2577" s="9"/>
      <c r="RAN2577" s="9"/>
      <c r="RAO2577" s="9"/>
      <c r="RAP2577" s="9"/>
      <c r="RAQ2577" s="9"/>
      <c r="RAR2577" s="9"/>
      <c r="RAS2577" s="9"/>
      <c r="RAT2577" s="9"/>
      <c r="RAU2577" s="9"/>
      <c r="RAV2577" s="9"/>
      <c r="RAW2577" s="9"/>
      <c r="RAX2577" s="9"/>
      <c r="RAY2577" s="9"/>
      <c r="RAZ2577" s="9"/>
      <c r="RBA2577" s="9"/>
      <c r="RBB2577" s="9"/>
      <c r="RBC2577" s="9"/>
      <c r="RBD2577" s="9"/>
      <c r="RBE2577" s="9"/>
      <c r="RBF2577" s="9"/>
      <c r="RBG2577" s="9"/>
      <c r="RBH2577" s="9"/>
      <c r="RBI2577" s="9"/>
      <c r="RBJ2577" s="9"/>
      <c r="RBK2577" s="9"/>
      <c r="RBL2577" s="9"/>
      <c r="RBM2577" s="9"/>
      <c r="RBN2577" s="9"/>
      <c r="RBO2577" s="9"/>
      <c r="RBP2577" s="9"/>
      <c r="RBQ2577" s="9"/>
      <c r="RBR2577" s="9"/>
      <c r="RBS2577" s="9"/>
      <c r="RBT2577" s="9"/>
      <c r="RBU2577" s="9"/>
      <c r="RBV2577" s="9"/>
      <c r="RBW2577" s="9"/>
      <c r="RBX2577" s="9"/>
      <c r="RBY2577" s="9"/>
      <c r="RBZ2577" s="9"/>
      <c r="RCA2577" s="9"/>
      <c r="RCB2577" s="9"/>
      <c r="RCC2577" s="9"/>
      <c r="RCD2577" s="9"/>
      <c r="RCE2577" s="9"/>
      <c r="RCF2577" s="9"/>
      <c r="RCG2577" s="9"/>
      <c r="RCH2577" s="9"/>
      <c r="RCI2577" s="9"/>
      <c r="RCJ2577" s="9"/>
      <c r="RCK2577" s="9"/>
      <c r="RCL2577" s="9"/>
      <c r="RCM2577" s="9"/>
      <c r="RCN2577" s="9"/>
      <c r="RCO2577" s="9"/>
      <c r="RCP2577" s="9"/>
      <c r="RCQ2577" s="9"/>
      <c r="RCR2577" s="9"/>
      <c r="RCS2577" s="9"/>
      <c r="RCT2577" s="9"/>
      <c r="RCU2577" s="9"/>
      <c r="RCV2577" s="9"/>
      <c r="RCW2577" s="9"/>
      <c r="RCX2577" s="9"/>
      <c r="RCY2577" s="9"/>
      <c r="RCZ2577" s="9"/>
      <c r="RDA2577" s="9"/>
      <c r="RDB2577" s="9"/>
      <c r="RDC2577" s="9"/>
      <c r="RDD2577" s="9"/>
      <c r="RDE2577" s="9"/>
      <c r="RDF2577" s="9"/>
      <c r="RDG2577" s="9"/>
      <c r="RDH2577" s="9"/>
      <c r="RDI2577" s="9"/>
      <c r="RDJ2577" s="9"/>
      <c r="RDK2577" s="9"/>
      <c r="RDL2577" s="9"/>
      <c r="RDM2577" s="9"/>
      <c r="RDN2577" s="9"/>
      <c r="RDO2577" s="9"/>
      <c r="RDP2577" s="9"/>
      <c r="RDQ2577" s="9"/>
      <c r="RDR2577" s="9"/>
      <c r="RDS2577" s="9"/>
      <c r="RDT2577" s="9"/>
      <c r="RDU2577" s="9"/>
      <c r="RDV2577" s="9"/>
      <c r="RDW2577" s="9"/>
      <c r="RDX2577" s="9"/>
      <c r="RDY2577" s="9"/>
      <c r="RDZ2577" s="9"/>
      <c r="REA2577" s="9"/>
      <c r="REB2577" s="9"/>
      <c r="REC2577" s="9"/>
      <c r="RED2577" s="9"/>
      <c r="REE2577" s="9"/>
      <c r="REF2577" s="9"/>
      <c r="REG2577" s="9"/>
      <c r="REH2577" s="9"/>
      <c r="REI2577" s="9"/>
      <c r="REJ2577" s="9"/>
      <c r="REK2577" s="9"/>
      <c r="REL2577" s="9"/>
      <c r="REM2577" s="9"/>
      <c r="REN2577" s="9"/>
      <c r="REO2577" s="9"/>
      <c r="REP2577" s="9"/>
      <c r="REQ2577" s="9"/>
      <c r="RER2577" s="9"/>
      <c r="RES2577" s="9"/>
      <c r="RET2577" s="9"/>
      <c r="REU2577" s="9"/>
      <c r="REV2577" s="9"/>
      <c r="REW2577" s="9"/>
      <c r="REX2577" s="9"/>
      <c r="REY2577" s="9"/>
      <c r="REZ2577" s="9"/>
      <c r="RFA2577" s="9"/>
      <c r="RFB2577" s="9"/>
      <c r="RFC2577" s="9"/>
      <c r="RFD2577" s="9"/>
      <c r="RFE2577" s="9"/>
      <c r="RFF2577" s="9"/>
      <c r="RFG2577" s="9"/>
      <c r="RFH2577" s="9"/>
      <c r="RFI2577" s="9"/>
      <c r="RFJ2577" s="9"/>
      <c r="RFK2577" s="9"/>
      <c r="RFL2577" s="9"/>
      <c r="RFM2577" s="9"/>
      <c r="RFN2577" s="9"/>
      <c r="RFO2577" s="9"/>
      <c r="RFP2577" s="9"/>
      <c r="RFQ2577" s="9"/>
      <c r="RFR2577" s="9"/>
      <c r="RFS2577" s="9"/>
      <c r="RFT2577" s="9"/>
      <c r="RFU2577" s="9"/>
      <c r="RFV2577" s="9"/>
      <c r="RFW2577" s="9"/>
      <c r="RFX2577" s="9"/>
      <c r="RFY2577" s="9"/>
      <c r="RFZ2577" s="9"/>
      <c r="RGA2577" s="9"/>
      <c r="RGB2577" s="9"/>
      <c r="RGC2577" s="9"/>
      <c r="RGD2577" s="9"/>
      <c r="RGE2577" s="9"/>
      <c r="RGF2577" s="9"/>
      <c r="RGG2577" s="9"/>
      <c r="RGH2577" s="9"/>
      <c r="RGI2577" s="9"/>
      <c r="RGJ2577" s="9"/>
      <c r="RGK2577" s="9"/>
      <c r="RGL2577" s="9"/>
      <c r="RGM2577" s="9"/>
      <c r="RGN2577" s="9"/>
      <c r="RGO2577" s="9"/>
      <c r="RGP2577" s="9"/>
      <c r="RGQ2577" s="9"/>
      <c r="RGR2577" s="9"/>
      <c r="RGS2577" s="9"/>
      <c r="RGT2577" s="9"/>
      <c r="RGU2577" s="9"/>
      <c r="RGV2577" s="9"/>
      <c r="RGW2577" s="9"/>
      <c r="RGX2577" s="9"/>
      <c r="RGY2577" s="9"/>
      <c r="RGZ2577" s="9"/>
      <c r="RHA2577" s="9"/>
      <c r="RHB2577" s="9"/>
      <c r="RHC2577" s="9"/>
      <c r="RHD2577" s="9"/>
      <c r="RHE2577" s="9"/>
      <c r="RHF2577" s="9"/>
      <c r="RHG2577" s="9"/>
      <c r="RHH2577" s="9"/>
      <c r="RHI2577" s="9"/>
      <c r="RHJ2577" s="9"/>
      <c r="RHK2577" s="9"/>
      <c r="RHL2577" s="9"/>
      <c r="RHM2577" s="9"/>
      <c r="RHN2577" s="9"/>
      <c r="RHO2577" s="9"/>
      <c r="RHP2577" s="9"/>
      <c r="RHQ2577" s="9"/>
      <c r="RHR2577" s="9"/>
      <c r="RHS2577" s="9"/>
      <c r="RHT2577" s="9"/>
      <c r="RHU2577" s="9"/>
      <c r="RHV2577" s="9"/>
      <c r="RHW2577" s="9"/>
      <c r="RHX2577" s="9"/>
      <c r="RHY2577" s="9"/>
      <c r="RHZ2577" s="9"/>
      <c r="RIA2577" s="9"/>
      <c r="RIB2577" s="9"/>
      <c r="RIC2577" s="9"/>
      <c r="RID2577" s="9"/>
      <c r="RIE2577" s="9"/>
      <c r="RIF2577" s="9"/>
      <c r="RIG2577" s="9"/>
      <c r="RIH2577" s="9"/>
      <c r="RII2577" s="9"/>
      <c r="RIJ2577" s="9"/>
      <c r="RIK2577" s="9"/>
      <c r="RIL2577" s="9"/>
      <c r="RIM2577" s="9"/>
      <c r="RIN2577" s="9"/>
      <c r="RIO2577" s="9"/>
      <c r="RIP2577" s="9"/>
      <c r="RIQ2577" s="9"/>
      <c r="RIR2577" s="9"/>
      <c r="RIS2577" s="9"/>
      <c r="RIT2577" s="9"/>
      <c r="RIU2577" s="9"/>
      <c r="RIV2577" s="9"/>
      <c r="RIW2577" s="9"/>
      <c r="RIX2577" s="9"/>
      <c r="RIY2577" s="9"/>
      <c r="RIZ2577" s="9"/>
      <c r="RJA2577" s="9"/>
      <c r="RJB2577" s="9"/>
      <c r="RJC2577" s="9"/>
      <c r="RJD2577" s="9"/>
      <c r="RJE2577" s="9"/>
      <c r="RJF2577" s="9"/>
      <c r="RJG2577" s="9"/>
      <c r="RJH2577" s="9"/>
      <c r="RJI2577" s="9"/>
      <c r="RJJ2577" s="9"/>
      <c r="RJK2577" s="9"/>
      <c r="RJL2577" s="9"/>
      <c r="RJM2577" s="9"/>
      <c r="RJN2577" s="9"/>
      <c r="RJO2577" s="9"/>
      <c r="RJP2577" s="9"/>
      <c r="RJQ2577" s="9"/>
      <c r="RJR2577" s="9"/>
      <c r="RJS2577" s="9"/>
      <c r="RJT2577" s="9"/>
      <c r="RJU2577" s="9"/>
      <c r="RJV2577" s="9"/>
      <c r="RJW2577" s="9"/>
      <c r="RJX2577" s="9"/>
      <c r="RJY2577" s="9"/>
      <c r="RJZ2577" s="9"/>
      <c r="RKA2577" s="9"/>
      <c r="RKB2577" s="9"/>
      <c r="RKC2577" s="9"/>
      <c r="RKD2577" s="9"/>
      <c r="RKE2577" s="9"/>
      <c r="RKF2577" s="9"/>
      <c r="RKG2577" s="9"/>
      <c r="RKH2577" s="9"/>
      <c r="RKI2577" s="9"/>
      <c r="RKJ2577" s="9"/>
      <c r="RKK2577" s="9"/>
      <c r="RKL2577" s="9"/>
      <c r="RKM2577" s="9"/>
      <c r="RKN2577" s="9"/>
      <c r="RKO2577" s="9"/>
      <c r="RKP2577" s="9"/>
      <c r="RKQ2577" s="9"/>
      <c r="RKR2577" s="9"/>
      <c r="RKS2577" s="9"/>
      <c r="RKT2577" s="9"/>
      <c r="RKU2577" s="9"/>
      <c r="RKV2577" s="9"/>
      <c r="RKW2577" s="9"/>
      <c r="RKX2577" s="9"/>
      <c r="RKY2577" s="9"/>
      <c r="RKZ2577" s="9"/>
      <c r="RLA2577" s="9"/>
      <c r="RLB2577" s="9"/>
      <c r="RLC2577" s="9"/>
      <c r="RLD2577" s="9"/>
      <c r="RLE2577" s="9"/>
      <c r="RLF2577" s="9"/>
      <c r="RLG2577" s="9"/>
      <c r="RLH2577" s="9"/>
      <c r="RLI2577" s="9"/>
      <c r="RLJ2577" s="9"/>
      <c r="RLK2577" s="9"/>
      <c r="RLL2577" s="9"/>
      <c r="RLM2577" s="9"/>
      <c r="RLN2577" s="9"/>
      <c r="RLO2577" s="9"/>
      <c r="RLP2577" s="9"/>
      <c r="RLQ2577" s="9"/>
      <c r="RLR2577" s="9"/>
      <c r="RLS2577" s="9"/>
      <c r="RLT2577" s="9"/>
      <c r="RLU2577" s="9"/>
      <c r="RLV2577" s="9"/>
      <c r="RLW2577" s="9"/>
      <c r="RLX2577" s="9"/>
      <c r="RLY2577" s="9"/>
      <c r="RLZ2577" s="9"/>
      <c r="RMA2577" s="9"/>
      <c r="RMB2577" s="9"/>
      <c r="RMC2577" s="9"/>
      <c r="RMD2577" s="9"/>
      <c r="RME2577" s="9"/>
      <c r="RMF2577" s="9"/>
      <c r="RMG2577" s="9"/>
      <c r="RMH2577" s="9"/>
      <c r="RMI2577" s="9"/>
      <c r="RMJ2577" s="9"/>
      <c r="RMK2577" s="9"/>
      <c r="RML2577" s="9"/>
      <c r="RMM2577" s="9"/>
      <c r="RMN2577" s="9"/>
      <c r="RMO2577" s="9"/>
      <c r="RMP2577" s="9"/>
      <c r="RMQ2577" s="9"/>
      <c r="RMR2577" s="9"/>
      <c r="RMS2577" s="9"/>
      <c r="RMT2577" s="9"/>
      <c r="RMU2577" s="9"/>
      <c r="RMV2577" s="9"/>
      <c r="RMW2577" s="9"/>
      <c r="RMX2577" s="9"/>
      <c r="RMY2577" s="9"/>
      <c r="RMZ2577" s="9"/>
      <c r="RNA2577" s="9"/>
      <c r="RNB2577" s="9"/>
      <c r="RNC2577" s="9"/>
      <c r="RND2577" s="9"/>
      <c r="RNE2577" s="9"/>
      <c r="RNF2577" s="9"/>
      <c r="RNG2577" s="9"/>
      <c r="RNH2577" s="9"/>
      <c r="RNI2577" s="9"/>
      <c r="RNJ2577" s="9"/>
      <c r="RNK2577" s="9"/>
      <c r="RNL2577" s="9"/>
      <c r="RNM2577" s="9"/>
      <c r="RNN2577" s="9"/>
      <c r="RNO2577" s="9"/>
      <c r="RNP2577" s="9"/>
      <c r="RNQ2577" s="9"/>
      <c r="RNR2577" s="9"/>
      <c r="RNS2577" s="9"/>
      <c r="RNT2577" s="9"/>
      <c r="RNU2577" s="9"/>
      <c r="RNV2577" s="9"/>
      <c r="RNW2577" s="9"/>
      <c r="RNX2577" s="9"/>
      <c r="RNY2577" s="9"/>
      <c r="RNZ2577" s="9"/>
      <c r="ROA2577" s="9"/>
      <c r="ROB2577" s="9"/>
      <c r="ROC2577" s="9"/>
      <c r="ROD2577" s="9"/>
      <c r="ROE2577" s="9"/>
      <c r="ROF2577" s="9"/>
      <c r="ROG2577" s="9"/>
      <c r="ROH2577" s="9"/>
      <c r="ROI2577" s="9"/>
      <c r="ROJ2577" s="9"/>
      <c r="ROK2577" s="9"/>
      <c r="ROL2577" s="9"/>
      <c r="ROM2577" s="9"/>
      <c r="RON2577" s="9"/>
      <c r="ROO2577" s="9"/>
      <c r="ROP2577" s="9"/>
      <c r="ROQ2577" s="9"/>
      <c r="ROR2577" s="9"/>
      <c r="ROS2577" s="9"/>
      <c r="ROT2577" s="9"/>
      <c r="ROU2577" s="9"/>
      <c r="ROV2577" s="9"/>
      <c r="ROW2577" s="9"/>
      <c r="ROX2577" s="9"/>
      <c r="ROY2577" s="9"/>
      <c r="ROZ2577" s="9"/>
      <c r="RPA2577" s="9"/>
      <c r="RPB2577" s="9"/>
      <c r="RPC2577" s="9"/>
      <c r="RPD2577" s="9"/>
      <c r="RPE2577" s="9"/>
      <c r="RPF2577" s="9"/>
      <c r="RPG2577" s="9"/>
      <c r="RPH2577" s="9"/>
      <c r="RPI2577" s="9"/>
      <c r="RPJ2577" s="9"/>
      <c r="RPK2577" s="9"/>
      <c r="RPL2577" s="9"/>
      <c r="RPM2577" s="9"/>
      <c r="RPN2577" s="9"/>
      <c r="RPO2577" s="9"/>
      <c r="RPP2577" s="9"/>
      <c r="RPQ2577" s="9"/>
      <c r="RPR2577" s="9"/>
      <c r="RPS2577" s="9"/>
      <c r="RPT2577" s="9"/>
      <c r="RPU2577" s="9"/>
      <c r="RPV2577" s="9"/>
      <c r="RPW2577" s="9"/>
      <c r="RPX2577" s="9"/>
      <c r="RPY2577" s="9"/>
      <c r="RPZ2577" s="9"/>
      <c r="RQA2577" s="9"/>
      <c r="RQB2577" s="9"/>
      <c r="RQC2577" s="9"/>
      <c r="RQD2577" s="9"/>
      <c r="RQE2577" s="9"/>
      <c r="RQF2577" s="9"/>
      <c r="RQG2577" s="9"/>
      <c r="RQH2577" s="9"/>
      <c r="RQI2577" s="9"/>
      <c r="RQJ2577" s="9"/>
      <c r="RQK2577" s="9"/>
      <c r="RQL2577" s="9"/>
      <c r="RQM2577" s="9"/>
      <c r="RQN2577" s="9"/>
      <c r="RQO2577" s="9"/>
      <c r="RQP2577" s="9"/>
      <c r="RQQ2577" s="9"/>
      <c r="RQR2577" s="9"/>
      <c r="RQS2577" s="9"/>
      <c r="RQT2577" s="9"/>
      <c r="RQU2577" s="9"/>
      <c r="RQV2577" s="9"/>
      <c r="RQW2577" s="9"/>
      <c r="RQX2577" s="9"/>
      <c r="RQY2577" s="9"/>
      <c r="RQZ2577" s="9"/>
      <c r="RRA2577" s="9"/>
      <c r="RRB2577" s="9"/>
      <c r="RRC2577" s="9"/>
      <c r="RRD2577" s="9"/>
      <c r="RRE2577" s="9"/>
      <c r="RRF2577" s="9"/>
      <c r="RRG2577" s="9"/>
      <c r="RRH2577" s="9"/>
      <c r="RRI2577" s="9"/>
      <c r="RRJ2577" s="9"/>
      <c r="RRK2577" s="9"/>
      <c r="RRL2577" s="9"/>
      <c r="RRM2577" s="9"/>
      <c r="RRN2577" s="9"/>
      <c r="RRO2577" s="9"/>
      <c r="RRP2577" s="9"/>
      <c r="RRQ2577" s="9"/>
      <c r="RRR2577" s="9"/>
      <c r="RRS2577" s="9"/>
      <c r="RRT2577" s="9"/>
      <c r="RRU2577" s="9"/>
      <c r="RRV2577" s="9"/>
      <c r="RRW2577" s="9"/>
      <c r="RRX2577" s="9"/>
      <c r="RRY2577" s="9"/>
      <c r="RRZ2577" s="9"/>
      <c r="RSA2577" s="9"/>
      <c r="RSB2577" s="9"/>
      <c r="RSC2577" s="9"/>
      <c r="RSD2577" s="9"/>
      <c r="RSE2577" s="9"/>
      <c r="RSF2577" s="9"/>
      <c r="RSG2577" s="9"/>
      <c r="RSH2577" s="9"/>
      <c r="RSI2577" s="9"/>
      <c r="RSJ2577" s="9"/>
      <c r="RSK2577" s="9"/>
      <c r="RSL2577" s="9"/>
      <c r="RSM2577" s="9"/>
      <c r="RSN2577" s="9"/>
      <c r="RSO2577" s="9"/>
      <c r="RSP2577" s="9"/>
      <c r="RSQ2577" s="9"/>
      <c r="RSR2577" s="9"/>
      <c r="RSS2577" s="9"/>
      <c r="RST2577" s="9"/>
      <c r="RSU2577" s="9"/>
      <c r="RSV2577" s="9"/>
      <c r="RSW2577" s="9"/>
      <c r="RSX2577" s="9"/>
      <c r="RSY2577" s="9"/>
      <c r="RSZ2577" s="9"/>
      <c r="RTA2577" s="9"/>
      <c r="RTB2577" s="9"/>
      <c r="RTC2577" s="9"/>
      <c r="RTD2577" s="9"/>
      <c r="RTE2577" s="9"/>
      <c r="RTF2577" s="9"/>
      <c r="RTG2577" s="9"/>
      <c r="RTH2577" s="9"/>
      <c r="RTI2577" s="9"/>
      <c r="RTJ2577" s="9"/>
      <c r="RTK2577" s="9"/>
      <c r="RTL2577" s="9"/>
      <c r="RTM2577" s="9"/>
      <c r="RTN2577" s="9"/>
      <c r="RTO2577" s="9"/>
      <c r="RTP2577" s="9"/>
      <c r="RTQ2577" s="9"/>
      <c r="RTR2577" s="9"/>
      <c r="RTS2577" s="9"/>
      <c r="RTT2577" s="9"/>
      <c r="RTU2577" s="9"/>
      <c r="RTV2577" s="9"/>
      <c r="RTW2577" s="9"/>
      <c r="RTX2577" s="9"/>
      <c r="RTY2577" s="9"/>
      <c r="RTZ2577" s="9"/>
      <c r="RUA2577" s="9"/>
      <c r="RUB2577" s="9"/>
      <c r="RUC2577" s="9"/>
      <c r="RUD2577" s="9"/>
      <c r="RUE2577" s="9"/>
      <c r="RUF2577" s="9"/>
      <c r="RUG2577" s="9"/>
      <c r="RUH2577" s="9"/>
      <c r="RUI2577" s="9"/>
      <c r="RUJ2577" s="9"/>
      <c r="RUK2577" s="9"/>
      <c r="RUL2577" s="9"/>
      <c r="RUM2577" s="9"/>
      <c r="RUN2577" s="9"/>
      <c r="RUO2577" s="9"/>
      <c r="RUP2577" s="9"/>
      <c r="RUQ2577" s="9"/>
      <c r="RUR2577" s="9"/>
      <c r="RUS2577" s="9"/>
      <c r="RUT2577" s="9"/>
      <c r="RUU2577" s="9"/>
      <c r="RUV2577" s="9"/>
      <c r="RUW2577" s="9"/>
      <c r="RUX2577" s="9"/>
      <c r="RUY2577" s="9"/>
      <c r="RUZ2577" s="9"/>
      <c r="RVA2577" s="9"/>
      <c r="RVB2577" s="9"/>
      <c r="RVC2577" s="9"/>
      <c r="RVD2577" s="9"/>
      <c r="RVE2577" s="9"/>
      <c r="RVF2577" s="9"/>
      <c r="RVG2577" s="9"/>
      <c r="RVH2577" s="9"/>
      <c r="RVI2577" s="9"/>
      <c r="RVJ2577" s="9"/>
      <c r="RVK2577" s="9"/>
      <c r="RVL2577" s="9"/>
      <c r="RVM2577" s="9"/>
      <c r="RVN2577" s="9"/>
      <c r="RVO2577" s="9"/>
      <c r="RVP2577" s="9"/>
      <c r="RVQ2577" s="9"/>
      <c r="RVR2577" s="9"/>
      <c r="RVS2577" s="9"/>
      <c r="RVT2577" s="9"/>
      <c r="RVU2577" s="9"/>
      <c r="RVV2577" s="9"/>
      <c r="RVW2577" s="9"/>
      <c r="RVX2577" s="9"/>
      <c r="RVY2577" s="9"/>
      <c r="RVZ2577" s="9"/>
      <c r="RWA2577" s="9"/>
      <c r="RWB2577" s="9"/>
      <c r="RWC2577" s="9"/>
      <c r="RWD2577" s="9"/>
      <c r="RWE2577" s="9"/>
      <c r="RWF2577" s="9"/>
      <c r="RWG2577" s="9"/>
      <c r="RWH2577" s="9"/>
      <c r="RWI2577" s="9"/>
      <c r="RWJ2577" s="9"/>
      <c r="RWK2577" s="9"/>
      <c r="RWL2577" s="9"/>
      <c r="RWM2577" s="9"/>
      <c r="RWN2577" s="9"/>
      <c r="RWO2577" s="9"/>
      <c r="RWP2577" s="9"/>
      <c r="RWQ2577" s="9"/>
      <c r="RWR2577" s="9"/>
      <c r="RWS2577" s="9"/>
      <c r="RWT2577" s="9"/>
      <c r="RWU2577" s="9"/>
      <c r="RWV2577" s="9"/>
      <c r="RWW2577" s="9"/>
      <c r="RWX2577" s="9"/>
      <c r="RWY2577" s="9"/>
      <c r="RWZ2577" s="9"/>
      <c r="RXA2577" s="9"/>
      <c r="RXB2577" s="9"/>
      <c r="RXC2577" s="9"/>
      <c r="RXD2577" s="9"/>
      <c r="RXE2577" s="9"/>
      <c r="RXF2577" s="9"/>
      <c r="RXG2577" s="9"/>
      <c r="RXH2577" s="9"/>
      <c r="RXI2577" s="9"/>
      <c r="RXJ2577" s="9"/>
      <c r="RXK2577" s="9"/>
      <c r="RXL2577" s="9"/>
      <c r="RXM2577" s="9"/>
      <c r="RXN2577" s="9"/>
      <c r="RXO2577" s="9"/>
      <c r="RXP2577" s="9"/>
      <c r="RXQ2577" s="9"/>
      <c r="RXR2577" s="9"/>
      <c r="RXS2577" s="9"/>
      <c r="RXT2577" s="9"/>
      <c r="RXU2577" s="9"/>
      <c r="RXV2577" s="9"/>
      <c r="RXW2577" s="9"/>
      <c r="RXX2577" s="9"/>
      <c r="RXY2577" s="9"/>
      <c r="RXZ2577" s="9"/>
      <c r="RYA2577" s="9"/>
      <c r="RYB2577" s="9"/>
      <c r="RYC2577" s="9"/>
      <c r="RYD2577" s="9"/>
      <c r="RYE2577" s="9"/>
      <c r="RYF2577" s="9"/>
      <c r="RYG2577" s="9"/>
      <c r="RYH2577" s="9"/>
      <c r="RYI2577" s="9"/>
      <c r="RYJ2577" s="9"/>
      <c r="RYK2577" s="9"/>
      <c r="RYL2577" s="9"/>
      <c r="RYM2577" s="9"/>
      <c r="RYN2577" s="9"/>
      <c r="RYO2577" s="9"/>
      <c r="RYP2577" s="9"/>
      <c r="RYQ2577" s="9"/>
      <c r="RYR2577" s="9"/>
      <c r="RYS2577" s="9"/>
      <c r="RYT2577" s="9"/>
      <c r="RYU2577" s="9"/>
      <c r="RYV2577" s="9"/>
      <c r="RYW2577" s="9"/>
      <c r="RYX2577" s="9"/>
      <c r="RYY2577" s="9"/>
      <c r="RYZ2577" s="9"/>
      <c r="RZA2577" s="9"/>
      <c r="RZB2577" s="9"/>
      <c r="RZC2577" s="9"/>
      <c r="RZD2577" s="9"/>
      <c r="RZE2577" s="9"/>
      <c r="RZF2577" s="9"/>
      <c r="RZG2577" s="9"/>
      <c r="RZH2577" s="9"/>
      <c r="RZI2577" s="9"/>
      <c r="RZJ2577" s="9"/>
      <c r="RZK2577" s="9"/>
      <c r="RZL2577" s="9"/>
      <c r="RZM2577" s="9"/>
      <c r="RZN2577" s="9"/>
      <c r="RZO2577" s="9"/>
      <c r="RZP2577" s="9"/>
      <c r="RZQ2577" s="9"/>
      <c r="RZR2577" s="9"/>
      <c r="RZS2577" s="9"/>
      <c r="RZT2577" s="9"/>
      <c r="RZU2577" s="9"/>
      <c r="RZV2577" s="9"/>
      <c r="RZW2577" s="9"/>
      <c r="RZX2577" s="9"/>
      <c r="RZY2577" s="9"/>
      <c r="RZZ2577" s="9"/>
      <c r="SAA2577" s="9"/>
      <c r="SAB2577" s="9"/>
      <c r="SAC2577" s="9"/>
      <c r="SAD2577" s="9"/>
      <c r="SAE2577" s="9"/>
      <c r="SAF2577" s="9"/>
      <c r="SAG2577" s="9"/>
      <c r="SAH2577" s="9"/>
      <c r="SAI2577" s="9"/>
      <c r="SAJ2577" s="9"/>
      <c r="SAK2577" s="9"/>
      <c r="SAL2577" s="9"/>
      <c r="SAM2577" s="9"/>
      <c r="SAN2577" s="9"/>
      <c r="SAO2577" s="9"/>
      <c r="SAP2577" s="9"/>
      <c r="SAQ2577" s="9"/>
      <c r="SAR2577" s="9"/>
      <c r="SAS2577" s="9"/>
      <c r="SAT2577" s="9"/>
      <c r="SAU2577" s="9"/>
      <c r="SAV2577" s="9"/>
      <c r="SAW2577" s="9"/>
      <c r="SAX2577" s="9"/>
      <c r="SAY2577" s="9"/>
      <c r="SAZ2577" s="9"/>
      <c r="SBA2577" s="9"/>
      <c r="SBB2577" s="9"/>
      <c r="SBC2577" s="9"/>
      <c r="SBD2577" s="9"/>
      <c r="SBE2577" s="9"/>
      <c r="SBF2577" s="9"/>
      <c r="SBG2577" s="9"/>
      <c r="SBH2577" s="9"/>
      <c r="SBI2577" s="9"/>
      <c r="SBJ2577" s="9"/>
      <c r="SBK2577" s="9"/>
      <c r="SBL2577" s="9"/>
      <c r="SBM2577" s="9"/>
      <c r="SBN2577" s="9"/>
      <c r="SBO2577" s="9"/>
      <c r="SBP2577" s="9"/>
      <c r="SBQ2577" s="9"/>
      <c r="SBR2577" s="9"/>
      <c r="SBS2577" s="9"/>
      <c r="SBT2577" s="9"/>
      <c r="SBU2577" s="9"/>
      <c r="SBV2577" s="9"/>
      <c r="SBW2577" s="9"/>
      <c r="SBX2577" s="9"/>
      <c r="SBY2577" s="9"/>
      <c r="SBZ2577" s="9"/>
      <c r="SCA2577" s="9"/>
      <c r="SCB2577" s="9"/>
      <c r="SCC2577" s="9"/>
      <c r="SCD2577" s="9"/>
      <c r="SCE2577" s="9"/>
      <c r="SCF2577" s="9"/>
      <c r="SCG2577" s="9"/>
      <c r="SCH2577" s="9"/>
      <c r="SCI2577" s="9"/>
      <c r="SCJ2577" s="9"/>
      <c r="SCK2577" s="9"/>
      <c r="SCL2577" s="9"/>
      <c r="SCM2577" s="9"/>
      <c r="SCN2577" s="9"/>
      <c r="SCO2577" s="9"/>
      <c r="SCP2577" s="9"/>
      <c r="SCQ2577" s="9"/>
      <c r="SCR2577" s="9"/>
      <c r="SCS2577" s="9"/>
      <c r="SCT2577" s="9"/>
      <c r="SCU2577" s="9"/>
      <c r="SCV2577" s="9"/>
      <c r="SCW2577" s="9"/>
      <c r="SCX2577" s="9"/>
      <c r="SCY2577" s="9"/>
      <c r="SCZ2577" s="9"/>
      <c r="SDA2577" s="9"/>
      <c r="SDB2577" s="9"/>
      <c r="SDC2577" s="9"/>
      <c r="SDD2577" s="9"/>
      <c r="SDE2577" s="9"/>
      <c r="SDF2577" s="9"/>
      <c r="SDG2577" s="9"/>
      <c r="SDH2577" s="9"/>
      <c r="SDI2577" s="9"/>
      <c r="SDJ2577" s="9"/>
      <c r="SDK2577" s="9"/>
      <c r="SDL2577" s="9"/>
      <c r="SDM2577" s="9"/>
      <c r="SDN2577" s="9"/>
      <c r="SDO2577" s="9"/>
      <c r="SDP2577" s="9"/>
      <c r="SDQ2577" s="9"/>
      <c r="SDR2577" s="9"/>
      <c r="SDS2577" s="9"/>
      <c r="SDT2577" s="9"/>
      <c r="SDU2577" s="9"/>
      <c r="SDV2577" s="9"/>
      <c r="SDW2577" s="9"/>
      <c r="SDX2577" s="9"/>
      <c r="SDY2577" s="9"/>
      <c r="SDZ2577" s="9"/>
      <c r="SEA2577" s="9"/>
      <c r="SEB2577" s="9"/>
      <c r="SEC2577" s="9"/>
      <c r="SED2577" s="9"/>
      <c r="SEE2577" s="9"/>
      <c r="SEF2577" s="9"/>
      <c r="SEG2577" s="9"/>
      <c r="SEH2577" s="9"/>
      <c r="SEI2577" s="9"/>
      <c r="SEJ2577" s="9"/>
      <c r="SEK2577" s="9"/>
      <c r="SEL2577" s="9"/>
      <c r="SEM2577" s="9"/>
      <c r="SEN2577" s="9"/>
      <c r="SEO2577" s="9"/>
      <c r="SEP2577" s="9"/>
      <c r="SEQ2577" s="9"/>
      <c r="SER2577" s="9"/>
      <c r="SES2577" s="9"/>
      <c r="SET2577" s="9"/>
      <c r="SEU2577" s="9"/>
      <c r="SEV2577" s="9"/>
      <c r="SEW2577" s="9"/>
      <c r="SEX2577" s="9"/>
      <c r="SEY2577" s="9"/>
      <c r="SEZ2577" s="9"/>
      <c r="SFA2577" s="9"/>
      <c r="SFB2577" s="9"/>
      <c r="SFC2577" s="9"/>
      <c r="SFD2577" s="9"/>
      <c r="SFE2577" s="9"/>
      <c r="SFF2577" s="9"/>
      <c r="SFG2577" s="9"/>
      <c r="SFH2577" s="9"/>
      <c r="SFI2577" s="9"/>
      <c r="SFJ2577" s="9"/>
      <c r="SFK2577" s="9"/>
      <c r="SFL2577" s="9"/>
      <c r="SFM2577" s="9"/>
      <c r="SFN2577" s="9"/>
      <c r="SFO2577" s="9"/>
      <c r="SFP2577" s="9"/>
      <c r="SFQ2577" s="9"/>
      <c r="SFR2577" s="9"/>
      <c r="SFS2577" s="9"/>
      <c r="SFT2577" s="9"/>
      <c r="SFU2577" s="9"/>
      <c r="SFV2577" s="9"/>
      <c r="SFW2577" s="9"/>
      <c r="SFX2577" s="9"/>
      <c r="SFY2577" s="9"/>
      <c r="SFZ2577" s="9"/>
      <c r="SGA2577" s="9"/>
      <c r="SGB2577" s="9"/>
      <c r="SGC2577" s="9"/>
      <c r="SGD2577" s="9"/>
      <c r="SGE2577" s="9"/>
      <c r="SGF2577" s="9"/>
      <c r="SGG2577" s="9"/>
      <c r="SGH2577" s="9"/>
      <c r="SGI2577" s="9"/>
      <c r="SGJ2577" s="9"/>
      <c r="SGK2577" s="9"/>
      <c r="SGL2577" s="9"/>
      <c r="SGM2577" s="9"/>
      <c r="SGN2577" s="9"/>
      <c r="SGO2577" s="9"/>
      <c r="SGP2577" s="9"/>
      <c r="SGQ2577" s="9"/>
      <c r="SGR2577" s="9"/>
      <c r="SGS2577" s="9"/>
      <c r="SGT2577" s="9"/>
      <c r="SGU2577" s="9"/>
      <c r="SGV2577" s="9"/>
      <c r="SGW2577" s="9"/>
      <c r="SGX2577" s="9"/>
      <c r="SGY2577" s="9"/>
      <c r="SGZ2577" s="9"/>
      <c r="SHA2577" s="9"/>
      <c r="SHB2577" s="9"/>
      <c r="SHC2577" s="9"/>
      <c r="SHD2577" s="9"/>
      <c r="SHE2577" s="9"/>
      <c r="SHF2577" s="9"/>
      <c r="SHG2577" s="9"/>
      <c r="SHH2577" s="9"/>
      <c r="SHI2577" s="9"/>
      <c r="SHJ2577" s="9"/>
      <c r="SHK2577" s="9"/>
      <c r="SHL2577" s="9"/>
      <c r="SHM2577" s="9"/>
      <c r="SHN2577" s="9"/>
      <c r="SHO2577" s="9"/>
      <c r="SHP2577" s="9"/>
      <c r="SHQ2577" s="9"/>
      <c r="SHR2577" s="9"/>
      <c r="SHS2577" s="9"/>
      <c r="SHT2577" s="9"/>
      <c r="SHU2577" s="9"/>
      <c r="SHV2577" s="9"/>
      <c r="SHW2577" s="9"/>
      <c r="SHX2577" s="9"/>
      <c r="SHY2577" s="9"/>
      <c r="SHZ2577" s="9"/>
      <c r="SIA2577" s="9"/>
      <c r="SIB2577" s="9"/>
      <c r="SIC2577" s="9"/>
      <c r="SID2577" s="9"/>
      <c r="SIE2577" s="9"/>
      <c r="SIF2577" s="9"/>
      <c r="SIG2577" s="9"/>
      <c r="SIH2577" s="9"/>
      <c r="SII2577" s="9"/>
      <c r="SIJ2577" s="9"/>
      <c r="SIK2577" s="9"/>
      <c r="SIL2577" s="9"/>
      <c r="SIM2577" s="9"/>
      <c r="SIN2577" s="9"/>
      <c r="SIO2577" s="9"/>
      <c r="SIP2577" s="9"/>
      <c r="SIQ2577" s="9"/>
      <c r="SIR2577" s="9"/>
      <c r="SIS2577" s="9"/>
      <c r="SIT2577" s="9"/>
      <c r="SIU2577" s="9"/>
      <c r="SIV2577" s="9"/>
      <c r="SIW2577" s="9"/>
      <c r="SIX2577" s="9"/>
      <c r="SIY2577" s="9"/>
      <c r="SIZ2577" s="9"/>
      <c r="SJA2577" s="9"/>
      <c r="SJB2577" s="9"/>
      <c r="SJC2577" s="9"/>
      <c r="SJD2577" s="9"/>
      <c r="SJE2577" s="9"/>
      <c r="SJF2577" s="9"/>
      <c r="SJG2577" s="9"/>
      <c r="SJH2577" s="9"/>
      <c r="SJI2577" s="9"/>
      <c r="SJJ2577" s="9"/>
      <c r="SJK2577" s="9"/>
      <c r="SJL2577" s="9"/>
      <c r="SJM2577" s="9"/>
      <c r="SJN2577" s="9"/>
      <c r="SJO2577" s="9"/>
      <c r="SJP2577" s="9"/>
      <c r="SJQ2577" s="9"/>
      <c r="SJR2577" s="9"/>
      <c r="SJS2577" s="9"/>
      <c r="SJT2577" s="9"/>
      <c r="SJU2577" s="9"/>
      <c r="SJV2577" s="9"/>
      <c r="SJW2577" s="9"/>
      <c r="SJX2577" s="9"/>
      <c r="SJY2577" s="9"/>
      <c r="SJZ2577" s="9"/>
      <c r="SKA2577" s="9"/>
      <c r="SKB2577" s="9"/>
      <c r="SKC2577" s="9"/>
      <c r="SKD2577" s="9"/>
      <c r="SKE2577" s="9"/>
      <c r="SKF2577" s="9"/>
      <c r="SKG2577" s="9"/>
      <c r="SKH2577" s="9"/>
      <c r="SKI2577" s="9"/>
      <c r="SKJ2577" s="9"/>
      <c r="SKK2577" s="9"/>
      <c r="SKL2577" s="9"/>
      <c r="SKM2577" s="9"/>
      <c r="SKN2577" s="9"/>
      <c r="SKO2577" s="9"/>
      <c r="SKP2577" s="9"/>
      <c r="SKQ2577" s="9"/>
      <c r="SKR2577" s="9"/>
      <c r="SKS2577" s="9"/>
      <c r="SKT2577" s="9"/>
      <c r="SKU2577" s="9"/>
      <c r="SKV2577" s="9"/>
      <c r="SKW2577" s="9"/>
      <c r="SKX2577" s="9"/>
      <c r="SKY2577" s="9"/>
      <c r="SKZ2577" s="9"/>
      <c r="SLA2577" s="9"/>
      <c r="SLB2577" s="9"/>
      <c r="SLC2577" s="9"/>
      <c r="SLD2577" s="9"/>
      <c r="SLE2577" s="9"/>
      <c r="SLF2577" s="9"/>
      <c r="SLG2577" s="9"/>
      <c r="SLH2577" s="9"/>
      <c r="SLI2577" s="9"/>
      <c r="SLJ2577" s="9"/>
      <c r="SLK2577" s="9"/>
      <c r="SLL2577" s="9"/>
      <c r="SLM2577" s="9"/>
      <c r="SLN2577" s="9"/>
      <c r="SLO2577" s="9"/>
      <c r="SLP2577" s="9"/>
      <c r="SLQ2577" s="9"/>
      <c r="SLR2577" s="9"/>
      <c r="SLS2577" s="9"/>
      <c r="SLT2577" s="9"/>
      <c r="SLU2577" s="9"/>
      <c r="SLV2577" s="9"/>
      <c r="SLW2577" s="9"/>
      <c r="SLX2577" s="9"/>
      <c r="SLY2577" s="9"/>
      <c r="SLZ2577" s="9"/>
      <c r="SMA2577" s="9"/>
      <c r="SMB2577" s="9"/>
      <c r="SMC2577" s="9"/>
      <c r="SMD2577" s="9"/>
      <c r="SME2577" s="9"/>
      <c r="SMF2577" s="9"/>
      <c r="SMG2577" s="9"/>
      <c r="SMH2577" s="9"/>
      <c r="SMI2577" s="9"/>
      <c r="SMJ2577" s="9"/>
      <c r="SMK2577" s="9"/>
      <c r="SML2577" s="9"/>
      <c r="SMM2577" s="9"/>
      <c r="SMN2577" s="9"/>
      <c r="SMO2577" s="9"/>
      <c r="SMP2577" s="9"/>
      <c r="SMQ2577" s="9"/>
      <c r="SMR2577" s="9"/>
      <c r="SMS2577" s="9"/>
      <c r="SMT2577" s="9"/>
      <c r="SMU2577" s="9"/>
      <c r="SMV2577" s="9"/>
      <c r="SMW2577" s="9"/>
      <c r="SMX2577" s="9"/>
      <c r="SMY2577" s="9"/>
      <c r="SMZ2577" s="9"/>
      <c r="SNA2577" s="9"/>
      <c r="SNB2577" s="9"/>
      <c r="SNC2577" s="9"/>
      <c r="SND2577" s="9"/>
      <c r="SNE2577" s="9"/>
      <c r="SNF2577" s="9"/>
      <c r="SNG2577" s="9"/>
      <c r="SNH2577" s="9"/>
      <c r="SNI2577" s="9"/>
      <c r="SNJ2577" s="9"/>
      <c r="SNK2577" s="9"/>
      <c r="SNL2577" s="9"/>
      <c r="SNM2577" s="9"/>
      <c r="SNN2577" s="9"/>
      <c r="SNO2577" s="9"/>
      <c r="SNP2577" s="9"/>
      <c r="SNQ2577" s="9"/>
      <c r="SNR2577" s="9"/>
      <c r="SNS2577" s="9"/>
      <c r="SNT2577" s="9"/>
      <c r="SNU2577" s="9"/>
      <c r="SNV2577" s="9"/>
      <c r="SNW2577" s="9"/>
      <c r="SNX2577" s="9"/>
      <c r="SNY2577" s="9"/>
      <c r="SNZ2577" s="9"/>
      <c r="SOA2577" s="9"/>
      <c r="SOB2577" s="9"/>
      <c r="SOC2577" s="9"/>
      <c r="SOD2577" s="9"/>
      <c r="SOE2577" s="9"/>
      <c r="SOF2577" s="9"/>
      <c r="SOG2577" s="9"/>
      <c r="SOH2577" s="9"/>
      <c r="SOI2577" s="9"/>
      <c r="SOJ2577" s="9"/>
      <c r="SOK2577" s="9"/>
      <c r="SOL2577" s="9"/>
      <c r="SOM2577" s="9"/>
      <c r="SON2577" s="9"/>
      <c r="SOO2577" s="9"/>
      <c r="SOP2577" s="9"/>
      <c r="SOQ2577" s="9"/>
      <c r="SOR2577" s="9"/>
      <c r="SOS2577" s="9"/>
      <c r="SOT2577" s="9"/>
      <c r="SOU2577" s="9"/>
      <c r="SOV2577" s="9"/>
      <c r="SOW2577" s="9"/>
      <c r="SOX2577" s="9"/>
      <c r="SOY2577" s="9"/>
      <c r="SOZ2577" s="9"/>
      <c r="SPA2577" s="9"/>
      <c r="SPB2577" s="9"/>
      <c r="SPC2577" s="9"/>
      <c r="SPD2577" s="9"/>
      <c r="SPE2577" s="9"/>
      <c r="SPF2577" s="9"/>
      <c r="SPG2577" s="9"/>
      <c r="SPH2577" s="9"/>
      <c r="SPI2577" s="9"/>
      <c r="SPJ2577" s="9"/>
      <c r="SPK2577" s="9"/>
      <c r="SPL2577" s="9"/>
      <c r="SPM2577" s="9"/>
      <c r="SPN2577" s="9"/>
      <c r="SPO2577" s="9"/>
      <c r="SPP2577" s="9"/>
      <c r="SPQ2577" s="9"/>
      <c r="SPR2577" s="9"/>
      <c r="SPS2577" s="9"/>
      <c r="SPT2577" s="9"/>
      <c r="SPU2577" s="9"/>
      <c r="SPV2577" s="9"/>
      <c r="SPW2577" s="9"/>
      <c r="SPX2577" s="9"/>
      <c r="SPY2577" s="9"/>
      <c r="SPZ2577" s="9"/>
      <c r="SQA2577" s="9"/>
      <c r="SQB2577" s="9"/>
      <c r="SQC2577" s="9"/>
      <c r="SQD2577" s="9"/>
      <c r="SQE2577" s="9"/>
      <c r="SQF2577" s="9"/>
      <c r="SQG2577" s="9"/>
      <c r="SQH2577" s="9"/>
      <c r="SQI2577" s="9"/>
      <c r="SQJ2577" s="9"/>
      <c r="SQK2577" s="9"/>
      <c r="SQL2577" s="9"/>
      <c r="SQM2577" s="9"/>
      <c r="SQN2577" s="9"/>
      <c r="SQO2577" s="9"/>
      <c r="SQP2577" s="9"/>
      <c r="SQQ2577" s="9"/>
      <c r="SQR2577" s="9"/>
      <c r="SQS2577" s="9"/>
      <c r="SQT2577" s="9"/>
      <c r="SQU2577" s="9"/>
      <c r="SQV2577" s="9"/>
      <c r="SQW2577" s="9"/>
      <c r="SQX2577" s="9"/>
      <c r="SQY2577" s="9"/>
      <c r="SQZ2577" s="9"/>
      <c r="SRA2577" s="9"/>
      <c r="SRB2577" s="9"/>
      <c r="SRC2577" s="9"/>
      <c r="SRD2577" s="9"/>
      <c r="SRE2577" s="9"/>
      <c r="SRF2577" s="9"/>
      <c r="SRG2577" s="9"/>
      <c r="SRH2577" s="9"/>
      <c r="SRI2577" s="9"/>
      <c r="SRJ2577" s="9"/>
      <c r="SRK2577" s="9"/>
      <c r="SRL2577" s="9"/>
      <c r="SRM2577" s="9"/>
      <c r="SRN2577" s="9"/>
      <c r="SRO2577" s="9"/>
      <c r="SRP2577" s="9"/>
      <c r="SRQ2577" s="9"/>
      <c r="SRR2577" s="9"/>
      <c r="SRS2577" s="9"/>
      <c r="SRT2577" s="9"/>
      <c r="SRU2577" s="9"/>
      <c r="SRV2577" s="9"/>
      <c r="SRW2577" s="9"/>
      <c r="SRX2577" s="9"/>
      <c r="SRY2577" s="9"/>
      <c r="SRZ2577" s="9"/>
      <c r="SSA2577" s="9"/>
      <c r="SSB2577" s="9"/>
      <c r="SSC2577" s="9"/>
      <c r="SSD2577" s="9"/>
      <c r="SSE2577" s="9"/>
      <c r="SSF2577" s="9"/>
      <c r="SSG2577" s="9"/>
      <c r="SSH2577" s="9"/>
      <c r="SSI2577" s="9"/>
      <c r="SSJ2577" s="9"/>
      <c r="SSK2577" s="9"/>
      <c r="SSL2577" s="9"/>
      <c r="SSM2577" s="9"/>
      <c r="SSN2577" s="9"/>
      <c r="SSO2577" s="9"/>
      <c r="SSP2577" s="9"/>
      <c r="SSQ2577" s="9"/>
      <c r="SSR2577" s="9"/>
      <c r="SSS2577" s="9"/>
      <c r="SST2577" s="9"/>
      <c r="SSU2577" s="9"/>
      <c r="SSV2577" s="9"/>
      <c r="SSW2577" s="9"/>
      <c r="SSX2577" s="9"/>
      <c r="SSY2577" s="9"/>
      <c r="SSZ2577" s="9"/>
      <c r="STA2577" s="9"/>
      <c r="STB2577" s="9"/>
      <c r="STC2577" s="9"/>
      <c r="STD2577" s="9"/>
      <c r="STE2577" s="9"/>
      <c r="STF2577" s="9"/>
      <c r="STG2577" s="9"/>
      <c r="STH2577" s="9"/>
      <c r="STI2577" s="9"/>
      <c r="STJ2577" s="9"/>
      <c r="STK2577" s="9"/>
      <c r="STL2577" s="9"/>
      <c r="STM2577" s="9"/>
      <c r="STN2577" s="9"/>
      <c r="STO2577" s="9"/>
      <c r="STP2577" s="9"/>
      <c r="STQ2577" s="9"/>
      <c r="STR2577" s="9"/>
      <c r="STS2577" s="9"/>
      <c r="STT2577" s="9"/>
      <c r="STU2577" s="9"/>
      <c r="STV2577" s="9"/>
      <c r="STW2577" s="9"/>
      <c r="STX2577" s="9"/>
      <c r="STY2577" s="9"/>
      <c r="STZ2577" s="9"/>
      <c r="SUA2577" s="9"/>
      <c r="SUB2577" s="9"/>
      <c r="SUC2577" s="9"/>
      <c r="SUD2577" s="9"/>
      <c r="SUE2577" s="9"/>
      <c r="SUF2577" s="9"/>
      <c r="SUG2577" s="9"/>
      <c r="SUH2577" s="9"/>
      <c r="SUI2577" s="9"/>
      <c r="SUJ2577" s="9"/>
      <c r="SUK2577" s="9"/>
      <c r="SUL2577" s="9"/>
      <c r="SUM2577" s="9"/>
      <c r="SUN2577" s="9"/>
      <c r="SUO2577" s="9"/>
      <c r="SUP2577" s="9"/>
      <c r="SUQ2577" s="9"/>
      <c r="SUR2577" s="9"/>
      <c r="SUS2577" s="9"/>
      <c r="SUT2577" s="9"/>
      <c r="SUU2577" s="9"/>
      <c r="SUV2577" s="9"/>
      <c r="SUW2577" s="9"/>
      <c r="SUX2577" s="9"/>
      <c r="SUY2577" s="9"/>
      <c r="SUZ2577" s="9"/>
      <c r="SVA2577" s="9"/>
      <c r="SVB2577" s="9"/>
      <c r="SVC2577" s="9"/>
      <c r="SVD2577" s="9"/>
      <c r="SVE2577" s="9"/>
      <c r="SVF2577" s="9"/>
      <c r="SVG2577" s="9"/>
      <c r="SVH2577" s="9"/>
      <c r="SVI2577" s="9"/>
      <c r="SVJ2577" s="9"/>
      <c r="SVK2577" s="9"/>
      <c r="SVL2577" s="9"/>
      <c r="SVM2577" s="9"/>
      <c r="SVN2577" s="9"/>
      <c r="SVO2577" s="9"/>
      <c r="SVP2577" s="9"/>
      <c r="SVQ2577" s="9"/>
      <c r="SVR2577" s="9"/>
      <c r="SVS2577" s="9"/>
      <c r="SVT2577" s="9"/>
      <c r="SVU2577" s="9"/>
      <c r="SVV2577" s="9"/>
      <c r="SVW2577" s="9"/>
      <c r="SVX2577" s="9"/>
      <c r="SVY2577" s="9"/>
      <c r="SVZ2577" s="9"/>
      <c r="SWA2577" s="9"/>
      <c r="SWB2577" s="9"/>
      <c r="SWC2577" s="9"/>
      <c r="SWD2577" s="9"/>
      <c r="SWE2577" s="9"/>
      <c r="SWF2577" s="9"/>
      <c r="SWG2577" s="9"/>
      <c r="SWH2577" s="9"/>
      <c r="SWI2577" s="9"/>
      <c r="SWJ2577" s="9"/>
      <c r="SWK2577" s="9"/>
      <c r="SWL2577" s="9"/>
      <c r="SWM2577" s="9"/>
      <c r="SWN2577" s="9"/>
      <c r="SWO2577" s="9"/>
      <c r="SWP2577" s="9"/>
      <c r="SWQ2577" s="9"/>
      <c r="SWR2577" s="9"/>
      <c r="SWS2577" s="9"/>
      <c r="SWT2577" s="9"/>
      <c r="SWU2577" s="9"/>
      <c r="SWV2577" s="9"/>
      <c r="SWW2577" s="9"/>
      <c r="SWX2577" s="9"/>
      <c r="SWY2577" s="9"/>
      <c r="SWZ2577" s="9"/>
      <c r="SXA2577" s="9"/>
      <c r="SXB2577" s="9"/>
      <c r="SXC2577" s="9"/>
      <c r="SXD2577" s="9"/>
      <c r="SXE2577" s="9"/>
      <c r="SXF2577" s="9"/>
      <c r="SXG2577" s="9"/>
      <c r="SXH2577" s="9"/>
      <c r="SXI2577" s="9"/>
      <c r="SXJ2577" s="9"/>
      <c r="SXK2577" s="9"/>
      <c r="SXL2577" s="9"/>
      <c r="SXM2577" s="9"/>
      <c r="SXN2577" s="9"/>
      <c r="SXO2577" s="9"/>
      <c r="SXP2577" s="9"/>
      <c r="SXQ2577" s="9"/>
      <c r="SXR2577" s="9"/>
      <c r="SXS2577" s="9"/>
      <c r="SXT2577" s="9"/>
      <c r="SXU2577" s="9"/>
      <c r="SXV2577" s="9"/>
      <c r="SXW2577" s="9"/>
      <c r="SXX2577" s="9"/>
      <c r="SXY2577" s="9"/>
      <c r="SXZ2577" s="9"/>
      <c r="SYA2577" s="9"/>
      <c r="SYB2577" s="9"/>
      <c r="SYC2577" s="9"/>
      <c r="SYD2577" s="9"/>
      <c r="SYE2577" s="9"/>
      <c r="SYF2577" s="9"/>
      <c r="SYG2577" s="9"/>
      <c r="SYH2577" s="9"/>
      <c r="SYI2577" s="9"/>
      <c r="SYJ2577" s="9"/>
      <c r="SYK2577" s="9"/>
      <c r="SYL2577" s="9"/>
      <c r="SYM2577" s="9"/>
      <c r="SYN2577" s="9"/>
      <c r="SYO2577" s="9"/>
      <c r="SYP2577" s="9"/>
      <c r="SYQ2577" s="9"/>
      <c r="SYR2577" s="9"/>
      <c r="SYS2577" s="9"/>
      <c r="SYT2577" s="9"/>
      <c r="SYU2577" s="9"/>
      <c r="SYV2577" s="9"/>
      <c r="SYW2577" s="9"/>
      <c r="SYX2577" s="9"/>
      <c r="SYY2577" s="9"/>
      <c r="SYZ2577" s="9"/>
      <c r="SZA2577" s="9"/>
      <c r="SZB2577" s="9"/>
      <c r="SZC2577" s="9"/>
      <c r="SZD2577" s="9"/>
      <c r="SZE2577" s="9"/>
      <c r="SZF2577" s="9"/>
      <c r="SZG2577" s="9"/>
      <c r="SZH2577" s="9"/>
      <c r="SZI2577" s="9"/>
      <c r="SZJ2577" s="9"/>
      <c r="SZK2577" s="9"/>
      <c r="SZL2577" s="9"/>
      <c r="SZM2577" s="9"/>
      <c r="SZN2577" s="9"/>
      <c r="SZO2577" s="9"/>
      <c r="SZP2577" s="9"/>
      <c r="SZQ2577" s="9"/>
      <c r="SZR2577" s="9"/>
      <c r="SZS2577" s="9"/>
      <c r="SZT2577" s="9"/>
      <c r="SZU2577" s="9"/>
      <c r="SZV2577" s="9"/>
      <c r="SZW2577" s="9"/>
      <c r="SZX2577" s="9"/>
      <c r="SZY2577" s="9"/>
      <c r="SZZ2577" s="9"/>
      <c r="TAA2577" s="9"/>
      <c r="TAB2577" s="9"/>
      <c r="TAC2577" s="9"/>
      <c r="TAD2577" s="9"/>
      <c r="TAE2577" s="9"/>
      <c r="TAF2577" s="9"/>
      <c r="TAG2577" s="9"/>
      <c r="TAH2577" s="9"/>
      <c r="TAI2577" s="9"/>
      <c r="TAJ2577" s="9"/>
      <c r="TAK2577" s="9"/>
      <c r="TAL2577" s="9"/>
      <c r="TAM2577" s="9"/>
      <c r="TAN2577" s="9"/>
      <c r="TAO2577" s="9"/>
      <c r="TAP2577" s="9"/>
      <c r="TAQ2577" s="9"/>
      <c r="TAR2577" s="9"/>
      <c r="TAS2577" s="9"/>
      <c r="TAT2577" s="9"/>
      <c r="TAU2577" s="9"/>
      <c r="TAV2577" s="9"/>
      <c r="TAW2577" s="9"/>
      <c r="TAX2577" s="9"/>
      <c r="TAY2577" s="9"/>
      <c r="TAZ2577" s="9"/>
      <c r="TBA2577" s="9"/>
      <c r="TBB2577" s="9"/>
      <c r="TBC2577" s="9"/>
      <c r="TBD2577" s="9"/>
      <c r="TBE2577" s="9"/>
      <c r="TBF2577" s="9"/>
      <c r="TBG2577" s="9"/>
      <c r="TBH2577" s="9"/>
      <c r="TBI2577" s="9"/>
      <c r="TBJ2577" s="9"/>
      <c r="TBK2577" s="9"/>
      <c r="TBL2577" s="9"/>
      <c r="TBM2577" s="9"/>
      <c r="TBN2577" s="9"/>
      <c r="TBO2577" s="9"/>
      <c r="TBP2577" s="9"/>
      <c r="TBQ2577" s="9"/>
      <c r="TBR2577" s="9"/>
      <c r="TBS2577" s="9"/>
      <c r="TBT2577" s="9"/>
      <c r="TBU2577" s="9"/>
      <c r="TBV2577" s="9"/>
      <c r="TBW2577" s="9"/>
      <c r="TBX2577" s="9"/>
      <c r="TBY2577" s="9"/>
      <c r="TBZ2577" s="9"/>
      <c r="TCA2577" s="9"/>
      <c r="TCB2577" s="9"/>
      <c r="TCC2577" s="9"/>
      <c r="TCD2577" s="9"/>
      <c r="TCE2577" s="9"/>
      <c r="TCF2577" s="9"/>
      <c r="TCG2577" s="9"/>
      <c r="TCH2577" s="9"/>
      <c r="TCI2577" s="9"/>
      <c r="TCJ2577" s="9"/>
      <c r="TCK2577" s="9"/>
      <c r="TCL2577" s="9"/>
      <c r="TCM2577" s="9"/>
      <c r="TCN2577" s="9"/>
      <c r="TCO2577" s="9"/>
      <c r="TCP2577" s="9"/>
      <c r="TCQ2577" s="9"/>
      <c r="TCR2577" s="9"/>
      <c r="TCS2577" s="9"/>
      <c r="TCT2577" s="9"/>
      <c r="TCU2577" s="9"/>
      <c r="TCV2577" s="9"/>
      <c r="TCW2577" s="9"/>
      <c r="TCX2577" s="9"/>
      <c r="TCY2577" s="9"/>
      <c r="TCZ2577" s="9"/>
      <c r="TDA2577" s="9"/>
      <c r="TDB2577" s="9"/>
      <c r="TDC2577" s="9"/>
      <c r="TDD2577" s="9"/>
      <c r="TDE2577" s="9"/>
      <c r="TDF2577" s="9"/>
      <c r="TDG2577" s="9"/>
      <c r="TDH2577" s="9"/>
      <c r="TDI2577" s="9"/>
      <c r="TDJ2577" s="9"/>
      <c r="TDK2577" s="9"/>
      <c r="TDL2577" s="9"/>
      <c r="TDM2577" s="9"/>
      <c r="TDN2577" s="9"/>
      <c r="TDO2577" s="9"/>
      <c r="TDP2577" s="9"/>
      <c r="TDQ2577" s="9"/>
      <c r="TDR2577" s="9"/>
      <c r="TDS2577" s="9"/>
      <c r="TDT2577" s="9"/>
      <c r="TDU2577" s="9"/>
      <c r="TDV2577" s="9"/>
      <c r="TDW2577" s="9"/>
      <c r="TDX2577" s="9"/>
      <c r="TDY2577" s="9"/>
      <c r="TDZ2577" s="9"/>
      <c r="TEA2577" s="9"/>
      <c r="TEB2577" s="9"/>
      <c r="TEC2577" s="9"/>
      <c r="TED2577" s="9"/>
      <c r="TEE2577" s="9"/>
      <c r="TEF2577" s="9"/>
      <c r="TEG2577" s="9"/>
      <c r="TEH2577" s="9"/>
      <c r="TEI2577" s="9"/>
      <c r="TEJ2577" s="9"/>
      <c r="TEK2577" s="9"/>
      <c r="TEL2577" s="9"/>
      <c r="TEM2577" s="9"/>
      <c r="TEN2577" s="9"/>
      <c r="TEO2577" s="9"/>
      <c r="TEP2577" s="9"/>
      <c r="TEQ2577" s="9"/>
      <c r="TER2577" s="9"/>
      <c r="TES2577" s="9"/>
      <c r="TET2577" s="9"/>
      <c r="TEU2577" s="9"/>
      <c r="TEV2577" s="9"/>
      <c r="TEW2577" s="9"/>
      <c r="TEX2577" s="9"/>
      <c r="TEY2577" s="9"/>
      <c r="TEZ2577" s="9"/>
      <c r="TFA2577" s="9"/>
      <c r="TFB2577" s="9"/>
      <c r="TFC2577" s="9"/>
      <c r="TFD2577" s="9"/>
      <c r="TFE2577" s="9"/>
      <c r="TFF2577" s="9"/>
      <c r="TFG2577" s="9"/>
      <c r="TFH2577" s="9"/>
      <c r="TFI2577" s="9"/>
      <c r="TFJ2577" s="9"/>
      <c r="TFK2577" s="9"/>
      <c r="TFL2577" s="9"/>
      <c r="TFM2577" s="9"/>
      <c r="TFN2577" s="9"/>
      <c r="TFO2577" s="9"/>
      <c r="TFP2577" s="9"/>
      <c r="TFQ2577" s="9"/>
      <c r="TFR2577" s="9"/>
      <c r="TFS2577" s="9"/>
      <c r="TFT2577" s="9"/>
      <c r="TFU2577" s="9"/>
      <c r="TFV2577" s="9"/>
      <c r="TFW2577" s="9"/>
      <c r="TFX2577" s="9"/>
      <c r="TFY2577" s="9"/>
      <c r="TFZ2577" s="9"/>
      <c r="TGA2577" s="9"/>
      <c r="TGB2577" s="9"/>
      <c r="TGC2577" s="9"/>
      <c r="TGD2577" s="9"/>
      <c r="TGE2577" s="9"/>
      <c r="TGF2577" s="9"/>
      <c r="TGG2577" s="9"/>
      <c r="TGH2577" s="9"/>
      <c r="TGI2577" s="9"/>
      <c r="TGJ2577" s="9"/>
      <c r="TGK2577" s="9"/>
      <c r="TGL2577" s="9"/>
      <c r="TGM2577" s="9"/>
      <c r="TGN2577" s="9"/>
      <c r="TGO2577" s="9"/>
      <c r="TGP2577" s="9"/>
      <c r="TGQ2577" s="9"/>
      <c r="TGR2577" s="9"/>
      <c r="TGS2577" s="9"/>
      <c r="TGT2577" s="9"/>
      <c r="TGU2577" s="9"/>
      <c r="TGV2577" s="9"/>
      <c r="TGW2577" s="9"/>
      <c r="TGX2577" s="9"/>
      <c r="TGY2577" s="9"/>
      <c r="TGZ2577" s="9"/>
      <c r="THA2577" s="9"/>
      <c r="THB2577" s="9"/>
      <c r="THC2577" s="9"/>
      <c r="THD2577" s="9"/>
      <c r="THE2577" s="9"/>
      <c r="THF2577" s="9"/>
      <c r="THG2577" s="9"/>
      <c r="THH2577" s="9"/>
      <c r="THI2577" s="9"/>
      <c r="THJ2577" s="9"/>
      <c r="THK2577" s="9"/>
      <c r="THL2577" s="9"/>
      <c r="THM2577" s="9"/>
      <c r="THN2577" s="9"/>
      <c r="THO2577" s="9"/>
      <c r="THP2577" s="9"/>
      <c r="THQ2577" s="9"/>
      <c r="THR2577" s="9"/>
      <c r="THS2577" s="9"/>
      <c r="THT2577" s="9"/>
      <c r="THU2577" s="9"/>
      <c r="THV2577" s="9"/>
      <c r="THW2577" s="9"/>
      <c r="THX2577" s="9"/>
      <c r="THY2577" s="9"/>
      <c r="THZ2577" s="9"/>
      <c r="TIA2577" s="9"/>
      <c r="TIB2577" s="9"/>
      <c r="TIC2577" s="9"/>
      <c r="TID2577" s="9"/>
      <c r="TIE2577" s="9"/>
      <c r="TIF2577" s="9"/>
      <c r="TIG2577" s="9"/>
      <c r="TIH2577" s="9"/>
      <c r="TII2577" s="9"/>
      <c r="TIJ2577" s="9"/>
      <c r="TIK2577" s="9"/>
      <c r="TIL2577" s="9"/>
      <c r="TIM2577" s="9"/>
      <c r="TIN2577" s="9"/>
      <c r="TIO2577" s="9"/>
      <c r="TIP2577" s="9"/>
      <c r="TIQ2577" s="9"/>
      <c r="TIR2577" s="9"/>
      <c r="TIS2577" s="9"/>
      <c r="TIT2577" s="9"/>
      <c r="TIU2577" s="9"/>
      <c r="TIV2577" s="9"/>
      <c r="TIW2577" s="9"/>
      <c r="TIX2577" s="9"/>
      <c r="TIY2577" s="9"/>
      <c r="TIZ2577" s="9"/>
      <c r="TJA2577" s="9"/>
      <c r="TJB2577" s="9"/>
      <c r="TJC2577" s="9"/>
      <c r="TJD2577" s="9"/>
      <c r="TJE2577" s="9"/>
      <c r="TJF2577" s="9"/>
      <c r="TJG2577" s="9"/>
      <c r="TJH2577" s="9"/>
      <c r="TJI2577" s="9"/>
      <c r="TJJ2577" s="9"/>
      <c r="TJK2577" s="9"/>
      <c r="TJL2577" s="9"/>
      <c r="TJM2577" s="9"/>
      <c r="TJN2577" s="9"/>
      <c r="TJO2577" s="9"/>
      <c r="TJP2577" s="9"/>
      <c r="TJQ2577" s="9"/>
      <c r="TJR2577" s="9"/>
      <c r="TJS2577" s="9"/>
      <c r="TJT2577" s="9"/>
      <c r="TJU2577" s="9"/>
      <c r="TJV2577" s="9"/>
      <c r="TJW2577" s="9"/>
      <c r="TJX2577" s="9"/>
      <c r="TJY2577" s="9"/>
      <c r="TJZ2577" s="9"/>
      <c r="TKA2577" s="9"/>
      <c r="TKB2577" s="9"/>
      <c r="TKC2577" s="9"/>
      <c r="TKD2577" s="9"/>
      <c r="TKE2577" s="9"/>
      <c r="TKF2577" s="9"/>
      <c r="TKG2577" s="9"/>
      <c r="TKH2577" s="9"/>
      <c r="TKI2577" s="9"/>
      <c r="TKJ2577" s="9"/>
      <c r="TKK2577" s="9"/>
      <c r="TKL2577" s="9"/>
      <c r="TKM2577" s="9"/>
      <c r="TKN2577" s="9"/>
      <c r="TKO2577" s="9"/>
      <c r="TKP2577" s="9"/>
      <c r="TKQ2577" s="9"/>
      <c r="TKR2577" s="9"/>
      <c r="TKS2577" s="9"/>
      <c r="TKT2577" s="9"/>
      <c r="TKU2577" s="9"/>
      <c r="TKV2577" s="9"/>
      <c r="TKW2577" s="9"/>
      <c r="TKX2577" s="9"/>
      <c r="TKY2577" s="9"/>
      <c r="TKZ2577" s="9"/>
      <c r="TLA2577" s="9"/>
      <c r="TLB2577" s="9"/>
      <c r="TLC2577" s="9"/>
      <c r="TLD2577" s="9"/>
      <c r="TLE2577" s="9"/>
      <c r="TLF2577" s="9"/>
      <c r="TLG2577" s="9"/>
      <c r="TLH2577" s="9"/>
      <c r="TLI2577" s="9"/>
      <c r="TLJ2577" s="9"/>
      <c r="TLK2577" s="9"/>
      <c r="TLL2577" s="9"/>
      <c r="TLM2577" s="9"/>
      <c r="TLN2577" s="9"/>
      <c r="TLO2577" s="9"/>
      <c r="TLP2577" s="9"/>
      <c r="TLQ2577" s="9"/>
      <c r="TLR2577" s="9"/>
      <c r="TLS2577" s="9"/>
      <c r="TLT2577" s="9"/>
      <c r="TLU2577" s="9"/>
      <c r="TLV2577" s="9"/>
      <c r="TLW2577" s="9"/>
      <c r="TLX2577" s="9"/>
      <c r="TLY2577" s="9"/>
      <c r="TLZ2577" s="9"/>
      <c r="TMA2577" s="9"/>
      <c r="TMB2577" s="9"/>
      <c r="TMC2577" s="9"/>
      <c r="TMD2577" s="9"/>
      <c r="TME2577" s="9"/>
      <c r="TMF2577" s="9"/>
      <c r="TMG2577" s="9"/>
      <c r="TMH2577" s="9"/>
      <c r="TMI2577" s="9"/>
      <c r="TMJ2577" s="9"/>
      <c r="TMK2577" s="9"/>
      <c r="TML2577" s="9"/>
      <c r="TMM2577" s="9"/>
      <c r="TMN2577" s="9"/>
      <c r="TMO2577" s="9"/>
      <c r="TMP2577" s="9"/>
      <c r="TMQ2577" s="9"/>
      <c r="TMR2577" s="9"/>
      <c r="TMS2577" s="9"/>
      <c r="TMT2577" s="9"/>
      <c r="TMU2577" s="9"/>
      <c r="TMV2577" s="9"/>
      <c r="TMW2577" s="9"/>
      <c r="TMX2577" s="9"/>
      <c r="TMY2577" s="9"/>
      <c r="TMZ2577" s="9"/>
      <c r="TNA2577" s="9"/>
      <c r="TNB2577" s="9"/>
      <c r="TNC2577" s="9"/>
      <c r="TND2577" s="9"/>
      <c r="TNE2577" s="9"/>
      <c r="TNF2577" s="9"/>
      <c r="TNG2577" s="9"/>
      <c r="TNH2577" s="9"/>
      <c r="TNI2577" s="9"/>
      <c r="TNJ2577" s="9"/>
      <c r="TNK2577" s="9"/>
      <c r="TNL2577" s="9"/>
      <c r="TNM2577" s="9"/>
      <c r="TNN2577" s="9"/>
      <c r="TNO2577" s="9"/>
      <c r="TNP2577" s="9"/>
      <c r="TNQ2577" s="9"/>
      <c r="TNR2577" s="9"/>
      <c r="TNS2577" s="9"/>
      <c r="TNT2577" s="9"/>
      <c r="TNU2577" s="9"/>
      <c r="TNV2577" s="9"/>
      <c r="TNW2577" s="9"/>
      <c r="TNX2577" s="9"/>
      <c r="TNY2577" s="9"/>
      <c r="TNZ2577" s="9"/>
      <c r="TOA2577" s="9"/>
      <c r="TOB2577" s="9"/>
      <c r="TOC2577" s="9"/>
      <c r="TOD2577" s="9"/>
      <c r="TOE2577" s="9"/>
      <c r="TOF2577" s="9"/>
      <c r="TOG2577" s="9"/>
      <c r="TOH2577" s="9"/>
      <c r="TOI2577" s="9"/>
      <c r="TOJ2577" s="9"/>
      <c r="TOK2577" s="9"/>
      <c r="TOL2577" s="9"/>
      <c r="TOM2577" s="9"/>
      <c r="TON2577" s="9"/>
      <c r="TOO2577" s="9"/>
      <c r="TOP2577" s="9"/>
      <c r="TOQ2577" s="9"/>
      <c r="TOR2577" s="9"/>
      <c r="TOS2577" s="9"/>
      <c r="TOT2577" s="9"/>
      <c r="TOU2577" s="9"/>
      <c r="TOV2577" s="9"/>
      <c r="TOW2577" s="9"/>
      <c r="TOX2577" s="9"/>
      <c r="TOY2577" s="9"/>
      <c r="TOZ2577" s="9"/>
      <c r="TPA2577" s="9"/>
      <c r="TPB2577" s="9"/>
      <c r="TPC2577" s="9"/>
      <c r="TPD2577" s="9"/>
      <c r="TPE2577" s="9"/>
      <c r="TPF2577" s="9"/>
      <c r="TPG2577" s="9"/>
      <c r="TPH2577" s="9"/>
      <c r="TPI2577" s="9"/>
      <c r="TPJ2577" s="9"/>
      <c r="TPK2577" s="9"/>
      <c r="TPL2577" s="9"/>
      <c r="TPM2577" s="9"/>
      <c r="TPN2577" s="9"/>
      <c r="TPO2577" s="9"/>
      <c r="TPP2577" s="9"/>
      <c r="TPQ2577" s="9"/>
      <c r="TPR2577" s="9"/>
      <c r="TPS2577" s="9"/>
      <c r="TPT2577" s="9"/>
      <c r="TPU2577" s="9"/>
      <c r="TPV2577" s="9"/>
      <c r="TPW2577" s="9"/>
      <c r="TPX2577" s="9"/>
      <c r="TPY2577" s="9"/>
      <c r="TPZ2577" s="9"/>
      <c r="TQA2577" s="9"/>
      <c r="TQB2577" s="9"/>
      <c r="TQC2577" s="9"/>
      <c r="TQD2577" s="9"/>
      <c r="TQE2577" s="9"/>
      <c r="TQF2577" s="9"/>
      <c r="TQG2577" s="9"/>
      <c r="TQH2577" s="9"/>
      <c r="TQI2577" s="9"/>
      <c r="TQJ2577" s="9"/>
      <c r="TQK2577" s="9"/>
      <c r="TQL2577" s="9"/>
      <c r="TQM2577" s="9"/>
      <c r="TQN2577" s="9"/>
      <c r="TQO2577" s="9"/>
      <c r="TQP2577" s="9"/>
      <c r="TQQ2577" s="9"/>
      <c r="TQR2577" s="9"/>
      <c r="TQS2577" s="9"/>
      <c r="TQT2577" s="9"/>
      <c r="TQU2577" s="9"/>
      <c r="TQV2577" s="9"/>
      <c r="TQW2577" s="9"/>
      <c r="TQX2577" s="9"/>
      <c r="TQY2577" s="9"/>
      <c r="TQZ2577" s="9"/>
      <c r="TRA2577" s="9"/>
      <c r="TRB2577" s="9"/>
      <c r="TRC2577" s="9"/>
      <c r="TRD2577" s="9"/>
      <c r="TRE2577" s="9"/>
      <c r="TRF2577" s="9"/>
      <c r="TRG2577" s="9"/>
      <c r="TRH2577" s="9"/>
      <c r="TRI2577" s="9"/>
      <c r="TRJ2577" s="9"/>
      <c r="TRK2577" s="9"/>
      <c r="TRL2577" s="9"/>
      <c r="TRM2577" s="9"/>
      <c r="TRN2577" s="9"/>
      <c r="TRO2577" s="9"/>
      <c r="TRP2577" s="9"/>
      <c r="TRQ2577" s="9"/>
      <c r="TRR2577" s="9"/>
      <c r="TRS2577" s="9"/>
      <c r="TRT2577" s="9"/>
      <c r="TRU2577" s="9"/>
      <c r="TRV2577" s="9"/>
      <c r="TRW2577" s="9"/>
      <c r="TRX2577" s="9"/>
      <c r="TRY2577" s="9"/>
      <c r="TRZ2577" s="9"/>
      <c r="TSA2577" s="9"/>
      <c r="TSB2577" s="9"/>
      <c r="TSC2577" s="9"/>
      <c r="TSD2577" s="9"/>
      <c r="TSE2577" s="9"/>
      <c r="TSF2577" s="9"/>
      <c r="TSG2577" s="9"/>
      <c r="TSH2577" s="9"/>
      <c r="TSI2577" s="9"/>
      <c r="TSJ2577" s="9"/>
      <c r="TSK2577" s="9"/>
      <c r="TSL2577" s="9"/>
      <c r="TSM2577" s="9"/>
      <c r="TSN2577" s="9"/>
      <c r="TSO2577" s="9"/>
      <c r="TSP2577" s="9"/>
      <c r="TSQ2577" s="9"/>
      <c r="TSR2577" s="9"/>
      <c r="TSS2577" s="9"/>
      <c r="TST2577" s="9"/>
      <c r="TSU2577" s="9"/>
      <c r="TSV2577" s="9"/>
      <c r="TSW2577" s="9"/>
      <c r="TSX2577" s="9"/>
      <c r="TSY2577" s="9"/>
      <c r="TSZ2577" s="9"/>
      <c r="TTA2577" s="9"/>
      <c r="TTB2577" s="9"/>
      <c r="TTC2577" s="9"/>
      <c r="TTD2577" s="9"/>
      <c r="TTE2577" s="9"/>
      <c r="TTF2577" s="9"/>
      <c r="TTG2577" s="9"/>
      <c r="TTH2577" s="9"/>
      <c r="TTI2577" s="9"/>
      <c r="TTJ2577" s="9"/>
      <c r="TTK2577" s="9"/>
      <c r="TTL2577" s="9"/>
      <c r="TTM2577" s="9"/>
      <c r="TTN2577" s="9"/>
      <c r="TTO2577" s="9"/>
      <c r="TTP2577" s="9"/>
      <c r="TTQ2577" s="9"/>
      <c r="TTR2577" s="9"/>
      <c r="TTS2577" s="9"/>
      <c r="TTT2577" s="9"/>
      <c r="TTU2577" s="9"/>
      <c r="TTV2577" s="9"/>
      <c r="TTW2577" s="9"/>
      <c r="TTX2577" s="9"/>
      <c r="TTY2577" s="9"/>
      <c r="TTZ2577" s="9"/>
      <c r="TUA2577" s="9"/>
      <c r="TUB2577" s="9"/>
      <c r="TUC2577" s="9"/>
      <c r="TUD2577" s="9"/>
      <c r="TUE2577" s="9"/>
      <c r="TUF2577" s="9"/>
      <c r="TUG2577" s="9"/>
      <c r="TUH2577" s="9"/>
      <c r="TUI2577" s="9"/>
      <c r="TUJ2577" s="9"/>
      <c r="TUK2577" s="9"/>
      <c r="TUL2577" s="9"/>
      <c r="TUM2577" s="9"/>
      <c r="TUN2577" s="9"/>
      <c r="TUO2577" s="9"/>
      <c r="TUP2577" s="9"/>
      <c r="TUQ2577" s="9"/>
      <c r="TUR2577" s="9"/>
      <c r="TUS2577" s="9"/>
      <c r="TUT2577" s="9"/>
      <c r="TUU2577" s="9"/>
      <c r="TUV2577" s="9"/>
      <c r="TUW2577" s="9"/>
      <c r="TUX2577" s="9"/>
      <c r="TUY2577" s="9"/>
      <c r="TUZ2577" s="9"/>
      <c r="TVA2577" s="9"/>
      <c r="TVB2577" s="9"/>
      <c r="TVC2577" s="9"/>
      <c r="TVD2577" s="9"/>
      <c r="TVE2577" s="9"/>
      <c r="TVF2577" s="9"/>
      <c r="TVG2577" s="9"/>
      <c r="TVH2577" s="9"/>
      <c r="TVI2577" s="9"/>
      <c r="TVJ2577" s="9"/>
      <c r="TVK2577" s="9"/>
      <c r="TVL2577" s="9"/>
      <c r="TVM2577" s="9"/>
      <c r="TVN2577" s="9"/>
      <c r="TVO2577" s="9"/>
      <c r="TVP2577" s="9"/>
      <c r="TVQ2577" s="9"/>
      <c r="TVR2577" s="9"/>
      <c r="TVS2577" s="9"/>
      <c r="TVT2577" s="9"/>
      <c r="TVU2577" s="9"/>
      <c r="TVV2577" s="9"/>
      <c r="TVW2577" s="9"/>
      <c r="TVX2577" s="9"/>
      <c r="TVY2577" s="9"/>
      <c r="TVZ2577" s="9"/>
      <c r="TWA2577" s="9"/>
      <c r="TWB2577" s="9"/>
      <c r="TWC2577" s="9"/>
      <c r="TWD2577" s="9"/>
      <c r="TWE2577" s="9"/>
      <c r="TWF2577" s="9"/>
      <c r="TWG2577" s="9"/>
      <c r="TWH2577" s="9"/>
      <c r="TWI2577" s="9"/>
      <c r="TWJ2577" s="9"/>
      <c r="TWK2577" s="9"/>
      <c r="TWL2577" s="9"/>
      <c r="TWM2577" s="9"/>
      <c r="TWN2577" s="9"/>
      <c r="TWO2577" s="9"/>
      <c r="TWP2577" s="9"/>
      <c r="TWQ2577" s="9"/>
      <c r="TWR2577" s="9"/>
      <c r="TWS2577" s="9"/>
      <c r="TWT2577" s="9"/>
      <c r="TWU2577" s="9"/>
      <c r="TWV2577" s="9"/>
      <c r="TWW2577" s="9"/>
      <c r="TWX2577" s="9"/>
      <c r="TWY2577" s="9"/>
      <c r="TWZ2577" s="9"/>
      <c r="TXA2577" s="9"/>
      <c r="TXB2577" s="9"/>
      <c r="TXC2577" s="9"/>
      <c r="TXD2577" s="9"/>
      <c r="TXE2577" s="9"/>
      <c r="TXF2577" s="9"/>
      <c r="TXG2577" s="9"/>
      <c r="TXH2577" s="9"/>
      <c r="TXI2577" s="9"/>
      <c r="TXJ2577" s="9"/>
      <c r="TXK2577" s="9"/>
      <c r="TXL2577" s="9"/>
      <c r="TXM2577" s="9"/>
      <c r="TXN2577" s="9"/>
      <c r="TXO2577" s="9"/>
      <c r="TXP2577" s="9"/>
      <c r="TXQ2577" s="9"/>
      <c r="TXR2577" s="9"/>
      <c r="TXS2577" s="9"/>
      <c r="TXT2577" s="9"/>
      <c r="TXU2577" s="9"/>
      <c r="TXV2577" s="9"/>
      <c r="TXW2577" s="9"/>
      <c r="TXX2577" s="9"/>
      <c r="TXY2577" s="9"/>
      <c r="TXZ2577" s="9"/>
      <c r="TYA2577" s="9"/>
      <c r="TYB2577" s="9"/>
      <c r="TYC2577" s="9"/>
      <c r="TYD2577" s="9"/>
      <c r="TYE2577" s="9"/>
      <c r="TYF2577" s="9"/>
      <c r="TYG2577" s="9"/>
      <c r="TYH2577" s="9"/>
      <c r="TYI2577" s="9"/>
      <c r="TYJ2577" s="9"/>
      <c r="TYK2577" s="9"/>
      <c r="TYL2577" s="9"/>
      <c r="TYM2577" s="9"/>
      <c r="TYN2577" s="9"/>
      <c r="TYO2577" s="9"/>
      <c r="TYP2577" s="9"/>
      <c r="TYQ2577" s="9"/>
      <c r="TYR2577" s="9"/>
      <c r="TYS2577" s="9"/>
      <c r="TYT2577" s="9"/>
      <c r="TYU2577" s="9"/>
      <c r="TYV2577" s="9"/>
      <c r="TYW2577" s="9"/>
      <c r="TYX2577" s="9"/>
      <c r="TYY2577" s="9"/>
      <c r="TYZ2577" s="9"/>
      <c r="TZA2577" s="9"/>
      <c r="TZB2577" s="9"/>
      <c r="TZC2577" s="9"/>
      <c r="TZD2577" s="9"/>
      <c r="TZE2577" s="9"/>
      <c r="TZF2577" s="9"/>
      <c r="TZG2577" s="9"/>
      <c r="TZH2577" s="9"/>
      <c r="TZI2577" s="9"/>
      <c r="TZJ2577" s="9"/>
      <c r="TZK2577" s="9"/>
      <c r="TZL2577" s="9"/>
      <c r="TZM2577" s="9"/>
      <c r="TZN2577" s="9"/>
      <c r="TZO2577" s="9"/>
      <c r="TZP2577" s="9"/>
      <c r="TZQ2577" s="9"/>
      <c r="TZR2577" s="9"/>
      <c r="TZS2577" s="9"/>
      <c r="TZT2577" s="9"/>
      <c r="TZU2577" s="9"/>
      <c r="TZV2577" s="9"/>
      <c r="TZW2577" s="9"/>
      <c r="TZX2577" s="9"/>
      <c r="TZY2577" s="9"/>
      <c r="TZZ2577" s="9"/>
      <c r="UAA2577" s="9"/>
      <c r="UAB2577" s="9"/>
      <c r="UAC2577" s="9"/>
      <c r="UAD2577" s="9"/>
      <c r="UAE2577" s="9"/>
      <c r="UAF2577" s="9"/>
      <c r="UAG2577" s="9"/>
      <c r="UAH2577" s="9"/>
      <c r="UAI2577" s="9"/>
      <c r="UAJ2577" s="9"/>
      <c r="UAK2577" s="9"/>
      <c r="UAL2577" s="9"/>
      <c r="UAM2577" s="9"/>
      <c r="UAN2577" s="9"/>
      <c r="UAO2577" s="9"/>
      <c r="UAP2577" s="9"/>
      <c r="UAQ2577" s="9"/>
      <c r="UAR2577" s="9"/>
      <c r="UAS2577" s="9"/>
      <c r="UAT2577" s="9"/>
      <c r="UAU2577" s="9"/>
      <c r="UAV2577" s="9"/>
      <c r="UAW2577" s="9"/>
      <c r="UAX2577" s="9"/>
      <c r="UAY2577" s="9"/>
      <c r="UAZ2577" s="9"/>
      <c r="UBA2577" s="9"/>
      <c r="UBB2577" s="9"/>
      <c r="UBC2577" s="9"/>
      <c r="UBD2577" s="9"/>
      <c r="UBE2577" s="9"/>
      <c r="UBF2577" s="9"/>
      <c r="UBG2577" s="9"/>
      <c r="UBH2577" s="9"/>
      <c r="UBI2577" s="9"/>
      <c r="UBJ2577" s="9"/>
      <c r="UBK2577" s="9"/>
      <c r="UBL2577" s="9"/>
      <c r="UBM2577" s="9"/>
      <c r="UBN2577" s="9"/>
      <c r="UBO2577" s="9"/>
      <c r="UBP2577" s="9"/>
      <c r="UBQ2577" s="9"/>
      <c r="UBR2577" s="9"/>
      <c r="UBS2577" s="9"/>
      <c r="UBT2577" s="9"/>
      <c r="UBU2577" s="9"/>
      <c r="UBV2577" s="9"/>
      <c r="UBW2577" s="9"/>
      <c r="UBX2577" s="9"/>
      <c r="UBY2577" s="9"/>
      <c r="UBZ2577" s="9"/>
      <c r="UCA2577" s="9"/>
      <c r="UCB2577" s="9"/>
      <c r="UCC2577" s="9"/>
      <c r="UCD2577" s="9"/>
      <c r="UCE2577" s="9"/>
      <c r="UCF2577" s="9"/>
      <c r="UCG2577" s="9"/>
      <c r="UCH2577" s="9"/>
      <c r="UCI2577" s="9"/>
      <c r="UCJ2577" s="9"/>
      <c r="UCK2577" s="9"/>
      <c r="UCL2577" s="9"/>
      <c r="UCM2577" s="9"/>
      <c r="UCN2577" s="9"/>
      <c r="UCO2577" s="9"/>
      <c r="UCP2577" s="9"/>
      <c r="UCQ2577" s="9"/>
      <c r="UCR2577" s="9"/>
      <c r="UCS2577" s="9"/>
      <c r="UCT2577" s="9"/>
      <c r="UCU2577" s="9"/>
      <c r="UCV2577" s="9"/>
      <c r="UCW2577" s="9"/>
      <c r="UCX2577" s="9"/>
      <c r="UCY2577" s="9"/>
      <c r="UCZ2577" s="9"/>
      <c r="UDA2577" s="9"/>
      <c r="UDB2577" s="9"/>
      <c r="UDC2577" s="9"/>
      <c r="UDD2577" s="9"/>
      <c r="UDE2577" s="9"/>
      <c r="UDF2577" s="9"/>
      <c r="UDG2577" s="9"/>
      <c r="UDH2577" s="9"/>
      <c r="UDI2577" s="9"/>
      <c r="UDJ2577" s="9"/>
      <c r="UDK2577" s="9"/>
      <c r="UDL2577" s="9"/>
      <c r="UDM2577" s="9"/>
      <c r="UDN2577" s="9"/>
      <c r="UDO2577" s="9"/>
      <c r="UDP2577" s="9"/>
      <c r="UDQ2577" s="9"/>
      <c r="UDR2577" s="9"/>
      <c r="UDS2577" s="9"/>
      <c r="UDT2577" s="9"/>
      <c r="UDU2577" s="9"/>
      <c r="UDV2577" s="9"/>
      <c r="UDW2577" s="9"/>
      <c r="UDX2577" s="9"/>
      <c r="UDY2577" s="9"/>
      <c r="UDZ2577" s="9"/>
      <c r="UEA2577" s="9"/>
      <c r="UEB2577" s="9"/>
      <c r="UEC2577" s="9"/>
      <c r="UED2577" s="9"/>
      <c r="UEE2577" s="9"/>
      <c r="UEF2577" s="9"/>
      <c r="UEG2577" s="9"/>
      <c r="UEH2577" s="9"/>
      <c r="UEI2577" s="9"/>
      <c r="UEJ2577" s="9"/>
      <c r="UEK2577" s="9"/>
      <c r="UEL2577" s="9"/>
      <c r="UEM2577" s="9"/>
      <c r="UEN2577" s="9"/>
      <c r="UEO2577" s="9"/>
      <c r="UEP2577" s="9"/>
      <c r="UEQ2577" s="9"/>
      <c r="UER2577" s="9"/>
      <c r="UES2577" s="9"/>
      <c r="UET2577" s="9"/>
      <c r="UEU2577" s="9"/>
      <c r="UEV2577" s="9"/>
      <c r="UEW2577" s="9"/>
      <c r="UEX2577" s="9"/>
      <c r="UEY2577" s="9"/>
      <c r="UEZ2577" s="9"/>
      <c r="UFA2577" s="9"/>
      <c r="UFB2577" s="9"/>
      <c r="UFC2577" s="9"/>
      <c r="UFD2577" s="9"/>
      <c r="UFE2577" s="9"/>
      <c r="UFF2577" s="9"/>
      <c r="UFG2577" s="9"/>
      <c r="UFH2577" s="9"/>
      <c r="UFI2577" s="9"/>
      <c r="UFJ2577" s="9"/>
      <c r="UFK2577" s="9"/>
      <c r="UFL2577" s="9"/>
      <c r="UFM2577" s="9"/>
      <c r="UFN2577" s="9"/>
      <c r="UFO2577" s="9"/>
      <c r="UFP2577" s="9"/>
      <c r="UFQ2577" s="9"/>
      <c r="UFR2577" s="9"/>
      <c r="UFS2577" s="9"/>
      <c r="UFT2577" s="9"/>
      <c r="UFU2577" s="9"/>
      <c r="UFV2577" s="9"/>
      <c r="UFW2577" s="9"/>
      <c r="UFX2577" s="9"/>
      <c r="UFY2577" s="9"/>
      <c r="UFZ2577" s="9"/>
      <c r="UGA2577" s="9"/>
      <c r="UGB2577" s="9"/>
      <c r="UGC2577" s="9"/>
      <c r="UGD2577" s="9"/>
      <c r="UGE2577" s="9"/>
      <c r="UGF2577" s="9"/>
      <c r="UGG2577" s="9"/>
      <c r="UGH2577" s="9"/>
      <c r="UGI2577" s="9"/>
      <c r="UGJ2577" s="9"/>
      <c r="UGK2577" s="9"/>
      <c r="UGL2577" s="9"/>
      <c r="UGM2577" s="9"/>
      <c r="UGN2577" s="9"/>
      <c r="UGO2577" s="9"/>
      <c r="UGP2577" s="9"/>
      <c r="UGQ2577" s="9"/>
      <c r="UGR2577" s="9"/>
      <c r="UGS2577" s="9"/>
      <c r="UGT2577" s="9"/>
      <c r="UGU2577" s="9"/>
      <c r="UGV2577" s="9"/>
      <c r="UGW2577" s="9"/>
      <c r="UGX2577" s="9"/>
      <c r="UGY2577" s="9"/>
      <c r="UGZ2577" s="9"/>
      <c r="UHA2577" s="9"/>
      <c r="UHB2577" s="9"/>
      <c r="UHC2577" s="9"/>
      <c r="UHD2577" s="9"/>
      <c r="UHE2577" s="9"/>
      <c r="UHF2577" s="9"/>
      <c r="UHG2577" s="9"/>
      <c r="UHH2577" s="9"/>
      <c r="UHI2577" s="9"/>
      <c r="UHJ2577" s="9"/>
      <c r="UHK2577" s="9"/>
      <c r="UHL2577" s="9"/>
      <c r="UHM2577" s="9"/>
      <c r="UHN2577" s="9"/>
      <c r="UHO2577" s="9"/>
      <c r="UHP2577" s="9"/>
      <c r="UHQ2577" s="9"/>
      <c r="UHR2577" s="9"/>
      <c r="UHS2577" s="9"/>
      <c r="UHT2577" s="9"/>
      <c r="UHU2577" s="9"/>
      <c r="UHV2577" s="9"/>
      <c r="UHW2577" s="9"/>
      <c r="UHX2577" s="9"/>
      <c r="UHY2577" s="9"/>
      <c r="UHZ2577" s="9"/>
      <c r="UIA2577" s="9"/>
      <c r="UIB2577" s="9"/>
      <c r="UIC2577" s="9"/>
      <c r="UID2577" s="9"/>
      <c r="UIE2577" s="9"/>
      <c r="UIF2577" s="9"/>
      <c r="UIG2577" s="9"/>
      <c r="UIH2577" s="9"/>
      <c r="UII2577" s="9"/>
      <c r="UIJ2577" s="9"/>
      <c r="UIK2577" s="9"/>
      <c r="UIL2577" s="9"/>
      <c r="UIM2577" s="9"/>
      <c r="UIN2577" s="9"/>
      <c r="UIO2577" s="9"/>
      <c r="UIP2577" s="9"/>
      <c r="UIQ2577" s="9"/>
      <c r="UIR2577" s="9"/>
      <c r="UIS2577" s="9"/>
      <c r="UIT2577" s="9"/>
      <c r="UIU2577" s="9"/>
      <c r="UIV2577" s="9"/>
      <c r="UIW2577" s="9"/>
      <c r="UIX2577" s="9"/>
      <c r="UIY2577" s="9"/>
      <c r="UIZ2577" s="9"/>
      <c r="UJA2577" s="9"/>
      <c r="UJB2577" s="9"/>
      <c r="UJC2577" s="9"/>
      <c r="UJD2577" s="9"/>
      <c r="UJE2577" s="9"/>
      <c r="UJF2577" s="9"/>
      <c r="UJG2577" s="9"/>
      <c r="UJH2577" s="9"/>
      <c r="UJI2577" s="9"/>
      <c r="UJJ2577" s="9"/>
      <c r="UJK2577" s="9"/>
      <c r="UJL2577" s="9"/>
      <c r="UJM2577" s="9"/>
      <c r="UJN2577" s="9"/>
      <c r="UJO2577" s="9"/>
      <c r="UJP2577" s="9"/>
      <c r="UJQ2577" s="9"/>
      <c r="UJR2577" s="9"/>
      <c r="UJS2577" s="9"/>
      <c r="UJT2577" s="9"/>
      <c r="UJU2577" s="9"/>
      <c r="UJV2577" s="9"/>
      <c r="UJW2577" s="9"/>
      <c r="UJX2577" s="9"/>
      <c r="UJY2577" s="9"/>
      <c r="UJZ2577" s="9"/>
      <c r="UKA2577" s="9"/>
      <c r="UKB2577" s="9"/>
      <c r="UKC2577" s="9"/>
      <c r="UKD2577" s="9"/>
      <c r="UKE2577" s="9"/>
      <c r="UKF2577" s="9"/>
      <c r="UKG2577" s="9"/>
      <c r="UKH2577" s="9"/>
      <c r="UKI2577" s="9"/>
      <c r="UKJ2577" s="9"/>
      <c r="UKK2577" s="9"/>
      <c r="UKL2577" s="9"/>
      <c r="UKM2577" s="9"/>
      <c r="UKN2577" s="9"/>
      <c r="UKO2577" s="9"/>
      <c r="UKP2577" s="9"/>
      <c r="UKQ2577" s="9"/>
      <c r="UKR2577" s="9"/>
      <c r="UKS2577" s="9"/>
      <c r="UKT2577" s="9"/>
      <c r="UKU2577" s="9"/>
      <c r="UKV2577" s="9"/>
      <c r="UKW2577" s="9"/>
      <c r="UKX2577" s="9"/>
      <c r="UKY2577" s="9"/>
      <c r="UKZ2577" s="9"/>
      <c r="ULA2577" s="9"/>
      <c r="ULB2577" s="9"/>
      <c r="ULC2577" s="9"/>
      <c r="ULD2577" s="9"/>
      <c r="ULE2577" s="9"/>
      <c r="ULF2577" s="9"/>
      <c r="ULG2577" s="9"/>
      <c r="ULH2577" s="9"/>
      <c r="ULI2577" s="9"/>
      <c r="ULJ2577" s="9"/>
      <c r="ULK2577" s="9"/>
      <c r="ULL2577" s="9"/>
      <c r="ULM2577" s="9"/>
      <c r="ULN2577" s="9"/>
      <c r="ULO2577" s="9"/>
      <c r="ULP2577" s="9"/>
      <c r="ULQ2577" s="9"/>
      <c r="ULR2577" s="9"/>
      <c r="ULS2577" s="9"/>
      <c r="ULT2577" s="9"/>
      <c r="ULU2577" s="9"/>
      <c r="ULV2577" s="9"/>
      <c r="ULW2577" s="9"/>
      <c r="ULX2577" s="9"/>
      <c r="ULY2577" s="9"/>
      <c r="ULZ2577" s="9"/>
      <c r="UMA2577" s="9"/>
      <c r="UMB2577" s="9"/>
      <c r="UMC2577" s="9"/>
      <c r="UMD2577" s="9"/>
      <c r="UME2577" s="9"/>
      <c r="UMF2577" s="9"/>
      <c r="UMG2577" s="9"/>
      <c r="UMH2577" s="9"/>
      <c r="UMI2577" s="9"/>
      <c r="UMJ2577" s="9"/>
      <c r="UMK2577" s="9"/>
      <c r="UML2577" s="9"/>
      <c r="UMM2577" s="9"/>
      <c r="UMN2577" s="9"/>
      <c r="UMO2577" s="9"/>
      <c r="UMP2577" s="9"/>
      <c r="UMQ2577" s="9"/>
      <c r="UMR2577" s="9"/>
      <c r="UMS2577" s="9"/>
      <c r="UMT2577" s="9"/>
      <c r="UMU2577" s="9"/>
      <c r="UMV2577" s="9"/>
      <c r="UMW2577" s="9"/>
      <c r="UMX2577" s="9"/>
      <c r="UMY2577" s="9"/>
      <c r="UMZ2577" s="9"/>
      <c r="UNA2577" s="9"/>
      <c r="UNB2577" s="9"/>
      <c r="UNC2577" s="9"/>
      <c r="UND2577" s="9"/>
      <c r="UNE2577" s="9"/>
      <c r="UNF2577" s="9"/>
      <c r="UNG2577" s="9"/>
      <c r="UNH2577" s="9"/>
      <c r="UNI2577" s="9"/>
      <c r="UNJ2577" s="9"/>
      <c r="UNK2577" s="9"/>
      <c r="UNL2577" s="9"/>
      <c r="UNM2577" s="9"/>
      <c r="UNN2577" s="9"/>
      <c r="UNO2577" s="9"/>
      <c r="UNP2577" s="9"/>
      <c r="UNQ2577" s="9"/>
      <c r="UNR2577" s="9"/>
      <c r="UNS2577" s="9"/>
      <c r="UNT2577" s="9"/>
      <c r="UNU2577" s="9"/>
      <c r="UNV2577" s="9"/>
      <c r="UNW2577" s="9"/>
      <c r="UNX2577" s="9"/>
      <c r="UNY2577" s="9"/>
      <c r="UNZ2577" s="9"/>
      <c r="UOA2577" s="9"/>
      <c r="UOB2577" s="9"/>
      <c r="UOC2577" s="9"/>
      <c r="UOD2577" s="9"/>
      <c r="UOE2577" s="9"/>
      <c r="UOF2577" s="9"/>
      <c r="UOG2577" s="9"/>
      <c r="UOH2577" s="9"/>
      <c r="UOI2577" s="9"/>
      <c r="UOJ2577" s="9"/>
      <c r="UOK2577" s="9"/>
      <c r="UOL2577" s="9"/>
      <c r="UOM2577" s="9"/>
      <c r="UON2577" s="9"/>
      <c r="UOO2577" s="9"/>
      <c r="UOP2577" s="9"/>
      <c r="UOQ2577" s="9"/>
      <c r="UOR2577" s="9"/>
      <c r="UOS2577" s="9"/>
      <c r="UOT2577" s="9"/>
      <c r="UOU2577" s="9"/>
      <c r="UOV2577" s="9"/>
      <c r="UOW2577" s="9"/>
      <c r="UOX2577" s="9"/>
      <c r="UOY2577" s="9"/>
      <c r="UOZ2577" s="9"/>
      <c r="UPA2577" s="9"/>
      <c r="UPB2577" s="9"/>
      <c r="UPC2577" s="9"/>
      <c r="UPD2577" s="9"/>
      <c r="UPE2577" s="9"/>
      <c r="UPF2577" s="9"/>
      <c r="UPG2577" s="9"/>
      <c r="UPH2577" s="9"/>
      <c r="UPI2577" s="9"/>
      <c r="UPJ2577" s="9"/>
      <c r="UPK2577" s="9"/>
      <c r="UPL2577" s="9"/>
      <c r="UPM2577" s="9"/>
      <c r="UPN2577" s="9"/>
      <c r="UPO2577" s="9"/>
      <c r="UPP2577" s="9"/>
      <c r="UPQ2577" s="9"/>
      <c r="UPR2577" s="9"/>
      <c r="UPS2577" s="9"/>
      <c r="UPT2577" s="9"/>
      <c r="UPU2577" s="9"/>
      <c r="UPV2577" s="9"/>
      <c r="UPW2577" s="9"/>
      <c r="UPX2577" s="9"/>
      <c r="UPY2577" s="9"/>
      <c r="UPZ2577" s="9"/>
      <c r="UQA2577" s="9"/>
      <c r="UQB2577" s="9"/>
      <c r="UQC2577" s="9"/>
      <c r="UQD2577" s="9"/>
      <c r="UQE2577" s="9"/>
      <c r="UQF2577" s="9"/>
      <c r="UQG2577" s="9"/>
      <c r="UQH2577" s="9"/>
      <c r="UQI2577" s="9"/>
      <c r="UQJ2577" s="9"/>
      <c r="UQK2577" s="9"/>
      <c r="UQL2577" s="9"/>
      <c r="UQM2577" s="9"/>
      <c r="UQN2577" s="9"/>
      <c r="UQO2577" s="9"/>
      <c r="UQP2577" s="9"/>
      <c r="UQQ2577" s="9"/>
      <c r="UQR2577" s="9"/>
      <c r="UQS2577" s="9"/>
      <c r="UQT2577" s="9"/>
      <c r="UQU2577" s="9"/>
      <c r="UQV2577" s="9"/>
      <c r="UQW2577" s="9"/>
      <c r="UQX2577" s="9"/>
      <c r="UQY2577" s="9"/>
      <c r="UQZ2577" s="9"/>
      <c r="URA2577" s="9"/>
      <c r="URB2577" s="9"/>
      <c r="URC2577" s="9"/>
      <c r="URD2577" s="9"/>
      <c r="URE2577" s="9"/>
      <c r="URF2577" s="9"/>
      <c r="URG2577" s="9"/>
      <c r="URH2577" s="9"/>
      <c r="URI2577" s="9"/>
      <c r="URJ2577" s="9"/>
      <c r="URK2577" s="9"/>
      <c r="URL2577" s="9"/>
      <c r="URM2577" s="9"/>
      <c r="URN2577" s="9"/>
      <c r="URO2577" s="9"/>
      <c r="URP2577" s="9"/>
      <c r="URQ2577" s="9"/>
      <c r="URR2577" s="9"/>
      <c r="URS2577" s="9"/>
      <c r="URT2577" s="9"/>
      <c r="URU2577" s="9"/>
      <c r="URV2577" s="9"/>
      <c r="URW2577" s="9"/>
      <c r="URX2577" s="9"/>
      <c r="URY2577" s="9"/>
      <c r="URZ2577" s="9"/>
      <c r="USA2577" s="9"/>
      <c r="USB2577" s="9"/>
      <c r="USC2577" s="9"/>
      <c r="USD2577" s="9"/>
      <c r="USE2577" s="9"/>
      <c r="USF2577" s="9"/>
      <c r="USG2577" s="9"/>
      <c r="USH2577" s="9"/>
      <c r="USI2577" s="9"/>
      <c r="USJ2577" s="9"/>
      <c r="USK2577" s="9"/>
      <c r="USL2577" s="9"/>
      <c r="USM2577" s="9"/>
      <c r="USN2577" s="9"/>
      <c r="USO2577" s="9"/>
      <c r="USP2577" s="9"/>
      <c r="USQ2577" s="9"/>
      <c r="USR2577" s="9"/>
      <c r="USS2577" s="9"/>
      <c r="UST2577" s="9"/>
      <c r="USU2577" s="9"/>
      <c r="USV2577" s="9"/>
      <c r="USW2577" s="9"/>
      <c r="USX2577" s="9"/>
      <c r="USY2577" s="9"/>
      <c r="USZ2577" s="9"/>
      <c r="UTA2577" s="9"/>
      <c r="UTB2577" s="9"/>
      <c r="UTC2577" s="9"/>
      <c r="UTD2577" s="9"/>
      <c r="UTE2577" s="9"/>
      <c r="UTF2577" s="9"/>
      <c r="UTG2577" s="9"/>
      <c r="UTH2577" s="9"/>
      <c r="UTI2577" s="9"/>
      <c r="UTJ2577" s="9"/>
      <c r="UTK2577" s="9"/>
      <c r="UTL2577" s="9"/>
      <c r="UTM2577" s="9"/>
      <c r="UTN2577" s="9"/>
      <c r="UTO2577" s="9"/>
      <c r="UTP2577" s="9"/>
      <c r="UTQ2577" s="9"/>
      <c r="UTR2577" s="9"/>
      <c r="UTS2577" s="9"/>
      <c r="UTT2577" s="9"/>
      <c r="UTU2577" s="9"/>
      <c r="UTV2577" s="9"/>
      <c r="UTW2577" s="9"/>
      <c r="UTX2577" s="9"/>
      <c r="UTY2577" s="9"/>
      <c r="UTZ2577" s="9"/>
      <c r="UUA2577" s="9"/>
      <c r="UUB2577" s="9"/>
      <c r="UUC2577" s="9"/>
      <c r="UUD2577" s="9"/>
      <c r="UUE2577" s="9"/>
      <c r="UUF2577" s="9"/>
      <c r="UUG2577" s="9"/>
      <c r="UUH2577" s="9"/>
      <c r="UUI2577" s="9"/>
      <c r="UUJ2577" s="9"/>
      <c r="UUK2577" s="9"/>
      <c r="UUL2577" s="9"/>
      <c r="UUM2577" s="9"/>
      <c r="UUN2577" s="9"/>
      <c r="UUO2577" s="9"/>
      <c r="UUP2577" s="9"/>
      <c r="UUQ2577" s="9"/>
      <c r="UUR2577" s="9"/>
      <c r="UUS2577" s="9"/>
      <c r="UUT2577" s="9"/>
      <c r="UUU2577" s="9"/>
      <c r="UUV2577" s="9"/>
      <c r="UUW2577" s="9"/>
      <c r="UUX2577" s="9"/>
      <c r="UUY2577" s="9"/>
      <c r="UUZ2577" s="9"/>
      <c r="UVA2577" s="9"/>
      <c r="UVB2577" s="9"/>
      <c r="UVC2577" s="9"/>
      <c r="UVD2577" s="9"/>
      <c r="UVE2577" s="9"/>
      <c r="UVF2577" s="9"/>
      <c r="UVG2577" s="9"/>
      <c r="UVH2577" s="9"/>
      <c r="UVI2577" s="9"/>
      <c r="UVJ2577" s="9"/>
      <c r="UVK2577" s="9"/>
      <c r="UVL2577" s="9"/>
      <c r="UVM2577" s="9"/>
      <c r="UVN2577" s="9"/>
      <c r="UVO2577" s="9"/>
      <c r="UVP2577" s="9"/>
      <c r="UVQ2577" s="9"/>
      <c r="UVR2577" s="9"/>
      <c r="UVS2577" s="9"/>
      <c r="UVT2577" s="9"/>
      <c r="UVU2577" s="9"/>
      <c r="UVV2577" s="9"/>
      <c r="UVW2577" s="9"/>
      <c r="UVX2577" s="9"/>
      <c r="UVY2577" s="9"/>
      <c r="UVZ2577" s="9"/>
      <c r="UWA2577" s="9"/>
      <c r="UWB2577" s="9"/>
      <c r="UWC2577" s="9"/>
      <c r="UWD2577" s="9"/>
      <c r="UWE2577" s="9"/>
      <c r="UWF2577" s="9"/>
      <c r="UWG2577" s="9"/>
      <c r="UWH2577" s="9"/>
      <c r="UWI2577" s="9"/>
      <c r="UWJ2577" s="9"/>
      <c r="UWK2577" s="9"/>
      <c r="UWL2577" s="9"/>
      <c r="UWM2577" s="9"/>
      <c r="UWN2577" s="9"/>
      <c r="UWO2577" s="9"/>
      <c r="UWP2577" s="9"/>
      <c r="UWQ2577" s="9"/>
      <c r="UWR2577" s="9"/>
      <c r="UWS2577" s="9"/>
      <c r="UWT2577" s="9"/>
      <c r="UWU2577" s="9"/>
      <c r="UWV2577" s="9"/>
      <c r="UWW2577" s="9"/>
      <c r="UWX2577" s="9"/>
      <c r="UWY2577" s="9"/>
      <c r="UWZ2577" s="9"/>
      <c r="UXA2577" s="9"/>
      <c r="UXB2577" s="9"/>
      <c r="UXC2577" s="9"/>
      <c r="UXD2577" s="9"/>
      <c r="UXE2577" s="9"/>
      <c r="UXF2577" s="9"/>
      <c r="UXG2577" s="9"/>
      <c r="UXH2577" s="9"/>
      <c r="UXI2577" s="9"/>
      <c r="UXJ2577" s="9"/>
      <c r="UXK2577" s="9"/>
      <c r="UXL2577" s="9"/>
      <c r="UXM2577" s="9"/>
      <c r="UXN2577" s="9"/>
      <c r="UXO2577" s="9"/>
      <c r="UXP2577" s="9"/>
      <c r="UXQ2577" s="9"/>
      <c r="UXR2577" s="9"/>
      <c r="UXS2577" s="9"/>
      <c r="UXT2577" s="9"/>
      <c r="UXU2577" s="9"/>
      <c r="UXV2577" s="9"/>
      <c r="UXW2577" s="9"/>
      <c r="UXX2577" s="9"/>
      <c r="UXY2577" s="9"/>
      <c r="UXZ2577" s="9"/>
      <c r="UYA2577" s="9"/>
      <c r="UYB2577" s="9"/>
      <c r="UYC2577" s="9"/>
      <c r="UYD2577" s="9"/>
      <c r="UYE2577" s="9"/>
      <c r="UYF2577" s="9"/>
      <c r="UYG2577" s="9"/>
      <c r="UYH2577" s="9"/>
      <c r="UYI2577" s="9"/>
      <c r="UYJ2577" s="9"/>
      <c r="UYK2577" s="9"/>
      <c r="UYL2577" s="9"/>
      <c r="UYM2577" s="9"/>
      <c r="UYN2577" s="9"/>
      <c r="UYO2577" s="9"/>
      <c r="UYP2577" s="9"/>
      <c r="UYQ2577" s="9"/>
      <c r="UYR2577" s="9"/>
      <c r="UYS2577" s="9"/>
      <c r="UYT2577" s="9"/>
      <c r="UYU2577" s="9"/>
      <c r="UYV2577" s="9"/>
      <c r="UYW2577" s="9"/>
      <c r="UYX2577" s="9"/>
      <c r="UYY2577" s="9"/>
      <c r="UYZ2577" s="9"/>
      <c r="UZA2577" s="9"/>
      <c r="UZB2577" s="9"/>
      <c r="UZC2577" s="9"/>
      <c r="UZD2577" s="9"/>
      <c r="UZE2577" s="9"/>
      <c r="UZF2577" s="9"/>
      <c r="UZG2577" s="9"/>
      <c r="UZH2577" s="9"/>
      <c r="UZI2577" s="9"/>
      <c r="UZJ2577" s="9"/>
      <c r="UZK2577" s="9"/>
      <c r="UZL2577" s="9"/>
      <c r="UZM2577" s="9"/>
      <c r="UZN2577" s="9"/>
      <c r="UZO2577" s="9"/>
      <c r="UZP2577" s="9"/>
      <c r="UZQ2577" s="9"/>
      <c r="UZR2577" s="9"/>
      <c r="UZS2577" s="9"/>
      <c r="UZT2577" s="9"/>
      <c r="UZU2577" s="9"/>
      <c r="UZV2577" s="9"/>
      <c r="UZW2577" s="9"/>
      <c r="UZX2577" s="9"/>
      <c r="UZY2577" s="9"/>
      <c r="UZZ2577" s="9"/>
      <c r="VAA2577" s="9"/>
      <c r="VAB2577" s="9"/>
      <c r="VAC2577" s="9"/>
      <c r="VAD2577" s="9"/>
      <c r="VAE2577" s="9"/>
      <c r="VAF2577" s="9"/>
      <c r="VAG2577" s="9"/>
      <c r="VAH2577" s="9"/>
      <c r="VAI2577" s="9"/>
      <c r="VAJ2577" s="9"/>
      <c r="VAK2577" s="9"/>
      <c r="VAL2577" s="9"/>
      <c r="VAM2577" s="9"/>
      <c r="VAN2577" s="9"/>
      <c r="VAO2577" s="9"/>
      <c r="VAP2577" s="9"/>
      <c r="VAQ2577" s="9"/>
      <c r="VAR2577" s="9"/>
      <c r="VAS2577" s="9"/>
      <c r="VAT2577" s="9"/>
      <c r="VAU2577" s="9"/>
      <c r="VAV2577" s="9"/>
      <c r="VAW2577" s="9"/>
      <c r="VAX2577" s="9"/>
      <c r="VAY2577" s="9"/>
      <c r="VAZ2577" s="9"/>
      <c r="VBA2577" s="9"/>
      <c r="VBB2577" s="9"/>
      <c r="VBC2577" s="9"/>
      <c r="VBD2577" s="9"/>
      <c r="VBE2577" s="9"/>
      <c r="VBF2577" s="9"/>
      <c r="VBG2577" s="9"/>
      <c r="VBH2577" s="9"/>
      <c r="VBI2577" s="9"/>
      <c r="VBJ2577" s="9"/>
      <c r="VBK2577" s="9"/>
      <c r="VBL2577" s="9"/>
      <c r="VBM2577" s="9"/>
      <c r="VBN2577" s="9"/>
      <c r="VBO2577" s="9"/>
      <c r="VBP2577" s="9"/>
      <c r="VBQ2577" s="9"/>
      <c r="VBR2577" s="9"/>
      <c r="VBS2577" s="9"/>
      <c r="VBT2577" s="9"/>
      <c r="VBU2577" s="9"/>
      <c r="VBV2577" s="9"/>
      <c r="VBW2577" s="9"/>
      <c r="VBX2577" s="9"/>
      <c r="VBY2577" s="9"/>
      <c r="VBZ2577" s="9"/>
      <c r="VCA2577" s="9"/>
      <c r="VCB2577" s="9"/>
      <c r="VCC2577" s="9"/>
      <c r="VCD2577" s="9"/>
      <c r="VCE2577" s="9"/>
      <c r="VCF2577" s="9"/>
      <c r="VCG2577" s="9"/>
      <c r="VCH2577" s="9"/>
      <c r="VCI2577" s="9"/>
      <c r="VCJ2577" s="9"/>
      <c r="VCK2577" s="9"/>
      <c r="VCL2577" s="9"/>
      <c r="VCM2577" s="9"/>
      <c r="VCN2577" s="9"/>
      <c r="VCO2577" s="9"/>
      <c r="VCP2577" s="9"/>
      <c r="VCQ2577" s="9"/>
      <c r="VCR2577" s="9"/>
      <c r="VCS2577" s="9"/>
      <c r="VCT2577" s="9"/>
      <c r="VCU2577" s="9"/>
      <c r="VCV2577" s="9"/>
      <c r="VCW2577" s="9"/>
      <c r="VCX2577" s="9"/>
      <c r="VCY2577" s="9"/>
      <c r="VCZ2577" s="9"/>
      <c r="VDA2577" s="9"/>
      <c r="VDB2577" s="9"/>
      <c r="VDC2577" s="9"/>
      <c r="VDD2577" s="9"/>
      <c r="VDE2577" s="9"/>
      <c r="VDF2577" s="9"/>
      <c r="VDG2577" s="9"/>
      <c r="VDH2577" s="9"/>
      <c r="VDI2577" s="9"/>
      <c r="VDJ2577" s="9"/>
      <c r="VDK2577" s="9"/>
      <c r="VDL2577" s="9"/>
      <c r="VDM2577" s="9"/>
      <c r="VDN2577" s="9"/>
      <c r="VDO2577" s="9"/>
      <c r="VDP2577" s="9"/>
      <c r="VDQ2577" s="9"/>
      <c r="VDR2577" s="9"/>
      <c r="VDS2577" s="9"/>
      <c r="VDT2577" s="9"/>
      <c r="VDU2577" s="9"/>
      <c r="VDV2577" s="9"/>
      <c r="VDW2577" s="9"/>
      <c r="VDX2577" s="9"/>
      <c r="VDY2577" s="9"/>
      <c r="VDZ2577" s="9"/>
      <c r="VEA2577" s="9"/>
      <c r="VEB2577" s="9"/>
      <c r="VEC2577" s="9"/>
      <c r="VED2577" s="9"/>
      <c r="VEE2577" s="9"/>
      <c r="VEF2577" s="9"/>
      <c r="VEG2577" s="9"/>
      <c r="VEH2577" s="9"/>
      <c r="VEI2577" s="9"/>
      <c r="VEJ2577" s="9"/>
      <c r="VEK2577" s="9"/>
      <c r="VEL2577" s="9"/>
      <c r="VEM2577" s="9"/>
      <c r="VEN2577" s="9"/>
      <c r="VEO2577" s="9"/>
      <c r="VEP2577" s="9"/>
      <c r="VEQ2577" s="9"/>
      <c r="VER2577" s="9"/>
      <c r="VES2577" s="9"/>
      <c r="VET2577" s="9"/>
      <c r="VEU2577" s="9"/>
      <c r="VEV2577" s="9"/>
      <c r="VEW2577" s="9"/>
      <c r="VEX2577" s="9"/>
      <c r="VEY2577" s="9"/>
      <c r="VEZ2577" s="9"/>
      <c r="VFA2577" s="9"/>
      <c r="VFB2577" s="9"/>
      <c r="VFC2577" s="9"/>
      <c r="VFD2577" s="9"/>
      <c r="VFE2577" s="9"/>
      <c r="VFF2577" s="9"/>
      <c r="VFG2577" s="9"/>
      <c r="VFH2577" s="9"/>
      <c r="VFI2577" s="9"/>
      <c r="VFJ2577" s="9"/>
      <c r="VFK2577" s="9"/>
      <c r="VFL2577" s="9"/>
      <c r="VFM2577" s="9"/>
      <c r="VFN2577" s="9"/>
      <c r="VFO2577" s="9"/>
      <c r="VFP2577" s="9"/>
      <c r="VFQ2577" s="9"/>
      <c r="VFR2577" s="9"/>
      <c r="VFS2577" s="9"/>
      <c r="VFT2577" s="9"/>
      <c r="VFU2577" s="9"/>
      <c r="VFV2577" s="9"/>
      <c r="VFW2577" s="9"/>
      <c r="VFX2577" s="9"/>
      <c r="VFY2577" s="9"/>
      <c r="VFZ2577" s="9"/>
      <c r="VGA2577" s="9"/>
      <c r="VGB2577" s="9"/>
      <c r="VGC2577" s="9"/>
      <c r="VGD2577" s="9"/>
      <c r="VGE2577" s="9"/>
      <c r="VGF2577" s="9"/>
      <c r="VGG2577" s="9"/>
      <c r="VGH2577" s="9"/>
      <c r="VGI2577" s="9"/>
      <c r="VGJ2577" s="9"/>
      <c r="VGK2577" s="9"/>
      <c r="VGL2577" s="9"/>
      <c r="VGM2577" s="9"/>
      <c r="VGN2577" s="9"/>
      <c r="VGO2577" s="9"/>
      <c r="VGP2577" s="9"/>
      <c r="VGQ2577" s="9"/>
      <c r="VGR2577" s="9"/>
      <c r="VGS2577" s="9"/>
      <c r="VGT2577" s="9"/>
      <c r="VGU2577" s="9"/>
      <c r="VGV2577" s="9"/>
      <c r="VGW2577" s="9"/>
      <c r="VGX2577" s="9"/>
      <c r="VGY2577" s="9"/>
      <c r="VGZ2577" s="9"/>
      <c r="VHA2577" s="9"/>
      <c r="VHB2577" s="9"/>
      <c r="VHC2577" s="9"/>
      <c r="VHD2577" s="9"/>
      <c r="VHE2577" s="9"/>
      <c r="VHF2577" s="9"/>
      <c r="VHG2577" s="9"/>
      <c r="VHH2577" s="9"/>
      <c r="VHI2577" s="9"/>
      <c r="VHJ2577" s="9"/>
      <c r="VHK2577" s="9"/>
      <c r="VHL2577" s="9"/>
      <c r="VHM2577" s="9"/>
      <c r="VHN2577" s="9"/>
      <c r="VHO2577" s="9"/>
      <c r="VHP2577" s="9"/>
      <c r="VHQ2577" s="9"/>
      <c r="VHR2577" s="9"/>
      <c r="VHS2577" s="9"/>
      <c r="VHT2577" s="9"/>
      <c r="VHU2577" s="9"/>
      <c r="VHV2577" s="9"/>
      <c r="VHW2577" s="9"/>
      <c r="VHX2577" s="9"/>
      <c r="VHY2577" s="9"/>
      <c r="VHZ2577" s="9"/>
      <c r="VIA2577" s="9"/>
      <c r="VIB2577" s="9"/>
      <c r="VIC2577" s="9"/>
      <c r="VID2577" s="9"/>
      <c r="VIE2577" s="9"/>
      <c r="VIF2577" s="9"/>
      <c r="VIG2577" s="9"/>
      <c r="VIH2577" s="9"/>
      <c r="VII2577" s="9"/>
      <c r="VIJ2577" s="9"/>
      <c r="VIK2577" s="9"/>
      <c r="VIL2577" s="9"/>
      <c r="VIM2577" s="9"/>
      <c r="VIN2577" s="9"/>
      <c r="VIO2577" s="9"/>
      <c r="VIP2577" s="9"/>
      <c r="VIQ2577" s="9"/>
      <c r="VIR2577" s="9"/>
      <c r="VIS2577" s="9"/>
      <c r="VIT2577" s="9"/>
      <c r="VIU2577" s="9"/>
      <c r="VIV2577" s="9"/>
      <c r="VIW2577" s="9"/>
      <c r="VIX2577" s="9"/>
      <c r="VIY2577" s="9"/>
      <c r="VIZ2577" s="9"/>
      <c r="VJA2577" s="9"/>
      <c r="VJB2577" s="9"/>
      <c r="VJC2577" s="9"/>
      <c r="VJD2577" s="9"/>
      <c r="VJE2577" s="9"/>
      <c r="VJF2577" s="9"/>
      <c r="VJG2577" s="9"/>
      <c r="VJH2577" s="9"/>
      <c r="VJI2577" s="9"/>
      <c r="VJJ2577" s="9"/>
      <c r="VJK2577" s="9"/>
      <c r="VJL2577" s="9"/>
      <c r="VJM2577" s="9"/>
      <c r="VJN2577" s="9"/>
      <c r="VJO2577" s="9"/>
      <c r="VJP2577" s="9"/>
      <c r="VJQ2577" s="9"/>
      <c r="VJR2577" s="9"/>
      <c r="VJS2577" s="9"/>
      <c r="VJT2577" s="9"/>
      <c r="VJU2577" s="9"/>
      <c r="VJV2577" s="9"/>
      <c r="VJW2577" s="9"/>
      <c r="VJX2577" s="9"/>
      <c r="VJY2577" s="9"/>
      <c r="VJZ2577" s="9"/>
      <c r="VKA2577" s="9"/>
      <c r="VKB2577" s="9"/>
      <c r="VKC2577" s="9"/>
      <c r="VKD2577" s="9"/>
      <c r="VKE2577" s="9"/>
      <c r="VKF2577" s="9"/>
      <c r="VKG2577" s="9"/>
      <c r="VKH2577" s="9"/>
      <c r="VKI2577" s="9"/>
      <c r="VKJ2577" s="9"/>
      <c r="VKK2577" s="9"/>
      <c r="VKL2577" s="9"/>
      <c r="VKM2577" s="9"/>
      <c r="VKN2577" s="9"/>
      <c r="VKO2577" s="9"/>
      <c r="VKP2577" s="9"/>
      <c r="VKQ2577" s="9"/>
      <c r="VKR2577" s="9"/>
      <c r="VKS2577" s="9"/>
      <c r="VKT2577" s="9"/>
      <c r="VKU2577" s="9"/>
      <c r="VKV2577" s="9"/>
      <c r="VKW2577" s="9"/>
      <c r="VKX2577" s="9"/>
      <c r="VKY2577" s="9"/>
      <c r="VKZ2577" s="9"/>
      <c r="VLA2577" s="9"/>
      <c r="VLB2577" s="9"/>
      <c r="VLC2577" s="9"/>
      <c r="VLD2577" s="9"/>
      <c r="VLE2577" s="9"/>
      <c r="VLF2577" s="9"/>
      <c r="VLG2577" s="9"/>
      <c r="VLH2577" s="9"/>
      <c r="VLI2577" s="9"/>
      <c r="VLJ2577" s="9"/>
      <c r="VLK2577" s="9"/>
      <c r="VLL2577" s="9"/>
      <c r="VLM2577" s="9"/>
      <c r="VLN2577" s="9"/>
      <c r="VLO2577" s="9"/>
      <c r="VLP2577" s="9"/>
      <c r="VLQ2577" s="9"/>
      <c r="VLR2577" s="9"/>
      <c r="VLS2577" s="9"/>
      <c r="VLT2577" s="9"/>
      <c r="VLU2577" s="9"/>
      <c r="VLV2577" s="9"/>
      <c r="VLW2577" s="9"/>
      <c r="VLX2577" s="9"/>
      <c r="VLY2577" s="9"/>
      <c r="VLZ2577" s="9"/>
      <c r="VMA2577" s="9"/>
      <c r="VMB2577" s="9"/>
      <c r="VMC2577" s="9"/>
      <c r="VMD2577" s="9"/>
      <c r="VME2577" s="9"/>
      <c r="VMF2577" s="9"/>
      <c r="VMG2577" s="9"/>
      <c r="VMH2577" s="9"/>
      <c r="VMI2577" s="9"/>
      <c r="VMJ2577" s="9"/>
      <c r="VMK2577" s="9"/>
      <c r="VML2577" s="9"/>
      <c r="VMM2577" s="9"/>
      <c r="VMN2577" s="9"/>
      <c r="VMO2577" s="9"/>
      <c r="VMP2577" s="9"/>
      <c r="VMQ2577" s="9"/>
      <c r="VMR2577" s="9"/>
      <c r="VMS2577" s="9"/>
      <c r="VMT2577" s="9"/>
      <c r="VMU2577" s="9"/>
      <c r="VMV2577" s="9"/>
      <c r="VMW2577" s="9"/>
      <c r="VMX2577" s="9"/>
      <c r="VMY2577" s="9"/>
      <c r="VMZ2577" s="9"/>
      <c r="VNA2577" s="9"/>
      <c r="VNB2577" s="9"/>
      <c r="VNC2577" s="9"/>
      <c r="VND2577" s="9"/>
      <c r="VNE2577" s="9"/>
      <c r="VNF2577" s="9"/>
      <c r="VNG2577" s="9"/>
      <c r="VNH2577" s="9"/>
      <c r="VNI2577" s="9"/>
      <c r="VNJ2577" s="9"/>
      <c r="VNK2577" s="9"/>
      <c r="VNL2577" s="9"/>
      <c r="VNM2577" s="9"/>
      <c r="VNN2577" s="9"/>
      <c r="VNO2577" s="9"/>
      <c r="VNP2577" s="9"/>
      <c r="VNQ2577" s="9"/>
      <c r="VNR2577" s="9"/>
      <c r="VNS2577" s="9"/>
      <c r="VNT2577" s="9"/>
      <c r="VNU2577" s="9"/>
      <c r="VNV2577" s="9"/>
      <c r="VNW2577" s="9"/>
      <c r="VNX2577" s="9"/>
      <c r="VNY2577" s="9"/>
      <c r="VNZ2577" s="9"/>
      <c r="VOA2577" s="9"/>
      <c r="VOB2577" s="9"/>
      <c r="VOC2577" s="9"/>
      <c r="VOD2577" s="9"/>
      <c r="VOE2577" s="9"/>
      <c r="VOF2577" s="9"/>
      <c r="VOG2577" s="9"/>
      <c r="VOH2577" s="9"/>
      <c r="VOI2577" s="9"/>
      <c r="VOJ2577" s="9"/>
      <c r="VOK2577" s="9"/>
      <c r="VOL2577" s="9"/>
      <c r="VOM2577" s="9"/>
      <c r="VON2577" s="9"/>
      <c r="VOO2577" s="9"/>
      <c r="VOP2577" s="9"/>
      <c r="VOQ2577" s="9"/>
      <c r="VOR2577" s="9"/>
      <c r="VOS2577" s="9"/>
      <c r="VOT2577" s="9"/>
      <c r="VOU2577" s="9"/>
      <c r="VOV2577" s="9"/>
      <c r="VOW2577" s="9"/>
      <c r="VOX2577" s="9"/>
      <c r="VOY2577" s="9"/>
      <c r="VOZ2577" s="9"/>
      <c r="VPA2577" s="9"/>
      <c r="VPB2577" s="9"/>
      <c r="VPC2577" s="9"/>
      <c r="VPD2577" s="9"/>
      <c r="VPE2577" s="9"/>
      <c r="VPF2577" s="9"/>
      <c r="VPG2577" s="9"/>
      <c r="VPH2577" s="9"/>
      <c r="VPI2577" s="9"/>
      <c r="VPJ2577" s="9"/>
      <c r="VPK2577" s="9"/>
      <c r="VPL2577" s="9"/>
      <c r="VPM2577" s="9"/>
      <c r="VPN2577" s="9"/>
      <c r="VPO2577" s="9"/>
      <c r="VPP2577" s="9"/>
      <c r="VPQ2577" s="9"/>
      <c r="VPR2577" s="9"/>
      <c r="VPS2577" s="9"/>
      <c r="VPT2577" s="9"/>
      <c r="VPU2577" s="9"/>
      <c r="VPV2577" s="9"/>
      <c r="VPW2577" s="9"/>
      <c r="VPX2577" s="9"/>
      <c r="VPY2577" s="9"/>
      <c r="VPZ2577" s="9"/>
      <c r="VQA2577" s="9"/>
      <c r="VQB2577" s="9"/>
      <c r="VQC2577" s="9"/>
      <c r="VQD2577" s="9"/>
      <c r="VQE2577" s="9"/>
      <c r="VQF2577" s="9"/>
      <c r="VQG2577" s="9"/>
      <c r="VQH2577" s="9"/>
      <c r="VQI2577" s="9"/>
      <c r="VQJ2577" s="9"/>
      <c r="VQK2577" s="9"/>
      <c r="VQL2577" s="9"/>
      <c r="VQM2577" s="9"/>
      <c r="VQN2577" s="9"/>
      <c r="VQO2577" s="9"/>
      <c r="VQP2577" s="9"/>
      <c r="VQQ2577" s="9"/>
      <c r="VQR2577" s="9"/>
      <c r="VQS2577" s="9"/>
      <c r="VQT2577" s="9"/>
      <c r="VQU2577" s="9"/>
      <c r="VQV2577" s="9"/>
      <c r="VQW2577" s="9"/>
      <c r="VQX2577" s="9"/>
      <c r="VQY2577" s="9"/>
      <c r="VQZ2577" s="9"/>
      <c r="VRA2577" s="9"/>
      <c r="VRB2577" s="9"/>
      <c r="VRC2577" s="9"/>
      <c r="VRD2577" s="9"/>
      <c r="VRE2577" s="9"/>
      <c r="VRF2577" s="9"/>
      <c r="VRG2577" s="9"/>
      <c r="VRH2577" s="9"/>
      <c r="VRI2577" s="9"/>
      <c r="VRJ2577" s="9"/>
      <c r="VRK2577" s="9"/>
      <c r="VRL2577" s="9"/>
      <c r="VRM2577" s="9"/>
      <c r="VRN2577" s="9"/>
      <c r="VRO2577" s="9"/>
      <c r="VRP2577" s="9"/>
      <c r="VRQ2577" s="9"/>
      <c r="VRR2577" s="9"/>
      <c r="VRS2577" s="9"/>
      <c r="VRT2577" s="9"/>
      <c r="VRU2577" s="9"/>
      <c r="VRV2577" s="9"/>
      <c r="VRW2577" s="9"/>
      <c r="VRX2577" s="9"/>
      <c r="VRY2577" s="9"/>
      <c r="VRZ2577" s="9"/>
      <c r="VSA2577" s="9"/>
      <c r="VSB2577" s="9"/>
      <c r="VSC2577" s="9"/>
      <c r="VSD2577" s="9"/>
      <c r="VSE2577" s="9"/>
      <c r="VSF2577" s="9"/>
      <c r="VSG2577" s="9"/>
      <c r="VSH2577" s="9"/>
      <c r="VSI2577" s="9"/>
      <c r="VSJ2577" s="9"/>
      <c r="VSK2577" s="9"/>
      <c r="VSL2577" s="9"/>
      <c r="VSM2577" s="9"/>
      <c r="VSN2577" s="9"/>
      <c r="VSO2577" s="9"/>
      <c r="VSP2577" s="9"/>
      <c r="VSQ2577" s="9"/>
      <c r="VSR2577" s="9"/>
      <c r="VSS2577" s="9"/>
      <c r="VST2577" s="9"/>
      <c r="VSU2577" s="9"/>
      <c r="VSV2577" s="9"/>
      <c r="VSW2577" s="9"/>
      <c r="VSX2577" s="9"/>
      <c r="VSY2577" s="9"/>
      <c r="VSZ2577" s="9"/>
      <c r="VTA2577" s="9"/>
      <c r="VTB2577" s="9"/>
      <c r="VTC2577" s="9"/>
      <c r="VTD2577" s="9"/>
      <c r="VTE2577" s="9"/>
      <c r="VTF2577" s="9"/>
      <c r="VTG2577" s="9"/>
      <c r="VTH2577" s="9"/>
      <c r="VTI2577" s="9"/>
      <c r="VTJ2577" s="9"/>
      <c r="VTK2577" s="9"/>
      <c r="VTL2577" s="9"/>
      <c r="VTM2577" s="9"/>
      <c r="VTN2577" s="9"/>
      <c r="VTO2577" s="9"/>
      <c r="VTP2577" s="9"/>
      <c r="VTQ2577" s="9"/>
      <c r="VTR2577" s="9"/>
      <c r="VTS2577" s="9"/>
      <c r="VTT2577" s="9"/>
      <c r="VTU2577" s="9"/>
      <c r="VTV2577" s="9"/>
      <c r="VTW2577" s="9"/>
      <c r="VTX2577" s="9"/>
      <c r="VTY2577" s="9"/>
      <c r="VTZ2577" s="9"/>
      <c r="VUA2577" s="9"/>
      <c r="VUB2577" s="9"/>
      <c r="VUC2577" s="9"/>
      <c r="VUD2577" s="9"/>
      <c r="VUE2577" s="9"/>
      <c r="VUF2577" s="9"/>
      <c r="VUG2577" s="9"/>
      <c r="VUH2577" s="9"/>
      <c r="VUI2577" s="9"/>
      <c r="VUJ2577" s="9"/>
      <c r="VUK2577" s="9"/>
      <c r="VUL2577" s="9"/>
      <c r="VUM2577" s="9"/>
      <c r="VUN2577" s="9"/>
      <c r="VUO2577" s="9"/>
      <c r="VUP2577" s="9"/>
      <c r="VUQ2577" s="9"/>
      <c r="VUR2577" s="9"/>
      <c r="VUS2577" s="9"/>
      <c r="VUT2577" s="9"/>
      <c r="VUU2577" s="9"/>
      <c r="VUV2577" s="9"/>
      <c r="VUW2577" s="9"/>
      <c r="VUX2577" s="9"/>
      <c r="VUY2577" s="9"/>
      <c r="VUZ2577" s="9"/>
      <c r="VVA2577" s="9"/>
      <c r="VVB2577" s="9"/>
      <c r="VVC2577" s="9"/>
      <c r="VVD2577" s="9"/>
      <c r="VVE2577" s="9"/>
      <c r="VVF2577" s="9"/>
      <c r="VVG2577" s="9"/>
      <c r="VVH2577" s="9"/>
      <c r="VVI2577" s="9"/>
      <c r="VVJ2577" s="9"/>
      <c r="VVK2577" s="9"/>
      <c r="VVL2577" s="9"/>
      <c r="VVM2577" s="9"/>
      <c r="VVN2577" s="9"/>
      <c r="VVO2577" s="9"/>
      <c r="VVP2577" s="9"/>
      <c r="VVQ2577" s="9"/>
      <c r="VVR2577" s="9"/>
      <c r="VVS2577" s="9"/>
      <c r="VVT2577" s="9"/>
      <c r="VVU2577" s="9"/>
      <c r="VVV2577" s="9"/>
      <c r="VVW2577" s="9"/>
      <c r="VVX2577" s="9"/>
      <c r="VVY2577" s="9"/>
      <c r="VVZ2577" s="9"/>
      <c r="VWA2577" s="9"/>
      <c r="VWB2577" s="9"/>
      <c r="VWC2577" s="9"/>
      <c r="VWD2577" s="9"/>
      <c r="VWE2577" s="9"/>
      <c r="VWF2577" s="9"/>
      <c r="VWG2577" s="9"/>
      <c r="VWH2577" s="9"/>
      <c r="VWI2577" s="9"/>
      <c r="VWJ2577" s="9"/>
      <c r="VWK2577" s="9"/>
      <c r="VWL2577" s="9"/>
      <c r="VWM2577" s="9"/>
      <c r="VWN2577" s="9"/>
      <c r="VWO2577" s="9"/>
      <c r="VWP2577" s="9"/>
      <c r="VWQ2577" s="9"/>
      <c r="VWR2577" s="9"/>
      <c r="VWS2577" s="9"/>
      <c r="VWT2577" s="9"/>
      <c r="VWU2577" s="9"/>
      <c r="VWV2577" s="9"/>
      <c r="VWW2577" s="9"/>
      <c r="VWX2577" s="9"/>
      <c r="VWY2577" s="9"/>
      <c r="VWZ2577" s="9"/>
      <c r="VXA2577" s="9"/>
      <c r="VXB2577" s="9"/>
      <c r="VXC2577" s="9"/>
      <c r="VXD2577" s="9"/>
      <c r="VXE2577" s="9"/>
      <c r="VXF2577" s="9"/>
      <c r="VXG2577" s="9"/>
      <c r="VXH2577" s="9"/>
      <c r="VXI2577" s="9"/>
      <c r="VXJ2577" s="9"/>
      <c r="VXK2577" s="9"/>
      <c r="VXL2577" s="9"/>
      <c r="VXM2577" s="9"/>
      <c r="VXN2577" s="9"/>
      <c r="VXO2577" s="9"/>
      <c r="VXP2577" s="9"/>
      <c r="VXQ2577" s="9"/>
      <c r="VXR2577" s="9"/>
      <c r="VXS2577" s="9"/>
      <c r="VXT2577" s="9"/>
      <c r="VXU2577" s="9"/>
      <c r="VXV2577" s="9"/>
      <c r="VXW2577" s="9"/>
      <c r="VXX2577" s="9"/>
      <c r="VXY2577" s="9"/>
      <c r="VXZ2577" s="9"/>
      <c r="VYA2577" s="9"/>
      <c r="VYB2577" s="9"/>
      <c r="VYC2577" s="9"/>
      <c r="VYD2577" s="9"/>
      <c r="VYE2577" s="9"/>
      <c r="VYF2577" s="9"/>
      <c r="VYG2577" s="9"/>
      <c r="VYH2577" s="9"/>
      <c r="VYI2577" s="9"/>
      <c r="VYJ2577" s="9"/>
      <c r="VYK2577" s="9"/>
      <c r="VYL2577" s="9"/>
      <c r="VYM2577" s="9"/>
      <c r="VYN2577" s="9"/>
      <c r="VYO2577" s="9"/>
      <c r="VYP2577" s="9"/>
      <c r="VYQ2577" s="9"/>
      <c r="VYR2577" s="9"/>
      <c r="VYS2577" s="9"/>
      <c r="VYT2577" s="9"/>
      <c r="VYU2577" s="9"/>
      <c r="VYV2577" s="9"/>
      <c r="VYW2577" s="9"/>
      <c r="VYX2577" s="9"/>
      <c r="VYY2577" s="9"/>
      <c r="VYZ2577" s="9"/>
      <c r="VZA2577" s="9"/>
      <c r="VZB2577" s="9"/>
      <c r="VZC2577" s="9"/>
      <c r="VZD2577" s="9"/>
      <c r="VZE2577" s="9"/>
      <c r="VZF2577" s="9"/>
      <c r="VZG2577" s="9"/>
      <c r="VZH2577" s="9"/>
      <c r="VZI2577" s="9"/>
      <c r="VZJ2577" s="9"/>
      <c r="VZK2577" s="9"/>
      <c r="VZL2577" s="9"/>
      <c r="VZM2577" s="9"/>
      <c r="VZN2577" s="9"/>
      <c r="VZO2577" s="9"/>
      <c r="VZP2577" s="9"/>
      <c r="VZQ2577" s="9"/>
      <c r="VZR2577" s="9"/>
      <c r="VZS2577" s="9"/>
      <c r="VZT2577" s="9"/>
      <c r="VZU2577" s="9"/>
      <c r="VZV2577" s="9"/>
      <c r="VZW2577" s="9"/>
      <c r="VZX2577" s="9"/>
      <c r="VZY2577" s="9"/>
      <c r="VZZ2577" s="9"/>
      <c r="WAA2577" s="9"/>
      <c r="WAB2577" s="9"/>
      <c r="WAC2577" s="9"/>
      <c r="WAD2577" s="9"/>
      <c r="WAE2577" s="9"/>
      <c r="WAF2577" s="9"/>
      <c r="WAG2577" s="9"/>
      <c r="WAH2577" s="9"/>
      <c r="WAI2577" s="9"/>
      <c r="WAJ2577" s="9"/>
      <c r="WAK2577" s="9"/>
      <c r="WAL2577" s="9"/>
      <c r="WAM2577" s="9"/>
      <c r="WAN2577" s="9"/>
      <c r="WAO2577" s="9"/>
      <c r="WAP2577" s="9"/>
      <c r="WAQ2577" s="9"/>
      <c r="WAR2577" s="9"/>
      <c r="WAS2577" s="9"/>
      <c r="WAT2577" s="9"/>
      <c r="WAU2577" s="9"/>
      <c r="WAV2577" s="9"/>
      <c r="WAW2577" s="9"/>
      <c r="WAX2577" s="9"/>
      <c r="WAY2577" s="9"/>
      <c r="WAZ2577" s="9"/>
      <c r="WBA2577" s="9"/>
      <c r="WBB2577" s="9"/>
      <c r="WBC2577" s="9"/>
      <c r="WBD2577" s="9"/>
      <c r="WBE2577" s="9"/>
      <c r="WBF2577" s="9"/>
      <c r="WBG2577" s="9"/>
      <c r="WBH2577" s="9"/>
      <c r="WBI2577" s="9"/>
      <c r="WBJ2577" s="9"/>
      <c r="WBK2577" s="9"/>
      <c r="WBL2577" s="9"/>
      <c r="WBM2577" s="9"/>
      <c r="WBN2577" s="9"/>
      <c r="WBO2577" s="9"/>
      <c r="WBP2577" s="9"/>
      <c r="WBQ2577" s="9"/>
      <c r="WBR2577" s="9"/>
      <c r="WBS2577" s="9"/>
      <c r="WBT2577" s="9"/>
      <c r="WBU2577" s="9"/>
      <c r="WBV2577" s="9"/>
      <c r="WBW2577" s="9"/>
      <c r="WBX2577" s="9"/>
      <c r="WBY2577" s="9"/>
      <c r="WBZ2577" s="9"/>
      <c r="WCA2577" s="9"/>
      <c r="WCB2577" s="9"/>
      <c r="WCC2577" s="9"/>
      <c r="WCD2577" s="9"/>
      <c r="WCE2577" s="9"/>
      <c r="WCF2577" s="9"/>
      <c r="WCG2577" s="9"/>
      <c r="WCH2577" s="9"/>
      <c r="WCI2577" s="9"/>
      <c r="WCJ2577" s="9"/>
      <c r="WCK2577" s="9"/>
      <c r="WCL2577" s="9"/>
      <c r="WCM2577" s="9"/>
      <c r="WCN2577" s="9"/>
      <c r="WCO2577" s="9"/>
      <c r="WCP2577" s="9"/>
      <c r="WCQ2577" s="9"/>
      <c r="WCR2577" s="9"/>
      <c r="WCS2577" s="9"/>
      <c r="WCT2577" s="9"/>
      <c r="WCU2577" s="9"/>
      <c r="WCV2577" s="9"/>
      <c r="WCW2577" s="9"/>
      <c r="WCX2577" s="9"/>
      <c r="WCY2577" s="9"/>
      <c r="WCZ2577" s="9"/>
      <c r="WDA2577" s="9"/>
      <c r="WDB2577" s="9"/>
      <c r="WDC2577" s="9"/>
      <c r="WDD2577" s="9"/>
      <c r="WDE2577" s="9"/>
      <c r="WDF2577" s="9"/>
      <c r="WDG2577" s="9"/>
      <c r="WDH2577" s="9"/>
      <c r="WDI2577" s="9"/>
      <c r="WDJ2577" s="9"/>
      <c r="WDK2577" s="9"/>
      <c r="WDL2577" s="9"/>
      <c r="WDM2577" s="9"/>
      <c r="WDN2577" s="9"/>
      <c r="WDO2577" s="9"/>
      <c r="WDP2577" s="9"/>
      <c r="WDQ2577" s="9"/>
      <c r="WDR2577" s="9"/>
      <c r="WDS2577" s="9"/>
      <c r="WDT2577" s="9"/>
      <c r="WDU2577" s="9"/>
      <c r="WDV2577" s="9"/>
      <c r="WDW2577" s="9"/>
      <c r="WDX2577" s="9"/>
      <c r="WDY2577" s="9"/>
      <c r="WDZ2577" s="9"/>
      <c r="WEA2577" s="9"/>
      <c r="WEB2577" s="9"/>
      <c r="WEC2577" s="9"/>
      <c r="WED2577" s="9"/>
      <c r="WEE2577" s="9"/>
      <c r="WEF2577" s="9"/>
      <c r="WEG2577" s="9"/>
      <c r="WEH2577" s="9"/>
      <c r="WEI2577" s="9"/>
      <c r="WEJ2577" s="9"/>
      <c r="WEK2577" s="9"/>
      <c r="WEL2577" s="9"/>
      <c r="WEM2577" s="9"/>
      <c r="WEN2577" s="9"/>
      <c r="WEO2577" s="9"/>
      <c r="WEP2577" s="9"/>
      <c r="WEQ2577" s="9"/>
      <c r="WER2577" s="9"/>
      <c r="WES2577" s="9"/>
      <c r="WET2577" s="9"/>
      <c r="WEU2577" s="9"/>
      <c r="WEV2577" s="9"/>
      <c r="WEW2577" s="9"/>
      <c r="WEX2577" s="9"/>
      <c r="WEY2577" s="9"/>
      <c r="WEZ2577" s="9"/>
      <c r="WFA2577" s="9"/>
      <c r="WFB2577" s="9"/>
      <c r="WFC2577" s="9"/>
      <c r="WFD2577" s="9"/>
      <c r="WFE2577" s="9"/>
      <c r="WFF2577" s="9"/>
      <c r="WFG2577" s="9"/>
      <c r="WFH2577" s="9"/>
      <c r="WFI2577" s="9"/>
      <c r="WFJ2577" s="9"/>
      <c r="WFK2577" s="9"/>
      <c r="WFL2577" s="9"/>
      <c r="WFM2577" s="9"/>
      <c r="WFN2577" s="9"/>
      <c r="WFO2577" s="9"/>
      <c r="WFP2577" s="9"/>
      <c r="WFQ2577" s="9"/>
      <c r="WFR2577" s="9"/>
      <c r="WFS2577" s="9"/>
      <c r="WFT2577" s="9"/>
      <c r="WFU2577" s="9"/>
      <c r="WFV2577" s="9"/>
      <c r="WFW2577" s="9"/>
      <c r="WFX2577" s="9"/>
      <c r="WFY2577" s="9"/>
      <c r="WFZ2577" s="9"/>
      <c r="WGA2577" s="9"/>
      <c r="WGB2577" s="9"/>
      <c r="WGC2577" s="9"/>
      <c r="WGD2577" s="9"/>
      <c r="WGE2577" s="9"/>
      <c r="WGF2577" s="9"/>
      <c r="WGG2577" s="9"/>
      <c r="WGH2577" s="9"/>
      <c r="WGI2577" s="9"/>
      <c r="WGJ2577" s="9"/>
      <c r="WGK2577" s="9"/>
      <c r="WGL2577" s="9"/>
      <c r="WGM2577" s="9"/>
      <c r="WGN2577" s="9"/>
      <c r="WGO2577" s="9"/>
      <c r="WGP2577" s="9"/>
      <c r="WGQ2577" s="9"/>
      <c r="WGR2577" s="9"/>
      <c r="WGS2577" s="9"/>
      <c r="WGT2577" s="9"/>
      <c r="WGU2577" s="9"/>
      <c r="WGV2577" s="9"/>
      <c r="WGW2577" s="9"/>
      <c r="WGX2577" s="9"/>
      <c r="WGY2577" s="9"/>
      <c r="WGZ2577" s="9"/>
      <c r="WHA2577" s="9"/>
      <c r="WHB2577" s="9"/>
      <c r="WHC2577" s="9"/>
      <c r="WHD2577" s="9"/>
      <c r="WHE2577" s="9"/>
      <c r="WHF2577" s="9"/>
      <c r="WHG2577" s="9"/>
      <c r="WHH2577" s="9"/>
      <c r="WHI2577" s="9"/>
      <c r="WHJ2577" s="9"/>
      <c r="WHK2577" s="9"/>
      <c r="WHL2577" s="9"/>
      <c r="WHM2577" s="9"/>
      <c r="WHN2577" s="9"/>
      <c r="WHO2577" s="9"/>
      <c r="WHP2577" s="9"/>
      <c r="WHQ2577" s="9"/>
      <c r="WHR2577" s="9"/>
      <c r="WHS2577" s="9"/>
      <c r="WHT2577" s="9"/>
      <c r="WHU2577" s="9"/>
      <c r="WHV2577" s="9"/>
      <c r="WHW2577" s="9"/>
      <c r="WHX2577" s="9"/>
      <c r="WHY2577" s="9"/>
      <c r="WHZ2577" s="9"/>
      <c r="WIA2577" s="9"/>
      <c r="WIB2577" s="9"/>
      <c r="WIC2577" s="9"/>
      <c r="WID2577" s="9"/>
      <c r="WIE2577" s="9"/>
      <c r="WIF2577" s="9"/>
      <c r="WIG2577" s="9"/>
      <c r="WIH2577" s="9"/>
      <c r="WII2577" s="9"/>
      <c r="WIJ2577" s="9"/>
      <c r="WIK2577" s="9"/>
      <c r="WIL2577" s="9"/>
      <c r="WIM2577" s="9"/>
      <c r="WIN2577" s="9"/>
      <c r="WIO2577" s="9"/>
      <c r="WIP2577" s="9"/>
      <c r="WIQ2577" s="9"/>
      <c r="WIR2577" s="9"/>
      <c r="WIS2577" s="9"/>
      <c r="WIT2577" s="9"/>
      <c r="WIU2577" s="9"/>
      <c r="WIV2577" s="9"/>
      <c r="WIW2577" s="9"/>
      <c r="WIX2577" s="9"/>
      <c r="WIY2577" s="9"/>
      <c r="WIZ2577" s="9"/>
      <c r="WJA2577" s="9"/>
      <c r="WJB2577" s="9"/>
      <c r="WJC2577" s="9"/>
      <c r="WJD2577" s="9"/>
      <c r="WJE2577" s="9"/>
      <c r="WJF2577" s="9"/>
      <c r="WJG2577" s="9"/>
      <c r="WJH2577" s="9"/>
      <c r="WJI2577" s="9"/>
      <c r="WJJ2577" s="9"/>
      <c r="WJK2577" s="9"/>
      <c r="WJL2577" s="9"/>
      <c r="WJM2577" s="9"/>
      <c r="WJN2577" s="9"/>
      <c r="WJO2577" s="9"/>
      <c r="WJP2577" s="9"/>
      <c r="WJQ2577" s="9"/>
      <c r="WJR2577" s="9"/>
      <c r="WJS2577" s="9"/>
      <c r="WJT2577" s="9"/>
      <c r="WJU2577" s="9"/>
      <c r="WJV2577" s="9"/>
      <c r="WJW2577" s="9"/>
      <c r="WJX2577" s="9"/>
      <c r="WJY2577" s="9"/>
      <c r="WJZ2577" s="9"/>
      <c r="WKA2577" s="9"/>
      <c r="WKB2577" s="9"/>
      <c r="WKC2577" s="9"/>
      <c r="WKD2577" s="9"/>
      <c r="WKE2577" s="9"/>
      <c r="WKF2577" s="9"/>
      <c r="WKG2577" s="9"/>
      <c r="WKH2577" s="9"/>
      <c r="WKI2577" s="9"/>
      <c r="WKJ2577" s="9"/>
      <c r="WKK2577" s="9"/>
      <c r="WKL2577" s="9"/>
      <c r="WKM2577" s="9"/>
      <c r="WKN2577" s="9"/>
      <c r="WKO2577" s="9"/>
      <c r="WKP2577" s="9"/>
      <c r="WKQ2577" s="9"/>
      <c r="WKR2577" s="9"/>
      <c r="WKS2577" s="9"/>
      <c r="WKT2577" s="9"/>
      <c r="WKU2577" s="9"/>
      <c r="WKV2577" s="9"/>
      <c r="WKW2577" s="9"/>
      <c r="WKX2577" s="9"/>
      <c r="WKY2577" s="9"/>
      <c r="WKZ2577" s="9"/>
      <c r="WLA2577" s="9"/>
      <c r="WLB2577" s="9"/>
      <c r="WLC2577" s="9"/>
      <c r="WLD2577" s="9"/>
      <c r="WLE2577" s="9"/>
      <c r="WLF2577" s="9"/>
      <c r="WLG2577" s="9"/>
      <c r="WLH2577" s="9"/>
      <c r="WLI2577" s="9"/>
      <c r="WLJ2577" s="9"/>
      <c r="WLK2577" s="9"/>
      <c r="WLL2577" s="9"/>
      <c r="WLM2577" s="9"/>
      <c r="WLN2577" s="9"/>
      <c r="WLO2577" s="9"/>
      <c r="WLP2577" s="9"/>
      <c r="WLQ2577" s="9"/>
      <c r="WLR2577" s="9"/>
      <c r="WLS2577" s="9"/>
      <c r="WLT2577" s="9"/>
      <c r="WLU2577" s="9"/>
      <c r="WLV2577" s="9"/>
      <c r="WLW2577" s="9"/>
      <c r="WLX2577" s="9"/>
      <c r="WLY2577" s="9"/>
      <c r="WLZ2577" s="9"/>
      <c r="WMA2577" s="9"/>
      <c r="WMB2577" s="9"/>
      <c r="WMC2577" s="9"/>
      <c r="WMD2577" s="9"/>
      <c r="WME2577" s="9"/>
      <c r="WMF2577" s="9"/>
      <c r="WMG2577" s="9"/>
      <c r="WMH2577" s="9"/>
      <c r="WMI2577" s="9"/>
      <c r="WMJ2577" s="9"/>
      <c r="WMK2577" s="9"/>
      <c r="WML2577" s="9"/>
      <c r="WMM2577" s="9"/>
      <c r="WMN2577" s="9"/>
      <c r="WMO2577" s="9"/>
      <c r="WMP2577" s="9"/>
      <c r="WMQ2577" s="9"/>
      <c r="WMR2577" s="9"/>
      <c r="WMS2577" s="9"/>
      <c r="WMT2577" s="9"/>
      <c r="WMU2577" s="9"/>
      <c r="WMV2577" s="9"/>
      <c r="WMW2577" s="9"/>
      <c r="WMX2577" s="9"/>
      <c r="WMY2577" s="9"/>
      <c r="WMZ2577" s="9"/>
      <c r="WNA2577" s="9"/>
      <c r="WNB2577" s="9"/>
      <c r="WNC2577" s="9"/>
      <c r="WND2577" s="9"/>
      <c r="WNE2577" s="9"/>
      <c r="WNF2577" s="9"/>
      <c r="WNG2577" s="9"/>
      <c r="WNH2577" s="9"/>
      <c r="WNI2577" s="9"/>
      <c r="WNJ2577" s="9"/>
      <c r="WNK2577" s="9"/>
      <c r="WNL2577" s="9"/>
      <c r="WNM2577" s="9"/>
      <c r="WNN2577" s="9"/>
      <c r="WNO2577" s="9"/>
      <c r="WNP2577" s="9"/>
      <c r="WNQ2577" s="9"/>
      <c r="WNR2577" s="9"/>
      <c r="WNS2577" s="9"/>
      <c r="WNT2577" s="9"/>
      <c r="WNU2577" s="9"/>
      <c r="WNV2577" s="9"/>
      <c r="WNW2577" s="9"/>
      <c r="WNX2577" s="9"/>
      <c r="WNY2577" s="9"/>
      <c r="WNZ2577" s="9"/>
      <c r="WOA2577" s="9"/>
      <c r="WOB2577" s="9"/>
      <c r="WOC2577" s="9"/>
      <c r="WOD2577" s="9"/>
      <c r="WOE2577" s="9"/>
      <c r="WOF2577" s="9"/>
      <c r="WOG2577" s="9"/>
      <c r="WOH2577" s="9"/>
      <c r="WOI2577" s="9"/>
      <c r="WOJ2577" s="9"/>
      <c r="WOK2577" s="9"/>
      <c r="WOL2577" s="9"/>
      <c r="WOM2577" s="9"/>
      <c r="WON2577" s="9"/>
      <c r="WOO2577" s="9"/>
      <c r="WOP2577" s="9"/>
      <c r="WOQ2577" s="9"/>
      <c r="WOR2577" s="9"/>
      <c r="WOS2577" s="9"/>
      <c r="WOT2577" s="9"/>
      <c r="WOU2577" s="9"/>
      <c r="WOV2577" s="9"/>
      <c r="WOW2577" s="9"/>
      <c r="WOX2577" s="9"/>
      <c r="WOY2577" s="9"/>
      <c r="WOZ2577" s="9"/>
      <c r="WPA2577" s="9"/>
      <c r="WPB2577" s="9"/>
      <c r="WPC2577" s="9"/>
      <c r="WPD2577" s="9"/>
      <c r="WPE2577" s="9"/>
      <c r="WPF2577" s="9"/>
      <c r="WPG2577" s="9"/>
      <c r="WPH2577" s="9"/>
      <c r="WPI2577" s="9"/>
      <c r="WPJ2577" s="9"/>
      <c r="WPK2577" s="9"/>
      <c r="WPL2577" s="9"/>
      <c r="WPM2577" s="9"/>
      <c r="WPN2577" s="9"/>
      <c r="WPO2577" s="9"/>
      <c r="WPP2577" s="9"/>
      <c r="WPQ2577" s="9"/>
      <c r="WPR2577" s="9"/>
      <c r="WPS2577" s="9"/>
      <c r="WPT2577" s="9"/>
      <c r="WPU2577" s="9"/>
      <c r="WPV2577" s="9"/>
      <c r="WPW2577" s="9"/>
      <c r="WPX2577" s="9"/>
      <c r="WPY2577" s="9"/>
      <c r="WPZ2577" s="9"/>
      <c r="WQA2577" s="9"/>
      <c r="WQB2577" s="9"/>
      <c r="WQC2577" s="9"/>
      <c r="WQD2577" s="9"/>
      <c r="WQE2577" s="9"/>
      <c r="WQF2577" s="9"/>
      <c r="WQG2577" s="9"/>
      <c r="WQH2577" s="9"/>
      <c r="WQI2577" s="9"/>
      <c r="WQJ2577" s="9"/>
      <c r="WQK2577" s="9"/>
      <c r="WQL2577" s="9"/>
      <c r="WQM2577" s="9"/>
      <c r="WQN2577" s="9"/>
      <c r="WQO2577" s="9"/>
      <c r="WQP2577" s="9"/>
      <c r="WQQ2577" s="9"/>
      <c r="WQR2577" s="9"/>
      <c r="WQS2577" s="9"/>
      <c r="WQT2577" s="9"/>
      <c r="WQU2577" s="9"/>
      <c r="WQV2577" s="9"/>
      <c r="WQW2577" s="9"/>
      <c r="WQX2577" s="9"/>
      <c r="WQY2577" s="9"/>
      <c r="WQZ2577" s="9"/>
      <c r="WRA2577" s="9"/>
      <c r="WRB2577" s="9"/>
      <c r="WRC2577" s="9"/>
      <c r="WRD2577" s="9"/>
      <c r="WRE2577" s="9"/>
      <c r="WRF2577" s="9"/>
      <c r="WRG2577" s="9"/>
      <c r="WRH2577" s="9"/>
      <c r="WRI2577" s="9"/>
      <c r="WRJ2577" s="9"/>
      <c r="WRK2577" s="9"/>
      <c r="WRL2577" s="9"/>
      <c r="WRM2577" s="9"/>
      <c r="WRN2577" s="9"/>
      <c r="WRO2577" s="9"/>
      <c r="WRP2577" s="9"/>
      <c r="WRQ2577" s="9"/>
      <c r="WRR2577" s="9"/>
      <c r="WRS2577" s="9"/>
      <c r="WRT2577" s="9"/>
      <c r="WRU2577" s="9"/>
      <c r="WRV2577" s="9"/>
      <c r="WRW2577" s="9"/>
      <c r="WRX2577" s="9"/>
      <c r="WRY2577" s="9"/>
      <c r="WRZ2577" s="9"/>
      <c r="WSA2577" s="9"/>
      <c r="WSB2577" s="9"/>
      <c r="WSC2577" s="9"/>
      <c r="WSD2577" s="9"/>
      <c r="WSE2577" s="9"/>
      <c r="WSF2577" s="9"/>
      <c r="WSG2577" s="9"/>
      <c r="WSH2577" s="9"/>
      <c r="WSI2577" s="9"/>
      <c r="WSJ2577" s="9"/>
      <c r="WSK2577" s="9"/>
      <c r="WSL2577" s="9"/>
      <c r="WSM2577" s="9"/>
      <c r="WSN2577" s="9"/>
      <c r="WSO2577" s="9"/>
      <c r="WSP2577" s="9"/>
      <c r="WSQ2577" s="9"/>
      <c r="WSR2577" s="9"/>
      <c r="WSS2577" s="9"/>
      <c r="WST2577" s="9"/>
      <c r="WSU2577" s="9"/>
      <c r="WSV2577" s="9"/>
      <c r="WSW2577" s="9"/>
      <c r="WSX2577" s="9"/>
      <c r="WSY2577" s="9"/>
      <c r="WSZ2577" s="9"/>
      <c r="WTA2577" s="9"/>
      <c r="WTB2577" s="9"/>
      <c r="WTC2577" s="9"/>
      <c r="WTD2577" s="9"/>
      <c r="WTE2577" s="9"/>
      <c r="WTF2577" s="9"/>
      <c r="WTG2577" s="9"/>
      <c r="WTH2577" s="9"/>
      <c r="WTI2577" s="9"/>
      <c r="WTJ2577" s="9"/>
      <c r="WTK2577" s="9"/>
      <c r="WTL2577" s="9"/>
      <c r="WTM2577" s="9"/>
      <c r="WTN2577" s="9"/>
      <c r="WTO2577" s="9"/>
      <c r="WTP2577" s="9"/>
      <c r="WTQ2577" s="9"/>
      <c r="WTR2577" s="9"/>
      <c r="WTS2577" s="9"/>
      <c r="WTT2577" s="9"/>
      <c r="WTU2577" s="9"/>
      <c r="WTV2577" s="9"/>
      <c r="WTW2577" s="9"/>
      <c r="WTX2577" s="9"/>
      <c r="WTY2577" s="9"/>
      <c r="WTZ2577" s="9"/>
      <c r="WUA2577" s="9"/>
      <c r="WUB2577" s="9"/>
      <c r="WUC2577" s="9"/>
      <c r="WUD2577" s="9"/>
      <c r="WUE2577" s="9"/>
      <c r="WUF2577" s="9"/>
      <c r="WUG2577" s="9"/>
      <c r="WUH2577" s="9"/>
      <c r="WUI2577" s="9"/>
      <c r="WUJ2577" s="9"/>
      <c r="WUK2577" s="9"/>
      <c r="WUL2577" s="9"/>
      <c r="WUM2577" s="9"/>
      <c r="WUN2577" s="9"/>
      <c r="WUO2577" s="9"/>
      <c r="WUP2577" s="9"/>
      <c r="WUQ2577" s="9"/>
      <c r="WUR2577" s="9"/>
      <c r="WUS2577" s="9"/>
      <c r="WUT2577" s="9"/>
      <c r="WUU2577" s="9"/>
      <c r="WUV2577" s="9"/>
      <c r="WUW2577" s="9"/>
      <c r="WUX2577" s="9"/>
      <c r="WUY2577" s="9"/>
      <c r="WUZ2577" s="9"/>
      <c r="WVA2577" s="9"/>
      <c r="WVB2577" s="9"/>
      <c r="WVC2577" s="9"/>
      <c r="WVD2577" s="9"/>
      <c r="WVE2577" s="9"/>
      <c r="WVF2577" s="9"/>
      <c r="WVG2577" s="9"/>
      <c r="WVH2577" s="9"/>
      <c r="WVI2577" s="9"/>
      <c r="WVJ2577" s="9"/>
      <c r="WVK2577" s="9"/>
      <c r="WVL2577" s="9"/>
      <c r="WVM2577" s="9"/>
      <c r="WVN2577" s="9"/>
      <c r="WVO2577" s="9"/>
      <c r="WVP2577" s="9"/>
      <c r="WVQ2577" s="9"/>
      <c r="WVR2577" s="9"/>
      <c r="WVS2577" s="9"/>
      <c r="WVT2577" s="9"/>
      <c r="WVU2577" s="9"/>
      <c r="WVV2577" s="9"/>
      <c r="WVW2577" s="9"/>
      <c r="WVX2577" s="9"/>
      <c r="WVY2577" s="9"/>
      <c r="WVZ2577" s="9"/>
      <c r="WWA2577" s="9"/>
      <c r="WWB2577" s="9"/>
      <c r="WWC2577" s="9"/>
      <c r="WWD2577" s="9"/>
      <c r="WWE2577" s="9"/>
      <c r="WWF2577" s="9"/>
      <c r="WWG2577" s="9"/>
      <c r="WWH2577" s="9"/>
      <c r="WWI2577" s="9"/>
      <c r="WWJ2577" s="9"/>
      <c r="WWK2577" s="9"/>
      <c r="WWL2577" s="9"/>
      <c r="WWM2577" s="9"/>
      <c r="WWN2577" s="9"/>
      <c r="WWO2577" s="9"/>
      <c r="WWP2577" s="9"/>
      <c r="WWQ2577" s="9"/>
      <c r="WWR2577" s="9"/>
      <c r="WWS2577" s="9"/>
      <c r="WWT2577" s="9"/>
      <c r="WWU2577" s="9"/>
      <c r="WWV2577" s="9"/>
      <c r="WWW2577" s="9"/>
      <c r="WWX2577" s="9"/>
      <c r="WWY2577" s="9"/>
      <c r="WWZ2577" s="9"/>
      <c r="WXA2577" s="9"/>
      <c r="WXB2577" s="9"/>
      <c r="WXC2577" s="9"/>
      <c r="WXD2577" s="9"/>
      <c r="WXE2577" s="9"/>
      <c r="WXF2577" s="9"/>
      <c r="WXG2577" s="9"/>
      <c r="WXH2577" s="9"/>
      <c r="WXI2577" s="9"/>
      <c r="WXJ2577" s="9"/>
      <c r="WXK2577" s="9"/>
      <c r="WXL2577" s="9"/>
      <c r="WXM2577" s="9"/>
      <c r="WXN2577" s="9"/>
      <c r="WXO2577" s="9"/>
      <c r="WXP2577" s="9"/>
      <c r="WXQ2577" s="9"/>
      <c r="WXR2577" s="9"/>
      <c r="WXS2577" s="9"/>
      <c r="WXT2577" s="9"/>
      <c r="WXU2577" s="9"/>
      <c r="WXV2577" s="9"/>
      <c r="WXW2577" s="9"/>
      <c r="WXX2577" s="9"/>
      <c r="WXY2577" s="9"/>
      <c r="WXZ2577" s="9"/>
      <c r="WYA2577" s="9"/>
      <c r="WYB2577" s="9"/>
      <c r="WYC2577" s="9"/>
      <c r="WYD2577" s="9"/>
      <c r="WYE2577" s="9"/>
      <c r="WYF2577" s="9"/>
      <c r="WYG2577" s="9"/>
      <c r="WYH2577" s="9"/>
      <c r="WYI2577" s="9"/>
      <c r="WYJ2577" s="9"/>
      <c r="WYK2577" s="9"/>
      <c r="WYL2577" s="9"/>
      <c r="WYM2577" s="9"/>
      <c r="WYN2577" s="9"/>
      <c r="WYO2577" s="9"/>
      <c r="WYP2577" s="9"/>
      <c r="WYQ2577" s="9"/>
      <c r="WYR2577" s="9"/>
      <c r="WYS2577" s="9"/>
      <c r="WYT2577" s="9"/>
      <c r="WYU2577" s="9"/>
      <c r="WYV2577" s="9"/>
      <c r="WYW2577" s="9"/>
      <c r="WYX2577" s="9"/>
      <c r="WYY2577" s="9"/>
      <c r="WYZ2577" s="9"/>
      <c r="WZA2577" s="9"/>
      <c r="WZB2577" s="9"/>
      <c r="WZC2577" s="9"/>
      <c r="WZD2577" s="9"/>
      <c r="WZE2577" s="9"/>
      <c r="WZF2577" s="9"/>
      <c r="WZG2577" s="9"/>
      <c r="WZH2577" s="9"/>
      <c r="WZI2577" s="9"/>
      <c r="WZJ2577" s="9"/>
      <c r="WZK2577" s="9"/>
      <c r="WZL2577" s="9"/>
      <c r="WZM2577" s="9"/>
      <c r="WZN2577" s="9"/>
      <c r="WZO2577" s="9"/>
      <c r="WZP2577" s="9"/>
      <c r="WZQ2577" s="9"/>
      <c r="WZR2577" s="9"/>
      <c r="WZS2577" s="9"/>
      <c r="WZT2577" s="9"/>
      <c r="WZU2577" s="9"/>
      <c r="WZV2577" s="9"/>
      <c r="WZW2577" s="9"/>
      <c r="WZX2577" s="9"/>
      <c r="WZY2577" s="9"/>
      <c r="WZZ2577" s="9"/>
      <c r="XAA2577" s="9"/>
      <c r="XAB2577" s="9"/>
      <c r="XAC2577" s="9"/>
      <c r="XAD2577" s="9"/>
      <c r="XAE2577" s="9"/>
      <c r="XAF2577" s="9"/>
      <c r="XAG2577" s="9"/>
      <c r="XAH2577" s="9"/>
      <c r="XAI2577" s="9"/>
      <c r="XAJ2577" s="9"/>
      <c r="XAK2577" s="9"/>
      <c r="XAL2577" s="9"/>
      <c r="XAM2577" s="9"/>
      <c r="XAN2577" s="9"/>
      <c r="XAO2577" s="9"/>
      <c r="XAP2577" s="9"/>
      <c r="XAQ2577" s="9"/>
      <c r="XAR2577" s="9"/>
      <c r="XAS2577" s="9"/>
      <c r="XAT2577" s="9"/>
      <c r="XAU2577" s="9"/>
      <c r="XAV2577" s="9"/>
      <c r="XAW2577" s="9"/>
      <c r="XAX2577" s="9"/>
      <c r="XAY2577" s="9"/>
      <c r="XAZ2577" s="9"/>
      <c r="XBA2577" s="9"/>
      <c r="XBB2577" s="9"/>
      <c r="XBC2577" s="9"/>
      <c r="XBD2577" s="9"/>
      <c r="XBE2577" s="9"/>
      <c r="XBF2577" s="9"/>
      <c r="XBG2577" s="9"/>
      <c r="XBH2577" s="9"/>
      <c r="XBI2577" s="9"/>
      <c r="XBJ2577" s="9"/>
      <c r="XBK2577" s="9"/>
      <c r="XBL2577" s="9"/>
      <c r="XBM2577" s="9"/>
      <c r="XBN2577" s="9"/>
      <c r="XBO2577" s="9"/>
      <c r="XBP2577" s="9"/>
      <c r="XBQ2577" s="9"/>
      <c r="XBR2577" s="9"/>
      <c r="XBS2577" s="9"/>
      <c r="XBT2577" s="9"/>
      <c r="XBU2577" s="9"/>
      <c r="XBV2577" s="9"/>
      <c r="XBW2577" s="9"/>
      <c r="XBX2577" s="9"/>
      <c r="XBY2577" s="9"/>
      <c r="XBZ2577" s="9"/>
      <c r="XCA2577" s="9"/>
      <c r="XCB2577" s="9"/>
      <c r="XCC2577" s="9"/>
      <c r="XCD2577" s="9"/>
      <c r="XCE2577" s="9"/>
      <c r="XCF2577" s="9"/>
      <c r="XCG2577" s="9"/>
      <c r="XCH2577" s="9"/>
      <c r="XCI2577" s="9"/>
      <c r="XCJ2577" s="9"/>
      <c r="XCK2577" s="9"/>
      <c r="XCL2577" s="9"/>
      <c r="XCM2577" s="9"/>
      <c r="XCN2577" s="9"/>
      <c r="XCO2577" s="9"/>
      <c r="XCP2577" s="9"/>
      <c r="XCQ2577" s="9"/>
      <c r="XCR2577" s="9"/>
      <c r="XCS2577" s="9"/>
      <c r="XCT2577" s="9"/>
      <c r="XCU2577" s="9"/>
      <c r="XCV2577" s="9"/>
      <c r="XCW2577" s="9"/>
      <c r="XCX2577" s="9"/>
      <c r="XCY2577" s="9"/>
      <c r="XCZ2577" s="9"/>
      <c r="XDA2577" s="9"/>
      <c r="XDB2577" s="9"/>
      <c r="XDC2577" s="9"/>
      <c r="XDD2577" s="9"/>
      <c r="XDE2577" s="9"/>
      <c r="XDF2577" s="9"/>
      <c r="XDG2577" s="9"/>
      <c r="XDH2577" s="9"/>
      <c r="XDI2577" s="9"/>
      <c r="XDJ2577" s="9"/>
      <c r="XDK2577" s="9"/>
      <c r="XDL2577" s="9"/>
      <c r="XDM2577" s="9"/>
      <c r="XDN2577" s="9"/>
      <c r="XDO2577" s="9"/>
      <c r="XDP2577" s="9"/>
      <c r="XDQ2577" s="9"/>
      <c r="XDR2577" s="9"/>
      <c r="XDS2577" s="9"/>
      <c r="XDT2577" s="9"/>
      <c r="XDU2577" s="9"/>
      <c r="XDV2577" s="9"/>
      <c r="XDW2577" s="9"/>
      <c r="XDX2577" s="9"/>
      <c r="XDY2577" s="9"/>
      <c r="XDZ2577" s="9"/>
      <c r="XEA2577" s="9"/>
      <c r="XEB2577" s="9"/>
      <c r="XEC2577" s="9"/>
      <c r="XED2577" s="9"/>
      <c r="XEE2577" s="9"/>
      <c r="XEF2577" s="9"/>
      <c r="XEG2577" s="9"/>
      <c r="XEH2577" s="9"/>
      <c r="XEI2577" s="9"/>
      <c r="XEJ2577" s="9"/>
      <c r="XEK2577" s="9"/>
      <c r="XEL2577" s="9"/>
      <c r="XEM2577" s="9"/>
      <c r="XEN2577" s="9"/>
      <c r="XEO2577" s="9"/>
      <c r="XEP2577" s="9"/>
      <c r="XEQ2577" s="9"/>
      <c r="XER2577" s="9"/>
      <c r="XES2577" s="9"/>
      <c r="XET2577" s="9"/>
      <c r="XEU2577" s="9"/>
      <c r="XEV2577" s="9"/>
      <c r="XEW2577" s="9"/>
      <c r="XEX2577" s="9"/>
      <c r="XEY2577" s="9"/>
      <c r="XEZ2577" s="9"/>
      <c r="XFA2577" s="9"/>
      <c r="XFB2577" s="9"/>
    </row>
    <row r="2578" spans="1:16382">
      <c r="A2578" s="20" t="s">
        <v>55</v>
      </c>
      <c r="B2578" s="20" t="s">
        <v>34</v>
      </c>
      <c r="C2578" s="20">
        <v>2017</v>
      </c>
      <c r="D2578" s="20" t="s">
        <v>5</v>
      </c>
      <c r="E2578" s="18" t="s">
        <v>2738</v>
      </c>
      <c r="F2578" s="20" t="s">
        <v>2</v>
      </c>
      <c r="G2578" s="18" t="s">
        <v>2739</v>
      </c>
      <c r="H2578" s="18" t="s">
        <v>1</v>
      </c>
      <c r="I2578" s="20">
        <v>0.5</v>
      </c>
      <c r="J2578" s="21" t="s">
        <v>1260</v>
      </c>
      <c r="K2578" s="18" t="s">
        <v>2741</v>
      </c>
      <c r="L2578" s="18" t="s">
        <v>1</v>
      </c>
      <c r="M2578" s="21">
        <v>0.5</v>
      </c>
      <c r="T2578" s="24" t="str">
        <f t="shared" si="41"/>
        <v>SK2017CSR2</v>
      </c>
    </row>
    <row r="2579" spans="1:16382">
      <c r="A2579" s="20" t="s">
        <v>55</v>
      </c>
      <c r="B2579" s="20" t="s">
        <v>34</v>
      </c>
      <c r="C2579" s="20">
        <v>2017</v>
      </c>
      <c r="D2579" s="20" t="s">
        <v>5</v>
      </c>
      <c r="E2579" s="18" t="s">
        <v>2738</v>
      </c>
      <c r="F2579" s="20" t="s">
        <v>2</v>
      </c>
      <c r="G2579" s="18" t="s">
        <v>2739</v>
      </c>
      <c r="H2579" s="18" t="s">
        <v>1</v>
      </c>
      <c r="I2579" s="20">
        <v>0.5</v>
      </c>
      <c r="J2579" s="21" t="s">
        <v>1261</v>
      </c>
      <c r="K2579" s="18" t="s">
        <v>2742</v>
      </c>
      <c r="L2579" s="18" t="s">
        <v>906</v>
      </c>
      <c r="M2579" s="21">
        <v>0.25</v>
      </c>
      <c r="T2579" s="24" t="str">
        <f t="shared" si="41"/>
        <v>SK2017CSR2</v>
      </c>
    </row>
    <row r="2580" spans="1:16382">
      <c r="A2580" s="20" t="s">
        <v>55</v>
      </c>
      <c r="B2580" s="20" t="s">
        <v>34</v>
      </c>
      <c r="C2580" s="20">
        <v>2017</v>
      </c>
      <c r="D2580" s="20" t="s">
        <v>5</v>
      </c>
      <c r="E2580" s="18" t="s">
        <v>2738</v>
      </c>
      <c r="F2580" s="20" t="s">
        <v>2</v>
      </c>
      <c r="G2580" s="18" t="s">
        <v>2739</v>
      </c>
      <c r="H2580" s="18" t="s">
        <v>1</v>
      </c>
      <c r="I2580" s="20">
        <v>0.5</v>
      </c>
      <c r="J2580" s="21" t="s">
        <v>1262</v>
      </c>
      <c r="K2580" s="18" t="s">
        <v>2743</v>
      </c>
      <c r="L2580" s="18" t="s">
        <v>906</v>
      </c>
      <c r="M2580" s="21">
        <v>0.25</v>
      </c>
      <c r="T2580" s="24" t="str">
        <f t="shared" si="41"/>
        <v>SK2017CSR2</v>
      </c>
    </row>
    <row r="2581" spans="1:16382">
      <c r="A2581" s="20" t="s">
        <v>55</v>
      </c>
      <c r="B2581" s="20" t="s">
        <v>34</v>
      </c>
      <c r="C2581" s="20">
        <v>2017</v>
      </c>
      <c r="D2581" s="20" t="s">
        <v>6</v>
      </c>
      <c r="E2581" s="18" t="s">
        <v>2744</v>
      </c>
      <c r="F2581" s="20" t="s">
        <v>2</v>
      </c>
      <c r="G2581" s="18" t="s">
        <v>2745</v>
      </c>
      <c r="H2581" s="18" t="s">
        <v>906</v>
      </c>
      <c r="I2581" s="20">
        <v>0.25</v>
      </c>
      <c r="J2581" s="21" t="s">
        <v>1264</v>
      </c>
      <c r="K2581" s="18" t="s">
        <v>2746</v>
      </c>
      <c r="L2581" s="18" t="s">
        <v>906</v>
      </c>
      <c r="M2581" s="21">
        <v>0.25</v>
      </c>
      <c r="T2581" s="24" t="str">
        <f t="shared" si="41"/>
        <v>SK2017CSR3</v>
      </c>
    </row>
    <row r="2582" spans="1:16382">
      <c r="A2582" s="20" t="s">
        <v>55</v>
      </c>
      <c r="B2582" s="20" t="s">
        <v>34</v>
      </c>
      <c r="C2582" s="20">
        <v>2017</v>
      </c>
      <c r="D2582" s="20" t="s">
        <v>6</v>
      </c>
      <c r="E2582" s="18" t="s">
        <v>2744</v>
      </c>
      <c r="F2582" s="20" t="s">
        <v>2</v>
      </c>
      <c r="G2582" s="18" t="s">
        <v>2745</v>
      </c>
      <c r="H2582" s="18" t="s">
        <v>906</v>
      </c>
      <c r="I2582" s="20">
        <v>0.25</v>
      </c>
      <c r="J2582" s="21" t="s">
        <v>1260</v>
      </c>
      <c r="K2582" s="18" t="s">
        <v>2747</v>
      </c>
      <c r="L2582" s="18" t="s">
        <v>907</v>
      </c>
      <c r="M2582" s="21">
        <v>0</v>
      </c>
      <c r="T2582" s="24" t="str">
        <f t="shared" si="41"/>
        <v>SK2017CSR3</v>
      </c>
    </row>
    <row r="2583" spans="1:16382">
      <c r="A2583" s="20" t="s">
        <v>55</v>
      </c>
      <c r="B2583" s="20" t="s">
        <v>34</v>
      </c>
      <c r="C2583" s="20">
        <v>2017</v>
      </c>
      <c r="D2583" s="20" t="s">
        <v>6</v>
      </c>
      <c r="E2583" s="18" t="s">
        <v>2744</v>
      </c>
      <c r="F2583" s="20" t="s">
        <v>2</v>
      </c>
      <c r="G2583" s="18" t="s">
        <v>2745</v>
      </c>
      <c r="H2583" s="18" t="s">
        <v>906</v>
      </c>
      <c r="I2583" s="20">
        <v>0.25</v>
      </c>
      <c r="J2583" s="21" t="s">
        <v>1261</v>
      </c>
      <c r="K2583" s="18" t="s">
        <v>2748</v>
      </c>
      <c r="L2583" s="18" t="s">
        <v>1</v>
      </c>
      <c r="M2583" s="21">
        <v>0.5</v>
      </c>
      <c r="T2583" s="24" t="str">
        <f t="shared" si="41"/>
        <v>SK2017CSR3</v>
      </c>
    </row>
    <row r="2584" spans="1:16382">
      <c r="A2584" s="20" t="s">
        <v>55</v>
      </c>
      <c r="B2584" s="20" t="s">
        <v>34</v>
      </c>
      <c r="C2584" s="20">
        <v>2017</v>
      </c>
      <c r="D2584" s="20" t="s">
        <v>6</v>
      </c>
      <c r="E2584" s="18" t="s">
        <v>2744</v>
      </c>
      <c r="F2584" s="20" t="s">
        <v>2</v>
      </c>
      <c r="G2584" s="18" t="s">
        <v>2745</v>
      </c>
      <c r="H2584" s="18" t="s">
        <v>906</v>
      </c>
      <c r="I2584" s="20">
        <v>0.25</v>
      </c>
      <c r="J2584" s="21" t="s">
        <v>1262</v>
      </c>
      <c r="K2584" s="18" t="s">
        <v>2749</v>
      </c>
      <c r="L2584" s="18" t="s">
        <v>906</v>
      </c>
      <c r="M2584" s="21">
        <v>0.25</v>
      </c>
      <c r="T2584" s="24" t="str">
        <f t="shared" si="41"/>
        <v>SK2017CSR3</v>
      </c>
    </row>
    <row r="2585" spans="1:16382">
      <c r="A2585" s="20" t="s">
        <v>55</v>
      </c>
      <c r="B2585" s="20" t="s">
        <v>34</v>
      </c>
      <c r="C2585" s="20">
        <v>2018</v>
      </c>
      <c r="D2585" s="20" t="s">
        <v>4</v>
      </c>
      <c r="E2585" s="18" t="s">
        <v>3504</v>
      </c>
      <c r="F2585" s="20" t="s">
        <v>11</v>
      </c>
      <c r="G2585" s="18" t="s">
        <v>3800</v>
      </c>
      <c r="H2585" s="18" t="s">
        <v>1</v>
      </c>
      <c r="I2585" s="20">
        <v>0.5</v>
      </c>
      <c r="J2585" s="21" t="s">
        <v>1264</v>
      </c>
      <c r="K2585" s="18" t="s">
        <v>3764</v>
      </c>
      <c r="L2585" s="18" t="s">
        <v>1</v>
      </c>
      <c r="M2585" s="21">
        <v>0.5</v>
      </c>
      <c r="T2585" s="24" t="str">
        <f t="shared" si="41"/>
        <v>SK2018CSR1</v>
      </c>
    </row>
    <row r="2586" spans="1:16382">
      <c r="A2586" s="20" t="s">
        <v>55</v>
      </c>
      <c r="B2586" s="20" t="s">
        <v>34</v>
      </c>
      <c r="C2586" s="20">
        <v>2018</v>
      </c>
      <c r="D2586" s="20" t="s">
        <v>5</v>
      </c>
      <c r="E2586" s="18" t="s">
        <v>3505</v>
      </c>
      <c r="F2586" s="20" t="s">
        <v>2</v>
      </c>
      <c r="G2586" s="18" t="s">
        <v>3765</v>
      </c>
      <c r="H2586" s="18" t="s">
        <v>1</v>
      </c>
      <c r="I2586" s="20">
        <v>0.5</v>
      </c>
      <c r="J2586" s="21" t="s">
        <v>1264</v>
      </c>
      <c r="K2586" s="18" t="s">
        <v>3766</v>
      </c>
      <c r="L2586" s="18" t="s">
        <v>1</v>
      </c>
      <c r="M2586" s="21">
        <v>0.5</v>
      </c>
      <c r="T2586" s="24" t="str">
        <f t="shared" si="41"/>
        <v>SK2018CSR2</v>
      </c>
    </row>
    <row r="2587" spans="1:16382">
      <c r="A2587" s="20" t="s">
        <v>55</v>
      </c>
      <c r="B2587" s="20" t="s">
        <v>34</v>
      </c>
      <c r="C2587" s="20">
        <v>2018</v>
      </c>
      <c r="D2587" s="20" t="s">
        <v>5</v>
      </c>
      <c r="E2587" s="18" t="s">
        <v>3505</v>
      </c>
      <c r="F2587" s="20" t="s">
        <v>2</v>
      </c>
      <c r="G2587" s="18" t="s">
        <v>3765</v>
      </c>
      <c r="H2587" s="18" t="s">
        <v>1</v>
      </c>
      <c r="I2587" s="20">
        <v>0.5</v>
      </c>
      <c r="J2587" s="21" t="s">
        <v>1260</v>
      </c>
      <c r="K2587" s="18" t="s">
        <v>3767</v>
      </c>
      <c r="L2587" s="18" t="s">
        <v>1</v>
      </c>
      <c r="M2587" s="21">
        <v>0.5</v>
      </c>
      <c r="T2587" s="24" t="str">
        <f t="shared" ref="T2587:T2650" si="42">A2587&amp;C2587&amp;D2587</f>
        <v>SK2018CSR2</v>
      </c>
    </row>
    <row r="2588" spans="1:16382">
      <c r="A2588" s="21" t="s">
        <v>55</v>
      </c>
      <c r="B2588" s="21" t="s">
        <v>34</v>
      </c>
      <c r="C2588" s="21">
        <v>2018</v>
      </c>
      <c r="D2588" s="21" t="s">
        <v>5</v>
      </c>
      <c r="E2588" s="82" t="s">
        <v>3505</v>
      </c>
      <c r="F2588" s="21" t="s">
        <v>2</v>
      </c>
      <c r="G2588" s="82" t="s">
        <v>3765</v>
      </c>
      <c r="H2588" s="82" t="s">
        <v>1</v>
      </c>
      <c r="I2588" s="21">
        <v>0.5</v>
      </c>
      <c r="J2588" s="21" t="s">
        <v>1261</v>
      </c>
      <c r="K2588" s="82" t="s">
        <v>3768</v>
      </c>
      <c r="L2588" s="82" t="s">
        <v>906</v>
      </c>
      <c r="M2588" s="21">
        <v>0.25</v>
      </c>
      <c r="T2588" s="24" t="str">
        <f t="shared" si="42"/>
        <v>SK2018CSR2</v>
      </c>
    </row>
    <row r="2589" spans="1:16382">
      <c r="A2589" s="21" t="s">
        <v>55</v>
      </c>
      <c r="B2589" s="21" t="s">
        <v>34</v>
      </c>
      <c r="C2589" s="21">
        <v>2018</v>
      </c>
      <c r="D2589" s="21" t="s">
        <v>6</v>
      </c>
      <c r="E2589" s="82" t="s">
        <v>3506</v>
      </c>
      <c r="F2589" s="21" t="s">
        <v>2</v>
      </c>
      <c r="G2589" s="82" t="s">
        <v>3769</v>
      </c>
      <c r="H2589" s="82" t="s">
        <v>906</v>
      </c>
      <c r="I2589" s="21">
        <v>0.25</v>
      </c>
      <c r="J2589" s="21" t="s">
        <v>1264</v>
      </c>
      <c r="K2589" s="82" t="s">
        <v>3770</v>
      </c>
      <c r="L2589" s="82" t="s">
        <v>1</v>
      </c>
      <c r="M2589" s="21">
        <v>0.5</v>
      </c>
      <c r="T2589" s="24" t="str">
        <f t="shared" si="42"/>
        <v>SK2018CSR3</v>
      </c>
    </row>
    <row r="2590" spans="1:16382">
      <c r="A2590" s="21" t="s">
        <v>55</v>
      </c>
      <c r="B2590" s="21" t="s">
        <v>34</v>
      </c>
      <c r="C2590" s="21">
        <v>2018</v>
      </c>
      <c r="D2590" s="21" t="s">
        <v>6</v>
      </c>
      <c r="E2590" s="82" t="s">
        <v>3506</v>
      </c>
      <c r="F2590" s="21" t="s">
        <v>2</v>
      </c>
      <c r="G2590" s="82" t="s">
        <v>3769</v>
      </c>
      <c r="H2590" s="82" t="s">
        <v>906</v>
      </c>
      <c r="I2590" s="21">
        <v>0.25</v>
      </c>
      <c r="J2590" s="21" t="s">
        <v>1260</v>
      </c>
      <c r="K2590" s="82" t="s">
        <v>3771</v>
      </c>
      <c r="L2590" s="82" t="s">
        <v>906</v>
      </c>
      <c r="M2590" s="21">
        <v>0.25</v>
      </c>
      <c r="T2590" s="24" t="str">
        <f t="shared" si="42"/>
        <v>SK2018CSR3</v>
      </c>
    </row>
    <row r="2591" spans="1:16382">
      <c r="A2591" s="21" t="s">
        <v>55</v>
      </c>
      <c r="B2591" s="21" t="s">
        <v>34</v>
      </c>
      <c r="C2591" s="21">
        <v>2018</v>
      </c>
      <c r="D2591" s="21" t="s">
        <v>6</v>
      </c>
      <c r="E2591" s="82" t="s">
        <v>3506</v>
      </c>
      <c r="F2591" s="21" t="s">
        <v>2</v>
      </c>
      <c r="G2591" s="82" t="s">
        <v>3769</v>
      </c>
      <c r="H2591" s="82" t="s">
        <v>906</v>
      </c>
      <c r="I2591" s="21">
        <v>0.25</v>
      </c>
      <c r="J2591" s="21" t="s">
        <v>1261</v>
      </c>
      <c r="K2591" s="82" t="s">
        <v>3772</v>
      </c>
      <c r="L2591" s="82" t="s">
        <v>906</v>
      </c>
      <c r="M2591" s="21">
        <v>0.25</v>
      </c>
      <c r="T2591" s="24" t="str">
        <f t="shared" si="42"/>
        <v>SK2018CSR3</v>
      </c>
    </row>
    <row r="2592" spans="1:16382">
      <c r="A2592" s="21" t="s">
        <v>55</v>
      </c>
      <c r="B2592" s="21" t="s">
        <v>34</v>
      </c>
      <c r="C2592" s="21">
        <v>2018</v>
      </c>
      <c r="D2592" s="21" t="s">
        <v>6</v>
      </c>
      <c r="E2592" s="82" t="s">
        <v>3506</v>
      </c>
      <c r="F2592" s="21" t="s">
        <v>2</v>
      </c>
      <c r="G2592" s="82" t="s">
        <v>3769</v>
      </c>
      <c r="H2592" s="82" t="s">
        <v>906</v>
      </c>
      <c r="I2592" s="21">
        <v>0.25</v>
      </c>
      <c r="J2592" s="21" t="s">
        <v>1262</v>
      </c>
      <c r="K2592" s="82" t="s">
        <v>3773</v>
      </c>
      <c r="L2592" s="82" t="s">
        <v>906</v>
      </c>
      <c r="M2592" s="21">
        <v>0.25</v>
      </c>
      <c r="T2592" s="24" t="str">
        <f t="shared" si="42"/>
        <v>SK2018CSR3</v>
      </c>
    </row>
    <row r="2593" spans="1:20">
      <c r="A2593" s="21" t="s">
        <v>55</v>
      </c>
      <c r="B2593" s="21" t="s">
        <v>34</v>
      </c>
      <c r="C2593" s="21">
        <v>2019</v>
      </c>
      <c r="D2593" s="21" t="s">
        <v>4</v>
      </c>
      <c r="E2593" s="82" t="s">
        <v>3977</v>
      </c>
      <c r="F2593" s="21" t="s">
        <v>11</v>
      </c>
      <c r="G2593" s="82" t="s">
        <v>4398</v>
      </c>
      <c r="H2593" s="82" t="s">
        <v>906</v>
      </c>
      <c r="I2593" s="21">
        <v>0.25</v>
      </c>
      <c r="J2593" s="21" t="s">
        <v>1264</v>
      </c>
      <c r="K2593" s="82" t="s">
        <v>3992</v>
      </c>
      <c r="L2593" s="82" t="s">
        <v>2119</v>
      </c>
      <c r="M2593" s="21" t="s">
        <v>2119</v>
      </c>
      <c r="T2593" s="24" t="str">
        <f t="shared" si="42"/>
        <v>SK2019CSR1</v>
      </c>
    </row>
    <row r="2594" spans="1:20" s="9" customFormat="1">
      <c r="A2594" s="21" t="s">
        <v>55</v>
      </c>
      <c r="B2594" s="21" t="s">
        <v>34</v>
      </c>
      <c r="C2594" s="21">
        <v>2019</v>
      </c>
      <c r="D2594" s="21" t="s">
        <v>4</v>
      </c>
      <c r="E2594" s="82" t="s">
        <v>3977</v>
      </c>
      <c r="F2594" s="21" t="s">
        <v>11</v>
      </c>
      <c r="G2594" s="82" t="s">
        <v>4398</v>
      </c>
      <c r="H2594" s="82" t="s">
        <v>906</v>
      </c>
      <c r="I2594" s="21">
        <v>0.25</v>
      </c>
      <c r="J2594" s="21" t="s">
        <v>1260</v>
      </c>
      <c r="K2594" s="82" t="s">
        <v>4397</v>
      </c>
      <c r="L2594" s="82" t="s">
        <v>906</v>
      </c>
      <c r="M2594" s="21">
        <v>0.25</v>
      </c>
      <c r="Q2594" s="10"/>
      <c r="T2594" s="24" t="str">
        <f t="shared" si="42"/>
        <v>SK2019CSR1</v>
      </c>
    </row>
    <row r="2595" spans="1:20" s="9" customFormat="1">
      <c r="A2595" s="21" t="s">
        <v>55</v>
      </c>
      <c r="B2595" s="21" t="s">
        <v>34</v>
      </c>
      <c r="C2595" s="21">
        <v>2019</v>
      </c>
      <c r="D2595" s="21" t="s">
        <v>5</v>
      </c>
      <c r="E2595" s="82" t="s">
        <v>3978</v>
      </c>
      <c r="F2595" s="21" t="s">
        <v>2</v>
      </c>
      <c r="G2595" s="82" t="s">
        <v>4402</v>
      </c>
      <c r="H2595" s="82" t="s">
        <v>906</v>
      </c>
      <c r="I2595" s="21">
        <v>0.25</v>
      </c>
      <c r="J2595" s="21" t="s">
        <v>1264</v>
      </c>
      <c r="K2595" s="82" t="s">
        <v>4399</v>
      </c>
      <c r="L2595" s="82" t="s">
        <v>906</v>
      </c>
      <c r="M2595" s="21">
        <v>0.25</v>
      </c>
      <c r="Q2595" s="10"/>
      <c r="T2595" s="24" t="str">
        <f t="shared" si="42"/>
        <v>SK2019CSR2</v>
      </c>
    </row>
    <row r="2596" spans="1:20" s="9" customFormat="1">
      <c r="A2596" s="21" t="s">
        <v>55</v>
      </c>
      <c r="B2596" s="21" t="s">
        <v>34</v>
      </c>
      <c r="C2596" s="21">
        <v>2019</v>
      </c>
      <c r="D2596" s="21" t="s">
        <v>5</v>
      </c>
      <c r="E2596" s="82" t="s">
        <v>3978</v>
      </c>
      <c r="F2596" s="21" t="s">
        <v>2</v>
      </c>
      <c r="G2596" s="82" t="s">
        <v>4402</v>
      </c>
      <c r="H2596" s="82" t="s">
        <v>906</v>
      </c>
      <c r="I2596" s="21">
        <v>0.25</v>
      </c>
      <c r="J2596" s="21" t="s">
        <v>1260</v>
      </c>
      <c r="K2596" s="82" t="s">
        <v>4400</v>
      </c>
      <c r="L2596" s="82" t="s">
        <v>906</v>
      </c>
      <c r="M2596" s="21">
        <v>0.25</v>
      </c>
      <c r="Q2596" s="10"/>
      <c r="T2596" s="24" t="str">
        <f t="shared" si="42"/>
        <v>SK2019CSR2</v>
      </c>
    </row>
    <row r="2597" spans="1:20" s="9" customFormat="1">
      <c r="A2597" s="21" t="s">
        <v>55</v>
      </c>
      <c r="B2597" s="21" t="s">
        <v>34</v>
      </c>
      <c r="C2597" s="21">
        <v>2019</v>
      </c>
      <c r="D2597" s="21" t="s">
        <v>5</v>
      </c>
      <c r="E2597" s="82" t="s">
        <v>3978</v>
      </c>
      <c r="F2597" s="21" t="s">
        <v>2</v>
      </c>
      <c r="G2597" s="82" t="s">
        <v>4402</v>
      </c>
      <c r="H2597" s="82" t="s">
        <v>906</v>
      </c>
      <c r="I2597" s="21">
        <v>0.25</v>
      </c>
      <c r="J2597" s="21" t="s">
        <v>1261</v>
      </c>
      <c r="K2597" s="82" t="s">
        <v>4401</v>
      </c>
      <c r="L2597" s="82" t="s">
        <v>906</v>
      </c>
      <c r="M2597" s="21">
        <v>0.25</v>
      </c>
      <c r="Q2597" s="10"/>
      <c r="T2597" s="24" t="str">
        <f t="shared" si="42"/>
        <v>SK2019CSR2</v>
      </c>
    </row>
    <row r="2598" spans="1:20" s="9" customFormat="1">
      <c r="A2598" s="21" t="s">
        <v>55</v>
      </c>
      <c r="B2598" s="21" t="s">
        <v>34</v>
      </c>
      <c r="C2598" s="21">
        <v>2019</v>
      </c>
      <c r="D2598" s="21" t="s">
        <v>6</v>
      </c>
      <c r="E2598" s="82" t="s">
        <v>3979</v>
      </c>
      <c r="F2598" s="21" t="s">
        <v>2</v>
      </c>
      <c r="G2598" s="82" t="s">
        <v>4446</v>
      </c>
      <c r="H2598" s="82" t="s">
        <v>906</v>
      </c>
      <c r="I2598" s="21">
        <v>0.25</v>
      </c>
      <c r="J2598" s="21" t="s">
        <v>1264</v>
      </c>
      <c r="K2598" s="82" t="s">
        <v>4403</v>
      </c>
      <c r="L2598" s="82" t="s">
        <v>906</v>
      </c>
      <c r="M2598" s="21">
        <v>0.25</v>
      </c>
      <c r="Q2598" s="10"/>
      <c r="T2598" s="24" t="str">
        <f t="shared" si="42"/>
        <v>SK2019CSR3</v>
      </c>
    </row>
    <row r="2599" spans="1:20" s="9" customFormat="1">
      <c r="A2599" s="21" t="s">
        <v>55</v>
      </c>
      <c r="B2599" s="21" t="s">
        <v>34</v>
      </c>
      <c r="C2599" s="21">
        <v>2019</v>
      </c>
      <c r="D2599" s="21" t="s">
        <v>6</v>
      </c>
      <c r="E2599" s="82" t="s">
        <v>3979</v>
      </c>
      <c r="F2599" s="21" t="s">
        <v>2</v>
      </c>
      <c r="G2599" s="82" t="s">
        <v>4446</v>
      </c>
      <c r="H2599" s="82" t="s">
        <v>906</v>
      </c>
      <c r="I2599" s="21">
        <v>0.25</v>
      </c>
      <c r="J2599" s="21" t="s">
        <v>1260</v>
      </c>
      <c r="K2599" s="82" t="s">
        <v>4404</v>
      </c>
      <c r="L2599" s="82" t="s">
        <v>906</v>
      </c>
      <c r="M2599" s="21">
        <v>0.25</v>
      </c>
      <c r="Q2599" s="10"/>
      <c r="T2599" s="24" t="str">
        <f t="shared" si="42"/>
        <v>SK2019CSR3</v>
      </c>
    </row>
    <row r="2600" spans="1:20" s="9" customFormat="1">
      <c r="A2600" s="21" t="s">
        <v>55</v>
      </c>
      <c r="B2600" s="21" t="s">
        <v>34</v>
      </c>
      <c r="C2600" s="21">
        <v>2019</v>
      </c>
      <c r="D2600" s="21" t="s">
        <v>6</v>
      </c>
      <c r="E2600" s="82" t="s">
        <v>3979</v>
      </c>
      <c r="F2600" s="21" t="s">
        <v>2</v>
      </c>
      <c r="G2600" s="82" t="s">
        <v>4446</v>
      </c>
      <c r="H2600" s="82" t="s">
        <v>906</v>
      </c>
      <c r="I2600" s="21">
        <v>0.25</v>
      </c>
      <c r="J2600" s="21" t="s">
        <v>1261</v>
      </c>
      <c r="K2600" s="82" t="s">
        <v>4405</v>
      </c>
      <c r="L2600" s="82" t="s">
        <v>906</v>
      </c>
      <c r="M2600" s="21">
        <v>0.25</v>
      </c>
      <c r="Q2600" s="10"/>
      <c r="T2600" s="24" t="str">
        <f t="shared" si="42"/>
        <v>SK2019CSR3</v>
      </c>
    </row>
    <row r="2601" spans="1:20" s="9" customFormat="1">
      <c r="A2601" s="21" t="s">
        <v>55</v>
      </c>
      <c r="B2601" s="21" t="s">
        <v>34</v>
      </c>
      <c r="C2601" s="21">
        <v>2019</v>
      </c>
      <c r="D2601" s="21" t="s">
        <v>6</v>
      </c>
      <c r="E2601" s="82" t="s">
        <v>3979</v>
      </c>
      <c r="F2601" s="21" t="s">
        <v>2</v>
      </c>
      <c r="G2601" s="82" t="s">
        <v>4446</v>
      </c>
      <c r="H2601" s="82" t="s">
        <v>906</v>
      </c>
      <c r="I2601" s="21">
        <v>0.25</v>
      </c>
      <c r="J2601" s="21" t="s">
        <v>1262</v>
      </c>
      <c r="K2601" s="82" t="s">
        <v>4445</v>
      </c>
      <c r="L2601" s="82" t="s">
        <v>906</v>
      </c>
      <c r="M2601" s="21">
        <v>0.25</v>
      </c>
      <c r="Q2601" s="10"/>
      <c r="T2601" s="24" t="str">
        <f t="shared" si="42"/>
        <v>SK2019CSR3</v>
      </c>
    </row>
    <row r="2602" spans="1:20" s="9" customFormat="1">
      <c r="A2602" s="21" t="s">
        <v>55</v>
      </c>
      <c r="B2602" s="21" t="s">
        <v>34</v>
      </c>
      <c r="C2602" s="21">
        <v>2019</v>
      </c>
      <c r="D2602" s="21" t="s">
        <v>6</v>
      </c>
      <c r="E2602" s="82" t="s">
        <v>3979</v>
      </c>
      <c r="F2602" s="21" t="s">
        <v>2</v>
      </c>
      <c r="G2602" s="82" t="s">
        <v>4446</v>
      </c>
      <c r="H2602" s="82" t="s">
        <v>906</v>
      </c>
      <c r="I2602" s="21">
        <v>0.25</v>
      </c>
      <c r="J2602" s="21" t="s">
        <v>1263</v>
      </c>
      <c r="K2602" s="82" t="s">
        <v>4406</v>
      </c>
      <c r="L2602" s="82" t="s">
        <v>1</v>
      </c>
      <c r="M2602" s="21">
        <v>0.5</v>
      </c>
      <c r="Q2602" s="10"/>
      <c r="T2602" s="24" t="str">
        <f t="shared" si="42"/>
        <v>SK2019CSR3</v>
      </c>
    </row>
    <row r="2603" spans="1:20" s="9" customFormat="1">
      <c r="A2603" s="21" t="s">
        <v>55</v>
      </c>
      <c r="B2603" s="21" t="s">
        <v>34</v>
      </c>
      <c r="C2603" s="21">
        <v>2019</v>
      </c>
      <c r="D2603" s="21" t="s">
        <v>6</v>
      </c>
      <c r="E2603" s="82" t="s">
        <v>3979</v>
      </c>
      <c r="F2603" s="21" t="s">
        <v>2</v>
      </c>
      <c r="G2603" s="82" t="s">
        <v>4446</v>
      </c>
      <c r="H2603" s="82" t="s">
        <v>906</v>
      </c>
      <c r="I2603" s="21">
        <v>0.25</v>
      </c>
      <c r="J2603" s="21" t="s">
        <v>1310</v>
      </c>
      <c r="K2603" s="82" t="s">
        <v>4407</v>
      </c>
      <c r="L2603" s="82" t="s">
        <v>906</v>
      </c>
      <c r="M2603" s="21">
        <v>0.25</v>
      </c>
      <c r="Q2603" s="10"/>
      <c r="T2603" s="24" t="str">
        <f t="shared" si="42"/>
        <v>SK2019CSR3</v>
      </c>
    </row>
    <row r="2604" spans="1:20" s="9" customFormat="1">
      <c r="A2604" s="21" t="s">
        <v>55</v>
      </c>
      <c r="B2604" s="21" t="s">
        <v>34</v>
      </c>
      <c r="C2604" s="21">
        <v>2019</v>
      </c>
      <c r="D2604" s="21" t="s">
        <v>6</v>
      </c>
      <c r="E2604" s="82" t="s">
        <v>3979</v>
      </c>
      <c r="F2604" s="21" t="s">
        <v>2</v>
      </c>
      <c r="G2604" s="82" t="s">
        <v>4446</v>
      </c>
      <c r="H2604" s="82" t="s">
        <v>906</v>
      </c>
      <c r="I2604" s="21">
        <v>0.25</v>
      </c>
      <c r="J2604" s="21" t="s">
        <v>1311</v>
      </c>
      <c r="K2604" s="82" t="s">
        <v>4408</v>
      </c>
      <c r="L2604" s="82" t="s">
        <v>906</v>
      </c>
      <c r="M2604" s="21">
        <v>0.25</v>
      </c>
      <c r="Q2604" s="10"/>
      <c r="T2604" s="24" t="str">
        <f t="shared" si="42"/>
        <v>SK2019CSR3</v>
      </c>
    </row>
    <row r="2605" spans="1:20" s="9" customFormat="1">
      <c r="A2605" s="21" t="s">
        <v>55</v>
      </c>
      <c r="B2605" s="21" t="s">
        <v>34</v>
      </c>
      <c r="C2605" s="21">
        <v>2019</v>
      </c>
      <c r="D2605" s="21" t="s">
        <v>6</v>
      </c>
      <c r="E2605" s="82" t="s">
        <v>3979</v>
      </c>
      <c r="F2605" s="21" t="s">
        <v>2</v>
      </c>
      <c r="G2605" s="82" t="s">
        <v>4446</v>
      </c>
      <c r="H2605" s="82" t="s">
        <v>906</v>
      </c>
      <c r="I2605" s="21">
        <v>0.25</v>
      </c>
      <c r="J2605" s="21" t="s">
        <v>1335</v>
      </c>
      <c r="K2605" s="82" t="s">
        <v>4409</v>
      </c>
      <c r="L2605" s="82" t="s">
        <v>1</v>
      </c>
      <c r="M2605" s="21">
        <v>0.5</v>
      </c>
      <c r="Q2605" s="10"/>
      <c r="T2605" s="24" t="str">
        <f t="shared" si="42"/>
        <v>SK2019CSR3</v>
      </c>
    </row>
    <row r="2606" spans="1:20" s="9" customFormat="1">
      <c r="A2606" s="21" t="s">
        <v>55</v>
      </c>
      <c r="B2606" s="21" t="s">
        <v>34</v>
      </c>
      <c r="C2606" s="21">
        <v>2019</v>
      </c>
      <c r="D2606" s="21" t="s">
        <v>7</v>
      </c>
      <c r="E2606" s="82" t="s">
        <v>3980</v>
      </c>
      <c r="F2606" s="21" t="s">
        <v>2</v>
      </c>
      <c r="G2606" s="82" t="s">
        <v>4412</v>
      </c>
      <c r="H2606" s="82" t="s">
        <v>1</v>
      </c>
      <c r="I2606" s="21">
        <v>0.5</v>
      </c>
      <c r="J2606" s="21" t="s">
        <v>1264</v>
      </c>
      <c r="K2606" s="82" t="s">
        <v>4410</v>
      </c>
      <c r="L2606" s="82" t="s">
        <v>1</v>
      </c>
      <c r="M2606" s="21">
        <v>0.5</v>
      </c>
      <c r="Q2606" s="10"/>
      <c r="T2606" s="24" t="str">
        <f t="shared" si="42"/>
        <v>SK2019CSR4</v>
      </c>
    </row>
    <row r="2607" spans="1:20" s="9" customFormat="1">
      <c r="A2607" s="21" t="s">
        <v>55</v>
      </c>
      <c r="B2607" s="21" t="s">
        <v>34</v>
      </c>
      <c r="C2607" s="21">
        <v>2019</v>
      </c>
      <c r="D2607" s="21" t="s">
        <v>7</v>
      </c>
      <c r="E2607" s="82" t="s">
        <v>3980</v>
      </c>
      <c r="F2607" s="21" t="s">
        <v>2</v>
      </c>
      <c r="G2607" s="82" t="s">
        <v>4412</v>
      </c>
      <c r="H2607" s="82" t="s">
        <v>1</v>
      </c>
      <c r="I2607" s="21">
        <v>0.5</v>
      </c>
      <c r="J2607" s="21" t="s">
        <v>1260</v>
      </c>
      <c r="K2607" s="82" t="s">
        <v>4411</v>
      </c>
      <c r="L2607" s="82" t="s">
        <v>906</v>
      </c>
      <c r="M2607" s="21">
        <v>0.25</v>
      </c>
      <c r="Q2607" s="10"/>
      <c r="T2607" s="24" t="str">
        <f t="shared" si="42"/>
        <v>SK2019CSR4</v>
      </c>
    </row>
    <row r="2608" spans="1:20" s="9" customFormat="1">
      <c r="A2608" s="88" t="s">
        <v>55</v>
      </c>
      <c r="B2608" s="88" t="s">
        <v>34</v>
      </c>
      <c r="C2608" s="88">
        <v>2020</v>
      </c>
      <c r="D2608" s="88" t="s">
        <v>4</v>
      </c>
      <c r="E2608" s="89" t="s">
        <v>4545</v>
      </c>
      <c r="F2608" s="88" t="s">
        <v>11</v>
      </c>
      <c r="G2608" s="89"/>
      <c r="H2608" s="89"/>
      <c r="I2608" s="88"/>
      <c r="J2608" s="88"/>
      <c r="K2608" s="89"/>
      <c r="L2608" s="89"/>
      <c r="M2608" s="88"/>
      <c r="Q2608" s="10"/>
      <c r="T2608" s="24" t="str">
        <f t="shared" si="42"/>
        <v>SK2020CSR1</v>
      </c>
    </row>
    <row r="2609" spans="1:20" s="9" customFormat="1">
      <c r="A2609" s="88" t="s">
        <v>55</v>
      </c>
      <c r="B2609" s="88" t="s">
        <v>34</v>
      </c>
      <c r="C2609" s="88">
        <v>2020</v>
      </c>
      <c r="D2609" s="88" t="s">
        <v>5</v>
      </c>
      <c r="E2609" s="89" t="s">
        <v>4546</v>
      </c>
      <c r="F2609" s="88" t="s">
        <v>2</v>
      </c>
      <c r="G2609" s="89"/>
      <c r="H2609" s="89"/>
      <c r="I2609" s="88"/>
      <c r="J2609" s="88"/>
      <c r="K2609" s="89"/>
      <c r="L2609" s="89"/>
      <c r="M2609" s="88"/>
      <c r="Q2609" s="10"/>
      <c r="T2609" s="24" t="str">
        <f t="shared" si="42"/>
        <v>SK2020CSR2</v>
      </c>
    </row>
    <row r="2610" spans="1:20" s="9" customFormat="1">
      <c r="A2610" s="88" t="s">
        <v>55</v>
      </c>
      <c r="B2610" s="88" t="s">
        <v>34</v>
      </c>
      <c r="C2610" s="88">
        <v>2020</v>
      </c>
      <c r="D2610" s="88" t="s">
        <v>6</v>
      </c>
      <c r="E2610" s="89" t="s">
        <v>4547</v>
      </c>
      <c r="F2610" s="88" t="s">
        <v>2</v>
      </c>
      <c r="G2610" s="89"/>
      <c r="H2610" s="89"/>
      <c r="I2610" s="88"/>
      <c r="J2610" s="88"/>
      <c r="K2610" s="89"/>
      <c r="L2610" s="89"/>
      <c r="M2610" s="88"/>
      <c r="Q2610" s="10"/>
      <c r="T2610" s="24" t="str">
        <f t="shared" si="42"/>
        <v>SK2020CSR3</v>
      </c>
    </row>
    <row r="2611" spans="1:20" s="9" customFormat="1">
      <c r="A2611" s="88" t="s">
        <v>55</v>
      </c>
      <c r="B2611" s="88" t="s">
        <v>34</v>
      </c>
      <c r="C2611" s="88">
        <v>2020</v>
      </c>
      <c r="D2611" s="88" t="s">
        <v>7</v>
      </c>
      <c r="E2611" s="89" t="s">
        <v>4548</v>
      </c>
      <c r="F2611" s="88" t="s">
        <v>2</v>
      </c>
      <c r="G2611" s="89"/>
      <c r="H2611" s="89"/>
      <c r="I2611" s="88"/>
      <c r="J2611" s="88"/>
      <c r="K2611" s="89"/>
      <c r="L2611" s="89"/>
      <c r="M2611" s="88"/>
      <c r="Q2611" s="10"/>
      <c r="T2611" s="24" t="str">
        <f t="shared" si="42"/>
        <v>SK2020CSR4</v>
      </c>
    </row>
    <row r="2612" spans="1:20">
      <c r="A2612" s="20" t="s">
        <v>58</v>
      </c>
      <c r="B2612" s="20" t="s">
        <v>1105</v>
      </c>
      <c r="C2612" s="20">
        <v>2011</v>
      </c>
      <c r="D2612" s="20" t="s">
        <v>4</v>
      </c>
      <c r="E2612" s="18" t="s">
        <v>892</v>
      </c>
      <c r="F2612" s="20" t="s">
        <v>3</v>
      </c>
      <c r="G2612" s="18" t="s">
        <v>893</v>
      </c>
      <c r="H2612" s="18" t="s">
        <v>908</v>
      </c>
      <c r="I2612" s="20" t="s">
        <v>2119</v>
      </c>
      <c r="J2612" s="21" t="s">
        <v>1221</v>
      </c>
      <c r="K2612" s="18" t="s">
        <v>893</v>
      </c>
      <c r="L2612" s="18" t="s">
        <v>2118</v>
      </c>
      <c r="M2612" s="21" t="s">
        <v>2119</v>
      </c>
      <c r="T2612" s="24" t="str">
        <f t="shared" si="42"/>
        <v>UK2011CSR1</v>
      </c>
    </row>
    <row r="2613" spans="1:20">
      <c r="A2613" s="20" t="s">
        <v>58</v>
      </c>
      <c r="B2613" s="20" t="s">
        <v>1105</v>
      </c>
      <c r="C2613" s="20">
        <v>2011</v>
      </c>
      <c r="D2613" s="20" t="s">
        <v>5</v>
      </c>
      <c r="E2613" s="18" t="s">
        <v>894</v>
      </c>
      <c r="F2613" s="20" t="s">
        <v>3</v>
      </c>
      <c r="G2613" s="18" t="s">
        <v>895</v>
      </c>
      <c r="H2613" s="18" t="s">
        <v>904</v>
      </c>
      <c r="I2613" s="20" t="s">
        <v>2119</v>
      </c>
      <c r="J2613" s="21" t="s">
        <v>1221</v>
      </c>
      <c r="K2613" s="18" t="s">
        <v>895</v>
      </c>
      <c r="L2613" s="18" t="s">
        <v>2118</v>
      </c>
      <c r="M2613" s="21" t="s">
        <v>2119</v>
      </c>
      <c r="T2613" s="24" t="str">
        <f t="shared" si="42"/>
        <v>UK2011CSR2</v>
      </c>
    </row>
    <row r="2614" spans="1:20">
      <c r="A2614" s="20" t="s">
        <v>58</v>
      </c>
      <c r="B2614" s="20" t="s">
        <v>1105</v>
      </c>
      <c r="C2614" s="20">
        <v>2011</v>
      </c>
      <c r="D2614" s="20" t="s">
        <v>6</v>
      </c>
      <c r="E2614" s="18" t="s">
        <v>896</v>
      </c>
      <c r="F2614" s="20" t="s">
        <v>3</v>
      </c>
      <c r="G2614" s="18" t="s">
        <v>897</v>
      </c>
      <c r="H2614" s="18" t="s">
        <v>904</v>
      </c>
      <c r="I2614" s="20" t="s">
        <v>2119</v>
      </c>
      <c r="J2614" s="21" t="s">
        <v>1221</v>
      </c>
      <c r="K2614" s="18" t="s">
        <v>897</v>
      </c>
      <c r="L2614" s="18" t="s">
        <v>2118</v>
      </c>
      <c r="M2614" s="21" t="s">
        <v>2119</v>
      </c>
      <c r="T2614" s="24" t="str">
        <f t="shared" si="42"/>
        <v>UK2011CSR3</v>
      </c>
    </row>
    <row r="2615" spans="1:20">
      <c r="A2615" s="20" t="s">
        <v>58</v>
      </c>
      <c r="B2615" s="20" t="s">
        <v>1105</v>
      </c>
      <c r="C2615" s="20">
        <v>2011</v>
      </c>
      <c r="D2615" s="20" t="s">
        <v>7</v>
      </c>
      <c r="E2615" s="18" t="s">
        <v>898</v>
      </c>
      <c r="F2615" s="20" t="s">
        <v>3</v>
      </c>
      <c r="G2615" s="18" t="s">
        <v>899</v>
      </c>
      <c r="H2615" s="18" t="s">
        <v>904</v>
      </c>
      <c r="I2615" s="20" t="s">
        <v>2119</v>
      </c>
      <c r="J2615" s="21" t="s">
        <v>1221</v>
      </c>
      <c r="K2615" s="18" t="s">
        <v>899</v>
      </c>
      <c r="L2615" s="18" t="s">
        <v>2118</v>
      </c>
      <c r="M2615" s="21" t="s">
        <v>2119</v>
      </c>
      <c r="T2615" s="24" t="str">
        <f t="shared" si="42"/>
        <v>UK2011CSR4</v>
      </c>
    </row>
    <row r="2616" spans="1:20">
      <c r="A2616" s="20" t="s">
        <v>58</v>
      </c>
      <c r="B2616" s="20" t="s">
        <v>1105</v>
      </c>
      <c r="C2616" s="20">
        <v>2011</v>
      </c>
      <c r="D2616" s="20" t="s">
        <v>8</v>
      </c>
      <c r="E2616" s="18" t="s">
        <v>900</v>
      </c>
      <c r="F2616" s="20" t="s">
        <v>3</v>
      </c>
      <c r="G2616" s="18" t="s">
        <v>901</v>
      </c>
      <c r="H2616" s="18" t="s">
        <v>904</v>
      </c>
      <c r="I2616" s="20" t="s">
        <v>2119</v>
      </c>
      <c r="J2616" s="21" t="s">
        <v>1221</v>
      </c>
      <c r="K2616" s="18" t="s">
        <v>901</v>
      </c>
      <c r="L2616" s="18" t="s">
        <v>2118</v>
      </c>
      <c r="M2616" s="21" t="s">
        <v>2119</v>
      </c>
      <c r="T2616" s="24" t="str">
        <f t="shared" si="42"/>
        <v>UK2011CSR5</v>
      </c>
    </row>
    <row r="2617" spans="1:20">
      <c r="A2617" s="20" t="s">
        <v>58</v>
      </c>
      <c r="B2617" s="20" t="s">
        <v>1105</v>
      </c>
      <c r="C2617" s="20">
        <v>2012</v>
      </c>
      <c r="D2617" s="20" t="s">
        <v>4</v>
      </c>
      <c r="E2617" s="18" t="s">
        <v>1007</v>
      </c>
      <c r="F2617" s="20" t="s">
        <v>11</v>
      </c>
      <c r="G2617" s="18" t="s">
        <v>3869</v>
      </c>
      <c r="H2617" s="18" t="s">
        <v>906</v>
      </c>
      <c r="I2617" s="20">
        <v>0.25</v>
      </c>
      <c r="J2617" s="21" t="s">
        <v>1221</v>
      </c>
      <c r="K2617" s="18" t="s">
        <v>996</v>
      </c>
      <c r="L2617" s="18" t="s">
        <v>906</v>
      </c>
      <c r="M2617" s="21">
        <v>0.25</v>
      </c>
      <c r="T2617" s="24" t="str">
        <f t="shared" si="42"/>
        <v>UK2012CSR1</v>
      </c>
    </row>
    <row r="2618" spans="1:20">
      <c r="A2618" s="20" t="s">
        <v>58</v>
      </c>
      <c r="B2618" s="20" t="s">
        <v>1105</v>
      </c>
      <c r="C2618" s="20">
        <v>2012</v>
      </c>
      <c r="D2618" s="20" t="s">
        <v>5</v>
      </c>
      <c r="E2618" s="18" t="s">
        <v>1006</v>
      </c>
      <c r="F2618" s="20" t="s">
        <v>3</v>
      </c>
      <c r="G2618" s="18" t="s">
        <v>997</v>
      </c>
      <c r="H2618" s="18" t="s">
        <v>1</v>
      </c>
      <c r="I2618" s="20">
        <v>0.5</v>
      </c>
      <c r="J2618" s="21" t="s">
        <v>1221</v>
      </c>
      <c r="K2618" s="18" t="s">
        <v>997</v>
      </c>
      <c r="L2618" s="18" t="s">
        <v>1</v>
      </c>
      <c r="M2618" s="21">
        <v>0.5</v>
      </c>
      <c r="T2618" s="24" t="str">
        <f t="shared" si="42"/>
        <v>UK2012CSR2</v>
      </c>
    </row>
    <row r="2619" spans="1:20">
      <c r="A2619" s="20" t="s">
        <v>58</v>
      </c>
      <c r="B2619" s="20" t="s">
        <v>1105</v>
      </c>
      <c r="C2619" s="20">
        <v>2012</v>
      </c>
      <c r="D2619" s="20" t="s">
        <v>6</v>
      </c>
      <c r="E2619" s="18" t="s">
        <v>1005</v>
      </c>
      <c r="F2619" s="20" t="s">
        <v>3</v>
      </c>
      <c r="G2619" s="18" t="s">
        <v>998</v>
      </c>
      <c r="H2619" s="18" t="s">
        <v>1</v>
      </c>
      <c r="I2619" s="20">
        <v>0.5</v>
      </c>
      <c r="J2619" s="21" t="s">
        <v>1221</v>
      </c>
      <c r="K2619" s="18" t="s">
        <v>998</v>
      </c>
      <c r="L2619" s="18" t="s">
        <v>1</v>
      </c>
      <c r="M2619" s="21">
        <v>0.5</v>
      </c>
      <c r="T2619" s="24" t="str">
        <f t="shared" si="42"/>
        <v>UK2012CSR3</v>
      </c>
    </row>
    <row r="2620" spans="1:20">
      <c r="A2620" s="20" t="s">
        <v>58</v>
      </c>
      <c r="B2620" s="20" t="s">
        <v>1105</v>
      </c>
      <c r="C2620" s="20">
        <v>2012</v>
      </c>
      <c r="D2620" s="20" t="s">
        <v>7</v>
      </c>
      <c r="E2620" s="18" t="s">
        <v>1004</v>
      </c>
      <c r="F2620" s="20" t="s">
        <v>2</v>
      </c>
      <c r="G2620" s="18" t="s">
        <v>999</v>
      </c>
      <c r="H2620" s="18" t="s">
        <v>1</v>
      </c>
      <c r="I2620" s="20">
        <v>0.5</v>
      </c>
      <c r="J2620" s="21" t="s">
        <v>1221</v>
      </c>
      <c r="K2620" s="18" t="s">
        <v>999</v>
      </c>
      <c r="L2620" s="18" t="s">
        <v>1</v>
      </c>
      <c r="M2620" s="21">
        <v>0.5</v>
      </c>
      <c r="T2620" s="24" t="str">
        <f t="shared" si="42"/>
        <v>UK2012CSR4</v>
      </c>
    </row>
    <row r="2621" spans="1:20">
      <c r="A2621" s="20" t="s">
        <v>58</v>
      </c>
      <c r="B2621" s="20" t="s">
        <v>1105</v>
      </c>
      <c r="C2621" s="20">
        <v>2012</v>
      </c>
      <c r="D2621" s="20" t="s">
        <v>8</v>
      </c>
      <c r="E2621" s="18" t="s">
        <v>1003</v>
      </c>
      <c r="F2621" s="20" t="s">
        <v>2</v>
      </c>
      <c r="G2621" s="18" t="s">
        <v>1000</v>
      </c>
      <c r="H2621" s="18" t="s">
        <v>1</v>
      </c>
      <c r="I2621" s="20">
        <v>0.5</v>
      </c>
      <c r="J2621" s="21" t="s">
        <v>1221</v>
      </c>
      <c r="K2621" s="18" t="s">
        <v>1000</v>
      </c>
      <c r="L2621" s="18" t="s">
        <v>1</v>
      </c>
      <c r="M2621" s="21">
        <v>0.5</v>
      </c>
      <c r="T2621" s="24" t="str">
        <f t="shared" si="42"/>
        <v>UK2012CSR5</v>
      </c>
    </row>
    <row r="2622" spans="1:20">
      <c r="A2622" s="20" t="s">
        <v>58</v>
      </c>
      <c r="B2622" s="20" t="s">
        <v>1105</v>
      </c>
      <c r="C2622" s="20">
        <v>2012</v>
      </c>
      <c r="D2622" s="20" t="s">
        <v>9</v>
      </c>
      <c r="E2622" s="18" t="s">
        <v>1002</v>
      </c>
      <c r="F2622" s="20" t="s">
        <v>3</v>
      </c>
      <c r="G2622" s="18" t="s">
        <v>1001</v>
      </c>
      <c r="H2622" s="18" t="s">
        <v>1</v>
      </c>
      <c r="I2622" s="20">
        <v>0.5</v>
      </c>
      <c r="J2622" s="21" t="s">
        <v>1221</v>
      </c>
      <c r="K2622" s="18" t="s">
        <v>1001</v>
      </c>
      <c r="L2622" s="18" t="s">
        <v>1</v>
      </c>
      <c r="M2622" s="21">
        <v>0.5</v>
      </c>
      <c r="T2622" s="24" t="str">
        <f t="shared" si="42"/>
        <v>UK2012CSR6</v>
      </c>
    </row>
    <row r="2623" spans="1:20">
      <c r="A2623" s="20" t="s">
        <v>58</v>
      </c>
      <c r="B2623" s="20" t="s">
        <v>1105</v>
      </c>
      <c r="C2623" s="20">
        <v>2013</v>
      </c>
      <c r="D2623" s="20" t="s">
        <v>4</v>
      </c>
      <c r="E2623" s="18" t="s">
        <v>438</v>
      </c>
      <c r="F2623" s="20" t="s">
        <v>11</v>
      </c>
      <c r="G2623" s="18" t="s">
        <v>3846</v>
      </c>
      <c r="H2623" s="18" t="s">
        <v>906</v>
      </c>
      <c r="I2623" s="20">
        <v>0.25</v>
      </c>
      <c r="J2623" s="21" t="s">
        <v>1221</v>
      </c>
      <c r="K2623" s="18" t="s">
        <v>1873</v>
      </c>
      <c r="L2623" s="18" t="s">
        <v>1</v>
      </c>
      <c r="M2623" s="21">
        <v>0.5</v>
      </c>
      <c r="T2623" s="24" t="str">
        <f t="shared" si="42"/>
        <v>UK2013CSR1</v>
      </c>
    </row>
    <row r="2624" spans="1:20">
      <c r="A2624" s="20" t="s">
        <v>58</v>
      </c>
      <c r="B2624" s="20" t="s">
        <v>1105</v>
      </c>
      <c r="C2624" s="20">
        <v>2013</v>
      </c>
      <c r="D2624" s="20" t="s">
        <v>4</v>
      </c>
      <c r="E2624" s="18" t="s">
        <v>438</v>
      </c>
      <c r="F2624" s="20" t="s">
        <v>11</v>
      </c>
      <c r="G2624" s="18" t="s">
        <v>3846</v>
      </c>
      <c r="H2624" s="18" t="s">
        <v>906</v>
      </c>
      <c r="I2624" s="20">
        <v>0.25</v>
      </c>
      <c r="J2624" s="21" t="s">
        <v>1222</v>
      </c>
      <c r="K2624" s="18" t="s">
        <v>1874</v>
      </c>
      <c r="L2624" s="18" t="s">
        <v>1</v>
      </c>
      <c r="M2624" s="21">
        <v>0.5</v>
      </c>
      <c r="T2624" s="24" t="str">
        <f t="shared" si="42"/>
        <v>UK2013CSR1</v>
      </c>
    </row>
    <row r="2625" spans="1:20">
      <c r="A2625" s="20" t="s">
        <v>58</v>
      </c>
      <c r="B2625" s="20" t="s">
        <v>1105</v>
      </c>
      <c r="C2625" s="20">
        <v>2013</v>
      </c>
      <c r="D2625" s="20" t="s">
        <v>4</v>
      </c>
      <c r="E2625" s="18" t="s">
        <v>438</v>
      </c>
      <c r="F2625" s="20" t="s">
        <v>11</v>
      </c>
      <c r="G2625" s="18" t="s">
        <v>3846</v>
      </c>
      <c r="H2625" s="18" t="s">
        <v>906</v>
      </c>
      <c r="I2625" s="20">
        <v>0.25</v>
      </c>
      <c r="J2625" s="21" t="s">
        <v>1223</v>
      </c>
      <c r="K2625" s="18" t="s">
        <v>1875</v>
      </c>
      <c r="L2625" s="18" t="s">
        <v>1</v>
      </c>
      <c r="M2625" s="21">
        <v>0.5</v>
      </c>
      <c r="T2625" s="24" t="str">
        <f t="shared" si="42"/>
        <v>UK2013CSR1</v>
      </c>
    </row>
    <row r="2626" spans="1:20">
      <c r="A2626" s="20" t="s">
        <v>58</v>
      </c>
      <c r="B2626" s="20" t="s">
        <v>1105</v>
      </c>
      <c r="C2626" s="20">
        <v>2013</v>
      </c>
      <c r="D2626" s="20" t="s">
        <v>4</v>
      </c>
      <c r="E2626" s="18" t="s">
        <v>438</v>
      </c>
      <c r="F2626" s="20" t="s">
        <v>11</v>
      </c>
      <c r="G2626" s="18" t="s">
        <v>3846</v>
      </c>
      <c r="H2626" s="18" t="s">
        <v>906</v>
      </c>
      <c r="I2626" s="20">
        <v>0.25</v>
      </c>
      <c r="J2626" s="21" t="s">
        <v>1224</v>
      </c>
      <c r="K2626" s="18" t="s">
        <v>1876</v>
      </c>
      <c r="L2626" s="18" t="s">
        <v>1</v>
      </c>
      <c r="M2626" s="21">
        <v>0.5</v>
      </c>
      <c r="T2626" s="24" t="str">
        <f t="shared" si="42"/>
        <v>UK2013CSR1</v>
      </c>
    </row>
    <row r="2627" spans="1:20">
      <c r="A2627" s="20" t="s">
        <v>58</v>
      </c>
      <c r="B2627" s="20" t="s">
        <v>1105</v>
      </c>
      <c r="C2627" s="20">
        <v>2013</v>
      </c>
      <c r="D2627" s="20" t="s">
        <v>4</v>
      </c>
      <c r="E2627" s="18" t="s">
        <v>438</v>
      </c>
      <c r="F2627" s="20" t="s">
        <v>11</v>
      </c>
      <c r="G2627" s="18" t="s">
        <v>3846</v>
      </c>
      <c r="H2627" s="18" t="s">
        <v>906</v>
      </c>
      <c r="I2627" s="20">
        <v>0.25</v>
      </c>
      <c r="J2627" s="21" t="s">
        <v>1225</v>
      </c>
      <c r="K2627" s="18" t="s">
        <v>1877</v>
      </c>
      <c r="L2627" s="18" t="s">
        <v>907</v>
      </c>
      <c r="M2627" s="21">
        <v>0</v>
      </c>
      <c r="T2627" s="24" t="str">
        <f t="shared" si="42"/>
        <v>UK2013CSR1</v>
      </c>
    </row>
    <row r="2628" spans="1:20">
      <c r="A2628" s="20" t="s">
        <v>58</v>
      </c>
      <c r="B2628" s="20" t="s">
        <v>1105</v>
      </c>
      <c r="C2628" s="20">
        <v>2013</v>
      </c>
      <c r="D2628" s="20" t="s">
        <v>5</v>
      </c>
      <c r="E2628" s="18" t="s">
        <v>439</v>
      </c>
      <c r="F2628" s="20" t="s">
        <v>3</v>
      </c>
      <c r="G2628" s="18" t="s">
        <v>440</v>
      </c>
      <c r="H2628" s="18" t="s">
        <v>906</v>
      </c>
      <c r="I2628" s="20">
        <v>0.25</v>
      </c>
      <c r="J2628" s="21" t="s">
        <v>1221</v>
      </c>
      <c r="K2628" s="18" t="s">
        <v>3355</v>
      </c>
      <c r="L2628" s="18" t="s">
        <v>1</v>
      </c>
      <c r="M2628" s="21">
        <v>0.5</v>
      </c>
      <c r="T2628" s="24" t="str">
        <f t="shared" si="42"/>
        <v>UK2013CSR2</v>
      </c>
    </row>
    <row r="2629" spans="1:20">
      <c r="A2629" s="20" t="s">
        <v>58</v>
      </c>
      <c r="B2629" s="20" t="s">
        <v>1105</v>
      </c>
      <c r="C2629" s="20">
        <v>2013</v>
      </c>
      <c r="D2629" s="20" t="s">
        <v>5</v>
      </c>
      <c r="E2629" s="18" t="s">
        <v>439</v>
      </c>
      <c r="F2629" s="20" t="s">
        <v>3</v>
      </c>
      <c r="G2629" s="18" t="s">
        <v>440</v>
      </c>
      <c r="H2629" s="18" t="s">
        <v>906</v>
      </c>
      <c r="I2629" s="20">
        <v>0.25</v>
      </c>
      <c r="J2629" s="21" t="s">
        <v>1222</v>
      </c>
      <c r="K2629" s="18" t="s">
        <v>3349</v>
      </c>
      <c r="L2629" s="18" t="s">
        <v>1</v>
      </c>
      <c r="M2629" s="21">
        <v>0.5</v>
      </c>
      <c r="T2629" s="24" t="str">
        <f t="shared" si="42"/>
        <v>UK2013CSR2</v>
      </c>
    </row>
    <row r="2630" spans="1:20">
      <c r="A2630" s="20" t="s">
        <v>58</v>
      </c>
      <c r="B2630" s="20" t="s">
        <v>1105</v>
      </c>
      <c r="C2630" s="20">
        <v>2013</v>
      </c>
      <c r="D2630" s="20" t="s">
        <v>5</v>
      </c>
      <c r="E2630" s="18" t="s">
        <v>439</v>
      </c>
      <c r="F2630" s="20" t="s">
        <v>3</v>
      </c>
      <c r="G2630" s="18" t="s">
        <v>440</v>
      </c>
      <c r="H2630" s="18" t="s">
        <v>906</v>
      </c>
      <c r="I2630" s="20">
        <v>0.25</v>
      </c>
      <c r="J2630" s="21" t="s">
        <v>1223</v>
      </c>
      <c r="K2630" s="18" t="s">
        <v>3354</v>
      </c>
      <c r="L2630" s="18" t="s">
        <v>906</v>
      </c>
      <c r="M2630" s="21">
        <v>0.25</v>
      </c>
      <c r="T2630" s="24" t="str">
        <f t="shared" si="42"/>
        <v>UK2013CSR2</v>
      </c>
    </row>
    <row r="2631" spans="1:20">
      <c r="A2631" s="20" t="s">
        <v>58</v>
      </c>
      <c r="B2631" s="20" t="s">
        <v>1105</v>
      </c>
      <c r="C2631" s="20">
        <v>2013</v>
      </c>
      <c r="D2631" s="20" t="s">
        <v>5</v>
      </c>
      <c r="E2631" s="18" t="s">
        <v>439</v>
      </c>
      <c r="F2631" s="20" t="s">
        <v>3</v>
      </c>
      <c r="G2631" s="18" t="s">
        <v>440</v>
      </c>
      <c r="H2631" s="18" t="s">
        <v>906</v>
      </c>
      <c r="I2631" s="20">
        <v>0.25</v>
      </c>
      <c r="J2631" s="21" t="s">
        <v>1224</v>
      </c>
      <c r="K2631" s="18" t="s">
        <v>3353</v>
      </c>
      <c r="L2631" s="18" t="s">
        <v>906</v>
      </c>
      <c r="M2631" s="21">
        <v>0.25</v>
      </c>
      <c r="T2631" s="24" t="str">
        <f t="shared" si="42"/>
        <v>UK2013CSR2</v>
      </c>
    </row>
    <row r="2632" spans="1:20">
      <c r="A2632" s="20" t="s">
        <v>58</v>
      </c>
      <c r="B2632" s="20" t="s">
        <v>1105</v>
      </c>
      <c r="C2632" s="20">
        <v>2013</v>
      </c>
      <c r="D2632" s="20" t="s">
        <v>6</v>
      </c>
      <c r="E2632" s="18" t="s">
        <v>441</v>
      </c>
      <c r="F2632" s="20" t="s">
        <v>3</v>
      </c>
      <c r="G2632" s="18" t="s">
        <v>442</v>
      </c>
      <c r="H2632" s="18" t="s">
        <v>1</v>
      </c>
      <c r="I2632" s="20">
        <v>0.5</v>
      </c>
      <c r="J2632" s="21" t="s">
        <v>1221</v>
      </c>
      <c r="K2632" s="18" t="s">
        <v>1878</v>
      </c>
      <c r="L2632" s="18" t="s">
        <v>1</v>
      </c>
      <c r="M2632" s="21">
        <v>0.5</v>
      </c>
      <c r="T2632" s="24" t="str">
        <f t="shared" si="42"/>
        <v>UK2013CSR3</v>
      </c>
    </row>
    <row r="2633" spans="1:20">
      <c r="A2633" s="20" t="s">
        <v>58</v>
      </c>
      <c r="B2633" s="20" t="s">
        <v>1105</v>
      </c>
      <c r="C2633" s="20">
        <v>2013</v>
      </c>
      <c r="D2633" s="20" t="s">
        <v>6</v>
      </c>
      <c r="E2633" s="18" t="s">
        <v>441</v>
      </c>
      <c r="F2633" s="20" t="s">
        <v>3</v>
      </c>
      <c r="G2633" s="18" t="s">
        <v>442</v>
      </c>
      <c r="H2633" s="18" t="s">
        <v>1</v>
      </c>
      <c r="I2633" s="20">
        <v>0.5</v>
      </c>
      <c r="J2633" s="21" t="s">
        <v>1222</v>
      </c>
      <c r="K2633" s="18" t="s">
        <v>1879</v>
      </c>
      <c r="L2633" s="18" t="s">
        <v>1</v>
      </c>
      <c r="M2633" s="21">
        <v>0.5</v>
      </c>
      <c r="T2633" s="24" t="str">
        <f t="shared" si="42"/>
        <v>UK2013CSR3</v>
      </c>
    </row>
    <row r="2634" spans="1:20">
      <c r="A2634" s="20" t="s">
        <v>58</v>
      </c>
      <c r="B2634" s="20" t="s">
        <v>1105</v>
      </c>
      <c r="C2634" s="20">
        <v>2013</v>
      </c>
      <c r="D2634" s="20" t="s">
        <v>7</v>
      </c>
      <c r="E2634" s="18" t="s">
        <v>443</v>
      </c>
      <c r="F2634" s="20" t="s">
        <v>3</v>
      </c>
      <c r="G2634" s="18" t="s">
        <v>444</v>
      </c>
      <c r="H2634" s="18" t="s">
        <v>1</v>
      </c>
      <c r="I2634" s="20">
        <v>0.5</v>
      </c>
      <c r="J2634" s="21" t="s">
        <v>1221</v>
      </c>
      <c r="K2634" s="18" t="s">
        <v>1880</v>
      </c>
      <c r="L2634" s="18" t="s">
        <v>1</v>
      </c>
      <c r="M2634" s="21">
        <v>0.5</v>
      </c>
      <c r="T2634" s="24" t="str">
        <f t="shared" si="42"/>
        <v>UK2013CSR4</v>
      </c>
    </row>
    <row r="2635" spans="1:20">
      <c r="A2635" s="20" t="s">
        <v>58</v>
      </c>
      <c r="B2635" s="20" t="s">
        <v>1105</v>
      </c>
      <c r="C2635" s="20">
        <v>2013</v>
      </c>
      <c r="D2635" s="20" t="s">
        <v>7</v>
      </c>
      <c r="E2635" s="18" t="s">
        <v>443</v>
      </c>
      <c r="F2635" s="20" t="s">
        <v>3</v>
      </c>
      <c r="G2635" s="18" t="s">
        <v>444</v>
      </c>
      <c r="H2635" s="18" t="s">
        <v>1</v>
      </c>
      <c r="I2635" s="20">
        <v>0.5</v>
      </c>
      <c r="J2635" s="21" t="s">
        <v>1222</v>
      </c>
      <c r="K2635" s="18" t="s">
        <v>1881</v>
      </c>
      <c r="L2635" s="18" t="s">
        <v>1</v>
      </c>
      <c r="M2635" s="21">
        <v>0.5</v>
      </c>
      <c r="T2635" s="24" t="str">
        <f t="shared" si="42"/>
        <v>UK2013CSR4</v>
      </c>
    </row>
    <row r="2636" spans="1:20">
      <c r="A2636" s="20" t="s">
        <v>58</v>
      </c>
      <c r="B2636" s="20" t="s">
        <v>1105</v>
      </c>
      <c r="C2636" s="20">
        <v>2013</v>
      </c>
      <c r="D2636" s="20" t="s">
        <v>8</v>
      </c>
      <c r="E2636" s="18" t="s">
        <v>445</v>
      </c>
      <c r="F2636" s="20" t="s">
        <v>3</v>
      </c>
      <c r="G2636" s="18" t="s">
        <v>446</v>
      </c>
      <c r="H2636" s="18" t="s">
        <v>641</v>
      </c>
      <c r="I2636" s="20">
        <v>0.75</v>
      </c>
      <c r="J2636" s="21" t="s">
        <v>1221</v>
      </c>
      <c r="K2636" s="18" t="s">
        <v>3352</v>
      </c>
      <c r="L2636" s="18" t="s">
        <v>1174</v>
      </c>
      <c r="M2636" s="21">
        <v>0.75</v>
      </c>
      <c r="T2636" s="24" t="str">
        <f t="shared" si="42"/>
        <v>UK2013CSR5</v>
      </c>
    </row>
    <row r="2637" spans="1:20">
      <c r="A2637" s="20" t="s">
        <v>58</v>
      </c>
      <c r="B2637" s="20" t="s">
        <v>1105</v>
      </c>
      <c r="C2637" s="20">
        <v>2013</v>
      </c>
      <c r="D2637" s="20" t="s">
        <v>8</v>
      </c>
      <c r="E2637" s="18" t="s">
        <v>445</v>
      </c>
      <c r="F2637" s="20" t="s">
        <v>3</v>
      </c>
      <c r="G2637" s="18" t="s">
        <v>446</v>
      </c>
      <c r="H2637" s="18" t="s">
        <v>641</v>
      </c>
      <c r="I2637" s="20">
        <v>0.75</v>
      </c>
      <c r="J2637" s="21" t="s">
        <v>1222</v>
      </c>
      <c r="K2637" s="18" t="s">
        <v>3351</v>
      </c>
      <c r="L2637" s="18" t="s">
        <v>1174</v>
      </c>
      <c r="M2637" s="21">
        <v>0.75</v>
      </c>
      <c r="T2637" s="24" t="str">
        <f t="shared" si="42"/>
        <v>UK2013CSR5</v>
      </c>
    </row>
    <row r="2638" spans="1:20">
      <c r="A2638" s="20" t="s">
        <v>58</v>
      </c>
      <c r="B2638" s="20" t="s">
        <v>1105</v>
      </c>
      <c r="C2638" s="20">
        <v>2013</v>
      </c>
      <c r="D2638" s="20" t="s">
        <v>8</v>
      </c>
      <c r="E2638" s="18" t="s">
        <v>445</v>
      </c>
      <c r="F2638" s="20" t="s">
        <v>3</v>
      </c>
      <c r="G2638" s="18" t="s">
        <v>446</v>
      </c>
      <c r="H2638" s="18" t="s">
        <v>641</v>
      </c>
      <c r="I2638" s="20">
        <v>0.75</v>
      </c>
      <c r="J2638" s="21" t="s">
        <v>1223</v>
      </c>
      <c r="K2638" s="18" t="s">
        <v>3350</v>
      </c>
      <c r="L2638" s="18" t="s">
        <v>1760</v>
      </c>
      <c r="M2638" s="21">
        <v>1</v>
      </c>
      <c r="T2638" s="24" t="str">
        <f t="shared" si="42"/>
        <v>UK2013CSR5</v>
      </c>
    </row>
    <row r="2639" spans="1:20">
      <c r="A2639" s="20" t="s">
        <v>58</v>
      </c>
      <c r="B2639" s="20" t="s">
        <v>1105</v>
      </c>
      <c r="C2639" s="20">
        <v>2013</v>
      </c>
      <c r="D2639" s="20" t="s">
        <v>9</v>
      </c>
      <c r="E2639" s="18" t="s">
        <v>447</v>
      </c>
      <c r="F2639" s="20" t="s">
        <v>2</v>
      </c>
      <c r="G2639" s="18" t="s">
        <v>448</v>
      </c>
      <c r="H2639" s="18" t="s">
        <v>1</v>
      </c>
      <c r="I2639" s="20">
        <v>0.5</v>
      </c>
      <c r="J2639" s="21" t="s">
        <v>1221</v>
      </c>
      <c r="K2639" s="18" t="s">
        <v>1882</v>
      </c>
      <c r="L2639" s="18" t="s">
        <v>1</v>
      </c>
      <c r="M2639" s="21">
        <v>0.5</v>
      </c>
      <c r="T2639" s="24" t="str">
        <f t="shared" si="42"/>
        <v>UK2013CSR6</v>
      </c>
    </row>
    <row r="2640" spans="1:20">
      <c r="A2640" s="20" t="s">
        <v>58</v>
      </c>
      <c r="B2640" s="20" t="s">
        <v>1105</v>
      </c>
      <c r="C2640" s="20">
        <v>2013</v>
      </c>
      <c r="D2640" s="20" t="s">
        <v>9</v>
      </c>
      <c r="E2640" s="18" t="s">
        <v>447</v>
      </c>
      <c r="F2640" s="20" t="s">
        <v>2</v>
      </c>
      <c r="G2640" s="18" t="s">
        <v>448</v>
      </c>
      <c r="H2640" s="18" t="s">
        <v>1</v>
      </c>
      <c r="I2640" s="20">
        <v>0.5</v>
      </c>
      <c r="J2640" s="21" t="s">
        <v>1222</v>
      </c>
      <c r="K2640" s="18" t="s">
        <v>1883</v>
      </c>
      <c r="L2640" s="18" t="s">
        <v>1</v>
      </c>
      <c r="M2640" s="21">
        <v>0.5</v>
      </c>
      <c r="T2640" s="24" t="str">
        <f t="shared" si="42"/>
        <v>UK2013CSR6</v>
      </c>
    </row>
    <row r="2641" spans="1:20">
      <c r="A2641" s="20" t="s">
        <v>58</v>
      </c>
      <c r="B2641" s="20" t="s">
        <v>1105</v>
      </c>
      <c r="C2641" s="20">
        <v>2013</v>
      </c>
      <c r="D2641" s="20" t="s">
        <v>9</v>
      </c>
      <c r="E2641" s="18" t="s">
        <v>447</v>
      </c>
      <c r="F2641" s="20" t="s">
        <v>2</v>
      </c>
      <c r="G2641" s="18" t="s">
        <v>448</v>
      </c>
      <c r="H2641" s="18" t="s">
        <v>1</v>
      </c>
      <c r="I2641" s="20">
        <v>0.5</v>
      </c>
      <c r="J2641" s="21" t="s">
        <v>1223</v>
      </c>
      <c r="K2641" s="18" t="s">
        <v>1884</v>
      </c>
      <c r="L2641" s="18" t="s">
        <v>1</v>
      </c>
      <c r="M2641" s="21">
        <v>0.5</v>
      </c>
      <c r="T2641" s="24" t="str">
        <f t="shared" si="42"/>
        <v>UK2013CSR6</v>
      </c>
    </row>
    <row r="2642" spans="1:20">
      <c r="A2642" s="20" t="s">
        <v>58</v>
      </c>
      <c r="B2642" s="20" t="s">
        <v>1105</v>
      </c>
      <c r="C2642" s="20">
        <v>2014</v>
      </c>
      <c r="D2642" s="20" t="s">
        <v>4</v>
      </c>
      <c r="E2642" s="18" t="s">
        <v>449</v>
      </c>
      <c r="F2642" s="20" t="s">
        <v>11</v>
      </c>
      <c r="G2642" s="18" t="s">
        <v>450</v>
      </c>
      <c r="H2642" s="18" t="s">
        <v>1</v>
      </c>
      <c r="I2642" s="20">
        <v>0.5</v>
      </c>
      <c r="J2642" s="21" t="s">
        <v>1221</v>
      </c>
      <c r="K2642" s="18" t="s">
        <v>3315</v>
      </c>
      <c r="L2642" s="18" t="s">
        <v>1</v>
      </c>
      <c r="M2642" s="21">
        <v>0.5</v>
      </c>
      <c r="T2642" s="24" t="str">
        <f t="shared" si="42"/>
        <v>UK2014CSR1</v>
      </c>
    </row>
    <row r="2643" spans="1:20">
      <c r="A2643" s="20" t="s">
        <v>58</v>
      </c>
      <c r="B2643" s="20" t="s">
        <v>1105</v>
      </c>
      <c r="C2643" s="20">
        <v>2014</v>
      </c>
      <c r="D2643" s="20" t="s">
        <v>4</v>
      </c>
      <c r="E2643" s="18" t="s">
        <v>449</v>
      </c>
      <c r="F2643" s="20" t="s">
        <v>11</v>
      </c>
      <c r="G2643" s="18" t="s">
        <v>450</v>
      </c>
      <c r="H2643" s="18" t="s">
        <v>1</v>
      </c>
      <c r="I2643" s="20">
        <v>0.5</v>
      </c>
      <c r="J2643" s="21" t="s">
        <v>1222</v>
      </c>
      <c r="K2643" s="18" t="s">
        <v>3314</v>
      </c>
      <c r="L2643" s="18" t="s">
        <v>906</v>
      </c>
      <c r="M2643" s="21">
        <v>0.25</v>
      </c>
      <c r="T2643" s="24" t="str">
        <f t="shared" si="42"/>
        <v>UK2014CSR1</v>
      </c>
    </row>
    <row r="2644" spans="1:20">
      <c r="A2644" s="20" t="s">
        <v>58</v>
      </c>
      <c r="B2644" s="20" t="s">
        <v>1105</v>
      </c>
      <c r="C2644" s="20">
        <v>2014</v>
      </c>
      <c r="D2644" s="20" t="s">
        <v>4</v>
      </c>
      <c r="E2644" s="18" t="s">
        <v>449</v>
      </c>
      <c r="F2644" s="20" t="s">
        <v>11</v>
      </c>
      <c r="G2644" s="18" t="s">
        <v>450</v>
      </c>
      <c r="H2644" s="18" t="s">
        <v>1</v>
      </c>
      <c r="I2644" s="20">
        <v>0.5</v>
      </c>
      <c r="J2644" s="21" t="s">
        <v>1223</v>
      </c>
      <c r="K2644" s="18" t="s">
        <v>3300</v>
      </c>
      <c r="L2644" s="18" t="s">
        <v>1</v>
      </c>
      <c r="M2644" s="21">
        <v>0.5</v>
      </c>
      <c r="T2644" s="24" t="str">
        <f t="shared" si="42"/>
        <v>UK2014CSR1</v>
      </c>
    </row>
    <row r="2645" spans="1:20">
      <c r="A2645" s="20" t="s">
        <v>58</v>
      </c>
      <c r="B2645" s="20" t="s">
        <v>1105</v>
      </c>
      <c r="C2645" s="20">
        <v>2014</v>
      </c>
      <c r="D2645" s="20" t="s">
        <v>5</v>
      </c>
      <c r="E2645" s="18" t="s">
        <v>451</v>
      </c>
      <c r="F2645" s="20" t="s">
        <v>3</v>
      </c>
      <c r="G2645" s="18" t="s">
        <v>452</v>
      </c>
      <c r="H2645" s="18" t="s">
        <v>1</v>
      </c>
      <c r="I2645" s="20">
        <v>0.5</v>
      </c>
      <c r="J2645" s="21" t="s">
        <v>1221</v>
      </c>
      <c r="K2645" s="18" t="s">
        <v>3301</v>
      </c>
      <c r="L2645" s="18" t="s">
        <v>1174</v>
      </c>
      <c r="M2645" s="21">
        <v>0.75</v>
      </c>
      <c r="T2645" s="24" t="str">
        <f t="shared" si="42"/>
        <v>UK2014CSR2</v>
      </c>
    </row>
    <row r="2646" spans="1:20">
      <c r="A2646" s="20" t="s">
        <v>58</v>
      </c>
      <c r="B2646" s="20" t="s">
        <v>1105</v>
      </c>
      <c r="C2646" s="20">
        <v>2014</v>
      </c>
      <c r="D2646" s="20" t="s">
        <v>5</v>
      </c>
      <c r="E2646" s="18" t="s">
        <v>451</v>
      </c>
      <c r="F2646" s="20" t="s">
        <v>3</v>
      </c>
      <c r="G2646" s="18" t="s">
        <v>452</v>
      </c>
      <c r="H2646" s="18" t="s">
        <v>1</v>
      </c>
      <c r="I2646" s="20">
        <v>0.5</v>
      </c>
      <c r="J2646" s="21" t="s">
        <v>1222</v>
      </c>
      <c r="K2646" s="18" t="s">
        <v>3302</v>
      </c>
      <c r="L2646" s="18" t="s">
        <v>1174</v>
      </c>
      <c r="M2646" s="21">
        <v>0.75</v>
      </c>
      <c r="T2646" s="24" t="str">
        <f t="shared" si="42"/>
        <v>UK2014CSR2</v>
      </c>
    </row>
    <row r="2647" spans="1:20">
      <c r="A2647" s="20" t="s">
        <v>58</v>
      </c>
      <c r="B2647" s="20" t="s">
        <v>1105</v>
      </c>
      <c r="C2647" s="20">
        <v>2014</v>
      </c>
      <c r="D2647" s="20" t="s">
        <v>5</v>
      </c>
      <c r="E2647" s="18" t="s">
        <v>451</v>
      </c>
      <c r="F2647" s="20" t="s">
        <v>3</v>
      </c>
      <c r="G2647" s="18" t="s">
        <v>452</v>
      </c>
      <c r="H2647" s="18" t="s">
        <v>1</v>
      </c>
      <c r="I2647" s="20">
        <v>0.5</v>
      </c>
      <c r="J2647" s="21" t="s">
        <v>1223</v>
      </c>
      <c r="K2647" s="18" t="s">
        <v>3303</v>
      </c>
      <c r="L2647" s="18" t="s">
        <v>1</v>
      </c>
      <c r="M2647" s="21">
        <v>0.5</v>
      </c>
      <c r="T2647" s="24" t="str">
        <f t="shared" si="42"/>
        <v>UK2014CSR2</v>
      </c>
    </row>
    <row r="2648" spans="1:20">
      <c r="A2648" s="20" t="s">
        <v>58</v>
      </c>
      <c r="B2648" s="20" t="s">
        <v>1105</v>
      </c>
      <c r="C2648" s="20">
        <v>2014</v>
      </c>
      <c r="D2648" s="20" t="s">
        <v>5</v>
      </c>
      <c r="E2648" s="18" t="s">
        <v>451</v>
      </c>
      <c r="F2648" s="20" t="s">
        <v>3</v>
      </c>
      <c r="G2648" s="18" t="s">
        <v>452</v>
      </c>
      <c r="H2648" s="18" t="s">
        <v>1</v>
      </c>
      <c r="I2648" s="20">
        <v>0.5</v>
      </c>
      <c r="J2648" s="21" t="s">
        <v>1224</v>
      </c>
      <c r="K2648" s="18" t="s">
        <v>3304</v>
      </c>
      <c r="L2648" s="18" t="s">
        <v>1</v>
      </c>
      <c r="M2648" s="21">
        <v>0.5</v>
      </c>
      <c r="T2648" s="24" t="str">
        <f t="shared" si="42"/>
        <v>UK2014CSR2</v>
      </c>
    </row>
    <row r="2649" spans="1:20">
      <c r="A2649" s="20" t="s">
        <v>58</v>
      </c>
      <c r="B2649" s="20" t="s">
        <v>1105</v>
      </c>
      <c r="C2649" s="20">
        <v>2014</v>
      </c>
      <c r="D2649" s="20" t="s">
        <v>6</v>
      </c>
      <c r="E2649" s="18" t="s">
        <v>453</v>
      </c>
      <c r="F2649" s="20" t="s">
        <v>3</v>
      </c>
      <c r="G2649" s="18" t="s">
        <v>454</v>
      </c>
      <c r="H2649" s="18" t="s">
        <v>1</v>
      </c>
      <c r="I2649" s="20">
        <v>0.5</v>
      </c>
      <c r="J2649" s="21" t="s">
        <v>1221</v>
      </c>
      <c r="K2649" s="18" t="s">
        <v>3305</v>
      </c>
      <c r="L2649" s="18" t="s">
        <v>1</v>
      </c>
      <c r="M2649" s="21">
        <v>0.5</v>
      </c>
      <c r="T2649" s="24" t="str">
        <f t="shared" si="42"/>
        <v>UK2014CSR3</v>
      </c>
    </row>
    <row r="2650" spans="1:20">
      <c r="A2650" s="20" t="s">
        <v>58</v>
      </c>
      <c r="B2650" s="20" t="s">
        <v>1105</v>
      </c>
      <c r="C2650" s="20">
        <v>2014</v>
      </c>
      <c r="D2650" s="20" t="s">
        <v>6</v>
      </c>
      <c r="E2650" s="18" t="s">
        <v>453</v>
      </c>
      <c r="F2650" s="20" t="s">
        <v>3</v>
      </c>
      <c r="G2650" s="18" t="s">
        <v>454</v>
      </c>
      <c r="H2650" s="18" t="s">
        <v>1</v>
      </c>
      <c r="I2650" s="20">
        <v>0.5</v>
      </c>
      <c r="J2650" s="21" t="s">
        <v>1222</v>
      </c>
      <c r="K2650" s="18" t="s">
        <v>3306</v>
      </c>
      <c r="L2650" s="18" t="s">
        <v>1</v>
      </c>
      <c r="M2650" s="21">
        <v>0.5</v>
      </c>
      <c r="T2650" s="24" t="str">
        <f t="shared" si="42"/>
        <v>UK2014CSR3</v>
      </c>
    </row>
    <row r="2651" spans="1:20">
      <c r="A2651" s="20" t="s">
        <v>58</v>
      </c>
      <c r="B2651" s="20" t="s">
        <v>1105</v>
      </c>
      <c r="C2651" s="20">
        <v>2014</v>
      </c>
      <c r="D2651" s="20" t="s">
        <v>6</v>
      </c>
      <c r="E2651" s="18" t="s">
        <v>453</v>
      </c>
      <c r="F2651" s="20" t="s">
        <v>3</v>
      </c>
      <c r="G2651" s="18" t="s">
        <v>454</v>
      </c>
      <c r="H2651" s="18" t="s">
        <v>1</v>
      </c>
      <c r="I2651" s="20">
        <v>0.5</v>
      </c>
      <c r="J2651" s="21" t="s">
        <v>1223</v>
      </c>
      <c r="K2651" s="18" t="s">
        <v>3307</v>
      </c>
      <c r="L2651" s="18" t="s">
        <v>1</v>
      </c>
      <c r="M2651" s="21">
        <v>0.5</v>
      </c>
      <c r="T2651" s="24" t="str">
        <f t="shared" ref="T2651:T2682" si="43">A2651&amp;C2651&amp;D2651</f>
        <v>UK2014CSR3</v>
      </c>
    </row>
    <row r="2652" spans="1:20">
      <c r="A2652" s="20" t="s">
        <v>58</v>
      </c>
      <c r="B2652" s="20" t="s">
        <v>1105</v>
      </c>
      <c r="C2652" s="20">
        <v>2014</v>
      </c>
      <c r="D2652" s="20" t="s">
        <v>7</v>
      </c>
      <c r="E2652" s="18" t="s">
        <v>455</v>
      </c>
      <c r="F2652" s="20" t="s">
        <v>2</v>
      </c>
      <c r="G2652" s="18" t="s">
        <v>456</v>
      </c>
      <c r="H2652" s="18" t="s">
        <v>906</v>
      </c>
      <c r="I2652" s="20">
        <v>0.25</v>
      </c>
      <c r="J2652" s="21" t="s">
        <v>1221</v>
      </c>
      <c r="K2652" s="18" t="s">
        <v>3308</v>
      </c>
      <c r="L2652" s="18" t="s">
        <v>906</v>
      </c>
      <c r="M2652" s="21">
        <v>0.25</v>
      </c>
      <c r="T2652" s="24" t="str">
        <f t="shared" si="43"/>
        <v>UK2014CSR4</v>
      </c>
    </row>
    <row r="2653" spans="1:20">
      <c r="A2653" s="20" t="s">
        <v>58</v>
      </c>
      <c r="B2653" s="20" t="s">
        <v>1105</v>
      </c>
      <c r="C2653" s="20">
        <v>2014</v>
      </c>
      <c r="D2653" s="20" t="s">
        <v>7</v>
      </c>
      <c r="E2653" s="18" t="s">
        <v>455</v>
      </c>
      <c r="F2653" s="20" t="s">
        <v>2</v>
      </c>
      <c r="G2653" s="18" t="s">
        <v>456</v>
      </c>
      <c r="H2653" s="18" t="s">
        <v>906</v>
      </c>
      <c r="I2653" s="20">
        <v>0.25</v>
      </c>
      <c r="J2653" s="21" t="s">
        <v>1222</v>
      </c>
      <c r="K2653" s="18" t="s">
        <v>3309</v>
      </c>
      <c r="L2653" s="18" t="s">
        <v>906</v>
      </c>
      <c r="M2653" s="21">
        <v>0.25</v>
      </c>
      <c r="T2653" s="24" t="str">
        <f t="shared" si="43"/>
        <v>UK2014CSR4</v>
      </c>
    </row>
    <row r="2654" spans="1:20">
      <c r="A2654" s="20" t="s">
        <v>58</v>
      </c>
      <c r="B2654" s="20" t="s">
        <v>1105</v>
      </c>
      <c r="C2654" s="20">
        <v>2014</v>
      </c>
      <c r="D2654" s="20" t="s">
        <v>8</v>
      </c>
      <c r="E2654" s="18" t="s">
        <v>457</v>
      </c>
      <c r="F2654" s="20" t="s">
        <v>3</v>
      </c>
      <c r="G2654" s="18" t="s">
        <v>458</v>
      </c>
      <c r="H2654" s="18" t="s">
        <v>641</v>
      </c>
      <c r="I2654" s="20">
        <v>0.75</v>
      </c>
      <c r="J2654" s="21" t="s">
        <v>1221</v>
      </c>
      <c r="K2654" s="18" t="s">
        <v>3310</v>
      </c>
      <c r="L2654" s="18" t="s">
        <v>1174</v>
      </c>
      <c r="M2654" s="21">
        <v>0.75</v>
      </c>
      <c r="T2654" s="24" t="str">
        <f t="shared" si="43"/>
        <v>UK2014CSR5</v>
      </c>
    </row>
    <row r="2655" spans="1:20">
      <c r="A2655" s="20" t="s">
        <v>58</v>
      </c>
      <c r="B2655" s="20" t="s">
        <v>1105</v>
      </c>
      <c r="C2655" s="20">
        <v>2014</v>
      </c>
      <c r="D2655" s="20" t="s">
        <v>8</v>
      </c>
      <c r="E2655" s="18" t="s">
        <v>457</v>
      </c>
      <c r="F2655" s="20" t="s">
        <v>3</v>
      </c>
      <c r="G2655" s="18" t="s">
        <v>458</v>
      </c>
      <c r="H2655" s="18" t="s">
        <v>641</v>
      </c>
      <c r="I2655" s="20">
        <v>0.75</v>
      </c>
      <c r="J2655" s="21" t="s">
        <v>1222</v>
      </c>
      <c r="K2655" s="18" t="s">
        <v>3311</v>
      </c>
      <c r="L2655" s="18" t="s">
        <v>1174</v>
      </c>
      <c r="M2655" s="21">
        <v>0.75</v>
      </c>
      <c r="T2655" s="24" t="str">
        <f t="shared" si="43"/>
        <v>UK2014CSR5</v>
      </c>
    </row>
    <row r="2656" spans="1:20">
      <c r="A2656" s="20" t="s">
        <v>58</v>
      </c>
      <c r="B2656" s="20" t="s">
        <v>1105</v>
      </c>
      <c r="C2656" s="20">
        <v>2014</v>
      </c>
      <c r="D2656" s="20" t="s">
        <v>9</v>
      </c>
      <c r="E2656" s="18" t="s">
        <v>459</v>
      </c>
      <c r="F2656" s="20" t="s">
        <v>3</v>
      </c>
      <c r="G2656" s="18" t="s">
        <v>460</v>
      </c>
      <c r="H2656" s="18" t="s">
        <v>1</v>
      </c>
      <c r="I2656" s="20">
        <v>0.5</v>
      </c>
      <c r="J2656" s="21" t="s">
        <v>1221</v>
      </c>
      <c r="K2656" s="18" t="s">
        <v>3312</v>
      </c>
      <c r="L2656" s="18" t="s">
        <v>1</v>
      </c>
      <c r="M2656" s="21">
        <v>0.5</v>
      </c>
      <c r="T2656" s="24" t="str">
        <f t="shared" si="43"/>
        <v>UK2014CSR6</v>
      </c>
    </row>
    <row r="2657" spans="1:20" ht="15" customHeight="1">
      <c r="A2657" s="20" t="s">
        <v>58</v>
      </c>
      <c r="B2657" s="20" t="s">
        <v>1105</v>
      </c>
      <c r="C2657" s="20">
        <v>2014</v>
      </c>
      <c r="D2657" s="20" t="s">
        <v>9</v>
      </c>
      <c r="E2657" s="18" t="s">
        <v>459</v>
      </c>
      <c r="F2657" s="20" t="s">
        <v>3</v>
      </c>
      <c r="G2657" s="18" t="s">
        <v>460</v>
      </c>
      <c r="H2657" s="18" t="s">
        <v>1</v>
      </c>
      <c r="I2657" s="20">
        <v>0.5</v>
      </c>
      <c r="J2657" s="21" t="s">
        <v>1222</v>
      </c>
      <c r="K2657" s="18" t="s">
        <v>3313</v>
      </c>
      <c r="L2657" s="18" t="s">
        <v>1174</v>
      </c>
      <c r="M2657" s="21">
        <v>0.75</v>
      </c>
      <c r="T2657" s="24" t="str">
        <f t="shared" si="43"/>
        <v>UK2014CSR6</v>
      </c>
    </row>
    <row r="2658" spans="1:20" ht="15" customHeight="1">
      <c r="A2658" s="20" t="s">
        <v>58</v>
      </c>
      <c r="B2658" s="20" t="s">
        <v>1105</v>
      </c>
      <c r="C2658" s="20">
        <v>2015</v>
      </c>
      <c r="D2658" s="20" t="s">
        <v>4</v>
      </c>
      <c r="E2658" s="18" t="s">
        <v>1102</v>
      </c>
      <c r="F2658" s="20" t="s">
        <v>11</v>
      </c>
      <c r="G2658" s="18" t="s">
        <v>3871</v>
      </c>
      <c r="H2658" s="18" t="s">
        <v>3874</v>
      </c>
      <c r="I2658" s="20" t="s">
        <v>2119</v>
      </c>
      <c r="J2658" s="21" t="s">
        <v>1221</v>
      </c>
      <c r="K2658" s="18" t="s">
        <v>2015</v>
      </c>
      <c r="L2658" s="18" t="s">
        <v>2119</v>
      </c>
      <c r="M2658" s="21" t="s">
        <v>2119</v>
      </c>
      <c r="T2658" s="24" t="str">
        <f t="shared" si="43"/>
        <v>UK2015CSR1</v>
      </c>
    </row>
    <row r="2659" spans="1:20">
      <c r="A2659" s="20" t="s">
        <v>58</v>
      </c>
      <c r="B2659" s="20" t="s">
        <v>1105</v>
      </c>
      <c r="C2659" s="20">
        <v>2015</v>
      </c>
      <c r="D2659" s="20" t="s">
        <v>5</v>
      </c>
      <c r="E2659" s="18" t="s">
        <v>1103</v>
      </c>
      <c r="F2659" s="20" t="s">
        <v>3</v>
      </c>
      <c r="G2659" s="18" t="s">
        <v>2209</v>
      </c>
      <c r="H2659" s="18" t="s">
        <v>1</v>
      </c>
      <c r="I2659" s="20">
        <v>0.5</v>
      </c>
      <c r="J2659" s="21" t="s">
        <v>1221</v>
      </c>
      <c r="K2659" s="18" t="s">
        <v>2025</v>
      </c>
      <c r="L2659" s="18" t="s">
        <v>1</v>
      </c>
      <c r="M2659" s="21">
        <v>0.5</v>
      </c>
      <c r="T2659" s="24" t="str">
        <f t="shared" si="43"/>
        <v>UK2015CSR2</v>
      </c>
    </row>
    <row r="2660" spans="1:20">
      <c r="A2660" s="20" t="s">
        <v>58</v>
      </c>
      <c r="B2660" s="20" t="s">
        <v>1105</v>
      </c>
      <c r="C2660" s="20">
        <v>2015</v>
      </c>
      <c r="D2660" s="20" t="s">
        <v>6</v>
      </c>
      <c r="E2660" s="18" t="s">
        <v>1104</v>
      </c>
      <c r="F2660" s="20" t="s">
        <v>3</v>
      </c>
      <c r="G2660" s="18" t="s">
        <v>2210</v>
      </c>
      <c r="H2660" s="18" t="s">
        <v>1</v>
      </c>
      <c r="I2660" s="20">
        <v>0.5</v>
      </c>
      <c r="J2660" s="21" t="s">
        <v>1221</v>
      </c>
      <c r="K2660" s="18" t="s">
        <v>2026</v>
      </c>
      <c r="L2660" s="18" t="s">
        <v>1</v>
      </c>
      <c r="M2660" s="21">
        <v>0.5</v>
      </c>
      <c r="T2660" s="24" t="str">
        <f t="shared" si="43"/>
        <v>UK2015CSR3</v>
      </c>
    </row>
    <row r="2661" spans="1:20">
      <c r="A2661" s="20" t="s">
        <v>58</v>
      </c>
      <c r="B2661" s="20" t="s">
        <v>1105</v>
      </c>
      <c r="C2661" s="20">
        <v>2015</v>
      </c>
      <c r="D2661" s="20" t="s">
        <v>6</v>
      </c>
      <c r="E2661" s="18" t="s">
        <v>1104</v>
      </c>
      <c r="F2661" s="20" t="s">
        <v>3</v>
      </c>
      <c r="G2661" s="18" t="s">
        <v>2210</v>
      </c>
      <c r="H2661" s="18" t="s">
        <v>1</v>
      </c>
      <c r="I2661" s="20">
        <v>0.5</v>
      </c>
      <c r="J2661" s="21" t="s">
        <v>1222</v>
      </c>
      <c r="K2661" s="18" t="s">
        <v>2027</v>
      </c>
      <c r="L2661" s="18" t="s">
        <v>1</v>
      </c>
      <c r="M2661" s="21">
        <v>0.5</v>
      </c>
      <c r="T2661" s="24" t="str">
        <f t="shared" si="43"/>
        <v>UK2015CSR3</v>
      </c>
    </row>
    <row r="2662" spans="1:20">
      <c r="A2662" s="20" t="s">
        <v>58</v>
      </c>
      <c r="B2662" s="20" t="s">
        <v>1105</v>
      </c>
      <c r="C2662" s="20">
        <v>2015</v>
      </c>
      <c r="D2662" s="20" t="s">
        <v>6</v>
      </c>
      <c r="E2662" s="18" t="s">
        <v>1104</v>
      </c>
      <c r="F2662" s="20" t="s">
        <v>3</v>
      </c>
      <c r="G2662" s="18" t="s">
        <v>2210</v>
      </c>
      <c r="H2662" s="18" t="s">
        <v>1</v>
      </c>
      <c r="I2662" s="20">
        <v>0.5</v>
      </c>
      <c r="J2662" s="21" t="s">
        <v>1223</v>
      </c>
      <c r="K2662" s="18" t="s">
        <v>2028</v>
      </c>
      <c r="L2662" s="18" t="s">
        <v>1</v>
      </c>
      <c r="M2662" s="21">
        <v>0.5</v>
      </c>
      <c r="T2662" s="24" t="str">
        <f t="shared" si="43"/>
        <v>UK2015CSR3</v>
      </c>
    </row>
    <row r="2663" spans="1:20">
      <c r="A2663" s="20" t="s">
        <v>58</v>
      </c>
      <c r="B2663" s="20" t="s">
        <v>1105</v>
      </c>
      <c r="C2663" s="20">
        <v>2016</v>
      </c>
      <c r="D2663" s="20" t="s">
        <v>4</v>
      </c>
      <c r="E2663" s="18" t="s">
        <v>2629</v>
      </c>
      <c r="F2663" s="20" t="s">
        <v>11</v>
      </c>
      <c r="G2663" s="87" t="s">
        <v>3873</v>
      </c>
      <c r="H2663" s="18" t="s">
        <v>2475</v>
      </c>
      <c r="I2663" s="20" t="s">
        <v>2119</v>
      </c>
      <c r="J2663" s="21" t="s">
        <v>1221</v>
      </c>
      <c r="K2663" s="18" t="s">
        <v>2630</v>
      </c>
      <c r="L2663" s="18" t="s">
        <v>2119</v>
      </c>
      <c r="M2663" s="21" t="s">
        <v>2119</v>
      </c>
      <c r="T2663" s="24" t="str">
        <f t="shared" si="43"/>
        <v>UK2016CSR1</v>
      </c>
    </row>
    <row r="2664" spans="1:20">
      <c r="A2664" s="20" t="s">
        <v>58</v>
      </c>
      <c r="B2664" s="20" t="s">
        <v>1105</v>
      </c>
      <c r="C2664" s="20">
        <v>2016</v>
      </c>
      <c r="D2664" s="20" t="s">
        <v>5</v>
      </c>
      <c r="E2664" s="18" t="s">
        <v>2631</v>
      </c>
      <c r="F2664" s="20" t="s">
        <v>2</v>
      </c>
      <c r="G2664" s="18" t="s">
        <v>2632</v>
      </c>
      <c r="H2664" s="18" t="s">
        <v>1</v>
      </c>
      <c r="I2664" s="20">
        <v>0.5</v>
      </c>
      <c r="J2664" s="21" t="s">
        <v>1221</v>
      </c>
      <c r="K2664" s="18" t="s">
        <v>2633</v>
      </c>
      <c r="L2664" s="18" t="s">
        <v>1</v>
      </c>
      <c r="M2664" s="21">
        <v>0.5</v>
      </c>
      <c r="T2664" s="24" t="str">
        <f t="shared" si="43"/>
        <v>UK2016CSR2</v>
      </c>
    </row>
    <row r="2665" spans="1:20">
      <c r="A2665" s="20" t="s">
        <v>58</v>
      </c>
      <c r="B2665" s="20" t="s">
        <v>1105</v>
      </c>
      <c r="C2665" s="20">
        <v>2016</v>
      </c>
      <c r="D2665" s="20" t="s">
        <v>5</v>
      </c>
      <c r="E2665" s="18" t="s">
        <v>2631</v>
      </c>
      <c r="F2665" s="20" t="s">
        <v>2</v>
      </c>
      <c r="G2665" s="18" t="s">
        <v>2632</v>
      </c>
      <c r="H2665" s="18" t="s">
        <v>1</v>
      </c>
      <c r="I2665" s="20">
        <v>0.5</v>
      </c>
      <c r="J2665" s="21" t="s">
        <v>1222</v>
      </c>
      <c r="K2665" s="18" t="s">
        <v>2634</v>
      </c>
      <c r="L2665" s="18" t="s">
        <v>1</v>
      </c>
      <c r="M2665" s="21">
        <v>0.5</v>
      </c>
      <c r="T2665" s="24" t="str">
        <f t="shared" si="43"/>
        <v>UK2016CSR2</v>
      </c>
    </row>
    <row r="2666" spans="1:20">
      <c r="A2666" s="20" t="s">
        <v>58</v>
      </c>
      <c r="B2666" s="20" t="s">
        <v>1105</v>
      </c>
      <c r="C2666" s="20">
        <v>2016</v>
      </c>
      <c r="D2666" s="20" t="s">
        <v>6</v>
      </c>
      <c r="E2666" s="18" t="s">
        <v>2635</v>
      </c>
      <c r="F2666" s="20" t="s">
        <v>2</v>
      </c>
      <c r="G2666" s="18" t="s">
        <v>2636</v>
      </c>
      <c r="H2666" s="18" t="s">
        <v>1</v>
      </c>
      <c r="I2666" s="20">
        <v>0.5</v>
      </c>
      <c r="J2666" s="21" t="s">
        <v>1221</v>
      </c>
      <c r="K2666" s="18" t="s">
        <v>2637</v>
      </c>
      <c r="L2666" s="18" t="s">
        <v>1</v>
      </c>
      <c r="M2666" s="21">
        <v>0.5</v>
      </c>
      <c r="T2666" s="24" t="str">
        <f t="shared" si="43"/>
        <v>UK2016CSR3</v>
      </c>
    </row>
    <row r="2667" spans="1:20">
      <c r="A2667" s="20" t="s">
        <v>58</v>
      </c>
      <c r="B2667" s="20" t="s">
        <v>1105</v>
      </c>
      <c r="C2667" s="20">
        <v>2016</v>
      </c>
      <c r="D2667" s="20" t="s">
        <v>6</v>
      </c>
      <c r="E2667" s="18" t="s">
        <v>2635</v>
      </c>
      <c r="F2667" s="20" t="s">
        <v>2</v>
      </c>
      <c r="G2667" s="18" t="s">
        <v>2636</v>
      </c>
      <c r="H2667" s="18" t="s">
        <v>1</v>
      </c>
      <c r="I2667" s="20">
        <v>0.5</v>
      </c>
      <c r="J2667" s="21" t="s">
        <v>1222</v>
      </c>
      <c r="K2667" s="18" t="s">
        <v>2638</v>
      </c>
      <c r="L2667" s="18" t="s">
        <v>1</v>
      </c>
      <c r="M2667" s="21">
        <v>0.5</v>
      </c>
      <c r="T2667" s="24" t="str">
        <f t="shared" si="43"/>
        <v>UK2016CSR3</v>
      </c>
    </row>
    <row r="2668" spans="1:20">
      <c r="A2668" s="20" t="s">
        <v>58</v>
      </c>
      <c r="B2668" s="20" t="s">
        <v>1105</v>
      </c>
      <c r="C2668" s="20">
        <v>2017</v>
      </c>
      <c r="D2668" s="20" t="s">
        <v>4</v>
      </c>
      <c r="E2668" s="18" t="s">
        <v>2767</v>
      </c>
      <c r="F2668" s="20" t="s">
        <v>11</v>
      </c>
      <c r="G2668" s="18" t="s">
        <v>3872</v>
      </c>
      <c r="H2668" s="18" t="s">
        <v>2766</v>
      </c>
      <c r="I2668" s="20" t="s">
        <v>2119</v>
      </c>
      <c r="J2668" s="21" t="s">
        <v>1264</v>
      </c>
      <c r="K2668" s="18" t="s">
        <v>2630</v>
      </c>
      <c r="L2668" s="18" t="s">
        <v>2119</v>
      </c>
      <c r="M2668" s="21" t="s">
        <v>2119</v>
      </c>
      <c r="T2668" s="24" t="str">
        <f t="shared" si="43"/>
        <v>UK2017CSR1</v>
      </c>
    </row>
    <row r="2669" spans="1:20">
      <c r="A2669" s="20" t="s">
        <v>58</v>
      </c>
      <c r="B2669" s="20" t="s">
        <v>1105</v>
      </c>
      <c r="C2669" s="20">
        <v>2017</v>
      </c>
      <c r="D2669" s="20" t="s">
        <v>5</v>
      </c>
      <c r="E2669" s="18" t="s">
        <v>2987</v>
      </c>
      <c r="F2669" s="20" t="s">
        <v>2</v>
      </c>
      <c r="G2669" s="18" t="s">
        <v>2988</v>
      </c>
      <c r="H2669" s="18" t="s">
        <v>1</v>
      </c>
      <c r="I2669" s="20">
        <v>0.5</v>
      </c>
      <c r="J2669" s="21" t="s">
        <v>1264</v>
      </c>
      <c r="K2669" s="18" t="s">
        <v>2991</v>
      </c>
      <c r="L2669" s="18" t="s">
        <v>1</v>
      </c>
      <c r="M2669" s="21">
        <v>0.5</v>
      </c>
      <c r="T2669" s="24" t="str">
        <f t="shared" si="43"/>
        <v>UK2017CSR2</v>
      </c>
    </row>
    <row r="2670" spans="1:20">
      <c r="A2670" s="20" t="s">
        <v>58</v>
      </c>
      <c r="B2670" s="20" t="s">
        <v>1105</v>
      </c>
      <c r="C2670" s="20">
        <v>2017</v>
      </c>
      <c r="D2670" s="20" t="s">
        <v>6</v>
      </c>
      <c r="E2670" s="18" t="s">
        <v>2989</v>
      </c>
      <c r="F2670" s="20" t="s">
        <v>2</v>
      </c>
      <c r="G2670" s="18" t="s">
        <v>2990</v>
      </c>
      <c r="H2670" s="18" t="s">
        <v>1</v>
      </c>
      <c r="I2670" s="20">
        <v>0.5</v>
      </c>
      <c r="J2670" s="21" t="s">
        <v>1264</v>
      </c>
      <c r="K2670" s="18" t="s">
        <v>2992</v>
      </c>
      <c r="L2670" s="18" t="s">
        <v>1</v>
      </c>
      <c r="M2670" s="21">
        <v>0.5</v>
      </c>
      <c r="T2670" s="24" t="str">
        <f t="shared" si="43"/>
        <v>UK2017CSR3</v>
      </c>
    </row>
    <row r="2671" spans="1:20">
      <c r="A2671" s="20" t="s">
        <v>58</v>
      </c>
      <c r="B2671" s="20" t="s">
        <v>1105</v>
      </c>
      <c r="C2671" s="20">
        <v>2018</v>
      </c>
      <c r="D2671" s="20" t="s">
        <v>4</v>
      </c>
      <c r="E2671" s="18" t="s">
        <v>3513</v>
      </c>
      <c r="F2671" s="20" t="s">
        <v>11</v>
      </c>
      <c r="G2671" s="18" t="s">
        <v>3785</v>
      </c>
      <c r="H2671" s="18" t="s">
        <v>3690</v>
      </c>
      <c r="I2671" s="20" t="s">
        <v>2119</v>
      </c>
      <c r="J2671" s="21" t="s">
        <v>1264</v>
      </c>
      <c r="K2671" s="18" t="s">
        <v>3785</v>
      </c>
      <c r="L2671" s="18" t="s">
        <v>2119</v>
      </c>
      <c r="M2671" s="20" t="s">
        <v>2119</v>
      </c>
      <c r="T2671" s="24" t="str">
        <f t="shared" si="43"/>
        <v>UK2018CSR1</v>
      </c>
    </row>
    <row r="2672" spans="1:20">
      <c r="A2672" s="20" t="s">
        <v>58</v>
      </c>
      <c r="B2672" s="20" t="s">
        <v>1105</v>
      </c>
      <c r="C2672" s="20">
        <v>2018</v>
      </c>
      <c r="D2672" s="20" t="s">
        <v>5</v>
      </c>
      <c r="E2672" s="18" t="s">
        <v>3514</v>
      </c>
      <c r="F2672" s="20" t="s">
        <v>2</v>
      </c>
      <c r="G2672" s="18" t="s">
        <v>3786</v>
      </c>
      <c r="H2672" s="18" t="s">
        <v>1</v>
      </c>
      <c r="I2672" s="20">
        <v>0.5</v>
      </c>
      <c r="J2672" s="21" t="s">
        <v>1264</v>
      </c>
      <c r="K2672" s="18" t="s">
        <v>3787</v>
      </c>
      <c r="L2672" s="18" t="s">
        <v>1</v>
      </c>
      <c r="M2672" s="21">
        <v>0.5</v>
      </c>
      <c r="T2672" s="24" t="str">
        <f t="shared" si="43"/>
        <v>UK2018CSR2</v>
      </c>
    </row>
    <row r="2673" spans="1:20">
      <c r="A2673" s="20" t="s">
        <v>58</v>
      </c>
      <c r="B2673" s="20" t="s">
        <v>1105</v>
      </c>
      <c r="C2673" s="20">
        <v>2018</v>
      </c>
      <c r="D2673" s="20" t="s">
        <v>6</v>
      </c>
      <c r="E2673" s="18" t="s">
        <v>3515</v>
      </c>
      <c r="F2673" s="20" t="s">
        <v>2</v>
      </c>
      <c r="G2673" s="18" t="s">
        <v>3788</v>
      </c>
      <c r="H2673" s="18" t="s">
        <v>1</v>
      </c>
      <c r="I2673" s="20">
        <v>0.5</v>
      </c>
      <c r="J2673" s="21" t="s">
        <v>1264</v>
      </c>
      <c r="K2673" s="18" t="s">
        <v>3788</v>
      </c>
      <c r="L2673" s="18" t="s">
        <v>1</v>
      </c>
      <c r="M2673" s="21">
        <v>0.5</v>
      </c>
      <c r="T2673" s="24" t="str">
        <f t="shared" si="43"/>
        <v>UK2018CSR3</v>
      </c>
    </row>
    <row r="2674" spans="1:20">
      <c r="A2674" s="21" t="s">
        <v>58</v>
      </c>
      <c r="B2674" s="21" t="s">
        <v>1105</v>
      </c>
      <c r="C2674" s="21">
        <v>2019</v>
      </c>
      <c r="D2674" s="21" t="s">
        <v>4</v>
      </c>
      <c r="E2674" s="82" t="s">
        <v>3987</v>
      </c>
      <c r="F2674" s="21" t="s">
        <v>11</v>
      </c>
      <c r="G2674" s="82" t="s">
        <v>4437</v>
      </c>
      <c r="H2674" s="82" t="s">
        <v>2119</v>
      </c>
      <c r="I2674" s="21" t="s">
        <v>2119</v>
      </c>
      <c r="J2674" s="21" t="s">
        <v>1264</v>
      </c>
      <c r="K2674" s="82" t="s">
        <v>4438</v>
      </c>
      <c r="L2674" s="82" t="s">
        <v>2119</v>
      </c>
      <c r="M2674" s="21" t="s">
        <v>2119</v>
      </c>
      <c r="T2674" s="24" t="str">
        <f t="shared" si="43"/>
        <v>UK2019CSR1</v>
      </c>
    </row>
    <row r="2675" spans="1:20" s="9" customFormat="1">
      <c r="A2675" s="21" t="s">
        <v>58</v>
      </c>
      <c r="B2675" s="21" t="s">
        <v>1105</v>
      </c>
      <c r="C2675" s="21">
        <v>2019</v>
      </c>
      <c r="D2675" s="21" t="s">
        <v>5</v>
      </c>
      <c r="E2675" s="82" t="s">
        <v>3988</v>
      </c>
      <c r="F2675" s="21" t="s">
        <v>2</v>
      </c>
      <c r="G2675" s="82" t="s">
        <v>4444</v>
      </c>
      <c r="H2675" s="82" t="s">
        <v>1</v>
      </c>
      <c r="I2675" s="21">
        <v>0.5</v>
      </c>
      <c r="J2675" s="21" t="s">
        <v>1264</v>
      </c>
      <c r="K2675" s="82" t="s">
        <v>4439</v>
      </c>
      <c r="L2675" s="82" t="s">
        <v>1</v>
      </c>
      <c r="M2675" s="21">
        <v>0.5</v>
      </c>
      <c r="Q2675" s="10"/>
      <c r="T2675" s="24" t="str">
        <f t="shared" si="43"/>
        <v>UK2019CSR2</v>
      </c>
    </row>
    <row r="2676" spans="1:20" s="9" customFormat="1">
      <c r="A2676" s="21" t="s">
        <v>58</v>
      </c>
      <c r="B2676" s="21" t="s">
        <v>1105</v>
      </c>
      <c r="C2676" s="21">
        <v>2019</v>
      </c>
      <c r="D2676" s="21" t="s">
        <v>5</v>
      </c>
      <c r="E2676" s="82" t="s">
        <v>3988</v>
      </c>
      <c r="F2676" s="21" t="s">
        <v>2</v>
      </c>
      <c r="G2676" s="82" t="s">
        <v>4444</v>
      </c>
      <c r="H2676" s="82" t="s">
        <v>1</v>
      </c>
      <c r="I2676" s="21">
        <v>0.5</v>
      </c>
      <c r="J2676" s="21" t="s">
        <v>1260</v>
      </c>
      <c r="K2676" s="82" t="s">
        <v>4440</v>
      </c>
      <c r="L2676" s="82" t="s">
        <v>1</v>
      </c>
      <c r="M2676" s="21">
        <v>0.5</v>
      </c>
      <c r="Q2676" s="10"/>
      <c r="T2676" s="24" t="str">
        <f t="shared" si="43"/>
        <v>UK2019CSR2</v>
      </c>
    </row>
    <row r="2677" spans="1:20" s="9" customFormat="1">
      <c r="A2677" s="21" t="s">
        <v>58</v>
      </c>
      <c r="B2677" s="21" t="s">
        <v>1105</v>
      </c>
      <c r="C2677" s="21">
        <v>2019</v>
      </c>
      <c r="D2677" s="21" t="s">
        <v>5</v>
      </c>
      <c r="E2677" s="82" t="s">
        <v>3988</v>
      </c>
      <c r="F2677" s="21" t="s">
        <v>2</v>
      </c>
      <c r="G2677" s="82" t="s">
        <v>4444</v>
      </c>
      <c r="H2677" s="82" t="s">
        <v>1</v>
      </c>
      <c r="I2677" s="21">
        <v>0.5</v>
      </c>
      <c r="J2677" s="21" t="s">
        <v>1261</v>
      </c>
      <c r="K2677" s="82" t="s">
        <v>4441</v>
      </c>
      <c r="L2677" s="82" t="s">
        <v>906</v>
      </c>
      <c r="M2677" s="21">
        <v>0.25</v>
      </c>
      <c r="Q2677" s="10"/>
      <c r="T2677" s="24" t="str">
        <f t="shared" si="43"/>
        <v>UK2019CSR2</v>
      </c>
    </row>
    <row r="2678" spans="1:20" s="9" customFormat="1">
      <c r="A2678" s="21" t="s">
        <v>58</v>
      </c>
      <c r="B2678" s="21" t="s">
        <v>1105</v>
      </c>
      <c r="C2678" s="21">
        <v>2019</v>
      </c>
      <c r="D2678" s="21" t="s">
        <v>5</v>
      </c>
      <c r="E2678" s="82" t="s">
        <v>3988</v>
      </c>
      <c r="F2678" s="21" t="s">
        <v>2</v>
      </c>
      <c r="G2678" s="82" t="s">
        <v>4444</v>
      </c>
      <c r="H2678" s="82" t="s">
        <v>1</v>
      </c>
      <c r="I2678" s="21">
        <v>0.5</v>
      </c>
      <c r="J2678" s="21" t="s">
        <v>1262</v>
      </c>
      <c r="K2678" s="82" t="s">
        <v>4442</v>
      </c>
      <c r="L2678" s="82" t="s">
        <v>1</v>
      </c>
      <c r="M2678" s="21">
        <v>0.5</v>
      </c>
      <c r="Q2678" s="10"/>
      <c r="T2678" s="24" t="str">
        <f t="shared" si="43"/>
        <v>UK2019CSR2</v>
      </c>
    </row>
    <row r="2679" spans="1:20" s="9" customFormat="1">
      <c r="A2679" s="21" t="s">
        <v>58</v>
      </c>
      <c r="B2679" s="21" t="s">
        <v>1105</v>
      </c>
      <c r="C2679" s="21">
        <v>2019</v>
      </c>
      <c r="D2679" s="21" t="s">
        <v>5</v>
      </c>
      <c r="E2679" s="82" t="s">
        <v>3988</v>
      </c>
      <c r="F2679" s="21" t="s">
        <v>2</v>
      </c>
      <c r="G2679" s="82" t="s">
        <v>4444</v>
      </c>
      <c r="H2679" s="82" t="s">
        <v>1</v>
      </c>
      <c r="I2679" s="21">
        <v>0.5</v>
      </c>
      <c r="J2679" s="21" t="s">
        <v>1263</v>
      </c>
      <c r="K2679" s="82" t="s">
        <v>4443</v>
      </c>
      <c r="L2679" s="82" t="s">
        <v>1</v>
      </c>
      <c r="M2679" s="21">
        <v>0.5</v>
      </c>
      <c r="Q2679" s="10"/>
      <c r="T2679" s="24" t="str">
        <f t="shared" si="43"/>
        <v>UK2019CSR2</v>
      </c>
    </row>
    <row r="2680" spans="1:20" s="9" customFormat="1">
      <c r="A2680" s="88" t="s">
        <v>58</v>
      </c>
      <c r="B2680" s="88" t="s">
        <v>1105</v>
      </c>
      <c r="C2680" s="88">
        <v>2020</v>
      </c>
      <c r="D2680" s="88" t="s">
        <v>4</v>
      </c>
      <c r="E2680" s="89" t="s">
        <v>4549</v>
      </c>
      <c r="F2680" s="88" t="s">
        <v>11</v>
      </c>
      <c r="G2680" s="89"/>
      <c r="H2680" s="89"/>
      <c r="I2680" s="88"/>
      <c r="J2680" s="88"/>
      <c r="K2680" s="89"/>
      <c r="L2680" s="89"/>
      <c r="M2680" s="88"/>
      <c r="Q2680" s="10"/>
      <c r="T2680" s="24" t="str">
        <f t="shared" si="43"/>
        <v>UK2020CSR1</v>
      </c>
    </row>
    <row r="2681" spans="1:20" s="9" customFormat="1">
      <c r="A2681" s="88" t="s">
        <v>58</v>
      </c>
      <c r="B2681" s="88" t="s">
        <v>1105</v>
      </c>
      <c r="C2681" s="88">
        <v>2020</v>
      </c>
      <c r="D2681" s="88" t="s">
        <v>5</v>
      </c>
      <c r="E2681" s="89" t="s">
        <v>4550</v>
      </c>
      <c r="F2681" s="88" t="s">
        <v>2</v>
      </c>
      <c r="G2681" s="89"/>
      <c r="H2681" s="89"/>
      <c r="I2681" s="88"/>
      <c r="J2681" s="88"/>
      <c r="K2681" s="89"/>
      <c r="L2681" s="89"/>
      <c r="M2681" s="88"/>
      <c r="Q2681" s="10"/>
      <c r="T2681" s="24" t="str">
        <f t="shared" si="43"/>
        <v>UK2020CSR2</v>
      </c>
    </row>
    <row r="2682" spans="1:20" s="9" customFormat="1">
      <c r="A2682" s="88" t="s">
        <v>58</v>
      </c>
      <c r="B2682" s="88" t="s">
        <v>1105</v>
      </c>
      <c r="C2682" s="88">
        <v>2020</v>
      </c>
      <c r="D2682" s="88" t="s">
        <v>6</v>
      </c>
      <c r="E2682" s="89" t="s">
        <v>4551</v>
      </c>
      <c r="F2682" s="88" t="s">
        <v>2</v>
      </c>
      <c r="G2682" s="89"/>
      <c r="H2682" s="89"/>
      <c r="I2682" s="88"/>
      <c r="J2682" s="88"/>
      <c r="K2682" s="89"/>
      <c r="L2682" s="89"/>
      <c r="M2682" s="88"/>
      <c r="Q2682" s="10"/>
      <c r="T2682" s="24" t="str">
        <f t="shared" si="43"/>
        <v>UK2020CSR3</v>
      </c>
    </row>
    <row r="2683" spans="1:20">
      <c r="A2683" s="85"/>
      <c r="D2683" s="9"/>
      <c r="E2683" s="9"/>
      <c r="G2683" s="9"/>
      <c r="H2683" s="9"/>
      <c r="I2683" s="9"/>
      <c r="J2683" s="9"/>
      <c r="K2683" s="9"/>
      <c r="T2683" s="24" t="str">
        <f t="shared" ref="T2683" si="44">A2683&amp;C2683&amp;D2683</f>
        <v/>
      </c>
    </row>
    <row r="2684" spans="1:20">
      <c r="A2684" s="85"/>
      <c r="D2684" s="9"/>
      <c r="E2684" s="9"/>
      <c r="G2684" s="9"/>
      <c r="H2684" s="9"/>
      <c r="I2684" s="9"/>
      <c r="J2684" s="9"/>
      <c r="K2684" s="9"/>
    </row>
    <row r="2685" spans="1:20">
      <c r="A2685" s="85"/>
      <c r="D2685" s="9"/>
      <c r="E2685" s="9"/>
      <c r="G2685" s="9"/>
      <c r="H2685" s="9"/>
      <c r="I2685" s="9"/>
      <c r="J2685" s="9"/>
      <c r="K2685" s="9"/>
    </row>
    <row r="2686" spans="1:20">
      <c r="A2686" s="85"/>
      <c r="D2686" s="9"/>
      <c r="E2686" s="9"/>
      <c r="G2686" s="9"/>
      <c r="H2686" s="9"/>
      <c r="I2686" s="9"/>
      <c r="J2686" s="9"/>
      <c r="K2686" s="9"/>
    </row>
    <row r="2687" spans="1:20">
      <c r="A2687" s="85"/>
      <c r="D2687" s="9"/>
      <c r="E2687" s="9"/>
      <c r="G2687" s="9"/>
      <c r="H2687" s="9"/>
      <c r="I2687" s="9"/>
      <c r="J2687" s="9"/>
      <c r="K2687" s="9"/>
    </row>
    <row r="2688" spans="1:20">
      <c r="A2688" s="85"/>
      <c r="D2688" s="9"/>
      <c r="E2688" s="9"/>
      <c r="G2688" s="9"/>
      <c r="H2688" s="9"/>
      <c r="I2688" s="9"/>
      <c r="J2688" s="9"/>
      <c r="K2688" s="9"/>
    </row>
    <row r="2689" spans="1:11">
      <c r="A2689" s="85"/>
      <c r="D2689" s="9"/>
      <c r="E2689" s="9"/>
      <c r="G2689" s="9"/>
      <c r="H2689" s="9"/>
      <c r="I2689" s="9"/>
      <c r="J2689" s="9"/>
      <c r="K2689" s="9"/>
    </row>
    <row r="2690" spans="1:11">
      <c r="A2690" s="85"/>
      <c r="D2690" s="9"/>
      <c r="E2690" s="9"/>
      <c r="G2690" s="9"/>
      <c r="H2690" s="9"/>
      <c r="I2690" s="9"/>
      <c r="J2690" s="9"/>
      <c r="K2690" s="9"/>
    </row>
    <row r="2691" spans="1:11">
      <c r="A2691" s="85"/>
      <c r="D2691" s="9"/>
      <c r="E2691" s="9"/>
      <c r="G2691" s="9"/>
      <c r="H2691" s="9"/>
      <c r="I2691" s="9"/>
      <c r="J2691" s="9"/>
      <c r="K2691" s="9"/>
    </row>
  </sheetData>
  <sheetProtection formatColumns="0" formatRows="0" sort="0" autoFilter="0"/>
  <protectedRanges>
    <protectedRange sqref="G5 E5 A2562:D2563 A873:D883 H2562:J2563 L2561:M2563 F873:N883 A2561:K2561 N22:N872 N2374:N2561 A21:M872 A884:N2373 A2374:M2560 M2564:M2682 I2564:J2682" name="AllowSortFilter"/>
    <protectedRange sqref="E873" name="AllowSortFilter_1"/>
    <protectedRange sqref="E874:E883" name="AllowSortFilter_2"/>
  </protectedRanges>
  <autoFilter ref="A21:M2682" xr:uid="{00000000-0009-0000-0000-000001000000}"/>
  <sortState xmlns:xlrd2="http://schemas.microsoft.com/office/spreadsheetml/2017/richdata2" ref="A22:M2311">
    <sortCondition ref="A22:A2311"/>
    <sortCondition ref="C22:C2311"/>
    <sortCondition ref="D22:D2311"/>
  </sortState>
  <mergeCells count="13619">
    <mergeCell ref="A4:F4"/>
    <mergeCell ref="Q180:Q181"/>
    <mergeCell ref="R180:R181"/>
    <mergeCell ref="S180:S181"/>
    <mergeCell ref="Y180:Y181"/>
    <mergeCell ref="Z180:Z181"/>
    <mergeCell ref="AA180:AA181"/>
    <mergeCell ref="AB180:AB181"/>
    <mergeCell ref="AC180:AC181"/>
    <mergeCell ref="AD180:AD181"/>
    <mergeCell ref="AE180:AE181"/>
    <mergeCell ref="AF180:AF181"/>
    <mergeCell ref="AG180:AG181"/>
    <mergeCell ref="AH180:AH181"/>
    <mergeCell ref="BE180:BE181"/>
    <mergeCell ref="BF180:BF181"/>
    <mergeCell ref="BG180:BG181"/>
    <mergeCell ref="BH180:BH181"/>
    <mergeCell ref="BI180:BI181"/>
    <mergeCell ref="BJ180:BJ181"/>
    <mergeCell ref="BK180:BK181"/>
    <mergeCell ref="BL180:BL181"/>
    <mergeCell ref="BM180:BM181"/>
    <mergeCell ref="BN180:BN181"/>
    <mergeCell ref="BO180:BO181"/>
    <mergeCell ref="J8:L8"/>
    <mergeCell ref="J14:L14"/>
    <mergeCell ref="A8:H8"/>
    <mergeCell ref="A14:H14"/>
    <mergeCell ref="BP180:BP181"/>
    <mergeCell ref="BQ180:BQ181"/>
    <mergeCell ref="A20:T20"/>
    <mergeCell ref="P8:P9"/>
    <mergeCell ref="P14:P15"/>
    <mergeCell ref="BR180:BR181"/>
    <mergeCell ref="BS180:BS181"/>
    <mergeCell ref="BT180:BT181"/>
    <mergeCell ref="BU180:BU181"/>
    <mergeCell ref="AI180:AI181"/>
    <mergeCell ref="AJ180:AJ181"/>
    <mergeCell ref="AK180:AK181"/>
    <mergeCell ref="AL180:AL181"/>
    <mergeCell ref="AM180:AM181"/>
    <mergeCell ref="AN180:AN181"/>
    <mergeCell ref="AO180:AO181"/>
    <mergeCell ref="AP180:AP181"/>
    <mergeCell ref="AQ180:AQ181"/>
    <mergeCell ref="AR180:AR181"/>
    <mergeCell ref="AS180:AS181"/>
    <mergeCell ref="AT180:AT181"/>
    <mergeCell ref="AU180:AU181"/>
    <mergeCell ref="AV180:AV181"/>
    <mergeCell ref="AW180:AW181"/>
    <mergeCell ref="BC180:BC181"/>
    <mergeCell ref="BD180:BD181"/>
    <mergeCell ref="CR180:CR181"/>
    <mergeCell ref="CS180:CS181"/>
    <mergeCell ref="CT180:CT181"/>
    <mergeCell ref="CU180:CU181"/>
    <mergeCell ref="CV180:CV181"/>
    <mergeCell ref="CW180:CW181"/>
    <mergeCell ref="CX180:CX181"/>
    <mergeCell ref="CY180:CY181"/>
    <mergeCell ref="CZ180:CZ181"/>
    <mergeCell ref="DA180:DA181"/>
    <mergeCell ref="DB180:DB181"/>
    <mergeCell ref="DC180:DC181"/>
    <mergeCell ref="DD180:DD181"/>
    <mergeCell ref="DE180:DE181"/>
    <mergeCell ref="DK180:DK181"/>
    <mergeCell ref="DL180:DL181"/>
    <mergeCell ref="DM180:DM181"/>
    <mergeCell ref="BV180:BV181"/>
    <mergeCell ref="BW180:BW181"/>
    <mergeCell ref="BX180:BX181"/>
    <mergeCell ref="BY180:BY181"/>
    <mergeCell ref="BZ180:BZ181"/>
    <mergeCell ref="CA180:CA181"/>
    <mergeCell ref="CG180:CG181"/>
    <mergeCell ref="CH180:CH181"/>
    <mergeCell ref="CI180:CI181"/>
    <mergeCell ref="CJ180:CJ181"/>
    <mergeCell ref="CK180:CK181"/>
    <mergeCell ref="CL180:CL181"/>
    <mergeCell ref="CM180:CM181"/>
    <mergeCell ref="CN180:CN181"/>
    <mergeCell ref="CO180:CO181"/>
    <mergeCell ref="CP180:CP181"/>
    <mergeCell ref="CQ180:CQ181"/>
    <mergeCell ref="EE180:EE181"/>
    <mergeCell ref="EF180:EF181"/>
    <mergeCell ref="EG180:EG181"/>
    <mergeCell ref="EH180:EH181"/>
    <mergeCell ref="EI180:EI181"/>
    <mergeCell ref="EO180:EO181"/>
    <mergeCell ref="EP180:EP181"/>
    <mergeCell ref="EQ180:EQ181"/>
    <mergeCell ref="ER180:ER181"/>
    <mergeCell ref="ES180:ES181"/>
    <mergeCell ref="ET180:ET181"/>
    <mergeCell ref="EU180:EU181"/>
    <mergeCell ref="EV180:EV181"/>
    <mergeCell ref="EW180:EW181"/>
    <mergeCell ref="EX180:EX181"/>
    <mergeCell ref="EY180:EY181"/>
    <mergeCell ref="EZ180:EZ181"/>
    <mergeCell ref="DN180:DN181"/>
    <mergeCell ref="DO180:DO181"/>
    <mergeCell ref="DP180:DP181"/>
    <mergeCell ref="DQ180:DQ181"/>
    <mergeCell ref="DR180:DR181"/>
    <mergeCell ref="DS180:DS181"/>
    <mergeCell ref="DT180:DT181"/>
    <mergeCell ref="DU180:DU181"/>
    <mergeCell ref="DV180:DV181"/>
    <mergeCell ref="DW180:DW181"/>
    <mergeCell ref="DX180:DX181"/>
    <mergeCell ref="DY180:DY181"/>
    <mergeCell ref="DZ180:DZ181"/>
    <mergeCell ref="EA180:EA181"/>
    <mergeCell ref="EB180:EB181"/>
    <mergeCell ref="EC180:EC181"/>
    <mergeCell ref="ED180:ED181"/>
    <mergeCell ref="FW180:FW181"/>
    <mergeCell ref="FX180:FX181"/>
    <mergeCell ref="FY180:FY181"/>
    <mergeCell ref="FZ180:FZ181"/>
    <mergeCell ref="GA180:GA181"/>
    <mergeCell ref="GB180:GB181"/>
    <mergeCell ref="GC180:GC181"/>
    <mergeCell ref="GD180:GD181"/>
    <mergeCell ref="GE180:GE181"/>
    <mergeCell ref="GF180:GF181"/>
    <mergeCell ref="GG180:GG181"/>
    <mergeCell ref="GH180:GH181"/>
    <mergeCell ref="GI180:GI181"/>
    <mergeCell ref="GJ180:GJ181"/>
    <mergeCell ref="GK180:GK181"/>
    <mergeCell ref="GL180:GL181"/>
    <mergeCell ref="GM180:GM181"/>
    <mergeCell ref="FA180:FA181"/>
    <mergeCell ref="FB180:FB181"/>
    <mergeCell ref="FC180:FC181"/>
    <mergeCell ref="FD180:FD181"/>
    <mergeCell ref="FE180:FE181"/>
    <mergeCell ref="FF180:FF181"/>
    <mergeCell ref="FG180:FG181"/>
    <mergeCell ref="FH180:FH181"/>
    <mergeCell ref="FI180:FI181"/>
    <mergeCell ref="FJ180:FJ181"/>
    <mergeCell ref="FK180:FK181"/>
    <mergeCell ref="FL180:FL181"/>
    <mergeCell ref="FM180:FM181"/>
    <mergeCell ref="FS180:FS181"/>
    <mergeCell ref="FT180:FT181"/>
    <mergeCell ref="FU180:FU181"/>
    <mergeCell ref="FV180:FV181"/>
    <mergeCell ref="HJ180:HJ181"/>
    <mergeCell ref="HK180:HK181"/>
    <mergeCell ref="HL180:HL181"/>
    <mergeCell ref="HM180:HM181"/>
    <mergeCell ref="HN180:HN181"/>
    <mergeCell ref="HO180:HO181"/>
    <mergeCell ref="HP180:HP181"/>
    <mergeCell ref="HQ180:HQ181"/>
    <mergeCell ref="HR180:HR181"/>
    <mergeCell ref="HS180:HS181"/>
    <mergeCell ref="HT180:HT181"/>
    <mergeCell ref="HU180:HU181"/>
    <mergeCell ref="IA180:IA181"/>
    <mergeCell ref="IB180:IB181"/>
    <mergeCell ref="IC180:IC181"/>
    <mergeCell ref="ID180:ID181"/>
    <mergeCell ref="IE180:IE181"/>
    <mergeCell ref="GN180:GN181"/>
    <mergeCell ref="GO180:GO181"/>
    <mergeCell ref="GP180:GP181"/>
    <mergeCell ref="GQ180:GQ181"/>
    <mergeCell ref="GW180:GW181"/>
    <mergeCell ref="GX180:GX181"/>
    <mergeCell ref="GY180:GY181"/>
    <mergeCell ref="GZ180:GZ181"/>
    <mergeCell ref="HA180:HA181"/>
    <mergeCell ref="HB180:HB181"/>
    <mergeCell ref="HC180:HC181"/>
    <mergeCell ref="HD180:HD181"/>
    <mergeCell ref="HE180:HE181"/>
    <mergeCell ref="HF180:HF181"/>
    <mergeCell ref="HG180:HG181"/>
    <mergeCell ref="HH180:HH181"/>
    <mergeCell ref="HI180:HI181"/>
    <mergeCell ref="IW180:IW181"/>
    <mergeCell ref="IX180:IX181"/>
    <mergeCell ref="IY180:IY181"/>
    <mergeCell ref="JE180:JE181"/>
    <mergeCell ref="JF180:JF181"/>
    <mergeCell ref="JG180:JG181"/>
    <mergeCell ref="JH180:JH181"/>
    <mergeCell ref="JI180:JI181"/>
    <mergeCell ref="JJ180:JJ181"/>
    <mergeCell ref="JK180:JK181"/>
    <mergeCell ref="JL180:JL181"/>
    <mergeCell ref="JM180:JM181"/>
    <mergeCell ref="JN180:JN181"/>
    <mergeCell ref="JO180:JO181"/>
    <mergeCell ref="JP180:JP181"/>
    <mergeCell ref="JQ180:JQ181"/>
    <mergeCell ref="JR180:JR181"/>
    <mergeCell ref="IF180:IF181"/>
    <mergeCell ref="IG180:IG181"/>
    <mergeCell ref="IH180:IH181"/>
    <mergeCell ref="II180:II181"/>
    <mergeCell ref="IJ180:IJ181"/>
    <mergeCell ref="IK180:IK181"/>
    <mergeCell ref="IL180:IL181"/>
    <mergeCell ref="IM180:IM181"/>
    <mergeCell ref="IN180:IN181"/>
    <mergeCell ref="IO180:IO181"/>
    <mergeCell ref="IP180:IP181"/>
    <mergeCell ref="IQ180:IQ181"/>
    <mergeCell ref="IR180:IR181"/>
    <mergeCell ref="IS180:IS181"/>
    <mergeCell ref="IT180:IT181"/>
    <mergeCell ref="IU180:IU181"/>
    <mergeCell ref="IV180:IV181"/>
    <mergeCell ref="KO180:KO181"/>
    <mergeCell ref="KP180:KP181"/>
    <mergeCell ref="KQ180:KQ181"/>
    <mergeCell ref="KR180:KR181"/>
    <mergeCell ref="KS180:KS181"/>
    <mergeCell ref="KT180:KT181"/>
    <mergeCell ref="KU180:KU181"/>
    <mergeCell ref="NH180:NH181"/>
    <mergeCell ref="NI180:NI181"/>
    <mergeCell ref="NJ180:NJ181"/>
    <mergeCell ref="NK180:NK181"/>
    <mergeCell ref="NL180:NL181"/>
    <mergeCell ref="NM180:NM181"/>
    <mergeCell ref="NN180:NN181"/>
    <mergeCell ref="KV180:KV181"/>
    <mergeCell ref="KW180:KW181"/>
    <mergeCell ref="KX180:KX181"/>
    <mergeCell ref="KY180:KY181"/>
    <mergeCell ref="KZ180:KZ181"/>
    <mergeCell ref="LA180:LA181"/>
    <mergeCell ref="LB180:LB181"/>
    <mergeCell ref="LC180:LC181"/>
    <mergeCell ref="LD180:LD181"/>
    <mergeCell ref="LE180:LE181"/>
    <mergeCell ref="JS180:JS181"/>
    <mergeCell ref="JT180:JT181"/>
    <mergeCell ref="JU180:JU181"/>
    <mergeCell ref="JV180:JV181"/>
    <mergeCell ref="JW180:JW181"/>
    <mergeCell ref="JX180:JX181"/>
    <mergeCell ref="JY180:JY181"/>
    <mergeCell ref="JZ180:JZ181"/>
    <mergeCell ref="KA180:KA181"/>
    <mergeCell ref="KB180:KB181"/>
    <mergeCell ref="KC180:KC181"/>
    <mergeCell ref="KI180:KI181"/>
    <mergeCell ref="KJ180:KJ181"/>
    <mergeCell ref="KK180:KK181"/>
    <mergeCell ref="KL180:KL181"/>
    <mergeCell ref="KM180:KM181"/>
    <mergeCell ref="KN180:KN181"/>
    <mergeCell ref="MB180:MB181"/>
    <mergeCell ref="MC180:MC181"/>
    <mergeCell ref="MD180:MD181"/>
    <mergeCell ref="ME180:ME181"/>
    <mergeCell ref="MF180:MF181"/>
    <mergeCell ref="MG180:MG181"/>
    <mergeCell ref="QL180:QL181"/>
    <mergeCell ref="QM180:QM181"/>
    <mergeCell ref="QN180:QN181"/>
    <mergeCell ref="QO180:QO181"/>
    <mergeCell ref="QP180:QP181"/>
    <mergeCell ref="QQ180:QQ181"/>
    <mergeCell ref="QR180:QR181"/>
    <mergeCell ref="QS180:QS181"/>
    <mergeCell ref="PI180:PI181"/>
    <mergeCell ref="PJ180:PJ181"/>
    <mergeCell ref="PK180:PK181"/>
    <mergeCell ref="PL180:PL181"/>
    <mergeCell ref="PM180:PM181"/>
    <mergeCell ref="PN180:PN181"/>
    <mergeCell ref="PO180:PO181"/>
    <mergeCell ref="PP180:PP181"/>
    <mergeCell ref="PQ180:PQ181"/>
    <mergeCell ref="PR180:PR181"/>
    <mergeCell ref="PS180:PS181"/>
    <mergeCell ref="PT180:PT181"/>
    <mergeCell ref="PU180:PU181"/>
    <mergeCell ref="MH180:MH181"/>
    <mergeCell ref="MI180:MI181"/>
    <mergeCell ref="MJ180:MJ181"/>
    <mergeCell ref="MK180:MK181"/>
    <mergeCell ref="MQ180:MQ181"/>
    <mergeCell ref="MR180:MR181"/>
    <mergeCell ref="MS180:MS181"/>
    <mergeCell ref="MT180:MT181"/>
    <mergeCell ref="MU180:MU181"/>
    <mergeCell ref="MV180:MV181"/>
    <mergeCell ref="MW180:MW181"/>
    <mergeCell ref="LF180:LF181"/>
    <mergeCell ref="LG180:LG181"/>
    <mergeCell ref="LM180:LM181"/>
    <mergeCell ref="LN180:LN181"/>
    <mergeCell ref="LO180:LO181"/>
    <mergeCell ref="LP180:LP181"/>
    <mergeCell ref="LQ180:LQ181"/>
    <mergeCell ref="LR180:LR181"/>
    <mergeCell ref="LS180:LS181"/>
    <mergeCell ref="LT180:LT181"/>
    <mergeCell ref="LU180:LU181"/>
    <mergeCell ref="LV180:LV181"/>
    <mergeCell ref="LW180:LW181"/>
    <mergeCell ref="LX180:LX181"/>
    <mergeCell ref="LY180:LY181"/>
    <mergeCell ref="LZ180:LZ181"/>
    <mergeCell ref="MA180:MA181"/>
    <mergeCell ref="NO180:NO181"/>
    <mergeCell ref="NU180:NU181"/>
    <mergeCell ref="NV180:NV181"/>
    <mergeCell ref="NW180:NW181"/>
    <mergeCell ref="NX180:NX181"/>
    <mergeCell ref="MX180:MX181"/>
    <mergeCell ref="MY180:MY181"/>
    <mergeCell ref="MZ180:MZ181"/>
    <mergeCell ref="NA180:NA181"/>
    <mergeCell ref="NB180:NB181"/>
    <mergeCell ref="NC180:NC181"/>
    <mergeCell ref="ND180:ND181"/>
    <mergeCell ref="NE180:NE181"/>
    <mergeCell ref="NF180:NF181"/>
    <mergeCell ref="NG180:NG181"/>
    <mergeCell ref="NY180:NY181"/>
    <mergeCell ref="NZ180:NZ181"/>
    <mergeCell ref="OA180:OA181"/>
    <mergeCell ref="OB180:OB181"/>
    <mergeCell ref="OC180:OC181"/>
    <mergeCell ref="OD180:OD181"/>
    <mergeCell ref="OE180:OE181"/>
    <mergeCell ref="OF180:OF181"/>
    <mergeCell ref="OG180:OG181"/>
    <mergeCell ref="OH180:OH181"/>
    <mergeCell ref="OI180:OI181"/>
    <mergeCell ref="OJ180:OJ181"/>
    <mergeCell ref="SD180:SD181"/>
    <mergeCell ref="SE180:SE181"/>
    <mergeCell ref="SK180:SK181"/>
    <mergeCell ref="QU180:QU181"/>
    <mergeCell ref="QV180:QV181"/>
    <mergeCell ref="QW180:QW181"/>
    <mergeCell ref="QX180:QX181"/>
    <mergeCell ref="QY180:QY181"/>
    <mergeCell ref="QZ180:QZ181"/>
    <mergeCell ref="RA180:RA181"/>
    <mergeCell ref="RG180:RG181"/>
    <mergeCell ref="RH180:RH181"/>
    <mergeCell ref="RI180:RI181"/>
    <mergeCell ref="RJ180:RJ181"/>
    <mergeCell ref="RK180:RK181"/>
    <mergeCell ref="RL180:RL181"/>
    <mergeCell ref="RM180:RM181"/>
    <mergeCell ref="RN180:RN181"/>
    <mergeCell ref="RO180:RO181"/>
    <mergeCell ref="TC180:TC181"/>
    <mergeCell ref="TD180:TD181"/>
    <mergeCell ref="PG180:PG181"/>
    <mergeCell ref="PH180:PH181"/>
    <mergeCell ref="PV180:PV181"/>
    <mergeCell ref="PW180:PW181"/>
    <mergeCell ref="OK180:OK181"/>
    <mergeCell ref="OL180:OL181"/>
    <mergeCell ref="OM180:OM181"/>
    <mergeCell ref="ON180:ON181"/>
    <mergeCell ref="OO180:OO181"/>
    <mergeCell ref="OP180:OP181"/>
    <mergeCell ref="OQ180:OQ181"/>
    <mergeCell ref="OR180:OR181"/>
    <mergeCell ref="OS180:OS181"/>
    <mergeCell ref="OY180:OY181"/>
    <mergeCell ref="OZ180:OZ181"/>
    <mergeCell ref="PA180:PA181"/>
    <mergeCell ref="PB180:PB181"/>
    <mergeCell ref="PC180:PC181"/>
    <mergeCell ref="PD180:PD181"/>
    <mergeCell ref="PE180:PE181"/>
    <mergeCell ref="PF180:PF181"/>
    <mergeCell ref="QT180:QT181"/>
    <mergeCell ref="QC180:QC181"/>
    <mergeCell ref="QD180:QD181"/>
    <mergeCell ref="QE180:QE181"/>
    <mergeCell ref="QF180:QF181"/>
    <mergeCell ref="QG180:QG181"/>
    <mergeCell ref="QH180:QH181"/>
    <mergeCell ref="QI180:QI181"/>
    <mergeCell ref="QJ180:QJ181"/>
    <mergeCell ref="QK180:QK181"/>
    <mergeCell ref="TY180:TY181"/>
    <mergeCell ref="TZ180:TZ181"/>
    <mergeCell ref="UA180:UA181"/>
    <mergeCell ref="UB180:UB181"/>
    <mergeCell ref="UC180:UC181"/>
    <mergeCell ref="UD180:UD181"/>
    <mergeCell ref="UE180:UE181"/>
    <mergeCell ref="UF180:UF181"/>
    <mergeCell ref="UG180:UG181"/>
    <mergeCell ref="UH180:UH181"/>
    <mergeCell ref="UI180:UI181"/>
    <mergeCell ref="UJ180:UJ181"/>
    <mergeCell ref="UK180:UK181"/>
    <mergeCell ref="UL180:UL181"/>
    <mergeCell ref="UM180:UM181"/>
    <mergeCell ref="US180:US181"/>
    <mergeCell ref="UT180:UT181"/>
    <mergeCell ref="TE180:TE181"/>
    <mergeCell ref="TF180:TF181"/>
    <mergeCell ref="TG180:TG181"/>
    <mergeCell ref="TH180:TH181"/>
    <mergeCell ref="TI180:TI181"/>
    <mergeCell ref="TO180:TO181"/>
    <mergeCell ref="TP180:TP181"/>
    <mergeCell ref="TQ180:TQ181"/>
    <mergeCell ref="TR180:TR181"/>
    <mergeCell ref="TS180:TS181"/>
    <mergeCell ref="TT180:TT181"/>
    <mergeCell ref="TU180:TU181"/>
    <mergeCell ref="RP180:RP181"/>
    <mergeCell ref="RQ180:RQ181"/>
    <mergeCell ref="RR180:RR181"/>
    <mergeCell ref="RS180:RS181"/>
    <mergeCell ref="RT180:RT181"/>
    <mergeCell ref="RU180:RU181"/>
    <mergeCell ref="RV180:RV181"/>
    <mergeCell ref="RW180:RW181"/>
    <mergeCell ref="RX180:RX181"/>
    <mergeCell ref="RY180:RY181"/>
    <mergeCell ref="RZ180:RZ181"/>
    <mergeCell ref="SA180:SA181"/>
    <mergeCell ref="SB180:SB181"/>
    <mergeCell ref="SC180:SC181"/>
    <mergeCell ref="TV180:TV181"/>
    <mergeCell ref="TW180:TW181"/>
    <mergeCell ref="TX180:TX181"/>
    <mergeCell ref="SL180:SL181"/>
    <mergeCell ref="SM180:SM181"/>
    <mergeCell ref="SN180:SN181"/>
    <mergeCell ref="SO180:SO181"/>
    <mergeCell ref="SP180:SP181"/>
    <mergeCell ref="SQ180:SQ181"/>
    <mergeCell ref="SR180:SR181"/>
    <mergeCell ref="SS180:SS181"/>
    <mergeCell ref="ST180:ST181"/>
    <mergeCell ref="SU180:SU181"/>
    <mergeCell ref="SV180:SV181"/>
    <mergeCell ref="SW180:SW181"/>
    <mergeCell ref="SX180:SX181"/>
    <mergeCell ref="SY180:SY181"/>
    <mergeCell ref="SZ180:SZ181"/>
    <mergeCell ref="TA180:TA181"/>
    <mergeCell ref="TB180:TB181"/>
    <mergeCell ref="VL180:VL181"/>
    <mergeCell ref="VM180:VM181"/>
    <mergeCell ref="VN180:VN181"/>
    <mergeCell ref="VO180:VO181"/>
    <mergeCell ref="VP180:VP181"/>
    <mergeCell ref="VQ180:VQ181"/>
    <mergeCell ref="VW180:VW181"/>
    <mergeCell ref="VX180:VX181"/>
    <mergeCell ref="VY180:VY181"/>
    <mergeCell ref="VZ180:VZ181"/>
    <mergeCell ref="WA180:WA181"/>
    <mergeCell ref="WB180:WB181"/>
    <mergeCell ref="WC180:WC181"/>
    <mergeCell ref="WD180:WD181"/>
    <mergeCell ref="WE180:WE181"/>
    <mergeCell ref="WF180:WF181"/>
    <mergeCell ref="WG180:WG181"/>
    <mergeCell ref="UU180:UU181"/>
    <mergeCell ref="UV180:UV181"/>
    <mergeCell ref="UW180:UW181"/>
    <mergeCell ref="UX180:UX181"/>
    <mergeCell ref="UY180:UY181"/>
    <mergeCell ref="UZ180:UZ181"/>
    <mergeCell ref="VA180:VA181"/>
    <mergeCell ref="VB180:VB181"/>
    <mergeCell ref="VC180:VC181"/>
    <mergeCell ref="VD180:VD181"/>
    <mergeCell ref="VE180:VE181"/>
    <mergeCell ref="VF180:VF181"/>
    <mergeCell ref="VG180:VG181"/>
    <mergeCell ref="VH180:VH181"/>
    <mergeCell ref="VI180:VI181"/>
    <mergeCell ref="VJ180:VJ181"/>
    <mergeCell ref="VK180:VK181"/>
    <mergeCell ref="XD180:XD181"/>
    <mergeCell ref="XE180:XE181"/>
    <mergeCell ref="XF180:XF181"/>
    <mergeCell ref="XG180:XG181"/>
    <mergeCell ref="XH180:XH181"/>
    <mergeCell ref="XI180:XI181"/>
    <mergeCell ref="XJ180:XJ181"/>
    <mergeCell ref="XK180:XK181"/>
    <mergeCell ref="XL180:XL181"/>
    <mergeCell ref="XM180:XM181"/>
    <mergeCell ref="XN180:XN181"/>
    <mergeCell ref="XO180:XO181"/>
    <mergeCell ref="XP180:XP181"/>
    <mergeCell ref="XQ180:XQ181"/>
    <mergeCell ref="XR180:XR181"/>
    <mergeCell ref="XS180:XS181"/>
    <mergeCell ref="XT180:XT181"/>
    <mergeCell ref="WH180:WH181"/>
    <mergeCell ref="WI180:WI181"/>
    <mergeCell ref="WJ180:WJ181"/>
    <mergeCell ref="WK180:WK181"/>
    <mergeCell ref="WL180:WL181"/>
    <mergeCell ref="WM180:WM181"/>
    <mergeCell ref="WN180:WN181"/>
    <mergeCell ref="WO180:WO181"/>
    <mergeCell ref="WP180:WP181"/>
    <mergeCell ref="WQ180:WQ181"/>
    <mergeCell ref="WR180:WR181"/>
    <mergeCell ref="WS180:WS181"/>
    <mergeCell ref="WT180:WT181"/>
    <mergeCell ref="WU180:WU181"/>
    <mergeCell ref="XA180:XA181"/>
    <mergeCell ref="XB180:XB181"/>
    <mergeCell ref="XC180:XC181"/>
    <mergeCell ref="YQ180:YQ181"/>
    <mergeCell ref="YR180:YR181"/>
    <mergeCell ref="YS180:YS181"/>
    <mergeCell ref="YT180:YT181"/>
    <mergeCell ref="YU180:YU181"/>
    <mergeCell ref="YV180:YV181"/>
    <mergeCell ref="YW180:YW181"/>
    <mergeCell ref="YX180:YX181"/>
    <mergeCell ref="YY180:YY181"/>
    <mergeCell ref="YZ180:YZ181"/>
    <mergeCell ref="ZA180:ZA181"/>
    <mergeCell ref="ZB180:ZB181"/>
    <mergeCell ref="ZC180:ZC181"/>
    <mergeCell ref="ZI180:ZI181"/>
    <mergeCell ref="ZJ180:ZJ181"/>
    <mergeCell ref="ZK180:ZK181"/>
    <mergeCell ref="ZL180:ZL181"/>
    <mergeCell ref="XU180:XU181"/>
    <mergeCell ref="XV180:XV181"/>
    <mergeCell ref="XW180:XW181"/>
    <mergeCell ref="XX180:XX181"/>
    <mergeCell ref="XY180:XY181"/>
    <mergeCell ref="YE180:YE181"/>
    <mergeCell ref="YF180:YF181"/>
    <mergeCell ref="YG180:YG181"/>
    <mergeCell ref="YH180:YH181"/>
    <mergeCell ref="YI180:YI181"/>
    <mergeCell ref="YJ180:YJ181"/>
    <mergeCell ref="YK180:YK181"/>
    <mergeCell ref="YL180:YL181"/>
    <mergeCell ref="YM180:YM181"/>
    <mergeCell ref="YN180:YN181"/>
    <mergeCell ref="YO180:YO181"/>
    <mergeCell ref="YP180:YP181"/>
    <mergeCell ref="AAD180:AAD181"/>
    <mergeCell ref="AAE180:AAE181"/>
    <mergeCell ref="AAF180:AAF181"/>
    <mergeCell ref="AAG180:AAG181"/>
    <mergeCell ref="AAM180:AAM181"/>
    <mergeCell ref="AAN180:AAN181"/>
    <mergeCell ref="AAO180:AAO181"/>
    <mergeCell ref="AAP180:AAP181"/>
    <mergeCell ref="AAQ180:AAQ181"/>
    <mergeCell ref="AAR180:AAR181"/>
    <mergeCell ref="AAS180:AAS181"/>
    <mergeCell ref="AAT180:AAT181"/>
    <mergeCell ref="AAU180:AAU181"/>
    <mergeCell ref="AAV180:AAV181"/>
    <mergeCell ref="AAW180:AAW181"/>
    <mergeCell ref="AAX180:AAX181"/>
    <mergeCell ref="AAY180:AAY181"/>
    <mergeCell ref="ZM180:ZM181"/>
    <mergeCell ref="ZN180:ZN181"/>
    <mergeCell ref="ZO180:ZO181"/>
    <mergeCell ref="ZP180:ZP181"/>
    <mergeCell ref="ZQ180:ZQ181"/>
    <mergeCell ref="ZR180:ZR181"/>
    <mergeCell ref="ZS180:ZS181"/>
    <mergeCell ref="ZT180:ZT181"/>
    <mergeCell ref="ZU180:ZU181"/>
    <mergeCell ref="ZV180:ZV181"/>
    <mergeCell ref="ZW180:ZW181"/>
    <mergeCell ref="ZX180:ZX181"/>
    <mergeCell ref="ZY180:ZY181"/>
    <mergeCell ref="ZZ180:ZZ181"/>
    <mergeCell ref="AAA180:AAA181"/>
    <mergeCell ref="AAB180:AAB181"/>
    <mergeCell ref="AAC180:AAC181"/>
    <mergeCell ref="ABV180:ABV181"/>
    <mergeCell ref="ABW180:ABW181"/>
    <mergeCell ref="ABX180:ABX181"/>
    <mergeCell ref="ABY180:ABY181"/>
    <mergeCell ref="ABZ180:ABZ181"/>
    <mergeCell ref="ACA180:ACA181"/>
    <mergeCell ref="ACB180:ACB181"/>
    <mergeCell ref="ACC180:ACC181"/>
    <mergeCell ref="ACD180:ACD181"/>
    <mergeCell ref="ACE180:ACE181"/>
    <mergeCell ref="ACF180:ACF181"/>
    <mergeCell ref="ACG180:ACG181"/>
    <mergeCell ref="ACH180:ACH181"/>
    <mergeCell ref="ACI180:ACI181"/>
    <mergeCell ref="ACJ180:ACJ181"/>
    <mergeCell ref="ACK180:ACK181"/>
    <mergeCell ref="ACL180:ACL181"/>
    <mergeCell ref="AAZ180:AAZ181"/>
    <mergeCell ref="ABA180:ABA181"/>
    <mergeCell ref="ABB180:ABB181"/>
    <mergeCell ref="ABC180:ABC181"/>
    <mergeCell ref="ABD180:ABD181"/>
    <mergeCell ref="ABE180:ABE181"/>
    <mergeCell ref="ABF180:ABF181"/>
    <mergeCell ref="ABG180:ABG181"/>
    <mergeCell ref="ABH180:ABH181"/>
    <mergeCell ref="ABI180:ABI181"/>
    <mergeCell ref="ABJ180:ABJ181"/>
    <mergeCell ref="ABK180:ABK181"/>
    <mergeCell ref="ABQ180:ABQ181"/>
    <mergeCell ref="ABR180:ABR181"/>
    <mergeCell ref="ABS180:ABS181"/>
    <mergeCell ref="ABT180:ABT181"/>
    <mergeCell ref="ABU180:ABU181"/>
    <mergeCell ref="ADI180:ADI181"/>
    <mergeCell ref="ADJ180:ADJ181"/>
    <mergeCell ref="ADK180:ADK181"/>
    <mergeCell ref="ADL180:ADL181"/>
    <mergeCell ref="ADM180:ADM181"/>
    <mergeCell ref="ADN180:ADN181"/>
    <mergeCell ref="ADO180:ADO181"/>
    <mergeCell ref="ADP180:ADP181"/>
    <mergeCell ref="ADQ180:ADQ181"/>
    <mergeCell ref="ADR180:ADR181"/>
    <mergeCell ref="ADS180:ADS181"/>
    <mergeCell ref="ADY180:ADY181"/>
    <mergeCell ref="ADZ180:ADZ181"/>
    <mergeCell ref="AEA180:AEA181"/>
    <mergeCell ref="AEB180:AEB181"/>
    <mergeCell ref="AEC180:AEC181"/>
    <mergeCell ref="AED180:AED181"/>
    <mergeCell ref="ACM180:ACM181"/>
    <mergeCell ref="ACN180:ACN181"/>
    <mergeCell ref="ACO180:ACO181"/>
    <mergeCell ref="ACU180:ACU181"/>
    <mergeCell ref="ACV180:ACV181"/>
    <mergeCell ref="ACW180:ACW181"/>
    <mergeCell ref="ACX180:ACX181"/>
    <mergeCell ref="ACY180:ACY181"/>
    <mergeCell ref="ACZ180:ACZ181"/>
    <mergeCell ref="ADA180:ADA181"/>
    <mergeCell ref="ADB180:ADB181"/>
    <mergeCell ref="ADC180:ADC181"/>
    <mergeCell ref="ADD180:ADD181"/>
    <mergeCell ref="ADE180:ADE181"/>
    <mergeCell ref="ADF180:ADF181"/>
    <mergeCell ref="ADG180:ADG181"/>
    <mergeCell ref="ADH180:ADH181"/>
    <mergeCell ref="AEV180:AEV181"/>
    <mergeCell ref="AEW180:AEW181"/>
    <mergeCell ref="AFC180:AFC181"/>
    <mergeCell ref="AFD180:AFD181"/>
    <mergeCell ref="AFE180:AFE181"/>
    <mergeCell ref="AFF180:AFF181"/>
    <mergeCell ref="AFG180:AFG181"/>
    <mergeCell ref="AFH180:AFH181"/>
    <mergeCell ref="AFI180:AFI181"/>
    <mergeCell ref="AFJ180:AFJ181"/>
    <mergeCell ref="AFK180:AFK181"/>
    <mergeCell ref="AFL180:AFL181"/>
    <mergeCell ref="AFM180:AFM181"/>
    <mergeCell ref="AFN180:AFN181"/>
    <mergeCell ref="AFO180:AFO181"/>
    <mergeCell ref="AFP180:AFP181"/>
    <mergeCell ref="AFQ180:AFQ181"/>
    <mergeCell ref="AEE180:AEE181"/>
    <mergeCell ref="AEF180:AEF181"/>
    <mergeCell ref="AEG180:AEG181"/>
    <mergeCell ref="AEH180:AEH181"/>
    <mergeCell ref="AEI180:AEI181"/>
    <mergeCell ref="AEJ180:AEJ181"/>
    <mergeCell ref="AEK180:AEK181"/>
    <mergeCell ref="AEL180:AEL181"/>
    <mergeCell ref="AEM180:AEM181"/>
    <mergeCell ref="AEN180:AEN181"/>
    <mergeCell ref="AEO180:AEO181"/>
    <mergeCell ref="AEP180:AEP181"/>
    <mergeCell ref="AEQ180:AEQ181"/>
    <mergeCell ref="AER180:AER181"/>
    <mergeCell ref="AES180:AES181"/>
    <mergeCell ref="AET180:AET181"/>
    <mergeCell ref="AEU180:AEU181"/>
    <mergeCell ref="AGN180:AGN181"/>
    <mergeCell ref="AGO180:AGO181"/>
    <mergeCell ref="AGP180:AGP181"/>
    <mergeCell ref="AGQ180:AGQ181"/>
    <mergeCell ref="AGR180:AGR181"/>
    <mergeCell ref="AGS180:AGS181"/>
    <mergeCell ref="AGT180:AGT181"/>
    <mergeCell ref="AGU180:AGU181"/>
    <mergeCell ref="AGV180:AGV181"/>
    <mergeCell ref="AGW180:AGW181"/>
    <mergeCell ref="AGX180:AGX181"/>
    <mergeCell ref="AGY180:AGY181"/>
    <mergeCell ref="AGZ180:AGZ181"/>
    <mergeCell ref="AHA180:AHA181"/>
    <mergeCell ref="AHB180:AHB181"/>
    <mergeCell ref="AHC180:AHC181"/>
    <mergeCell ref="AHD180:AHD181"/>
    <mergeCell ref="AFR180:AFR181"/>
    <mergeCell ref="AFS180:AFS181"/>
    <mergeCell ref="AFT180:AFT181"/>
    <mergeCell ref="AFU180:AFU181"/>
    <mergeCell ref="AFV180:AFV181"/>
    <mergeCell ref="AFW180:AFW181"/>
    <mergeCell ref="AFX180:AFX181"/>
    <mergeCell ref="AFY180:AFY181"/>
    <mergeCell ref="AFZ180:AFZ181"/>
    <mergeCell ref="AGA180:AGA181"/>
    <mergeCell ref="AGG180:AGG181"/>
    <mergeCell ref="AGH180:AGH181"/>
    <mergeCell ref="AGI180:AGI181"/>
    <mergeCell ref="AGJ180:AGJ181"/>
    <mergeCell ref="AGK180:AGK181"/>
    <mergeCell ref="AGL180:AGL181"/>
    <mergeCell ref="AGM180:AGM181"/>
    <mergeCell ref="AIA180:AIA181"/>
    <mergeCell ref="AIB180:AIB181"/>
    <mergeCell ref="AIC180:AIC181"/>
    <mergeCell ref="AID180:AID181"/>
    <mergeCell ref="AIE180:AIE181"/>
    <mergeCell ref="AIF180:AIF181"/>
    <mergeCell ref="AIG180:AIG181"/>
    <mergeCell ref="AIH180:AIH181"/>
    <mergeCell ref="AII180:AII181"/>
    <mergeCell ref="AIO180:AIO181"/>
    <mergeCell ref="AIP180:AIP181"/>
    <mergeCell ref="AIQ180:AIQ181"/>
    <mergeCell ref="AIR180:AIR181"/>
    <mergeCell ref="AIS180:AIS181"/>
    <mergeCell ref="AIT180:AIT181"/>
    <mergeCell ref="AIU180:AIU181"/>
    <mergeCell ref="AIV180:AIV181"/>
    <mergeCell ref="AHE180:AHE181"/>
    <mergeCell ref="AHK180:AHK181"/>
    <mergeCell ref="AHL180:AHL181"/>
    <mergeCell ref="AHM180:AHM181"/>
    <mergeCell ref="AHN180:AHN181"/>
    <mergeCell ref="AHO180:AHO181"/>
    <mergeCell ref="AHP180:AHP181"/>
    <mergeCell ref="AHQ180:AHQ181"/>
    <mergeCell ref="AHR180:AHR181"/>
    <mergeCell ref="AHS180:AHS181"/>
    <mergeCell ref="AHT180:AHT181"/>
    <mergeCell ref="AHU180:AHU181"/>
    <mergeCell ref="AHV180:AHV181"/>
    <mergeCell ref="AHW180:AHW181"/>
    <mergeCell ref="AHX180:AHX181"/>
    <mergeCell ref="AHY180:AHY181"/>
    <mergeCell ref="AHZ180:AHZ181"/>
    <mergeCell ref="AJS180:AJS181"/>
    <mergeCell ref="AJT180:AJT181"/>
    <mergeCell ref="AJU180:AJU181"/>
    <mergeCell ref="AJV180:AJV181"/>
    <mergeCell ref="AJW180:AJW181"/>
    <mergeCell ref="AJX180:AJX181"/>
    <mergeCell ref="AJY180:AJY181"/>
    <mergeCell ref="AJZ180:AJZ181"/>
    <mergeCell ref="AKA180:AKA181"/>
    <mergeCell ref="AKB180:AKB181"/>
    <mergeCell ref="AKC180:AKC181"/>
    <mergeCell ref="AKD180:AKD181"/>
    <mergeCell ref="AKE180:AKE181"/>
    <mergeCell ref="AKF180:AKF181"/>
    <mergeCell ref="AKG180:AKG181"/>
    <mergeCell ref="AKH180:AKH181"/>
    <mergeCell ref="AKI180:AKI181"/>
    <mergeCell ref="AIW180:AIW181"/>
    <mergeCell ref="AIX180:AIX181"/>
    <mergeCell ref="AIY180:AIY181"/>
    <mergeCell ref="AIZ180:AIZ181"/>
    <mergeCell ref="AJA180:AJA181"/>
    <mergeCell ref="AJB180:AJB181"/>
    <mergeCell ref="AJC180:AJC181"/>
    <mergeCell ref="AJD180:AJD181"/>
    <mergeCell ref="AJE180:AJE181"/>
    <mergeCell ref="AJF180:AJF181"/>
    <mergeCell ref="AJG180:AJG181"/>
    <mergeCell ref="AJH180:AJH181"/>
    <mergeCell ref="AJI180:AJI181"/>
    <mergeCell ref="AJJ180:AJJ181"/>
    <mergeCell ref="AJK180:AJK181"/>
    <mergeCell ref="AJL180:AJL181"/>
    <mergeCell ref="AJM180:AJM181"/>
    <mergeCell ref="ALF180:ALF181"/>
    <mergeCell ref="ALG180:ALG181"/>
    <mergeCell ref="ALH180:ALH181"/>
    <mergeCell ref="ALI180:ALI181"/>
    <mergeCell ref="ALJ180:ALJ181"/>
    <mergeCell ref="ALK180:ALK181"/>
    <mergeCell ref="ALL180:ALL181"/>
    <mergeCell ref="ALM180:ALM181"/>
    <mergeCell ref="ALN180:ALN181"/>
    <mergeCell ref="ALO180:ALO181"/>
    <mergeCell ref="ALP180:ALP181"/>
    <mergeCell ref="ALQ180:ALQ181"/>
    <mergeCell ref="ALR180:ALR181"/>
    <mergeCell ref="ALS180:ALS181"/>
    <mergeCell ref="ALT180:ALT181"/>
    <mergeCell ref="ALU180:ALU181"/>
    <mergeCell ref="AMA180:AMA181"/>
    <mergeCell ref="AKJ180:AKJ181"/>
    <mergeCell ref="AKK180:AKK181"/>
    <mergeCell ref="AKL180:AKL181"/>
    <mergeCell ref="AKM180:AKM181"/>
    <mergeCell ref="AKN180:AKN181"/>
    <mergeCell ref="AKO180:AKO181"/>
    <mergeCell ref="AKP180:AKP181"/>
    <mergeCell ref="AKQ180:AKQ181"/>
    <mergeCell ref="AKW180:AKW181"/>
    <mergeCell ref="AKX180:AKX181"/>
    <mergeCell ref="AKY180:AKY181"/>
    <mergeCell ref="AKZ180:AKZ181"/>
    <mergeCell ref="ALA180:ALA181"/>
    <mergeCell ref="ALB180:ALB181"/>
    <mergeCell ref="ALC180:ALC181"/>
    <mergeCell ref="ALD180:ALD181"/>
    <mergeCell ref="ALE180:ALE181"/>
    <mergeCell ref="AMS180:AMS181"/>
    <mergeCell ref="AMT180:AMT181"/>
    <mergeCell ref="AMU180:AMU181"/>
    <mergeCell ref="AMV180:AMV181"/>
    <mergeCell ref="AMW180:AMW181"/>
    <mergeCell ref="AMX180:AMX181"/>
    <mergeCell ref="AMY180:AMY181"/>
    <mergeCell ref="ANE180:ANE181"/>
    <mergeCell ref="ANF180:ANF181"/>
    <mergeCell ref="ANG180:ANG181"/>
    <mergeCell ref="ANH180:ANH181"/>
    <mergeCell ref="ANI180:ANI181"/>
    <mergeCell ref="ANJ180:ANJ181"/>
    <mergeCell ref="ANK180:ANK181"/>
    <mergeCell ref="ANL180:ANL181"/>
    <mergeCell ref="ANM180:ANM181"/>
    <mergeCell ref="ANN180:ANN181"/>
    <mergeCell ref="AMB180:AMB181"/>
    <mergeCell ref="AMC180:AMC181"/>
    <mergeCell ref="AMD180:AMD181"/>
    <mergeCell ref="AME180:AME181"/>
    <mergeCell ref="AMF180:AMF181"/>
    <mergeCell ref="AMG180:AMG181"/>
    <mergeCell ref="AMH180:AMH181"/>
    <mergeCell ref="AMI180:AMI181"/>
    <mergeCell ref="AMJ180:AMJ181"/>
    <mergeCell ref="AMK180:AMK181"/>
    <mergeCell ref="AML180:AML181"/>
    <mergeCell ref="AMM180:AMM181"/>
    <mergeCell ref="AMN180:AMN181"/>
    <mergeCell ref="AMO180:AMO181"/>
    <mergeCell ref="AMP180:AMP181"/>
    <mergeCell ref="AMQ180:AMQ181"/>
    <mergeCell ref="AMR180:AMR181"/>
    <mergeCell ref="AOK180:AOK181"/>
    <mergeCell ref="AOL180:AOL181"/>
    <mergeCell ref="AOM180:AOM181"/>
    <mergeCell ref="AON180:AON181"/>
    <mergeCell ref="AOO180:AOO181"/>
    <mergeCell ref="AOP180:AOP181"/>
    <mergeCell ref="AOQ180:AOQ181"/>
    <mergeCell ref="AOR180:AOR181"/>
    <mergeCell ref="AOS180:AOS181"/>
    <mergeCell ref="AOT180:AOT181"/>
    <mergeCell ref="AOU180:AOU181"/>
    <mergeCell ref="AOV180:AOV181"/>
    <mergeCell ref="AOW180:AOW181"/>
    <mergeCell ref="AOX180:AOX181"/>
    <mergeCell ref="AOY180:AOY181"/>
    <mergeCell ref="AOZ180:AOZ181"/>
    <mergeCell ref="APA180:APA181"/>
    <mergeCell ref="ANO180:ANO181"/>
    <mergeCell ref="ANP180:ANP181"/>
    <mergeCell ref="ANQ180:ANQ181"/>
    <mergeCell ref="ANR180:ANR181"/>
    <mergeCell ref="ANS180:ANS181"/>
    <mergeCell ref="ANT180:ANT181"/>
    <mergeCell ref="ANU180:ANU181"/>
    <mergeCell ref="ANV180:ANV181"/>
    <mergeCell ref="ANW180:ANW181"/>
    <mergeCell ref="ANX180:ANX181"/>
    <mergeCell ref="ANY180:ANY181"/>
    <mergeCell ref="ANZ180:ANZ181"/>
    <mergeCell ref="AOA180:AOA181"/>
    <mergeCell ref="AOB180:AOB181"/>
    <mergeCell ref="AOC180:AOC181"/>
    <mergeCell ref="AOI180:AOI181"/>
    <mergeCell ref="AOJ180:AOJ181"/>
    <mergeCell ref="APX180:APX181"/>
    <mergeCell ref="APY180:APY181"/>
    <mergeCell ref="APZ180:APZ181"/>
    <mergeCell ref="AQA180:AQA181"/>
    <mergeCell ref="AQB180:AQB181"/>
    <mergeCell ref="AQC180:AQC181"/>
    <mergeCell ref="AQD180:AQD181"/>
    <mergeCell ref="AQE180:AQE181"/>
    <mergeCell ref="AQF180:AQF181"/>
    <mergeCell ref="AQG180:AQG181"/>
    <mergeCell ref="AQH180:AQH181"/>
    <mergeCell ref="AQI180:AQI181"/>
    <mergeCell ref="AQJ180:AQJ181"/>
    <mergeCell ref="AQK180:AQK181"/>
    <mergeCell ref="AQQ180:AQQ181"/>
    <mergeCell ref="AQR180:AQR181"/>
    <mergeCell ref="AQS180:AQS181"/>
    <mergeCell ref="APB180:APB181"/>
    <mergeCell ref="APC180:APC181"/>
    <mergeCell ref="APD180:APD181"/>
    <mergeCell ref="APE180:APE181"/>
    <mergeCell ref="APF180:APF181"/>
    <mergeCell ref="APG180:APG181"/>
    <mergeCell ref="APM180:APM181"/>
    <mergeCell ref="APN180:APN181"/>
    <mergeCell ref="APO180:APO181"/>
    <mergeCell ref="APP180:APP181"/>
    <mergeCell ref="APQ180:APQ181"/>
    <mergeCell ref="APR180:APR181"/>
    <mergeCell ref="APS180:APS181"/>
    <mergeCell ref="APT180:APT181"/>
    <mergeCell ref="APU180:APU181"/>
    <mergeCell ref="APV180:APV181"/>
    <mergeCell ref="APW180:APW181"/>
    <mergeCell ref="ARK180:ARK181"/>
    <mergeCell ref="ARL180:ARL181"/>
    <mergeCell ref="ARM180:ARM181"/>
    <mergeCell ref="ARN180:ARN181"/>
    <mergeCell ref="ARO180:ARO181"/>
    <mergeCell ref="ARU180:ARU181"/>
    <mergeCell ref="ARV180:ARV181"/>
    <mergeCell ref="ARW180:ARW181"/>
    <mergeCell ref="ARX180:ARX181"/>
    <mergeCell ref="ARY180:ARY181"/>
    <mergeCell ref="ARZ180:ARZ181"/>
    <mergeCell ref="ASA180:ASA181"/>
    <mergeCell ref="ASB180:ASB181"/>
    <mergeCell ref="ASC180:ASC181"/>
    <mergeCell ref="ASD180:ASD181"/>
    <mergeCell ref="ASE180:ASE181"/>
    <mergeCell ref="ASF180:ASF181"/>
    <mergeCell ref="AQT180:AQT181"/>
    <mergeCell ref="AQU180:AQU181"/>
    <mergeCell ref="AQV180:AQV181"/>
    <mergeCell ref="AQW180:AQW181"/>
    <mergeCell ref="AQX180:AQX181"/>
    <mergeCell ref="AQY180:AQY181"/>
    <mergeCell ref="AQZ180:AQZ181"/>
    <mergeCell ref="ARA180:ARA181"/>
    <mergeCell ref="ARB180:ARB181"/>
    <mergeCell ref="ARC180:ARC181"/>
    <mergeCell ref="ARD180:ARD181"/>
    <mergeCell ref="ARE180:ARE181"/>
    <mergeCell ref="ARF180:ARF181"/>
    <mergeCell ref="ARG180:ARG181"/>
    <mergeCell ref="ARH180:ARH181"/>
    <mergeCell ref="ARI180:ARI181"/>
    <mergeCell ref="ARJ180:ARJ181"/>
    <mergeCell ref="ATC180:ATC181"/>
    <mergeCell ref="ATD180:ATD181"/>
    <mergeCell ref="ATE180:ATE181"/>
    <mergeCell ref="ATF180:ATF181"/>
    <mergeCell ref="ATG180:ATG181"/>
    <mergeCell ref="ATH180:ATH181"/>
    <mergeCell ref="ATI180:ATI181"/>
    <mergeCell ref="ATJ180:ATJ181"/>
    <mergeCell ref="ATK180:ATK181"/>
    <mergeCell ref="ATL180:ATL181"/>
    <mergeCell ref="ATM180:ATM181"/>
    <mergeCell ref="ATN180:ATN181"/>
    <mergeCell ref="ATO180:ATO181"/>
    <mergeCell ref="ATP180:ATP181"/>
    <mergeCell ref="ATQ180:ATQ181"/>
    <mergeCell ref="ATR180:ATR181"/>
    <mergeCell ref="ATS180:ATS181"/>
    <mergeCell ref="ASG180:ASG181"/>
    <mergeCell ref="ASH180:ASH181"/>
    <mergeCell ref="ASI180:ASI181"/>
    <mergeCell ref="ASJ180:ASJ181"/>
    <mergeCell ref="ASK180:ASK181"/>
    <mergeCell ref="ASL180:ASL181"/>
    <mergeCell ref="ASM180:ASM181"/>
    <mergeCell ref="ASN180:ASN181"/>
    <mergeCell ref="ASO180:ASO181"/>
    <mergeCell ref="ASP180:ASP181"/>
    <mergeCell ref="ASQ180:ASQ181"/>
    <mergeCell ref="ASR180:ASR181"/>
    <mergeCell ref="ASS180:ASS181"/>
    <mergeCell ref="ASY180:ASY181"/>
    <mergeCell ref="ASZ180:ASZ181"/>
    <mergeCell ref="ATA180:ATA181"/>
    <mergeCell ref="ATB180:ATB181"/>
    <mergeCell ref="AUP180:AUP181"/>
    <mergeCell ref="AUQ180:AUQ181"/>
    <mergeCell ref="AUR180:AUR181"/>
    <mergeCell ref="AUS180:AUS181"/>
    <mergeCell ref="AUT180:AUT181"/>
    <mergeCell ref="AUU180:AUU181"/>
    <mergeCell ref="AUV180:AUV181"/>
    <mergeCell ref="AUW180:AUW181"/>
    <mergeCell ref="AUX180:AUX181"/>
    <mergeCell ref="AUY180:AUY181"/>
    <mergeCell ref="AUZ180:AUZ181"/>
    <mergeCell ref="AVA180:AVA181"/>
    <mergeCell ref="AVG180:AVG181"/>
    <mergeCell ref="AVH180:AVH181"/>
    <mergeCell ref="AVI180:AVI181"/>
    <mergeCell ref="AVJ180:AVJ181"/>
    <mergeCell ref="AVK180:AVK181"/>
    <mergeCell ref="ATT180:ATT181"/>
    <mergeCell ref="ATU180:ATU181"/>
    <mergeCell ref="ATV180:ATV181"/>
    <mergeCell ref="ATW180:ATW181"/>
    <mergeCell ref="AUC180:AUC181"/>
    <mergeCell ref="AUD180:AUD181"/>
    <mergeCell ref="AUE180:AUE181"/>
    <mergeCell ref="AUF180:AUF181"/>
    <mergeCell ref="AUG180:AUG181"/>
    <mergeCell ref="AUH180:AUH181"/>
    <mergeCell ref="AUI180:AUI181"/>
    <mergeCell ref="AUJ180:AUJ181"/>
    <mergeCell ref="AUK180:AUK181"/>
    <mergeCell ref="AUL180:AUL181"/>
    <mergeCell ref="AUM180:AUM181"/>
    <mergeCell ref="AUN180:AUN181"/>
    <mergeCell ref="AUO180:AUO181"/>
    <mergeCell ref="AWC180:AWC181"/>
    <mergeCell ref="AWD180:AWD181"/>
    <mergeCell ref="AWE180:AWE181"/>
    <mergeCell ref="AWK180:AWK181"/>
    <mergeCell ref="AWL180:AWL181"/>
    <mergeCell ref="AWM180:AWM181"/>
    <mergeCell ref="AWN180:AWN181"/>
    <mergeCell ref="AWO180:AWO181"/>
    <mergeCell ref="AWP180:AWP181"/>
    <mergeCell ref="AWQ180:AWQ181"/>
    <mergeCell ref="AWR180:AWR181"/>
    <mergeCell ref="AWS180:AWS181"/>
    <mergeCell ref="AWT180:AWT181"/>
    <mergeCell ref="AWU180:AWU181"/>
    <mergeCell ref="AWV180:AWV181"/>
    <mergeCell ref="AWW180:AWW181"/>
    <mergeCell ref="AWX180:AWX181"/>
    <mergeCell ref="AVL180:AVL181"/>
    <mergeCell ref="AVM180:AVM181"/>
    <mergeCell ref="AVN180:AVN181"/>
    <mergeCell ref="AVO180:AVO181"/>
    <mergeCell ref="AVP180:AVP181"/>
    <mergeCell ref="AVQ180:AVQ181"/>
    <mergeCell ref="AVR180:AVR181"/>
    <mergeCell ref="AVS180:AVS181"/>
    <mergeCell ref="AVT180:AVT181"/>
    <mergeCell ref="AVU180:AVU181"/>
    <mergeCell ref="AVV180:AVV181"/>
    <mergeCell ref="AVW180:AVW181"/>
    <mergeCell ref="AVX180:AVX181"/>
    <mergeCell ref="AVY180:AVY181"/>
    <mergeCell ref="AVZ180:AVZ181"/>
    <mergeCell ref="AWA180:AWA181"/>
    <mergeCell ref="AWB180:AWB181"/>
    <mergeCell ref="AXU180:AXU181"/>
    <mergeCell ref="AXV180:AXV181"/>
    <mergeCell ref="AXW180:AXW181"/>
    <mergeCell ref="AXX180:AXX181"/>
    <mergeCell ref="AXY180:AXY181"/>
    <mergeCell ref="AXZ180:AXZ181"/>
    <mergeCell ref="AYA180:AYA181"/>
    <mergeCell ref="AYB180:AYB181"/>
    <mergeCell ref="AYC180:AYC181"/>
    <mergeCell ref="AYD180:AYD181"/>
    <mergeCell ref="AYE180:AYE181"/>
    <mergeCell ref="AYF180:AYF181"/>
    <mergeCell ref="AYG180:AYG181"/>
    <mergeCell ref="AYH180:AYH181"/>
    <mergeCell ref="AYI180:AYI181"/>
    <mergeCell ref="AYJ180:AYJ181"/>
    <mergeCell ref="AYK180:AYK181"/>
    <mergeCell ref="AWY180:AWY181"/>
    <mergeCell ref="AWZ180:AWZ181"/>
    <mergeCell ref="AXA180:AXA181"/>
    <mergeCell ref="AXB180:AXB181"/>
    <mergeCell ref="AXC180:AXC181"/>
    <mergeCell ref="AXD180:AXD181"/>
    <mergeCell ref="AXE180:AXE181"/>
    <mergeCell ref="AXF180:AXF181"/>
    <mergeCell ref="AXG180:AXG181"/>
    <mergeCell ref="AXH180:AXH181"/>
    <mergeCell ref="AXI180:AXI181"/>
    <mergeCell ref="AXO180:AXO181"/>
    <mergeCell ref="AXP180:AXP181"/>
    <mergeCell ref="AXQ180:AXQ181"/>
    <mergeCell ref="AXR180:AXR181"/>
    <mergeCell ref="AXS180:AXS181"/>
    <mergeCell ref="AXT180:AXT181"/>
    <mergeCell ref="AZH180:AZH181"/>
    <mergeCell ref="AZI180:AZI181"/>
    <mergeCell ref="AZJ180:AZJ181"/>
    <mergeCell ref="AZK180:AZK181"/>
    <mergeCell ref="AZL180:AZL181"/>
    <mergeCell ref="AZM180:AZM181"/>
    <mergeCell ref="AZN180:AZN181"/>
    <mergeCell ref="AZO180:AZO181"/>
    <mergeCell ref="AZP180:AZP181"/>
    <mergeCell ref="AZQ180:AZQ181"/>
    <mergeCell ref="AZW180:AZW181"/>
    <mergeCell ref="AZX180:AZX181"/>
    <mergeCell ref="AZY180:AZY181"/>
    <mergeCell ref="AZZ180:AZZ181"/>
    <mergeCell ref="BAA180:BAA181"/>
    <mergeCell ref="BAB180:BAB181"/>
    <mergeCell ref="BAC180:BAC181"/>
    <mergeCell ref="AYL180:AYL181"/>
    <mergeCell ref="AYM180:AYM181"/>
    <mergeCell ref="AYS180:AYS181"/>
    <mergeCell ref="AYT180:AYT181"/>
    <mergeCell ref="AYU180:AYU181"/>
    <mergeCell ref="AYV180:AYV181"/>
    <mergeCell ref="AYW180:AYW181"/>
    <mergeCell ref="AYX180:AYX181"/>
    <mergeCell ref="AYY180:AYY181"/>
    <mergeCell ref="AYZ180:AYZ181"/>
    <mergeCell ref="AZA180:AZA181"/>
    <mergeCell ref="AZB180:AZB181"/>
    <mergeCell ref="AZC180:AZC181"/>
    <mergeCell ref="AZD180:AZD181"/>
    <mergeCell ref="AZE180:AZE181"/>
    <mergeCell ref="AZF180:AZF181"/>
    <mergeCell ref="AZG180:AZG181"/>
    <mergeCell ref="BAU180:BAU181"/>
    <mergeCell ref="BBA180:BBA181"/>
    <mergeCell ref="BBB180:BBB181"/>
    <mergeCell ref="BBC180:BBC181"/>
    <mergeCell ref="BBD180:BBD181"/>
    <mergeCell ref="BBE180:BBE181"/>
    <mergeCell ref="BBF180:BBF181"/>
    <mergeCell ref="BBG180:BBG181"/>
    <mergeCell ref="BBH180:BBH181"/>
    <mergeCell ref="BBI180:BBI181"/>
    <mergeCell ref="BBJ180:BBJ181"/>
    <mergeCell ref="BBK180:BBK181"/>
    <mergeCell ref="BBL180:BBL181"/>
    <mergeCell ref="BBM180:BBM181"/>
    <mergeCell ref="BBN180:BBN181"/>
    <mergeCell ref="BBO180:BBO181"/>
    <mergeCell ref="BBP180:BBP181"/>
    <mergeCell ref="BAD180:BAD181"/>
    <mergeCell ref="BAE180:BAE181"/>
    <mergeCell ref="BAF180:BAF181"/>
    <mergeCell ref="BAG180:BAG181"/>
    <mergeCell ref="BAH180:BAH181"/>
    <mergeCell ref="BAI180:BAI181"/>
    <mergeCell ref="BAJ180:BAJ181"/>
    <mergeCell ref="BAK180:BAK181"/>
    <mergeCell ref="BAL180:BAL181"/>
    <mergeCell ref="BAM180:BAM181"/>
    <mergeCell ref="BAN180:BAN181"/>
    <mergeCell ref="BAO180:BAO181"/>
    <mergeCell ref="BAP180:BAP181"/>
    <mergeCell ref="BAQ180:BAQ181"/>
    <mergeCell ref="BAR180:BAR181"/>
    <mergeCell ref="BAS180:BAS181"/>
    <mergeCell ref="BAT180:BAT181"/>
    <mergeCell ref="BCM180:BCM181"/>
    <mergeCell ref="BCN180:BCN181"/>
    <mergeCell ref="BCO180:BCO181"/>
    <mergeCell ref="BCP180:BCP181"/>
    <mergeCell ref="BCQ180:BCQ181"/>
    <mergeCell ref="BCR180:BCR181"/>
    <mergeCell ref="BCS180:BCS181"/>
    <mergeCell ref="BCT180:BCT181"/>
    <mergeCell ref="BCU180:BCU181"/>
    <mergeCell ref="BCV180:BCV181"/>
    <mergeCell ref="BCW180:BCW181"/>
    <mergeCell ref="BCX180:BCX181"/>
    <mergeCell ref="BCY180:BCY181"/>
    <mergeCell ref="BCZ180:BCZ181"/>
    <mergeCell ref="BDA180:BDA181"/>
    <mergeCell ref="BDB180:BDB181"/>
    <mergeCell ref="BDC180:BDC181"/>
    <mergeCell ref="BBQ180:BBQ181"/>
    <mergeCell ref="BBR180:BBR181"/>
    <mergeCell ref="BBS180:BBS181"/>
    <mergeCell ref="BBT180:BBT181"/>
    <mergeCell ref="BBU180:BBU181"/>
    <mergeCell ref="BBV180:BBV181"/>
    <mergeCell ref="BBW180:BBW181"/>
    <mergeCell ref="BBX180:BBX181"/>
    <mergeCell ref="BBY180:BBY181"/>
    <mergeCell ref="BCE180:BCE181"/>
    <mergeCell ref="BCF180:BCF181"/>
    <mergeCell ref="BCG180:BCG181"/>
    <mergeCell ref="BCH180:BCH181"/>
    <mergeCell ref="BCI180:BCI181"/>
    <mergeCell ref="BCJ180:BCJ181"/>
    <mergeCell ref="BCK180:BCK181"/>
    <mergeCell ref="BCL180:BCL181"/>
    <mergeCell ref="BDZ180:BDZ181"/>
    <mergeCell ref="BEA180:BEA181"/>
    <mergeCell ref="BEB180:BEB181"/>
    <mergeCell ref="BEC180:BEC181"/>
    <mergeCell ref="BED180:BED181"/>
    <mergeCell ref="BEE180:BEE181"/>
    <mergeCell ref="BEF180:BEF181"/>
    <mergeCell ref="BEG180:BEG181"/>
    <mergeCell ref="BEM180:BEM181"/>
    <mergeCell ref="BEN180:BEN181"/>
    <mergeCell ref="BEO180:BEO181"/>
    <mergeCell ref="BEP180:BEP181"/>
    <mergeCell ref="BEQ180:BEQ181"/>
    <mergeCell ref="BER180:BER181"/>
    <mergeCell ref="BES180:BES181"/>
    <mergeCell ref="BET180:BET181"/>
    <mergeCell ref="BEU180:BEU181"/>
    <mergeCell ref="BDI180:BDI181"/>
    <mergeCell ref="BDJ180:BDJ181"/>
    <mergeCell ref="BDK180:BDK181"/>
    <mergeCell ref="BDL180:BDL181"/>
    <mergeCell ref="BDM180:BDM181"/>
    <mergeCell ref="BDN180:BDN181"/>
    <mergeCell ref="BDO180:BDO181"/>
    <mergeCell ref="BDP180:BDP181"/>
    <mergeCell ref="BDQ180:BDQ181"/>
    <mergeCell ref="BDR180:BDR181"/>
    <mergeCell ref="BDS180:BDS181"/>
    <mergeCell ref="BDT180:BDT181"/>
    <mergeCell ref="BDU180:BDU181"/>
    <mergeCell ref="BDV180:BDV181"/>
    <mergeCell ref="BDW180:BDW181"/>
    <mergeCell ref="BDX180:BDX181"/>
    <mergeCell ref="BDY180:BDY181"/>
    <mergeCell ref="BFR180:BFR181"/>
    <mergeCell ref="BFS180:BFS181"/>
    <mergeCell ref="BFT180:BFT181"/>
    <mergeCell ref="BFU180:BFU181"/>
    <mergeCell ref="BFV180:BFV181"/>
    <mergeCell ref="BFW180:BFW181"/>
    <mergeCell ref="BFX180:BFX181"/>
    <mergeCell ref="BFY180:BFY181"/>
    <mergeCell ref="BFZ180:BFZ181"/>
    <mergeCell ref="BGA180:BGA181"/>
    <mergeCell ref="BGB180:BGB181"/>
    <mergeCell ref="BGC180:BGC181"/>
    <mergeCell ref="BGD180:BGD181"/>
    <mergeCell ref="BGE180:BGE181"/>
    <mergeCell ref="BGF180:BGF181"/>
    <mergeCell ref="BGG180:BGG181"/>
    <mergeCell ref="BGH180:BGH181"/>
    <mergeCell ref="BEV180:BEV181"/>
    <mergeCell ref="BEW180:BEW181"/>
    <mergeCell ref="BEX180:BEX181"/>
    <mergeCell ref="BEY180:BEY181"/>
    <mergeCell ref="BEZ180:BEZ181"/>
    <mergeCell ref="BFA180:BFA181"/>
    <mergeCell ref="BFB180:BFB181"/>
    <mergeCell ref="BFC180:BFC181"/>
    <mergeCell ref="BFD180:BFD181"/>
    <mergeCell ref="BFE180:BFE181"/>
    <mergeCell ref="BFF180:BFF181"/>
    <mergeCell ref="BFG180:BFG181"/>
    <mergeCell ref="BFH180:BFH181"/>
    <mergeCell ref="BFI180:BFI181"/>
    <mergeCell ref="BFJ180:BFJ181"/>
    <mergeCell ref="BFK180:BFK181"/>
    <mergeCell ref="BFQ180:BFQ181"/>
    <mergeCell ref="BHE180:BHE181"/>
    <mergeCell ref="BHF180:BHF181"/>
    <mergeCell ref="BHG180:BHG181"/>
    <mergeCell ref="BHH180:BHH181"/>
    <mergeCell ref="BHI180:BHI181"/>
    <mergeCell ref="BHJ180:BHJ181"/>
    <mergeCell ref="BHK180:BHK181"/>
    <mergeCell ref="BHL180:BHL181"/>
    <mergeCell ref="BHM180:BHM181"/>
    <mergeCell ref="BHN180:BHN181"/>
    <mergeCell ref="BHO180:BHO181"/>
    <mergeCell ref="BHP180:BHP181"/>
    <mergeCell ref="BHQ180:BHQ181"/>
    <mergeCell ref="BHR180:BHR181"/>
    <mergeCell ref="BHS180:BHS181"/>
    <mergeCell ref="BHY180:BHY181"/>
    <mergeCell ref="BHZ180:BHZ181"/>
    <mergeCell ref="BGI180:BGI181"/>
    <mergeCell ref="BGJ180:BGJ181"/>
    <mergeCell ref="BGK180:BGK181"/>
    <mergeCell ref="BGL180:BGL181"/>
    <mergeCell ref="BGM180:BGM181"/>
    <mergeCell ref="BGN180:BGN181"/>
    <mergeCell ref="BGO180:BGO181"/>
    <mergeCell ref="BGU180:BGU181"/>
    <mergeCell ref="BGV180:BGV181"/>
    <mergeCell ref="BGW180:BGW181"/>
    <mergeCell ref="BGX180:BGX181"/>
    <mergeCell ref="BGY180:BGY181"/>
    <mergeCell ref="BGZ180:BGZ181"/>
    <mergeCell ref="BHA180:BHA181"/>
    <mergeCell ref="BHB180:BHB181"/>
    <mergeCell ref="BHC180:BHC181"/>
    <mergeCell ref="BHD180:BHD181"/>
    <mergeCell ref="BIR180:BIR181"/>
    <mergeCell ref="BIS180:BIS181"/>
    <mergeCell ref="BIT180:BIT181"/>
    <mergeCell ref="BIU180:BIU181"/>
    <mergeCell ref="BIV180:BIV181"/>
    <mergeCell ref="BIW180:BIW181"/>
    <mergeCell ref="BJC180:BJC181"/>
    <mergeCell ref="BJD180:BJD181"/>
    <mergeCell ref="BJE180:BJE181"/>
    <mergeCell ref="BJF180:BJF181"/>
    <mergeCell ref="BJG180:BJG181"/>
    <mergeCell ref="BJH180:BJH181"/>
    <mergeCell ref="BJI180:BJI181"/>
    <mergeCell ref="BJJ180:BJJ181"/>
    <mergeCell ref="BJK180:BJK181"/>
    <mergeCell ref="BJL180:BJL181"/>
    <mergeCell ref="BJM180:BJM181"/>
    <mergeCell ref="BIA180:BIA181"/>
    <mergeCell ref="BIB180:BIB181"/>
    <mergeCell ref="BIC180:BIC181"/>
    <mergeCell ref="BID180:BID181"/>
    <mergeCell ref="BIE180:BIE181"/>
    <mergeCell ref="BIF180:BIF181"/>
    <mergeCell ref="BIG180:BIG181"/>
    <mergeCell ref="BIH180:BIH181"/>
    <mergeCell ref="BII180:BII181"/>
    <mergeCell ref="BIJ180:BIJ181"/>
    <mergeCell ref="BIK180:BIK181"/>
    <mergeCell ref="BIL180:BIL181"/>
    <mergeCell ref="BIM180:BIM181"/>
    <mergeCell ref="BIN180:BIN181"/>
    <mergeCell ref="BIO180:BIO181"/>
    <mergeCell ref="BIP180:BIP181"/>
    <mergeCell ref="BIQ180:BIQ181"/>
    <mergeCell ref="BKJ180:BKJ181"/>
    <mergeCell ref="BKK180:BKK181"/>
    <mergeCell ref="BKL180:BKL181"/>
    <mergeCell ref="BKM180:BKM181"/>
    <mergeCell ref="BKN180:BKN181"/>
    <mergeCell ref="BKO180:BKO181"/>
    <mergeCell ref="BKP180:BKP181"/>
    <mergeCell ref="BKQ180:BKQ181"/>
    <mergeCell ref="BKR180:BKR181"/>
    <mergeCell ref="BKS180:BKS181"/>
    <mergeCell ref="BKT180:BKT181"/>
    <mergeCell ref="BKU180:BKU181"/>
    <mergeCell ref="BKV180:BKV181"/>
    <mergeCell ref="BKW180:BKW181"/>
    <mergeCell ref="BKX180:BKX181"/>
    <mergeCell ref="BKY180:BKY181"/>
    <mergeCell ref="BKZ180:BKZ181"/>
    <mergeCell ref="BJN180:BJN181"/>
    <mergeCell ref="BJO180:BJO181"/>
    <mergeCell ref="BJP180:BJP181"/>
    <mergeCell ref="BJQ180:BJQ181"/>
    <mergeCell ref="BJR180:BJR181"/>
    <mergeCell ref="BJS180:BJS181"/>
    <mergeCell ref="BJT180:BJT181"/>
    <mergeCell ref="BJU180:BJU181"/>
    <mergeCell ref="BJV180:BJV181"/>
    <mergeCell ref="BJW180:BJW181"/>
    <mergeCell ref="BJX180:BJX181"/>
    <mergeCell ref="BJY180:BJY181"/>
    <mergeCell ref="BJZ180:BJZ181"/>
    <mergeCell ref="BKA180:BKA181"/>
    <mergeCell ref="BKG180:BKG181"/>
    <mergeCell ref="BKH180:BKH181"/>
    <mergeCell ref="BKI180:BKI181"/>
    <mergeCell ref="BLW180:BLW181"/>
    <mergeCell ref="BLX180:BLX181"/>
    <mergeCell ref="BLY180:BLY181"/>
    <mergeCell ref="BLZ180:BLZ181"/>
    <mergeCell ref="BMA180:BMA181"/>
    <mergeCell ref="BMB180:BMB181"/>
    <mergeCell ref="BMC180:BMC181"/>
    <mergeCell ref="BMD180:BMD181"/>
    <mergeCell ref="BME180:BME181"/>
    <mergeCell ref="BMF180:BMF181"/>
    <mergeCell ref="BMG180:BMG181"/>
    <mergeCell ref="BMH180:BMH181"/>
    <mergeCell ref="BMI180:BMI181"/>
    <mergeCell ref="BMO180:BMO181"/>
    <mergeCell ref="BMP180:BMP181"/>
    <mergeCell ref="BMQ180:BMQ181"/>
    <mergeCell ref="BMR180:BMR181"/>
    <mergeCell ref="BLA180:BLA181"/>
    <mergeCell ref="BLB180:BLB181"/>
    <mergeCell ref="BLC180:BLC181"/>
    <mergeCell ref="BLD180:BLD181"/>
    <mergeCell ref="BLE180:BLE181"/>
    <mergeCell ref="BLK180:BLK181"/>
    <mergeCell ref="BLL180:BLL181"/>
    <mergeCell ref="BLM180:BLM181"/>
    <mergeCell ref="BLN180:BLN181"/>
    <mergeCell ref="BLO180:BLO181"/>
    <mergeCell ref="BLP180:BLP181"/>
    <mergeCell ref="BLQ180:BLQ181"/>
    <mergeCell ref="BLR180:BLR181"/>
    <mergeCell ref="BLS180:BLS181"/>
    <mergeCell ref="BLT180:BLT181"/>
    <mergeCell ref="BLU180:BLU181"/>
    <mergeCell ref="BLV180:BLV181"/>
    <mergeCell ref="BNJ180:BNJ181"/>
    <mergeCell ref="BNK180:BNK181"/>
    <mergeCell ref="BNL180:BNL181"/>
    <mergeCell ref="BNM180:BNM181"/>
    <mergeCell ref="BNS180:BNS181"/>
    <mergeCell ref="BNT180:BNT181"/>
    <mergeCell ref="BNU180:BNU181"/>
    <mergeCell ref="BNV180:BNV181"/>
    <mergeCell ref="BNW180:BNW181"/>
    <mergeCell ref="BNX180:BNX181"/>
    <mergeCell ref="BNY180:BNY181"/>
    <mergeCell ref="BNZ180:BNZ181"/>
    <mergeCell ref="BOA180:BOA181"/>
    <mergeCell ref="BOB180:BOB181"/>
    <mergeCell ref="BOC180:BOC181"/>
    <mergeCell ref="BOD180:BOD181"/>
    <mergeCell ref="BOE180:BOE181"/>
    <mergeCell ref="BMS180:BMS181"/>
    <mergeCell ref="BMT180:BMT181"/>
    <mergeCell ref="BMU180:BMU181"/>
    <mergeCell ref="BMV180:BMV181"/>
    <mergeCell ref="BMW180:BMW181"/>
    <mergeCell ref="BMX180:BMX181"/>
    <mergeCell ref="BMY180:BMY181"/>
    <mergeCell ref="BMZ180:BMZ181"/>
    <mergeCell ref="BNA180:BNA181"/>
    <mergeCell ref="BNB180:BNB181"/>
    <mergeCell ref="BNC180:BNC181"/>
    <mergeCell ref="BND180:BND181"/>
    <mergeCell ref="BNE180:BNE181"/>
    <mergeCell ref="BNF180:BNF181"/>
    <mergeCell ref="BNG180:BNG181"/>
    <mergeCell ref="BNH180:BNH181"/>
    <mergeCell ref="BNI180:BNI181"/>
    <mergeCell ref="BPB180:BPB181"/>
    <mergeCell ref="BPC180:BPC181"/>
    <mergeCell ref="BPD180:BPD181"/>
    <mergeCell ref="BPE180:BPE181"/>
    <mergeCell ref="BPF180:BPF181"/>
    <mergeCell ref="BPG180:BPG181"/>
    <mergeCell ref="BPH180:BPH181"/>
    <mergeCell ref="BPI180:BPI181"/>
    <mergeCell ref="BPJ180:BPJ181"/>
    <mergeCell ref="BPK180:BPK181"/>
    <mergeCell ref="BPL180:BPL181"/>
    <mergeCell ref="BPM180:BPM181"/>
    <mergeCell ref="BPN180:BPN181"/>
    <mergeCell ref="BPO180:BPO181"/>
    <mergeCell ref="BPP180:BPP181"/>
    <mergeCell ref="BPQ180:BPQ181"/>
    <mergeCell ref="BPR180:BPR181"/>
    <mergeCell ref="BOF180:BOF181"/>
    <mergeCell ref="BOG180:BOG181"/>
    <mergeCell ref="BOH180:BOH181"/>
    <mergeCell ref="BOI180:BOI181"/>
    <mergeCell ref="BOJ180:BOJ181"/>
    <mergeCell ref="BOK180:BOK181"/>
    <mergeCell ref="BOL180:BOL181"/>
    <mergeCell ref="BOM180:BOM181"/>
    <mergeCell ref="BON180:BON181"/>
    <mergeCell ref="BOO180:BOO181"/>
    <mergeCell ref="BOP180:BOP181"/>
    <mergeCell ref="BOQ180:BOQ181"/>
    <mergeCell ref="BOW180:BOW181"/>
    <mergeCell ref="BOX180:BOX181"/>
    <mergeCell ref="BOY180:BOY181"/>
    <mergeCell ref="BOZ180:BOZ181"/>
    <mergeCell ref="BPA180:BPA181"/>
    <mergeCell ref="BQO180:BQO181"/>
    <mergeCell ref="BQP180:BQP181"/>
    <mergeCell ref="BQQ180:BQQ181"/>
    <mergeCell ref="BQR180:BQR181"/>
    <mergeCell ref="BQS180:BQS181"/>
    <mergeCell ref="BQT180:BQT181"/>
    <mergeCell ref="BQU180:BQU181"/>
    <mergeCell ref="BQV180:BQV181"/>
    <mergeCell ref="BQW180:BQW181"/>
    <mergeCell ref="BQX180:BQX181"/>
    <mergeCell ref="BQY180:BQY181"/>
    <mergeCell ref="BRE180:BRE181"/>
    <mergeCell ref="BRF180:BRF181"/>
    <mergeCell ref="BRG180:BRG181"/>
    <mergeCell ref="BRH180:BRH181"/>
    <mergeCell ref="BRI180:BRI181"/>
    <mergeCell ref="BRJ180:BRJ181"/>
    <mergeCell ref="BPS180:BPS181"/>
    <mergeCell ref="BPT180:BPT181"/>
    <mergeCell ref="BPU180:BPU181"/>
    <mergeCell ref="BQA180:BQA181"/>
    <mergeCell ref="BQB180:BQB181"/>
    <mergeCell ref="BQC180:BQC181"/>
    <mergeCell ref="BQD180:BQD181"/>
    <mergeCell ref="BQE180:BQE181"/>
    <mergeCell ref="BQF180:BQF181"/>
    <mergeCell ref="BQG180:BQG181"/>
    <mergeCell ref="BQH180:BQH181"/>
    <mergeCell ref="BQI180:BQI181"/>
    <mergeCell ref="BQJ180:BQJ181"/>
    <mergeCell ref="BQK180:BQK181"/>
    <mergeCell ref="BQL180:BQL181"/>
    <mergeCell ref="BQM180:BQM181"/>
    <mergeCell ref="BQN180:BQN181"/>
    <mergeCell ref="BSB180:BSB181"/>
    <mergeCell ref="BSC180:BSC181"/>
    <mergeCell ref="BSI180:BSI181"/>
    <mergeCell ref="BSJ180:BSJ181"/>
    <mergeCell ref="BSK180:BSK181"/>
    <mergeCell ref="BSL180:BSL181"/>
    <mergeCell ref="BSM180:BSM181"/>
    <mergeCell ref="BSN180:BSN181"/>
    <mergeCell ref="BSO180:BSO181"/>
    <mergeCell ref="BSP180:BSP181"/>
    <mergeCell ref="BSQ180:BSQ181"/>
    <mergeCell ref="BSR180:BSR181"/>
    <mergeCell ref="BSS180:BSS181"/>
    <mergeCell ref="BST180:BST181"/>
    <mergeCell ref="BSU180:BSU181"/>
    <mergeCell ref="BSV180:BSV181"/>
    <mergeCell ref="BSW180:BSW181"/>
    <mergeCell ref="BRK180:BRK181"/>
    <mergeCell ref="BRL180:BRL181"/>
    <mergeCell ref="BRM180:BRM181"/>
    <mergeCell ref="BRN180:BRN181"/>
    <mergeCell ref="BRO180:BRO181"/>
    <mergeCell ref="BRP180:BRP181"/>
    <mergeCell ref="BRQ180:BRQ181"/>
    <mergeCell ref="BRR180:BRR181"/>
    <mergeCell ref="BRS180:BRS181"/>
    <mergeCell ref="BRT180:BRT181"/>
    <mergeCell ref="BRU180:BRU181"/>
    <mergeCell ref="BRV180:BRV181"/>
    <mergeCell ref="BRW180:BRW181"/>
    <mergeCell ref="BRX180:BRX181"/>
    <mergeCell ref="BRY180:BRY181"/>
    <mergeCell ref="BRZ180:BRZ181"/>
    <mergeCell ref="BSA180:BSA181"/>
    <mergeCell ref="BTT180:BTT181"/>
    <mergeCell ref="BTU180:BTU181"/>
    <mergeCell ref="BTV180:BTV181"/>
    <mergeCell ref="BTW180:BTW181"/>
    <mergeCell ref="BTX180:BTX181"/>
    <mergeCell ref="BTY180:BTY181"/>
    <mergeCell ref="BTZ180:BTZ181"/>
    <mergeCell ref="BUA180:BUA181"/>
    <mergeCell ref="BUB180:BUB181"/>
    <mergeCell ref="BUC180:BUC181"/>
    <mergeCell ref="BUD180:BUD181"/>
    <mergeCell ref="BUE180:BUE181"/>
    <mergeCell ref="BUF180:BUF181"/>
    <mergeCell ref="BUG180:BUG181"/>
    <mergeCell ref="BUH180:BUH181"/>
    <mergeCell ref="BUI180:BUI181"/>
    <mergeCell ref="BUJ180:BUJ181"/>
    <mergeCell ref="BSX180:BSX181"/>
    <mergeCell ref="BSY180:BSY181"/>
    <mergeCell ref="BSZ180:BSZ181"/>
    <mergeCell ref="BTA180:BTA181"/>
    <mergeCell ref="BTB180:BTB181"/>
    <mergeCell ref="BTC180:BTC181"/>
    <mergeCell ref="BTD180:BTD181"/>
    <mergeCell ref="BTE180:BTE181"/>
    <mergeCell ref="BTF180:BTF181"/>
    <mergeCell ref="BTG180:BTG181"/>
    <mergeCell ref="BTM180:BTM181"/>
    <mergeCell ref="BTN180:BTN181"/>
    <mergeCell ref="BTO180:BTO181"/>
    <mergeCell ref="BTP180:BTP181"/>
    <mergeCell ref="BTQ180:BTQ181"/>
    <mergeCell ref="BTR180:BTR181"/>
    <mergeCell ref="BTS180:BTS181"/>
    <mergeCell ref="BVG180:BVG181"/>
    <mergeCell ref="BVH180:BVH181"/>
    <mergeCell ref="BVI180:BVI181"/>
    <mergeCell ref="BVJ180:BVJ181"/>
    <mergeCell ref="BVK180:BVK181"/>
    <mergeCell ref="BVL180:BVL181"/>
    <mergeCell ref="BVM180:BVM181"/>
    <mergeCell ref="BVN180:BVN181"/>
    <mergeCell ref="BVO180:BVO181"/>
    <mergeCell ref="BVU180:BVU181"/>
    <mergeCell ref="BVV180:BVV181"/>
    <mergeCell ref="BVW180:BVW181"/>
    <mergeCell ref="BVX180:BVX181"/>
    <mergeCell ref="BVY180:BVY181"/>
    <mergeCell ref="BVZ180:BVZ181"/>
    <mergeCell ref="BWA180:BWA181"/>
    <mergeCell ref="BWB180:BWB181"/>
    <mergeCell ref="BUK180:BUK181"/>
    <mergeCell ref="BUQ180:BUQ181"/>
    <mergeCell ref="BUR180:BUR181"/>
    <mergeCell ref="BUS180:BUS181"/>
    <mergeCell ref="BUT180:BUT181"/>
    <mergeCell ref="BUU180:BUU181"/>
    <mergeCell ref="BUV180:BUV181"/>
    <mergeCell ref="BUW180:BUW181"/>
    <mergeCell ref="BUX180:BUX181"/>
    <mergeCell ref="BUY180:BUY181"/>
    <mergeCell ref="BUZ180:BUZ181"/>
    <mergeCell ref="BVA180:BVA181"/>
    <mergeCell ref="BVB180:BVB181"/>
    <mergeCell ref="BVC180:BVC181"/>
    <mergeCell ref="BVD180:BVD181"/>
    <mergeCell ref="BVE180:BVE181"/>
    <mergeCell ref="BVF180:BVF181"/>
    <mergeCell ref="BWY180:BWY181"/>
    <mergeCell ref="BWZ180:BWZ181"/>
    <mergeCell ref="BXA180:BXA181"/>
    <mergeCell ref="BXB180:BXB181"/>
    <mergeCell ref="BXC180:BXC181"/>
    <mergeCell ref="BXD180:BXD181"/>
    <mergeCell ref="BXE180:BXE181"/>
    <mergeCell ref="BXF180:BXF181"/>
    <mergeCell ref="BXG180:BXG181"/>
    <mergeCell ref="BXH180:BXH181"/>
    <mergeCell ref="BXI180:BXI181"/>
    <mergeCell ref="BXJ180:BXJ181"/>
    <mergeCell ref="BXK180:BXK181"/>
    <mergeCell ref="BXL180:BXL181"/>
    <mergeCell ref="BXM180:BXM181"/>
    <mergeCell ref="BXN180:BXN181"/>
    <mergeCell ref="BXO180:BXO181"/>
    <mergeCell ref="BWC180:BWC181"/>
    <mergeCell ref="BWD180:BWD181"/>
    <mergeCell ref="BWE180:BWE181"/>
    <mergeCell ref="BWF180:BWF181"/>
    <mergeCell ref="BWG180:BWG181"/>
    <mergeCell ref="BWH180:BWH181"/>
    <mergeCell ref="BWI180:BWI181"/>
    <mergeCell ref="BWJ180:BWJ181"/>
    <mergeCell ref="BWK180:BWK181"/>
    <mergeCell ref="BWL180:BWL181"/>
    <mergeCell ref="BWM180:BWM181"/>
    <mergeCell ref="BWN180:BWN181"/>
    <mergeCell ref="BWO180:BWO181"/>
    <mergeCell ref="BWP180:BWP181"/>
    <mergeCell ref="BWQ180:BWQ181"/>
    <mergeCell ref="BWR180:BWR181"/>
    <mergeCell ref="BWS180:BWS181"/>
    <mergeCell ref="BYL180:BYL181"/>
    <mergeCell ref="BYM180:BYM181"/>
    <mergeCell ref="BYN180:BYN181"/>
    <mergeCell ref="BYO180:BYO181"/>
    <mergeCell ref="BYP180:BYP181"/>
    <mergeCell ref="BYQ180:BYQ181"/>
    <mergeCell ref="BYR180:BYR181"/>
    <mergeCell ref="BYS180:BYS181"/>
    <mergeCell ref="BYT180:BYT181"/>
    <mergeCell ref="BYU180:BYU181"/>
    <mergeCell ref="BYV180:BYV181"/>
    <mergeCell ref="BYW180:BYW181"/>
    <mergeCell ref="BYX180:BYX181"/>
    <mergeCell ref="BYY180:BYY181"/>
    <mergeCell ref="BYZ180:BYZ181"/>
    <mergeCell ref="BZA180:BZA181"/>
    <mergeCell ref="BZG180:BZG181"/>
    <mergeCell ref="BXP180:BXP181"/>
    <mergeCell ref="BXQ180:BXQ181"/>
    <mergeCell ref="BXR180:BXR181"/>
    <mergeCell ref="BXS180:BXS181"/>
    <mergeCell ref="BXT180:BXT181"/>
    <mergeCell ref="BXU180:BXU181"/>
    <mergeCell ref="BXV180:BXV181"/>
    <mergeCell ref="BXW180:BXW181"/>
    <mergeCell ref="BYC180:BYC181"/>
    <mergeCell ref="BYD180:BYD181"/>
    <mergeCell ref="BYE180:BYE181"/>
    <mergeCell ref="BYF180:BYF181"/>
    <mergeCell ref="BYG180:BYG181"/>
    <mergeCell ref="BYH180:BYH181"/>
    <mergeCell ref="BYI180:BYI181"/>
    <mergeCell ref="BYJ180:BYJ181"/>
    <mergeCell ref="BYK180:BYK181"/>
    <mergeCell ref="BZY180:BZY181"/>
    <mergeCell ref="BZZ180:BZZ181"/>
    <mergeCell ref="CAA180:CAA181"/>
    <mergeCell ref="CAB180:CAB181"/>
    <mergeCell ref="CAC180:CAC181"/>
    <mergeCell ref="CAD180:CAD181"/>
    <mergeCell ref="CAE180:CAE181"/>
    <mergeCell ref="CAK180:CAK181"/>
    <mergeCell ref="CAL180:CAL181"/>
    <mergeCell ref="CAM180:CAM181"/>
    <mergeCell ref="CAN180:CAN181"/>
    <mergeCell ref="CAO180:CAO181"/>
    <mergeCell ref="CAP180:CAP181"/>
    <mergeCell ref="CAQ180:CAQ181"/>
    <mergeCell ref="CAR180:CAR181"/>
    <mergeCell ref="CAS180:CAS181"/>
    <mergeCell ref="CAT180:CAT181"/>
    <mergeCell ref="BZH180:BZH181"/>
    <mergeCell ref="BZI180:BZI181"/>
    <mergeCell ref="BZJ180:BZJ181"/>
    <mergeCell ref="BZK180:BZK181"/>
    <mergeCell ref="BZL180:BZL181"/>
    <mergeCell ref="BZM180:BZM181"/>
    <mergeCell ref="BZN180:BZN181"/>
    <mergeCell ref="BZO180:BZO181"/>
    <mergeCell ref="BZP180:BZP181"/>
    <mergeCell ref="BZQ180:BZQ181"/>
    <mergeCell ref="BZR180:BZR181"/>
    <mergeCell ref="BZS180:BZS181"/>
    <mergeCell ref="BZT180:BZT181"/>
    <mergeCell ref="BZU180:BZU181"/>
    <mergeCell ref="BZV180:BZV181"/>
    <mergeCell ref="BZW180:BZW181"/>
    <mergeCell ref="BZX180:BZX181"/>
    <mergeCell ref="CBQ180:CBQ181"/>
    <mergeCell ref="CBR180:CBR181"/>
    <mergeCell ref="CBS180:CBS181"/>
    <mergeCell ref="CBT180:CBT181"/>
    <mergeCell ref="CBU180:CBU181"/>
    <mergeCell ref="CBV180:CBV181"/>
    <mergeCell ref="CBW180:CBW181"/>
    <mergeCell ref="CBX180:CBX181"/>
    <mergeCell ref="CBY180:CBY181"/>
    <mergeCell ref="CBZ180:CBZ181"/>
    <mergeCell ref="CCA180:CCA181"/>
    <mergeCell ref="CCB180:CCB181"/>
    <mergeCell ref="CCC180:CCC181"/>
    <mergeCell ref="CCD180:CCD181"/>
    <mergeCell ref="CCE180:CCE181"/>
    <mergeCell ref="CCF180:CCF181"/>
    <mergeCell ref="CCG180:CCG181"/>
    <mergeCell ref="CAU180:CAU181"/>
    <mergeCell ref="CAV180:CAV181"/>
    <mergeCell ref="CAW180:CAW181"/>
    <mergeCell ref="CAX180:CAX181"/>
    <mergeCell ref="CAY180:CAY181"/>
    <mergeCell ref="CAZ180:CAZ181"/>
    <mergeCell ref="CBA180:CBA181"/>
    <mergeCell ref="CBB180:CBB181"/>
    <mergeCell ref="CBC180:CBC181"/>
    <mergeCell ref="CBD180:CBD181"/>
    <mergeCell ref="CBE180:CBE181"/>
    <mergeCell ref="CBF180:CBF181"/>
    <mergeCell ref="CBG180:CBG181"/>
    <mergeCell ref="CBH180:CBH181"/>
    <mergeCell ref="CBI180:CBI181"/>
    <mergeCell ref="CBO180:CBO181"/>
    <mergeCell ref="CBP180:CBP181"/>
    <mergeCell ref="CDD180:CDD181"/>
    <mergeCell ref="CDE180:CDE181"/>
    <mergeCell ref="CDF180:CDF181"/>
    <mergeCell ref="CDG180:CDG181"/>
    <mergeCell ref="CDH180:CDH181"/>
    <mergeCell ref="CDI180:CDI181"/>
    <mergeCell ref="CDJ180:CDJ181"/>
    <mergeCell ref="CDK180:CDK181"/>
    <mergeCell ref="CDL180:CDL181"/>
    <mergeCell ref="CDM180:CDM181"/>
    <mergeCell ref="CDN180:CDN181"/>
    <mergeCell ref="CDO180:CDO181"/>
    <mergeCell ref="CDP180:CDP181"/>
    <mergeCell ref="CDQ180:CDQ181"/>
    <mergeCell ref="CDW180:CDW181"/>
    <mergeCell ref="CDX180:CDX181"/>
    <mergeCell ref="CDY180:CDY181"/>
    <mergeCell ref="CCH180:CCH181"/>
    <mergeCell ref="CCI180:CCI181"/>
    <mergeCell ref="CCJ180:CCJ181"/>
    <mergeCell ref="CCK180:CCK181"/>
    <mergeCell ref="CCL180:CCL181"/>
    <mergeCell ref="CCM180:CCM181"/>
    <mergeCell ref="CCS180:CCS181"/>
    <mergeCell ref="CCT180:CCT181"/>
    <mergeCell ref="CCU180:CCU181"/>
    <mergeCell ref="CCV180:CCV181"/>
    <mergeCell ref="CCW180:CCW181"/>
    <mergeCell ref="CCX180:CCX181"/>
    <mergeCell ref="CCY180:CCY181"/>
    <mergeCell ref="CCZ180:CCZ181"/>
    <mergeCell ref="CDA180:CDA181"/>
    <mergeCell ref="CDB180:CDB181"/>
    <mergeCell ref="CDC180:CDC181"/>
    <mergeCell ref="CEQ180:CEQ181"/>
    <mergeCell ref="CER180:CER181"/>
    <mergeCell ref="CES180:CES181"/>
    <mergeCell ref="CET180:CET181"/>
    <mergeCell ref="CEU180:CEU181"/>
    <mergeCell ref="CFA180:CFA181"/>
    <mergeCell ref="CFB180:CFB181"/>
    <mergeCell ref="CFC180:CFC181"/>
    <mergeCell ref="CFD180:CFD181"/>
    <mergeCell ref="CFE180:CFE181"/>
    <mergeCell ref="CFF180:CFF181"/>
    <mergeCell ref="CFG180:CFG181"/>
    <mergeCell ref="CFH180:CFH181"/>
    <mergeCell ref="CFI180:CFI181"/>
    <mergeCell ref="CFJ180:CFJ181"/>
    <mergeCell ref="CFK180:CFK181"/>
    <mergeCell ref="CFL180:CFL181"/>
    <mergeCell ref="CDZ180:CDZ181"/>
    <mergeCell ref="CEA180:CEA181"/>
    <mergeCell ref="CEB180:CEB181"/>
    <mergeCell ref="CEC180:CEC181"/>
    <mergeCell ref="CED180:CED181"/>
    <mergeCell ref="CEE180:CEE181"/>
    <mergeCell ref="CEF180:CEF181"/>
    <mergeCell ref="CEG180:CEG181"/>
    <mergeCell ref="CEH180:CEH181"/>
    <mergeCell ref="CEI180:CEI181"/>
    <mergeCell ref="CEJ180:CEJ181"/>
    <mergeCell ref="CEK180:CEK181"/>
    <mergeCell ref="CEL180:CEL181"/>
    <mergeCell ref="CEM180:CEM181"/>
    <mergeCell ref="CEN180:CEN181"/>
    <mergeCell ref="CEO180:CEO181"/>
    <mergeCell ref="CEP180:CEP181"/>
    <mergeCell ref="CGI180:CGI181"/>
    <mergeCell ref="CGJ180:CGJ181"/>
    <mergeCell ref="CGK180:CGK181"/>
    <mergeCell ref="CGL180:CGL181"/>
    <mergeCell ref="CGM180:CGM181"/>
    <mergeCell ref="CGN180:CGN181"/>
    <mergeCell ref="CGO180:CGO181"/>
    <mergeCell ref="CGP180:CGP181"/>
    <mergeCell ref="CGQ180:CGQ181"/>
    <mergeCell ref="CGR180:CGR181"/>
    <mergeCell ref="CGS180:CGS181"/>
    <mergeCell ref="CGT180:CGT181"/>
    <mergeCell ref="CGU180:CGU181"/>
    <mergeCell ref="CGV180:CGV181"/>
    <mergeCell ref="CGW180:CGW181"/>
    <mergeCell ref="CGX180:CGX181"/>
    <mergeCell ref="CGY180:CGY181"/>
    <mergeCell ref="CFM180:CFM181"/>
    <mergeCell ref="CFN180:CFN181"/>
    <mergeCell ref="CFO180:CFO181"/>
    <mergeCell ref="CFP180:CFP181"/>
    <mergeCell ref="CFQ180:CFQ181"/>
    <mergeCell ref="CFR180:CFR181"/>
    <mergeCell ref="CFS180:CFS181"/>
    <mergeCell ref="CFT180:CFT181"/>
    <mergeCell ref="CFU180:CFU181"/>
    <mergeCell ref="CFV180:CFV181"/>
    <mergeCell ref="CFW180:CFW181"/>
    <mergeCell ref="CFX180:CFX181"/>
    <mergeCell ref="CFY180:CFY181"/>
    <mergeCell ref="CGE180:CGE181"/>
    <mergeCell ref="CGF180:CGF181"/>
    <mergeCell ref="CGG180:CGG181"/>
    <mergeCell ref="CGH180:CGH181"/>
    <mergeCell ref="CHV180:CHV181"/>
    <mergeCell ref="CHW180:CHW181"/>
    <mergeCell ref="CHX180:CHX181"/>
    <mergeCell ref="CHY180:CHY181"/>
    <mergeCell ref="CHZ180:CHZ181"/>
    <mergeCell ref="CIA180:CIA181"/>
    <mergeCell ref="CIB180:CIB181"/>
    <mergeCell ref="CIC180:CIC181"/>
    <mergeCell ref="CID180:CID181"/>
    <mergeCell ref="CIE180:CIE181"/>
    <mergeCell ref="CIF180:CIF181"/>
    <mergeCell ref="CIG180:CIG181"/>
    <mergeCell ref="CIM180:CIM181"/>
    <mergeCell ref="CIN180:CIN181"/>
    <mergeCell ref="CIO180:CIO181"/>
    <mergeCell ref="CIP180:CIP181"/>
    <mergeCell ref="CIQ180:CIQ181"/>
    <mergeCell ref="CGZ180:CGZ181"/>
    <mergeCell ref="CHA180:CHA181"/>
    <mergeCell ref="CHB180:CHB181"/>
    <mergeCell ref="CHC180:CHC181"/>
    <mergeCell ref="CHI180:CHI181"/>
    <mergeCell ref="CHJ180:CHJ181"/>
    <mergeCell ref="CHK180:CHK181"/>
    <mergeCell ref="CHL180:CHL181"/>
    <mergeCell ref="CHM180:CHM181"/>
    <mergeCell ref="CHN180:CHN181"/>
    <mergeCell ref="CHO180:CHO181"/>
    <mergeCell ref="CHP180:CHP181"/>
    <mergeCell ref="CHQ180:CHQ181"/>
    <mergeCell ref="CHR180:CHR181"/>
    <mergeCell ref="CHS180:CHS181"/>
    <mergeCell ref="CHT180:CHT181"/>
    <mergeCell ref="CHU180:CHU181"/>
    <mergeCell ref="CJI180:CJI181"/>
    <mergeCell ref="CJJ180:CJJ181"/>
    <mergeCell ref="CJK180:CJK181"/>
    <mergeCell ref="CJQ180:CJQ181"/>
    <mergeCell ref="CJR180:CJR181"/>
    <mergeCell ref="CJS180:CJS181"/>
    <mergeCell ref="CJT180:CJT181"/>
    <mergeCell ref="CJU180:CJU181"/>
    <mergeCell ref="CJV180:CJV181"/>
    <mergeCell ref="CJW180:CJW181"/>
    <mergeCell ref="CJX180:CJX181"/>
    <mergeCell ref="CJY180:CJY181"/>
    <mergeCell ref="CJZ180:CJZ181"/>
    <mergeCell ref="CKA180:CKA181"/>
    <mergeCell ref="CKB180:CKB181"/>
    <mergeCell ref="CKC180:CKC181"/>
    <mergeCell ref="CKD180:CKD181"/>
    <mergeCell ref="CIR180:CIR181"/>
    <mergeCell ref="CIS180:CIS181"/>
    <mergeCell ref="CIT180:CIT181"/>
    <mergeCell ref="CIU180:CIU181"/>
    <mergeCell ref="CIV180:CIV181"/>
    <mergeCell ref="CIW180:CIW181"/>
    <mergeCell ref="CIX180:CIX181"/>
    <mergeCell ref="CIY180:CIY181"/>
    <mergeCell ref="CIZ180:CIZ181"/>
    <mergeCell ref="CJA180:CJA181"/>
    <mergeCell ref="CJB180:CJB181"/>
    <mergeCell ref="CJC180:CJC181"/>
    <mergeCell ref="CJD180:CJD181"/>
    <mergeCell ref="CJE180:CJE181"/>
    <mergeCell ref="CJF180:CJF181"/>
    <mergeCell ref="CJG180:CJG181"/>
    <mergeCell ref="CJH180:CJH181"/>
    <mergeCell ref="CLA180:CLA181"/>
    <mergeCell ref="CLB180:CLB181"/>
    <mergeCell ref="CLC180:CLC181"/>
    <mergeCell ref="CLD180:CLD181"/>
    <mergeCell ref="CLE180:CLE181"/>
    <mergeCell ref="CLF180:CLF181"/>
    <mergeCell ref="CLG180:CLG181"/>
    <mergeCell ref="CLH180:CLH181"/>
    <mergeCell ref="CLI180:CLI181"/>
    <mergeCell ref="CLJ180:CLJ181"/>
    <mergeCell ref="CLK180:CLK181"/>
    <mergeCell ref="CLL180:CLL181"/>
    <mergeCell ref="CLM180:CLM181"/>
    <mergeCell ref="CLN180:CLN181"/>
    <mergeCell ref="CLO180:CLO181"/>
    <mergeCell ref="CLP180:CLP181"/>
    <mergeCell ref="CLQ180:CLQ181"/>
    <mergeCell ref="CKE180:CKE181"/>
    <mergeCell ref="CKF180:CKF181"/>
    <mergeCell ref="CKG180:CKG181"/>
    <mergeCell ref="CKH180:CKH181"/>
    <mergeCell ref="CKI180:CKI181"/>
    <mergeCell ref="CKJ180:CKJ181"/>
    <mergeCell ref="CKK180:CKK181"/>
    <mergeCell ref="CKL180:CKL181"/>
    <mergeCell ref="CKM180:CKM181"/>
    <mergeCell ref="CKN180:CKN181"/>
    <mergeCell ref="CKO180:CKO181"/>
    <mergeCell ref="CKU180:CKU181"/>
    <mergeCell ref="CKV180:CKV181"/>
    <mergeCell ref="CKW180:CKW181"/>
    <mergeCell ref="CKX180:CKX181"/>
    <mergeCell ref="CKY180:CKY181"/>
    <mergeCell ref="CKZ180:CKZ181"/>
    <mergeCell ref="CMN180:CMN181"/>
    <mergeCell ref="CMO180:CMO181"/>
    <mergeCell ref="CMP180:CMP181"/>
    <mergeCell ref="CMQ180:CMQ181"/>
    <mergeCell ref="CMR180:CMR181"/>
    <mergeCell ref="CMS180:CMS181"/>
    <mergeCell ref="CMT180:CMT181"/>
    <mergeCell ref="CMU180:CMU181"/>
    <mergeCell ref="CMV180:CMV181"/>
    <mergeCell ref="CMW180:CMW181"/>
    <mergeCell ref="CNC180:CNC181"/>
    <mergeCell ref="CND180:CND181"/>
    <mergeCell ref="CNE180:CNE181"/>
    <mergeCell ref="CNF180:CNF181"/>
    <mergeCell ref="CNG180:CNG181"/>
    <mergeCell ref="CNH180:CNH181"/>
    <mergeCell ref="CNI180:CNI181"/>
    <mergeCell ref="CLR180:CLR181"/>
    <mergeCell ref="CLS180:CLS181"/>
    <mergeCell ref="CLY180:CLY181"/>
    <mergeCell ref="CLZ180:CLZ181"/>
    <mergeCell ref="CMA180:CMA181"/>
    <mergeCell ref="CMB180:CMB181"/>
    <mergeCell ref="CMC180:CMC181"/>
    <mergeCell ref="CMD180:CMD181"/>
    <mergeCell ref="CME180:CME181"/>
    <mergeCell ref="CMF180:CMF181"/>
    <mergeCell ref="CMG180:CMG181"/>
    <mergeCell ref="CMH180:CMH181"/>
    <mergeCell ref="CMI180:CMI181"/>
    <mergeCell ref="CMJ180:CMJ181"/>
    <mergeCell ref="CMK180:CMK181"/>
    <mergeCell ref="CML180:CML181"/>
    <mergeCell ref="CMM180:CMM181"/>
    <mergeCell ref="COA180:COA181"/>
    <mergeCell ref="COG180:COG181"/>
    <mergeCell ref="COH180:COH181"/>
    <mergeCell ref="COI180:COI181"/>
    <mergeCell ref="COJ180:COJ181"/>
    <mergeCell ref="COK180:COK181"/>
    <mergeCell ref="COL180:COL181"/>
    <mergeCell ref="COM180:COM181"/>
    <mergeCell ref="CON180:CON181"/>
    <mergeCell ref="COO180:COO181"/>
    <mergeCell ref="COP180:COP181"/>
    <mergeCell ref="COQ180:COQ181"/>
    <mergeCell ref="COR180:COR181"/>
    <mergeCell ref="COS180:COS181"/>
    <mergeCell ref="COT180:COT181"/>
    <mergeCell ref="COU180:COU181"/>
    <mergeCell ref="COV180:COV181"/>
    <mergeCell ref="CNJ180:CNJ181"/>
    <mergeCell ref="CNK180:CNK181"/>
    <mergeCell ref="CNL180:CNL181"/>
    <mergeCell ref="CNM180:CNM181"/>
    <mergeCell ref="CNN180:CNN181"/>
    <mergeCell ref="CNO180:CNO181"/>
    <mergeCell ref="CNP180:CNP181"/>
    <mergeCell ref="CNQ180:CNQ181"/>
    <mergeCell ref="CNR180:CNR181"/>
    <mergeCell ref="CNS180:CNS181"/>
    <mergeCell ref="CNT180:CNT181"/>
    <mergeCell ref="CNU180:CNU181"/>
    <mergeCell ref="CNV180:CNV181"/>
    <mergeCell ref="CNW180:CNW181"/>
    <mergeCell ref="CNX180:CNX181"/>
    <mergeCell ref="CNY180:CNY181"/>
    <mergeCell ref="CNZ180:CNZ181"/>
    <mergeCell ref="CPS180:CPS181"/>
    <mergeCell ref="CPT180:CPT181"/>
    <mergeCell ref="CPU180:CPU181"/>
    <mergeCell ref="CPV180:CPV181"/>
    <mergeCell ref="CPW180:CPW181"/>
    <mergeCell ref="CPX180:CPX181"/>
    <mergeCell ref="CPY180:CPY181"/>
    <mergeCell ref="CPZ180:CPZ181"/>
    <mergeCell ref="CQA180:CQA181"/>
    <mergeCell ref="CQB180:CQB181"/>
    <mergeCell ref="CQC180:CQC181"/>
    <mergeCell ref="CQD180:CQD181"/>
    <mergeCell ref="CQE180:CQE181"/>
    <mergeCell ref="CQF180:CQF181"/>
    <mergeCell ref="CQG180:CQG181"/>
    <mergeCell ref="CQH180:CQH181"/>
    <mergeCell ref="CQI180:CQI181"/>
    <mergeCell ref="COW180:COW181"/>
    <mergeCell ref="COX180:COX181"/>
    <mergeCell ref="COY180:COY181"/>
    <mergeCell ref="COZ180:COZ181"/>
    <mergeCell ref="CPA180:CPA181"/>
    <mergeCell ref="CPB180:CPB181"/>
    <mergeCell ref="CPC180:CPC181"/>
    <mergeCell ref="CPD180:CPD181"/>
    <mergeCell ref="CPE180:CPE181"/>
    <mergeCell ref="CPK180:CPK181"/>
    <mergeCell ref="CPL180:CPL181"/>
    <mergeCell ref="CPM180:CPM181"/>
    <mergeCell ref="CPN180:CPN181"/>
    <mergeCell ref="CPO180:CPO181"/>
    <mergeCell ref="CPP180:CPP181"/>
    <mergeCell ref="CPQ180:CPQ181"/>
    <mergeCell ref="CPR180:CPR181"/>
    <mergeCell ref="CRF180:CRF181"/>
    <mergeCell ref="CRG180:CRG181"/>
    <mergeCell ref="CRH180:CRH181"/>
    <mergeCell ref="CRI180:CRI181"/>
    <mergeCell ref="CRJ180:CRJ181"/>
    <mergeCell ref="CRK180:CRK181"/>
    <mergeCell ref="CRL180:CRL181"/>
    <mergeCell ref="CRM180:CRM181"/>
    <mergeCell ref="CRS180:CRS181"/>
    <mergeCell ref="CRT180:CRT181"/>
    <mergeCell ref="CRU180:CRU181"/>
    <mergeCell ref="CRV180:CRV181"/>
    <mergeCell ref="CRW180:CRW181"/>
    <mergeCell ref="CRX180:CRX181"/>
    <mergeCell ref="CRY180:CRY181"/>
    <mergeCell ref="CRZ180:CRZ181"/>
    <mergeCell ref="CSA180:CSA181"/>
    <mergeCell ref="CQO180:CQO181"/>
    <mergeCell ref="CQP180:CQP181"/>
    <mergeCell ref="CQQ180:CQQ181"/>
    <mergeCell ref="CQR180:CQR181"/>
    <mergeCell ref="CQS180:CQS181"/>
    <mergeCell ref="CQT180:CQT181"/>
    <mergeCell ref="CQU180:CQU181"/>
    <mergeCell ref="CQV180:CQV181"/>
    <mergeCell ref="CQW180:CQW181"/>
    <mergeCell ref="CQX180:CQX181"/>
    <mergeCell ref="CQY180:CQY181"/>
    <mergeCell ref="CQZ180:CQZ181"/>
    <mergeCell ref="CRA180:CRA181"/>
    <mergeCell ref="CRB180:CRB181"/>
    <mergeCell ref="CRC180:CRC181"/>
    <mergeCell ref="CRD180:CRD181"/>
    <mergeCell ref="CRE180:CRE181"/>
    <mergeCell ref="CSX180:CSX181"/>
    <mergeCell ref="CSY180:CSY181"/>
    <mergeCell ref="CSZ180:CSZ181"/>
    <mergeCell ref="CTA180:CTA181"/>
    <mergeCell ref="CTB180:CTB181"/>
    <mergeCell ref="CTC180:CTC181"/>
    <mergeCell ref="CTD180:CTD181"/>
    <mergeCell ref="CTE180:CTE181"/>
    <mergeCell ref="CTF180:CTF181"/>
    <mergeCell ref="CTG180:CTG181"/>
    <mergeCell ref="CTH180:CTH181"/>
    <mergeCell ref="CTI180:CTI181"/>
    <mergeCell ref="CTJ180:CTJ181"/>
    <mergeCell ref="CTK180:CTK181"/>
    <mergeCell ref="CTL180:CTL181"/>
    <mergeCell ref="CTM180:CTM181"/>
    <mergeCell ref="CTN180:CTN181"/>
    <mergeCell ref="CSB180:CSB181"/>
    <mergeCell ref="CSC180:CSC181"/>
    <mergeCell ref="CSD180:CSD181"/>
    <mergeCell ref="CSE180:CSE181"/>
    <mergeCell ref="CSF180:CSF181"/>
    <mergeCell ref="CSG180:CSG181"/>
    <mergeCell ref="CSH180:CSH181"/>
    <mergeCell ref="CSI180:CSI181"/>
    <mergeCell ref="CSJ180:CSJ181"/>
    <mergeCell ref="CSK180:CSK181"/>
    <mergeCell ref="CSL180:CSL181"/>
    <mergeCell ref="CSM180:CSM181"/>
    <mergeCell ref="CSN180:CSN181"/>
    <mergeCell ref="CSO180:CSO181"/>
    <mergeCell ref="CSP180:CSP181"/>
    <mergeCell ref="CSQ180:CSQ181"/>
    <mergeCell ref="CSW180:CSW181"/>
    <mergeCell ref="CUK180:CUK181"/>
    <mergeCell ref="CUL180:CUL181"/>
    <mergeCell ref="CUM180:CUM181"/>
    <mergeCell ref="CUN180:CUN181"/>
    <mergeCell ref="CUO180:CUO181"/>
    <mergeCell ref="CUP180:CUP181"/>
    <mergeCell ref="CUQ180:CUQ181"/>
    <mergeCell ref="CUR180:CUR181"/>
    <mergeCell ref="CUS180:CUS181"/>
    <mergeCell ref="CUT180:CUT181"/>
    <mergeCell ref="CUU180:CUU181"/>
    <mergeCell ref="CUV180:CUV181"/>
    <mergeCell ref="CUW180:CUW181"/>
    <mergeCell ref="CUX180:CUX181"/>
    <mergeCell ref="CUY180:CUY181"/>
    <mergeCell ref="CVE180:CVE181"/>
    <mergeCell ref="CVF180:CVF181"/>
    <mergeCell ref="CTO180:CTO181"/>
    <mergeCell ref="CTP180:CTP181"/>
    <mergeCell ref="CTQ180:CTQ181"/>
    <mergeCell ref="CTR180:CTR181"/>
    <mergeCell ref="CTS180:CTS181"/>
    <mergeCell ref="CTT180:CTT181"/>
    <mergeCell ref="CTU180:CTU181"/>
    <mergeCell ref="CUA180:CUA181"/>
    <mergeCell ref="CUB180:CUB181"/>
    <mergeCell ref="CUC180:CUC181"/>
    <mergeCell ref="CUD180:CUD181"/>
    <mergeCell ref="CUE180:CUE181"/>
    <mergeCell ref="CUF180:CUF181"/>
    <mergeCell ref="CUG180:CUG181"/>
    <mergeCell ref="CUH180:CUH181"/>
    <mergeCell ref="CUI180:CUI181"/>
    <mergeCell ref="CUJ180:CUJ181"/>
    <mergeCell ref="CVX180:CVX181"/>
    <mergeCell ref="CVY180:CVY181"/>
    <mergeCell ref="CVZ180:CVZ181"/>
    <mergeCell ref="CWA180:CWA181"/>
    <mergeCell ref="CWB180:CWB181"/>
    <mergeCell ref="CWC180:CWC181"/>
    <mergeCell ref="CWI180:CWI181"/>
    <mergeCell ref="CWJ180:CWJ181"/>
    <mergeCell ref="CWK180:CWK181"/>
    <mergeCell ref="CWL180:CWL181"/>
    <mergeCell ref="CWM180:CWM181"/>
    <mergeCell ref="CWN180:CWN181"/>
    <mergeCell ref="CWO180:CWO181"/>
    <mergeCell ref="CWP180:CWP181"/>
    <mergeCell ref="CWQ180:CWQ181"/>
    <mergeCell ref="CWR180:CWR181"/>
    <mergeCell ref="CWS180:CWS181"/>
    <mergeCell ref="CVG180:CVG181"/>
    <mergeCell ref="CVH180:CVH181"/>
    <mergeCell ref="CVI180:CVI181"/>
    <mergeCell ref="CVJ180:CVJ181"/>
    <mergeCell ref="CVK180:CVK181"/>
    <mergeCell ref="CVL180:CVL181"/>
    <mergeCell ref="CVM180:CVM181"/>
    <mergeCell ref="CVN180:CVN181"/>
    <mergeCell ref="CVO180:CVO181"/>
    <mergeCell ref="CVP180:CVP181"/>
    <mergeCell ref="CVQ180:CVQ181"/>
    <mergeCell ref="CVR180:CVR181"/>
    <mergeCell ref="CVS180:CVS181"/>
    <mergeCell ref="CVT180:CVT181"/>
    <mergeCell ref="CVU180:CVU181"/>
    <mergeCell ref="CVV180:CVV181"/>
    <mergeCell ref="CVW180:CVW181"/>
    <mergeCell ref="CXP180:CXP181"/>
    <mergeCell ref="CXQ180:CXQ181"/>
    <mergeCell ref="CXR180:CXR181"/>
    <mergeCell ref="CXS180:CXS181"/>
    <mergeCell ref="CXT180:CXT181"/>
    <mergeCell ref="CXU180:CXU181"/>
    <mergeCell ref="CXV180:CXV181"/>
    <mergeCell ref="CXW180:CXW181"/>
    <mergeCell ref="CXX180:CXX181"/>
    <mergeCell ref="CXY180:CXY181"/>
    <mergeCell ref="CXZ180:CXZ181"/>
    <mergeCell ref="CYA180:CYA181"/>
    <mergeCell ref="CYB180:CYB181"/>
    <mergeCell ref="CYC180:CYC181"/>
    <mergeCell ref="CYD180:CYD181"/>
    <mergeCell ref="CYE180:CYE181"/>
    <mergeCell ref="CYF180:CYF181"/>
    <mergeCell ref="CWT180:CWT181"/>
    <mergeCell ref="CWU180:CWU181"/>
    <mergeCell ref="CWV180:CWV181"/>
    <mergeCell ref="CWW180:CWW181"/>
    <mergeCell ref="CWX180:CWX181"/>
    <mergeCell ref="CWY180:CWY181"/>
    <mergeCell ref="CWZ180:CWZ181"/>
    <mergeCell ref="CXA180:CXA181"/>
    <mergeCell ref="CXB180:CXB181"/>
    <mergeCell ref="CXC180:CXC181"/>
    <mergeCell ref="CXD180:CXD181"/>
    <mergeCell ref="CXE180:CXE181"/>
    <mergeCell ref="CXF180:CXF181"/>
    <mergeCell ref="CXG180:CXG181"/>
    <mergeCell ref="CXM180:CXM181"/>
    <mergeCell ref="CXN180:CXN181"/>
    <mergeCell ref="CXO180:CXO181"/>
    <mergeCell ref="CZC180:CZC181"/>
    <mergeCell ref="CZD180:CZD181"/>
    <mergeCell ref="CZE180:CZE181"/>
    <mergeCell ref="CZF180:CZF181"/>
    <mergeCell ref="CZG180:CZG181"/>
    <mergeCell ref="CZH180:CZH181"/>
    <mergeCell ref="CZI180:CZI181"/>
    <mergeCell ref="CZJ180:CZJ181"/>
    <mergeCell ref="CZK180:CZK181"/>
    <mergeCell ref="CZL180:CZL181"/>
    <mergeCell ref="CZM180:CZM181"/>
    <mergeCell ref="CZN180:CZN181"/>
    <mergeCell ref="CZO180:CZO181"/>
    <mergeCell ref="CZU180:CZU181"/>
    <mergeCell ref="CZV180:CZV181"/>
    <mergeCell ref="CZW180:CZW181"/>
    <mergeCell ref="CZX180:CZX181"/>
    <mergeCell ref="CYG180:CYG181"/>
    <mergeCell ref="CYH180:CYH181"/>
    <mergeCell ref="CYI180:CYI181"/>
    <mergeCell ref="CYJ180:CYJ181"/>
    <mergeCell ref="CYK180:CYK181"/>
    <mergeCell ref="CYQ180:CYQ181"/>
    <mergeCell ref="CYR180:CYR181"/>
    <mergeCell ref="CYS180:CYS181"/>
    <mergeCell ref="CYT180:CYT181"/>
    <mergeCell ref="CYU180:CYU181"/>
    <mergeCell ref="CYV180:CYV181"/>
    <mergeCell ref="CYW180:CYW181"/>
    <mergeCell ref="CYX180:CYX181"/>
    <mergeCell ref="CYY180:CYY181"/>
    <mergeCell ref="CYZ180:CYZ181"/>
    <mergeCell ref="CZA180:CZA181"/>
    <mergeCell ref="CZB180:CZB181"/>
    <mergeCell ref="DAP180:DAP181"/>
    <mergeCell ref="DAQ180:DAQ181"/>
    <mergeCell ref="DAR180:DAR181"/>
    <mergeCell ref="DAS180:DAS181"/>
    <mergeCell ref="DAY180:DAY181"/>
    <mergeCell ref="DAZ180:DAZ181"/>
    <mergeCell ref="DBA180:DBA181"/>
    <mergeCell ref="DBB180:DBB181"/>
    <mergeCell ref="DBC180:DBC181"/>
    <mergeCell ref="DBD180:DBD181"/>
    <mergeCell ref="DBE180:DBE181"/>
    <mergeCell ref="DBF180:DBF181"/>
    <mergeCell ref="DBG180:DBG181"/>
    <mergeCell ref="DBH180:DBH181"/>
    <mergeCell ref="DBI180:DBI181"/>
    <mergeCell ref="DBJ180:DBJ181"/>
    <mergeCell ref="DBK180:DBK181"/>
    <mergeCell ref="CZY180:CZY181"/>
    <mergeCell ref="CZZ180:CZZ181"/>
    <mergeCell ref="DAA180:DAA181"/>
    <mergeCell ref="DAB180:DAB181"/>
    <mergeCell ref="DAC180:DAC181"/>
    <mergeCell ref="DAD180:DAD181"/>
    <mergeCell ref="DAE180:DAE181"/>
    <mergeCell ref="DAF180:DAF181"/>
    <mergeCell ref="DAG180:DAG181"/>
    <mergeCell ref="DAH180:DAH181"/>
    <mergeCell ref="DAI180:DAI181"/>
    <mergeCell ref="DAJ180:DAJ181"/>
    <mergeCell ref="DAK180:DAK181"/>
    <mergeCell ref="DAL180:DAL181"/>
    <mergeCell ref="DAM180:DAM181"/>
    <mergeCell ref="DAN180:DAN181"/>
    <mergeCell ref="DAO180:DAO181"/>
    <mergeCell ref="DCH180:DCH181"/>
    <mergeCell ref="DCI180:DCI181"/>
    <mergeCell ref="DCJ180:DCJ181"/>
    <mergeCell ref="DCK180:DCK181"/>
    <mergeCell ref="DCL180:DCL181"/>
    <mergeCell ref="DCM180:DCM181"/>
    <mergeCell ref="DCN180:DCN181"/>
    <mergeCell ref="DCO180:DCO181"/>
    <mergeCell ref="DCP180:DCP181"/>
    <mergeCell ref="DCQ180:DCQ181"/>
    <mergeCell ref="DCR180:DCR181"/>
    <mergeCell ref="DCS180:DCS181"/>
    <mergeCell ref="DCT180:DCT181"/>
    <mergeCell ref="DCU180:DCU181"/>
    <mergeCell ref="DCV180:DCV181"/>
    <mergeCell ref="DCW180:DCW181"/>
    <mergeCell ref="DCX180:DCX181"/>
    <mergeCell ref="DBL180:DBL181"/>
    <mergeCell ref="DBM180:DBM181"/>
    <mergeCell ref="DBN180:DBN181"/>
    <mergeCell ref="DBO180:DBO181"/>
    <mergeCell ref="DBP180:DBP181"/>
    <mergeCell ref="DBQ180:DBQ181"/>
    <mergeCell ref="DBR180:DBR181"/>
    <mergeCell ref="DBS180:DBS181"/>
    <mergeCell ref="DBT180:DBT181"/>
    <mergeCell ref="DBU180:DBU181"/>
    <mergeCell ref="DBV180:DBV181"/>
    <mergeCell ref="DBW180:DBW181"/>
    <mergeCell ref="DCC180:DCC181"/>
    <mergeCell ref="DCD180:DCD181"/>
    <mergeCell ref="DCE180:DCE181"/>
    <mergeCell ref="DCF180:DCF181"/>
    <mergeCell ref="DCG180:DCG181"/>
    <mergeCell ref="DDU180:DDU181"/>
    <mergeCell ref="DDV180:DDV181"/>
    <mergeCell ref="DDW180:DDW181"/>
    <mergeCell ref="DDX180:DDX181"/>
    <mergeCell ref="DDY180:DDY181"/>
    <mergeCell ref="DDZ180:DDZ181"/>
    <mergeCell ref="DEA180:DEA181"/>
    <mergeCell ref="DEB180:DEB181"/>
    <mergeCell ref="DEC180:DEC181"/>
    <mergeCell ref="DED180:DED181"/>
    <mergeCell ref="DEE180:DEE181"/>
    <mergeCell ref="DEK180:DEK181"/>
    <mergeCell ref="DEL180:DEL181"/>
    <mergeCell ref="DEM180:DEM181"/>
    <mergeCell ref="DEN180:DEN181"/>
    <mergeCell ref="DEO180:DEO181"/>
    <mergeCell ref="DEP180:DEP181"/>
    <mergeCell ref="DCY180:DCY181"/>
    <mergeCell ref="DCZ180:DCZ181"/>
    <mergeCell ref="DDA180:DDA181"/>
    <mergeCell ref="DDG180:DDG181"/>
    <mergeCell ref="DDH180:DDH181"/>
    <mergeCell ref="DDI180:DDI181"/>
    <mergeCell ref="DDJ180:DDJ181"/>
    <mergeCell ref="DDK180:DDK181"/>
    <mergeCell ref="DDL180:DDL181"/>
    <mergeCell ref="DDM180:DDM181"/>
    <mergeCell ref="DDN180:DDN181"/>
    <mergeCell ref="DDO180:DDO181"/>
    <mergeCell ref="DDP180:DDP181"/>
    <mergeCell ref="DDQ180:DDQ181"/>
    <mergeCell ref="DDR180:DDR181"/>
    <mergeCell ref="DDS180:DDS181"/>
    <mergeCell ref="DDT180:DDT181"/>
    <mergeCell ref="DFH180:DFH181"/>
    <mergeCell ref="DFI180:DFI181"/>
    <mergeCell ref="DFO180:DFO181"/>
    <mergeCell ref="DFP180:DFP181"/>
    <mergeCell ref="DFQ180:DFQ181"/>
    <mergeCell ref="DFR180:DFR181"/>
    <mergeCell ref="DFS180:DFS181"/>
    <mergeCell ref="DFT180:DFT181"/>
    <mergeCell ref="DFU180:DFU181"/>
    <mergeCell ref="DFV180:DFV181"/>
    <mergeCell ref="DFW180:DFW181"/>
    <mergeCell ref="DFX180:DFX181"/>
    <mergeCell ref="DFY180:DFY181"/>
    <mergeCell ref="DFZ180:DFZ181"/>
    <mergeCell ref="DGA180:DGA181"/>
    <mergeCell ref="DGB180:DGB181"/>
    <mergeCell ref="DGC180:DGC181"/>
    <mergeCell ref="DEQ180:DEQ181"/>
    <mergeCell ref="DER180:DER181"/>
    <mergeCell ref="DES180:DES181"/>
    <mergeCell ref="DET180:DET181"/>
    <mergeCell ref="DEU180:DEU181"/>
    <mergeCell ref="DEV180:DEV181"/>
    <mergeCell ref="DEW180:DEW181"/>
    <mergeCell ref="DEX180:DEX181"/>
    <mergeCell ref="DEY180:DEY181"/>
    <mergeCell ref="DEZ180:DEZ181"/>
    <mergeCell ref="DFA180:DFA181"/>
    <mergeCell ref="DFB180:DFB181"/>
    <mergeCell ref="DFC180:DFC181"/>
    <mergeCell ref="DFD180:DFD181"/>
    <mergeCell ref="DFE180:DFE181"/>
    <mergeCell ref="DFF180:DFF181"/>
    <mergeCell ref="DFG180:DFG181"/>
    <mergeCell ref="DGZ180:DGZ181"/>
    <mergeCell ref="DHA180:DHA181"/>
    <mergeCell ref="DHB180:DHB181"/>
    <mergeCell ref="DHC180:DHC181"/>
    <mergeCell ref="DHD180:DHD181"/>
    <mergeCell ref="DHE180:DHE181"/>
    <mergeCell ref="DHF180:DHF181"/>
    <mergeCell ref="DHG180:DHG181"/>
    <mergeCell ref="DHH180:DHH181"/>
    <mergeCell ref="DHI180:DHI181"/>
    <mergeCell ref="DHJ180:DHJ181"/>
    <mergeCell ref="DHK180:DHK181"/>
    <mergeCell ref="DHL180:DHL181"/>
    <mergeCell ref="DHM180:DHM181"/>
    <mergeCell ref="DHN180:DHN181"/>
    <mergeCell ref="DHO180:DHO181"/>
    <mergeCell ref="DHP180:DHP181"/>
    <mergeCell ref="DGD180:DGD181"/>
    <mergeCell ref="DGE180:DGE181"/>
    <mergeCell ref="DGF180:DGF181"/>
    <mergeCell ref="DGG180:DGG181"/>
    <mergeCell ref="DGH180:DGH181"/>
    <mergeCell ref="DGI180:DGI181"/>
    <mergeCell ref="DGJ180:DGJ181"/>
    <mergeCell ref="DGK180:DGK181"/>
    <mergeCell ref="DGL180:DGL181"/>
    <mergeCell ref="DGM180:DGM181"/>
    <mergeCell ref="DGS180:DGS181"/>
    <mergeCell ref="DGT180:DGT181"/>
    <mergeCell ref="DGU180:DGU181"/>
    <mergeCell ref="DGV180:DGV181"/>
    <mergeCell ref="DGW180:DGW181"/>
    <mergeCell ref="DGX180:DGX181"/>
    <mergeCell ref="DGY180:DGY181"/>
    <mergeCell ref="DIM180:DIM181"/>
    <mergeCell ref="DIN180:DIN181"/>
    <mergeCell ref="DIO180:DIO181"/>
    <mergeCell ref="DIP180:DIP181"/>
    <mergeCell ref="DIQ180:DIQ181"/>
    <mergeCell ref="DIR180:DIR181"/>
    <mergeCell ref="DIS180:DIS181"/>
    <mergeCell ref="DIT180:DIT181"/>
    <mergeCell ref="DIU180:DIU181"/>
    <mergeCell ref="DJA180:DJA181"/>
    <mergeCell ref="DJB180:DJB181"/>
    <mergeCell ref="DJC180:DJC181"/>
    <mergeCell ref="DJD180:DJD181"/>
    <mergeCell ref="DJE180:DJE181"/>
    <mergeCell ref="DJF180:DJF181"/>
    <mergeCell ref="DJG180:DJG181"/>
    <mergeCell ref="DJH180:DJH181"/>
    <mergeCell ref="DHQ180:DHQ181"/>
    <mergeCell ref="DHW180:DHW181"/>
    <mergeCell ref="DHX180:DHX181"/>
    <mergeCell ref="DHY180:DHY181"/>
    <mergeCell ref="DHZ180:DHZ181"/>
    <mergeCell ref="DIA180:DIA181"/>
    <mergeCell ref="DIB180:DIB181"/>
    <mergeCell ref="DIC180:DIC181"/>
    <mergeCell ref="DID180:DID181"/>
    <mergeCell ref="DIE180:DIE181"/>
    <mergeCell ref="DIF180:DIF181"/>
    <mergeCell ref="DIG180:DIG181"/>
    <mergeCell ref="DIH180:DIH181"/>
    <mergeCell ref="DII180:DII181"/>
    <mergeCell ref="DIJ180:DIJ181"/>
    <mergeCell ref="DIK180:DIK181"/>
    <mergeCell ref="DIL180:DIL181"/>
    <mergeCell ref="DKE180:DKE181"/>
    <mergeCell ref="DKF180:DKF181"/>
    <mergeCell ref="DKG180:DKG181"/>
    <mergeCell ref="DKH180:DKH181"/>
    <mergeCell ref="DKI180:DKI181"/>
    <mergeCell ref="DKJ180:DKJ181"/>
    <mergeCell ref="DKK180:DKK181"/>
    <mergeCell ref="DKL180:DKL181"/>
    <mergeCell ref="DKM180:DKM181"/>
    <mergeCell ref="DKN180:DKN181"/>
    <mergeCell ref="DKO180:DKO181"/>
    <mergeCell ref="DKP180:DKP181"/>
    <mergeCell ref="DKQ180:DKQ181"/>
    <mergeCell ref="DKR180:DKR181"/>
    <mergeCell ref="DKS180:DKS181"/>
    <mergeCell ref="DKT180:DKT181"/>
    <mergeCell ref="DKU180:DKU181"/>
    <mergeCell ref="DJI180:DJI181"/>
    <mergeCell ref="DJJ180:DJJ181"/>
    <mergeCell ref="DJK180:DJK181"/>
    <mergeCell ref="DJL180:DJL181"/>
    <mergeCell ref="DJM180:DJM181"/>
    <mergeCell ref="DJN180:DJN181"/>
    <mergeCell ref="DJO180:DJO181"/>
    <mergeCell ref="DJP180:DJP181"/>
    <mergeCell ref="DJQ180:DJQ181"/>
    <mergeCell ref="DJR180:DJR181"/>
    <mergeCell ref="DJS180:DJS181"/>
    <mergeCell ref="DJT180:DJT181"/>
    <mergeCell ref="DJU180:DJU181"/>
    <mergeCell ref="DJV180:DJV181"/>
    <mergeCell ref="DJW180:DJW181"/>
    <mergeCell ref="DJX180:DJX181"/>
    <mergeCell ref="DJY180:DJY181"/>
    <mergeCell ref="DLR180:DLR181"/>
    <mergeCell ref="DLS180:DLS181"/>
    <mergeCell ref="DLT180:DLT181"/>
    <mergeCell ref="DLU180:DLU181"/>
    <mergeCell ref="DLV180:DLV181"/>
    <mergeCell ref="DLW180:DLW181"/>
    <mergeCell ref="DLX180:DLX181"/>
    <mergeCell ref="DLY180:DLY181"/>
    <mergeCell ref="DLZ180:DLZ181"/>
    <mergeCell ref="DMA180:DMA181"/>
    <mergeCell ref="DMB180:DMB181"/>
    <mergeCell ref="DMC180:DMC181"/>
    <mergeCell ref="DMD180:DMD181"/>
    <mergeCell ref="DME180:DME181"/>
    <mergeCell ref="DMF180:DMF181"/>
    <mergeCell ref="DMG180:DMG181"/>
    <mergeCell ref="DMM180:DMM181"/>
    <mergeCell ref="DKV180:DKV181"/>
    <mergeCell ref="DKW180:DKW181"/>
    <mergeCell ref="DKX180:DKX181"/>
    <mergeCell ref="DKY180:DKY181"/>
    <mergeCell ref="DKZ180:DKZ181"/>
    <mergeCell ref="DLA180:DLA181"/>
    <mergeCell ref="DLB180:DLB181"/>
    <mergeCell ref="DLC180:DLC181"/>
    <mergeCell ref="DLI180:DLI181"/>
    <mergeCell ref="DLJ180:DLJ181"/>
    <mergeCell ref="DLK180:DLK181"/>
    <mergeCell ref="DLL180:DLL181"/>
    <mergeCell ref="DLM180:DLM181"/>
    <mergeCell ref="DLN180:DLN181"/>
    <mergeCell ref="DLO180:DLO181"/>
    <mergeCell ref="DLP180:DLP181"/>
    <mergeCell ref="DLQ180:DLQ181"/>
    <mergeCell ref="DNE180:DNE181"/>
    <mergeCell ref="DNF180:DNF181"/>
    <mergeCell ref="DNG180:DNG181"/>
    <mergeCell ref="DNH180:DNH181"/>
    <mergeCell ref="DNI180:DNI181"/>
    <mergeCell ref="DNJ180:DNJ181"/>
    <mergeCell ref="DNK180:DNK181"/>
    <mergeCell ref="DNQ180:DNQ181"/>
    <mergeCell ref="DNR180:DNR181"/>
    <mergeCell ref="DNS180:DNS181"/>
    <mergeCell ref="DNT180:DNT181"/>
    <mergeCell ref="DNU180:DNU181"/>
    <mergeCell ref="DNV180:DNV181"/>
    <mergeCell ref="DNW180:DNW181"/>
    <mergeCell ref="DNX180:DNX181"/>
    <mergeCell ref="DNY180:DNY181"/>
    <mergeCell ref="DNZ180:DNZ181"/>
    <mergeCell ref="DMN180:DMN181"/>
    <mergeCell ref="DMO180:DMO181"/>
    <mergeCell ref="DMP180:DMP181"/>
    <mergeCell ref="DMQ180:DMQ181"/>
    <mergeCell ref="DMR180:DMR181"/>
    <mergeCell ref="DMS180:DMS181"/>
    <mergeCell ref="DMT180:DMT181"/>
    <mergeCell ref="DMU180:DMU181"/>
    <mergeCell ref="DMV180:DMV181"/>
    <mergeCell ref="DMW180:DMW181"/>
    <mergeCell ref="DMX180:DMX181"/>
    <mergeCell ref="DMY180:DMY181"/>
    <mergeCell ref="DMZ180:DMZ181"/>
    <mergeCell ref="DNA180:DNA181"/>
    <mergeCell ref="DNB180:DNB181"/>
    <mergeCell ref="DNC180:DNC181"/>
    <mergeCell ref="DND180:DND181"/>
    <mergeCell ref="DOW180:DOW181"/>
    <mergeCell ref="DOX180:DOX181"/>
    <mergeCell ref="DOY180:DOY181"/>
    <mergeCell ref="DOZ180:DOZ181"/>
    <mergeCell ref="DPA180:DPA181"/>
    <mergeCell ref="DPB180:DPB181"/>
    <mergeCell ref="DPC180:DPC181"/>
    <mergeCell ref="DPD180:DPD181"/>
    <mergeCell ref="DPE180:DPE181"/>
    <mergeCell ref="DPF180:DPF181"/>
    <mergeCell ref="DPG180:DPG181"/>
    <mergeCell ref="DPH180:DPH181"/>
    <mergeCell ref="DPI180:DPI181"/>
    <mergeCell ref="DPJ180:DPJ181"/>
    <mergeCell ref="DPK180:DPK181"/>
    <mergeCell ref="DPL180:DPL181"/>
    <mergeCell ref="DPM180:DPM181"/>
    <mergeCell ref="DOA180:DOA181"/>
    <mergeCell ref="DOB180:DOB181"/>
    <mergeCell ref="DOC180:DOC181"/>
    <mergeCell ref="DOD180:DOD181"/>
    <mergeCell ref="DOE180:DOE181"/>
    <mergeCell ref="DOF180:DOF181"/>
    <mergeCell ref="DOG180:DOG181"/>
    <mergeCell ref="DOH180:DOH181"/>
    <mergeCell ref="DOI180:DOI181"/>
    <mergeCell ref="DOJ180:DOJ181"/>
    <mergeCell ref="DOK180:DOK181"/>
    <mergeCell ref="DOL180:DOL181"/>
    <mergeCell ref="DOM180:DOM181"/>
    <mergeCell ref="DON180:DON181"/>
    <mergeCell ref="DOO180:DOO181"/>
    <mergeCell ref="DOU180:DOU181"/>
    <mergeCell ref="DOV180:DOV181"/>
    <mergeCell ref="DQJ180:DQJ181"/>
    <mergeCell ref="DQK180:DQK181"/>
    <mergeCell ref="DQL180:DQL181"/>
    <mergeCell ref="DQM180:DQM181"/>
    <mergeCell ref="DQN180:DQN181"/>
    <mergeCell ref="DQO180:DQO181"/>
    <mergeCell ref="DQP180:DQP181"/>
    <mergeCell ref="DQQ180:DQQ181"/>
    <mergeCell ref="DQR180:DQR181"/>
    <mergeCell ref="DQS180:DQS181"/>
    <mergeCell ref="DQT180:DQT181"/>
    <mergeCell ref="DQU180:DQU181"/>
    <mergeCell ref="DQV180:DQV181"/>
    <mergeCell ref="DQW180:DQW181"/>
    <mergeCell ref="DRC180:DRC181"/>
    <mergeCell ref="DRD180:DRD181"/>
    <mergeCell ref="DRE180:DRE181"/>
    <mergeCell ref="DPN180:DPN181"/>
    <mergeCell ref="DPO180:DPO181"/>
    <mergeCell ref="DPP180:DPP181"/>
    <mergeCell ref="DPQ180:DPQ181"/>
    <mergeCell ref="DPR180:DPR181"/>
    <mergeCell ref="DPS180:DPS181"/>
    <mergeCell ref="DPY180:DPY181"/>
    <mergeCell ref="DPZ180:DPZ181"/>
    <mergeCell ref="DQA180:DQA181"/>
    <mergeCell ref="DQB180:DQB181"/>
    <mergeCell ref="DQC180:DQC181"/>
    <mergeCell ref="DQD180:DQD181"/>
    <mergeCell ref="DQE180:DQE181"/>
    <mergeCell ref="DQF180:DQF181"/>
    <mergeCell ref="DQG180:DQG181"/>
    <mergeCell ref="DQH180:DQH181"/>
    <mergeCell ref="DQI180:DQI181"/>
    <mergeCell ref="DRW180:DRW181"/>
    <mergeCell ref="DRX180:DRX181"/>
    <mergeCell ref="DRY180:DRY181"/>
    <mergeCell ref="DRZ180:DRZ181"/>
    <mergeCell ref="DSA180:DSA181"/>
    <mergeCell ref="DSG180:DSG181"/>
    <mergeCell ref="DSH180:DSH181"/>
    <mergeCell ref="DSI180:DSI181"/>
    <mergeCell ref="DSJ180:DSJ181"/>
    <mergeCell ref="DSK180:DSK181"/>
    <mergeCell ref="DSL180:DSL181"/>
    <mergeCell ref="DSM180:DSM181"/>
    <mergeCell ref="DSN180:DSN181"/>
    <mergeCell ref="DSO180:DSO181"/>
    <mergeCell ref="DSP180:DSP181"/>
    <mergeCell ref="DSQ180:DSQ181"/>
    <mergeCell ref="DSR180:DSR181"/>
    <mergeCell ref="DRF180:DRF181"/>
    <mergeCell ref="DRG180:DRG181"/>
    <mergeCell ref="DRH180:DRH181"/>
    <mergeCell ref="DRI180:DRI181"/>
    <mergeCell ref="DRJ180:DRJ181"/>
    <mergeCell ref="DRK180:DRK181"/>
    <mergeCell ref="DRL180:DRL181"/>
    <mergeCell ref="DRM180:DRM181"/>
    <mergeCell ref="DRN180:DRN181"/>
    <mergeCell ref="DRO180:DRO181"/>
    <mergeCell ref="DRP180:DRP181"/>
    <mergeCell ref="DRQ180:DRQ181"/>
    <mergeCell ref="DRR180:DRR181"/>
    <mergeCell ref="DRS180:DRS181"/>
    <mergeCell ref="DRT180:DRT181"/>
    <mergeCell ref="DRU180:DRU181"/>
    <mergeCell ref="DRV180:DRV181"/>
    <mergeCell ref="DTO180:DTO181"/>
    <mergeCell ref="DTP180:DTP181"/>
    <mergeCell ref="DTQ180:DTQ181"/>
    <mergeCell ref="DTR180:DTR181"/>
    <mergeCell ref="DTS180:DTS181"/>
    <mergeCell ref="DTT180:DTT181"/>
    <mergeCell ref="DTU180:DTU181"/>
    <mergeCell ref="DTV180:DTV181"/>
    <mergeCell ref="DTW180:DTW181"/>
    <mergeCell ref="DTX180:DTX181"/>
    <mergeCell ref="DTY180:DTY181"/>
    <mergeCell ref="DTZ180:DTZ181"/>
    <mergeCell ref="DUA180:DUA181"/>
    <mergeCell ref="DUB180:DUB181"/>
    <mergeCell ref="DUC180:DUC181"/>
    <mergeCell ref="DUD180:DUD181"/>
    <mergeCell ref="DUE180:DUE181"/>
    <mergeCell ref="DSS180:DSS181"/>
    <mergeCell ref="DST180:DST181"/>
    <mergeCell ref="DSU180:DSU181"/>
    <mergeCell ref="DSV180:DSV181"/>
    <mergeCell ref="DSW180:DSW181"/>
    <mergeCell ref="DSX180:DSX181"/>
    <mergeCell ref="DSY180:DSY181"/>
    <mergeCell ref="DSZ180:DSZ181"/>
    <mergeCell ref="DTA180:DTA181"/>
    <mergeCell ref="DTB180:DTB181"/>
    <mergeCell ref="DTC180:DTC181"/>
    <mergeCell ref="DTD180:DTD181"/>
    <mergeCell ref="DTE180:DTE181"/>
    <mergeCell ref="DTK180:DTK181"/>
    <mergeCell ref="DTL180:DTL181"/>
    <mergeCell ref="DTM180:DTM181"/>
    <mergeCell ref="DTN180:DTN181"/>
    <mergeCell ref="DVB180:DVB181"/>
    <mergeCell ref="DVC180:DVC181"/>
    <mergeCell ref="DVD180:DVD181"/>
    <mergeCell ref="DVE180:DVE181"/>
    <mergeCell ref="DVF180:DVF181"/>
    <mergeCell ref="DVG180:DVG181"/>
    <mergeCell ref="DVH180:DVH181"/>
    <mergeCell ref="DVI180:DVI181"/>
    <mergeCell ref="DVJ180:DVJ181"/>
    <mergeCell ref="DVK180:DVK181"/>
    <mergeCell ref="DVL180:DVL181"/>
    <mergeCell ref="DVM180:DVM181"/>
    <mergeCell ref="DVS180:DVS181"/>
    <mergeCell ref="DVT180:DVT181"/>
    <mergeCell ref="DVU180:DVU181"/>
    <mergeCell ref="DVV180:DVV181"/>
    <mergeCell ref="DVW180:DVW181"/>
    <mergeCell ref="DUF180:DUF181"/>
    <mergeCell ref="DUG180:DUG181"/>
    <mergeCell ref="DUH180:DUH181"/>
    <mergeCell ref="DUI180:DUI181"/>
    <mergeCell ref="DUO180:DUO181"/>
    <mergeCell ref="DUP180:DUP181"/>
    <mergeCell ref="DUQ180:DUQ181"/>
    <mergeCell ref="DUR180:DUR181"/>
    <mergeCell ref="DUS180:DUS181"/>
    <mergeCell ref="DUT180:DUT181"/>
    <mergeCell ref="DUU180:DUU181"/>
    <mergeCell ref="DUV180:DUV181"/>
    <mergeCell ref="DUW180:DUW181"/>
    <mergeCell ref="DUX180:DUX181"/>
    <mergeCell ref="DUY180:DUY181"/>
    <mergeCell ref="DUZ180:DUZ181"/>
    <mergeCell ref="DVA180:DVA181"/>
    <mergeCell ref="DWO180:DWO181"/>
    <mergeCell ref="DWP180:DWP181"/>
    <mergeCell ref="DWQ180:DWQ181"/>
    <mergeCell ref="DWW180:DWW181"/>
    <mergeCell ref="DWX180:DWX181"/>
    <mergeCell ref="DWY180:DWY181"/>
    <mergeCell ref="DWZ180:DWZ181"/>
    <mergeCell ref="DXA180:DXA181"/>
    <mergeCell ref="DXB180:DXB181"/>
    <mergeCell ref="DXC180:DXC181"/>
    <mergeCell ref="DXD180:DXD181"/>
    <mergeCell ref="DXE180:DXE181"/>
    <mergeCell ref="DXF180:DXF181"/>
    <mergeCell ref="DXG180:DXG181"/>
    <mergeCell ref="DXH180:DXH181"/>
    <mergeCell ref="DXI180:DXI181"/>
    <mergeCell ref="DXJ180:DXJ181"/>
    <mergeCell ref="DVX180:DVX181"/>
    <mergeCell ref="DVY180:DVY181"/>
    <mergeCell ref="DVZ180:DVZ181"/>
    <mergeCell ref="DWA180:DWA181"/>
    <mergeCell ref="DWB180:DWB181"/>
    <mergeCell ref="DWC180:DWC181"/>
    <mergeCell ref="DWD180:DWD181"/>
    <mergeCell ref="DWE180:DWE181"/>
    <mergeCell ref="DWF180:DWF181"/>
    <mergeCell ref="DWG180:DWG181"/>
    <mergeCell ref="DWH180:DWH181"/>
    <mergeCell ref="DWI180:DWI181"/>
    <mergeCell ref="DWJ180:DWJ181"/>
    <mergeCell ref="DWK180:DWK181"/>
    <mergeCell ref="DWL180:DWL181"/>
    <mergeCell ref="DWM180:DWM181"/>
    <mergeCell ref="DWN180:DWN181"/>
    <mergeCell ref="DYG180:DYG181"/>
    <mergeCell ref="DYH180:DYH181"/>
    <mergeCell ref="DYI180:DYI181"/>
    <mergeCell ref="DYJ180:DYJ181"/>
    <mergeCell ref="DYK180:DYK181"/>
    <mergeCell ref="DYL180:DYL181"/>
    <mergeCell ref="DYM180:DYM181"/>
    <mergeCell ref="DYN180:DYN181"/>
    <mergeCell ref="DYO180:DYO181"/>
    <mergeCell ref="DYP180:DYP181"/>
    <mergeCell ref="DYQ180:DYQ181"/>
    <mergeCell ref="DYR180:DYR181"/>
    <mergeCell ref="DYS180:DYS181"/>
    <mergeCell ref="DYT180:DYT181"/>
    <mergeCell ref="DYU180:DYU181"/>
    <mergeCell ref="DYV180:DYV181"/>
    <mergeCell ref="DYW180:DYW181"/>
    <mergeCell ref="DXK180:DXK181"/>
    <mergeCell ref="DXL180:DXL181"/>
    <mergeCell ref="DXM180:DXM181"/>
    <mergeCell ref="DXN180:DXN181"/>
    <mergeCell ref="DXO180:DXO181"/>
    <mergeCell ref="DXP180:DXP181"/>
    <mergeCell ref="DXQ180:DXQ181"/>
    <mergeCell ref="DXR180:DXR181"/>
    <mergeCell ref="DXS180:DXS181"/>
    <mergeCell ref="DXT180:DXT181"/>
    <mergeCell ref="DXU180:DXU181"/>
    <mergeCell ref="DYA180:DYA181"/>
    <mergeCell ref="DYB180:DYB181"/>
    <mergeCell ref="DYC180:DYC181"/>
    <mergeCell ref="DYD180:DYD181"/>
    <mergeCell ref="DYE180:DYE181"/>
    <mergeCell ref="DYF180:DYF181"/>
    <mergeCell ref="DZT180:DZT181"/>
    <mergeCell ref="DZU180:DZU181"/>
    <mergeCell ref="DZV180:DZV181"/>
    <mergeCell ref="DZW180:DZW181"/>
    <mergeCell ref="DZX180:DZX181"/>
    <mergeCell ref="DZY180:DZY181"/>
    <mergeCell ref="DZZ180:DZZ181"/>
    <mergeCell ref="EAA180:EAA181"/>
    <mergeCell ref="EAB180:EAB181"/>
    <mergeCell ref="EAC180:EAC181"/>
    <mergeCell ref="EAI180:EAI181"/>
    <mergeCell ref="EAJ180:EAJ181"/>
    <mergeCell ref="EAK180:EAK181"/>
    <mergeCell ref="EAL180:EAL181"/>
    <mergeCell ref="EAM180:EAM181"/>
    <mergeCell ref="EAN180:EAN181"/>
    <mergeCell ref="EAO180:EAO181"/>
    <mergeCell ref="DYX180:DYX181"/>
    <mergeCell ref="DYY180:DYY181"/>
    <mergeCell ref="DZE180:DZE181"/>
    <mergeCell ref="DZF180:DZF181"/>
    <mergeCell ref="DZG180:DZG181"/>
    <mergeCell ref="DZH180:DZH181"/>
    <mergeCell ref="DZI180:DZI181"/>
    <mergeCell ref="DZJ180:DZJ181"/>
    <mergeCell ref="DZK180:DZK181"/>
    <mergeCell ref="DZL180:DZL181"/>
    <mergeCell ref="DZM180:DZM181"/>
    <mergeCell ref="DZN180:DZN181"/>
    <mergeCell ref="DZO180:DZO181"/>
    <mergeCell ref="DZP180:DZP181"/>
    <mergeCell ref="DZQ180:DZQ181"/>
    <mergeCell ref="DZR180:DZR181"/>
    <mergeCell ref="DZS180:DZS181"/>
    <mergeCell ref="EBG180:EBG181"/>
    <mergeCell ref="EBM180:EBM181"/>
    <mergeCell ref="EBN180:EBN181"/>
    <mergeCell ref="EBO180:EBO181"/>
    <mergeCell ref="EBP180:EBP181"/>
    <mergeCell ref="EBQ180:EBQ181"/>
    <mergeCell ref="EBR180:EBR181"/>
    <mergeCell ref="EBS180:EBS181"/>
    <mergeCell ref="EBT180:EBT181"/>
    <mergeCell ref="EBU180:EBU181"/>
    <mergeCell ref="EBV180:EBV181"/>
    <mergeCell ref="EBW180:EBW181"/>
    <mergeCell ref="EBX180:EBX181"/>
    <mergeCell ref="EBY180:EBY181"/>
    <mergeCell ref="EBZ180:EBZ181"/>
    <mergeCell ref="ECA180:ECA181"/>
    <mergeCell ref="ECB180:ECB181"/>
    <mergeCell ref="EAP180:EAP181"/>
    <mergeCell ref="EAQ180:EAQ181"/>
    <mergeCell ref="EAR180:EAR181"/>
    <mergeCell ref="EAS180:EAS181"/>
    <mergeCell ref="EAT180:EAT181"/>
    <mergeCell ref="EAU180:EAU181"/>
    <mergeCell ref="EAV180:EAV181"/>
    <mergeCell ref="EAW180:EAW181"/>
    <mergeCell ref="EAX180:EAX181"/>
    <mergeCell ref="EAY180:EAY181"/>
    <mergeCell ref="EAZ180:EAZ181"/>
    <mergeCell ref="EBA180:EBA181"/>
    <mergeCell ref="EBB180:EBB181"/>
    <mergeCell ref="EBC180:EBC181"/>
    <mergeCell ref="EBD180:EBD181"/>
    <mergeCell ref="EBE180:EBE181"/>
    <mergeCell ref="EBF180:EBF181"/>
    <mergeCell ref="ECY180:ECY181"/>
    <mergeCell ref="ECZ180:ECZ181"/>
    <mergeCell ref="EDA180:EDA181"/>
    <mergeCell ref="EDB180:EDB181"/>
    <mergeCell ref="EDC180:EDC181"/>
    <mergeCell ref="EDD180:EDD181"/>
    <mergeCell ref="EDE180:EDE181"/>
    <mergeCell ref="EDF180:EDF181"/>
    <mergeCell ref="EDG180:EDG181"/>
    <mergeCell ref="EDH180:EDH181"/>
    <mergeCell ref="EDI180:EDI181"/>
    <mergeCell ref="EDJ180:EDJ181"/>
    <mergeCell ref="EDK180:EDK181"/>
    <mergeCell ref="EDL180:EDL181"/>
    <mergeCell ref="EDM180:EDM181"/>
    <mergeCell ref="EDN180:EDN181"/>
    <mergeCell ref="EDO180:EDO181"/>
    <mergeCell ref="ECC180:ECC181"/>
    <mergeCell ref="ECD180:ECD181"/>
    <mergeCell ref="ECE180:ECE181"/>
    <mergeCell ref="ECF180:ECF181"/>
    <mergeCell ref="ECG180:ECG181"/>
    <mergeCell ref="ECH180:ECH181"/>
    <mergeCell ref="ECI180:ECI181"/>
    <mergeCell ref="ECJ180:ECJ181"/>
    <mergeCell ref="ECK180:ECK181"/>
    <mergeCell ref="ECQ180:ECQ181"/>
    <mergeCell ref="ECR180:ECR181"/>
    <mergeCell ref="ECS180:ECS181"/>
    <mergeCell ref="ECT180:ECT181"/>
    <mergeCell ref="ECU180:ECU181"/>
    <mergeCell ref="ECV180:ECV181"/>
    <mergeCell ref="ECW180:ECW181"/>
    <mergeCell ref="ECX180:ECX181"/>
    <mergeCell ref="EEL180:EEL181"/>
    <mergeCell ref="EEM180:EEM181"/>
    <mergeCell ref="EEN180:EEN181"/>
    <mergeCell ref="EEO180:EEO181"/>
    <mergeCell ref="EEP180:EEP181"/>
    <mergeCell ref="EEQ180:EEQ181"/>
    <mergeCell ref="EER180:EER181"/>
    <mergeCell ref="EES180:EES181"/>
    <mergeCell ref="EEY180:EEY181"/>
    <mergeCell ref="EEZ180:EEZ181"/>
    <mergeCell ref="EFA180:EFA181"/>
    <mergeCell ref="EFB180:EFB181"/>
    <mergeCell ref="EFC180:EFC181"/>
    <mergeCell ref="EFD180:EFD181"/>
    <mergeCell ref="EFE180:EFE181"/>
    <mergeCell ref="EFF180:EFF181"/>
    <mergeCell ref="EFG180:EFG181"/>
    <mergeCell ref="EDU180:EDU181"/>
    <mergeCell ref="EDV180:EDV181"/>
    <mergeCell ref="EDW180:EDW181"/>
    <mergeCell ref="EDX180:EDX181"/>
    <mergeCell ref="EDY180:EDY181"/>
    <mergeCell ref="EDZ180:EDZ181"/>
    <mergeCell ref="EEA180:EEA181"/>
    <mergeCell ref="EEB180:EEB181"/>
    <mergeCell ref="EEC180:EEC181"/>
    <mergeCell ref="EED180:EED181"/>
    <mergeCell ref="EEE180:EEE181"/>
    <mergeCell ref="EEF180:EEF181"/>
    <mergeCell ref="EEG180:EEG181"/>
    <mergeCell ref="EEH180:EEH181"/>
    <mergeCell ref="EEI180:EEI181"/>
    <mergeCell ref="EEJ180:EEJ181"/>
    <mergeCell ref="EEK180:EEK181"/>
    <mergeCell ref="EGD180:EGD181"/>
    <mergeCell ref="EGE180:EGE181"/>
    <mergeCell ref="EGF180:EGF181"/>
    <mergeCell ref="EGG180:EGG181"/>
    <mergeCell ref="EGH180:EGH181"/>
    <mergeCell ref="EGI180:EGI181"/>
    <mergeCell ref="EGJ180:EGJ181"/>
    <mergeCell ref="EGK180:EGK181"/>
    <mergeCell ref="EGL180:EGL181"/>
    <mergeCell ref="EGM180:EGM181"/>
    <mergeCell ref="EGN180:EGN181"/>
    <mergeCell ref="EGO180:EGO181"/>
    <mergeCell ref="EGP180:EGP181"/>
    <mergeCell ref="EGQ180:EGQ181"/>
    <mergeCell ref="EGR180:EGR181"/>
    <mergeCell ref="EGS180:EGS181"/>
    <mergeCell ref="EGT180:EGT181"/>
    <mergeCell ref="EFH180:EFH181"/>
    <mergeCell ref="EFI180:EFI181"/>
    <mergeCell ref="EFJ180:EFJ181"/>
    <mergeCell ref="EFK180:EFK181"/>
    <mergeCell ref="EFL180:EFL181"/>
    <mergeCell ref="EFM180:EFM181"/>
    <mergeCell ref="EFN180:EFN181"/>
    <mergeCell ref="EFO180:EFO181"/>
    <mergeCell ref="EFP180:EFP181"/>
    <mergeCell ref="EFQ180:EFQ181"/>
    <mergeCell ref="EFR180:EFR181"/>
    <mergeCell ref="EFS180:EFS181"/>
    <mergeCell ref="EFT180:EFT181"/>
    <mergeCell ref="EFU180:EFU181"/>
    <mergeCell ref="EFV180:EFV181"/>
    <mergeCell ref="EFW180:EFW181"/>
    <mergeCell ref="EGC180:EGC181"/>
    <mergeCell ref="EHQ180:EHQ181"/>
    <mergeCell ref="EHR180:EHR181"/>
    <mergeCell ref="EHS180:EHS181"/>
    <mergeCell ref="EHT180:EHT181"/>
    <mergeCell ref="EHU180:EHU181"/>
    <mergeCell ref="EHV180:EHV181"/>
    <mergeCell ref="EHW180:EHW181"/>
    <mergeCell ref="EHX180:EHX181"/>
    <mergeCell ref="EHY180:EHY181"/>
    <mergeCell ref="EHZ180:EHZ181"/>
    <mergeCell ref="EIA180:EIA181"/>
    <mergeCell ref="EIB180:EIB181"/>
    <mergeCell ref="EIC180:EIC181"/>
    <mergeCell ref="EID180:EID181"/>
    <mergeCell ref="EIE180:EIE181"/>
    <mergeCell ref="EIK180:EIK181"/>
    <mergeCell ref="EIL180:EIL181"/>
    <mergeCell ref="EGU180:EGU181"/>
    <mergeCell ref="EGV180:EGV181"/>
    <mergeCell ref="EGW180:EGW181"/>
    <mergeCell ref="EGX180:EGX181"/>
    <mergeCell ref="EGY180:EGY181"/>
    <mergeCell ref="EGZ180:EGZ181"/>
    <mergeCell ref="EHA180:EHA181"/>
    <mergeCell ref="EHG180:EHG181"/>
    <mergeCell ref="EHH180:EHH181"/>
    <mergeCell ref="EHI180:EHI181"/>
    <mergeCell ref="EHJ180:EHJ181"/>
    <mergeCell ref="EHK180:EHK181"/>
    <mergeCell ref="EHL180:EHL181"/>
    <mergeCell ref="EHM180:EHM181"/>
    <mergeCell ref="EHN180:EHN181"/>
    <mergeCell ref="EHO180:EHO181"/>
    <mergeCell ref="EHP180:EHP181"/>
    <mergeCell ref="EJD180:EJD181"/>
    <mergeCell ref="EJE180:EJE181"/>
    <mergeCell ref="EJF180:EJF181"/>
    <mergeCell ref="EJG180:EJG181"/>
    <mergeCell ref="EJH180:EJH181"/>
    <mergeCell ref="EJI180:EJI181"/>
    <mergeCell ref="EJO180:EJO181"/>
    <mergeCell ref="EJP180:EJP181"/>
    <mergeCell ref="EJQ180:EJQ181"/>
    <mergeCell ref="EJR180:EJR181"/>
    <mergeCell ref="EJS180:EJS181"/>
    <mergeCell ref="EJT180:EJT181"/>
    <mergeCell ref="EJU180:EJU181"/>
    <mergeCell ref="EJV180:EJV181"/>
    <mergeCell ref="EJW180:EJW181"/>
    <mergeCell ref="EJX180:EJX181"/>
    <mergeCell ref="EJY180:EJY181"/>
    <mergeCell ref="EIM180:EIM181"/>
    <mergeCell ref="EIN180:EIN181"/>
    <mergeCell ref="EIO180:EIO181"/>
    <mergeCell ref="EIP180:EIP181"/>
    <mergeCell ref="EIQ180:EIQ181"/>
    <mergeCell ref="EIR180:EIR181"/>
    <mergeCell ref="EIS180:EIS181"/>
    <mergeCell ref="EIT180:EIT181"/>
    <mergeCell ref="EIU180:EIU181"/>
    <mergeCell ref="EIV180:EIV181"/>
    <mergeCell ref="EIW180:EIW181"/>
    <mergeCell ref="EIX180:EIX181"/>
    <mergeCell ref="EIY180:EIY181"/>
    <mergeCell ref="EIZ180:EIZ181"/>
    <mergeCell ref="EJA180:EJA181"/>
    <mergeCell ref="EJB180:EJB181"/>
    <mergeCell ref="EJC180:EJC181"/>
    <mergeCell ref="EKV180:EKV181"/>
    <mergeCell ref="EKW180:EKW181"/>
    <mergeCell ref="EKX180:EKX181"/>
    <mergeCell ref="EKY180:EKY181"/>
    <mergeCell ref="EKZ180:EKZ181"/>
    <mergeCell ref="ELA180:ELA181"/>
    <mergeCell ref="ELB180:ELB181"/>
    <mergeCell ref="ELC180:ELC181"/>
    <mergeCell ref="ELD180:ELD181"/>
    <mergeCell ref="ELE180:ELE181"/>
    <mergeCell ref="ELF180:ELF181"/>
    <mergeCell ref="ELG180:ELG181"/>
    <mergeCell ref="ELH180:ELH181"/>
    <mergeCell ref="ELI180:ELI181"/>
    <mergeCell ref="ELJ180:ELJ181"/>
    <mergeCell ref="ELK180:ELK181"/>
    <mergeCell ref="ELL180:ELL181"/>
    <mergeCell ref="EJZ180:EJZ181"/>
    <mergeCell ref="EKA180:EKA181"/>
    <mergeCell ref="EKB180:EKB181"/>
    <mergeCell ref="EKC180:EKC181"/>
    <mergeCell ref="EKD180:EKD181"/>
    <mergeCell ref="EKE180:EKE181"/>
    <mergeCell ref="EKF180:EKF181"/>
    <mergeCell ref="EKG180:EKG181"/>
    <mergeCell ref="EKH180:EKH181"/>
    <mergeCell ref="EKI180:EKI181"/>
    <mergeCell ref="EKJ180:EKJ181"/>
    <mergeCell ref="EKK180:EKK181"/>
    <mergeCell ref="EKL180:EKL181"/>
    <mergeCell ref="EKM180:EKM181"/>
    <mergeCell ref="EKS180:EKS181"/>
    <mergeCell ref="EKT180:EKT181"/>
    <mergeCell ref="EKU180:EKU181"/>
    <mergeCell ref="EMI180:EMI181"/>
    <mergeCell ref="EMJ180:EMJ181"/>
    <mergeCell ref="EMK180:EMK181"/>
    <mergeCell ref="EML180:EML181"/>
    <mergeCell ref="EMM180:EMM181"/>
    <mergeCell ref="EMN180:EMN181"/>
    <mergeCell ref="EMO180:EMO181"/>
    <mergeCell ref="EMP180:EMP181"/>
    <mergeCell ref="EMQ180:EMQ181"/>
    <mergeCell ref="EMR180:EMR181"/>
    <mergeCell ref="EMS180:EMS181"/>
    <mergeCell ref="EMT180:EMT181"/>
    <mergeCell ref="EMU180:EMU181"/>
    <mergeCell ref="ENA180:ENA181"/>
    <mergeCell ref="ENB180:ENB181"/>
    <mergeCell ref="ENC180:ENC181"/>
    <mergeCell ref="END180:END181"/>
    <mergeCell ref="ELM180:ELM181"/>
    <mergeCell ref="ELN180:ELN181"/>
    <mergeCell ref="ELO180:ELO181"/>
    <mergeCell ref="ELP180:ELP181"/>
    <mergeCell ref="ELQ180:ELQ181"/>
    <mergeCell ref="ELW180:ELW181"/>
    <mergeCell ref="ELX180:ELX181"/>
    <mergeCell ref="ELY180:ELY181"/>
    <mergeCell ref="ELZ180:ELZ181"/>
    <mergeCell ref="EMA180:EMA181"/>
    <mergeCell ref="EMB180:EMB181"/>
    <mergeCell ref="EMC180:EMC181"/>
    <mergeCell ref="EMD180:EMD181"/>
    <mergeCell ref="EME180:EME181"/>
    <mergeCell ref="EMF180:EMF181"/>
    <mergeCell ref="EMG180:EMG181"/>
    <mergeCell ref="EMH180:EMH181"/>
    <mergeCell ref="ENV180:ENV181"/>
    <mergeCell ref="ENW180:ENW181"/>
    <mergeCell ref="ENX180:ENX181"/>
    <mergeCell ref="ENY180:ENY181"/>
    <mergeCell ref="EOE180:EOE181"/>
    <mergeCell ref="EOF180:EOF181"/>
    <mergeCell ref="EOG180:EOG181"/>
    <mergeCell ref="EOH180:EOH181"/>
    <mergeCell ref="EOI180:EOI181"/>
    <mergeCell ref="EOJ180:EOJ181"/>
    <mergeCell ref="EOK180:EOK181"/>
    <mergeCell ref="EOL180:EOL181"/>
    <mergeCell ref="EOM180:EOM181"/>
    <mergeCell ref="EON180:EON181"/>
    <mergeCell ref="EOO180:EOO181"/>
    <mergeCell ref="EOP180:EOP181"/>
    <mergeCell ref="EOQ180:EOQ181"/>
    <mergeCell ref="ENE180:ENE181"/>
    <mergeCell ref="ENF180:ENF181"/>
    <mergeCell ref="ENG180:ENG181"/>
    <mergeCell ref="ENH180:ENH181"/>
    <mergeCell ref="ENI180:ENI181"/>
    <mergeCell ref="ENJ180:ENJ181"/>
    <mergeCell ref="ENK180:ENK181"/>
    <mergeCell ref="ENL180:ENL181"/>
    <mergeCell ref="ENM180:ENM181"/>
    <mergeCell ref="ENN180:ENN181"/>
    <mergeCell ref="ENO180:ENO181"/>
    <mergeCell ref="ENP180:ENP181"/>
    <mergeCell ref="ENQ180:ENQ181"/>
    <mergeCell ref="ENR180:ENR181"/>
    <mergeCell ref="ENS180:ENS181"/>
    <mergeCell ref="ENT180:ENT181"/>
    <mergeCell ref="ENU180:ENU181"/>
    <mergeCell ref="EPN180:EPN181"/>
    <mergeCell ref="EPO180:EPO181"/>
    <mergeCell ref="EPP180:EPP181"/>
    <mergeCell ref="EPQ180:EPQ181"/>
    <mergeCell ref="EPR180:EPR181"/>
    <mergeCell ref="EPS180:EPS181"/>
    <mergeCell ref="EPT180:EPT181"/>
    <mergeCell ref="EPU180:EPU181"/>
    <mergeCell ref="EPV180:EPV181"/>
    <mergeCell ref="EPW180:EPW181"/>
    <mergeCell ref="EPX180:EPX181"/>
    <mergeCell ref="EPY180:EPY181"/>
    <mergeCell ref="EPZ180:EPZ181"/>
    <mergeCell ref="EQA180:EQA181"/>
    <mergeCell ref="EQB180:EQB181"/>
    <mergeCell ref="EQC180:EQC181"/>
    <mergeCell ref="EQD180:EQD181"/>
    <mergeCell ref="EOR180:EOR181"/>
    <mergeCell ref="EOS180:EOS181"/>
    <mergeCell ref="EOT180:EOT181"/>
    <mergeCell ref="EOU180:EOU181"/>
    <mergeCell ref="EOV180:EOV181"/>
    <mergeCell ref="EOW180:EOW181"/>
    <mergeCell ref="EOX180:EOX181"/>
    <mergeCell ref="EOY180:EOY181"/>
    <mergeCell ref="EOZ180:EOZ181"/>
    <mergeCell ref="EPA180:EPA181"/>
    <mergeCell ref="EPB180:EPB181"/>
    <mergeCell ref="EPC180:EPC181"/>
    <mergeCell ref="EPI180:EPI181"/>
    <mergeCell ref="EPJ180:EPJ181"/>
    <mergeCell ref="EPK180:EPK181"/>
    <mergeCell ref="EPL180:EPL181"/>
    <mergeCell ref="EPM180:EPM181"/>
    <mergeCell ref="ERA180:ERA181"/>
    <mergeCell ref="ERB180:ERB181"/>
    <mergeCell ref="ERC180:ERC181"/>
    <mergeCell ref="ERD180:ERD181"/>
    <mergeCell ref="ERE180:ERE181"/>
    <mergeCell ref="ERF180:ERF181"/>
    <mergeCell ref="ERG180:ERG181"/>
    <mergeCell ref="ERH180:ERH181"/>
    <mergeCell ref="ERI180:ERI181"/>
    <mergeCell ref="ERJ180:ERJ181"/>
    <mergeCell ref="ERK180:ERK181"/>
    <mergeCell ref="ERQ180:ERQ181"/>
    <mergeCell ref="ERR180:ERR181"/>
    <mergeCell ref="ERS180:ERS181"/>
    <mergeCell ref="ERT180:ERT181"/>
    <mergeCell ref="ERU180:ERU181"/>
    <mergeCell ref="ERV180:ERV181"/>
    <mergeCell ref="EQE180:EQE181"/>
    <mergeCell ref="EQF180:EQF181"/>
    <mergeCell ref="EQG180:EQG181"/>
    <mergeCell ref="EQM180:EQM181"/>
    <mergeCell ref="EQN180:EQN181"/>
    <mergeCell ref="EQO180:EQO181"/>
    <mergeCell ref="EQP180:EQP181"/>
    <mergeCell ref="EQQ180:EQQ181"/>
    <mergeCell ref="EQR180:EQR181"/>
    <mergeCell ref="EQS180:EQS181"/>
    <mergeCell ref="EQT180:EQT181"/>
    <mergeCell ref="EQU180:EQU181"/>
    <mergeCell ref="EQV180:EQV181"/>
    <mergeCell ref="EQW180:EQW181"/>
    <mergeCell ref="EQX180:EQX181"/>
    <mergeCell ref="EQY180:EQY181"/>
    <mergeCell ref="EQZ180:EQZ181"/>
    <mergeCell ref="ESN180:ESN181"/>
    <mergeCell ref="ESO180:ESO181"/>
    <mergeCell ref="ESU180:ESU181"/>
    <mergeCell ref="ESV180:ESV181"/>
    <mergeCell ref="ESW180:ESW181"/>
    <mergeCell ref="ESX180:ESX181"/>
    <mergeCell ref="ESY180:ESY181"/>
    <mergeCell ref="ESZ180:ESZ181"/>
    <mergeCell ref="ETA180:ETA181"/>
    <mergeCell ref="ETB180:ETB181"/>
    <mergeCell ref="ETC180:ETC181"/>
    <mergeCell ref="ETD180:ETD181"/>
    <mergeCell ref="ETE180:ETE181"/>
    <mergeCell ref="ETF180:ETF181"/>
    <mergeCell ref="ETG180:ETG181"/>
    <mergeCell ref="ETH180:ETH181"/>
    <mergeCell ref="ETI180:ETI181"/>
    <mergeCell ref="ERW180:ERW181"/>
    <mergeCell ref="ERX180:ERX181"/>
    <mergeCell ref="ERY180:ERY181"/>
    <mergeCell ref="ERZ180:ERZ181"/>
    <mergeCell ref="ESA180:ESA181"/>
    <mergeCell ref="ESB180:ESB181"/>
    <mergeCell ref="ESC180:ESC181"/>
    <mergeCell ref="ESD180:ESD181"/>
    <mergeCell ref="ESE180:ESE181"/>
    <mergeCell ref="ESF180:ESF181"/>
    <mergeCell ref="ESG180:ESG181"/>
    <mergeCell ref="ESH180:ESH181"/>
    <mergeCell ref="ESI180:ESI181"/>
    <mergeCell ref="ESJ180:ESJ181"/>
    <mergeCell ref="ESK180:ESK181"/>
    <mergeCell ref="ESL180:ESL181"/>
    <mergeCell ref="ESM180:ESM181"/>
    <mergeCell ref="EUF180:EUF181"/>
    <mergeCell ref="EUG180:EUG181"/>
    <mergeCell ref="EUH180:EUH181"/>
    <mergeCell ref="EUI180:EUI181"/>
    <mergeCell ref="EUJ180:EUJ181"/>
    <mergeCell ref="EUK180:EUK181"/>
    <mergeCell ref="EUL180:EUL181"/>
    <mergeCell ref="EUM180:EUM181"/>
    <mergeCell ref="EUN180:EUN181"/>
    <mergeCell ref="EUO180:EUO181"/>
    <mergeCell ref="EUP180:EUP181"/>
    <mergeCell ref="EUQ180:EUQ181"/>
    <mergeCell ref="EUR180:EUR181"/>
    <mergeCell ref="EUS180:EUS181"/>
    <mergeCell ref="EUT180:EUT181"/>
    <mergeCell ref="EUU180:EUU181"/>
    <mergeCell ref="EUV180:EUV181"/>
    <mergeCell ref="ETJ180:ETJ181"/>
    <mergeCell ref="ETK180:ETK181"/>
    <mergeCell ref="ETL180:ETL181"/>
    <mergeCell ref="ETM180:ETM181"/>
    <mergeCell ref="ETN180:ETN181"/>
    <mergeCell ref="ETO180:ETO181"/>
    <mergeCell ref="ETP180:ETP181"/>
    <mergeCell ref="ETQ180:ETQ181"/>
    <mergeCell ref="ETR180:ETR181"/>
    <mergeCell ref="ETS180:ETS181"/>
    <mergeCell ref="ETY180:ETY181"/>
    <mergeCell ref="ETZ180:ETZ181"/>
    <mergeCell ref="EUA180:EUA181"/>
    <mergeCell ref="EUB180:EUB181"/>
    <mergeCell ref="EUC180:EUC181"/>
    <mergeCell ref="EUD180:EUD181"/>
    <mergeCell ref="EUE180:EUE181"/>
    <mergeCell ref="EVS180:EVS181"/>
    <mergeCell ref="EVT180:EVT181"/>
    <mergeCell ref="EVU180:EVU181"/>
    <mergeCell ref="EVV180:EVV181"/>
    <mergeCell ref="EVW180:EVW181"/>
    <mergeCell ref="EVX180:EVX181"/>
    <mergeCell ref="EVY180:EVY181"/>
    <mergeCell ref="EVZ180:EVZ181"/>
    <mergeCell ref="EWA180:EWA181"/>
    <mergeCell ref="EWG180:EWG181"/>
    <mergeCell ref="EWH180:EWH181"/>
    <mergeCell ref="EWI180:EWI181"/>
    <mergeCell ref="EWJ180:EWJ181"/>
    <mergeCell ref="EWK180:EWK181"/>
    <mergeCell ref="EWL180:EWL181"/>
    <mergeCell ref="EWM180:EWM181"/>
    <mergeCell ref="EWN180:EWN181"/>
    <mergeCell ref="EUW180:EUW181"/>
    <mergeCell ref="EVC180:EVC181"/>
    <mergeCell ref="EVD180:EVD181"/>
    <mergeCell ref="EVE180:EVE181"/>
    <mergeCell ref="EVF180:EVF181"/>
    <mergeCell ref="EVG180:EVG181"/>
    <mergeCell ref="EVH180:EVH181"/>
    <mergeCell ref="EVI180:EVI181"/>
    <mergeCell ref="EVJ180:EVJ181"/>
    <mergeCell ref="EVK180:EVK181"/>
    <mergeCell ref="EVL180:EVL181"/>
    <mergeCell ref="EVM180:EVM181"/>
    <mergeCell ref="EVN180:EVN181"/>
    <mergeCell ref="EVO180:EVO181"/>
    <mergeCell ref="EVP180:EVP181"/>
    <mergeCell ref="EVQ180:EVQ181"/>
    <mergeCell ref="EVR180:EVR181"/>
    <mergeCell ref="EXK180:EXK181"/>
    <mergeCell ref="EXL180:EXL181"/>
    <mergeCell ref="EXM180:EXM181"/>
    <mergeCell ref="EXN180:EXN181"/>
    <mergeCell ref="EXO180:EXO181"/>
    <mergeCell ref="EXP180:EXP181"/>
    <mergeCell ref="EXQ180:EXQ181"/>
    <mergeCell ref="EXR180:EXR181"/>
    <mergeCell ref="EXS180:EXS181"/>
    <mergeCell ref="EXT180:EXT181"/>
    <mergeCell ref="EXU180:EXU181"/>
    <mergeCell ref="EXV180:EXV181"/>
    <mergeCell ref="EXW180:EXW181"/>
    <mergeCell ref="EXX180:EXX181"/>
    <mergeCell ref="EXY180:EXY181"/>
    <mergeCell ref="EXZ180:EXZ181"/>
    <mergeCell ref="EYA180:EYA181"/>
    <mergeCell ref="EWO180:EWO181"/>
    <mergeCell ref="EWP180:EWP181"/>
    <mergeCell ref="EWQ180:EWQ181"/>
    <mergeCell ref="EWR180:EWR181"/>
    <mergeCell ref="EWS180:EWS181"/>
    <mergeCell ref="EWT180:EWT181"/>
    <mergeCell ref="EWU180:EWU181"/>
    <mergeCell ref="EWV180:EWV181"/>
    <mergeCell ref="EWW180:EWW181"/>
    <mergeCell ref="EWX180:EWX181"/>
    <mergeCell ref="EWY180:EWY181"/>
    <mergeCell ref="EWZ180:EWZ181"/>
    <mergeCell ref="EXA180:EXA181"/>
    <mergeCell ref="EXB180:EXB181"/>
    <mergeCell ref="EXC180:EXC181"/>
    <mergeCell ref="EXD180:EXD181"/>
    <mergeCell ref="EXE180:EXE181"/>
    <mergeCell ref="EYX180:EYX181"/>
    <mergeCell ref="EYY180:EYY181"/>
    <mergeCell ref="EYZ180:EYZ181"/>
    <mergeCell ref="EZA180:EZA181"/>
    <mergeCell ref="EZB180:EZB181"/>
    <mergeCell ref="EZC180:EZC181"/>
    <mergeCell ref="EZD180:EZD181"/>
    <mergeCell ref="EZE180:EZE181"/>
    <mergeCell ref="EZF180:EZF181"/>
    <mergeCell ref="EZG180:EZG181"/>
    <mergeCell ref="EZH180:EZH181"/>
    <mergeCell ref="EZI180:EZI181"/>
    <mergeCell ref="EZJ180:EZJ181"/>
    <mergeCell ref="EZK180:EZK181"/>
    <mergeCell ref="EZL180:EZL181"/>
    <mergeCell ref="EZM180:EZM181"/>
    <mergeCell ref="EZS180:EZS181"/>
    <mergeCell ref="EYB180:EYB181"/>
    <mergeCell ref="EYC180:EYC181"/>
    <mergeCell ref="EYD180:EYD181"/>
    <mergeCell ref="EYE180:EYE181"/>
    <mergeCell ref="EYF180:EYF181"/>
    <mergeCell ref="EYG180:EYG181"/>
    <mergeCell ref="EYH180:EYH181"/>
    <mergeCell ref="EYI180:EYI181"/>
    <mergeCell ref="EYO180:EYO181"/>
    <mergeCell ref="EYP180:EYP181"/>
    <mergeCell ref="EYQ180:EYQ181"/>
    <mergeCell ref="EYR180:EYR181"/>
    <mergeCell ref="EYS180:EYS181"/>
    <mergeCell ref="EYT180:EYT181"/>
    <mergeCell ref="EYU180:EYU181"/>
    <mergeCell ref="EYV180:EYV181"/>
    <mergeCell ref="EYW180:EYW181"/>
    <mergeCell ref="FAK180:FAK181"/>
    <mergeCell ref="FAL180:FAL181"/>
    <mergeCell ref="FAM180:FAM181"/>
    <mergeCell ref="FAN180:FAN181"/>
    <mergeCell ref="FAO180:FAO181"/>
    <mergeCell ref="FAP180:FAP181"/>
    <mergeCell ref="FAQ180:FAQ181"/>
    <mergeCell ref="FAW180:FAW181"/>
    <mergeCell ref="FAX180:FAX181"/>
    <mergeCell ref="FAY180:FAY181"/>
    <mergeCell ref="FAZ180:FAZ181"/>
    <mergeCell ref="FBA180:FBA181"/>
    <mergeCell ref="FBB180:FBB181"/>
    <mergeCell ref="FBC180:FBC181"/>
    <mergeCell ref="FBD180:FBD181"/>
    <mergeCell ref="FBE180:FBE181"/>
    <mergeCell ref="FBF180:FBF181"/>
    <mergeCell ref="EZT180:EZT181"/>
    <mergeCell ref="EZU180:EZU181"/>
    <mergeCell ref="EZV180:EZV181"/>
    <mergeCell ref="EZW180:EZW181"/>
    <mergeCell ref="EZX180:EZX181"/>
    <mergeCell ref="EZY180:EZY181"/>
    <mergeCell ref="EZZ180:EZZ181"/>
    <mergeCell ref="FAA180:FAA181"/>
    <mergeCell ref="FAB180:FAB181"/>
    <mergeCell ref="FAC180:FAC181"/>
    <mergeCell ref="FAD180:FAD181"/>
    <mergeCell ref="FAE180:FAE181"/>
    <mergeCell ref="FAF180:FAF181"/>
    <mergeCell ref="FAG180:FAG181"/>
    <mergeCell ref="FAH180:FAH181"/>
    <mergeCell ref="FAI180:FAI181"/>
    <mergeCell ref="FAJ180:FAJ181"/>
    <mergeCell ref="FCC180:FCC181"/>
    <mergeCell ref="FCD180:FCD181"/>
    <mergeCell ref="FCE180:FCE181"/>
    <mergeCell ref="FCF180:FCF181"/>
    <mergeCell ref="FCG180:FCG181"/>
    <mergeCell ref="FCH180:FCH181"/>
    <mergeCell ref="FCI180:FCI181"/>
    <mergeCell ref="FCJ180:FCJ181"/>
    <mergeCell ref="FCK180:FCK181"/>
    <mergeCell ref="FCL180:FCL181"/>
    <mergeCell ref="FCM180:FCM181"/>
    <mergeCell ref="FCN180:FCN181"/>
    <mergeCell ref="FCO180:FCO181"/>
    <mergeCell ref="FCP180:FCP181"/>
    <mergeCell ref="FCQ180:FCQ181"/>
    <mergeCell ref="FCR180:FCR181"/>
    <mergeCell ref="FCS180:FCS181"/>
    <mergeCell ref="FBG180:FBG181"/>
    <mergeCell ref="FBH180:FBH181"/>
    <mergeCell ref="FBI180:FBI181"/>
    <mergeCell ref="FBJ180:FBJ181"/>
    <mergeCell ref="FBK180:FBK181"/>
    <mergeCell ref="FBL180:FBL181"/>
    <mergeCell ref="FBM180:FBM181"/>
    <mergeCell ref="FBN180:FBN181"/>
    <mergeCell ref="FBO180:FBO181"/>
    <mergeCell ref="FBP180:FBP181"/>
    <mergeCell ref="FBQ180:FBQ181"/>
    <mergeCell ref="FBR180:FBR181"/>
    <mergeCell ref="FBS180:FBS181"/>
    <mergeCell ref="FBT180:FBT181"/>
    <mergeCell ref="FBU180:FBU181"/>
    <mergeCell ref="FCA180:FCA181"/>
    <mergeCell ref="FCB180:FCB181"/>
    <mergeCell ref="FDP180:FDP181"/>
    <mergeCell ref="FDQ180:FDQ181"/>
    <mergeCell ref="FDR180:FDR181"/>
    <mergeCell ref="FDS180:FDS181"/>
    <mergeCell ref="FDT180:FDT181"/>
    <mergeCell ref="FDU180:FDU181"/>
    <mergeCell ref="FDV180:FDV181"/>
    <mergeCell ref="FDW180:FDW181"/>
    <mergeCell ref="FDX180:FDX181"/>
    <mergeCell ref="FDY180:FDY181"/>
    <mergeCell ref="FDZ180:FDZ181"/>
    <mergeCell ref="FEA180:FEA181"/>
    <mergeCell ref="FEB180:FEB181"/>
    <mergeCell ref="FEC180:FEC181"/>
    <mergeCell ref="FEI180:FEI181"/>
    <mergeCell ref="FEJ180:FEJ181"/>
    <mergeCell ref="FEK180:FEK181"/>
    <mergeCell ref="FCT180:FCT181"/>
    <mergeCell ref="FCU180:FCU181"/>
    <mergeCell ref="FCV180:FCV181"/>
    <mergeCell ref="FCW180:FCW181"/>
    <mergeCell ref="FCX180:FCX181"/>
    <mergeCell ref="FCY180:FCY181"/>
    <mergeCell ref="FDE180:FDE181"/>
    <mergeCell ref="FDF180:FDF181"/>
    <mergeCell ref="FDG180:FDG181"/>
    <mergeCell ref="FDH180:FDH181"/>
    <mergeCell ref="FDI180:FDI181"/>
    <mergeCell ref="FDJ180:FDJ181"/>
    <mergeCell ref="FDK180:FDK181"/>
    <mergeCell ref="FDL180:FDL181"/>
    <mergeCell ref="FDM180:FDM181"/>
    <mergeCell ref="FDN180:FDN181"/>
    <mergeCell ref="FDO180:FDO181"/>
    <mergeCell ref="FFC180:FFC181"/>
    <mergeCell ref="FFD180:FFD181"/>
    <mergeCell ref="FFE180:FFE181"/>
    <mergeCell ref="FFF180:FFF181"/>
    <mergeCell ref="FFG180:FFG181"/>
    <mergeCell ref="FFM180:FFM181"/>
    <mergeCell ref="FFN180:FFN181"/>
    <mergeCell ref="FFO180:FFO181"/>
    <mergeCell ref="FFP180:FFP181"/>
    <mergeCell ref="FFQ180:FFQ181"/>
    <mergeCell ref="FFR180:FFR181"/>
    <mergeCell ref="FFS180:FFS181"/>
    <mergeCell ref="FFT180:FFT181"/>
    <mergeCell ref="FFU180:FFU181"/>
    <mergeCell ref="FFV180:FFV181"/>
    <mergeCell ref="FFW180:FFW181"/>
    <mergeCell ref="FFX180:FFX181"/>
    <mergeCell ref="FEL180:FEL181"/>
    <mergeCell ref="FEM180:FEM181"/>
    <mergeCell ref="FEN180:FEN181"/>
    <mergeCell ref="FEO180:FEO181"/>
    <mergeCell ref="FEP180:FEP181"/>
    <mergeCell ref="FEQ180:FEQ181"/>
    <mergeCell ref="FER180:FER181"/>
    <mergeCell ref="FES180:FES181"/>
    <mergeCell ref="FET180:FET181"/>
    <mergeCell ref="FEU180:FEU181"/>
    <mergeCell ref="FEV180:FEV181"/>
    <mergeCell ref="FEW180:FEW181"/>
    <mergeCell ref="FEX180:FEX181"/>
    <mergeCell ref="FEY180:FEY181"/>
    <mergeCell ref="FEZ180:FEZ181"/>
    <mergeCell ref="FFA180:FFA181"/>
    <mergeCell ref="FFB180:FFB181"/>
    <mergeCell ref="FGU180:FGU181"/>
    <mergeCell ref="FGV180:FGV181"/>
    <mergeCell ref="FGW180:FGW181"/>
    <mergeCell ref="FGX180:FGX181"/>
    <mergeCell ref="FGY180:FGY181"/>
    <mergeCell ref="FGZ180:FGZ181"/>
    <mergeCell ref="FHA180:FHA181"/>
    <mergeCell ref="FHB180:FHB181"/>
    <mergeCell ref="FHC180:FHC181"/>
    <mergeCell ref="FHD180:FHD181"/>
    <mergeCell ref="FHE180:FHE181"/>
    <mergeCell ref="FHF180:FHF181"/>
    <mergeCell ref="FHG180:FHG181"/>
    <mergeCell ref="FHH180:FHH181"/>
    <mergeCell ref="FHI180:FHI181"/>
    <mergeCell ref="FHJ180:FHJ181"/>
    <mergeCell ref="FHK180:FHK181"/>
    <mergeCell ref="FFY180:FFY181"/>
    <mergeCell ref="FFZ180:FFZ181"/>
    <mergeCell ref="FGA180:FGA181"/>
    <mergeCell ref="FGB180:FGB181"/>
    <mergeCell ref="FGC180:FGC181"/>
    <mergeCell ref="FGD180:FGD181"/>
    <mergeCell ref="FGE180:FGE181"/>
    <mergeCell ref="FGF180:FGF181"/>
    <mergeCell ref="FGG180:FGG181"/>
    <mergeCell ref="FGH180:FGH181"/>
    <mergeCell ref="FGI180:FGI181"/>
    <mergeCell ref="FGJ180:FGJ181"/>
    <mergeCell ref="FGK180:FGK181"/>
    <mergeCell ref="FGQ180:FGQ181"/>
    <mergeCell ref="FGR180:FGR181"/>
    <mergeCell ref="FGS180:FGS181"/>
    <mergeCell ref="FGT180:FGT181"/>
    <mergeCell ref="FIH180:FIH181"/>
    <mergeCell ref="FII180:FII181"/>
    <mergeCell ref="FIJ180:FIJ181"/>
    <mergeCell ref="FIK180:FIK181"/>
    <mergeCell ref="FIL180:FIL181"/>
    <mergeCell ref="FIM180:FIM181"/>
    <mergeCell ref="FIN180:FIN181"/>
    <mergeCell ref="FIO180:FIO181"/>
    <mergeCell ref="FIP180:FIP181"/>
    <mergeCell ref="FIQ180:FIQ181"/>
    <mergeCell ref="FIR180:FIR181"/>
    <mergeCell ref="FIS180:FIS181"/>
    <mergeCell ref="FIY180:FIY181"/>
    <mergeCell ref="FIZ180:FIZ181"/>
    <mergeCell ref="FJA180:FJA181"/>
    <mergeCell ref="FJB180:FJB181"/>
    <mergeCell ref="FJC180:FJC181"/>
    <mergeCell ref="FHL180:FHL181"/>
    <mergeCell ref="FHM180:FHM181"/>
    <mergeCell ref="FHN180:FHN181"/>
    <mergeCell ref="FHO180:FHO181"/>
    <mergeCell ref="FHU180:FHU181"/>
    <mergeCell ref="FHV180:FHV181"/>
    <mergeCell ref="FHW180:FHW181"/>
    <mergeCell ref="FHX180:FHX181"/>
    <mergeCell ref="FHY180:FHY181"/>
    <mergeCell ref="FHZ180:FHZ181"/>
    <mergeCell ref="FIA180:FIA181"/>
    <mergeCell ref="FIB180:FIB181"/>
    <mergeCell ref="FIC180:FIC181"/>
    <mergeCell ref="FID180:FID181"/>
    <mergeCell ref="FIE180:FIE181"/>
    <mergeCell ref="FIF180:FIF181"/>
    <mergeCell ref="FIG180:FIG181"/>
    <mergeCell ref="FJU180:FJU181"/>
    <mergeCell ref="FJV180:FJV181"/>
    <mergeCell ref="FJW180:FJW181"/>
    <mergeCell ref="FKC180:FKC181"/>
    <mergeCell ref="FKD180:FKD181"/>
    <mergeCell ref="FKE180:FKE181"/>
    <mergeCell ref="FKF180:FKF181"/>
    <mergeCell ref="FKG180:FKG181"/>
    <mergeCell ref="FKH180:FKH181"/>
    <mergeCell ref="FKI180:FKI181"/>
    <mergeCell ref="FKJ180:FKJ181"/>
    <mergeCell ref="FKK180:FKK181"/>
    <mergeCell ref="FKL180:FKL181"/>
    <mergeCell ref="FKM180:FKM181"/>
    <mergeCell ref="FKN180:FKN181"/>
    <mergeCell ref="FKO180:FKO181"/>
    <mergeCell ref="FKP180:FKP181"/>
    <mergeCell ref="FJD180:FJD181"/>
    <mergeCell ref="FJE180:FJE181"/>
    <mergeCell ref="FJF180:FJF181"/>
    <mergeCell ref="FJG180:FJG181"/>
    <mergeCell ref="FJH180:FJH181"/>
    <mergeCell ref="FJI180:FJI181"/>
    <mergeCell ref="FJJ180:FJJ181"/>
    <mergeCell ref="FJK180:FJK181"/>
    <mergeCell ref="FJL180:FJL181"/>
    <mergeCell ref="FJM180:FJM181"/>
    <mergeCell ref="FJN180:FJN181"/>
    <mergeCell ref="FJO180:FJO181"/>
    <mergeCell ref="FJP180:FJP181"/>
    <mergeCell ref="FJQ180:FJQ181"/>
    <mergeCell ref="FJR180:FJR181"/>
    <mergeCell ref="FJS180:FJS181"/>
    <mergeCell ref="FJT180:FJT181"/>
    <mergeCell ref="FLM180:FLM181"/>
    <mergeCell ref="FLN180:FLN181"/>
    <mergeCell ref="FLO180:FLO181"/>
    <mergeCell ref="FLP180:FLP181"/>
    <mergeCell ref="FLQ180:FLQ181"/>
    <mergeCell ref="FLR180:FLR181"/>
    <mergeCell ref="FLS180:FLS181"/>
    <mergeCell ref="FLT180:FLT181"/>
    <mergeCell ref="FLU180:FLU181"/>
    <mergeCell ref="FLV180:FLV181"/>
    <mergeCell ref="FLW180:FLW181"/>
    <mergeCell ref="FLX180:FLX181"/>
    <mergeCell ref="FLY180:FLY181"/>
    <mergeCell ref="FLZ180:FLZ181"/>
    <mergeCell ref="FMA180:FMA181"/>
    <mergeCell ref="FMB180:FMB181"/>
    <mergeCell ref="FMC180:FMC181"/>
    <mergeCell ref="FKQ180:FKQ181"/>
    <mergeCell ref="FKR180:FKR181"/>
    <mergeCell ref="FKS180:FKS181"/>
    <mergeCell ref="FKT180:FKT181"/>
    <mergeCell ref="FKU180:FKU181"/>
    <mergeCell ref="FKV180:FKV181"/>
    <mergeCell ref="FKW180:FKW181"/>
    <mergeCell ref="FKX180:FKX181"/>
    <mergeCell ref="FKY180:FKY181"/>
    <mergeCell ref="FKZ180:FKZ181"/>
    <mergeCell ref="FLA180:FLA181"/>
    <mergeCell ref="FLG180:FLG181"/>
    <mergeCell ref="FLH180:FLH181"/>
    <mergeCell ref="FLI180:FLI181"/>
    <mergeCell ref="FLJ180:FLJ181"/>
    <mergeCell ref="FLK180:FLK181"/>
    <mergeCell ref="FLL180:FLL181"/>
    <mergeCell ref="FMZ180:FMZ181"/>
    <mergeCell ref="FNA180:FNA181"/>
    <mergeCell ref="FNB180:FNB181"/>
    <mergeCell ref="FNC180:FNC181"/>
    <mergeCell ref="FND180:FND181"/>
    <mergeCell ref="FNE180:FNE181"/>
    <mergeCell ref="FNF180:FNF181"/>
    <mergeCell ref="FNG180:FNG181"/>
    <mergeCell ref="FNH180:FNH181"/>
    <mergeCell ref="FNI180:FNI181"/>
    <mergeCell ref="FNO180:FNO181"/>
    <mergeCell ref="FNP180:FNP181"/>
    <mergeCell ref="FNQ180:FNQ181"/>
    <mergeCell ref="FNR180:FNR181"/>
    <mergeCell ref="FNS180:FNS181"/>
    <mergeCell ref="FNT180:FNT181"/>
    <mergeCell ref="FNU180:FNU181"/>
    <mergeCell ref="FMD180:FMD181"/>
    <mergeCell ref="FME180:FME181"/>
    <mergeCell ref="FMK180:FMK181"/>
    <mergeCell ref="FML180:FML181"/>
    <mergeCell ref="FMM180:FMM181"/>
    <mergeCell ref="FMN180:FMN181"/>
    <mergeCell ref="FMO180:FMO181"/>
    <mergeCell ref="FMP180:FMP181"/>
    <mergeCell ref="FMQ180:FMQ181"/>
    <mergeCell ref="FMR180:FMR181"/>
    <mergeCell ref="FMS180:FMS181"/>
    <mergeCell ref="FMT180:FMT181"/>
    <mergeCell ref="FMU180:FMU181"/>
    <mergeCell ref="FMV180:FMV181"/>
    <mergeCell ref="FMW180:FMW181"/>
    <mergeCell ref="FMX180:FMX181"/>
    <mergeCell ref="FMY180:FMY181"/>
    <mergeCell ref="FOM180:FOM181"/>
    <mergeCell ref="FOS180:FOS181"/>
    <mergeCell ref="FOT180:FOT181"/>
    <mergeCell ref="FOU180:FOU181"/>
    <mergeCell ref="FOV180:FOV181"/>
    <mergeCell ref="FOW180:FOW181"/>
    <mergeCell ref="FOX180:FOX181"/>
    <mergeCell ref="FOY180:FOY181"/>
    <mergeCell ref="FOZ180:FOZ181"/>
    <mergeCell ref="FPA180:FPA181"/>
    <mergeCell ref="FPB180:FPB181"/>
    <mergeCell ref="FPC180:FPC181"/>
    <mergeCell ref="FPD180:FPD181"/>
    <mergeCell ref="FPE180:FPE181"/>
    <mergeCell ref="FPF180:FPF181"/>
    <mergeCell ref="FPG180:FPG181"/>
    <mergeCell ref="FPH180:FPH181"/>
    <mergeCell ref="FNV180:FNV181"/>
    <mergeCell ref="FNW180:FNW181"/>
    <mergeCell ref="FNX180:FNX181"/>
    <mergeCell ref="FNY180:FNY181"/>
    <mergeCell ref="FNZ180:FNZ181"/>
    <mergeCell ref="FOA180:FOA181"/>
    <mergeCell ref="FOB180:FOB181"/>
    <mergeCell ref="FOC180:FOC181"/>
    <mergeCell ref="FOD180:FOD181"/>
    <mergeCell ref="FOE180:FOE181"/>
    <mergeCell ref="FOF180:FOF181"/>
    <mergeCell ref="FOG180:FOG181"/>
    <mergeCell ref="FOH180:FOH181"/>
    <mergeCell ref="FOI180:FOI181"/>
    <mergeCell ref="FOJ180:FOJ181"/>
    <mergeCell ref="FOK180:FOK181"/>
    <mergeCell ref="FOL180:FOL181"/>
    <mergeCell ref="FQE180:FQE181"/>
    <mergeCell ref="FQF180:FQF181"/>
    <mergeCell ref="FQG180:FQG181"/>
    <mergeCell ref="FQH180:FQH181"/>
    <mergeCell ref="FQI180:FQI181"/>
    <mergeCell ref="FQJ180:FQJ181"/>
    <mergeCell ref="FQK180:FQK181"/>
    <mergeCell ref="FQL180:FQL181"/>
    <mergeCell ref="FQM180:FQM181"/>
    <mergeCell ref="FQN180:FQN181"/>
    <mergeCell ref="FQO180:FQO181"/>
    <mergeCell ref="FQP180:FQP181"/>
    <mergeCell ref="FQQ180:FQQ181"/>
    <mergeCell ref="FQR180:FQR181"/>
    <mergeCell ref="FQS180:FQS181"/>
    <mergeCell ref="FQT180:FQT181"/>
    <mergeCell ref="FQU180:FQU181"/>
    <mergeCell ref="FPI180:FPI181"/>
    <mergeCell ref="FPJ180:FPJ181"/>
    <mergeCell ref="FPK180:FPK181"/>
    <mergeCell ref="FPL180:FPL181"/>
    <mergeCell ref="FPM180:FPM181"/>
    <mergeCell ref="FPN180:FPN181"/>
    <mergeCell ref="FPO180:FPO181"/>
    <mergeCell ref="FPP180:FPP181"/>
    <mergeCell ref="FPQ180:FPQ181"/>
    <mergeCell ref="FPW180:FPW181"/>
    <mergeCell ref="FPX180:FPX181"/>
    <mergeCell ref="FPY180:FPY181"/>
    <mergeCell ref="FPZ180:FPZ181"/>
    <mergeCell ref="FQA180:FQA181"/>
    <mergeCell ref="FQB180:FQB181"/>
    <mergeCell ref="FQC180:FQC181"/>
    <mergeCell ref="FQD180:FQD181"/>
    <mergeCell ref="FRR180:FRR181"/>
    <mergeCell ref="FRS180:FRS181"/>
    <mergeCell ref="FRT180:FRT181"/>
    <mergeCell ref="FRU180:FRU181"/>
    <mergeCell ref="FRV180:FRV181"/>
    <mergeCell ref="FRW180:FRW181"/>
    <mergeCell ref="FRX180:FRX181"/>
    <mergeCell ref="FRY180:FRY181"/>
    <mergeCell ref="FSE180:FSE181"/>
    <mergeCell ref="FSF180:FSF181"/>
    <mergeCell ref="FSG180:FSG181"/>
    <mergeCell ref="FSH180:FSH181"/>
    <mergeCell ref="FSI180:FSI181"/>
    <mergeCell ref="FSJ180:FSJ181"/>
    <mergeCell ref="FSK180:FSK181"/>
    <mergeCell ref="FSL180:FSL181"/>
    <mergeCell ref="FSM180:FSM181"/>
    <mergeCell ref="FRA180:FRA181"/>
    <mergeCell ref="FRB180:FRB181"/>
    <mergeCell ref="FRC180:FRC181"/>
    <mergeCell ref="FRD180:FRD181"/>
    <mergeCell ref="FRE180:FRE181"/>
    <mergeCell ref="FRF180:FRF181"/>
    <mergeCell ref="FRG180:FRG181"/>
    <mergeCell ref="FRH180:FRH181"/>
    <mergeCell ref="FRI180:FRI181"/>
    <mergeCell ref="FRJ180:FRJ181"/>
    <mergeCell ref="FRK180:FRK181"/>
    <mergeCell ref="FRL180:FRL181"/>
    <mergeCell ref="FRM180:FRM181"/>
    <mergeCell ref="FRN180:FRN181"/>
    <mergeCell ref="FRO180:FRO181"/>
    <mergeCell ref="FRP180:FRP181"/>
    <mergeCell ref="FRQ180:FRQ181"/>
    <mergeCell ref="FTJ180:FTJ181"/>
    <mergeCell ref="FTK180:FTK181"/>
    <mergeCell ref="FTL180:FTL181"/>
    <mergeCell ref="FTM180:FTM181"/>
    <mergeCell ref="FTN180:FTN181"/>
    <mergeCell ref="FTO180:FTO181"/>
    <mergeCell ref="FTP180:FTP181"/>
    <mergeCell ref="FTQ180:FTQ181"/>
    <mergeCell ref="FTR180:FTR181"/>
    <mergeCell ref="FTS180:FTS181"/>
    <mergeCell ref="FTT180:FTT181"/>
    <mergeCell ref="FTU180:FTU181"/>
    <mergeCell ref="FTV180:FTV181"/>
    <mergeCell ref="FTW180:FTW181"/>
    <mergeCell ref="FTX180:FTX181"/>
    <mergeCell ref="FTY180:FTY181"/>
    <mergeCell ref="FTZ180:FTZ181"/>
    <mergeCell ref="FSN180:FSN181"/>
    <mergeCell ref="FSO180:FSO181"/>
    <mergeCell ref="FSP180:FSP181"/>
    <mergeCell ref="FSQ180:FSQ181"/>
    <mergeCell ref="FSR180:FSR181"/>
    <mergeCell ref="FSS180:FSS181"/>
    <mergeCell ref="FST180:FST181"/>
    <mergeCell ref="FSU180:FSU181"/>
    <mergeCell ref="FSV180:FSV181"/>
    <mergeCell ref="FSW180:FSW181"/>
    <mergeCell ref="FSX180:FSX181"/>
    <mergeCell ref="FSY180:FSY181"/>
    <mergeCell ref="FSZ180:FSZ181"/>
    <mergeCell ref="FTA180:FTA181"/>
    <mergeCell ref="FTB180:FTB181"/>
    <mergeCell ref="FTC180:FTC181"/>
    <mergeCell ref="FTI180:FTI181"/>
    <mergeCell ref="FUW180:FUW181"/>
    <mergeCell ref="FUX180:FUX181"/>
    <mergeCell ref="FUY180:FUY181"/>
    <mergeCell ref="FUZ180:FUZ181"/>
    <mergeCell ref="FVA180:FVA181"/>
    <mergeCell ref="FVB180:FVB181"/>
    <mergeCell ref="FVC180:FVC181"/>
    <mergeCell ref="FVD180:FVD181"/>
    <mergeCell ref="FVE180:FVE181"/>
    <mergeCell ref="FVF180:FVF181"/>
    <mergeCell ref="FVG180:FVG181"/>
    <mergeCell ref="FVH180:FVH181"/>
    <mergeCell ref="FVI180:FVI181"/>
    <mergeCell ref="FVJ180:FVJ181"/>
    <mergeCell ref="FVK180:FVK181"/>
    <mergeCell ref="FVQ180:FVQ181"/>
    <mergeCell ref="FVR180:FVR181"/>
    <mergeCell ref="FUA180:FUA181"/>
    <mergeCell ref="FUB180:FUB181"/>
    <mergeCell ref="FUC180:FUC181"/>
    <mergeCell ref="FUD180:FUD181"/>
    <mergeCell ref="FUE180:FUE181"/>
    <mergeCell ref="FUF180:FUF181"/>
    <mergeCell ref="FUG180:FUG181"/>
    <mergeCell ref="FUM180:FUM181"/>
    <mergeCell ref="FUN180:FUN181"/>
    <mergeCell ref="FUO180:FUO181"/>
    <mergeCell ref="FUP180:FUP181"/>
    <mergeCell ref="FUQ180:FUQ181"/>
    <mergeCell ref="FUR180:FUR181"/>
    <mergeCell ref="FUS180:FUS181"/>
    <mergeCell ref="FUT180:FUT181"/>
    <mergeCell ref="FUU180:FUU181"/>
    <mergeCell ref="FUV180:FUV181"/>
    <mergeCell ref="FWJ180:FWJ181"/>
    <mergeCell ref="FWK180:FWK181"/>
    <mergeCell ref="FWL180:FWL181"/>
    <mergeCell ref="FWM180:FWM181"/>
    <mergeCell ref="FWN180:FWN181"/>
    <mergeCell ref="FWO180:FWO181"/>
    <mergeCell ref="FWU180:FWU181"/>
    <mergeCell ref="FWV180:FWV181"/>
    <mergeCell ref="FWW180:FWW181"/>
    <mergeCell ref="FWX180:FWX181"/>
    <mergeCell ref="FWY180:FWY181"/>
    <mergeCell ref="FWZ180:FWZ181"/>
    <mergeCell ref="FXA180:FXA181"/>
    <mergeCell ref="FXB180:FXB181"/>
    <mergeCell ref="FXC180:FXC181"/>
    <mergeCell ref="FXD180:FXD181"/>
    <mergeCell ref="FXE180:FXE181"/>
    <mergeCell ref="FVS180:FVS181"/>
    <mergeCell ref="FVT180:FVT181"/>
    <mergeCell ref="FVU180:FVU181"/>
    <mergeCell ref="FVV180:FVV181"/>
    <mergeCell ref="FVW180:FVW181"/>
    <mergeCell ref="FVX180:FVX181"/>
    <mergeCell ref="FVY180:FVY181"/>
    <mergeCell ref="FVZ180:FVZ181"/>
    <mergeCell ref="FWA180:FWA181"/>
    <mergeCell ref="FWB180:FWB181"/>
    <mergeCell ref="FWC180:FWC181"/>
    <mergeCell ref="FWD180:FWD181"/>
    <mergeCell ref="FWE180:FWE181"/>
    <mergeCell ref="FWF180:FWF181"/>
    <mergeCell ref="FWG180:FWG181"/>
    <mergeCell ref="FWH180:FWH181"/>
    <mergeCell ref="FWI180:FWI181"/>
    <mergeCell ref="FYB180:FYB181"/>
    <mergeCell ref="FYC180:FYC181"/>
    <mergeCell ref="FYD180:FYD181"/>
    <mergeCell ref="FYE180:FYE181"/>
    <mergeCell ref="FYF180:FYF181"/>
    <mergeCell ref="FYG180:FYG181"/>
    <mergeCell ref="FYH180:FYH181"/>
    <mergeCell ref="FYI180:FYI181"/>
    <mergeCell ref="FYJ180:FYJ181"/>
    <mergeCell ref="FYK180:FYK181"/>
    <mergeCell ref="FYL180:FYL181"/>
    <mergeCell ref="FYM180:FYM181"/>
    <mergeCell ref="FYN180:FYN181"/>
    <mergeCell ref="FYO180:FYO181"/>
    <mergeCell ref="FYP180:FYP181"/>
    <mergeCell ref="FYQ180:FYQ181"/>
    <mergeCell ref="FYR180:FYR181"/>
    <mergeCell ref="FXF180:FXF181"/>
    <mergeCell ref="FXG180:FXG181"/>
    <mergeCell ref="FXH180:FXH181"/>
    <mergeCell ref="FXI180:FXI181"/>
    <mergeCell ref="FXJ180:FXJ181"/>
    <mergeCell ref="FXK180:FXK181"/>
    <mergeCell ref="FXL180:FXL181"/>
    <mergeCell ref="FXM180:FXM181"/>
    <mergeCell ref="FXN180:FXN181"/>
    <mergeCell ref="FXO180:FXO181"/>
    <mergeCell ref="FXP180:FXP181"/>
    <mergeCell ref="FXQ180:FXQ181"/>
    <mergeCell ref="FXR180:FXR181"/>
    <mergeCell ref="FXS180:FXS181"/>
    <mergeCell ref="FXY180:FXY181"/>
    <mergeCell ref="FXZ180:FXZ181"/>
    <mergeCell ref="FYA180:FYA181"/>
    <mergeCell ref="FZO180:FZO181"/>
    <mergeCell ref="FZP180:FZP181"/>
    <mergeCell ref="FZQ180:FZQ181"/>
    <mergeCell ref="FZR180:FZR181"/>
    <mergeCell ref="FZS180:FZS181"/>
    <mergeCell ref="FZT180:FZT181"/>
    <mergeCell ref="FZU180:FZU181"/>
    <mergeCell ref="FZV180:FZV181"/>
    <mergeCell ref="FZW180:FZW181"/>
    <mergeCell ref="FZX180:FZX181"/>
    <mergeCell ref="FZY180:FZY181"/>
    <mergeCell ref="FZZ180:FZZ181"/>
    <mergeCell ref="GAA180:GAA181"/>
    <mergeCell ref="GAG180:GAG181"/>
    <mergeCell ref="GAH180:GAH181"/>
    <mergeCell ref="GAI180:GAI181"/>
    <mergeCell ref="GAJ180:GAJ181"/>
    <mergeCell ref="FYS180:FYS181"/>
    <mergeCell ref="FYT180:FYT181"/>
    <mergeCell ref="FYU180:FYU181"/>
    <mergeCell ref="FYV180:FYV181"/>
    <mergeCell ref="FYW180:FYW181"/>
    <mergeCell ref="FZC180:FZC181"/>
    <mergeCell ref="FZD180:FZD181"/>
    <mergeCell ref="FZE180:FZE181"/>
    <mergeCell ref="FZF180:FZF181"/>
    <mergeCell ref="FZG180:FZG181"/>
    <mergeCell ref="FZH180:FZH181"/>
    <mergeCell ref="FZI180:FZI181"/>
    <mergeCell ref="FZJ180:FZJ181"/>
    <mergeCell ref="FZK180:FZK181"/>
    <mergeCell ref="FZL180:FZL181"/>
    <mergeCell ref="FZM180:FZM181"/>
    <mergeCell ref="FZN180:FZN181"/>
    <mergeCell ref="GBB180:GBB181"/>
    <mergeCell ref="GBC180:GBC181"/>
    <mergeCell ref="GBD180:GBD181"/>
    <mergeCell ref="GBE180:GBE181"/>
    <mergeCell ref="GBK180:GBK181"/>
    <mergeCell ref="GBL180:GBL181"/>
    <mergeCell ref="GBM180:GBM181"/>
    <mergeCell ref="GBN180:GBN181"/>
    <mergeCell ref="GBO180:GBO181"/>
    <mergeCell ref="GBP180:GBP181"/>
    <mergeCell ref="GBQ180:GBQ181"/>
    <mergeCell ref="GBR180:GBR181"/>
    <mergeCell ref="GBS180:GBS181"/>
    <mergeCell ref="GBT180:GBT181"/>
    <mergeCell ref="GBU180:GBU181"/>
    <mergeCell ref="GBV180:GBV181"/>
    <mergeCell ref="GBW180:GBW181"/>
    <mergeCell ref="GAK180:GAK181"/>
    <mergeCell ref="GAL180:GAL181"/>
    <mergeCell ref="GAM180:GAM181"/>
    <mergeCell ref="GAN180:GAN181"/>
    <mergeCell ref="GAO180:GAO181"/>
    <mergeCell ref="GAP180:GAP181"/>
    <mergeCell ref="GAQ180:GAQ181"/>
    <mergeCell ref="GAR180:GAR181"/>
    <mergeCell ref="GAS180:GAS181"/>
    <mergeCell ref="GAT180:GAT181"/>
    <mergeCell ref="GAU180:GAU181"/>
    <mergeCell ref="GAV180:GAV181"/>
    <mergeCell ref="GAW180:GAW181"/>
    <mergeCell ref="GAX180:GAX181"/>
    <mergeCell ref="GAY180:GAY181"/>
    <mergeCell ref="GAZ180:GAZ181"/>
    <mergeCell ref="GBA180:GBA181"/>
    <mergeCell ref="GCT180:GCT181"/>
    <mergeCell ref="GCU180:GCU181"/>
    <mergeCell ref="GCV180:GCV181"/>
    <mergeCell ref="GCW180:GCW181"/>
    <mergeCell ref="GCX180:GCX181"/>
    <mergeCell ref="GCY180:GCY181"/>
    <mergeCell ref="GCZ180:GCZ181"/>
    <mergeCell ref="GDA180:GDA181"/>
    <mergeCell ref="GDB180:GDB181"/>
    <mergeCell ref="GDC180:GDC181"/>
    <mergeCell ref="GDD180:GDD181"/>
    <mergeCell ref="GDE180:GDE181"/>
    <mergeCell ref="GDF180:GDF181"/>
    <mergeCell ref="GDG180:GDG181"/>
    <mergeCell ref="GDH180:GDH181"/>
    <mergeCell ref="GDI180:GDI181"/>
    <mergeCell ref="GDJ180:GDJ181"/>
    <mergeCell ref="GBX180:GBX181"/>
    <mergeCell ref="GBY180:GBY181"/>
    <mergeCell ref="GBZ180:GBZ181"/>
    <mergeCell ref="GCA180:GCA181"/>
    <mergeCell ref="GCB180:GCB181"/>
    <mergeCell ref="GCC180:GCC181"/>
    <mergeCell ref="GCD180:GCD181"/>
    <mergeCell ref="GCE180:GCE181"/>
    <mergeCell ref="GCF180:GCF181"/>
    <mergeCell ref="GCG180:GCG181"/>
    <mergeCell ref="GCH180:GCH181"/>
    <mergeCell ref="GCI180:GCI181"/>
    <mergeCell ref="GCO180:GCO181"/>
    <mergeCell ref="GCP180:GCP181"/>
    <mergeCell ref="GCQ180:GCQ181"/>
    <mergeCell ref="GCR180:GCR181"/>
    <mergeCell ref="GCS180:GCS181"/>
    <mergeCell ref="GEG180:GEG181"/>
    <mergeCell ref="GEH180:GEH181"/>
    <mergeCell ref="GEI180:GEI181"/>
    <mergeCell ref="GEJ180:GEJ181"/>
    <mergeCell ref="GEK180:GEK181"/>
    <mergeCell ref="GEL180:GEL181"/>
    <mergeCell ref="GEM180:GEM181"/>
    <mergeCell ref="GEN180:GEN181"/>
    <mergeCell ref="GEO180:GEO181"/>
    <mergeCell ref="GEP180:GEP181"/>
    <mergeCell ref="GEQ180:GEQ181"/>
    <mergeCell ref="GEW180:GEW181"/>
    <mergeCell ref="GEX180:GEX181"/>
    <mergeCell ref="GEY180:GEY181"/>
    <mergeCell ref="GEZ180:GEZ181"/>
    <mergeCell ref="GFA180:GFA181"/>
    <mergeCell ref="GFB180:GFB181"/>
    <mergeCell ref="GDK180:GDK181"/>
    <mergeCell ref="GDL180:GDL181"/>
    <mergeCell ref="GDM180:GDM181"/>
    <mergeCell ref="GDS180:GDS181"/>
    <mergeCell ref="GDT180:GDT181"/>
    <mergeCell ref="GDU180:GDU181"/>
    <mergeCell ref="GDV180:GDV181"/>
    <mergeCell ref="GDW180:GDW181"/>
    <mergeCell ref="GDX180:GDX181"/>
    <mergeCell ref="GDY180:GDY181"/>
    <mergeCell ref="GDZ180:GDZ181"/>
    <mergeCell ref="GEA180:GEA181"/>
    <mergeCell ref="GEB180:GEB181"/>
    <mergeCell ref="GEC180:GEC181"/>
    <mergeCell ref="GED180:GED181"/>
    <mergeCell ref="GEE180:GEE181"/>
    <mergeCell ref="GEF180:GEF181"/>
    <mergeCell ref="GFT180:GFT181"/>
    <mergeCell ref="GFU180:GFU181"/>
    <mergeCell ref="GGA180:GGA181"/>
    <mergeCell ref="GGB180:GGB181"/>
    <mergeCell ref="GGC180:GGC181"/>
    <mergeCell ref="GGD180:GGD181"/>
    <mergeCell ref="GGE180:GGE181"/>
    <mergeCell ref="GGF180:GGF181"/>
    <mergeCell ref="GGG180:GGG181"/>
    <mergeCell ref="GGH180:GGH181"/>
    <mergeCell ref="GGI180:GGI181"/>
    <mergeCell ref="GGJ180:GGJ181"/>
    <mergeCell ref="GGK180:GGK181"/>
    <mergeCell ref="GGL180:GGL181"/>
    <mergeCell ref="GGM180:GGM181"/>
    <mergeCell ref="GGN180:GGN181"/>
    <mergeCell ref="GGO180:GGO181"/>
    <mergeCell ref="GFC180:GFC181"/>
    <mergeCell ref="GFD180:GFD181"/>
    <mergeCell ref="GFE180:GFE181"/>
    <mergeCell ref="GFF180:GFF181"/>
    <mergeCell ref="GFG180:GFG181"/>
    <mergeCell ref="GFH180:GFH181"/>
    <mergeCell ref="GFI180:GFI181"/>
    <mergeCell ref="GFJ180:GFJ181"/>
    <mergeCell ref="GFK180:GFK181"/>
    <mergeCell ref="GFL180:GFL181"/>
    <mergeCell ref="GFM180:GFM181"/>
    <mergeCell ref="GFN180:GFN181"/>
    <mergeCell ref="GFO180:GFO181"/>
    <mergeCell ref="GFP180:GFP181"/>
    <mergeCell ref="GFQ180:GFQ181"/>
    <mergeCell ref="GFR180:GFR181"/>
    <mergeCell ref="GFS180:GFS181"/>
    <mergeCell ref="GHL180:GHL181"/>
    <mergeCell ref="GHM180:GHM181"/>
    <mergeCell ref="GHN180:GHN181"/>
    <mergeCell ref="GHO180:GHO181"/>
    <mergeCell ref="GHP180:GHP181"/>
    <mergeCell ref="GHQ180:GHQ181"/>
    <mergeCell ref="GHR180:GHR181"/>
    <mergeCell ref="GHS180:GHS181"/>
    <mergeCell ref="GHT180:GHT181"/>
    <mergeCell ref="GHU180:GHU181"/>
    <mergeCell ref="GHV180:GHV181"/>
    <mergeCell ref="GHW180:GHW181"/>
    <mergeCell ref="GHX180:GHX181"/>
    <mergeCell ref="GHY180:GHY181"/>
    <mergeCell ref="GHZ180:GHZ181"/>
    <mergeCell ref="GIA180:GIA181"/>
    <mergeCell ref="GIB180:GIB181"/>
    <mergeCell ref="GGP180:GGP181"/>
    <mergeCell ref="GGQ180:GGQ181"/>
    <mergeCell ref="GGR180:GGR181"/>
    <mergeCell ref="GGS180:GGS181"/>
    <mergeCell ref="GGT180:GGT181"/>
    <mergeCell ref="GGU180:GGU181"/>
    <mergeCell ref="GGV180:GGV181"/>
    <mergeCell ref="GGW180:GGW181"/>
    <mergeCell ref="GGX180:GGX181"/>
    <mergeCell ref="GGY180:GGY181"/>
    <mergeCell ref="GHE180:GHE181"/>
    <mergeCell ref="GHF180:GHF181"/>
    <mergeCell ref="GHG180:GHG181"/>
    <mergeCell ref="GHH180:GHH181"/>
    <mergeCell ref="GHI180:GHI181"/>
    <mergeCell ref="GHJ180:GHJ181"/>
    <mergeCell ref="GHK180:GHK181"/>
    <mergeCell ref="GIY180:GIY181"/>
    <mergeCell ref="GIZ180:GIZ181"/>
    <mergeCell ref="GJA180:GJA181"/>
    <mergeCell ref="GJB180:GJB181"/>
    <mergeCell ref="GJC180:GJC181"/>
    <mergeCell ref="GJD180:GJD181"/>
    <mergeCell ref="GJE180:GJE181"/>
    <mergeCell ref="GJF180:GJF181"/>
    <mergeCell ref="GJG180:GJG181"/>
    <mergeCell ref="GJM180:GJM181"/>
    <mergeCell ref="GJN180:GJN181"/>
    <mergeCell ref="GJO180:GJO181"/>
    <mergeCell ref="GJP180:GJP181"/>
    <mergeCell ref="GJQ180:GJQ181"/>
    <mergeCell ref="GJR180:GJR181"/>
    <mergeCell ref="GJS180:GJS181"/>
    <mergeCell ref="GJT180:GJT181"/>
    <mergeCell ref="GIC180:GIC181"/>
    <mergeCell ref="GII180:GII181"/>
    <mergeCell ref="GIJ180:GIJ181"/>
    <mergeCell ref="GIK180:GIK181"/>
    <mergeCell ref="GIL180:GIL181"/>
    <mergeCell ref="GIM180:GIM181"/>
    <mergeCell ref="GIN180:GIN181"/>
    <mergeCell ref="GIO180:GIO181"/>
    <mergeCell ref="GIP180:GIP181"/>
    <mergeCell ref="GIQ180:GIQ181"/>
    <mergeCell ref="GIR180:GIR181"/>
    <mergeCell ref="GIS180:GIS181"/>
    <mergeCell ref="GIT180:GIT181"/>
    <mergeCell ref="GIU180:GIU181"/>
    <mergeCell ref="GIV180:GIV181"/>
    <mergeCell ref="GIW180:GIW181"/>
    <mergeCell ref="GIX180:GIX181"/>
    <mergeCell ref="GKQ180:GKQ181"/>
    <mergeCell ref="GKR180:GKR181"/>
    <mergeCell ref="GKS180:GKS181"/>
    <mergeCell ref="GKT180:GKT181"/>
    <mergeCell ref="GKU180:GKU181"/>
    <mergeCell ref="GKV180:GKV181"/>
    <mergeCell ref="GKW180:GKW181"/>
    <mergeCell ref="GKX180:GKX181"/>
    <mergeCell ref="GKY180:GKY181"/>
    <mergeCell ref="GKZ180:GKZ181"/>
    <mergeCell ref="GLA180:GLA181"/>
    <mergeCell ref="GLB180:GLB181"/>
    <mergeCell ref="GLC180:GLC181"/>
    <mergeCell ref="GLD180:GLD181"/>
    <mergeCell ref="GLE180:GLE181"/>
    <mergeCell ref="GLF180:GLF181"/>
    <mergeCell ref="GLG180:GLG181"/>
    <mergeCell ref="GJU180:GJU181"/>
    <mergeCell ref="GJV180:GJV181"/>
    <mergeCell ref="GJW180:GJW181"/>
    <mergeCell ref="GJX180:GJX181"/>
    <mergeCell ref="GJY180:GJY181"/>
    <mergeCell ref="GJZ180:GJZ181"/>
    <mergeCell ref="GKA180:GKA181"/>
    <mergeCell ref="GKB180:GKB181"/>
    <mergeCell ref="GKC180:GKC181"/>
    <mergeCell ref="GKD180:GKD181"/>
    <mergeCell ref="GKE180:GKE181"/>
    <mergeCell ref="GKF180:GKF181"/>
    <mergeCell ref="GKG180:GKG181"/>
    <mergeCell ref="GKH180:GKH181"/>
    <mergeCell ref="GKI180:GKI181"/>
    <mergeCell ref="GKJ180:GKJ181"/>
    <mergeCell ref="GKK180:GKK181"/>
    <mergeCell ref="GMD180:GMD181"/>
    <mergeCell ref="GME180:GME181"/>
    <mergeCell ref="GMF180:GMF181"/>
    <mergeCell ref="GMG180:GMG181"/>
    <mergeCell ref="GMH180:GMH181"/>
    <mergeCell ref="GMI180:GMI181"/>
    <mergeCell ref="GMJ180:GMJ181"/>
    <mergeCell ref="GMK180:GMK181"/>
    <mergeCell ref="GML180:GML181"/>
    <mergeCell ref="GMM180:GMM181"/>
    <mergeCell ref="GMN180:GMN181"/>
    <mergeCell ref="GMO180:GMO181"/>
    <mergeCell ref="GMP180:GMP181"/>
    <mergeCell ref="GMQ180:GMQ181"/>
    <mergeCell ref="GMR180:GMR181"/>
    <mergeCell ref="GMS180:GMS181"/>
    <mergeCell ref="GMY180:GMY181"/>
    <mergeCell ref="GLH180:GLH181"/>
    <mergeCell ref="GLI180:GLI181"/>
    <mergeCell ref="GLJ180:GLJ181"/>
    <mergeCell ref="GLK180:GLK181"/>
    <mergeCell ref="GLL180:GLL181"/>
    <mergeCell ref="GLM180:GLM181"/>
    <mergeCell ref="GLN180:GLN181"/>
    <mergeCell ref="GLO180:GLO181"/>
    <mergeCell ref="GLU180:GLU181"/>
    <mergeCell ref="GLV180:GLV181"/>
    <mergeCell ref="GLW180:GLW181"/>
    <mergeCell ref="GLX180:GLX181"/>
    <mergeCell ref="GLY180:GLY181"/>
    <mergeCell ref="GLZ180:GLZ181"/>
    <mergeCell ref="GMA180:GMA181"/>
    <mergeCell ref="GMB180:GMB181"/>
    <mergeCell ref="GMC180:GMC181"/>
    <mergeCell ref="GNQ180:GNQ181"/>
    <mergeCell ref="GNR180:GNR181"/>
    <mergeCell ref="GNS180:GNS181"/>
    <mergeCell ref="GNT180:GNT181"/>
    <mergeCell ref="GNU180:GNU181"/>
    <mergeCell ref="GNV180:GNV181"/>
    <mergeCell ref="GNW180:GNW181"/>
    <mergeCell ref="GOC180:GOC181"/>
    <mergeCell ref="GOD180:GOD181"/>
    <mergeCell ref="GOE180:GOE181"/>
    <mergeCell ref="GOF180:GOF181"/>
    <mergeCell ref="GOG180:GOG181"/>
    <mergeCell ref="GOH180:GOH181"/>
    <mergeCell ref="GOI180:GOI181"/>
    <mergeCell ref="GOJ180:GOJ181"/>
    <mergeCell ref="GOK180:GOK181"/>
    <mergeCell ref="GOL180:GOL181"/>
    <mergeCell ref="GMZ180:GMZ181"/>
    <mergeCell ref="GNA180:GNA181"/>
    <mergeCell ref="GNB180:GNB181"/>
    <mergeCell ref="GNC180:GNC181"/>
    <mergeCell ref="GND180:GND181"/>
    <mergeCell ref="GNE180:GNE181"/>
    <mergeCell ref="GNF180:GNF181"/>
    <mergeCell ref="GNG180:GNG181"/>
    <mergeCell ref="GNH180:GNH181"/>
    <mergeCell ref="GNI180:GNI181"/>
    <mergeCell ref="GNJ180:GNJ181"/>
    <mergeCell ref="GNK180:GNK181"/>
    <mergeCell ref="GNL180:GNL181"/>
    <mergeCell ref="GNM180:GNM181"/>
    <mergeCell ref="GNN180:GNN181"/>
    <mergeCell ref="GNO180:GNO181"/>
    <mergeCell ref="GNP180:GNP181"/>
    <mergeCell ref="GPI180:GPI181"/>
    <mergeCell ref="GPJ180:GPJ181"/>
    <mergeCell ref="GPK180:GPK181"/>
    <mergeCell ref="GPL180:GPL181"/>
    <mergeCell ref="GPM180:GPM181"/>
    <mergeCell ref="GPN180:GPN181"/>
    <mergeCell ref="GPO180:GPO181"/>
    <mergeCell ref="GPP180:GPP181"/>
    <mergeCell ref="GPQ180:GPQ181"/>
    <mergeCell ref="GPR180:GPR181"/>
    <mergeCell ref="GPS180:GPS181"/>
    <mergeCell ref="GPT180:GPT181"/>
    <mergeCell ref="GPU180:GPU181"/>
    <mergeCell ref="GPV180:GPV181"/>
    <mergeCell ref="GPW180:GPW181"/>
    <mergeCell ref="GPX180:GPX181"/>
    <mergeCell ref="GPY180:GPY181"/>
    <mergeCell ref="GOM180:GOM181"/>
    <mergeCell ref="GON180:GON181"/>
    <mergeCell ref="GOO180:GOO181"/>
    <mergeCell ref="GOP180:GOP181"/>
    <mergeCell ref="GOQ180:GOQ181"/>
    <mergeCell ref="GOR180:GOR181"/>
    <mergeCell ref="GOS180:GOS181"/>
    <mergeCell ref="GOT180:GOT181"/>
    <mergeCell ref="GOU180:GOU181"/>
    <mergeCell ref="GOV180:GOV181"/>
    <mergeCell ref="GOW180:GOW181"/>
    <mergeCell ref="GOX180:GOX181"/>
    <mergeCell ref="GOY180:GOY181"/>
    <mergeCell ref="GOZ180:GOZ181"/>
    <mergeCell ref="GPA180:GPA181"/>
    <mergeCell ref="GPG180:GPG181"/>
    <mergeCell ref="GPH180:GPH181"/>
    <mergeCell ref="GQV180:GQV181"/>
    <mergeCell ref="GQW180:GQW181"/>
    <mergeCell ref="GQX180:GQX181"/>
    <mergeCell ref="GQY180:GQY181"/>
    <mergeCell ref="GQZ180:GQZ181"/>
    <mergeCell ref="GRA180:GRA181"/>
    <mergeCell ref="GRB180:GRB181"/>
    <mergeCell ref="GRC180:GRC181"/>
    <mergeCell ref="GRD180:GRD181"/>
    <mergeCell ref="GRE180:GRE181"/>
    <mergeCell ref="GRF180:GRF181"/>
    <mergeCell ref="GRG180:GRG181"/>
    <mergeCell ref="GRH180:GRH181"/>
    <mergeCell ref="GRI180:GRI181"/>
    <mergeCell ref="GRO180:GRO181"/>
    <mergeCell ref="GRP180:GRP181"/>
    <mergeCell ref="GRQ180:GRQ181"/>
    <mergeCell ref="GPZ180:GPZ181"/>
    <mergeCell ref="GQA180:GQA181"/>
    <mergeCell ref="GQB180:GQB181"/>
    <mergeCell ref="GQC180:GQC181"/>
    <mergeCell ref="GQD180:GQD181"/>
    <mergeCell ref="GQE180:GQE181"/>
    <mergeCell ref="GQK180:GQK181"/>
    <mergeCell ref="GQL180:GQL181"/>
    <mergeCell ref="GQM180:GQM181"/>
    <mergeCell ref="GQN180:GQN181"/>
    <mergeCell ref="GQO180:GQO181"/>
    <mergeCell ref="GQP180:GQP181"/>
    <mergeCell ref="GQQ180:GQQ181"/>
    <mergeCell ref="GQR180:GQR181"/>
    <mergeCell ref="GQS180:GQS181"/>
    <mergeCell ref="GQT180:GQT181"/>
    <mergeCell ref="GQU180:GQU181"/>
    <mergeCell ref="GSI180:GSI181"/>
    <mergeCell ref="GSJ180:GSJ181"/>
    <mergeCell ref="GSK180:GSK181"/>
    <mergeCell ref="GSL180:GSL181"/>
    <mergeCell ref="GSM180:GSM181"/>
    <mergeCell ref="GSS180:GSS181"/>
    <mergeCell ref="GST180:GST181"/>
    <mergeCell ref="GSU180:GSU181"/>
    <mergeCell ref="GSV180:GSV181"/>
    <mergeCell ref="GSW180:GSW181"/>
    <mergeCell ref="GSX180:GSX181"/>
    <mergeCell ref="GSY180:GSY181"/>
    <mergeCell ref="GSZ180:GSZ181"/>
    <mergeCell ref="GTA180:GTA181"/>
    <mergeCell ref="GTB180:GTB181"/>
    <mergeCell ref="GTC180:GTC181"/>
    <mergeCell ref="GTD180:GTD181"/>
    <mergeCell ref="GRR180:GRR181"/>
    <mergeCell ref="GRS180:GRS181"/>
    <mergeCell ref="GRT180:GRT181"/>
    <mergeCell ref="GRU180:GRU181"/>
    <mergeCell ref="GRV180:GRV181"/>
    <mergeCell ref="GRW180:GRW181"/>
    <mergeCell ref="GRX180:GRX181"/>
    <mergeCell ref="GRY180:GRY181"/>
    <mergeCell ref="GRZ180:GRZ181"/>
    <mergeCell ref="GSA180:GSA181"/>
    <mergeCell ref="GSB180:GSB181"/>
    <mergeCell ref="GSC180:GSC181"/>
    <mergeCell ref="GSD180:GSD181"/>
    <mergeCell ref="GSE180:GSE181"/>
    <mergeCell ref="GSF180:GSF181"/>
    <mergeCell ref="GSG180:GSG181"/>
    <mergeCell ref="GSH180:GSH181"/>
    <mergeCell ref="GUA180:GUA181"/>
    <mergeCell ref="GUB180:GUB181"/>
    <mergeCell ref="GUC180:GUC181"/>
    <mergeCell ref="GUD180:GUD181"/>
    <mergeCell ref="GUE180:GUE181"/>
    <mergeCell ref="GUF180:GUF181"/>
    <mergeCell ref="GUG180:GUG181"/>
    <mergeCell ref="GUH180:GUH181"/>
    <mergeCell ref="GUI180:GUI181"/>
    <mergeCell ref="GUJ180:GUJ181"/>
    <mergeCell ref="GUK180:GUK181"/>
    <mergeCell ref="GUL180:GUL181"/>
    <mergeCell ref="GUM180:GUM181"/>
    <mergeCell ref="GUN180:GUN181"/>
    <mergeCell ref="GUO180:GUO181"/>
    <mergeCell ref="GUP180:GUP181"/>
    <mergeCell ref="GUQ180:GUQ181"/>
    <mergeCell ref="GTE180:GTE181"/>
    <mergeCell ref="GTF180:GTF181"/>
    <mergeCell ref="GTG180:GTG181"/>
    <mergeCell ref="GTH180:GTH181"/>
    <mergeCell ref="GTI180:GTI181"/>
    <mergeCell ref="GTJ180:GTJ181"/>
    <mergeCell ref="GTK180:GTK181"/>
    <mergeCell ref="GTL180:GTL181"/>
    <mergeCell ref="GTM180:GTM181"/>
    <mergeCell ref="GTN180:GTN181"/>
    <mergeCell ref="GTO180:GTO181"/>
    <mergeCell ref="GTP180:GTP181"/>
    <mergeCell ref="GTQ180:GTQ181"/>
    <mergeCell ref="GTW180:GTW181"/>
    <mergeCell ref="GTX180:GTX181"/>
    <mergeCell ref="GTY180:GTY181"/>
    <mergeCell ref="GTZ180:GTZ181"/>
    <mergeCell ref="GVN180:GVN181"/>
    <mergeCell ref="GVO180:GVO181"/>
    <mergeCell ref="GVP180:GVP181"/>
    <mergeCell ref="GVQ180:GVQ181"/>
    <mergeCell ref="GVR180:GVR181"/>
    <mergeCell ref="GVS180:GVS181"/>
    <mergeCell ref="GVT180:GVT181"/>
    <mergeCell ref="GVU180:GVU181"/>
    <mergeCell ref="GVV180:GVV181"/>
    <mergeCell ref="GVW180:GVW181"/>
    <mergeCell ref="GVX180:GVX181"/>
    <mergeCell ref="GVY180:GVY181"/>
    <mergeCell ref="GWE180:GWE181"/>
    <mergeCell ref="GWF180:GWF181"/>
    <mergeCell ref="GWG180:GWG181"/>
    <mergeCell ref="GWH180:GWH181"/>
    <mergeCell ref="GWI180:GWI181"/>
    <mergeCell ref="GUR180:GUR181"/>
    <mergeCell ref="GUS180:GUS181"/>
    <mergeCell ref="GUT180:GUT181"/>
    <mergeCell ref="GUU180:GUU181"/>
    <mergeCell ref="GVA180:GVA181"/>
    <mergeCell ref="GVB180:GVB181"/>
    <mergeCell ref="GVC180:GVC181"/>
    <mergeCell ref="GVD180:GVD181"/>
    <mergeCell ref="GVE180:GVE181"/>
    <mergeCell ref="GVF180:GVF181"/>
    <mergeCell ref="GVG180:GVG181"/>
    <mergeCell ref="GVH180:GVH181"/>
    <mergeCell ref="GVI180:GVI181"/>
    <mergeCell ref="GVJ180:GVJ181"/>
    <mergeCell ref="GVK180:GVK181"/>
    <mergeCell ref="GVL180:GVL181"/>
    <mergeCell ref="GVM180:GVM181"/>
    <mergeCell ref="GXA180:GXA181"/>
    <mergeCell ref="GXB180:GXB181"/>
    <mergeCell ref="GXC180:GXC181"/>
    <mergeCell ref="GXI180:GXI181"/>
    <mergeCell ref="GXJ180:GXJ181"/>
    <mergeCell ref="GXK180:GXK181"/>
    <mergeCell ref="GXL180:GXL181"/>
    <mergeCell ref="GXM180:GXM181"/>
    <mergeCell ref="GXN180:GXN181"/>
    <mergeCell ref="GXO180:GXO181"/>
    <mergeCell ref="GXP180:GXP181"/>
    <mergeCell ref="GXQ180:GXQ181"/>
    <mergeCell ref="GXR180:GXR181"/>
    <mergeCell ref="GXS180:GXS181"/>
    <mergeCell ref="GXT180:GXT181"/>
    <mergeCell ref="GXU180:GXU181"/>
    <mergeCell ref="GXV180:GXV181"/>
    <mergeCell ref="GWJ180:GWJ181"/>
    <mergeCell ref="GWK180:GWK181"/>
    <mergeCell ref="GWL180:GWL181"/>
    <mergeCell ref="GWM180:GWM181"/>
    <mergeCell ref="GWN180:GWN181"/>
    <mergeCell ref="GWO180:GWO181"/>
    <mergeCell ref="GWP180:GWP181"/>
    <mergeCell ref="GWQ180:GWQ181"/>
    <mergeCell ref="GWR180:GWR181"/>
    <mergeCell ref="GWS180:GWS181"/>
    <mergeCell ref="GWT180:GWT181"/>
    <mergeCell ref="GWU180:GWU181"/>
    <mergeCell ref="GWV180:GWV181"/>
    <mergeCell ref="GWW180:GWW181"/>
    <mergeCell ref="GWX180:GWX181"/>
    <mergeCell ref="GWY180:GWY181"/>
    <mergeCell ref="GWZ180:GWZ181"/>
    <mergeCell ref="GYS180:GYS181"/>
    <mergeCell ref="GYT180:GYT181"/>
    <mergeCell ref="GYU180:GYU181"/>
    <mergeCell ref="GYV180:GYV181"/>
    <mergeCell ref="GYW180:GYW181"/>
    <mergeCell ref="GYX180:GYX181"/>
    <mergeCell ref="GYY180:GYY181"/>
    <mergeCell ref="GYZ180:GYZ181"/>
    <mergeCell ref="GZA180:GZA181"/>
    <mergeCell ref="GZB180:GZB181"/>
    <mergeCell ref="GZC180:GZC181"/>
    <mergeCell ref="GZD180:GZD181"/>
    <mergeCell ref="GZE180:GZE181"/>
    <mergeCell ref="GZF180:GZF181"/>
    <mergeCell ref="GZG180:GZG181"/>
    <mergeCell ref="GZH180:GZH181"/>
    <mergeCell ref="GZI180:GZI181"/>
    <mergeCell ref="GXW180:GXW181"/>
    <mergeCell ref="GXX180:GXX181"/>
    <mergeCell ref="GXY180:GXY181"/>
    <mergeCell ref="GXZ180:GXZ181"/>
    <mergeCell ref="GYA180:GYA181"/>
    <mergeCell ref="GYB180:GYB181"/>
    <mergeCell ref="GYC180:GYC181"/>
    <mergeCell ref="GYD180:GYD181"/>
    <mergeCell ref="GYE180:GYE181"/>
    <mergeCell ref="GYF180:GYF181"/>
    <mergeCell ref="GYG180:GYG181"/>
    <mergeCell ref="GYM180:GYM181"/>
    <mergeCell ref="GYN180:GYN181"/>
    <mergeCell ref="GYO180:GYO181"/>
    <mergeCell ref="GYP180:GYP181"/>
    <mergeCell ref="GYQ180:GYQ181"/>
    <mergeCell ref="GYR180:GYR181"/>
    <mergeCell ref="HAF180:HAF181"/>
    <mergeCell ref="HAG180:HAG181"/>
    <mergeCell ref="HAH180:HAH181"/>
    <mergeCell ref="HAI180:HAI181"/>
    <mergeCell ref="HAJ180:HAJ181"/>
    <mergeCell ref="HAK180:HAK181"/>
    <mergeCell ref="HAL180:HAL181"/>
    <mergeCell ref="HAM180:HAM181"/>
    <mergeCell ref="HAN180:HAN181"/>
    <mergeCell ref="HAO180:HAO181"/>
    <mergeCell ref="HAU180:HAU181"/>
    <mergeCell ref="HAV180:HAV181"/>
    <mergeCell ref="HAW180:HAW181"/>
    <mergeCell ref="HAX180:HAX181"/>
    <mergeCell ref="HAY180:HAY181"/>
    <mergeCell ref="HAZ180:HAZ181"/>
    <mergeCell ref="HBA180:HBA181"/>
    <mergeCell ref="GZJ180:GZJ181"/>
    <mergeCell ref="GZK180:GZK181"/>
    <mergeCell ref="GZQ180:GZQ181"/>
    <mergeCell ref="GZR180:GZR181"/>
    <mergeCell ref="GZS180:GZS181"/>
    <mergeCell ref="GZT180:GZT181"/>
    <mergeCell ref="GZU180:GZU181"/>
    <mergeCell ref="GZV180:GZV181"/>
    <mergeCell ref="GZW180:GZW181"/>
    <mergeCell ref="GZX180:GZX181"/>
    <mergeCell ref="GZY180:GZY181"/>
    <mergeCell ref="GZZ180:GZZ181"/>
    <mergeCell ref="HAA180:HAA181"/>
    <mergeCell ref="HAB180:HAB181"/>
    <mergeCell ref="HAC180:HAC181"/>
    <mergeCell ref="HAD180:HAD181"/>
    <mergeCell ref="HAE180:HAE181"/>
    <mergeCell ref="HBS180:HBS181"/>
    <mergeCell ref="HBY180:HBY181"/>
    <mergeCell ref="HBZ180:HBZ181"/>
    <mergeCell ref="HCA180:HCA181"/>
    <mergeCell ref="HCB180:HCB181"/>
    <mergeCell ref="HCC180:HCC181"/>
    <mergeCell ref="HCD180:HCD181"/>
    <mergeCell ref="HCE180:HCE181"/>
    <mergeCell ref="HCF180:HCF181"/>
    <mergeCell ref="HCG180:HCG181"/>
    <mergeCell ref="HCH180:HCH181"/>
    <mergeCell ref="HCI180:HCI181"/>
    <mergeCell ref="HCJ180:HCJ181"/>
    <mergeCell ref="HCK180:HCK181"/>
    <mergeCell ref="HCL180:HCL181"/>
    <mergeCell ref="HCM180:HCM181"/>
    <mergeCell ref="HCN180:HCN181"/>
    <mergeCell ref="HBB180:HBB181"/>
    <mergeCell ref="HBC180:HBC181"/>
    <mergeCell ref="HBD180:HBD181"/>
    <mergeCell ref="HBE180:HBE181"/>
    <mergeCell ref="HBF180:HBF181"/>
    <mergeCell ref="HBG180:HBG181"/>
    <mergeCell ref="HBH180:HBH181"/>
    <mergeCell ref="HBI180:HBI181"/>
    <mergeCell ref="HBJ180:HBJ181"/>
    <mergeCell ref="HBK180:HBK181"/>
    <mergeCell ref="HBL180:HBL181"/>
    <mergeCell ref="HBM180:HBM181"/>
    <mergeCell ref="HBN180:HBN181"/>
    <mergeCell ref="HBO180:HBO181"/>
    <mergeCell ref="HBP180:HBP181"/>
    <mergeCell ref="HBQ180:HBQ181"/>
    <mergeCell ref="HBR180:HBR181"/>
    <mergeCell ref="HDK180:HDK181"/>
    <mergeCell ref="HDL180:HDL181"/>
    <mergeCell ref="HDM180:HDM181"/>
    <mergeCell ref="HDN180:HDN181"/>
    <mergeCell ref="HDO180:HDO181"/>
    <mergeCell ref="HDP180:HDP181"/>
    <mergeCell ref="HDQ180:HDQ181"/>
    <mergeCell ref="HDR180:HDR181"/>
    <mergeCell ref="HDS180:HDS181"/>
    <mergeCell ref="HDT180:HDT181"/>
    <mergeCell ref="HDU180:HDU181"/>
    <mergeCell ref="HDV180:HDV181"/>
    <mergeCell ref="HDW180:HDW181"/>
    <mergeCell ref="HDX180:HDX181"/>
    <mergeCell ref="HDY180:HDY181"/>
    <mergeCell ref="HDZ180:HDZ181"/>
    <mergeCell ref="HEA180:HEA181"/>
    <mergeCell ref="HCO180:HCO181"/>
    <mergeCell ref="HCP180:HCP181"/>
    <mergeCell ref="HCQ180:HCQ181"/>
    <mergeCell ref="HCR180:HCR181"/>
    <mergeCell ref="HCS180:HCS181"/>
    <mergeCell ref="HCT180:HCT181"/>
    <mergeCell ref="HCU180:HCU181"/>
    <mergeCell ref="HCV180:HCV181"/>
    <mergeCell ref="HCW180:HCW181"/>
    <mergeCell ref="HDC180:HDC181"/>
    <mergeCell ref="HDD180:HDD181"/>
    <mergeCell ref="HDE180:HDE181"/>
    <mergeCell ref="HDF180:HDF181"/>
    <mergeCell ref="HDG180:HDG181"/>
    <mergeCell ref="HDH180:HDH181"/>
    <mergeCell ref="HDI180:HDI181"/>
    <mergeCell ref="HDJ180:HDJ181"/>
    <mergeCell ref="HEX180:HEX181"/>
    <mergeCell ref="HEY180:HEY181"/>
    <mergeCell ref="HEZ180:HEZ181"/>
    <mergeCell ref="HFA180:HFA181"/>
    <mergeCell ref="HFB180:HFB181"/>
    <mergeCell ref="HFC180:HFC181"/>
    <mergeCell ref="HFD180:HFD181"/>
    <mergeCell ref="HFE180:HFE181"/>
    <mergeCell ref="HFK180:HFK181"/>
    <mergeCell ref="HFL180:HFL181"/>
    <mergeCell ref="HFM180:HFM181"/>
    <mergeCell ref="HFN180:HFN181"/>
    <mergeCell ref="HFO180:HFO181"/>
    <mergeCell ref="HFP180:HFP181"/>
    <mergeCell ref="HFQ180:HFQ181"/>
    <mergeCell ref="HFR180:HFR181"/>
    <mergeCell ref="HFS180:HFS181"/>
    <mergeCell ref="HEG180:HEG181"/>
    <mergeCell ref="HEH180:HEH181"/>
    <mergeCell ref="HEI180:HEI181"/>
    <mergeCell ref="HEJ180:HEJ181"/>
    <mergeCell ref="HEK180:HEK181"/>
    <mergeCell ref="HEL180:HEL181"/>
    <mergeCell ref="HEM180:HEM181"/>
    <mergeCell ref="HEN180:HEN181"/>
    <mergeCell ref="HEO180:HEO181"/>
    <mergeCell ref="HEP180:HEP181"/>
    <mergeCell ref="HEQ180:HEQ181"/>
    <mergeCell ref="HER180:HER181"/>
    <mergeCell ref="HES180:HES181"/>
    <mergeCell ref="HET180:HET181"/>
    <mergeCell ref="HEU180:HEU181"/>
    <mergeCell ref="HEV180:HEV181"/>
    <mergeCell ref="HEW180:HEW181"/>
    <mergeCell ref="HGP180:HGP181"/>
    <mergeCell ref="HGQ180:HGQ181"/>
    <mergeCell ref="HGR180:HGR181"/>
    <mergeCell ref="HGS180:HGS181"/>
    <mergeCell ref="HGT180:HGT181"/>
    <mergeCell ref="HGU180:HGU181"/>
    <mergeCell ref="HGV180:HGV181"/>
    <mergeCell ref="HGW180:HGW181"/>
    <mergeCell ref="HGX180:HGX181"/>
    <mergeCell ref="HGY180:HGY181"/>
    <mergeCell ref="HGZ180:HGZ181"/>
    <mergeCell ref="HHA180:HHA181"/>
    <mergeCell ref="HHB180:HHB181"/>
    <mergeCell ref="HHC180:HHC181"/>
    <mergeCell ref="HHD180:HHD181"/>
    <mergeCell ref="HHE180:HHE181"/>
    <mergeCell ref="HHF180:HHF181"/>
    <mergeCell ref="HFT180:HFT181"/>
    <mergeCell ref="HFU180:HFU181"/>
    <mergeCell ref="HFV180:HFV181"/>
    <mergeCell ref="HFW180:HFW181"/>
    <mergeCell ref="HFX180:HFX181"/>
    <mergeCell ref="HFY180:HFY181"/>
    <mergeCell ref="HFZ180:HFZ181"/>
    <mergeCell ref="HGA180:HGA181"/>
    <mergeCell ref="HGB180:HGB181"/>
    <mergeCell ref="HGC180:HGC181"/>
    <mergeCell ref="HGD180:HGD181"/>
    <mergeCell ref="HGE180:HGE181"/>
    <mergeCell ref="HGF180:HGF181"/>
    <mergeCell ref="HGG180:HGG181"/>
    <mergeCell ref="HGH180:HGH181"/>
    <mergeCell ref="HGI180:HGI181"/>
    <mergeCell ref="HGO180:HGO181"/>
    <mergeCell ref="HIC180:HIC181"/>
    <mergeCell ref="HID180:HID181"/>
    <mergeCell ref="HIE180:HIE181"/>
    <mergeCell ref="HIF180:HIF181"/>
    <mergeCell ref="HIG180:HIG181"/>
    <mergeCell ref="HIH180:HIH181"/>
    <mergeCell ref="HII180:HII181"/>
    <mergeCell ref="HIJ180:HIJ181"/>
    <mergeCell ref="HIK180:HIK181"/>
    <mergeCell ref="HIL180:HIL181"/>
    <mergeCell ref="HIM180:HIM181"/>
    <mergeCell ref="HIN180:HIN181"/>
    <mergeCell ref="HIO180:HIO181"/>
    <mergeCell ref="HIP180:HIP181"/>
    <mergeCell ref="HIQ180:HIQ181"/>
    <mergeCell ref="HIW180:HIW181"/>
    <mergeCell ref="HIX180:HIX181"/>
    <mergeCell ref="HHG180:HHG181"/>
    <mergeCell ref="HHH180:HHH181"/>
    <mergeCell ref="HHI180:HHI181"/>
    <mergeCell ref="HHJ180:HHJ181"/>
    <mergeCell ref="HHK180:HHK181"/>
    <mergeCell ref="HHL180:HHL181"/>
    <mergeCell ref="HHM180:HHM181"/>
    <mergeCell ref="HHS180:HHS181"/>
    <mergeCell ref="HHT180:HHT181"/>
    <mergeCell ref="HHU180:HHU181"/>
    <mergeCell ref="HHV180:HHV181"/>
    <mergeCell ref="HHW180:HHW181"/>
    <mergeCell ref="HHX180:HHX181"/>
    <mergeCell ref="HHY180:HHY181"/>
    <mergeCell ref="HHZ180:HHZ181"/>
    <mergeCell ref="HIA180:HIA181"/>
    <mergeCell ref="HIB180:HIB181"/>
    <mergeCell ref="HJP180:HJP181"/>
    <mergeCell ref="HJQ180:HJQ181"/>
    <mergeCell ref="HJR180:HJR181"/>
    <mergeCell ref="HJS180:HJS181"/>
    <mergeCell ref="HJT180:HJT181"/>
    <mergeCell ref="HJU180:HJU181"/>
    <mergeCell ref="HKA180:HKA181"/>
    <mergeCell ref="HKB180:HKB181"/>
    <mergeCell ref="HKC180:HKC181"/>
    <mergeCell ref="HKD180:HKD181"/>
    <mergeCell ref="HKE180:HKE181"/>
    <mergeCell ref="HKF180:HKF181"/>
    <mergeCell ref="HKG180:HKG181"/>
    <mergeCell ref="HKH180:HKH181"/>
    <mergeCell ref="HKI180:HKI181"/>
    <mergeCell ref="HKJ180:HKJ181"/>
    <mergeCell ref="HKK180:HKK181"/>
    <mergeCell ref="HIY180:HIY181"/>
    <mergeCell ref="HIZ180:HIZ181"/>
    <mergeCell ref="HJA180:HJA181"/>
    <mergeCell ref="HJB180:HJB181"/>
    <mergeCell ref="HJC180:HJC181"/>
    <mergeCell ref="HJD180:HJD181"/>
    <mergeCell ref="HJE180:HJE181"/>
    <mergeCell ref="HJF180:HJF181"/>
    <mergeCell ref="HJG180:HJG181"/>
    <mergeCell ref="HJH180:HJH181"/>
    <mergeCell ref="HJI180:HJI181"/>
    <mergeCell ref="HJJ180:HJJ181"/>
    <mergeCell ref="HJK180:HJK181"/>
    <mergeCell ref="HJL180:HJL181"/>
    <mergeCell ref="HJM180:HJM181"/>
    <mergeCell ref="HJN180:HJN181"/>
    <mergeCell ref="HJO180:HJO181"/>
    <mergeCell ref="HLH180:HLH181"/>
    <mergeCell ref="HLI180:HLI181"/>
    <mergeCell ref="HLJ180:HLJ181"/>
    <mergeCell ref="HLK180:HLK181"/>
    <mergeCell ref="HLL180:HLL181"/>
    <mergeCell ref="HLM180:HLM181"/>
    <mergeCell ref="HLN180:HLN181"/>
    <mergeCell ref="HLO180:HLO181"/>
    <mergeCell ref="HLP180:HLP181"/>
    <mergeCell ref="HLQ180:HLQ181"/>
    <mergeCell ref="HLR180:HLR181"/>
    <mergeCell ref="HLS180:HLS181"/>
    <mergeCell ref="HLT180:HLT181"/>
    <mergeCell ref="HLU180:HLU181"/>
    <mergeCell ref="HLV180:HLV181"/>
    <mergeCell ref="HLW180:HLW181"/>
    <mergeCell ref="HLX180:HLX181"/>
    <mergeCell ref="HKL180:HKL181"/>
    <mergeCell ref="HKM180:HKM181"/>
    <mergeCell ref="HKN180:HKN181"/>
    <mergeCell ref="HKO180:HKO181"/>
    <mergeCell ref="HKP180:HKP181"/>
    <mergeCell ref="HKQ180:HKQ181"/>
    <mergeCell ref="HKR180:HKR181"/>
    <mergeCell ref="HKS180:HKS181"/>
    <mergeCell ref="HKT180:HKT181"/>
    <mergeCell ref="HKU180:HKU181"/>
    <mergeCell ref="HKV180:HKV181"/>
    <mergeCell ref="HKW180:HKW181"/>
    <mergeCell ref="HKX180:HKX181"/>
    <mergeCell ref="HKY180:HKY181"/>
    <mergeCell ref="HLE180:HLE181"/>
    <mergeCell ref="HLF180:HLF181"/>
    <mergeCell ref="HLG180:HLG181"/>
    <mergeCell ref="HMU180:HMU181"/>
    <mergeCell ref="HMV180:HMV181"/>
    <mergeCell ref="HMW180:HMW181"/>
    <mergeCell ref="HMX180:HMX181"/>
    <mergeCell ref="HMY180:HMY181"/>
    <mergeCell ref="HMZ180:HMZ181"/>
    <mergeCell ref="HNA180:HNA181"/>
    <mergeCell ref="HNB180:HNB181"/>
    <mergeCell ref="HNC180:HNC181"/>
    <mergeCell ref="HND180:HND181"/>
    <mergeCell ref="HNE180:HNE181"/>
    <mergeCell ref="HNF180:HNF181"/>
    <mergeCell ref="HNG180:HNG181"/>
    <mergeCell ref="HNM180:HNM181"/>
    <mergeCell ref="HNN180:HNN181"/>
    <mergeCell ref="HNO180:HNO181"/>
    <mergeCell ref="HNP180:HNP181"/>
    <mergeCell ref="HLY180:HLY181"/>
    <mergeCell ref="HLZ180:HLZ181"/>
    <mergeCell ref="HMA180:HMA181"/>
    <mergeCell ref="HMB180:HMB181"/>
    <mergeCell ref="HMC180:HMC181"/>
    <mergeCell ref="HMI180:HMI181"/>
    <mergeCell ref="HMJ180:HMJ181"/>
    <mergeCell ref="HMK180:HMK181"/>
    <mergeCell ref="HML180:HML181"/>
    <mergeCell ref="HMM180:HMM181"/>
    <mergeCell ref="HMN180:HMN181"/>
    <mergeCell ref="HMO180:HMO181"/>
    <mergeCell ref="HMP180:HMP181"/>
    <mergeCell ref="HMQ180:HMQ181"/>
    <mergeCell ref="HMR180:HMR181"/>
    <mergeCell ref="HMS180:HMS181"/>
    <mergeCell ref="HMT180:HMT181"/>
    <mergeCell ref="HOH180:HOH181"/>
    <mergeCell ref="HOI180:HOI181"/>
    <mergeCell ref="HOJ180:HOJ181"/>
    <mergeCell ref="HOK180:HOK181"/>
    <mergeCell ref="HOQ180:HOQ181"/>
    <mergeCell ref="HOR180:HOR181"/>
    <mergeCell ref="HOS180:HOS181"/>
    <mergeCell ref="HOT180:HOT181"/>
    <mergeCell ref="HOU180:HOU181"/>
    <mergeCell ref="HOV180:HOV181"/>
    <mergeCell ref="HOW180:HOW181"/>
    <mergeCell ref="HOX180:HOX181"/>
    <mergeCell ref="HOY180:HOY181"/>
    <mergeCell ref="HOZ180:HOZ181"/>
    <mergeCell ref="HPA180:HPA181"/>
    <mergeCell ref="HPB180:HPB181"/>
    <mergeCell ref="HPC180:HPC181"/>
    <mergeCell ref="HNQ180:HNQ181"/>
    <mergeCell ref="HNR180:HNR181"/>
    <mergeCell ref="HNS180:HNS181"/>
    <mergeCell ref="HNT180:HNT181"/>
    <mergeCell ref="HNU180:HNU181"/>
    <mergeCell ref="HNV180:HNV181"/>
    <mergeCell ref="HNW180:HNW181"/>
    <mergeCell ref="HNX180:HNX181"/>
    <mergeCell ref="HNY180:HNY181"/>
    <mergeCell ref="HNZ180:HNZ181"/>
    <mergeCell ref="HOA180:HOA181"/>
    <mergeCell ref="HOB180:HOB181"/>
    <mergeCell ref="HOC180:HOC181"/>
    <mergeCell ref="HOD180:HOD181"/>
    <mergeCell ref="HOE180:HOE181"/>
    <mergeCell ref="HOF180:HOF181"/>
    <mergeCell ref="HOG180:HOG181"/>
    <mergeCell ref="HPZ180:HPZ181"/>
    <mergeCell ref="HQA180:HQA181"/>
    <mergeCell ref="HQB180:HQB181"/>
    <mergeCell ref="HQC180:HQC181"/>
    <mergeCell ref="HQD180:HQD181"/>
    <mergeCell ref="HQE180:HQE181"/>
    <mergeCell ref="HQF180:HQF181"/>
    <mergeCell ref="HQG180:HQG181"/>
    <mergeCell ref="HQH180:HQH181"/>
    <mergeCell ref="HQI180:HQI181"/>
    <mergeCell ref="HQJ180:HQJ181"/>
    <mergeCell ref="HQK180:HQK181"/>
    <mergeCell ref="HQL180:HQL181"/>
    <mergeCell ref="HQM180:HQM181"/>
    <mergeCell ref="HQN180:HQN181"/>
    <mergeCell ref="HQO180:HQO181"/>
    <mergeCell ref="HQP180:HQP181"/>
    <mergeCell ref="HPD180:HPD181"/>
    <mergeCell ref="HPE180:HPE181"/>
    <mergeCell ref="HPF180:HPF181"/>
    <mergeCell ref="HPG180:HPG181"/>
    <mergeCell ref="HPH180:HPH181"/>
    <mergeCell ref="HPI180:HPI181"/>
    <mergeCell ref="HPJ180:HPJ181"/>
    <mergeCell ref="HPK180:HPK181"/>
    <mergeCell ref="HPL180:HPL181"/>
    <mergeCell ref="HPM180:HPM181"/>
    <mergeCell ref="HPN180:HPN181"/>
    <mergeCell ref="HPO180:HPO181"/>
    <mergeCell ref="HPU180:HPU181"/>
    <mergeCell ref="HPV180:HPV181"/>
    <mergeCell ref="HPW180:HPW181"/>
    <mergeCell ref="HPX180:HPX181"/>
    <mergeCell ref="HPY180:HPY181"/>
    <mergeCell ref="HRM180:HRM181"/>
    <mergeCell ref="HRN180:HRN181"/>
    <mergeCell ref="HRO180:HRO181"/>
    <mergeCell ref="HRP180:HRP181"/>
    <mergeCell ref="HRQ180:HRQ181"/>
    <mergeCell ref="HRR180:HRR181"/>
    <mergeCell ref="HRS180:HRS181"/>
    <mergeCell ref="HRT180:HRT181"/>
    <mergeCell ref="HRU180:HRU181"/>
    <mergeCell ref="HRV180:HRV181"/>
    <mergeCell ref="HRW180:HRW181"/>
    <mergeCell ref="HSC180:HSC181"/>
    <mergeCell ref="HSD180:HSD181"/>
    <mergeCell ref="HSE180:HSE181"/>
    <mergeCell ref="HSF180:HSF181"/>
    <mergeCell ref="HSG180:HSG181"/>
    <mergeCell ref="HSH180:HSH181"/>
    <mergeCell ref="HQQ180:HQQ181"/>
    <mergeCell ref="HQR180:HQR181"/>
    <mergeCell ref="HQS180:HQS181"/>
    <mergeCell ref="HQY180:HQY181"/>
    <mergeCell ref="HQZ180:HQZ181"/>
    <mergeCell ref="HRA180:HRA181"/>
    <mergeCell ref="HRB180:HRB181"/>
    <mergeCell ref="HRC180:HRC181"/>
    <mergeCell ref="HRD180:HRD181"/>
    <mergeCell ref="HRE180:HRE181"/>
    <mergeCell ref="HRF180:HRF181"/>
    <mergeCell ref="HRG180:HRG181"/>
    <mergeCell ref="HRH180:HRH181"/>
    <mergeCell ref="HRI180:HRI181"/>
    <mergeCell ref="HRJ180:HRJ181"/>
    <mergeCell ref="HRK180:HRK181"/>
    <mergeCell ref="HRL180:HRL181"/>
    <mergeCell ref="HSZ180:HSZ181"/>
    <mergeCell ref="HTA180:HTA181"/>
    <mergeCell ref="HTG180:HTG181"/>
    <mergeCell ref="HTH180:HTH181"/>
    <mergeCell ref="HTI180:HTI181"/>
    <mergeCell ref="HTJ180:HTJ181"/>
    <mergeCell ref="HTK180:HTK181"/>
    <mergeCell ref="HTL180:HTL181"/>
    <mergeCell ref="HTM180:HTM181"/>
    <mergeCell ref="HTN180:HTN181"/>
    <mergeCell ref="HTO180:HTO181"/>
    <mergeCell ref="HTP180:HTP181"/>
    <mergeCell ref="HTQ180:HTQ181"/>
    <mergeCell ref="HTR180:HTR181"/>
    <mergeCell ref="HTS180:HTS181"/>
    <mergeCell ref="HTT180:HTT181"/>
    <mergeCell ref="HTU180:HTU181"/>
    <mergeCell ref="HSI180:HSI181"/>
    <mergeCell ref="HSJ180:HSJ181"/>
    <mergeCell ref="HSK180:HSK181"/>
    <mergeCell ref="HSL180:HSL181"/>
    <mergeCell ref="HSM180:HSM181"/>
    <mergeCell ref="HSN180:HSN181"/>
    <mergeCell ref="HSO180:HSO181"/>
    <mergeCell ref="HSP180:HSP181"/>
    <mergeCell ref="HSQ180:HSQ181"/>
    <mergeCell ref="HSR180:HSR181"/>
    <mergeCell ref="HSS180:HSS181"/>
    <mergeCell ref="HST180:HST181"/>
    <mergeCell ref="HSU180:HSU181"/>
    <mergeCell ref="HSV180:HSV181"/>
    <mergeCell ref="HSW180:HSW181"/>
    <mergeCell ref="HSX180:HSX181"/>
    <mergeCell ref="HSY180:HSY181"/>
    <mergeCell ref="HUR180:HUR181"/>
    <mergeCell ref="HUS180:HUS181"/>
    <mergeCell ref="HUT180:HUT181"/>
    <mergeCell ref="HUU180:HUU181"/>
    <mergeCell ref="HUV180:HUV181"/>
    <mergeCell ref="HUW180:HUW181"/>
    <mergeCell ref="HUX180:HUX181"/>
    <mergeCell ref="HUY180:HUY181"/>
    <mergeCell ref="HUZ180:HUZ181"/>
    <mergeCell ref="HVA180:HVA181"/>
    <mergeCell ref="HVB180:HVB181"/>
    <mergeCell ref="HVC180:HVC181"/>
    <mergeCell ref="HVD180:HVD181"/>
    <mergeCell ref="HVE180:HVE181"/>
    <mergeCell ref="HVF180:HVF181"/>
    <mergeCell ref="HVG180:HVG181"/>
    <mergeCell ref="HVH180:HVH181"/>
    <mergeCell ref="HTV180:HTV181"/>
    <mergeCell ref="HTW180:HTW181"/>
    <mergeCell ref="HTX180:HTX181"/>
    <mergeCell ref="HTY180:HTY181"/>
    <mergeCell ref="HTZ180:HTZ181"/>
    <mergeCell ref="HUA180:HUA181"/>
    <mergeCell ref="HUB180:HUB181"/>
    <mergeCell ref="HUC180:HUC181"/>
    <mergeCell ref="HUD180:HUD181"/>
    <mergeCell ref="HUE180:HUE181"/>
    <mergeCell ref="HUK180:HUK181"/>
    <mergeCell ref="HUL180:HUL181"/>
    <mergeCell ref="HUM180:HUM181"/>
    <mergeCell ref="HUN180:HUN181"/>
    <mergeCell ref="HUO180:HUO181"/>
    <mergeCell ref="HUP180:HUP181"/>
    <mergeCell ref="HUQ180:HUQ181"/>
    <mergeCell ref="HWE180:HWE181"/>
    <mergeCell ref="HWF180:HWF181"/>
    <mergeCell ref="HWG180:HWG181"/>
    <mergeCell ref="HWH180:HWH181"/>
    <mergeCell ref="HWI180:HWI181"/>
    <mergeCell ref="HWJ180:HWJ181"/>
    <mergeCell ref="HWK180:HWK181"/>
    <mergeCell ref="HWL180:HWL181"/>
    <mergeCell ref="HWM180:HWM181"/>
    <mergeCell ref="HWS180:HWS181"/>
    <mergeCell ref="HWT180:HWT181"/>
    <mergeCell ref="HWU180:HWU181"/>
    <mergeCell ref="HWV180:HWV181"/>
    <mergeCell ref="HWW180:HWW181"/>
    <mergeCell ref="HWX180:HWX181"/>
    <mergeCell ref="HWY180:HWY181"/>
    <mergeCell ref="HWZ180:HWZ181"/>
    <mergeCell ref="HVI180:HVI181"/>
    <mergeCell ref="HVO180:HVO181"/>
    <mergeCell ref="HVP180:HVP181"/>
    <mergeCell ref="HVQ180:HVQ181"/>
    <mergeCell ref="HVR180:HVR181"/>
    <mergeCell ref="HVS180:HVS181"/>
    <mergeCell ref="HVT180:HVT181"/>
    <mergeCell ref="HVU180:HVU181"/>
    <mergeCell ref="HVV180:HVV181"/>
    <mergeCell ref="HVW180:HVW181"/>
    <mergeCell ref="HVX180:HVX181"/>
    <mergeCell ref="HVY180:HVY181"/>
    <mergeCell ref="HVZ180:HVZ181"/>
    <mergeCell ref="HWA180:HWA181"/>
    <mergeCell ref="HWB180:HWB181"/>
    <mergeCell ref="HWC180:HWC181"/>
    <mergeCell ref="HWD180:HWD181"/>
    <mergeCell ref="HXW180:HXW181"/>
    <mergeCell ref="HXX180:HXX181"/>
    <mergeCell ref="HXY180:HXY181"/>
    <mergeCell ref="HXZ180:HXZ181"/>
    <mergeCell ref="HYA180:HYA181"/>
    <mergeCell ref="HYB180:HYB181"/>
    <mergeCell ref="HYC180:HYC181"/>
    <mergeCell ref="HYD180:HYD181"/>
    <mergeCell ref="HYE180:HYE181"/>
    <mergeCell ref="HYF180:HYF181"/>
    <mergeCell ref="HYG180:HYG181"/>
    <mergeCell ref="HYH180:HYH181"/>
    <mergeCell ref="HYI180:HYI181"/>
    <mergeCell ref="HYJ180:HYJ181"/>
    <mergeCell ref="HYK180:HYK181"/>
    <mergeCell ref="HYL180:HYL181"/>
    <mergeCell ref="HYM180:HYM181"/>
    <mergeCell ref="HXA180:HXA181"/>
    <mergeCell ref="HXB180:HXB181"/>
    <mergeCell ref="HXC180:HXC181"/>
    <mergeCell ref="HXD180:HXD181"/>
    <mergeCell ref="HXE180:HXE181"/>
    <mergeCell ref="HXF180:HXF181"/>
    <mergeCell ref="HXG180:HXG181"/>
    <mergeCell ref="HXH180:HXH181"/>
    <mergeCell ref="HXI180:HXI181"/>
    <mergeCell ref="HXJ180:HXJ181"/>
    <mergeCell ref="HXK180:HXK181"/>
    <mergeCell ref="HXL180:HXL181"/>
    <mergeCell ref="HXM180:HXM181"/>
    <mergeCell ref="HXN180:HXN181"/>
    <mergeCell ref="HXO180:HXO181"/>
    <mergeCell ref="HXP180:HXP181"/>
    <mergeCell ref="HXQ180:HXQ181"/>
    <mergeCell ref="HZJ180:HZJ181"/>
    <mergeCell ref="HZK180:HZK181"/>
    <mergeCell ref="HZL180:HZL181"/>
    <mergeCell ref="HZM180:HZM181"/>
    <mergeCell ref="HZN180:HZN181"/>
    <mergeCell ref="HZO180:HZO181"/>
    <mergeCell ref="HZP180:HZP181"/>
    <mergeCell ref="HZQ180:HZQ181"/>
    <mergeCell ref="HZR180:HZR181"/>
    <mergeCell ref="HZS180:HZS181"/>
    <mergeCell ref="HZT180:HZT181"/>
    <mergeCell ref="HZU180:HZU181"/>
    <mergeCell ref="HZV180:HZV181"/>
    <mergeCell ref="HZW180:HZW181"/>
    <mergeCell ref="HZX180:HZX181"/>
    <mergeCell ref="HZY180:HZY181"/>
    <mergeCell ref="IAE180:IAE181"/>
    <mergeCell ref="HYN180:HYN181"/>
    <mergeCell ref="HYO180:HYO181"/>
    <mergeCell ref="HYP180:HYP181"/>
    <mergeCell ref="HYQ180:HYQ181"/>
    <mergeCell ref="HYR180:HYR181"/>
    <mergeCell ref="HYS180:HYS181"/>
    <mergeCell ref="HYT180:HYT181"/>
    <mergeCell ref="HYU180:HYU181"/>
    <mergeCell ref="HZA180:HZA181"/>
    <mergeCell ref="HZB180:HZB181"/>
    <mergeCell ref="HZC180:HZC181"/>
    <mergeCell ref="HZD180:HZD181"/>
    <mergeCell ref="HZE180:HZE181"/>
    <mergeCell ref="HZF180:HZF181"/>
    <mergeCell ref="HZG180:HZG181"/>
    <mergeCell ref="HZH180:HZH181"/>
    <mergeCell ref="HZI180:HZI181"/>
    <mergeCell ref="IAW180:IAW181"/>
    <mergeCell ref="IAX180:IAX181"/>
    <mergeCell ref="IAY180:IAY181"/>
    <mergeCell ref="IAZ180:IAZ181"/>
    <mergeCell ref="IBA180:IBA181"/>
    <mergeCell ref="IBB180:IBB181"/>
    <mergeCell ref="IBC180:IBC181"/>
    <mergeCell ref="IBI180:IBI181"/>
    <mergeCell ref="IBJ180:IBJ181"/>
    <mergeCell ref="IBK180:IBK181"/>
    <mergeCell ref="IBL180:IBL181"/>
    <mergeCell ref="IBM180:IBM181"/>
    <mergeCell ref="IBN180:IBN181"/>
    <mergeCell ref="IBO180:IBO181"/>
    <mergeCell ref="IBP180:IBP181"/>
    <mergeCell ref="IBQ180:IBQ181"/>
    <mergeCell ref="IBR180:IBR181"/>
    <mergeCell ref="IAF180:IAF181"/>
    <mergeCell ref="IAG180:IAG181"/>
    <mergeCell ref="IAH180:IAH181"/>
    <mergeCell ref="IAI180:IAI181"/>
    <mergeCell ref="IAJ180:IAJ181"/>
    <mergeCell ref="IAK180:IAK181"/>
    <mergeCell ref="IAL180:IAL181"/>
    <mergeCell ref="IAM180:IAM181"/>
    <mergeCell ref="IAN180:IAN181"/>
    <mergeCell ref="IAO180:IAO181"/>
    <mergeCell ref="IAP180:IAP181"/>
    <mergeCell ref="IAQ180:IAQ181"/>
    <mergeCell ref="IAR180:IAR181"/>
    <mergeCell ref="IAS180:IAS181"/>
    <mergeCell ref="IAT180:IAT181"/>
    <mergeCell ref="IAU180:IAU181"/>
    <mergeCell ref="IAV180:IAV181"/>
    <mergeCell ref="ICO180:ICO181"/>
    <mergeCell ref="ICP180:ICP181"/>
    <mergeCell ref="ICQ180:ICQ181"/>
    <mergeCell ref="ICR180:ICR181"/>
    <mergeCell ref="ICS180:ICS181"/>
    <mergeCell ref="ICT180:ICT181"/>
    <mergeCell ref="ICU180:ICU181"/>
    <mergeCell ref="ICV180:ICV181"/>
    <mergeCell ref="ICW180:ICW181"/>
    <mergeCell ref="ICX180:ICX181"/>
    <mergeCell ref="ICY180:ICY181"/>
    <mergeCell ref="ICZ180:ICZ181"/>
    <mergeCell ref="IDA180:IDA181"/>
    <mergeCell ref="IDB180:IDB181"/>
    <mergeCell ref="IDC180:IDC181"/>
    <mergeCell ref="IDD180:IDD181"/>
    <mergeCell ref="IDE180:IDE181"/>
    <mergeCell ref="IBS180:IBS181"/>
    <mergeCell ref="IBT180:IBT181"/>
    <mergeCell ref="IBU180:IBU181"/>
    <mergeCell ref="IBV180:IBV181"/>
    <mergeCell ref="IBW180:IBW181"/>
    <mergeCell ref="IBX180:IBX181"/>
    <mergeCell ref="IBY180:IBY181"/>
    <mergeCell ref="IBZ180:IBZ181"/>
    <mergeCell ref="ICA180:ICA181"/>
    <mergeCell ref="ICB180:ICB181"/>
    <mergeCell ref="ICC180:ICC181"/>
    <mergeCell ref="ICD180:ICD181"/>
    <mergeCell ref="ICE180:ICE181"/>
    <mergeCell ref="ICF180:ICF181"/>
    <mergeCell ref="ICG180:ICG181"/>
    <mergeCell ref="ICM180:ICM181"/>
    <mergeCell ref="ICN180:ICN181"/>
    <mergeCell ref="IEB180:IEB181"/>
    <mergeCell ref="IEC180:IEC181"/>
    <mergeCell ref="IED180:IED181"/>
    <mergeCell ref="IEE180:IEE181"/>
    <mergeCell ref="IEF180:IEF181"/>
    <mergeCell ref="IEG180:IEG181"/>
    <mergeCell ref="IEH180:IEH181"/>
    <mergeCell ref="IEI180:IEI181"/>
    <mergeCell ref="IEJ180:IEJ181"/>
    <mergeCell ref="IEK180:IEK181"/>
    <mergeCell ref="IEL180:IEL181"/>
    <mergeCell ref="IEM180:IEM181"/>
    <mergeCell ref="IEN180:IEN181"/>
    <mergeCell ref="IEO180:IEO181"/>
    <mergeCell ref="IEU180:IEU181"/>
    <mergeCell ref="IEV180:IEV181"/>
    <mergeCell ref="IEW180:IEW181"/>
    <mergeCell ref="IDF180:IDF181"/>
    <mergeCell ref="IDG180:IDG181"/>
    <mergeCell ref="IDH180:IDH181"/>
    <mergeCell ref="IDI180:IDI181"/>
    <mergeCell ref="IDJ180:IDJ181"/>
    <mergeCell ref="IDK180:IDK181"/>
    <mergeCell ref="IDQ180:IDQ181"/>
    <mergeCell ref="IDR180:IDR181"/>
    <mergeCell ref="IDS180:IDS181"/>
    <mergeCell ref="IDT180:IDT181"/>
    <mergeCell ref="IDU180:IDU181"/>
    <mergeCell ref="IDV180:IDV181"/>
    <mergeCell ref="IDW180:IDW181"/>
    <mergeCell ref="IDX180:IDX181"/>
    <mergeCell ref="IDY180:IDY181"/>
    <mergeCell ref="IDZ180:IDZ181"/>
    <mergeCell ref="IEA180:IEA181"/>
    <mergeCell ref="IFO180:IFO181"/>
    <mergeCell ref="IFP180:IFP181"/>
    <mergeCell ref="IFQ180:IFQ181"/>
    <mergeCell ref="IFR180:IFR181"/>
    <mergeCell ref="IFS180:IFS181"/>
    <mergeCell ref="IFY180:IFY181"/>
    <mergeCell ref="IFZ180:IFZ181"/>
    <mergeCell ref="IGA180:IGA181"/>
    <mergeCell ref="IGB180:IGB181"/>
    <mergeCell ref="IGC180:IGC181"/>
    <mergeCell ref="IGD180:IGD181"/>
    <mergeCell ref="IGE180:IGE181"/>
    <mergeCell ref="IGF180:IGF181"/>
    <mergeCell ref="IGG180:IGG181"/>
    <mergeCell ref="IGH180:IGH181"/>
    <mergeCell ref="IGI180:IGI181"/>
    <mergeCell ref="IGJ180:IGJ181"/>
    <mergeCell ref="IEX180:IEX181"/>
    <mergeCell ref="IEY180:IEY181"/>
    <mergeCell ref="IEZ180:IEZ181"/>
    <mergeCell ref="IFA180:IFA181"/>
    <mergeCell ref="IFB180:IFB181"/>
    <mergeCell ref="IFC180:IFC181"/>
    <mergeCell ref="IFD180:IFD181"/>
    <mergeCell ref="IFE180:IFE181"/>
    <mergeCell ref="IFF180:IFF181"/>
    <mergeCell ref="IFG180:IFG181"/>
    <mergeCell ref="IFH180:IFH181"/>
    <mergeCell ref="IFI180:IFI181"/>
    <mergeCell ref="IFJ180:IFJ181"/>
    <mergeCell ref="IFK180:IFK181"/>
    <mergeCell ref="IFL180:IFL181"/>
    <mergeCell ref="IFM180:IFM181"/>
    <mergeCell ref="IFN180:IFN181"/>
    <mergeCell ref="IHG180:IHG181"/>
    <mergeCell ref="IHH180:IHH181"/>
    <mergeCell ref="IHI180:IHI181"/>
    <mergeCell ref="IHJ180:IHJ181"/>
    <mergeCell ref="IHK180:IHK181"/>
    <mergeCell ref="IHL180:IHL181"/>
    <mergeCell ref="IHM180:IHM181"/>
    <mergeCell ref="IHN180:IHN181"/>
    <mergeCell ref="IHO180:IHO181"/>
    <mergeCell ref="IHP180:IHP181"/>
    <mergeCell ref="IHQ180:IHQ181"/>
    <mergeCell ref="IHR180:IHR181"/>
    <mergeCell ref="IHS180:IHS181"/>
    <mergeCell ref="IHT180:IHT181"/>
    <mergeCell ref="IHU180:IHU181"/>
    <mergeCell ref="IHV180:IHV181"/>
    <mergeCell ref="IHW180:IHW181"/>
    <mergeCell ref="IGK180:IGK181"/>
    <mergeCell ref="IGL180:IGL181"/>
    <mergeCell ref="IGM180:IGM181"/>
    <mergeCell ref="IGN180:IGN181"/>
    <mergeCell ref="IGO180:IGO181"/>
    <mergeCell ref="IGP180:IGP181"/>
    <mergeCell ref="IGQ180:IGQ181"/>
    <mergeCell ref="IGR180:IGR181"/>
    <mergeCell ref="IGS180:IGS181"/>
    <mergeCell ref="IGT180:IGT181"/>
    <mergeCell ref="IGU180:IGU181"/>
    <mergeCell ref="IGV180:IGV181"/>
    <mergeCell ref="IGW180:IGW181"/>
    <mergeCell ref="IHC180:IHC181"/>
    <mergeCell ref="IHD180:IHD181"/>
    <mergeCell ref="IHE180:IHE181"/>
    <mergeCell ref="IHF180:IHF181"/>
    <mergeCell ref="IIT180:IIT181"/>
    <mergeCell ref="IIU180:IIU181"/>
    <mergeCell ref="IIV180:IIV181"/>
    <mergeCell ref="IIW180:IIW181"/>
    <mergeCell ref="IIX180:IIX181"/>
    <mergeCell ref="IIY180:IIY181"/>
    <mergeCell ref="IIZ180:IIZ181"/>
    <mergeCell ref="IJA180:IJA181"/>
    <mergeCell ref="IJB180:IJB181"/>
    <mergeCell ref="IJC180:IJC181"/>
    <mergeCell ref="IJD180:IJD181"/>
    <mergeCell ref="IJE180:IJE181"/>
    <mergeCell ref="IJK180:IJK181"/>
    <mergeCell ref="IJL180:IJL181"/>
    <mergeCell ref="IJM180:IJM181"/>
    <mergeCell ref="IJN180:IJN181"/>
    <mergeCell ref="IJO180:IJO181"/>
    <mergeCell ref="IHX180:IHX181"/>
    <mergeCell ref="IHY180:IHY181"/>
    <mergeCell ref="IHZ180:IHZ181"/>
    <mergeCell ref="IIA180:IIA181"/>
    <mergeCell ref="IIG180:IIG181"/>
    <mergeCell ref="IIH180:IIH181"/>
    <mergeCell ref="III180:III181"/>
    <mergeCell ref="IIJ180:IIJ181"/>
    <mergeCell ref="IIK180:IIK181"/>
    <mergeCell ref="IIL180:IIL181"/>
    <mergeCell ref="IIM180:IIM181"/>
    <mergeCell ref="IIN180:IIN181"/>
    <mergeCell ref="IIO180:IIO181"/>
    <mergeCell ref="IIP180:IIP181"/>
    <mergeCell ref="IIQ180:IIQ181"/>
    <mergeCell ref="IIR180:IIR181"/>
    <mergeCell ref="IIS180:IIS181"/>
    <mergeCell ref="IKG180:IKG181"/>
    <mergeCell ref="IKH180:IKH181"/>
    <mergeCell ref="IKI180:IKI181"/>
    <mergeCell ref="IKO180:IKO181"/>
    <mergeCell ref="IKP180:IKP181"/>
    <mergeCell ref="IKQ180:IKQ181"/>
    <mergeCell ref="IKR180:IKR181"/>
    <mergeCell ref="IKS180:IKS181"/>
    <mergeCell ref="IKT180:IKT181"/>
    <mergeCell ref="IKU180:IKU181"/>
    <mergeCell ref="IKV180:IKV181"/>
    <mergeCell ref="IKW180:IKW181"/>
    <mergeCell ref="IKX180:IKX181"/>
    <mergeCell ref="IKY180:IKY181"/>
    <mergeCell ref="IKZ180:IKZ181"/>
    <mergeCell ref="ILA180:ILA181"/>
    <mergeCell ref="ILB180:ILB181"/>
    <mergeCell ref="IJP180:IJP181"/>
    <mergeCell ref="IJQ180:IJQ181"/>
    <mergeCell ref="IJR180:IJR181"/>
    <mergeCell ref="IJS180:IJS181"/>
    <mergeCell ref="IJT180:IJT181"/>
    <mergeCell ref="IJU180:IJU181"/>
    <mergeCell ref="IJV180:IJV181"/>
    <mergeCell ref="IJW180:IJW181"/>
    <mergeCell ref="IJX180:IJX181"/>
    <mergeCell ref="IJY180:IJY181"/>
    <mergeCell ref="IJZ180:IJZ181"/>
    <mergeCell ref="IKA180:IKA181"/>
    <mergeCell ref="IKB180:IKB181"/>
    <mergeCell ref="IKC180:IKC181"/>
    <mergeCell ref="IKD180:IKD181"/>
    <mergeCell ref="IKE180:IKE181"/>
    <mergeCell ref="IKF180:IKF181"/>
    <mergeCell ref="ILY180:ILY181"/>
    <mergeCell ref="ILZ180:ILZ181"/>
    <mergeCell ref="IMA180:IMA181"/>
    <mergeCell ref="IMB180:IMB181"/>
    <mergeCell ref="IMC180:IMC181"/>
    <mergeCell ref="IMD180:IMD181"/>
    <mergeCell ref="IME180:IME181"/>
    <mergeCell ref="IMF180:IMF181"/>
    <mergeCell ref="IMG180:IMG181"/>
    <mergeCell ref="IMH180:IMH181"/>
    <mergeCell ref="IMI180:IMI181"/>
    <mergeCell ref="IMJ180:IMJ181"/>
    <mergeCell ref="IMK180:IMK181"/>
    <mergeCell ref="IML180:IML181"/>
    <mergeCell ref="IMM180:IMM181"/>
    <mergeCell ref="IMN180:IMN181"/>
    <mergeCell ref="IMO180:IMO181"/>
    <mergeCell ref="ILC180:ILC181"/>
    <mergeCell ref="ILD180:ILD181"/>
    <mergeCell ref="ILE180:ILE181"/>
    <mergeCell ref="ILF180:ILF181"/>
    <mergeCell ref="ILG180:ILG181"/>
    <mergeCell ref="ILH180:ILH181"/>
    <mergeCell ref="ILI180:ILI181"/>
    <mergeCell ref="ILJ180:ILJ181"/>
    <mergeCell ref="ILK180:ILK181"/>
    <mergeCell ref="ILL180:ILL181"/>
    <mergeCell ref="ILM180:ILM181"/>
    <mergeCell ref="ILS180:ILS181"/>
    <mergeCell ref="ILT180:ILT181"/>
    <mergeCell ref="ILU180:ILU181"/>
    <mergeCell ref="ILV180:ILV181"/>
    <mergeCell ref="ILW180:ILW181"/>
    <mergeCell ref="ILX180:ILX181"/>
    <mergeCell ref="INL180:INL181"/>
    <mergeCell ref="INM180:INM181"/>
    <mergeCell ref="INN180:INN181"/>
    <mergeCell ref="INO180:INO181"/>
    <mergeCell ref="INP180:INP181"/>
    <mergeCell ref="INQ180:INQ181"/>
    <mergeCell ref="INR180:INR181"/>
    <mergeCell ref="INS180:INS181"/>
    <mergeCell ref="INT180:INT181"/>
    <mergeCell ref="INU180:INU181"/>
    <mergeCell ref="IOA180:IOA181"/>
    <mergeCell ref="IOB180:IOB181"/>
    <mergeCell ref="IOC180:IOC181"/>
    <mergeCell ref="IOD180:IOD181"/>
    <mergeCell ref="IOE180:IOE181"/>
    <mergeCell ref="IOF180:IOF181"/>
    <mergeCell ref="IOG180:IOG181"/>
    <mergeCell ref="IMP180:IMP181"/>
    <mergeCell ref="IMQ180:IMQ181"/>
    <mergeCell ref="IMW180:IMW181"/>
    <mergeCell ref="IMX180:IMX181"/>
    <mergeCell ref="IMY180:IMY181"/>
    <mergeCell ref="IMZ180:IMZ181"/>
    <mergeCell ref="INA180:INA181"/>
    <mergeCell ref="INB180:INB181"/>
    <mergeCell ref="INC180:INC181"/>
    <mergeCell ref="IND180:IND181"/>
    <mergeCell ref="INE180:INE181"/>
    <mergeCell ref="INF180:INF181"/>
    <mergeCell ref="ING180:ING181"/>
    <mergeCell ref="INH180:INH181"/>
    <mergeCell ref="INI180:INI181"/>
    <mergeCell ref="INJ180:INJ181"/>
    <mergeCell ref="INK180:INK181"/>
    <mergeCell ref="IOY180:IOY181"/>
    <mergeCell ref="IPE180:IPE181"/>
    <mergeCell ref="IPF180:IPF181"/>
    <mergeCell ref="IPG180:IPG181"/>
    <mergeCell ref="IPH180:IPH181"/>
    <mergeCell ref="IPI180:IPI181"/>
    <mergeCell ref="IPJ180:IPJ181"/>
    <mergeCell ref="IPK180:IPK181"/>
    <mergeCell ref="IPL180:IPL181"/>
    <mergeCell ref="IPM180:IPM181"/>
    <mergeCell ref="IPN180:IPN181"/>
    <mergeCell ref="IPO180:IPO181"/>
    <mergeCell ref="IPP180:IPP181"/>
    <mergeCell ref="IPQ180:IPQ181"/>
    <mergeCell ref="IPR180:IPR181"/>
    <mergeCell ref="IPS180:IPS181"/>
    <mergeCell ref="IPT180:IPT181"/>
    <mergeCell ref="IOH180:IOH181"/>
    <mergeCell ref="IOI180:IOI181"/>
    <mergeCell ref="IOJ180:IOJ181"/>
    <mergeCell ref="IOK180:IOK181"/>
    <mergeCell ref="IOL180:IOL181"/>
    <mergeCell ref="IOM180:IOM181"/>
    <mergeCell ref="ION180:ION181"/>
    <mergeCell ref="IOO180:IOO181"/>
    <mergeCell ref="IOP180:IOP181"/>
    <mergeCell ref="IOQ180:IOQ181"/>
    <mergeCell ref="IOR180:IOR181"/>
    <mergeCell ref="IOS180:IOS181"/>
    <mergeCell ref="IOT180:IOT181"/>
    <mergeCell ref="IOU180:IOU181"/>
    <mergeCell ref="IOV180:IOV181"/>
    <mergeCell ref="IOW180:IOW181"/>
    <mergeCell ref="IOX180:IOX181"/>
    <mergeCell ref="IQQ180:IQQ181"/>
    <mergeCell ref="IQR180:IQR181"/>
    <mergeCell ref="IQS180:IQS181"/>
    <mergeCell ref="IQT180:IQT181"/>
    <mergeCell ref="IQU180:IQU181"/>
    <mergeCell ref="IQV180:IQV181"/>
    <mergeCell ref="IQW180:IQW181"/>
    <mergeCell ref="IQX180:IQX181"/>
    <mergeCell ref="IQY180:IQY181"/>
    <mergeCell ref="IQZ180:IQZ181"/>
    <mergeCell ref="IRA180:IRA181"/>
    <mergeCell ref="IRB180:IRB181"/>
    <mergeCell ref="IRC180:IRC181"/>
    <mergeCell ref="IRD180:IRD181"/>
    <mergeCell ref="IRE180:IRE181"/>
    <mergeCell ref="IRF180:IRF181"/>
    <mergeCell ref="IRG180:IRG181"/>
    <mergeCell ref="IPU180:IPU181"/>
    <mergeCell ref="IPV180:IPV181"/>
    <mergeCell ref="IPW180:IPW181"/>
    <mergeCell ref="IPX180:IPX181"/>
    <mergeCell ref="IPY180:IPY181"/>
    <mergeCell ref="IPZ180:IPZ181"/>
    <mergeCell ref="IQA180:IQA181"/>
    <mergeCell ref="IQB180:IQB181"/>
    <mergeCell ref="IQC180:IQC181"/>
    <mergeCell ref="IQI180:IQI181"/>
    <mergeCell ref="IQJ180:IQJ181"/>
    <mergeCell ref="IQK180:IQK181"/>
    <mergeCell ref="IQL180:IQL181"/>
    <mergeCell ref="IQM180:IQM181"/>
    <mergeCell ref="IQN180:IQN181"/>
    <mergeCell ref="IQO180:IQO181"/>
    <mergeCell ref="IQP180:IQP181"/>
    <mergeCell ref="ISD180:ISD181"/>
    <mergeCell ref="ISE180:ISE181"/>
    <mergeCell ref="ISF180:ISF181"/>
    <mergeCell ref="ISG180:ISG181"/>
    <mergeCell ref="ISH180:ISH181"/>
    <mergeCell ref="ISI180:ISI181"/>
    <mergeCell ref="ISJ180:ISJ181"/>
    <mergeCell ref="ISK180:ISK181"/>
    <mergeCell ref="ISQ180:ISQ181"/>
    <mergeCell ref="ISR180:ISR181"/>
    <mergeCell ref="ISS180:ISS181"/>
    <mergeCell ref="IST180:IST181"/>
    <mergeCell ref="ISU180:ISU181"/>
    <mergeCell ref="ISV180:ISV181"/>
    <mergeCell ref="ISW180:ISW181"/>
    <mergeCell ref="ISX180:ISX181"/>
    <mergeCell ref="ISY180:ISY181"/>
    <mergeCell ref="IRM180:IRM181"/>
    <mergeCell ref="IRN180:IRN181"/>
    <mergeCell ref="IRO180:IRO181"/>
    <mergeCell ref="IRP180:IRP181"/>
    <mergeCell ref="IRQ180:IRQ181"/>
    <mergeCell ref="IRR180:IRR181"/>
    <mergeCell ref="IRS180:IRS181"/>
    <mergeCell ref="IRT180:IRT181"/>
    <mergeCell ref="IRU180:IRU181"/>
    <mergeCell ref="IRV180:IRV181"/>
    <mergeCell ref="IRW180:IRW181"/>
    <mergeCell ref="IRX180:IRX181"/>
    <mergeCell ref="IRY180:IRY181"/>
    <mergeCell ref="IRZ180:IRZ181"/>
    <mergeCell ref="ISA180:ISA181"/>
    <mergeCell ref="ISB180:ISB181"/>
    <mergeCell ref="ISC180:ISC181"/>
    <mergeCell ref="ITV180:ITV181"/>
    <mergeCell ref="ITW180:ITW181"/>
    <mergeCell ref="ITX180:ITX181"/>
    <mergeCell ref="ITY180:ITY181"/>
    <mergeCell ref="ITZ180:ITZ181"/>
    <mergeCell ref="IUA180:IUA181"/>
    <mergeCell ref="IUB180:IUB181"/>
    <mergeCell ref="IUC180:IUC181"/>
    <mergeCell ref="IUD180:IUD181"/>
    <mergeCell ref="IUE180:IUE181"/>
    <mergeCell ref="IUF180:IUF181"/>
    <mergeCell ref="IUG180:IUG181"/>
    <mergeCell ref="IUH180:IUH181"/>
    <mergeCell ref="IUI180:IUI181"/>
    <mergeCell ref="IUJ180:IUJ181"/>
    <mergeCell ref="IUK180:IUK181"/>
    <mergeCell ref="IUL180:IUL181"/>
    <mergeCell ref="ISZ180:ISZ181"/>
    <mergeCell ref="ITA180:ITA181"/>
    <mergeCell ref="ITB180:ITB181"/>
    <mergeCell ref="ITC180:ITC181"/>
    <mergeCell ref="ITD180:ITD181"/>
    <mergeCell ref="ITE180:ITE181"/>
    <mergeCell ref="ITF180:ITF181"/>
    <mergeCell ref="ITG180:ITG181"/>
    <mergeCell ref="ITH180:ITH181"/>
    <mergeCell ref="ITI180:ITI181"/>
    <mergeCell ref="ITJ180:ITJ181"/>
    <mergeCell ref="ITK180:ITK181"/>
    <mergeCell ref="ITL180:ITL181"/>
    <mergeCell ref="ITM180:ITM181"/>
    <mergeCell ref="ITN180:ITN181"/>
    <mergeCell ref="ITO180:ITO181"/>
    <mergeCell ref="ITU180:ITU181"/>
    <mergeCell ref="IVI180:IVI181"/>
    <mergeCell ref="IVJ180:IVJ181"/>
    <mergeCell ref="IVK180:IVK181"/>
    <mergeCell ref="IVL180:IVL181"/>
    <mergeCell ref="IVM180:IVM181"/>
    <mergeCell ref="IVN180:IVN181"/>
    <mergeCell ref="IVO180:IVO181"/>
    <mergeCell ref="IVP180:IVP181"/>
    <mergeCell ref="IVQ180:IVQ181"/>
    <mergeCell ref="IVR180:IVR181"/>
    <mergeCell ref="IVS180:IVS181"/>
    <mergeCell ref="IVT180:IVT181"/>
    <mergeCell ref="IVU180:IVU181"/>
    <mergeCell ref="IVV180:IVV181"/>
    <mergeCell ref="IVW180:IVW181"/>
    <mergeCell ref="IWC180:IWC181"/>
    <mergeCell ref="IWD180:IWD181"/>
    <mergeCell ref="IUM180:IUM181"/>
    <mergeCell ref="IUN180:IUN181"/>
    <mergeCell ref="IUO180:IUO181"/>
    <mergeCell ref="IUP180:IUP181"/>
    <mergeCell ref="IUQ180:IUQ181"/>
    <mergeCell ref="IUR180:IUR181"/>
    <mergeCell ref="IUS180:IUS181"/>
    <mergeCell ref="IUY180:IUY181"/>
    <mergeCell ref="IUZ180:IUZ181"/>
    <mergeCell ref="IVA180:IVA181"/>
    <mergeCell ref="IVB180:IVB181"/>
    <mergeCell ref="IVC180:IVC181"/>
    <mergeCell ref="IVD180:IVD181"/>
    <mergeCell ref="IVE180:IVE181"/>
    <mergeCell ref="IVF180:IVF181"/>
    <mergeCell ref="IVG180:IVG181"/>
    <mergeCell ref="IVH180:IVH181"/>
    <mergeCell ref="IWV180:IWV181"/>
    <mergeCell ref="IWW180:IWW181"/>
    <mergeCell ref="IWX180:IWX181"/>
    <mergeCell ref="IWY180:IWY181"/>
    <mergeCell ref="IWZ180:IWZ181"/>
    <mergeCell ref="IXA180:IXA181"/>
    <mergeCell ref="IXG180:IXG181"/>
    <mergeCell ref="IXH180:IXH181"/>
    <mergeCell ref="IXI180:IXI181"/>
    <mergeCell ref="IXJ180:IXJ181"/>
    <mergeCell ref="IXK180:IXK181"/>
    <mergeCell ref="IXL180:IXL181"/>
    <mergeCell ref="IXM180:IXM181"/>
    <mergeCell ref="IXN180:IXN181"/>
    <mergeCell ref="IXO180:IXO181"/>
    <mergeCell ref="IXP180:IXP181"/>
    <mergeCell ref="IXQ180:IXQ181"/>
    <mergeCell ref="IWE180:IWE181"/>
    <mergeCell ref="IWF180:IWF181"/>
    <mergeCell ref="IWG180:IWG181"/>
    <mergeCell ref="IWH180:IWH181"/>
    <mergeCell ref="IWI180:IWI181"/>
    <mergeCell ref="IWJ180:IWJ181"/>
    <mergeCell ref="IWK180:IWK181"/>
    <mergeCell ref="IWL180:IWL181"/>
    <mergeCell ref="IWM180:IWM181"/>
    <mergeCell ref="IWN180:IWN181"/>
    <mergeCell ref="IWO180:IWO181"/>
    <mergeCell ref="IWP180:IWP181"/>
    <mergeCell ref="IWQ180:IWQ181"/>
    <mergeCell ref="IWR180:IWR181"/>
    <mergeCell ref="IWS180:IWS181"/>
    <mergeCell ref="IWT180:IWT181"/>
    <mergeCell ref="IWU180:IWU181"/>
    <mergeCell ref="IYN180:IYN181"/>
    <mergeCell ref="IYO180:IYO181"/>
    <mergeCell ref="IYP180:IYP181"/>
    <mergeCell ref="IYQ180:IYQ181"/>
    <mergeCell ref="IYR180:IYR181"/>
    <mergeCell ref="IYS180:IYS181"/>
    <mergeCell ref="IYT180:IYT181"/>
    <mergeCell ref="IYU180:IYU181"/>
    <mergeCell ref="IYV180:IYV181"/>
    <mergeCell ref="IYW180:IYW181"/>
    <mergeCell ref="IYX180:IYX181"/>
    <mergeCell ref="IYY180:IYY181"/>
    <mergeCell ref="IYZ180:IYZ181"/>
    <mergeCell ref="IZA180:IZA181"/>
    <mergeCell ref="IZB180:IZB181"/>
    <mergeCell ref="IZC180:IZC181"/>
    <mergeCell ref="IZD180:IZD181"/>
    <mergeCell ref="IXR180:IXR181"/>
    <mergeCell ref="IXS180:IXS181"/>
    <mergeCell ref="IXT180:IXT181"/>
    <mergeCell ref="IXU180:IXU181"/>
    <mergeCell ref="IXV180:IXV181"/>
    <mergeCell ref="IXW180:IXW181"/>
    <mergeCell ref="IXX180:IXX181"/>
    <mergeCell ref="IXY180:IXY181"/>
    <mergeCell ref="IXZ180:IXZ181"/>
    <mergeCell ref="IYA180:IYA181"/>
    <mergeCell ref="IYB180:IYB181"/>
    <mergeCell ref="IYC180:IYC181"/>
    <mergeCell ref="IYD180:IYD181"/>
    <mergeCell ref="IYE180:IYE181"/>
    <mergeCell ref="IYK180:IYK181"/>
    <mergeCell ref="IYL180:IYL181"/>
    <mergeCell ref="IYM180:IYM181"/>
    <mergeCell ref="JAA180:JAA181"/>
    <mergeCell ref="JAB180:JAB181"/>
    <mergeCell ref="JAC180:JAC181"/>
    <mergeCell ref="JAD180:JAD181"/>
    <mergeCell ref="JAE180:JAE181"/>
    <mergeCell ref="JAF180:JAF181"/>
    <mergeCell ref="JAG180:JAG181"/>
    <mergeCell ref="JAH180:JAH181"/>
    <mergeCell ref="JAI180:JAI181"/>
    <mergeCell ref="JAJ180:JAJ181"/>
    <mergeCell ref="JAK180:JAK181"/>
    <mergeCell ref="JAL180:JAL181"/>
    <mergeCell ref="JAM180:JAM181"/>
    <mergeCell ref="JAS180:JAS181"/>
    <mergeCell ref="JAT180:JAT181"/>
    <mergeCell ref="JAU180:JAU181"/>
    <mergeCell ref="JAV180:JAV181"/>
    <mergeCell ref="IZE180:IZE181"/>
    <mergeCell ref="IZF180:IZF181"/>
    <mergeCell ref="IZG180:IZG181"/>
    <mergeCell ref="IZH180:IZH181"/>
    <mergeCell ref="IZI180:IZI181"/>
    <mergeCell ref="IZO180:IZO181"/>
    <mergeCell ref="IZP180:IZP181"/>
    <mergeCell ref="IZQ180:IZQ181"/>
    <mergeCell ref="IZR180:IZR181"/>
    <mergeCell ref="IZS180:IZS181"/>
    <mergeCell ref="IZT180:IZT181"/>
    <mergeCell ref="IZU180:IZU181"/>
    <mergeCell ref="IZV180:IZV181"/>
    <mergeCell ref="IZW180:IZW181"/>
    <mergeCell ref="IZX180:IZX181"/>
    <mergeCell ref="IZY180:IZY181"/>
    <mergeCell ref="IZZ180:IZZ181"/>
    <mergeCell ref="JBN180:JBN181"/>
    <mergeCell ref="JBO180:JBO181"/>
    <mergeCell ref="JBP180:JBP181"/>
    <mergeCell ref="JBQ180:JBQ181"/>
    <mergeCell ref="JBW180:JBW181"/>
    <mergeCell ref="JBX180:JBX181"/>
    <mergeCell ref="JBY180:JBY181"/>
    <mergeCell ref="JBZ180:JBZ181"/>
    <mergeCell ref="JCA180:JCA181"/>
    <mergeCell ref="JCB180:JCB181"/>
    <mergeCell ref="JCC180:JCC181"/>
    <mergeCell ref="JCD180:JCD181"/>
    <mergeCell ref="JCE180:JCE181"/>
    <mergeCell ref="JCF180:JCF181"/>
    <mergeCell ref="JCG180:JCG181"/>
    <mergeCell ref="JCH180:JCH181"/>
    <mergeCell ref="JCI180:JCI181"/>
    <mergeCell ref="JAW180:JAW181"/>
    <mergeCell ref="JAX180:JAX181"/>
    <mergeCell ref="JAY180:JAY181"/>
    <mergeCell ref="JAZ180:JAZ181"/>
    <mergeCell ref="JBA180:JBA181"/>
    <mergeCell ref="JBB180:JBB181"/>
    <mergeCell ref="JBC180:JBC181"/>
    <mergeCell ref="JBD180:JBD181"/>
    <mergeCell ref="JBE180:JBE181"/>
    <mergeCell ref="JBF180:JBF181"/>
    <mergeCell ref="JBG180:JBG181"/>
    <mergeCell ref="JBH180:JBH181"/>
    <mergeCell ref="JBI180:JBI181"/>
    <mergeCell ref="JBJ180:JBJ181"/>
    <mergeCell ref="JBK180:JBK181"/>
    <mergeCell ref="JBL180:JBL181"/>
    <mergeCell ref="JBM180:JBM181"/>
    <mergeCell ref="JDF180:JDF181"/>
    <mergeCell ref="JDG180:JDG181"/>
    <mergeCell ref="JDH180:JDH181"/>
    <mergeCell ref="JDI180:JDI181"/>
    <mergeCell ref="JDJ180:JDJ181"/>
    <mergeCell ref="JDK180:JDK181"/>
    <mergeCell ref="JDL180:JDL181"/>
    <mergeCell ref="JDM180:JDM181"/>
    <mergeCell ref="JDN180:JDN181"/>
    <mergeCell ref="JDO180:JDO181"/>
    <mergeCell ref="JDP180:JDP181"/>
    <mergeCell ref="JDQ180:JDQ181"/>
    <mergeCell ref="JDR180:JDR181"/>
    <mergeCell ref="JDS180:JDS181"/>
    <mergeCell ref="JDT180:JDT181"/>
    <mergeCell ref="JDU180:JDU181"/>
    <mergeCell ref="JDV180:JDV181"/>
    <mergeCell ref="JCJ180:JCJ181"/>
    <mergeCell ref="JCK180:JCK181"/>
    <mergeCell ref="JCL180:JCL181"/>
    <mergeCell ref="JCM180:JCM181"/>
    <mergeCell ref="JCN180:JCN181"/>
    <mergeCell ref="JCO180:JCO181"/>
    <mergeCell ref="JCP180:JCP181"/>
    <mergeCell ref="JCQ180:JCQ181"/>
    <mergeCell ref="JCR180:JCR181"/>
    <mergeCell ref="JCS180:JCS181"/>
    <mergeCell ref="JCT180:JCT181"/>
    <mergeCell ref="JCU180:JCU181"/>
    <mergeCell ref="JDA180:JDA181"/>
    <mergeCell ref="JDB180:JDB181"/>
    <mergeCell ref="JDC180:JDC181"/>
    <mergeCell ref="JDD180:JDD181"/>
    <mergeCell ref="JDE180:JDE181"/>
    <mergeCell ref="JES180:JES181"/>
    <mergeCell ref="JET180:JET181"/>
    <mergeCell ref="JEU180:JEU181"/>
    <mergeCell ref="JEV180:JEV181"/>
    <mergeCell ref="JEW180:JEW181"/>
    <mergeCell ref="JEX180:JEX181"/>
    <mergeCell ref="JEY180:JEY181"/>
    <mergeCell ref="JEZ180:JEZ181"/>
    <mergeCell ref="JFA180:JFA181"/>
    <mergeCell ref="JFB180:JFB181"/>
    <mergeCell ref="JFC180:JFC181"/>
    <mergeCell ref="JFI180:JFI181"/>
    <mergeCell ref="JFJ180:JFJ181"/>
    <mergeCell ref="JFK180:JFK181"/>
    <mergeCell ref="JFL180:JFL181"/>
    <mergeCell ref="JFM180:JFM181"/>
    <mergeCell ref="JFN180:JFN181"/>
    <mergeCell ref="JDW180:JDW181"/>
    <mergeCell ref="JDX180:JDX181"/>
    <mergeCell ref="JDY180:JDY181"/>
    <mergeCell ref="JEE180:JEE181"/>
    <mergeCell ref="JEF180:JEF181"/>
    <mergeCell ref="JEG180:JEG181"/>
    <mergeCell ref="JEH180:JEH181"/>
    <mergeCell ref="JEI180:JEI181"/>
    <mergeCell ref="JEJ180:JEJ181"/>
    <mergeCell ref="JEK180:JEK181"/>
    <mergeCell ref="JEL180:JEL181"/>
    <mergeCell ref="JEM180:JEM181"/>
    <mergeCell ref="JEN180:JEN181"/>
    <mergeCell ref="JEO180:JEO181"/>
    <mergeCell ref="JEP180:JEP181"/>
    <mergeCell ref="JEQ180:JEQ181"/>
    <mergeCell ref="JER180:JER181"/>
    <mergeCell ref="JGF180:JGF181"/>
    <mergeCell ref="JGG180:JGG181"/>
    <mergeCell ref="JGM180:JGM181"/>
    <mergeCell ref="JGN180:JGN181"/>
    <mergeCell ref="JGO180:JGO181"/>
    <mergeCell ref="JGP180:JGP181"/>
    <mergeCell ref="JGQ180:JGQ181"/>
    <mergeCell ref="JGR180:JGR181"/>
    <mergeCell ref="JGS180:JGS181"/>
    <mergeCell ref="JGT180:JGT181"/>
    <mergeCell ref="JGU180:JGU181"/>
    <mergeCell ref="JGV180:JGV181"/>
    <mergeCell ref="JGW180:JGW181"/>
    <mergeCell ref="JGX180:JGX181"/>
    <mergeCell ref="JGY180:JGY181"/>
    <mergeCell ref="JGZ180:JGZ181"/>
    <mergeCell ref="JHA180:JHA181"/>
    <mergeCell ref="JFO180:JFO181"/>
    <mergeCell ref="JFP180:JFP181"/>
    <mergeCell ref="JFQ180:JFQ181"/>
    <mergeCell ref="JFR180:JFR181"/>
    <mergeCell ref="JFS180:JFS181"/>
    <mergeCell ref="JFT180:JFT181"/>
    <mergeCell ref="JFU180:JFU181"/>
    <mergeCell ref="JFV180:JFV181"/>
    <mergeCell ref="JFW180:JFW181"/>
    <mergeCell ref="JFX180:JFX181"/>
    <mergeCell ref="JFY180:JFY181"/>
    <mergeCell ref="JFZ180:JFZ181"/>
    <mergeCell ref="JGA180:JGA181"/>
    <mergeCell ref="JGB180:JGB181"/>
    <mergeCell ref="JGC180:JGC181"/>
    <mergeCell ref="JGD180:JGD181"/>
    <mergeCell ref="JGE180:JGE181"/>
    <mergeCell ref="JHX180:JHX181"/>
    <mergeCell ref="JHY180:JHY181"/>
    <mergeCell ref="JHZ180:JHZ181"/>
    <mergeCell ref="JIA180:JIA181"/>
    <mergeCell ref="JIB180:JIB181"/>
    <mergeCell ref="JIC180:JIC181"/>
    <mergeCell ref="JID180:JID181"/>
    <mergeCell ref="JIE180:JIE181"/>
    <mergeCell ref="JIF180:JIF181"/>
    <mergeCell ref="JIG180:JIG181"/>
    <mergeCell ref="JIH180:JIH181"/>
    <mergeCell ref="JII180:JII181"/>
    <mergeCell ref="JIJ180:JIJ181"/>
    <mergeCell ref="JIK180:JIK181"/>
    <mergeCell ref="JIL180:JIL181"/>
    <mergeCell ref="JIM180:JIM181"/>
    <mergeCell ref="JIN180:JIN181"/>
    <mergeCell ref="JHB180:JHB181"/>
    <mergeCell ref="JHC180:JHC181"/>
    <mergeCell ref="JHD180:JHD181"/>
    <mergeCell ref="JHE180:JHE181"/>
    <mergeCell ref="JHF180:JHF181"/>
    <mergeCell ref="JHG180:JHG181"/>
    <mergeCell ref="JHH180:JHH181"/>
    <mergeCell ref="JHI180:JHI181"/>
    <mergeCell ref="JHJ180:JHJ181"/>
    <mergeCell ref="JHK180:JHK181"/>
    <mergeCell ref="JHQ180:JHQ181"/>
    <mergeCell ref="JHR180:JHR181"/>
    <mergeCell ref="JHS180:JHS181"/>
    <mergeCell ref="JHT180:JHT181"/>
    <mergeCell ref="JHU180:JHU181"/>
    <mergeCell ref="JHV180:JHV181"/>
    <mergeCell ref="JHW180:JHW181"/>
    <mergeCell ref="JJK180:JJK181"/>
    <mergeCell ref="JJL180:JJL181"/>
    <mergeCell ref="JJM180:JJM181"/>
    <mergeCell ref="JJN180:JJN181"/>
    <mergeCell ref="JJO180:JJO181"/>
    <mergeCell ref="JJP180:JJP181"/>
    <mergeCell ref="JJQ180:JJQ181"/>
    <mergeCell ref="JJR180:JJR181"/>
    <mergeCell ref="JJS180:JJS181"/>
    <mergeCell ref="JJY180:JJY181"/>
    <mergeCell ref="JJZ180:JJZ181"/>
    <mergeCell ref="JKA180:JKA181"/>
    <mergeCell ref="JKB180:JKB181"/>
    <mergeCell ref="JKC180:JKC181"/>
    <mergeCell ref="JKD180:JKD181"/>
    <mergeCell ref="JKE180:JKE181"/>
    <mergeCell ref="JKF180:JKF181"/>
    <mergeCell ref="JIO180:JIO181"/>
    <mergeCell ref="JIU180:JIU181"/>
    <mergeCell ref="JIV180:JIV181"/>
    <mergeCell ref="JIW180:JIW181"/>
    <mergeCell ref="JIX180:JIX181"/>
    <mergeCell ref="JIY180:JIY181"/>
    <mergeCell ref="JIZ180:JIZ181"/>
    <mergeCell ref="JJA180:JJA181"/>
    <mergeCell ref="JJB180:JJB181"/>
    <mergeCell ref="JJC180:JJC181"/>
    <mergeCell ref="JJD180:JJD181"/>
    <mergeCell ref="JJE180:JJE181"/>
    <mergeCell ref="JJF180:JJF181"/>
    <mergeCell ref="JJG180:JJG181"/>
    <mergeCell ref="JJH180:JJH181"/>
    <mergeCell ref="JJI180:JJI181"/>
    <mergeCell ref="JJJ180:JJJ181"/>
    <mergeCell ref="JLC180:JLC181"/>
    <mergeCell ref="JLD180:JLD181"/>
    <mergeCell ref="JLE180:JLE181"/>
    <mergeCell ref="JLF180:JLF181"/>
    <mergeCell ref="JLG180:JLG181"/>
    <mergeCell ref="JLH180:JLH181"/>
    <mergeCell ref="JLI180:JLI181"/>
    <mergeCell ref="JLJ180:JLJ181"/>
    <mergeCell ref="JLK180:JLK181"/>
    <mergeCell ref="JLL180:JLL181"/>
    <mergeCell ref="JLM180:JLM181"/>
    <mergeCell ref="JLN180:JLN181"/>
    <mergeCell ref="JLO180:JLO181"/>
    <mergeCell ref="JLP180:JLP181"/>
    <mergeCell ref="JLQ180:JLQ181"/>
    <mergeCell ref="JLR180:JLR181"/>
    <mergeCell ref="JLS180:JLS181"/>
    <mergeCell ref="JKG180:JKG181"/>
    <mergeCell ref="JKH180:JKH181"/>
    <mergeCell ref="JKI180:JKI181"/>
    <mergeCell ref="JKJ180:JKJ181"/>
    <mergeCell ref="JKK180:JKK181"/>
    <mergeCell ref="JKL180:JKL181"/>
    <mergeCell ref="JKM180:JKM181"/>
    <mergeCell ref="JKN180:JKN181"/>
    <mergeCell ref="JKO180:JKO181"/>
    <mergeCell ref="JKP180:JKP181"/>
    <mergeCell ref="JKQ180:JKQ181"/>
    <mergeCell ref="JKR180:JKR181"/>
    <mergeCell ref="JKS180:JKS181"/>
    <mergeCell ref="JKT180:JKT181"/>
    <mergeCell ref="JKU180:JKU181"/>
    <mergeCell ref="JKV180:JKV181"/>
    <mergeCell ref="JKW180:JKW181"/>
    <mergeCell ref="JMP180:JMP181"/>
    <mergeCell ref="JMQ180:JMQ181"/>
    <mergeCell ref="JMR180:JMR181"/>
    <mergeCell ref="JMS180:JMS181"/>
    <mergeCell ref="JMT180:JMT181"/>
    <mergeCell ref="JMU180:JMU181"/>
    <mergeCell ref="JMV180:JMV181"/>
    <mergeCell ref="JMW180:JMW181"/>
    <mergeCell ref="JMX180:JMX181"/>
    <mergeCell ref="JMY180:JMY181"/>
    <mergeCell ref="JMZ180:JMZ181"/>
    <mergeCell ref="JNA180:JNA181"/>
    <mergeCell ref="JNB180:JNB181"/>
    <mergeCell ref="JNC180:JNC181"/>
    <mergeCell ref="JND180:JND181"/>
    <mergeCell ref="JNE180:JNE181"/>
    <mergeCell ref="JNK180:JNK181"/>
    <mergeCell ref="JLT180:JLT181"/>
    <mergeCell ref="JLU180:JLU181"/>
    <mergeCell ref="JLV180:JLV181"/>
    <mergeCell ref="JLW180:JLW181"/>
    <mergeCell ref="JLX180:JLX181"/>
    <mergeCell ref="JLY180:JLY181"/>
    <mergeCell ref="JLZ180:JLZ181"/>
    <mergeCell ref="JMA180:JMA181"/>
    <mergeCell ref="JMG180:JMG181"/>
    <mergeCell ref="JMH180:JMH181"/>
    <mergeCell ref="JMI180:JMI181"/>
    <mergeCell ref="JMJ180:JMJ181"/>
    <mergeCell ref="JMK180:JMK181"/>
    <mergeCell ref="JML180:JML181"/>
    <mergeCell ref="JMM180:JMM181"/>
    <mergeCell ref="JMN180:JMN181"/>
    <mergeCell ref="JMO180:JMO181"/>
    <mergeCell ref="JOC180:JOC181"/>
    <mergeCell ref="JOD180:JOD181"/>
    <mergeCell ref="JOE180:JOE181"/>
    <mergeCell ref="JOF180:JOF181"/>
    <mergeCell ref="JOG180:JOG181"/>
    <mergeCell ref="JOH180:JOH181"/>
    <mergeCell ref="JOI180:JOI181"/>
    <mergeCell ref="JOO180:JOO181"/>
    <mergeCell ref="JOP180:JOP181"/>
    <mergeCell ref="JOQ180:JOQ181"/>
    <mergeCell ref="JOR180:JOR181"/>
    <mergeCell ref="JOS180:JOS181"/>
    <mergeCell ref="JOT180:JOT181"/>
    <mergeCell ref="JOU180:JOU181"/>
    <mergeCell ref="JOV180:JOV181"/>
    <mergeCell ref="JOW180:JOW181"/>
    <mergeCell ref="JOX180:JOX181"/>
    <mergeCell ref="JNL180:JNL181"/>
    <mergeCell ref="JNM180:JNM181"/>
    <mergeCell ref="JNN180:JNN181"/>
    <mergeCell ref="JNO180:JNO181"/>
    <mergeCell ref="JNP180:JNP181"/>
    <mergeCell ref="JNQ180:JNQ181"/>
    <mergeCell ref="JNR180:JNR181"/>
    <mergeCell ref="JNS180:JNS181"/>
    <mergeCell ref="JNT180:JNT181"/>
    <mergeCell ref="JNU180:JNU181"/>
    <mergeCell ref="JNV180:JNV181"/>
    <mergeCell ref="JNW180:JNW181"/>
    <mergeCell ref="JNX180:JNX181"/>
    <mergeCell ref="JNY180:JNY181"/>
    <mergeCell ref="JNZ180:JNZ181"/>
    <mergeCell ref="JOA180:JOA181"/>
    <mergeCell ref="JOB180:JOB181"/>
    <mergeCell ref="JPU180:JPU181"/>
    <mergeCell ref="JPV180:JPV181"/>
    <mergeCell ref="JPW180:JPW181"/>
    <mergeCell ref="JPX180:JPX181"/>
    <mergeCell ref="JPY180:JPY181"/>
    <mergeCell ref="JPZ180:JPZ181"/>
    <mergeCell ref="JQA180:JQA181"/>
    <mergeCell ref="JQB180:JQB181"/>
    <mergeCell ref="JQC180:JQC181"/>
    <mergeCell ref="JQD180:JQD181"/>
    <mergeCell ref="JQE180:JQE181"/>
    <mergeCell ref="JQF180:JQF181"/>
    <mergeCell ref="JQG180:JQG181"/>
    <mergeCell ref="JQH180:JQH181"/>
    <mergeCell ref="JQI180:JQI181"/>
    <mergeCell ref="JQJ180:JQJ181"/>
    <mergeCell ref="JQK180:JQK181"/>
    <mergeCell ref="JOY180:JOY181"/>
    <mergeCell ref="JOZ180:JOZ181"/>
    <mergeCell ref="JPA180:JPA181"/>
    <mergeCell ref="JPB180:JPB181"/>
    <mergeCell ref="JPC180:JPC181"/>
    <mergeCell ref="JPD180:JPD181"/>
    <mergeCell ref="JPE180:JPE181"/>
    <mergeCell ref="JPF180:JPF181"/>
    <mergeCell ref="JPG180:JPG181"/>
    <mergeCell ref="JPH180:JPH181"/>
    <mergeCell ref="JPI180:JPI181"/>
    <mergeCell ref="JPJ180:JPJ181"/>
    <mergeCell ref="JPK180:JPK181"/>
    <mergeCell ref="JPL180:JPL181"/>
    <mergeCell ref="JPM180:JPM181"/>
    <mergeCell ref="JPS180:JPS181"/>
    <mergeCell ref="JPT180:JPT181"/>
    <mergeCell ref="JRH180:JRH181"/>
    <mergeCell ref="JRI180:JRI181"/>
    <mergeCell ref="JRJ180:JRJ181"/>
    <mergeCell ref="JRK180:JRK181"/>
    <mergeCell ref="JRL180:JRL181"/>
    <mergeCell ref="JRM180:JRM181"/>
    <mergeCell ref="JRN180:JRN181"/>
    <mergeCell ref="JRO180:JRO181"/>
    <mergeCell ref="JRP180:JRP181"/>
    <mergeCell ref="JRQ180:JRQ181"/>
    <mergeCell ref="JRR180:JRR181"/>
    <mergeCell ref="JRS180:JRS181"/>
    <mergeCell ref="JRT180:JRT181"/>
    <mergeCell ref="JRU180:JRU181"/>
    <mergeCell ref="JSA180:JSA181"/>
    <mergeCell ref="JSB180:JSB181"/>
    <mergeCell ref="JSC180:JSC181"/>
    <mergeCell ref="JQL180:JQL181"/>
    <mergeCell ref="JQM180:JQM181"/>
    <mergeCell ref="JQN180:JQN181"/>
    <mergeCell ref="JQO180:JQO181"/>
    <mergeCell ref="JQP180:JQP181"/>
    <mergeCell ref="JQQ180:JQQ181"/>
    <mergeCell ref="JQW180:JQW181"/>
    <mergeCell ref="JQX180:JQX181"/>
    <mergeCell ref="JQY180:JQY181"/>
    <mergeCell ref="JQZ180:JQZ181"/>
    <mergeCell ref="JRA180:JRA181"/>
    <mergeCell ref="JRB180:JRB181"/>
    <mergeCell ref="JRC180:JRC181"/>
    <mergeCell ref="JRD180:JRD181"/>
    <mergeCell ref="JRE180:JRE181"/>
    <mergeCell ref="JRF180:JRF181"/>
    <mergeCell ref="JRG180:JRG181"/>
    <mergeCell ref="JSU180:JSU181"/>
    <mergeCell ref="JSV180:JSV181"/>
    <mergeCell ref="JSW180:JSW181"/>
    <mergeCell ref="JSX180:JSX181"/>
    <mergeCell ref="JSY180:JSY181"/>
    <mergeCell ref="JTE180:JTE181"/>
    <mergeCell ref="JTF180:JTF181"/>
    <mergeCell ref="JTG180:JTG181"/>
    <mergeCell ref="JTH180:JTH181"/>
    <mergeCell ref="JTI180:JTI181"/>
    <mergeCell ref="JTJ180:JTJ181"/>
    <mergeCell ref="JTK180:JTK181"/>
    <mergeCell ref="JTL180:JTL181"/>
    <mergeCell ref="JTM180:JTM181"/>
    <mergeCell ref="JTN180:JTN181"/>
    <mergeCell ref="JTO180:JTO181"/>
    <mergeCell ref="JTP180:JTP181"/>
    <mergeCell ref="JSD180:JSD181"/>
    <mergeCell ref="JSE180:JSE181"/>
    <mergeCell ref="JSF180:JSF181"/>
    <mergeCell ref="JSG180:JSG181"/>
    <mergeCell ref="JSH180:JSH181"/>
    <mergeCell ref="JSI180:JSI181"/>
    <mergeCell ref="JSJ180:JSJ181"/>
    <mergeCell ref="JSK180:JSK181"/>
    <mergeCell ref="JSL180:JSL181"/>
    <mergeCell ref="JSM180:JSM181"/>
    <mergeCell ref="JSN180:JSN181"/>
    <mergeCell ref="JSO180:JSO181"/>
    <mergeCell ref="JSP180:JSP181"/>
    <mergeCell ref="JSQ180:JSQ181"/>
    <mergeCell ref="JSR180:JSR181"/>
    <mergeCell ref="JSS180:JSS181"/>
    <mergeCell ref="JST180:JST181"/>
    <mergeCell ref="JUM180:JUM181"/>
    <mergeCell ref="JUN180:JUN181"/>
    <mergeCell ref="JUO180:JUO181"/>
    <mergeCell ref="JUP180:JUP181"/>
    <mergeCell ref="JUQ180:JUQ181"/>
    <mergeCell ref="JUR180:JUR181"/>
    <mergeCell ref="JUS180:JUS181"/>
    <mergeCell ref="JUT180:JUT181"/>
    <mergeCell ref="JUU180:JUU181"/>
    <mergeCell ref="JUV180:JUV181"/>
    <mergeCell ref="JUW180:JUW181"/>
    <mergeCell ref="JUX180:JUX181"/>
    <mergeCell ref="JUY180:JUY181"/>
    <mergeCell ref="JUZ180:JUZ181"/>
    <mergeCell ref="JVA180:JVA181"/>
    <mergeCell ref="JVB180:JVB181"/>
    <mergeCell ref="JVC180:JVC181"/>
    <mergeCell ref="JTQ180:JTQ181"/>
    <mergeCell ref="JTR180:JTR181"/>
    <mergeCell ref="JTS180:JTS181"/>
    <mergeCell ref="JTT180:JTT181"/>
    <mergeCell ref="JTU180:JTU181"/>
    <mergeCell ref="JTV180:JTV181"/>
    <mergeCell ref="JTW180:JTW181"/>
    <mergeCell ref="JTX180:JTX181"/>
    <mergeCell ref="JTY180:JTY181"/>
    <mergeCell ref="JTZ180:JTZ181"/>
    <mergeCell ref="JUA180:JUA181"/>
    <mergeCell ref="JUB180:JUB181"/>
    <mergeCell ref="JUC180:JUC181"/>
    <mergeCell ref="JUI180:JUI181"/>
    <mergeCell ref="JUJ180:JUJ181"/>
    <mergeCell ref="JUK180:JUK181"/>
    <mergeCell ref="JUL180:JUL181"/>
    <mergeCell ref="JVZ180:JVZ181"/>
    <mergeCell ref="JWA180:JWA181"/>
    <mergeCell ref="JWB180:JWB181"/>
    <mergeCell ref="JWC180:JWC181"/>
    <mergeCell ref="JWD180:JWD181"/>
    <mergeCell ref="JWE180:JWE181"/>
    <mergeCell ref="JWF180:JWF181"/>
    <mergeCell ref="JWG180:JWG181"/>
    <mergeCell ref="JWH180:JWH181"/>
    <mergeCell ref="JWI180:JWI181"/>
    <mergeCell ref="JWJ180:JWJ181"/>
    <mergeCell ref="JWK180:JWK181"/>
    <mergeCell ref="JWQ180:JWQ181"/>
    <mergeCell ref="JWR180:JWR181"/>
    <mergeCell ref="JWS180:JWS181"/>
    <mergeCell ref="JWT180:JWT181"/>
    <mergeCell ref="JWU180:JWU181"/>
    <mergeCell ref="JVD180:JVD181"/>
    <mergeCell ref="JVE180:JVE181"/>
    <mergeCell ref="JVF180:JVF181"/>
    <mergeCell ref="JVG180:JVG181"/>
    <mergeCell ref="JVM180:JVM181"/>
    <mergeCell ref="JVN180:JVN181"/>
    <mergeCell ref="JVO180:JVO181"/>
    <mergeCell ref="JVP180:JVP181"/>
    <mergeCell ref="JVQ180:JVQ181"/>
    <mergeCell ref="JVR180:JVR181"/>
    <mergeCell ref="JVS180:JVS181"/>
    <mergeCell ref="JVT180:JVT181"/>
    <mergeCell ref="JVU180:JVU181"/>
    <mergeCell ref="JVV180:JVV181"/>
    <mergeCell ref="JVW180:JVW181"/>
    <mergeCell ref="JVX180:JVX181"/>
    <mergeCell ref="JVY180:JVY181"/>
    <mergeCell ref="JXM180:JXM181"/>
    <mergeCell ref="JXN180:JXN181"/>
    <mergeCell ref="JXO180:JXO181"/>
    <mergeCell ref="JXU180:JXU181"/>
    <mergeCell ref="JXV180:JXV181"/>
    <mergeCell ref="JXW180:JXW181"/>
    <mergeCell ref="JXX180:JXX181"/>
    <mergeCell ref="JXY180:JXY181"/>
    <mergeCell ref="JXZ180:JXZ181"/>
    <mergeCell ref="JYA180:JYA181"/>
    <mergeCell ref="JYB180:JYB181"/>
    <mergeCell ref="JYC180:JYC181"/>
    <mergeCell ref="JYD180:JYD181"/>
    <mergeCell ref="JYE180:JYE181"/>
    <mergeCell ref="JYF180:JYF181"/>
    <mergeCell ref="JYG180:JYG181"/>
    <mergeCell ref="JYH180:JYH181"/>
    <mergeCell ref="JWV180:JWV181"/>
    <mergeCell ref="JWW180:JWW181"/>
    <mergeCell ref="JWX180:JWX181"/>
    <mergeCell ref="JWY180:JWY181"/>
    <mergeCell ref="JWZ180:JWZ181"/>
    <mergeCell ref="JXA180:JXA181"/>
    <mergeCell ref="JXB180:JXB181"/>
    <mergeCell ref="JXC180:JXC181"/>
    <mergeCell ref="JXD180:JXD181"/>
    <mergeCell ref="JXE180:JXE181"/>
    <mergeCell ref="JXF180:JXF181"/>
    <mergeCell ref="JXG180:JXG181"/>
    <mergeCell ref="JXH180:JXH181"/>
    <mergeCell ref="JXI180:JXI181"/>
    <mergeCell ref="JXJ180:JXJ181"/>
    <mergeCell ref="JXK180:JXK181"/>
    <mergeCell ref="JXL180:JXL181"/>
    <mergeCell ref="JZE180:JZE181"/>
    <mergeCell ref="JZF180:JZF181"/>
    <mergeCell ref="JZG180:JZG181"/>
    <mergeCell ref="JZH180:JZH181"/>
    <mergeCell ref="JZI180:JZI181"/>
    <mergeCell ref="JZJ180:JZJ181"/>
    <mergeCell ref="JZK180:JZK181"/>
    <mergeCell ref="JZL180:JZL181"/>
    <mergeCell ref="JZM180:JZM181"/>
    <mergeCell ref="JZN180:JZN181"/>
    <mergeCell ref="JZO180:JZO181"/>
    <mergeCell ref="JZP180:JZP181"/>
    <mergeCell ref="JZQ180:JZQ181"/>
    <mergeCell ref="JZR180:JZR181"/>
    <mergeCell ref="JZS180:JZS181"/>
    <mergeCell ref="JZT180:JZT181"/>
    <mergeCell ref="JZU180:JZU181"/>
    <mergeCell ref="JYI180:JYI181"/>
    <mergeCell ref="JYJ180:JYJ181"/>
    <mergeCell ref="JYK180:JYK181"/>
    <mergeCell ref="JYL180:JYL181"/>
    <mergeCell ref="JYM180:JYM181"/>
    <mergeCell ref="JYN180:JYN181"/>
    <mergeCell ref="JYO180:JYO181"/>
    <mergeCell ref="JYP180:JYP181"/>
    <mergeCell ref="JYQ180:JYQ181"/>
    <mergeCell ref="JYR180:JYR181"/>
    <mergeCell ref="JYS180:JYS181"/>
    <mergeCell ref="JYY180:JYY181"/>
    <mergeCell ref="JYZ180:JYZ181"/>
    <mergeCell ref="JZA180:JZA181"/>
    <mergeCell ref="JZB180:JZB181"/>
    <mergeCell ref="JZC180:JZC181"/>
    <mergeCell ref="JZD180:JZD181"/>
    <mergeCell ref="KAR180:KAR181"/>
    <mergeCell ref="KAS180:KAS181"/>
    <mergeCell ref="KAT180:KAT181"/>
    <mergeCell ref="KAU180:KAU181"/>
    <mergeCell ref="KAV180:KAV181"/>
    <mergeCell ref="KAW180:KAW181"/>
    <mergeCell ref="KAX180:KAX181"/>
    <mergeCell ref="KAY180:KAY181"/>
    <mergeCell ref="KAZ180:KAZ181"/>
    <mergeCell ref="KBA180:KBA181"/>
    <mergeCell ref="KBG180:KBG181"/>
    <mergeCell ref="KBH180:KBH181"/>
    <mergeCell ref="KBI180:KBI181"/>
    <mergeCell ref="KBJ180:KBJ181"/>
    <mergeCell ref="KBK180:KBK181"/>
    <mergeCell ref="KBL180:KBL181"/>
    <mergeCell ref="KBM180:KBM181"/>
    <mergeCell ref="JZV180:JZV181"/>
    <mergeCell ref="JZW180:JZW181"/>
    <mergeCell ref="KAC180:KAC181"/>
    <mergeCell ref="KAD180:KAD181"/>
    <mergeCell ref="KAE180:KAE181"/>
    <mergeCell ref="KAF180:KAF181"/>
    <mergeCell ref="KAG180:KAG181"/>
    <mergeCell ref="KAH180:KAH181"/>
    <mergeCell ref="KAI180:KAI181"/>
    <mergeCell ref="KAJ180:KAJ181"/>
    <mergeCell ref="KAK180:KAK181"/>
    <mergeCell ref="KAL180:KAL181"/>
    <mergeCell ref="KAM180:KAM181"/>
    <mergeCell ref="KAN180:KAN181"/>
    <mergeCell ref="KAO180:KAO181"/>
    <mergeCell ref="KAP180:KAP181"/>
    <mergeCell ref="KAQ180:KAQ181"/>
    <mergeCell ref="KCE180:KCE181"/>
    <mergeCell ref="KCK180:KCK181"/>
    <mergeCell ref="KCL180:KCL181"/>
    <mergeCell ref="KCM180:KCM181"/>
    <mergeCell ref="KCN180:KCN181"/>
    <mergeCell ref="KCO180:KCO181"/>
    <mergeCell ref="KCP180:KCP181"/>
    <mergeCell ref="KCQ180:KCQ181"/>
    <mergeCell ref="KCR180:KCR181"/>
    <mergeCell ref="KCS180:KCS181"/>
    <mergeCell ref="KCT180:KCT181"/>
    <mergeCell ref="KCU180:KCU181"/>
    <mergeCell ref="KCV180:KCV181"/>
    <mergeCell ref="KCW180:KCW181"/>
    <mergeCell ref="KCX180:KCX181"/>
    <mergeCell ref="KCY180:KCY181"/>
    <mergeCell ref="KCZ180:KCZ181"/>
    <mergeCell ref="KBN180:KBN181"/>
    <mergeCell ref="KBO180:KBO181"/>
    <mergeCell ref="KBP180:KBP181"/>
    <mergeCell ref="KBQ180:KBQ181"/>
    <mergeCell ref="KBR180:KBR181"/>
    <mergeCell ref="KBS180:KBS181"/>
    <mergeCell ref="KBT180:KBT181"/>
    <mergeCell ref="KBU180:KBU181"/>
    <mergeCell ref="KBV180:KBV181"/>
    <mergeCell ref="KBW180:KBW181"/>
    <mergeCell ref="KBX180:KBX181"/>
    <mergeCell ref="KBY180:KBY181"/>
    <mergeCell ref="KBZ180:KBZ181"/>
    <mergeCell ref="KCA180:KCA181"/>
    <mergeCell ref="KCB180:KCB181"/>
    <mergeCell ref="KCC180:KCC181"/>
    <mergeCell ref="KCD180:KCD181"/>
    <mergeCell ref="KDW180:KDW181"/>
    <mergeCell ref="KDX180:KDX181"/>
    <mergeCell ref="KDY180:KDY181"/>
    <mergeCell ref="KDZ180:KDZ181"/>
    <mergeCell ref="KEA180:KEA181"/>
    <mergeCell ref="KEB180:KEB181"/>
    <mergeCell ref="KEC180:KEC181"/>
    <mergeCell ref="KED180:KED181"/>
    <mergeCell ref="KEE180:KEE181"/>
    <mergeCell ref="KEF180:KEF181"/>
    <mergeCell ref="KEG180:KEG181"/>
    <mergeCell ref="KEH180:KEH181"/>
    <mergeCell ref="KEI180:KEI181"/>
    <mergeCell ref="KEJ180:KEJ181"/>
    <mergeCell ref="KEK180:KEK181"/>
    <mergeCell ref="KEL180:KEL181"/>
    <mergeCell ref="KEM180:KEM181"/>
    <mergeCell ref="KDA180:KDA181"/>
    <mergeCell ref="KDB180:KDB181"/>
    <mergeCell ref="KDC180:KDC181"/>
    <mergeCell ref="KDD180:KDD181"/>
    <mergeCell ref="KDE180:KDE181"/>
    <mergeCell ref="KDF180:KDF181"/>
    <mergeCell ref="KDG180:KDG181"/>
    <mergeCell ref="KDH180:KDH181"/>
    <mergeCell ref="KDI180:KDI181"/>
    <mergeCell ref="KDO180:KDO181"/>
    <mergeCell ref="KDP180:KDP181"/>
    <mergeCell ref="KDQ180:KDQ181"/>
    <mergeCell ref="KDR180:KDR181"/>
    <mergeCell ref="KDS180:KDS181"/>
    <mergeCell ref="KDT180:KDT181"/>
    <mergeCell ref="KDU180:KDU181"/>
    <mergeCell ref="KDV180:KDV181"/>
    <mergeCell ref="KFJ180:KFJ181"/>
    <mergeCell ref="KFK180:KFK181"/>
    <mergeCell ref="KFL180:KFL181"/>
    <mergeCell ref="KFM180:KFM181"/>
    <mergeCell ref="KFN180:KFN181"/>
    <mergeCell ref="KFO180:KFO181"/>
    <mergeCell ref="KFP180:KFP181"/>
    <mergeCell ref="KFQ180:KFQ181"/>
    <mergeCell ref="KFW180:KFW181"/>
    <mergeCell ref="KFX180:KFX181"/>
    <mergeCell ref="KFY180:KFY181"/>
    <mergeCell ref="KFZ180:KFZ181"/>
    <mergeCell ref="KGA180:KGA181"/>
    <mergeCell ref="KGB180:KGB181"/>
    <mergeCell ref="KGC180:KGC181"/>
    <mergeCell ref="KGD180:KGD181"/>
    <mergeCell ref="KGE180:KGE181"/>
    <mergeCell ref="KES180:KES181"/>
    <mergeCell ref="KET180:KET181"/>
    <mergeCell ref="KEU180:KEU181"/>
    <mergeCell ref="KEV180:KEV181"/>
    <mergeCell ref="KEW180:KEW181"/>
    <mergeCell ref="KEX180:KEX181"/>
    <mergeCell ref="KEY180:KEY181"/>
    <mergeCell ref="KEZ180:KEZ181"/>
    <mergeCell ref="KFA180:KFA181"/>
    <mergeCell ref="KFB180:KFB181"/>
    <mergeCell ref="KFC180:KFC181"/>
    <mergeCell ref="KFD180:KFD181"/>
    <mergeCell ref="KFE180:KFE181"/>
    <mergeCell ref="KFF180:KFF181"/>
    <mergeCell ref="KFG180:KFG181"/>
    <mergeCell ref="KFH180:KFH181"/>
    <mergeCell ref="KFI180:KFI181"/>
    <mergeCell ref="KHB180:KHB181"/>
    <mergeCell ref="KHC180:KHC181"/>
    <mergeCell ref="KHD180:KHD181"/>
    <mergeCell ref="KHE180:KHE181"/>
    <mergeCell ref="KHF180:KHF181"/>
    <mergeCell ref="KHG180:KHG181"/>
    <mergeCell ref="KHH180:KHH181"/>
    <mergeCell ref="KHI180:KHI181"/>
    <mergeCell ref="KHJ180:KHJ181"/>
    <mergeCell ref="KHK180:KHK181"/>
    <mergeCell ref="KHL180:KHL181"/>
    <mergeCell ref="KHM180:KHM181"/>
    <mergeCell ref="KHN180:KHN181"/>
    <mergeCell ref="KHO180:KHO181"/>
    <mergeCell ref="KHP180:KHP181"/>
    <mergeCell ref="KHQ180:KHQ181"/>
    <mergeCell ref="KHR180:KHR181"/>
    <mergeCell ref="KGF180:KGF181"/>
    <mergeCell ref="KGG180:KGG181"/>
    <mergeCell ref="KGH180:KGH181"/>
    <mergeCell ref="KGI180:KGI181"/>
    <mergeCell ref="KGJ180:KGJ181"/>
    <mergeCell ref="KGK180:KGK181"/>
    <mergeCell ref="KGL180:KGL181"/>
    <mergeCell ref="KGM180:KGM181"/>
    <mergeCell ref="KGN180:KGN181"/>
    <mergeCell ref="KGO180:KGO181"/>
    <mergeCell ref="KGP180:KGP181"/>
    <mergeCell ref="KGQ180:KGQ181"/>
    <mergeCell ref="KGR180:KGR181"/>
    <mergeCell ref="KGS180:KGS181"/>
    <mergeCell ref="KGT180:KGT181"/>
    <mergeCell ref="KGU180:KGU181"/>
    <mergeCell ref="KHA180:KHA181"/>
    <mergeCell ref="KIO180:KIO181"/>
    <mergeCell ref="KIP180:KIP181"/>
    <mergeCell ref="KIQ180:KIQ181"/>
    <mergeCell ref="KIR180:KIR181"/>
    <mergeCell ref="KIS180:KIS181"/>
    <mergeCell ref="KIT180:KIT181"/>
    <mergeCell ref="KIU180:KIU181"/>
    <mergeCell ref="KIV180:KIV181"/>
    <mergeCell ref="KIW180:KIW181"/>
    <mergeCell ref="KIX180:KIX181"/>
    <mergeCell ref="KIY180:KIY181"/>
    <mergeCell ref="KIZ180:KIZ181"/>
    <mergeCell ref="KJA180:KJA181"/>
    <mergeCell ref="KJB180:KJB181"/>
    <mergeCell ref="KJC180:KJC181"/>
    <mergeCell ref="KJI180:KJI181"/>
    <mergeCell ref="KJJ180:KJJ181"/>
    <mergeCell ref="KHS180:KHS181"/>
    <mergeCell ref="KHT180:KHT181"/>
    <mergeCell ref="KHU180:KHU181"/>
    <mergeCell ref="KHV180:KHV181"/>
    <mergeCell ref="KHW180:KHW181"/>
    <mergeCell ref="KHX180:KHX181"/>
    <mergeCell ref="KHY180:KHY181"/>
    <mergeCell ref="KIE180:KIE181"/>
    <mergeCell ref="KIF180:KIF181"/>
    <mergeCell ref="KIG180:KIG181"/>
    <mergeCell ref="KIH180:KIH181"/>
    <mergeCell ref="KII180:KII181"/>
    <mergeCell ref="KIJ180:KIJ181"/>
    <mergeCell ref="KIK180:KIK181"/>
    <mergeCell ref="KIL180:KIL181"/>
    <mergeCell ref="KIM180:KIM181"/>
    <mergeCell ref="KIN180:KIN181"/>
    <mergeCell ref="KKB180:KKB181"/>
    <mergeCell ref="KKC180:KKC181"/>
    <mergeCell ref="KKD180:KKD181"/>
    <mergeCell ref="KKE180:KKE181"/>
    <mergeCell ref="KKF180:KKF181"/>
    <mergeCell ref="KKG180:KKG181"/>
    <mergeCell ref="KKM180:KKM181"/>
    <mergeCell ref="KKN180:KKN181"/>
    <mergeCell ref="KKO180:KKO181"/>
    <mergeCell ref="KKP180:KKP181"/>
    <mergeCell ref="KKQ180:KKQ181"/>
    <mergeCell ref="KKR180:KKR181"/>
    <mergeCell ref="KKS180:KKS181"/>
    <mergeCell ref="KKT180:KKT181"/>
    <mergeCell ref="KKU180:KKU181"/>
    <mergeCell ref="KKV180:KKV181"/>
    <mergeCell ref="KKW180:KKW181"/>
    <mergeCell ref="KJK180:KJK181"/>
    <mergeCell ref="KJL180:KJL181"/>
    <mergeCell ref="KJM180:KJM181"/>
    <mergeCell ref="KJN180:KJN181"/>
    <mergeCell ref="KJO180:KJO181"/>
    <mergeCell ref="KJP180:KJP181"/>
    <mergeCell ref="KJQ180:KJQ181"/>
    <mergeCell ref="KJR180:KJR181"/>
    <mergeCell ref="KJS180:KJS181"/>
    <mergeCell ref="KJT180:KJT181"/>
    <mergeCell ref="KJU180:KJU181"/>
    <mergeCell ref="KJV180:KJV181"/>
    <mergeCell ref="KJW180:KJW181"/>
    <mergeCell ref="KJX180:KJX181"/>
    <mergeCell ref="KJY180:KJY181"/>
    <mergeCell ref="KJZ180:KJZ181"/>
    <mergeCell ref="KKA180:KKA181"/>
    <mergeCell ref="KLT180:KLT181"/>
    <mergeCell ref="KLU180:KLU181"/>
    <mergeCell ref="KLV180:KLV181"/>
    <mergeCell ref="KLW180:KLW181"/>
    <mergeCell ref="KLX180:KLX181"/>
    <mergeCell ref="KLY180:KLY181"/>
    <mergeCell ref="KLZ180:KLZ181"/>
    <mergeCell ref="KMA180:KMA181"/>
    <mergeCell ref="KMB180:KMB181"/>
    <mergeCell ref="KMC180:KMC181"/>
    <mergeCell ref="KMD180:KMD181"/>
    <mergeCell ref="KME180:KME181"/>
    <mergeCell ref="KMF180:KMF181"/>
    <mergeCell ref="KMG180:KMG181"/>
    <mergeCell ref="KMH180:KMH181"/>
    <mergeCell ref="KMI180:KMI181"/>
    <mergeCell ref="KMJ180:KMJ181"/>
    <mergeCell ref="KKX180:KKX181"/>
    <mergeCell ref="KKY180:KKY181"/>
    <mergeCell ref="KKZ180:KKZ181"/>
    <mergeCell ref="KLA180:KLA181"/>
    <mergeCell ref="KLB180:KLB181"/>
    <mergeCell ref="KLC180:KLC181"/>
    <mergeCell ref="KLD180:KLD181"/>
    <mergeCell ref="KLE180:KLE181"/>
    <mergeCell ref="KLF180:KLF181"/>
    <mergeCell ref="KLG180:KLG181"/>
    <mergeCell ref="KLH180:KLH181"/>
    <mergeCell ref="KLI180:KLI181"/>
    <mergeCell ref="KLJ180:KLJ181"/>
    <mergeCell ref="KLK180:KLK181"/>
    <mergeCell ref="KLQ180:KLQ181"/>
    <mergeCell ref="KLR180:KLR181"/>
    <mergeCell ref="KLS180:KLS181"/>
    <mergeCell ref="KNG180:KNG181"/>
    <mergeCell ref="KNH180:KNH181"/>
    <mergeCell ref="KNI180:KNI181"/>
    <mergeCell ref="KNJ180:KNJ181"/>
    <mergeCell ref="KNK180:KNK181"/>
    <mergeCell ref="KNL180:KNL181"/>
    <mergeCell ref="KNM180:KNM181"/>
    <mergeCell ref="KNN180:KNN181"/>
    <mergeCell ref="KNO180:KNO181"/>
    <mergeCell ref="KNP180:KNP181"/>
    <mergeCell ref="KNQ180:KNQ181"/>
    <mergeCell ref="KNR180:KNR181"/>
    <mergeCell ref="KNS180:KNS181"/>
    <mergeCell ref="KNY180:KNY181"/>
    <mergeCell ref="KNZ180:KNZ181"/>
    <mergeCell ref="KOA180:KOA181"/>
    <mergeCell ref="KOB180:KOB181"/>
    <mergeCell ref="KMK180:KMK181"/>
    <mergeCell ref="KML180:KML181"/>
    <mergeCell ref="KMM180:KMM181"/>
    <mergeCell ref="KMN180:KMN181"/>
    <mergeCell ref="KMO180:KMO181"/>
    <mergeCell ref="KMU180:KMU181"/>
    <mergeCell ref="KMV180:KMV181"/>
    <mergeCell ref="KMW180:KMW181"/>
    <mergeCell ref="KMX180:KMX181"/>
    <mergeCell ref="KMY180:KMY181"/>
    <mergeCell ref="KMZ180:KMZ181"/>
    <mergeCell ref="KNA180:KNA181"/>
    <mergeCell ref="KNB180:KNB181"/>
    <mergeCell ref="KNC180:KNC181"/>
    <mergeCell ref="KND180:KND181"/>
    <mergeCell ref="KNE180:KNE181"/>
    <mergeCell ref="KNF180:KNF181"/>
    <mergeCell ref="KOT180:KOT181"/>
    <mergeCell ref="KOU180:KOU181"/>
    <mergeCell ref="KOV180:KOV181"/>
    <mergeCell ref="KOW180:KOW181"/>
    <mergeCell ref="KPC180:KPC181"/>
    <mergeCell ref="KPD180:KPD181"/>
    <mergeCell ref="KPE180:KPE181"/>
    <mergeCell ref="KPF180:KPF181"/>
    <mergeCell ref="KPG180:KPG181"/>
    <mergeCell ref="KPH180:KPH181"/>
    <mergeCell ref="KPI180:KPI181"/>
    <mergeCell ref="KPJ180:KPJ181"/>
    <mergeCell ref="KPK180:KPK181"/>
    <mergeCell ref="KPL180:KPL181"/>
    <mergeCell ref="KPM180:KPM181"/>
    <mergeCell ref="KPN180:KPN181"/>
    <mergeCell ref="KPO180:KPO181"/>
    <mergeCell ref="KOC180:KOC181"/>
    <mergeCell ref="KOD180:KOD181"/>
    <mergeCell ref="KOE180:KOE181"/>
    <mergeCell ref="KOF180:KOF181"/>
    <mergeCell ref="KOG180:KOG181"/>
    <mergeCell ref="KOH180:KOH181"/>
    <mergeCell ref="KOI180:KOI181"/>
    <mergeCell ref="KOJ180:KOJ181"/>
    <mergeCell ref="KOK180:KOK181"/>
    <mergeCell ref="KOL180:KOL181"/>
    <mergeCell ref="KOM180:KOM181"/>
    <mergeCell ref="KON180:KON181"/>
    <mergeCell ref="KOO180:KOO181"/>
    <mergeCell ref="KOP180:KOP181"/>
    <mergeCell ref="KOQ180:KOQ181"/>
    <mergeCell ref="KOR180:KOR181"/>
    <mergeCell ref="KOS180:KOS181"/>
    <mergeCell ref="KQL180:KQL181"/>
    <mergeCell ref="KQM180:KQM181"/>
    <mergeCell ref="KQN180:KQN181"/>
    <mergeCell ref="KQO180:KQO181"/>
    <mergeCell ref="KQP180:KQP181"/>
    <mergeCell ref="KQQ180:KQQ181"/>
    <mergeCell ref="KQR180:KQR181"/>
    <mergeCell ref="KQS180:KQS181"/>
    <mergeCell ref="KQT180:KQT181"/>
    <mergeCell ref="KQU180:KQU181"/>
    <mergeCell ref="KQV180:KQV181"/>
    <mergeCell ref="KQW180:KQW181"/>
    <mergeCell ref="KQX180:KQX181"/>
    <mergeCell ref="KQY180:KQY181"/>
    <mergeCell ref="KQZ180:KQZ181"/>
    <mergeCell ref="KRA180:KRA181"/>
    <mergeCell ref="KRB180:KRB181"/>
    <mergeCell ref="KPP180:KPP181"/>
    <mergeCell ref="KPQ180:KPQ181"/>
    <mergeCell ref="KPR180:KPR181"/>
    <mergeCell ref="KPS180:KPS181"/>
    <mergeCell ref="KPT180:KPT181"/>
    <mergeCell ref="KPU180:KPU181"/>
    <mergeCell ref="KPV180:KPV181"/>
    <mergeCell ref="KPW180:KPW181"/>
    <mergeCell ref="KPX180:KPX181"/>
    <mergeCell ref="KPY180:KPY181"/>
    <mergeCell ref="KPZ180:KPZ181"/>
    <mergeCell ref="KQA180:KQA181"/>
    <mergeCell ref="KQG180:KQG181"/>
    <mergeCell ref="KQH180:KQH181"/>
    <mergeCell ref="KQI180:KQI181"/>
    <mergeCell ref="KQJ180:KQJ181"/>
    <mergeCell ref="KQK180:KQK181"/>
    <mergeCell ref="KRY180:KRY181"/>
    <mergeCell ref="KRZ180:KRZ181"/>
    <mergeCell ref="KSA180:KSA181"/>
    <mergeCell ref="KSB180:KSB181"/>
    <mergeCell ref="KSC180:KSC181"/>
    <mergeCell ref="KSD180:KSD181"/>
    <mergeCell ref="KSE180:KSE181"/>
    <mergeCell ref="KSF180:KSF181"/>
    <mergeCell ref="KSG180:KSG181"/>
    <mergeCell ref="KSH180:KSH181"/>
    <mergeCell ref="KSI180:KSI181"/>
    <mergeCell ref="KSO180:KSO181"/>
    <mergeCell ref="KSP180:KSP181"/>
    <mergeCell ref="KSQ180:KSQ181"/>
    <mergeCell ref="KSR180:KSR181"/>
    <mergeCell ref="KSS180:KSS181"/>
    <mergeCell ref="KST180:KST181"/>
    <mergeCell ref="KRC180:KRC181"/>
    <mergeCell ref="KRD180:KRD181"/>
    <mergeCell ref="KRE180:KRE181"/>
    <mergeCell ref="KRK180:KRK181"/>
    <mergeCell ref="KRL180:KRL181"/>
    <mergeCell ref="KRM180:KRM181"/>
    <mergeCell ref="KRN180:KRN181"/>
    <mergeCell ref="KRO180:KRO181"/>
    <mergeCell ref="KRP180:KRP181"/>
    <mergeCell ref="KRQ180:KRQ181"/>
    <mergeCell ref="KRR180:KRR181"/>
    <mergeCell ref="KRS180:KRS181"/>
    <mergeCell ref="KRT180:KRT181"/>
    <mergeCell ref="KRU180:KRU181"/>
    <mergeCell ref="KRV180:KRV181"/>
    <mergeCell ref="KRW180:KRW181"/>
    <mergeCell ref="KRX180:KRX181"/>
    <mergeCell ref="KTL180:KTL181"/>
    <mergeCell ref="KTM180:KTM181"/>
    <mergeCell ref="KTS180:KTS181"/>
    <mergeCell ref="KTT180:KTT181"/>
    <mergeCell ref="KTU180:KTU181"/>
    <mergeCell ref="KTV180:KTV181"/>
    <mergeCell ref="KTW180:KTW181"/>
    <mergeCell ref="KTX180:KTX181"/>
    <mergeCell ref="KTY180:KTY181"/>
    <mergeCell ref="KTZ180:KTZ181"/>
    <mergeCell ref="KUA180:KUA181"/>
    <mergeCell ref="KUB180:KUB181"/>
    <mergeCell ref="KUC180:KUC181"/>
    <mergeCell ref="KUD180:KUD181"/>
    <mergeCell ref="KUE180:KUE181"/>
    <mergeCell ref="KUF180:KUF181"/>
    <mergeCell ref="KUG180:KUG181"/>
    <mergeCell ref="KSU180:KSU181"/>
    <mergeCell ref="KSV180:KSV181"/>
    <mergeCell ref="KSW180:KSW181"/>
    <mergeCell ref="KSX180:KSX181"/>
    <mergeCell ref="KSY180:KSY181"/>
    <mergeCell ref="KSZ180:KSZ181"/>
    <mergeCell ref="KTA180:KTA181"/>
    <mergeCell ref="KTB180:KTB181"/>
    <mergeCell ref="KTC180:KTC181"/>
    <mergeCell ref="KTD180:KTD181"/>
    <mergeCell ref="KTE180:KTE181"/>
    <mergeCell ref="KTF180:KTF181"/>
    <mergeCell ref="KTG180:KTG181"/>
    <mergeCell ref="KTH180:KTH181"/>
    <mergeCell ref="KTI180:KTI181"/>
    <mergeCell ref="KTJ180:KTJ181"/>
    <mergeCell ref="KTK180:KTK181"/>
    <mergeCell ref="KVD180:KVD181"/>
    <mergeCell ref="KVE180:KVE181"/>
    <mergeCell ref="KVF180:KVF181"/>
    <mergeCell ref="KVG180:KVG181"/>
    <mergeCell ref="KVH180:KVH181"/>
    <mergeCell ref="KVI180:KVI181"/>
    <mergeCell ref="KVJ180:KVJ181"/>
    <mergeCell ref="KVK180:KVK181"/>
    <mergeCell ref="KVL180:KVL181"/>
    <mergeCell ref="KVM180:KVM181"/>
    <mergeCell ref="KVN180:KVN181"/>
    <mergeCell ref="KVO180:KVO181"/>
    <mergeCell ref="KVP180:KVP181"/>
    <mergeCell ref="KVQ180:KVQ181"/>
    <mergeCell ref="KVR180:KVR181"/>
    <mergeCell ref="KVS180:KVS181"/>
    <mergeCell ref="KVT180:KVT181"/>
    <mergeCell ref="KUH180:KUH181"/>
    <mergeCell ref="KUI180:KUI181"/>
    <mergeCell ref="KUJ180:KUJ181"/>
    <mergeCell ref="KUK180:KUK181"/>
    <mergeCell ref="KUL180:KUL181"/>
    <mergeCell ref="KUM180:KUM181"/>
    <mergeCell ref="KUN180:KUN181"/>
    <mergeCell ref="KUO180:KUO181"/>
    <mergeCell ref="KUP180:KUP181"/>
    <mergeCell ref="KUQ180:KUQ181"/>
    <mergeCell ref="KUW180:KUW181"/>
    <mergeCell ref="KUX180:KUX181"/>
    <mergeCell ref="KUY180:KUY181"/>
    <mergeCell ref="KUZ180:KUZ181"/>
    <mergeCell ref="KVA180:KVA181"/>
    <mergeCell ref="KVB180:KVB181"/>
    <mergeCell ref="KVC180:KVC181"/>
    <mergeCell ref="KWQ180:KWQ181"/>
    <mergeCell ref="KWR180:KWR181"/>
    <mergeCell ref="KWS180:KWS181"/>
    <mergeCell ref="KWT180:KWT181"/>
    <mergeCell ref="KWU180:KWU181"/>
    <mergeCell ref="KWV180:KWV181"/>
    <mergeCell ref="KWW180:KWW181"/>
    <mergeCell ref="KWX180:KWX181"/>
    <mergeCell ref="KWY180:KWY181"/>
    <mergeCell ref="KXE180:KXE181"/>
    <mergeCell ref="KXF180:KXF181"/>
    <mergeCell ref="KXG180:KXG181"/>
    <mergeCell ref="KXH180:KXH181"/>
    <mergeCell ref="KXI180:KXI181"/>
    <mergeCell ref="KXJ180:KXJ181"/>
    <mergeCell ref="KXK180:KXK181"/>
    <mergeCell ref="KXL180:KXL181"/>
    <mergeCell ref="KVU180:KVU181"/>
    <mergeCell ref="KWA180:KWA181"/>
    <mergeCell ref="KWB180:KWB181"/>
    <mergeCell ref="KWC180:KWC181"/>
    <mergeCell ref="KWD180:KWD181"/>
    <mergeCell ref="KWE180:KWE181"/>
    <mergeCell ref="KWF180:KWF181"/>
    <mergeCell ref="KWG180:KWG181"/>
    <mergeCell ref="KWH180:KWH181"/>
    <mergeCell ref="KWI180:KWI181"/>
    <mergeCell ref="KWJ180:KWJ181"/>
    <mergeCell ref="KWK180:KWK181"/>
    <mergeCell ref="KWL180:KWL181"/>
    <mergeCell ref="KWM180:KWM181"/>
    <mergeCell ref="KWN180:KWN181"/>
    <mergeCell ref="KWO180:KWO181"/>
    <mergeCell ref="KWP180:KWP181"/>
    <mergeCell ref="KYI180:KYI181"/>
    <mergeCell ref="KYJ180:KYJ181"/>
    <mergeCell ref="KYK180:KYK181"/>
    <mergeCell ref="KYL180:KYL181"/>
    <mergeCell ref="KYM180:KYM181"/>
    <mergeCell ref="KYN180:KYN181"/>
    <mergeCell ref="KYO180:KYO181"/>
    <mergeCell ref="KYP180:KYP181"/>
    <mergeCell ref="KYQ180:KYQ181"/>
    <mergeCell ref="KYR180:KYR181"/>
    <mergeCell ref="KYS180:KYS181"/>
    <mergeCell ref="KYT180:KYT181"/>
    <mergeCell ref="KYU180:KYU181"/>
    <mergeCell ref="KYV180:KYV181"/>
    <mergeCell ref="KYW180:KYW181"/>
    <mergeCell ref="KYX180:KYX181"/>
    <mergeCell ref="KYY180:KYY181"/>
    <mergeCell ref="KXM180:KXM181"/>
    <mergeCell ref="KXN180:KXN181"/>
    <mergeCell ref="KXO180:KXO181"/>
    <mergeCell ref="KXP180:KXP181"/>
    <mergeCell ref="KXQ180:KXQ181"/>
    <mergeCell ref="KXR180:KXR181"/>
    <mergeCell ref="KXS180:KXS181"/>
    <mergeCell ref="KXT180:KXT181"/>
    <mergeCell ref="KXU180:KXU181"/>
    <mergeCell ref="KXV180:KXV181"/>
    <mergeCell ref="KXW180:KXW181"/>
    <mergeCell ref="KXX180:KXX181"/>
    <mergeCell ref="KXY180:KXY181"/>
    <mergeCell ref="KXZ180:KXZ181"/>
    <mergeCell ref="KYA180:KYA181"/>
    <mergeCell ref="KYB180:KYB181"/>
    <mergeCell ref="KYC180:KYC181"/>
    <mergeCell ref="KZV180:KZV181"/>
    <mergeCell ref="KZW180:KZW181"/>
    <mergeCell ref="KZX180:KZX181"/>
    <mergeCell ref="KZY180:KZY181"/>
    <mergeCell ref="KZZ180:KZZ181"/>
    <mergeCell ref="LAA180:LAA181"/>
    <mergeCell ref="LAB180:LAB181"/>
    <mergeCell ref="LAC180:LAC181"/>
    <mergeCell ref="LAD180:LAD181"/>
    <mergeCell ref="LAE180:LAE181"/>
    <mergeCell ref="LAF180:LAF181"/>
    <mergeCell ref="LAG180:LAG181"/>
    <mergeCell ref="LAH180:LAH181"/>
    <mergeCell ref="LAI180:LAI181"/>
    <mergeCell ref="LAJ180:LAJ181"/>
    <mergeCell ref="LAK180:LAK181"/>
    <mergeCell ref="LAQ180:LAQ181"/>
    <mergeCell ref="KYZ180:KYZ181"/>
    <mergeCell ref="KZA180:KZA181"/>
    <mergeCell ref="KZB180:KZB181"/>
    <mergeCell ref="KZC180:KZC181"/>
    <mergeCell ref="KZD180:KZD181"/>
    <mergeCell ref="KZE180:KZE181"/>
    <mergeCell ref="KZF180:KZF181"/>
    <mergeCell ref="KZG180:KZG181"/>
    <mergeCell ref="KZM180:KZM181"/>
    <mergeCell ref="KZN180:KZN181"/>
    <mergeCell ref="KZO180:KZO181"/>
    <mergeCell ref="KZP180:KZP181"/>
    <mergeCell ref="KZQ180:KZQ181"/>
    <mergeCell ref="KZR180:KZR181"/>
    <mergeCell ref="KZS180:KZS181"/>
    <mergeCell ref="KZT180:KZT181"/>
    <mergeCell ref="KZU180:KZU181"/>
    <mergeCell ref="LBI180:LBI181"/>
    <mergeCell ref="LBJ180:LBJ181"/>
    <mergeCell ref="LBK180:LBK181"/>
    <mergeCell ref="LBL180:LBL181"/>
    <mergeCell ref="LBM180:LBM181"/>
    <mergeCell ref="LBN180:LBN181"/>
    <mergeCell ref="LBO180:LBO181"/>
    <mergeCell ref="LBU180:LBU181"/>
    <mergeCell ref="LBV180:LBV181"/>
    <mergeCell ref="LBW180:LBW181"/>
    <mergeCell ref="LBX180:LBX181"/>
    <mergeCell ref="LBY180:LBY181"/>
    <mergeCell ref="LBZ180:LBZ181"/>
    <mergeCell ref="LCA180:LCA181"/>
    <mergeCell ref="LCB180:LCB181"/>
    <mergeCell ref="LCC180:LCC181"/>
    <mergeCell ref="LCD180:LCD181"/>
    <mergeCell ref="LAR180:LAR181"/>
    <mergeCell ref="LAS180:LAS181"/>
    <mergeCell ref="LAT180:LAT181"/>
    <mergeCell ref="LAU180:LAU181"/>
    <mergeCell ref="LAV180:LAV181"/>
    <mergeCell ref="LAW180:LAW181"/>
    <mergeCell ref="LAX180:LAX181"/>
    <mergeCell ref="LAY180:LAY181"/>
    <mergeCell ref="LAZ180:LAZ181"/>
    <mergeCell ref="LBA180:LBA181"/>
    <mergeCell ref="LBB180:LBB181"/>
    <mergeCell ref="LBC180:LBC181"/>
    <mergeCell ref="LBD180:LBD181"/>
    <mergeCell ref="LBE180:LBE181"/>
    <mergeCell ref="LBF180:LBF181"/>
    <mergeCell ref="LBG180:LBG181"/>
    <mergeCell ref="LBH180:LBH181"/>
    <mergeCell ref="LDA180:LDA181"/>
    <mergeCell ref="LDB180:LDB181"/>
    <mergeCell ref="LDC180:LDC181"/>
    <mergeCell ref="LDD180:LDD181"/>
    <mergeCell ref="LDE180:LDE181"/>
    <mergeCell ref="LDF180:LDF181"/>
    <mergeCell ref="LDG180:LDG181"/>
    <mergeCell ref="LDH180:LDH181"/>
    <mergeCell ref="LDI180:LDI181"/>
    <mergeCell ref="LDJ180:LDJ181"/>
    <mergeCell ref="LDK180:LDK181"/>
    <mergeCell ref="LDL180:LDL181"/>
    <mergeCell ref="LDM180:LDM181"/>
    <mergeCell ref="LDN180:LDN181"/>
    <mergeCell ref="LDO180:LDO181"/>
    <mergeCell ref="LDP180:LDP181"/>
    <mergeCell ref="LDQ180:LDQ181"/>
    <mergeCell ref="LCE180:LCE181"/>
    <mergeCell ref="LCF180:LCF181"/>
    <mergeCell ref="LCG180:LCG181"/>
    <mergeCell ref="LCH180:LCH181"/>
    <mergeCell ref="LCI180:LCI181"/>
    <mergeCell ref="LCJ180:LCJ181"/>
    <mergeCell ref="LCK180:LCK181"/>
    <mergeCell ref="LCL180:LCL181"/>
    <mergeCell ref="LCM180:LCM181"/>
    <mergeCell ref="LCN180:LCN181"/>
    <mergeCell ref="LCO180:LCO181"/>
    <mergeCell ref="LCP180:LCP181"/>
    <mergeCell ref="LCQ180:LCQ181"/>
    <mergeCell ref="LCR180:LCR181"/>
    <mergeCell ref="LCS180:LCS181"/>
    <mergeCell ref="LCY180:LCY181"/>
    <mergeCell ref="LCZ180:LCZ181"/>
    <mergeCell ref="LEN180:LEN181"/>
    <mergeCell ref="LEO180:LEO181"/>
    <mergeCell ref="LEP180:LEP181"/>
    <mergeCell ref="LEQ180:LEQ181"/>
    <mergeCell ref="LER180:LER181"/>
    <mergeCell ref="LES180:LES181"/>
    <mergeCell ref="LET180:LET181"/>
    <mergeCell ref="LEU180:LEU181"/>
    <mergeCell ref="LEV180:LEV181"/>
    <mergeCell ref="LEW180:LEW181"/>
    <mergeCell ref="LEX180:LEX181"/>
    <mergeCell ref="LEY180:LEY181"/>
    <mergeCell ref="LEZ180:LEZ181"/>
    <mergeCell ref="LFA180:LFA181"/>
    <mergeCell ref="LFG180:LFG181"/>
    <mergeCell ref="LFH180:LFH181"/>
    <mergeCell ref="LFI180:LFI181"/>
    <mergeCell ref="LDR180:LDR181"/>
    <mergeCell ref="LDS180:LDS181"/>
    <mergeCell ref="LDT180:LDT181"/>
    <mergeCell ref="LDU180:LDU181"/>
    <mergeCell ref="LDV180:LDV181"/>
    <mergeCell ref="LDW180:LDW181"/>
    <mergeCell ref="LEC180:LEC181"/>
    <mergeCell ref="LED180:LED181"/>
    <mergeCell ref="LEE180:LEE181"/>
    <mergeCell ref="LEF180:LEF181"/>
    <mergeCell ref="LEG180:LEG181"/>
    <mergeCell ref="LEH180:LEH181"/>
    <mergeCell ref="LEI180:LEI181"/>
    <mergeCell ref="LEJ180:LEJ181"/>
    <mergeCell ref="LEK180:LEK181"/>
    <mergeCell ref="LEL180:LEL181"/>
    <mergeCell ref="LEM180:LEM181"/>
    <mergeCell ref="LGA180:LGA181"/>
    <mergeCell ref="LGB180:LGB181"/>
    <mergeCell ref="LGC180:LGC181"/>
    <mergeCell ref="LGD180:LGD181"/>
    <mergeCell ref="LGE180:LGE181"/>
    <mergeCell ref="LGK180:LGK181"/>
    <mergeCell ref="LGL180:LGL181"/>
    <mergeCell ref="LGM180:LGM181"/>
    <mergeCell ref="LGN180:LGN181"/>
    <mergeCell ref="LGO180:LGO181"/>
    <mergeCell ref="LGP180:LGP181"/>
    <mergeCell ref="LGQ180:LGQ181"/>
    <mergeCell ref="LGR180:LGR181"/>
    <mergeCell ref="LGS180:LGS181"/>
    <mergeCell ref="LGT180:LGT181"/>
    <mergeCell ref="LGU180:LGU181"/>
    <mergeCell ref="LGV180:LGV181"/>
    <mergeCell ref="LFJ180:LFJ181"/>
    <mergeCell ref="LFK180:LFK181"/>
    <mergeCell ref="LFL180:LFL181"/>
    <mergeCell ref="LFM180:LFM181"/>
    <mergeCell ref="LFN180:LFN181"/>
    <mergeCell ref="LFO180:LFO181"/>
    <mergeCell ref="LFP180:LFP181"/>
    <mergeCell ref="LFQ180:LFQ181"/>
    <mergeCell ref="LFR180:LFR181"/>
    <mergeCell ref="LFS180:LFS181"/>
    <mergeCell ref="LFT180:LFT181"/>
    <mergeCell ref="LFU180:LFU181"/>
    <mergeCell ref="LFV180:LFV181"/>
    <mergeCell ref="LFW180:LFW181"/>
    <mergeCell ref="LFX180:LFX181"/>
    <mergeCell ref="LFY180:LFY181"/>
    <mergeCell ref="LFZ180:LFZ181"/>
    <mergeCell ref="LHS180:LHS181"/>
    <mergeCell ref="LHT180:LHT181"/>
    <mergeCell ref="LHU180:LHU181"/>
    <mergeCell ref="LHV180:LHV181"/>
    <mergeCell ref="LHW180:LHW181"/>
    <mergeCell ref="LHX180:LHX181"/>
    <mergeCell ref="LHY180:LHY181"/>
    <mergeCell ref="LHZ180:LHZ181"/>
    <mergeCell ref="LIA180:LIA181"/>
    <mergeCell ref="LIB180:LIB181"/>
    <mergeCell ref="LIC180:LIC181"/>
    <mergeCell ref="LID180:LID181"/>
    <mergeCell ref="LIE180:LIE181"/>
    <mergeCell ref="LIF180:LIF181"/>
    <mergeCell ref="LIG180:LIG181"/>
    <mergeCell ref="LIH180:LIH181"/>
    <mergeCell ref="LII180:LII181"/>
    <mergeCell ref="LGW180:LGW181"/>
    <mergeCell ref="LGX180:LGX181"/>
    <mergeCell ref="LGY180:LGY181"/>
    <mergeCell ref="LGZ180:LGZ181"/>
    <mergeCell ref="LHA180:LHA181"/>
    <mergeCell ref="LHB180:LHB181"/>
    <mergeCell ref="LHC180:LHC181"/>
    <mergeCell ref="LHD180:LHD181"/>
    <mergeCell ref="LHE180:LHE181"/>
    <mergeCell ref="LHF180:LHF181"/>
    <mergeCell ref="LHG180:LHG181"/>
    <mergeCell ref="LHH180:LHH181"/>
    <mergeCell ref="LHI180:LHI181"/>
    <mergeCell ref="LHO180:LHO181"/>
    <mergeCell ref="LHP180:LHP181"/>
    <mergeCell ref="LHQ180:LHQ181"/>
    <mergeCell ref="LHR180:LHR181"/>
    <mergeCell ref="LJF180:LJF181"/>
    <mergeCell ref="LJG180:LJG181"/>
    <mergeCell ref="LJH180:LJH181"/>
    <mergeCell ref="LJI180:LJI181"/>
    <mergeCell ref="LJJ180:LJJ181"/>
    <mergeCell ref="LJK180:LJK181"/>
    <mergeCell ref="LJL180:LJL181"/>
    <mergeCell ref="LJM180:LJM181"/>
    <mergeCell ref="LJN180:LJN181"/>
    <mergeCell ref="LJO180:LJO181"/>
    <mergeCell ref="LJP180:LJP181"/>
    <mergeCell ref="LJQ180:LJQ181"/>
    <mergeCell ref="LJW180:LJW181"/>
    <mergeCell ref="LJX180:LJX181"/>
    <mergeCell ref="LJY180:LJY181"/>
    <mergeCell ref="LJZ180:LJZ181"/>
    <mergeCell ref="LKA180:LKA181"/>
    <mergeCell ref="LIJ180:LIJ181"/>
    <mergeCell ref="LIK180:LIK181"/>
    <mergeCell ref="LIL180:LIL181"/>
    <mergeCell ref="LIM180:LIM181"/>
    <mergeCell ref="LIS180:LIS181"/>
    <mergeCell ref="LIT180:LIT181"/>
    <mergeCell ref="LIU180:LIU181"/>
    <mergeCell ref="LIV180:LIV181"/>
    <mergeCell ref="LIW180:LIW181"/>
    <mergeCell ref="LIX180:LIX181"/>
    <mergeCell ref="LIY180:LIY181"/>
    <mergeCell ref="LIZ180:LIZ181"/>
    <mergeCell ref="LJA180:LJA181"/>
    <mergeCell ref="LJB180:LJB181"/>
    <mergeCell ref="LJC180:LJC181"/>
    <mergeCell ref="LJD180:LJD181"/>
    <mergeCell ref="LJE180:LJE181"/>
    <mergeCell ref="LKS180:LKS181"/>
    <mergeCell ref="LKT180:LKT181"/>
    <mergeCell ref="LKU180:LKU181"/>
    <mergeCell ref="LLA180:LLA181"/>
    <mergeCell ref="LLB180:LLB181"/>
    <mergeCell ref="LLC180:LLC181"/>
    <mergeCell ref="LLD180:LLD181"/>
    <mergeCell ref="LLE180:LLE181"/>
    <mergeCell ref="LLF180:LLF181"/>
    <mergeCell ref="LLG180:LLG181"/>
    <mergeCell ref="LLH180:LLH181"/>
    <mergeCell ref="LLI180:LLI181"/>
    <mergeCell ref="LLJ180:LLJ181"/>
    <mergeCell ref="LLK180:LLK181"/>
    <mergeCell ref="LLL180:LLL181"/>
    <mergeCell ref="LLM180:LLM181"/>
    <mergeCell ref="LLN180:LLN181"/>
    <mergeCell ref="LKB180:LKB181"/>
    <mergeCell ref="LKC180:LKC181"/>
    <mergeCell ref="LKD180:LKD181"/>
    <mergeCell ref="LKE180:LKE181"/>
    <mergeCell ref="LKF180:LKF181"/>
    <mergeCell ref="LKG180:LKG181"/>
    <mergeCell ref="LKH180:LKH181"/>
    <mergeCell ref="LKI180:LKI181"/>
    <mergeCell ref="LKJ180:LKJ181"/>
    <mergeCell ref="LKK180:LKK181"/>
    <mergeCell ref="LKL180:LKL181"/>
    <mergeCell ref="LKM180:LKM181"/>
    <mergeCell ref="LKN180:LKN181"/>
    <mergeCell ref="LKO180:LKO181"/>
    <mergeCell ref="LKP180:LKP181"/>
    <mergeCell ref="LKQ180:LKQ181"/>
    <mergeCell ref="LKR180:LKR181"/>
    <mergeCell ref="LMK180:LMK181"/>
    <mergeCell ref="LML180:LML181"/>
    <mergeCell ref="LMM180:LMM181"/>
    <mergeCell ref="LMN180:LMN181"/>
    <mergeCell ref="LMO180:LMO181"/>
    <mergeCell ref="LMP180:LMP181"/>
    <mergeCell ref="LMQ180:LMQ181"/>
    <mergeCell ref="LMR180:LMR181"/>
    <mergeCell ref="LMS180:LMS181"/>
    <mergeCell ref="LMT180:LMT181"/>
    <mergeCell ref="LMU180:LMU181"/>
    <mergeCell ref="LMV180:LMV181"/>
    <mergeCell ref="LMW180:LMW181"/>
    <mergeCell ref="LMX180:LMX181"/>
    <mergeCell ref="LMY180:LMY181"/>
    <mergeCell ref="LMZ180:LMZ181"/>
    <mergeCell ref="LNA180:LNA181"/>
    <mergeCell ref="LLO180:LLO181"/>
    <mergeCell ref="LLP180:LLP181"/>
    <mergeCell ref="LLQ180:LLQ181"/>
    <mergeCell ref="LLR180:LLR181"/>
    <mergeCell ref="LLS180:LLS181"/>
    <mergeCell ref="LLT180:LLT181"/>
    <mergeCell ref="LLU180:LLU181"/>
    <mergeCell ref="LLV180:LLV181"/>
    <mergeCell ref="LLW180:LLW181"/>
    <mergeCell ref="LLX180:LLX181"/>
    <mergeCell ref="LLY180:LLY181"/>
    <mergeCell ref="LME180:LME181"/>
    <mergeCell ref="LMF180:LMF181"/>
    <mergeCell ref="LMG180:LMG181"/>
    <mergeCell ref="LMH180:LMH181"/>
    <mergeCell ref="LMI180:LMI181"/>
    <mergeCell ref="LMJ180:LMJ181"/>
    <mergeCell ref="LNX180:LNX181"/>
    <mergeCell ref="LNY180:LNY181"/>
    <mergeCell ref="LNZ180:LNZ181"/>
    <mergeCell ref="LOA180:LOA181"/>
    <mergeCell ref="LOB180:LOB181"/>
    <mergeCell ref="LOC180:LOC181"/>
    <mergeCell ref="LOD180:LOD181"/>
    <mergeCell ref="LOE180:LOE181"/>
    <mergeCell ref="LOF180:LOF181"/>
    <mergeCell ref="LOG180:LOG181"/>
    <mergeCell ref="LOM180:LOM181"/>
    <mergeCell ref="LON180:LON181"/>
    <mergeCell ref="LOO180:LOO181"/>
    <mergeCell ref="LOP180:LOP181"/>
    <mergeCell ref="LOQ180:LOQ181"/>
    <mergeCell ref="LOR180:LOR181"/>
    <mergeCell ref="LOS180:LOS181"/>
    <mergeCell ref="LNB180:LNB181"/>
    <mergeCell ref="LNC180:LNC181"/>
    <mergeCell ref="LNI180:LNI181"/>
    <mergeCell ref="LNJ180:LNJ181"/>
    <mergeCell ref="LNK180:LNK181"/>
    <mergeCell ref="LNL180:LNL181"/>
    <mergeCell ref="LNM180:LNM181"/>
    <mergeCell ref="LNN180:LNN181"/>
    <mergeCell ref="LNO180:LNO181"/>
    <mergeCell ref="LNP180:LNP181"/>
    <mergeCell ref="LNQ180:LNQ181"/>
    <mergeCell ref="LNR180:LNR181"/>
    <mergeCell ref="LNS180:LNS181"/>
    <mergeCell ref="LNT180:LNT181"/>
    <mergeCell ref="LNU180:LNU181"/>
    <mergeCell ref="LNV180:LNV181"/>
    <mergeCell ref="LNW180:LNW181"/>
    <mergeCell ref="LPK180:LPK181"/>
    <mergeCell ref="LPQ180:LPQ181"/>
    <mergeCell ref="LPR180:LPR181"/>
    <mergeCell ref="LPS180:LPS181"/>
    <mergeCell ref="LPT180:LPT181"/>
    <mergeCell ref="LPU180:LPU181"/>
    <mergeCell ref="LPV180:LPV181"/>
    <mergeCell ref="LPW180:LPW181"/>
    <mergeCell ref="LPX180:LPX181"/>
    <mergeCell ref="LPY180:LPY181"/>
    <mergeCell ref="LPZ180:LPZ181"/>
    <mergeCell ref="LQA180:LQA181"/>
    <mergeCell ref="LQB180:LQB181"/>
    <mergeCell ref="LQC180:LQC181"/>
    <mergeCell ref="LQD180:LQD181"/>
    <mergeCell ref="LQE180:LQE181"/>
    <mergeCell ref="LQF180:LQF181"/>
    <mergeCell ref="LOT180:LOT181"/>
    <mergeCell ref="LOU180:LOU181"/>
    <mergeCell ref="LOV180:LOV181"/>
    <mergeCell ref="LOW180:LOW181"/>
    <mergeCell ref="LOX180:LOX181"/>
    <mergeCell ref="LOY180:LOY181"/>
    <mergeCell ref="LOZ180:LOZ181"/>
    <mergeCell ref="LPA180:LPA181"/>
    <mergeCell ref="LPB180:LPB181"/>
    <mergeCell ref="LPC180:LPC181"/>
    <mergeCell ref="LPD180:LPD181"/>
    <mergeCell ref="LPE180:LPE181"/>
    <mergeCell ref="LPF180:LPF181"/>
    <mergeCell ref="LPG180:LPG181"/>
    <mergeCell ref="LPH180:LPH181"/>
    <mergeCell ref="LPI180:LPI181"/>
    <mergeCell ref="LPJ180:LPJ181"/>
    <mergeCell ref="LRC180:LRC181"/>
    <mergeCell ref="LRD180:LRD181"/>
    <mergeCell ref="LRE180:LRE181"/>
    <mergeCell ref="LRF180:LRF181"/>
    <mergeCell ref="LRG180:LRG181"/>
    <mergeCell ref="LRH180:LRH181"/>
    <mergeCell ref="LRI180:LRI181"/>
    <mergeCell ref="LRJ180:LRJ181"/>
    <mergeCell ref="LRK180:LRK181"/>
    <mergeCell ref="LRL180:LRL181"/>
    <mergeCell ref="LRM180:LRM181"/>
    <mergeCell ref="LRN180:LRN181"/>
    <mergeCell ref="LRO180:LRO181"/>
    <mergeCell ref="LRP180:LRP181"/>
    <mergeCell ref="LRQ180:LRQ181"/>
    <mergeCell ref="LRR180:LRR181"/>
    <mergeCell ref="LRS180:LRS181"/>
    <mergeCell ref="LQG180:LQG181"/>
    <mergeCell ref="LQH180:LQH181"/>
    <mergeCell ref="LQI180:LQI181"/>
    <mergeCell ref="LQJ180:LQJ181"/>
    <mergeCell ref="LQK180:LQK181"/>
    <mergeCell ref="LQL180:LQL181"/>
    <mergeCell ref="LQM180:LQM181"/>
    <mergeCell ref="LQN180:LQN181"/>
    <mergeCell ref="LQO180:LQO181"/>
    <mergeCell ref="LQU180:LQU181"/>
    <mergeCell ref="LQV180:LQV181"/>
    <mergeCell ref="LQW180:LQW181"/>
    <mergeCell ref="LQX180:LQX181"/>
    <mergeCell ref="LQY180:LQY181"/>
    <mergeCell ref="LQZ180:LQZ181"/>
    <mergeCell ref="LRA180:LRA181"/>
    <mergeCell ref="LRB180:LRB181"/>
    <mergeCell ref="LSP180:LSP181"/>
    <mergeCell ref="LSQ180:LSQ181"/>
    <mergeCell ref="LSR180:LSR181"/>
    <mergeCell ref="LSS180:LSS181"/>
    <mergeCell ref="LST180:LST181"/>
    <mergeCell ref="LSU180:LSU181"/>
    <mergeCell ref="LSV180:LSV181"/>
    <mergeCell ref="LSW180:LSW181"/>
    <mergeCell ref="LTC180:LTC181"/>
    <mergeCell ref="LTD180:LTD181"/>
    <mergeCell ref="LTE180:LTE181"/>
    <mergeCell ref="LTF180:LTF181"/>
    <mergeCell ref="LTG180:LTG181"/>
    <mergeCell ref="LTH180:LTH181"/>
    <mergeCell ref="LTI180:LTI181"/>
    <mergeCell ref="LTJ180:LTJ181"/>
    <mergeCell ref="LTK180:LTK181"/>
    <mergeCell ref="LRY180:LRY181"/>
    <mergeCell ref="LRZ180:LRZ181"/>
    <mergeCell ref="LSA180:LSA181"/>
    <mergeCell ref="LSB180:LSB181"/>
    <mergeCell ref="LSC180:LSC181"/>
    <mergeCell ref="LSD180:LSD181"/>
    <mergeCell ref="LSE180:LSE181"/>
    <mergeCell ref="LSF180:LSF181"/>
    <mergeCell ref="LSG180:LSG181"/>
    <mergeCell ref="LSH180:LSH181"/>
    <mergeCell ref="LSI180:LSI181"/>
    <mergeCell ref="LSJ180:LSJ181"/>
    <mergeCell ref="LSK180:LSK181"/>
    <mergeCell ref="LSL180:LSL181"/>
    <mergeCell ref="LSM180:LSM181"/>
    <mergeCell ref="LSN180:LSN181"/>
    <mergeCell ref="LSO180:LSO181"/>
    <mergeCell ref="LUH180:LUH181"/>
    <mergeCell ref="LUI180:LUI181"/>
    <mergeCell ref="LUJ180:LUJ181"/>
    <mergeCell ref="LUK180:LUK181"/>
    <mergeCell ref="LUL180:LUL181"/>
    <mergeCell ref="LUM180:LUM181"/>
    <mergeCell ref="LUN180:LUN181"/>
    <mergeCell ref="LUO180:LUO181"/>
    <mergeCell ref="LUP180:LUP181"/>
    <mergeCell ref="LUQ180:LUQ181"/>
    <mergeCell ref="LUR180:LUR181"/>
    <mergeCell ref="LUS180:LUS181"/>
    <mergeCell ref="LUT180:LUT181"/>
    <mergeCell ref="LUU180:LUU181"/>
    <mergeCell ref="LUV180:LUV181"/>
    <mergeCell ref="LUW180:LUW181"/>
    <mergeCell ref="LUX180:LUX181"/>
    <mergeCell ref="LTL180:LTL181"/>
    <mergeCell ref="LTM180:LTM181"/>
    <mergeCell ref="LTN180:LTN181"/>
    <mergeCell ref="LTO180:LTO181"/>
    <mergeCell ref="LTP180:LTP181"/>
    <mergeCell ref="LTQ180:LTQ181"/>
    <mergeCell ref="LTR180:LTR181"/>
    <mergeCell ref="LTS180:LTS181"/>
    <mergeCell ref="LTT180:LTT181"/>
    <mergeCell ref="LTU180:LTU181"/>
    <mergeCell ref="LTV180:LTV181"/>
    <mergeCell ref="LTW180:LTW181"/>
    <mergeCell ref="LTX180:LTX181"/>
    <mergeCell ref="LTY180:LTY181"/>
    <mergeCell ref="LTZ180:LTZ181"/>
    <mergeCell ref="LUA180:LUA181"/>
    <mergeCell ref="LUG180:LUG181"/>
    <mergeCell ref="LVU180:LVU181"/>
    <mergeCell ref="LVV180:LVV181"/>
    <mergeCell ref="LVW180:LVW181"/>
    <mergeCell ref="LVX180:LVX181"/>
    <mergeCell ref="LVY180:LVY181"/>
    <mergeCell ref="LVZ180:LVZ181"/>
    <mergeCell ref="LWA180:LWA181"/>
    <mergeCell ref="LWB180:LWB181"/>
    <mergeCell ref="LWC180:LWC181"/>
    <mergeCell ref="LWD180:LWD181"/>
    <mergeCell ref="LWE180:LWE181"/>
    <mergeCell ref="LWF180:LWF181"/>
    <mergeCell ref="LWG180:LWG181"/>
    <mergeCell ref="LWH180:LWH181"/>
    <mergeCell ref="LWI180:LWI181"/>
    <mergeCell ref="LWO180:LWO181"/>
    <mergeCell ref="LWP180:LWP181"/>
    <mergeCell ref="LUY180:LUY181"/>
    <mergeCell ref="LUZ180:LUZ181"/>
    <mergeCell ref="LVA180:LVA181"/>
    <mergeCell ref="LVB180:LVB181"/>
    <mergeCell ref="LVC180:LVC181"/>
    <mergeCell ref="LVD180:LVD181"/>
    <mergeCell ref="LVE180:LVE181"/>
    <mergeCell ref="LVK180:LVK181"/>
    <mergeCell ref="LVL180:LVL181"/>
    <mergeCell ref="LVM180:LVM181"/>
    <mergeCell ref="LVN180:LVN181"/>
    <mergeCell ref="LVO180:LVO181"/>
    <mergeCell ref="LVP180:LVP181"/>
    <mergeCell ref="LVQ180:LVQ181"/>
    <mergeCell ref="LVR180:LVR181"/>
    <mergeCell ref="LVS180:LVS181"/>
    <mergeCell ref="LVT180:LVT181"/>
    <mergeCell ref="LXH180:LXH181"/>
    <mergeCell ref="LXI180:LXI181"/>
    <mergeCell ref="LXJ180:LXJ181"/>
    <mergeCell ref="LXK180:LXK181"/>
    <mergeCell ref="LXL180:LXL181"/>
    <mergeCell ref="LXM180:LXM181"/>
    <mergeCell ref="LXS180:LXS181"/>
    <mergeCell ref="LXT180:LXT181"/>
    <mergeCell ref="LXU180:LXU181"/>
    <mergeCell ref="LXV180:LXV181"/>
    <mergeCell ref="LXW180:LXW181"/>
    <mergeCell ref="LXX180:LXX181"/>
    <mergeCell ref="LXY180:LXY181"/>
    <mergeCell ref="LXZ180:LXZ181"/>
    <mergeCell ref="LYA180:LYA181"/>
    <mergeCell ref="LYB180:LYB181"/>
    <mergeCell ref="LYC180:LYC181"/>
    <mergeCell ref="LWQ180:LWQ181"/>
    <mergeCell ref="LWR180:LWR181"/>
    <mergeCell ref="LWS180:LWS181"/>
    <mergeCell ref="LWT180:LWT181"/>
    <mergeCell ref="LWU180:LWU181"/>
    <mergeCell ref="LWV180:LWV181"/>
    <mergeCell ref="LWW180:LWW181"/>
    <mergeCell ref="LWX180:LWX181"/>
    <mergeCell ref="LWY180:LWY181"/>
    <mergeCell ref="LWZ180:LWZ181"/>
    <mergeCell ref="LXA180:LXA181"/>
    <mergeCell ref="LXB180:LXB181"/>
    <mergeCell ref="LXC180:LXC181"/>
    <mergeCell ref="LXD180:LXD181"/>
    <mergeCell ref="LXE180:LXE181"/>
    <mergeCell ref="LXF180:LXF181"/>
    <mergeCell ref="LXG180:LXG181"/>
    <mergeCell ref="LYZ180:LYZ181"/>
    <mergeCell ref="LZA180:LZA181"/>
    <mergeCell ref="LZB180:LZB181"/>
    <mergeCell ref="LZC180:LZC181"/>
    <mergeCell ref="LZD180:LZD181"/>
    <mergeCell ref="LZE180:LZE181"/>
    <mergeCell ref="LZF180:LZF181"/>
    <mergeCell ref="LZG180:LZG181"/>
    <mergeCell ref="LZH180:LZH181"/>
    <mergeCell ref="LZI180:LZI181"/>
    <mergeCell ref="LZJ180:LZJ181"/>
    <mergeCell ref="LZK180:LZK181"/>
    <mergeCell ref="LZL180:LZL181"/>
    <mergeCell ref="LZM180:LZM181"/>
    <mergeCell ref="LZN180:LZN181"/>
    <mergeCell ref="LZO180:LZO181"/>
    <mergeCell ref="LZP180:LZP181"/>
    <mergeCell ref="LYD180:LYD181"/>
    <mergeCell ref="LYE180:LYE181"/>
    <mergeCell ref="LYF180:LYF181"/>
    <mergeCell ref="LYG180:LYG181"/>
    <mergeCell ref="LYH180:LYH181"/>
    <mergeCell ref="LYI180:LYI181"/>
    <mergeCell ref="LYJ180:LYJ181"/>
    <mergeCell ref="LYK180:LYK181"/>
    <mergeCell ref="LYL180:LYL181"/>
    <mergeCell ref="LYM180:LYM181"/>
    <mergeCell ref="LYN180:LYN181"/>
    <mergeCell ref="LYO180:LYO181"/>
    <mergeCell ref="LYP180:LYP181"/>
    <mergeCell ref="LYQ180:LYQ181"/>
    <mergeCell ref="LYW180:LYW181"/>
    <mergeCell ref="LYX180:LYX181"/>
    <mergeCell ref="LYY180:LYY181"/>
    <mergeCell ref="MAM180:MAM181"/>
    <mergeCell ref="MAN180:MAN181"/>
    <mergeCell ref="MAO180:MAO181"/>
    <mergeCell ref="MAP180:MAP181"/>
    <mergeCell ref="MAQ180:MAQ181"/>
    <mergeCell ref="MAR180:MAR181"/>
    <mergeCell ref="MAS180:MAS181"/>
    <mergeCell ref="MAT180:MAT181"/>
    <mergeCell ref="MAU180:MAU181"/>
    <mergeCell ref="MAV180:MAV181"/>
    <mergeCell ref="MAW180:MAW181"/>
    <mergeCell ref="MAX180:MAX181"/>
    <mergeCell ref="MAY180:MAY181"/>
    <mergeCell ref="MBE180:MBE181"/>
    <mergeCell ref="MBF180:MBF181"/>
    <mergeCell ref="MBG180:MBG181"/>
    <mergeCell ref="MBH180:MBH181"/>
    <mergeCell ref="LZQ180:LZQ181"/>
    <mergeCell ref="LZR180:LZR181"/>
    <mergeCell ref="LZS180:LZS181"/>
    <mergeCell ref="LZT180:LZT181"/>
    <mergeCell ref="LZU180:LZU181"/>
    <mergeCell ref="MAA180:MAA181"/>
    <mergeCell ref="MAB180:MAB181"/>
    <mergeCell ref="MAC180:MAC181"/>
    <mergeCell ref="MAD180:MAD181"/>
    <mergeCell ref="MAE180:MAE181"/>
    <mergeCell ref="MAF180:MAF181"/>
    <mergeCell ref="MAG180:MAG181"/>
    <mergeCell ref="MAH180:MAH181"/>
    <mergeCell ref="MAI180:MAI181"/>
    <mergeCell ref="MAJ180:MAJ181"/>
    <mergeCell ref="MAK180:MAK181"/>
    <mergeCell ref="MAL180:MAL181"/>
    <mergeCell ref="MBZ180:MBZ181"/>
    <mergeCell ref="MCA180:MCA181"/>
    <mergeCell ref="MCB180:MCB181"/>
    <mergeCell ref="MCC180:MCC181"/>
    <mergeCell ref="MCI180:MCI181"/>
    <mergeCell ref="MCJ180:MCJ181"/>
    <mergeCell ref="MCK180:MCK181"/>
    <mergeCell ref="MCL180:MCL181"/>
    <mergeCell ref="MCM180:MCM181"/>
    <mergeCell ref="MCN180:MCN181"/>
    <mergeCell ref="MCO180:MCO181"/>
    <mergeCell ref="MCP180:MCP181"/>
    <mergeCell ref="MCQ180:MCQ181"/>
    <mergeCell ref="MCR180:MCR181"/>
    <mergeCell ref="MCS180:MCS181"/>
    <mergeCell ref="MCT180:MCT181"/>
    <mergeCell ref="MCU180:MCU181"/>
    <mergeCell ref="MBI180:MBI181"/>
    <mergeCell ref="MBJ180:MBJ181"/>
    <mergeCell ref="MBK180:MBK181"/>
    <mergeCell ref="MBL180:MBL181"/>
    <mergeCell ref="MBM180:MBM181"/>
    <mergeCell ref="MBN180:MBN181"/>
    <mergeCell ref="MBO180:MBO181"/>
    <mergeCell ref="MBP180:MBP181"/>
    <mergeCell ref="MBQ180:MBQ181"/>
    <mergeCell ref="MBR180:MBR181"/>
    <mergeCell ref="MBS180:MBS181"/>
    <mergeCell ref="MBT180:MBT181"/>
    <mergeCell ref="MBU180:MBU181"/>
    <mergeCell ref="MBV180:MBV181"/>
    <mergeCell ref="MBW180:MBW181"/>
    <mergeCell ref="MBX180:MBX181"/>
    <mergeCell ref="MBY180:MBY181"/>
    <mergeCell ref="MDR180:MDR181"/>
    <mergeCell ref="MDS180:MDS181"/>
    <mergeCell ref="MDT180:MDT181"/>
    <mergeCell ref="MDU180:MDU181"/>
    <mergeCell ref="MDV180:MDV181"/>
    <mergeCell ref="MDW180:MDW181"/>
    <mergeCell ref="MDX180:MDX181"/>
    <mergeCell ref="MDY180:MDY181"/>
    <mergeCell ref="MDZ180:MDZ181"/>
    <mergeCell ref="MEA180:MEA181"/>
    <mergeCell ref="MEB180:MEB181"/>
    <mergeCell ref="MEC180:MEC181"/>
    <mergeCell ref="MED180:MED181"/>
    <mergeCell ref="MEE180:MEE181"/>
    <mergeCell ref="MEF180:MEF181"/>
    <mergeCell ref="MEG180:MEG181"/>
    <mergeCell ref="MEH180:MEH181"/>
    <mergeCell ref="MCV180:MCV181"/>
    <mergeCell ref="MCW180:MCW181"/>
    <mergeCell ref="MCX180:MCX181"/>
    <mergeCell ref="MCY180:MCY181"/>
    <mergeCell ref="MCZ180:MCZ181"/>
    <mergeCell ref="MDA180:MDA181"/>
    <mergeCell ref="MDB180:MDB181"/>
    <mergeCell ref="MDC180:MDC181"/>
    <mergeCell ref="MDD180:MDD181"/>
    <mergeCell ref="MDE180:MDE181"/>
    <mergeCell ref="MDF180:MDF181"/>
    <mergeCell ref="MDG180:MDG181"/>
    <mergeCell ref="MDM180:MDM181"/>
    <mergeCell ref="MDN180:MDN181"/>
    <mergeCell ref="MDO180:MDO181"/>
    <mergeCell ref="MDP180:MDP181"/>
    <mergeCell ref="MDQ180:MDQ181"/>
    <mergeCell ref="MFE180:MFE181"/>
    <mergeCell ref="MFF180:MFF181"/>
    <mergeCell ref="MFG180:MFG181"/>
    <mergeCell ref="MFH180:MFH181"/>
    <mergeCell ref="MFI180:MFI181"/>
    <mergeCell ref="MFJ180:MFJ181"/>
    <mergeCell ref="MFK180:MFK181"/>
    <mergeCell ref="MFL180:MFL181"/>
    <mergeCell ref="MFM180:MFM181"/>
    <mergeCell ref="MFN180:MFN181"/>
    <mergeCell ref="MFO180:MFO181"/>
    <mergeCell ref="MFU180:MFU181"/>
    <mergeCell ref="MFV180:MFV181"/>
    <mergeCell ref="MFW180:MFW181"/>
    <mergeCell ref="MFX180:MFX181"/>
    <mergeCell ref="MFY180:MFY181"/>
    <mergeCell ref="MFZ180:MFZ181"/>
    <mergeCell ref="MEI180:MEI181"/>
    <mergeCell ref="MEJ180:MEJ181"/>
    <mergeCell ref="MEK180:MEK181"/>
    <mergeCell ref="MEQ180:MEQ181"/>
    <mergeCell ref="MER180:MER181"/>
    <mergeCell ref="MES180:MES181"/>
    <mergeCell ref="MET180:MET181"/>
    <mergeCell ref="MEU180:MEU181"/>
    <mergeCell ref="MEV180:MEV181"/>
    <mergeCell ref="MEW180:MEW181"/>
    <mergeCell ref="MEX180:MEX181"/>
    <mergeCell ref="MEY180:MEY181"/>
    <mergeCell ref="MEZ180:MEZ181"/>
    <mergeCell ref="MFA180:MFA181"/>
    <mergeCell ref="MFB180:MFB181"/>
    <mergeCell ref="MFC180:MFC181"/>
    <mergeCell ref="MFD180:MFD181"/>
    <mergeCell ref="MGR180:MGR181"/>
    <mergeCell ref="MGS180:MGS181"/>
    <mergeCell ref="MGY180:MGY181"/>
    <mergeCell ref="MGZ180:MGZ181"/>
    <mergeCell ref="MHA180:MHA181"/>
    <mergeCell ref="MHB180:MHB181"/>
    <mergeCell ref="MHC180:MHC181"/>
    <mergeCell ref="MHD180:MHD181"/>
    <mergeCell ref="MHE180:MHE181"/>
    <mergeCell ref="MHF180:MHF181"/>
    <mergeCell ref="MHG180:MHG181"/>
    <mergeCell ref="MHH180:MHH181"/>
    <mergeCell ref="MHI180:MHI181"/>
    <mergeCell ref="MHJ180:MHJ181"/>
    <mergeCell ref="MHK180:MHK181"/>
    <mergeCell ref="MHL180:MHL181"/>
    <mergeCell ref="MHM180:MHM181"/>
    <mergeCell ref="MGA180:MGA181"/>
    <mergeCell ref="MGB180:MGB181"/>
    <mergeCell ref="MGC180:MGC181"/>
    <mergeCell ref="MGD180:MGD181"/>
    <mergeCell ref="MGE180:MGE181"/>
    <mergeCell ref="MGF180:MGF181"/>
    <mergeCell ref="MGG180:MGG181"/>
    <mergeCell ref="MGH180:MGH181"/>
    <mergeCell ref="MGI180:MGI181"/>
    <mergeCell ref="MGJ180:MGJ181"/>
    <mergeCell ref="MGK180:MGK181"/>
    <mergeCell ref="MGL180:MGL181"/>
    <mergeCell ref="MGM180:MGM181"/>
    <mergeCell ref="MGN180:MGN181"/>
    <mergeCell ref="MGO180:MGO181"/>
    <mergeCell ref="MGP180:MGP181"/>
    <mergeCell ref="MGQ180:MGQ181"/>
    <mergeCell ref="MIJ180:MIJ181"/>
    <mergeCell ref="MIK180:MIK181"/>
    <mergeCell ref="MIL180:MIL181"/>
    <mergeCell ref="MIM180:MIM181"/>
    <mergeCell ref="MIN180:MIN181"/>
    <mergeCell ref="MIO180:MIO181"/>
    <mergeCell ref="MIP180:MIP181"/>
    <mergeCell ref="MIQ180:MIQ181"/>
    <mergeCell ref="MIR180:MIR181"/>
    <mergeCell ref="MIS180:MIS181"/>
    <mergeCell ref="MIT180:MIT181"/>
    <mergeCell ref="MIU180:MIU181"/>
    <mergeCell ref="MIV180:MIV181"/>
    <mergeCell ref="MIW180:MIW181"/>
    <mergeCell ref="MIX180:MIX181"/>
    <mergeCell ref="MIY180:MIY181"/>
    <mergeCell ref="MIZ180:MIZ181"/>
    <mergeCell ref="MHN180:MHN181"/>
    <mergeCell ref="MHO180:MHO181"/>
    <mergeCell ref="MHP180:MHP181"/>
    <mergeCell ref="MHQ180:MHQ181"/>
    <mergeCell ref="MHR180:MHR181"/>
    <mergeCell ref="MHS180:MHS181"/>
    <mergeCell ref="MHT180:MHT181"/>
    <mergeCell ref="MHU180:MHU181"/>
    <mergeCell ref="MHV180:MHV181"/>
    <mergeCell ref="MHW180:MHW181"/>
    <mergeCell ref="MIC180:MIC181"/>
    <mergeCell ref="MID180:MID181"/>
    <mergeCell ref="MIE180:MIE181"/>
    <mergeCell ref="MIF180:MIF181"/>
    <mergeCell ref="MIG180:MIG181"/>
    <mergeCell ref="MIH180:MIH181"/>
    <mergeCell ref="MII180:MII181"/>
    <mergeCell ref="MJW180:MJW181"/>
    <mergeCell ref="MJX180:MJX181"/>
    <mergeCell ref="MJY180:MJY181"/>
    <mergeCell ref="MJZ180:MJZ181"/>
    <mergeCell ref="MKA180:MKA181"/>
    <mergeCell ref="MKB180:MKB181"/>
    <mergeCell ref="MKC180:MKC181"/>
    <mergeCell ref="MKD180:MKD181"/>
    <mergeCell ref="MKE180:MKE181"/>
    <mergeCell ref="MKK180:MKK181"/>
    <mergeCell ref="MKL180:MKL181"/>
    <mergeCell ref="MKM180:MKM181"/>
    <mergeCell ref="MKN180:MKN181"/>
    <mergeCell ref="MKO180:MKO181"/>
    <mergeCell ref="MKP180:MKP181"/>
    <mergeCell ref="MKQ180:MKQ181"/>
    <mergeCell ref="MKR180:MKR181"/>
    <mergeCell ref="MJA180:MJA181"/>
    <mergeCell ref="MJG180:MJG181"/>
    <mergeCell ref="MJH180:MJH181"/>
    <mergeCell ref="MJI180:MJI181"/>
    <mergeCell ref="MJJ180:MJJ181"/>
    <mergeCell ref="MJK180:MJK181"/>
    <mergeCell ref="MJL180:MJL181"/>
    <mergeCell ref="MJM180:MJM181"/>
    <mergeCell ref="MJN180:MJN181"/>
    <mergeCell ref="MJO180:MJO181"/>
    <mergeCell ref="MJP180:MJP181"/>
    <mergeCell ref="MJQ180:MJQ181"/>
    <mergeCell ref="MJR180:MJR181"/>
    <mergeCell ref="MJS180:MJS181"/>
    <mergeCell ref="MJT180:MJT181"/>
    <mergeCell ref="MJU180:MJU181"/>
    <mergeCell ref="MJV180:MJV181"/>
    <mergeCell ref="MLO180:MLO181"/>
    <mergeCell ref="MLP180:MLP181"/>
    <mergeCell ref="MLQ180:MLQ181"/>
    <mergeCell ref="MLR180:MLR181"/>
    <mergeCell ref="MLS180:MLS181"/>
    <mergeCell ref="MLT180:MLT181"/>
    <mergeCell ref="MLU180:MLU181"/>
    <mergeCell ref="MLV180:MLV181"/>
    <mergeCell ref="MLW180:MLW181"/>
    <mergeCell ref="MLX180:MLX181"/>
    <mergeCell ref="MLY180:MLY181"/>
    <mergeCell ref="MLZ180:MLZ181"/>
    <mergeCell ref="MMA180:MMA181"/>
    <mergeCell ref="MMB180:MMB181"/>
    <mergeCell ref="MMC180:MMC181"/>
    <mergeCell ref="MMD180:MMD181"/>
    <mergeCell ref="MME180:MME181"/>
    <mergeCell ref="MKS180:MKS181"/>
    <mergeCell ref="MKT180:MKT181"/>
    <mergeCell ref="MKU180:MKU181"/>
    <mergeCell ref="MKV180:MKV181"/>
    <mergeCell ref="MKW180:MKW181"/>
    <mergeCell ref="MKX180:MKX181"/>
    <mergeCell ref="MKY180:MKY181"/>
    <mergeCell ref="MKZ180:MKZ181"/>
    <mergeCell ref="MLA180:MLA181"/>
    <mergeCell ref="MLB180:MLB181"/>
    <mergeCell ref="MLC180:MLC181"/>
    <mergeCell ref="MLD180:MLD181"/>
    <mergeCell ref="MLE180:MLE181"/>
    <mergeCell ref="MLF180:MLF181"/>
    <mergeCell ref="MLG180:MLG181"/>
    <mergeCell ref="MLH180:MLH181"/>
    <mergeCell ref="MLI180:MLI181"/>
    <mergeCell ref="MNB180:MNB181"/>
    <mergeCell ref="MNC180:MNC181"/>
    <mergeCell ref="MND180:MND181"/>
    <mergeCell ref="MNE180:MNE181"/>
    <mergeCell ref="MNF180:MNF181"/>
    <mergeCell ref="MNG180:MNG181"/>
    <mergeCell ref="MNH180:MNH181"/>
    <mergeCell ref="MNI180:MNI181"/>
    <mergeCell ref="MNJ180:MNJ181"/>
    <mergeCell ref="MNK180:MNK181"/>
    <mergeCell ref="MNL180:MNL181"/>
    <mergeCell ref="MNM180:MNM181"/>
    <mergeCell ref="MNN180:MNN181"/>
    <mergeCell ref="MNO180:MNO181"/>
    <mergeCell ref="MNP180:MNP181"/>
    <mergeCell ref="MNQ180:MNQ181"/>
    <mergeCell ref="MNW180:MNW181"/>
    <mergeCell ref="MMF180:MMF181"/>
    <mergeCell ref="MMG180:MMG181"/>
    <mergeCell ref="MMH180:MMH181"/>
    <mergeCell ref="MMI180:MMI181"/>
    <mergeCell ref="MMJ180:MMJ181"/>
    <mergeCell ref="MMK180:MMK181"/>
    <mergeCell ref="MML180:MML181"/>
    <mergeCell ref="MMM180:MMM181"/>
    <mergeCell ref="MMS180:MMS181"/>
    <mergeCell ref="MMT180:MMT181"/>
    <mergeCell ref="MMU180:MMU181"/>
    <mergeCell ref="MMV180:MMV181"/>
    <mergeCell ref="MMW180:MMW181"/>
    <mergeCell ref="MMX180:MMX181"/>
    <mergeCell ref="MMY180:MMY181"/>
    <mergeCell ref="MMZ180:MMZ181"/>
    <mergeCell ref="MNA180:MNA181"/>
    <mergeCell ref="MOO180:MOO181"/>
    <mergeCell ref="MOP180:MOP181"/>
    <mergeCell ref="MOQ180:MOQ181"/>
    <mergeCell ref="MOR180:MOR181"/>
    <mergeCell ref="MOS180:MOS181"/>
    <mergeCell ref="MOT180:MOT181"/>
    <mergeCell ref="MOU180:MOU181"/>
    <mergeCell ref="MPA180:MPA181"/>
    <mergeCell ref="MPB180:MPB181"/>
    <mergeCell ref="MPC180:MPC181"/>
    <mergeCell ref="MPD180:MPD181"/>
    <mergeCell ref="MPE180:MPE181"/>
    <mergeCell ref="MPF180:MPF181"/>
    <mergeCell ref="MPG180:MPG181"/>
    <mergeCell ref="MPH180:MPH181"/>
    <mergeCell ref="MPI180:MPI181"/>
    <mergeCell ref="MPJ180:MPJ181"/>
    <mergeCell ref="MNX180:MNX181"/>
    <mergeCell ref="MNY180:MNY181"/>
    <mergeCell ref="MNZ180:MNZ181"/>
    <mergeCell ref="MOA180:MOA181"/>
    <mergeCell ref="MOB180:MOB181"/>
    <mergeCell ref="MOC180:MOC181"/>
    <mergeCell ref="MOD180:MOD181"/>
    <mergeCell ref="MOE180:MOE181"/>
    <mergeCell ref="MOF180:MOF181"/>
    <mergeCell ref="MOG180:MOG181"/>
    <mergeCell ref="MOH180:MOH181"/>
    <mergeCell ref="MOI180:MOI181"/>
    <mergeCell ref="MOJ180:MOJ181"/>
    <mergeCell ref="MOK180:MOK181"/>
    <mergeCell ref="MOL180:MOL181"/>
    <mergeCell ref="MOM180:MOM181"/>
    <mergeCell ref="MON180:MON181"/>
    <mergeCell ref="MQG180:MQG181"/>
    <mergeCell ref="MQH180:MQH181"/>
    <mergeCell ref="MQI180:MQI181"/>
    <mergeCell ref="MQJ180:MQJ181"/>
    <mergeCell ref="MQK180:MQK181"/>
    <mergeCell ref="MQL180:MQL181"/>
    <mergeCell ref="MQM180:MQM181"/>
    <mergeCell ref="MQN180:MQN181"/>
    <mergeCell ref="MQO180:MQO181"/>
    <mergeCell ref="MQP180:MQP181"/>
    <mergeCell ref="MQQ180:MQQ181"/>
    <mergeCell ref="MQR180:MQR181"/>
    <mergeCell ref="MQS180:MQS181"/>
    <mergeCell ref="MQT180:MQT181"/>
    <mergeCell ref="MQU180:MQU181"/>
    <mergeCell ref="MQV180:MQV181"/>
    <mergeCell ref="MQW180:MQW181"/>
    <mergeCell ref="MPK180:MPK181"/>
    <mergeCell ref="MPL180:MPL181"/>
    <mergeCell ref="MPM180:MPM181"/>
    <mergeCell ref="MPN180:MPN181"/>
    <mergeCell ref="MPO180:MPO181"/>
    <mergeCell ref="MPP180:MPP181"/>
    <mergeCell ref="MPQ180:MPQ181"/>
    <mergeCell ref="MPR180:MPR181"/>
    <mergeCell ref="MPS180:MPS181"/>
    <mergeCell ref="MPT180:MPT181"/>
    <mergeCell ref="MPU180:MPU181"/>
    <mergeCell ref="MPV180:MPV181"/>
    <mergeCell ref="MPW180:MPW181"/>
    <mergeCell ref="MPX180:MPX181"/>
    <mergeCell ref="MPY180:MPY181"/>
    <mergeCell ref="MQE180:MQE181"/>
    <mergeCell ref="MQF180:MQF181"/>
    <mergeCell ref="MRT180:MRT181"/>
    <mergeCell ref="MRU180:MRU181"/>
    <mergeCell ref="MRV180:MRV181"/>
    <mergeCell ref="MRW180:MRW181"/>
    <mergeCell ref="MRX180:MRX181"/>
    <mergeCell ref="MRY180:MRY181"/>
    <mergeCell ref="MRZ180:MRZ181"/>
    <mergeCell ref="MSA180:MSA181"/>
    <mergeCell ref="MSB180:MSB181"/>
    <mergeCell ref="MSC180:MSC181"/>
    <mergeCell ref="MSD180:MSD181"/>
    <mergeCell ref="MSE180:MSE181"/>
    <mergeCell ref="MSF180:MSF181"/>
    <mergeCell ref="MSG180:MSG181"/>
    <mergeCell ref="MSM180:MSM181"/>
    <mergeCell ref="MSN180:MSN181"/>
    <mergeCell ref="MSO180:MSO181"/>
    <mergeCell ref="MQX180:MQX181"/>
    <mergeCell ref="MQY180:MQY181"/>
    <mergeCell ref="MQZ180:MQZ181"/>
    <mergeCell ref="MRA180:MRA181"/>
    <mergeCell ref="MRB180:MRB181"/>
    <mergeCell ref="MRC180:MRC181"/>
    <mergeCell ref="MRI180:MRI181"/>
    <mergeCell ref="MRJ180:MRJ181"/>
    <mergeCell ref="MRK180:MRK181"/>
    <mergeCell ref="MRL180:MRL181"/>
    <mergeCell ref="MRM180:MRM181"/>
    <mergeCell ref="MRN180:MRN181"/>
    <mergeCell ref="MRO180:MRO181"/>
    <mergeCell ref="MRP180:MRP181"/>
    <mergeCell ref="MRQ180:MRQ181"/>
    <mergeCell ref="MRR180:MRR181"/>
    <mergeCell ref="MRS180:MRS181"/>
    <mergeCell ref="MTG180:MTG181"/>
    <mergeCell ref="MTH180:MTH181"/>
    <mergeCell ref="MTI180:MTI181"/>
    <mergeCell ref="MTJ180:MTJ181"/>
    <mergeCell ref="MTK180:MTK181"/>
    <mergeCell ref="MTQ180:MTQ181"/>
    <mergeCell ref="MTR180:MTR181"/>
    <mergeCell ref="MTS180:MTS181"/>
    <mergeCell ref="MTT180:MTT181"/>
    <mergeCell ref="MTU180:MTU181"/>
    <mergeCell ref="MTV180:MTV181"/>
    <mergeCell ref="MTW180:MTW181"/>
    <mergeCell ref="MTX180:MTX181"/>
    <mergeCell ref="MTY180:MTY181"/>
    <mergeCell ref="MTZ180:MTZ181"/>
    <mergeCell ref="MUA180:MUA181"/>
    <mergeCell ref="MUB180:MUB181"/>
    <mergeCell ref="MSP180:MSP181"/>
    <mergeCell ref="MSQ180:MSQ181"/>
    <mergeCell ref="MSR180:MSR181"/>
    <mergeCell ref="MSS180:MSS181"/>
    <mergeCell ref="MST180:MST181"/>
    <mergeCell ref="MSU180:MSU181"/>
    <mergeCell ref="MSV180:MSV181"/>
    <mergeCell ref="MSW180:MSW181"/>
    <mergeCell ref="MSX180:MSX181"/>
    <mergeCell ref="MSY180:MSY181"/>
    <mergeCell ref="MSZ180:MSZ181"/>
    <mergeCell ref="MTA180:MTA181"/>
    <mergeCell ref="MTB180:MTB181"/>
    <mergeCell ref="MTC180:MTC181"/>
    <mergeCell ref="MTD180:MTD181"/>
    <mergeCell ref="MTE180:MTE181"/>
    <mergeCell ref="MTF180:MTF181"/>
    <mergeCell ref="MUY180:MUY181"/>
    <mergeCell ref="MUZ180:MUZ181"/>
    <mergeCell ref="MVA180:MVA181"/>
    <mergeCell ref="MVB180:MVB181"/>
    <mergeCell ref="MVC180:MVC181"/>
    <mergeCell ref="MVD180:MVD181"/>
    <mergeCell ref="MVE180:MVE181"/>
    <mergeCell ref="MVF180:MVF181"/>
    <mergeCell ref="MVG180:MVG181"/>
    <mergeCell ref="MVH180:MVH181"/>
    <mergeCell ref="MVI180:MVI181"/>
    <mergeCell ref="MVJ180:MVJ181"/>
    <mergeCell ref="MVK180:MVK181"/>
    <mergeCell ref="MVL180:MVL181"/>
    <mergeCell ref="MVM180:MVM181"/>
    <mergeCell ref="MVN180:MVN181"/>
    <mergeCell ref="MVO180:MVO181"/>
    <mergeCell ref="MUC180:MUC181"/>
    <mergeCell ref="MUD180:MUD181"/>
    <mergeCell ref="MUE180:MUE181"/>
    <mergeCell ref="MUF180:MUF181"/>
    <mergeCell ref="MUG180:MUG181"/>
    <mergeCell ref="MUH180:MUH181"/>
    <mergeCell ref="MUI180:MUI181"/>
    <mergeCell ref="MUJ180:MUJ181"/>
    <mergeCell ref="MUK180:MUK181"/>
    <mergeCell ref="MUL180:MUL181"/>
    <mergeCell ref="MUM180:MUM181"/>
    <mergeCell ref="MUN180:MUN181"/>
    <mergeCell ref="MUO180:MUO181"/>
    <mergeCell ref="MUU180:MUU181"/>
    <mergeCell ref="MUV180:MUV181"/>
    <mergeCell ref="MUW180:MUW181"/>
    <mergeCell ref="MUX180:MUX181"/>
    <mergeCell ref="MWL180:MWL181"/>
    <mergeCell ref="MWM180:MWM181"/>
    <mergeCell ref="MWN180:MWN181"/>
    <mergeCell ref="MWO180:MWO181"/>
    <mergeCell ref="MWP180:MWP181"/>
    <mergeCell ref="MWQ180:MWQ181"/>
    <mergeCell ref="MWR180:MWR181"/>
    <mergeCell ref="MWS180:MWS181"/>
    <mergeCell ref="MWT180:MWT181"/>
    <mergeCell ref="MWU180:MWU181"/>
    <mergeCell ref="MWV180:MWV181"/>
    <mergeCell ref="MWW180:MWW181"/>
    <mergeCell ref="MXC180:MXC181"/>
    <mergeCell ref="MXD180:MXD181"/>
    <mergeCell ref="MXE180:MXE181"/>
    <mergeCell ref="MXF180:MXF181"/>
    <mergeCell ref="MXG180:MXG181"/>
    <mergeCell ref="MVP180:MVP181"/>
    <mergeCell ref="MVQ180:MVQ181"/>
    <mergeCell ref="MVR180:MVR181"/>
    <mergeCell ref="MVS180:MVS181"/>
    <mergeCell ref="MVY180:MVY181"/>
    <mergeCell ref="MVZ180:MVZ181"/>
    <mergeCell ref="MWA180:MWA181"/>
    <mergeCell ref="MWB180:MWB181"/>
    <mergeCell ref="MWC180:MWC181"/>
    <mergeCell ref="MWD180:MWD181"/>
    <mergeCell ref="MWE180:MWE181"/>
    <mergeCell ref="MWF180:MWF181"/>
    <mergeCell ref="MWG180:MWG181"/>
    <mergeCell ref="MWH180:MWH181"/>
    <mergeCell ref="MWI180:MWI181"/>
    <mergeCell ref="MWJ180:MWJ181"/>
    <mergeCell ref="MWK180:MWK181"/>
    <mergeCell ref="MXY180:MXY181"/>
    <mergeCell ref="MXZ180:MXZ181"/>
    <mergeCell ref="MYA180:MYA181"/>
    <mergeCell ref="MYG180:MYG181"/>
    <mergeCell ref="MYH180:MYH181"/>
    <mergeCell ref="MYI180:MYI181"/>
    <mergeCell ref="MYJ180:MYJ181"/>
    <mergeCell ref="MYK180:MYK181"/>
    <mergeCell ref="MYL180:MYL181"/>
    <mergeCell ref="MYM180:MYM181"/>
    <mergeCell ref="MYN180:MYN181"/>
    <mergeCell ref="MYO180:MYO181"/>
    <mergeCell ref="MYP180:MYP181"/>
    <mergeCell ref="MYQ180:MYQ181"/>
    <mergeCell ref="MYR180:MYR181"/>
    <mergeCell ref="MYS180:MYS181"/>
    <mergeCell ref="MYT180:MYT181"/>
    <mergeCell ref="MXH180:MXH181"/>
    <mergeCell ref="MXI180:MXI181"/>
    <mergeCell ref="MXJ180:MXJ181"/>
    <mergeCell ref="MXK180:MXK181"/>
    <mergeCell ref="MXL180:MXL181"/>
    <mergeCell ref="MXM180:MXM181"/>
    <mergeCell ref="MXN180:MXN181"/>
    <mergeCell ref="MXO180:MXO181"/>
    <mergeCell ref="MXP180:MXP181"/>
    <mergeCell ref="MXQ180:MXQ181"/>
    <mergeCell ref="MXR180:MXR181"/>
    <mergeCell ref="MXS180:MXS181"/>
    <mergeCell ref="MXT180:MXT181"/>
    <mergeCell ref="MXU180:MXU181"/>
    <mergeCell ref="MXV180:MXV181"/>
    <mergeCell ref="MXW180:MXW181"/>
    <mergeCell ref="MXX180:MXX181"/>
    <mergeCell ref="MZQ180:MZQ181"/>
    <mergeCell ref="MZR180:MZR181"/>
    <mergeCell ref="MZS180:MZS181"/>
    <mergeCell ref="MZT180:MZT181"/>
    <mergeCell ref="MZU180:MZU181"/>
    <mergeCell ref="MZV180:MZV181"/>
    <mergeCell ref="MZW180:MZW181"/>
    <mergeCell ref="MZX180:MZX181"/>
    <mergeCell ref="MZY180:MZY181"/>
    <mergeCell ref="MZZ180:MZZ181"/>
    <mergeCell ref="NAA180:NAA181"/>
    <mergeCell ref="NAB180:NAB181"/>
    <mergeCell ref="NAC180:NAC181"/>
    <mergeCell ref="NAD180:NAD181"/>
    <mergeCell ref="NAE180:NAE181"/>
    <mergeCell ref="NAF180:NAF181"/>
    <mergeCell ref="NAG180:NAG181"/>
    <mergeCell ref="MYU180:MYU181"/>
    <mergeCell ref="MYV180:MYV181"/>
    <mergeCell ref="MYW180:MYW181"/>
    <mergeCell ref="MYX180:MYX181"/>
    <mergeCell ref="MYY180:MYY181"/>
    <mergeCell ref="MYZ180:MYZ181"/>
    <mergeCell ref="MZA180:MZA181"/>
    <mergeCell ref="MZB180:MZB181"/>
    <mergeCell ref="MZC180:MZC181"/>
    <mergeCell ref="MZD180:MZD181"/>
    <mergeCell ref="MZE180:MZE181"/>
    <mergeCell ref="MZK180:MZK181"/>
    <mergeCell ref="MZL180:MZL181"/>
    <mergeCell ref="MZM180:MZM181"/>
    <mergeCell ref="MZN180:MZN181"/>
    <mergeCell ref="MZO180:MZO181"/>
    <mergeCell ref="MZP180:MZP181"/>
    <mergeCell ref="NBD180:NBD181"/>
    <mergeCell ref="NBE180:NBE181"/>
    <mergeCell ref="NBF180:NBF181"/>
    <mergeCell ref="NBG180:NBG181"/>
    <mergeCell ref="NBH180:NBH181"/>
    <mergeCell ref="NBI180:NBI181"/>
    <mergeCell ref="NBJ180:NBJ181"/>
    <mergeCell ref="NBK180:NBK181"/>
    <mergeCell ref="NBL180:NBL181"/>
    <mergeCell ref="NBM180:NBM181"/>
    <mergeCell ref="NBS180:NBS181"/>
    <mergeCell ref="NBT180:NBT181"/>
    <mergeCell ref="NBU180:NBU181"/>
    <mergeCell ref="NBV180:NBV181"/>
    <mergeCell ref="NBW180:NBW181"/>
    <mergeCell ref="NBX180:NBX181"/>
    <mergeCell ref="NBY180:NBY181"/>
    <mergeCell ref="NAH180:NAH181"/>
    <mergeCell ref="NAI180:NAI181"/>
    <mergeCell ref="NAO180:NAO181"/>
    <mergeCell ref="NAP180:NAP181"/>
    <mergeCell ref="NAQ180:NAQ181"/>
    <mergeCell ref="NAR180:NAR181"/>
    <mergeCell ref="NAS180:NAS181"/>
    <mergeCell ref="NAT180:NAT181"/>
    <mergeCell ref="NAU180:NAU181"/>
    <mergeCell ref="NAV180:NAV181"/>
    <mergeCell ref="NAW180:NAW181"/>
    <mergeCell ref="NAX180:NAX181"/>
    <mergeCell ref="NAY180:NAY181"/>
    <mergeCell ref="NAZ180:NAZ181"/>
    <mergeCell ref="NBA180:NBA181"/>
    <mergeCell ref="NBB180:NBB181"/>
    <mergeCell ref="NBC180:NBC181"/>
    <mergeCell ref="NCQ180:NCQ181"/>
    <mergeCell ref="NCW180:NCW181"/>
    <mergeCell ref="NCX180:NCX181"/>
    <mergeCell ref="NCY180:NCY181"/>
    <mergeCell ref="NCZ180:NCZ181"/>
    <mergeCell ref="NDA180:NDA181"/>
    <mergeCell ref="NDB180:NDB181"/>
    <mergeCell ref="NDC180:NDC181"/>
    <mergeCell ref="NDD180:NDD181"/>
    <mergeCell ref="NDE180:NDE181"/>
    <mergeCell ref="NDF180:NDF181"/>
    <mergeCell ref="NDG180:NDG181"/>
    <mergeCell ref="NDH180:NDH181"/>
    <mergeCell ref="NDI180:NDI181"/>
    <mergeCell ref="NDJ180:NDJ181"/>
    <mergeCell ref="NDK180:NDK181"/>
    <mergeCell ref="NDL180:NDL181"/>
    <mergeCell ref="NBZ180:NBZ181"/>
    <mergeCell ref="NCA180:NCA181"/>
    <mergeCell ref="NCB180:NCB181"/>
    <mergeCell ref="NCC180:NCC181"/>
    <mergeCell ref="NCD180:NCD181"/>
    <mergeCell ref="NCE180:NCE181"/>
    <mergeCell ref="NCF180:NCF181"/>
    <mergeCell ref="NCG180:NCG181"/>
    <mergeCell ref="NCH180:NCH181"/>
    <mergeCell ref="NCI180:NCI181"/>
    <mergeCell ref="NCJ180:NCJ181"/>
    <mergeCell ref="NCK180:NCK181"/>
    <mergeCell ref="NCL180:NCL181"/>
    <mergeCell ref="NCM180:NCM181"/>
    <mergeCell ref="NCN180:NCN181"/>
    <mergeCell ref="NCO180:NCO181"/>
    <mergeCell ref="NCP180:NCP181"/>
    <mergeCell ref="NEI180:NEI181"/>
    <mergeCell ref="NEJ180:NEJ181"/>
    <mergeCell ref="NEK180:NEK181"/>
    <mergeCell ref="NEL180:NEL181"/>
    <mergeCell ref="NEM180:NEM181"/>
    <mergeCell ref="NEN180:NEN181"/>
    <mergeCell ref="NEO180:NEO181"/>
    <mergeCell ref="NEP180:NEP181"/>
    <mergeCell ref="NEQ180:NEQ181"/>
    <mergeCell ref="NER180:NER181"/>
    <mergeCell ref="NES180:NES181"/>
    <mergeCell ref="NET180:NET181"/>
    <mergeCell ref="NEU180:NEU181"/>
    <mergeCell ref="NEV180:NEV181"/>
    <mergeCell ref="NEW180:NEW181"/>
    <mergeCell ref="NEX180:NEX181"/>
    <mergeCell ref="NEY180:NEY181"/>
    <mergeCell ref="NDM180:NDM181"/>
    <mergeCell ref="NDN180:NDN181"/>
    <mergeCell ref="NDO180:NDO181"/>
    <mergeCell ref="NDP180:NDP181"/>
    <mergeCell ref="NDQ180:NDQ181"/>
    <mergeCell ref="NDR180:NDR181"/>
    <mergeCell ref="NDS180:NDS181"/>
    <mergeCell ref="NDT180:NDT181"/>
    <mergeCell ref="NDU180:NDU181"/>
    <mergeCell ref="NEA180:NEA181"/>
    <mergeCell ref="NEB180:NEB181"/>
    <mergeCell ref="NEC180:NEC181"/>
    <mergeCell ref="NED180:NED181"/>
    <mergeCell ref="NEE180:NEE181"/>
    <mergeCell ref="NEF180:NEF181"/>
    <mergeCell ref="NEG180:NEG181"/>
    <mergeCell ref="NEH180:NEH181"/>
    <mergeCell ref="NFV180:NFV181"/>
    <mergeCell ref="NFW180:NFW181"/>
    <mergeCell ref="NFX180:NFX181"/>
    <mergeCell ref="NFY180:NFY181"/>
    <mergeCell ref="NFZ180:NFZ181"/>
    <mergeCell ref="NGA180:NGA181"/>
    <mergeCell ref="NGB180:NGB181"/>
    <mergeCell ref="NGC180:NGC181"/>
    <mergeCell ref="NGI180:NGI181"/>
    <mergeCell ref="NGJ180:NGJ181"/>
    <mergeCell ref="NGK180:NGK181"/>
    <mergeCell ref="NGL180:NGL181"/>
    <mergeCell ref="NGM180:NGM181"/>
    <mergeCell ref="NGN180:NGN181"/>
    <mergeCell ref="NGO180:NGO181"/>
    <mergeCell ref="NGP180:NGP181"/>
    <mergeCell ref="NGQ180:NGQ181"/>
    <mergeCell ref="NFE180:NFE181"/>
    <mergeCell ref="NFF180:NFF181"/>
    <mergeCell ref="NFG180:NFG181"/>
    <mergeCell ref="NFH180:NFH181"/>
    <mergeCell ref="NFI180:NFI181"/>
    <mergeCell ref="NFJ180:NFJ181"/>
    <mergeCell ref="NFK180:NFK181"/>
    <mergeCell ref="NFL180:NFL181"/>
    <mergeCell ref="NFM180:NFM181"/>
    <mergeCell ref="NFN180:NFN181"/>
    <mergeCell ref="NFO180:NFO181"/>
    <mergeCell ref="NFP180:NFP181"/>
    <mergeCell ref="NFQ180:NFQ181"/>
    <mergeCell ref="NFR180:NFR181"/>
    <mergeCell ref="NFS180:NFS181"/>
    <mergeCell ref="NFT180:NFT181"/>
    <mergeCell ref="NFU180:NFU181"/>
    <mergeCell ref="NHN180:NHN181"/>
    <mergeCell ref="NHO180:NHO181"/>
    <mergeCell ref="NHP180:NHP181"/>
    <mergeCell ref="NHQ180:NHQ181"/>
    <mergeCell ref="NHR180:NHR181"/>
    <mergeCell ref="NHS180:NHS181"/>
    <mergeCell ref="NHT180:NHT181"/>
    <mergeCell ref="NHU180:NHU181"/>
    <mergeCell ref="NHV180:NHV181"/>
    <mergeCell ref="NHW180:NHW181"/>
    <mergeCell ref="NHX180:NHX181"/>
    <mergeCell ref="NHY180:NHY181"/>
    <mergeCell ref="NHZ180:NHZ181"/>
    <mergeCell ref="NIA180:NIA181"/>
    <mergeCell ref="NIB180:NIB181"/>
    <mergeCell ref="NIC180:NIC181"/>
    <mergeCell ref="NID180:NID181"/>
    <mergeCell ref="NGR180:NGR181"/>
    <mergeCell ref="NGS180:NGS181"/>
    <mergeCell ref="NGT180:NGT181"/>
    <mergeCell ref="NGU180:NGU181"/>
    <mergeCell ref="NGV180:NGV181"/>
    <mergeCell ref="NGW180:NGW181"/>
    <mergeCell ref="NGX180:NGX181"/>
    <mergeCell ref="NGY180:NGY181"/>
    <mergeCell ref="NGZ180:NGZ181"/>
    <mergeCell ref="NHA180:NHA181"/>
    <mergeCell ref="NHB180:NHB181"/>
    <mergeCell ref="NHC180:NHC181"/>
    <mergeCell ref="NHD180:NHD181"/>
    <mergeCell ref="NHE180:NHE181"/>
    <mergeCell ref="NHF180:NHF181"/>
    <mergeCell ref="NHG180:NHG181"/>
    <mergeCell ref="NHM180:NHM181"/>
    <mergeCell ref="NJA180:NJA181"/>
    <mergeCell ref="NJB180:NJB181"/>
    <mergeCell ref="NJC180:NJC181"/>
    <mergeCell ref="NJD180:NJD181"/>
    <mergeCell ref="NJE180:NJE181"/>
    <mergeCell ref="NJF180:NJF181"/>
    <mergeCell ref="NJG180:NJG181"/>
    <mergeCell ref="NJH180:NJH181"/>
    <mergeCell ref="NJI180:NJI181"/>
    <mergeCell ref="NJJ180:NJJ181"/>
    <mergeCell ref="NJK180:NJK181"/>
    <mergeCell ref="NJL180:NJL181"/>
    <mergeCell ref="NJM180:NJM181"/>
    <mergeCell ref="NJN180:NJN181"/>
    <mergeCell ref="NJO180:NJO181"/>
    <mergeCell ref="NJU180:NJU181"/>
    <mergeCell ref="NJV180:NJV181"/>
    <mergeCell ref="NIE180:NIE181"/>
    <mergeCell ref="NIF180:NIF181"/>
    <mergeCell ref="NIG180:NIG181"/>
    <mergeCell ref="NIH180:NIH181"/>
    <mergeCell ref="NII180:NII181"/>
    <mergeCell ref="NIJ180:NIJ181"/>
    <mergeCell ref="NIK180:NIK181"/>
    <mergeCell ref="NIQ180:NIQ181"/>
    <mergeCell ref="NIR180:NIR181"/>
    <mergeCell ref="NIS180:NIS181"/>
    <mergeCell ref="NIT180:NIT181"/>
    <mergeCell ref="NIU180:NIU181"/>
    <mergeCell ref="NIV180:NIV181"/>
    <mergeCell ref="NIW180:NIW181"/>
    <mergeCell ref="NIX180:NIX181"/>
    <mergeCell ref="NIY180:NIY181"/>
    <mergeCell ref="NIZ180:NIZ181"/>
    <mergeCell ref="NKN180:NKN181"/>
    <mergeCell ref="NKO180:NKO181"/>
    <mergeCell ref="NKP180:NKP181"/>
    <mergeCell ref="NKQ180:NKQ181"/>
    <mergeCell ref="NKR180:NKR181"/>
    <mergeCell ref="NKS180:NKS181"/>
    <mergeCell ref="NKY180:NKY181"/>
    <mergeCell ref="NKZ180:NKZ181"/>
    <mergeCell ref="NLA180:NLA181"/>
    <mergeCell ref="NLB180:NLB181"/>
    <mergeCell ref="NLC180:NLC181"/>
    <mergeCell ref="NLD180:NLD181"/>
    <mergeCell ref="NLE180:NLE181"/>
    <mergeCell ref="NLF180:NLF181"/>
    <mergeCell ref="NLG180:NLG181"/>
    <mergeCell ref="NLH180:NLH181"/>
    <mergeCell ref="NLI180:NLI181"/>
    <mergeCell ref="NJW180:NJW181"/>
    <mergeCell ref="NJX180:NJX181"/>
    <mergeCell ref="NJY180:NJY181"/>
    <mergeCell ref="NJZ180:NJZ181"/>
    <mergeCell ref="NKA180:NKA181"/>
    <mergeCell ref="NKB180:NKB181"/>
    <mergeCell ref="NKC180:NKC181"/>
    <mergeCell ref="NKD180:NKD181"/>
    <mergeCell ref="NKE180:NKE181"/>
    <mergeCell ref="NKF180:NKF181"/>
    <mergeCell ref="NKG180:NKG181"/>
    <mergeCell ref="NKH180:NKH181"/>
    <mergeCell ref="NKI180:NKI181"/>
    <mergeCell ref="NKJ180:NKJ181"/>
    <mergeCell ref="NKK180:NKK181"/>
    <mergeCell ref="NKL180:NKL181"/>
    <mergeCell ref="NKM180:NKM181"/>
    <mergeCell ref="NMF180:NMF181"/>
    <mergeCell ref="NMG180:NMG181"/>
    <mergeCell ref="NMH180:NMH181"/>
    <mergeCell ref="NMI180:NMI181"/>
    <mergeCell ref="NMJ180:NMJ181"/>
    <mergeCell ref="NMK180:NMK181"/>
    <mergeCell ref="NML180:NML181"/>
    <mergeCell ref="NMM180:NMM181"/>
    <mergeCell ref="NMN180:NMN181"/>
    <mergeCell ref="NMO180:NMO181"/>
    <mergeCell ref="NMP180:NMP181"/>
    <mergeCell ref="NMQ180:NMQ181"/>
    <mergeCell ref="NMR180:NMR181"/>
    <mergeCell ref="NMS180:NMS181"/>
    <mergeCell ref="NMT180:NMT181"/>
    <mergeCell ref="NMU180:NMU181"/>
    <mergeCell ref="NMV180:NMV181"/>
    <mergeCell ref="NLJ180:NLJ181"/>
    <mergeCell ref="NLK180:NLK181"/>
    <mergeCell ref="NLL180:NLL181"/>
    <mergeCell ref="NLM180:NLM181"/>
    <mergeCell ref="NLN180:NLN181"/>
    <mergeCell ref="NLO180:NLO181"/>
    <mergeCell ref="NLP180:NLP181"/>
    <mergeCell ref="NLQ180:NLQ181"/>
    <mergeCell ref="NLR180:NLR181"/>
    <mergeCell ref="NLS180:NLS181"/>
    <mergeCell ref="NLT180:NLT181"/>
    <mergeCell ref="NLU180:NLU181"/>
    <mergeCell ref="NLV180:NLV181"/>
    <mergeCell ref="NLW180:NLW181"/>
    <mergeCell ref="NMC180:NMC181"/>
    <mergeCell ref="NMD180:NMD181"/>
    <mergeCell ref="NME180:NME181"/>
    <mergeCell ref="NNS180:NNS181"/>
    <mergeCell ref="NNT180:NNT181"/>
    <mergeCell ref="NNU180:NNU181"/>
    <mergeCell ref="NNV180:NNV181"/>
    <mergeCell ref="NNW180:NNW181"/>
    <mergeCell ref="NNX180:NNX181"/>
    <mergeCell ref="NNY180:NNY181"/>
    <mergeCell ref="NNZ180:NNZ181"/>
    <mergeCell ref="NOA180:NOA181"/>
    <mergeCell ref="NOB180:NOB181"/>
    <mergeCell ref="NOC180:NOC181"/>
    <mergeCell ref="NOD180:NOD181"/>
    <mergeCell ref="NOE180:NOE181"/>
    <mergeCell ref="NOK180:NOK181"/>
    <mergeCell ref="NOL180:NOL181"/>
    <mergeCell ref="NOM180:NOM181"/>
    <mergeCell ref="NON180:NON181"/>
    <mergeCell ref="NMW180:NMW181"/>
    <mergeCell ref="NMX180:NMX181"/>
    <mergeCell ref="NMY180:NMY181"/>
    <mergeCell ref="NMZ180:NMZ181"/>
    <mergeCell ref="NNA180:NNA181"/>
    <mergeCell ref="NNG180:NNG181"/>
    <mergeCell ref="NNH180:NNH181"/>
    <mergeCell ref="NNI180:NNI181"/>
    <mergeCell ref="NNJ180:NNJ181"/>
    <mergeCell ref="NNK180:NNK181"/>
    <mergeCell ref="NNL180:NNL181"/>
    <mergeCell ref="NNM180:NNM181"/>
    <mergeCell ref="NNN180:NNN181"/>
    <mergeCell ref="NNO180:NNO181"/>
    <mergeCell ref="NNP180:NNP181"/>
    <mergeCell ref="NNQ180:NNQ181"/>
    <mergeCell ref="NNR180:NNR181"/>
    <mergeCell ref="NPF180:NPF181"/>
    <mergeCell ref="NPG180:NPG181"/>
    <mergeCell ref="NPH180:NPH181"/>
    <mergeCell ref="NPI180:NPI181"/>
    <mergeCell ref="NPO180:NPO181"/>
    <mergeCell ref="NPP180:NPP181"/>
    <mergeCell ref="NPQ180:NPQ181"/>
    <mergeCell ref="NPR180:NPR181"/>
    <mergeCell ref="NPS180:NPS181"/>
    <mergeCell ref="NPT180:NPT181"/>
    <mergeCell ref="NPU180:NPU181"/>
    <mergeCell ref="NPV180:NPV181"/>
    <mergeCell ref="NPW180:NPW181"/>
    <mergeCell ref="NPX180:NPX181"/>
    <mergeCell ref="NPY180:NPY181"/>
    <mergeCell ref="NPZ180:NPZ181"/>
    <mergeCell ref="NQA180:NQA181"/>
    <mergeCell ref="NOO180:NOO181"/>
    <mergeCell ref="NOP180:NOP181"/>
    <mergeCell ref="NOQ180:NOQ181"/>
    <mergeCell ref="NOR180:NOR181"/>
    <mergeCell ref="NOS180:NOS181"/>
    <mergeCell ref="NOT180:NOT181"/>
    <mergeCell ref="NOU180:NOU181"/>
    <mergeCell ref="NOV180:NOV181"/>
    <mergeCell ref="NOW180:NOW181"/>
    <mergeCell ref="NOX180:NOX181"/>
    <mergeCell ref="NOY180:NOY181"/>
    <mergeCell ref="NOZ180:NOZ181"/>
    <mergeCell ref="NPA180:NPA181"/>
    <mergeCell ref="NPB180:NPB181"/>
    <mergeCell ref="NPC180:NPC181"/>
    <mergeCell ref="NPD180:NPD181"/>
    <mergeCell ref="NPE180:NPE181"/>
    <mergeCell ref="NQX180:NQX181"/>
    <mergeCell ref="NQY180:NQY181"/>
    <mergeCell ref="NQZ180:NQZ181"/>
    <mergeCell ref="NRA180:NRA181"/>
    <mergeCell ref="NRB180:NRB181"/>
    <mergeCell ref="NRC180:NRC181"/>
    <mergeCell ref="NRD180:NRD181"/>
    <mergeCell ref="NRE180:NRE181"/>
    <mergeCell ref="NRF180:NRF181"/>
    <mergeCell ref="NRG180:NRG181"/>
    <mergeCell ref="NRH180:NRH181"/>
    <mergeCell ref="NRI180:NRI181"/>
    <mergeCell ref="NRJ180:NRJ181"/>
    <mergeCell ref="NRK180:NRK181"/>
    <mergeCell ref="NRL180:NRL181"/>
    <mergeCell ref="NRM180:NRM181"/>
    <mergeCell ref="NRN180:NRN181"/>
    <mergeCell ref="NQB180:NQB181"/>
    <mergeCell ref="NQC180:NQC181"/>
    <mergeCell ref="NQD180:NQD181"/>
    <mergeCell ref="NQE180:NQE181"/>
    <mergeCell ref="NQF180:NQF181"/>
    <mergeCell ref="NQG180:NQG181"/>
    <mergeCell ref="NQH180:NQH181"/>
    <mergeCell ref="NQI180:NQI181"/>
    <mergeCell ref="NQJ180:NQJ181"/>
    <mergeCell ref="NQK180:NQK181"/>
    <mergeCell ref="NQL180:NQL181"/>
    <mergeCell ref="NQM180:NQM181"/>
    <mergeCell ref="NQS180:NQS181"/>
    <mergeCell ref="NQT180:NQT181"/>
    <mergeCell ref="NQU180:NQU181"/>
    <mergeCell ref="NQV180:NQV181"/>
    <mergeCell ref="NQW180:NQW181"/>
    <mergeCell ref="NSK180:NSK181"/>
    <mergeCell ref="NSL180:NSL181"/>
    <mergeCell ref="NSM180:NSM181"/>
    <mergeCell ref="NSN180:NSN181"/>
    <mergeCell ref="NSO180:NSO181"/>
    <mergeCell ref="NSP180:NSP181"/>
    <mergeCell ref="NSQ180:NSQ181"/>
    <mergeCell ref="NSR180:NSR181"/>
    <mergeCell ref="NSS180:NSS181"/>
    <mergeCell ref="NST180:NST181"/>
    <mergeCell ref="NSU180:NSU181"/>
    <mergeCell ref="NTA180:NTA181"/>
    <mergeCell ref="NTB180:NTB181"/>
    <mergeCell ref="NTC180:NTC181"/>
    <mergeCell ref="NTD180:NTD181"/>
    <mergeCell ref="NTE180:NTE181"/>
    <mergeCell ref="NTF180:NTF181"/>
    <mergeCell ref="NRO180:NRO181"/>
    <mergeCell ref="NRP180:NRP181"/>
    <mergeCell ref="NRQ180:NRQ181"/>
    <mergeCell ref="NRW180:NRW181"/>
    <mergeCell ref="NRX180:NRX181"/>
    <mergeCell ref="NRY180:NRY181"/>
    <mergeCell ref="NRZ180:NRZ181"/>
    <mergeCell ref="NSA180:NSA181"/>
    <mergeCell ref="NSB180:NSB181"/>
    <mergeCell ref="NSC180:NSC181"/>
    <mergeCell ref="NSD180:NSD181"/>
    <mergeCell ref="NSE180:NSE181"/>
    <mergeCell ref="NSF180:NSF181"/>
    <mergeCell ref="NSG180:NSG181"/>
    <mergeCell ref="NSH180:NSH181"/>
    <mergeCell ref="NSI180:NSI181"/>
    <mergeCell ref="NSJ180:NSJ181"/>
    <mergeCell ref="NTX180:NTX181"/>
    <mergeCell ref="NTY180:NTY181"/>
    <mergeCell ref="NUE180:NUE181"/>
    <mergeCell ref="NUF180:NUF181"/>
    <mergeCell ref="NUG180:NUG181"/>
    <mergeCell ref="NUH180:NUH181"/>
    <mergeCell ref="NUI180:NUI181"/>
    <mergeCell ref="NUJ180:NUJ181"/>
    <mergeCell ref="NUK180:NUK181"/>
    <mergeCell ref="NUL180:NUL181"/>
    <mergeCell ref="NUM180:NUM181"/>
    <mergeCell ref="NUN180:NUN181"/>
    <mergeCell ref="NUO180:NUO181"/>
    <mergeCell ref="NUP180:NUP181"/>
    <mergeCell ref="NUQ180:NUQ181"/>
    <mergeCell ref="NUR180:NUR181"/>
    <mergeCell ref="NUS180:NUS181"/>
    <mergeCell ref="NTG180:NTG181"/>
    <mergeCell ref="NTH180:NTH181"/>
    <mergeCell ref="NTI180:NTI181"/>
    <mergeCell ref="NTJ180:NTJ181"/>
    <mergeCell ref="NTK180:NTK181"/>
    <mergeCell ref="NTL180:NTL181"/>
    <mergeCell ref="NTM180:NTM181"/>
    <mergeCell ref="NTN180:NTN181"/>
    <mergeCell ref="NTO180:NTO181"/>
    <mergeCell ref="NTP180:NTP181"/>
    <mergeCell ref="NTQ180:NTQ181"/>
    <mergeCell ref="NTR180:NTR181"/>
    <mergeCell ref="NTS180:NTS181"/>
    <mergeCell ref="NTT180:NTT181"/>
    <mergeCell ref="NTU180:NTU181"/>
    <mergeCell ref="NTV180:NTV181"/>
    <mergeCell ref="NTW180:NTW181"/>
    <mergeCell ref="NVP180:NVP181"/>
    <mergeCell ref="NVQ180:NVQ181"/>
    <mergeCell ref="NVR180:NVR181"/>
    <mergeCell ref="NVS180:NVS181"/>
    <mergeCell ref="NVT180:NVT181"/>
    <mergeCell ref="NVU180:NVU181"/>
    <mergeCell ref="NVV180:NVV181"/>
    <mergeCell ref="NVW180:NVW181"/>
    <mergeCell ref="NVX180:NVX181"/>
    <mergeCell ref="NVY180:NVY181"/>
    <mergeCell ref="NVZ180:NVZ181"/>
    <mergeCell ref="NWA180:NWA181"/>
    <mergeCell ref="NWB180:NWB181"/>
    <mergeCell ref="NWC180:NWC181"/>
    <mergeCell ref="NWD180:NWD181"/>
    <mergeCell ref="NWE180:NWE181"/>
    <mergeCell ref="NWF180:NWF181"/>
    <mergeCell ref="NUT180:NUT181"/>
    <mergeCell ref="NUU180:NUU181"/>
    <mergeCell ref="NUV180:NUV181"/>
    <mergeCell ref="NUW180:NUW181"/>
    <mergeCell ref="NUX180:NUX181"/>
    <mergeCell ref="NUY180:NUY181"/>
    <mergeCell ref="NUZ180:NUZ181"/>
    <mergeCell ref="NVA180:NVA181"/>
    <mergeCell ref="NVB180:NVB181"/>
    <mergeCell ref="NVC180:NVC181"/>
    <mergeCell ref="NVI180:NVI181"/>
    <mergeCell ref="NVJ180:NVJ181"/>
    <mergeCell ref="NVK180:NVK181"/>
    <mergeCell ref="NVL180:NVL181"/>
    <mergeCell ref="NVM180:NVM181"/>
    <mergeCell ref="NVN180:NVN181"/>
    <mergeCell ref="NVO180:NVO181"/>
    <mergeCell ref="NXC180:NXC181"/>
    <mergeCell ref="NXD180:NXD181"/>
    <mergeCell ref="NXE180:NXE181"/>
    <mergeCell ref="NXF180:NXF181"/>
    <mergeCell ref="NXG180:NXG181"/>
    <mergeCell ref="NXH180:NXH181"/>
    <mergeCell ref="NXI180:NXI181"/>
    <mergeCell ref="NXJ180:NXJ181"/>
    <mergeCell ref="NXK180:NXK181"/>
    <mergeCell ref="NXQ180:NXQ181"/>
    <mergeCell ref="NXR180:NXR181"/>
    <mergeCell ref="NXS180:NXS181"/>
    <mergeCell ref="NXT180:NXT181"/>
    <mergeCell ref="NXU180:NXU181"/>
    <mergeCell ref="NXV180:NXV181"/>
    <mergeCell ref="NXW180:NXW181"/>
    <mergeCell ref="NXX180:NXX181"/>
    <mergeCell ref="NWG180:NWG181"/>
    <mergeCell ref="NWM180:NWM181"/>
    <mergeCell ref="NWN180:NWN181"/>
    <mergeCell ref="NWO180:NWO181"/>
    <mergeCell ref="NWP180:NWP181"/>
    <mergeCell ref="NWQ180:NWQ181"/>
    <mergeCell ref="NWR180:NWR181"/>
    <mergeCell ref="NWS180:NWS181"/>
    <mergeCell ref="NWT180:NWT181"/>
    <mergeCell ref="NWU180:NWU181"/>
    <mergeCell ref="NWV180:NWV181"/>
    <mergeCell ref="NWW180:NWW181"/>
    <mergeCell ref="NWX180:NWX181"/>
    <mergeCell ref="NWY180:NWY181"/>
    <mergeCell ref="NWZ180:NWZ181"/>
    <mergeCell ref="NXA180:NXA181"/>
    <mergeCell ref="NXB180:NXB181"/>
    <mergeCell ref="NYU180:NYU181"/>
    <mergeCell ref="NYV180:NYV181"/>
    <mergeCell ref="NYW180:NYW181"/>
    <mergeCell ref="NYX180:NYX181"/>
    <mergeCell ref="NYY180:NYY181"/>
    <mergeCell ref="NYZ180:NYZ181"/>
    <mergeCell ref="NZA180:NZA181"/>
    <mergeCell ref="NZB180:NZB181"/>
    <mergeCell ref="NZC180:NZC181"/>
    <mergeCell ref="NZD180:NZD181"/>
    <mergeCell ref="NZE180:NZE181"/>
    <mergeCell ref="NZF180:NZF181"/>
    <mergeCell ref="NZG180:NZG181"/>
    <mergeCell ref="NZH180:NZH181"/>
    <mergeCell ref="NZI180:NZI181"/>
    <mergeCell ref="NZJ180:NZJ181"/>
    <mergeCell ref="NZK180:NZK181"/>
    <mergeCell ref="NXY180:NXY181"/>
    <mergeCell ref="NXZ180:NXZ181"/>
    <mergeCell ref="NYA180:NYA181"/>
    <mergeCell ref="NYB180:NYB181"/>
    <mergeCell ref="NYC180:NYC181"/>
    <mergeCell ref="NYD180:NYD181"/>
    <mergeCell ref="NYE180:NYE181"/>
    <mergeCell ref="NYF180:NYF181"/>
    <mergeCell ref="NYG180:NYG181"/>
    <mergeCell ref="NYH180:NYH181"/>
    <mergeCell ref="NYI180:NYI181"/>
    <mergeCell ref="NYJ180:NYJ181"/>
    <mergeCell ref="NYK180:NYK181"/>
    <mergeCell ref="NYL180:NYL181"/>
    <mergeCell ref="NYM180:NYM181"/>
    <mergeCell ref="NYN180:NYN181"/>
    <mergeCell ref="NYO180:NYO181"/>
    <mergeCell ref="OAH180:OAH181"/>
    <mergeCell ref="OAI180:OAI181"/>
    <mergeCell ref="OAJ180:OAJ181"/>
    <mergeCell ref="OAK180:OAK181"/>
    <mergeCell ref="OAL180:OAL181"/>
    <mergeCell ref="OAM180:OAM181"/>
    <mergeCell ref="OAN180:OAN181"/>
    <mergeCell ref="OAO180:OAO181"/>
    <mergeCell ref="OAP180:OAP181"/>
    <mergeCell ref="OAQ180:OAQ181"/>
    <mergeCell ref="OAR180:OAR181"/>
    <mergeCell ref="OAS180:OAS181"/>
    <mergeCell ref="OAT180:OAT181"/>
    <mergeCell ref="OAU180:OAU181"/>
    <mergeCell ref="OAV180:OAV181"/>
    <mergeCell ref="OAW180:OAW181"/>
    <mergeCell ref="OBC180:OBC181"/>
    <mergeCell ref="NZL180:NZL181"/>
    <mergeCell ref="NZM180:NZM181"/>
    <mergeCell ref="NZN180:NZN181"/>
    <mergeCell ref="NZO180:NZO181"/>
    <mergeCell ref="NZP180:NZP181"/>
    <mergeCell ref="NZQ180:NZQ181"/>
    <mergeCell ref="NZR180:NZR181"/>
    <mergeCell ref="NZS180:NZS181"/>
    <mergeCell ref="NZY180:NZY181"/>
    <mergeCell ref="NZZ180:NZZ181"/>
    <mergeCell ref="OAA180:OAA181"/>
    <mergeCell ref="OAB180:OAB181"/>
    <mergeCell ref="OAC180:OAC181"/>
    <mergeCell ref="OAD180:OAD181"/>
    <mergeCell ref="OAE180:OAE181"/>
    <mergeCell ref="OAF180:OAF181"/>
    <mergeCell ref="OAG180:OAG181"/>
    <mergeCell ref="OBU180:OBU181"/>
    <mergeCell ref="OBV180:OBV181"/>
    <mergeCell ref="OBW180:OBW181"/>
    <mergeCell ref="OBX180:OBX181"/>
    <mergeCell ref="OBY180:OBY181"/>
    <mergeCell ref="OBZ180:OBZ181"/>
    <mergeCell ref="OCA180:OCA181"/>
    <mergeCell ref="OCG180:OCG181"/>
    <mergeCell ref="OCH180:OCH181"/>
    <mergeCell ref="OCI180:OCI181"/>
    <mergeCell ref="OCJ180:OCJ181"/>
    <mergeCell ref="OCK180:OCK181"/>
    <mergeCell ref="OCL180:OCL181"/>
    <mergeCell ref="OCM180:OCM181"/>
    <mergeCell ref="OCN180:OCN181"/>
    <mergeCell ref="OCO180:OCO181"/>
    <mergeCell ref="OCP180:OCP181"/>
    <mergeCell ref="OBD180:OBD181"/>
    <mergeCell ref="OBE180:OBE181"/>
    <mergeCell ref="OBF180:OBF181"/>
    <mergeCell ref="OBG180:OBG181"/>
    <mergeCell ref="OBH180:OBH181"/>
    <mergeCell ref="OBI180:OBI181"/>
    <mergeCell ref="OBJ180:OBJ181"/>
    <mergeCell ref="OBK180:OBK181"/>
    <mergeCell ref="OBL180:OBL181"/>
    <mergeCell ref="OBM180:OBM181"/>
    <mergeCell ref="OBN180:OBN181"/>
    <mergeCell ref="OBO180:OBO181"/>
    <mergeCell ref="OBP180:OBP181"/>
    <mergeCell ref="OBQ180:OBQ181"/>
    <mergeCell ref="OBR180:OBR181"/>
    <mergeCell ref="OBS180:OBS181"/>
    <mergeCell ref="OBT180:OBT181"/>
    <mergeCell ref="ODM180:ODM181"/>
    <mergeCell ref="ODN180:ODN181"/>
    <mergeCell ref="ODO180:ODO181"/>
    <mergeCell ref="ODP180:ODP181"/>
    <mergeCell ref="ODQ180:ODQ181"/>
    <mergeCell ref="ODR180:ODR181"/>
    <mergeCell ref="ODS180:ODS181"/>
    <mergeCell ref="ODT180:ODT181"/>
    <mergeCell ref="ODU180:ODU181"/>
    <mergeCell ref="ODV180:ODV181"/>
    <mergeCell ref="ODW180:ODW181"/>
    <mergeCell ref="ODX180:ODX181"/>
    <mergeCell ref="ODY180:ODY181"/>
    <mergeCell ref="ODZ180:ODZ181"/>
    <mergeCell ref="OEA180:OEA181"/>
    <mergeCell ref="OEB180:OEB181"/>
    <mergeCell ref="OEC180:OEC181"/>
    <mergeCell ref="OCQ180:OCQ181"/>
    <mergeCell ref="OCR180:OCR181"/>
    <mergeCell ref="OCS180:OCS181"/>
    <mergeCell ref="OCT180:OCT181"/>
    <mergeCell ref="OCU180:OCU181"/>
    <mergeCell ref="OCV180:OCV181"/>
    <mergeCell ref="OCW180:OCW181"/>
    <mergeCell ref="OCX180:OCX181"/>
    <mergeCell ref="OCY180:OCY181"/>
    <mergeCell ref="OCZ180:OCZ181"/>
    <mergeCell ref="ODA180:ODA181"/>
    <mergeCell ref="ODB180:ODB181"/>
    <mergeCell ref="ODC180:ODC181"/>
    <mergeCell ref="ODD180:ODD181"/>
    <mergeCell ref="ODE180:ODE181"/>
    <mergeCell ref="ODK180:ODK181"/>
    <mergeCell ref="ODL180:ODL181"/>
    <mergeCell ref="OEZ180:OEZ181"/>
    <mergeCell ref="OFA180:OFA181"/>
    <mergeCell ref="OFB180:OFB181"/>
    <mergeCell ref="OFC180:OFC181"/>
    <mergeCell ref="OFD180:OFD181"/>
    <mergeCell ref="OFE180:OFE181"/>
    <mergeCell ref="OFF180:OFF181"/>
    <mergeCell ref="OFG180:OFG181"/>
    <mergeCell ref="OFH180:OFH181"/>
    <mergeCell ref="OFI180:OFI181"/>
    <mergeCell ref="OFJ180:OFJ181"/>
    <mergeCell ref="OFK180:OFK181"/>
    <mergeCell ref="OFL180:OFL181"/>
    <mergeCell ref="OFM180:OFM181"/>
    <mergeCell ref="OFS180:OFS181"/>
    <mergeCell ref="OFT180:OFT181"/>
    <mergeCell ref="OFU180:OFU181"/>
    <mergeCell ref="OED180:OED181"/>
    <mergeCell ref="OEE180:OEE181"/>
    <mergeCell ref="OEF180:OEF181"/>
    <mergeCell ref="OEG180:OEG181"/>
    <mergeCell ref="OEH180:OEH181"/>
    <mergeCell ref="OEI180:OEI181"/>
    <mergeCell ref="OEO180:OEO181"/>
    <mergeCell ref="OEP180:OEP181"/>
    <mergeCell ref="OEQ180:OEQ181"/>
    <mergeCell ref="OER180:OER181"/>
    <mergeCell ref="OES180:OES181"/>
    <mergeCell ref="OET180:OET181"/>
    <mergeCell ref="OEU180:OEU181"/>
    <mergeCell ref="OEV180:OEV181"/>
    <mergeCell ref="OEW180:OEW181"/>
    <mergeCell ref="OEX180:OEX181"/>
    <mergeCell ref="OEY180:OEY181"/>
    <mergeCell ref="OGM180:OGM181"/>
    <mergeCell ref="OGN180:OGN181"/>
    <mergeCell ref="OGO180:OGO181"/>
    <mergeCell ref="OGP180:OGP181"/>
    <mergeCell ref="OGQ180:OGQ181"/>
    <mergeCell ref="OGW180:OGW181"/>
    <mergeCell ref="OGX180:OGX181"/>
    <mergeCell ref="OGY180:OGY181"/>
    <mergeCell ref="OGZ180:OGZ181"/>
    <mergeCell ref="OHA180:OHA181"/>
    <mergeCell ref="OHB180:OHB181"/>
    <mergeCell ref="OHC180:OHC181"/>
    <mergeCell ref="OHD180:OHD181"/>
    <mergeCell ref="OHE180:OHE181"/>
    <mergeCell ref="OHF180:OHF181"/>
    <mergeCell ref="OHG180:OHG181"/>
    <mergeCell ref="OHH180:OHH181"/>
    <mergeCell ref="OFV180:OFV181"/>
    <mergeCell ref="OFW180:OFW181"/>
    <mergeCell ref="OFX180:OFX181"/>
    <mergeCell ref="OFY180:OFY181"/>
    <mergeCell ref="OFZ180:OFZ181"/>
    <mergeCell ref="OGA180:OGA181"/>
    <mergeCell ref="OGB180:OGB181"/>
    <mergeCell ref="OGC180:OGC181"/>
    <mergeCell ref="OGD180:OGD181"/>
    <mergeCell ref="OGE180:OGE181"/>
    <mergeCell ref="OGF180:OGF181"/>
    <mergeCell ref="OGG180:OGG181"/>
    <mergeCell ref="OGH180:OGH181"/>
    <mergeCell ref="OGI180:OGI181"/>
    <mergeCell ref="OGJ180:OGJ181"/>
    <mergeCell ref="OGK180:OGK181"/>
    <mergeCell ref="OGL180:OGL181"/>
    <mergeCell ref="OIE180:OIE181"/>
    <mergeCell ref="OIF180:OIF181"/>
    <mergeCell ref="OIG180:OIG181"/>
    <mergeCell ref="OIH180:OIH181"/>
    <mergeCell ref="OII180:OII181"/>
    <mergeCell ref="OIJ180:OIJ181"/>
    <mergeCell ref="OIK180:OIK181"/>
    <mergeCell ref="OIL180:OIL181"/>
    <mergeCell ref="OIM180:OIM181"/>
    <mergeCell ref="OIN180:OIN181"/>
    <mergeCell ref="OIO180:OIO181"/>
    <mergeCell ref="OIP180:OIP181"/>
    <mergeCell ref="OIQ180:OIQ181"/>
    <mergeCell ref="OIR180:OIR181"/>
    <mergeCell ref="OIS180:OIS181"/>
    <mergeCell ref="OIT180:OIT181"/>
    <mergeCell ref="OIU180:OIU181"/>
    <mergeCell ref="OHI180:OHI181"/>
    <mergeCell ref="OHJ180:OHJ181"/>
    <mergeCell ref="OHK180:OHK181"/>
    <mergeCell ref="OHL180:OHL181"/>
    <mergeCell ref="OHM180:OHM181"/>
    <mergeCell ref="OHN180:OHN181"/>
    <mergeCell ref="OHO180:OHO181"/>
    <mergeCell ref="OHP180:OHP181"/>
    <mergeCell ref="OHQ180:OHQ181"/>
    <mergeCell ref="OHR180:OHR181"/>
    <mergeCell ref="OHS180:OHS181"/>
    <mergeCell ref="OHT180:OHT181"/>
    <mergeCell ref="OHU180:OHU181"/>
    <mergeCell ref="OIA180:OIA181"/>
    <mergeCell ref="OIB180:OIB181"/>
    <mergeCell ref="OIC180:OIC181"/>
    <mergeCell ref="OID180:OID181"/>
    <mergeCell ref="OJR180:OJR181"/>
    <mergeCell ref="OJS180:OJS181"/>
    <mergeCell ref="OJT180:OJT181"/>
    <mergeCell ref="OJU180:OJU181"/>
    <mergeCell ref="OJV180:OJV181"/>
    <mergeCell ref="OJW180:OJW181"/>
    <mergeCell ref="OJX180:OJX181"/>
    <mergeCell ref="OJY180:OJY181"/>
    <mergeCell ref="OJZ180:OJZ181"/>
    <mergeCell ref="OKA180:OKA181"/>
    <mergeCell ref="OKB180:OKB181"/>
    <mergeCell ref="OKC180:OKC181"/>
    <mergeCell ref="OKI180:OKI181"/>
    <mergeCell ref="OKJ180:OKJ181"/>
    <mergeCell ref="OKK180:OKK181"/>
    <mergeCell ref="OKL180:OKL181"/>
    <mergeCell ref="OKM180:OKM181"/>
    <mergeCell ref="OIV180:OIV181"/>
    <mergeCell ref="OIW180:OIW181"/>
    <mergeCell ref="OIX180:OIX181"/>
    <mergeCell ref="OIY180:OIY181"/>
    <mergeCell ref="OJE180:OJE181"/>
    <mergeCell ref="OJF180:OJF181"/>
    <mergeCell ref="OJG180:OJG181"/>
    <mergeCell ref="OJH180:OJH181"/>
    <mergeCell ref="OJI180:OJI181"/>
    <mergeCell ref="OJJ180:OJJ181"/>
    <mergeCell ref="OJK180:OJK181"/>
    <mergeCell ref="OJL180:OJL181"/>
    <mergeCell ref="OJM180:OJM181"/>
    <mergeCell ref="OJN180:OJN181"/>
    <mergeCell ref="OJO180:OJO181"/>
    <mergeCell ref="OJP180:OJP181"/>
    <mergeCell ref="OJQ180:OJQ181"/>
    <mergeCell ref="OLE180:OLE181"/>
    <mergeCell ref="OLF180:OLF181"/>
    <mergeCell ref="OLG180:OLG181"/>
    <mergeCell ref="OLM180:OLM181"/>
    <mergeCell ref="OLN180:OLN181"/>
    <mergeCell ref="OLO180:OLO181"/>
    <mergeCell ref="OLP180:OLP181"/>
    <mergeCell ref="OLQ180:OLQ181"/>
    <mergeCell ref="OLR180:OLR181"/>
    <mergeCell ref="OLS180:OLS181"/>
    <mergeCell ref="OLT180:OLT181"/>
    <mergeCell ref="OLU180:OLU181"/>
    <mergeCell ref="OLV180:OLV181"/>
    <mergeCell ref="OLW180:OLW181"/>
    <mergeCell ref="OLX180:OLX181"/>
    <mergeCell ref="OLY180:OLY181"/>
    <mergeCell ref="OLZ180:OLZ181"/>
    <mergeCell ref="OKN180:OKN181"/>
    <mergeCell ref="OKO180:OKO181"/>
    <mergeCell ref="OKP180:OKP181"/>
    <mergeCell ref="OKQ180:OKQ181"/>
    <mergeCell ref="OKR180:OKR181"/>
    <mergeCell ref="OKS180:OKS181"/>
    <mergeCell ref="OKT180:OKT181"/>
    <mergeCell ref="OKU180:OKU181"/>
    <mergeCell ref="OKV180:OKV181"/>
    <mergeCell ref="OKW180:OKW181"/>
    <mergeCell ref="OKX180:OKX181"/>
    <mergeCell ref="OKY180:OKY181"/>
    <mergeCell ref="OKZ180:OKZ181"/>
    <mergeCell ref="OLA180:OLA181"/>
    <mergeCell ref="OLB180:OLB181"/>
    <mergeCell ref="OLC180:OLC181"/>
    <mergeCell ref="OLD180:OLD181"/>
    <mergeCell ref="OMW180:OMW181"/>
    <mergeCell ref="OMX180:OMX181"/>
    <mergeCell ref="OMY180:OMY181"/>
    <mergeCell ref="OMZ180:OMZ181"/>
    <mergeCell ref="ONA180:ONA181"/>
    <mergeCell ref="ONB180:ONB181"/>
    <mergeCell ref="ONC180:ONC181"/>
    <mergeCell ref="OND180:OND181"/>
    <mergeCell ref="ONE180:ONE181"/>
    <mergeCell ref="ONF180:ONF181"/>
    <mergeCell ref="ONG180:ONG181"/>
    <mergeCell ref="ONH180:ONH181"/>
    <mergeCell ref="ONI180:ONI181"/>
    <mergeCell ref="ONJ180:ONJ181"/>
    <mergeCell ref="ONK180:ONK181"/>
    <mergeCell ref="ONL180:ONL181"/>
    <mergeCell ref="ONM180:ONM181"/>
    <mergeCell ref="OMA180:OMA181"/>
    <mergeCell ref="OMB180:OMB181"/>
    <mergeCell ref="OMC180:OMC181"/>
    <mergeCell ref="OMD180:OMD181"/>
    <mergeCell ref="OME180:OME181"/>
    <mergeCell ref="OMF180:OMF181"/>
    <mergeCell ref="OMG180:OMG181"/>
    <mergeCell ref="OMH180:OMH181"/>
    <mergeCell ref="OMI180:OMI181"/>
    <mergeCell ref="OMJ180:OMJ181"/>
    <mergeCell ref="OMK180:OMK181"/>
    <mergeCell ref="OMQ180:OMQ181"/>
    <mergeCell ref="OMR180:OMR181"/>
    <mergeCell ref="OMS180:OMS181"/>
    <mergeCell ref="OMT180:OMT181"/>
    <mergeCell ref="OMU180:OMU181"/>
    <mergeCell ref="OMV180:OMV181"/>
    <mergeCell ref="OOJ180:OOJ181"/>
    <mergeCell ref="OOK180:OOK181"/>
    <mergeCell ref="OOL180:OOL181"/>
    <mergeCell ref="OOM180:OOM181"/>
    <mergeCell ref="OON180:OON181"/>
    <mergeCell ref="OOO180:OOO181"/>
    <mergeCell ref="OOP180:OOP181"/>
    <mergeCell ref="OOQ180:OOQ181"/>
    <mergeCell ref="OOR180:OOR181"/>
    <mergeCell ref="OOS180:OOS181"/>
    <mergeCell ref="OOY180:OOY181"/>
    <mergeCell ref="OOZ180:OOZ181"/>
    <mergeCell ref="OPA180:OPA181"/>
    <mergeCell ref="OPB180:OPB181"/>
    <mergeCell ref="OPC180:OPC181"/>
    <mergeCell ref="OPD180:OPD181"/>
    <mergeCell ref="OPE180:OPE181"/>
    <mergeCell ref="ONN180:ONN181"/>
    <mergeCell ref="ONO180:ONO181"/>
    <mergeCell ref="ONU180:ONU181"/>
    <mergeCell ref="ONV180:ONV181"/>
    <mergeCell ref="ONW180:ONW181"/>
    <mergeCell ref="ONX180:ONX181"/>
    <mergeCell ref="ONY180:ONY181"/>
    <mergeCell ref="ONZ180:ONZ181"/>
    <mergeCell ref="OOA180:OOA181"/>
    <mergeCell ref="OOB180:OOB181"/>
    <mergeCell ref="OOC180:OOC181"/>
    <mergeCell ref="OOD180:OOD181"/>
    <mergeCell ref="OOE180:OOE181"/>
    <mergeCell ref="OOF180:OOF181"/>
    <mergeCell ref="OOG180:OOG181"/>
    <mergeCell ref="OOH180:OOH181"/>
    <mergeCell ref="OOI180:OOI181"/>
    <mergeCell ref="OPW180:OPW181"/>
    <mergeCell ref="OQC180:OQC181"/>
    <mergeCell ref="OQD180:OQD181"/>
    <mergeCell ref="OQE180:OQE181"/>
    <mergeCell ref="OQF180:OQF181"/>
    <mergeCell ref="OQG180:OQG181"/>
    <mergeCell ref="OQH180:OQH181"/>
    <mergeCell ref="OQI180:OQI181"/>
    <mergeCell ref="OQJ180:OQJ181"/>
    <mergeCell ref="OQK180:OQK181"/>
    <mergeCell ref="OQL180:OQL181"/>
    <mergeCell ref="OQM180:OQM181"/>
    <mergeCell ref="OQN180:OQN181"/>
    <mergeCell ref="OQO180:OQO181"/>
    <mergeCell ref="OQP180:OQP181"/>
    <mergeCell ref="OQQ180:OQQ181"/>
    <mergeCell ref="OQR180:OQR181"/>
    <mergeCell ref="OPF180:OPF181"/>
    <mergeCell ref="OPG180:OPG181"/>
    <mergeCell ref="OPH180:OPH181"/>
    <mergeCell ref="OPI180:OPI181"/>
    <mergeCell ref="OPJ180:OPJ181"/>
    <mergeCell ref="OPK180:OPK181"/>
    <mergeCell ref="OPL180:OPL181"/>
    <mergeCell ref="OPM180:OPM181"/>
    <mergeCell ref="OPN180:OPN181"/>
    <mergeCell ref="OPO180:OPO181"/>
    <mergeCell ref="OPP180:OPP181"/>
    <mergeCell ref="OPQ180:OPQ181"/>
    <mergeCell ref="OPR180:OPR181"/>
    <mergeCell ref="OPS180:OPS181"/>
    <mergeCell ref="OPT180:OPT181"/>
    <mergeCell ref="OPU180:OPU181"/>
    <mergeCell ref="OPV180:OPV181"/>
    <mergeCell ref="ORO180:ORO181"/>
    <mergeCell ref="ORP180:ORP181"/>
    <mergeCell ref="ORQ180:ORQ181"/>
    <mergeCell ref="ORR180:ORR181"/>
    <mergeCell ref="ORS180:ORS181"/>
    <mergeCell ref="ORT180:ORT181"/>
    <mergeCell ref="ORU180:ORU181"/>
    <mergeCell ref="ORV180:ORV181"/>
    <mergeCell ref="ORW180:ORW181"/>
    <mergeCell ref="ORX180:ORX181"/>
    <mergeCell ref="ORY180:ORY181"/>
    <mergeCell ref="ORZ180:ORZ181"/>
    <mergeCell ref="OSA180:OSA181"/>
    <mergeCell ref="OSB180:OSB181"/>
    <mergeCell ref="OSC180:OSC181"/>
    <mergeCell ref="OSD180:OSD181"/>
    <mergeCell ref="OSE180:OSE181"/>
    <mergeCell ref="OQS180:OQS181"/>
    <mergeCell ref="OQT180:OQT181"/>
    <mergeCell ref="OQU180:OQU181"/>
    <mergeCell ref="OQV180:OQV181"/>
    <mergeCell ref="OQW180:OQW181"/>
    <mergeCell ref="OQX180:OQX181"/>
    <mergeCell ref="OQY180:OQY181"/>
    <mergeCell ref="OQZ180:OQZ181"/>
    <mergeCell ref="ORA180:ORA181"/>
    <mergeCell ref="ORG180:ORG181"/>
    <mergeCell ref="ORH180:ORH181"/>
    <mergeCell ref="ORI180:ORI181"/>
    <mergeCell ref="ORJ180:ORJ181"/>
    <mergeCell ref="ORK180:ORK181"/>
    <mergeCell ref="ORL180:ORL181"/>
    <mergeCell ref="ORM180:ORM181"/>
    <mergeCell ref="ORN180:ORN181"/>
    <mergeCell ref="OTB180:OTB181"/>
    <mergeCell ref="OTC180:OTC181"/>
    <mergeCell ref="OTD180:OTD181"/>
    <mergeCell ref="OTE180:OTE181"/>
    <mergeCell ref="OTF180:OTF181"/>
    <mergeCell ref="OTG180:OTG181"/>
    <mergeCell ref="OTH180:OTH181"/>
    <mergeCell ref="OTI180:OTI181"/>
    <mergeCell ref="OTO180:OTO181"/>
    <mergeCell ref="OTP180:OTP181"/>
    <mergeCell ref="OTQ180:OTQ181"/>
    <mergeCell ref="OTR180:OTR181"/>
    <mergeCell ref="OTS180:OTS181"/>
    <mergeCell ref="OTT180:OTT181"/>
    <mergeCell ref="OTU180:OTU181"/>
    <mergeCell ref="OTV180:OTV181"/>
    <mergeCell ref="OTW180:OTW181"/>
    <mergeCell ref="OSK180:OSK181"/>
    <mergeCell ref="OSL180:OSL181"/>
    <mergeCell ref="OSM180:OSM181"/>
    <mergeCell ref="OSN180:OSN181"/>
    <mergeCell ref="OSO180:OSO181"/>
    <mergeCell ref="OSP180:OSP181"/>
    <mergeCell ref="OSQ180:OSQ181"/>
    <mergeCell ref="OSR180:OSR181"/>
    <mergeCell ref="OSS180:OSS181"/>
    <mergeCell ref="OST180:OST181"/>
    <mergeCell ref="OSU180:OSU181"/>
    <mergeCell ref="OSV180:OSV181"/>
    <mergeCell ref="OSW180:OSW181"/>
    <mergeCell ref="OSX180:OSX181"/>
    <mergeCell ref="OSY180:OSY181"/>
    <mergeCell ref="OSZ180:OSZ181"/>
    <mergeCell ref="OTA180:OTA181"/>
    <mergeCell ref="OUT180:OUT181"/>
    <mergeCell ref="OUU180:OUU181"/>
    <mergeCell ref="OUV180:OUV181"/>
    <mergeCell ref="OUW180:OUW181"/>
    <mergeCell ref="OUX180:OUX181"/>
    <mergeCell ref="OUY180:OUY181"/>
    <mergeCell ref="OUZ180:OUZ181"/>
    <mergeCell ref="OVA180:OVA181"/>
    <mergeCell ref="OVB180:OVB181"/>
    <mergeCell ref="OVC180:OVC181"/>
    <mergeCell ref="OVD180:OVD181"/>
    <mergeCell ref="OVE180:OVE181"/>
    <mergeCell ref="OVF180:OVF181"/>
    <mergeCell ref="OVG180:OVG181"/>
    <mergeCell ref="OVH180:OVH181"/>
    <mergeCell ref="OVI180:OVI181"/>
    <mergeCell ref="OVJ180:OVJ181"/>
    <mergeCell ref="OTX180:OTX181"/>
    <mergeCell ref="OTY180:OTY181"/>
    <mergeCell ref="OTZ180:OTZ181"/>
    <mergeCell ref="OUA180:OUA181"/>
    <mergeCell ref="OUB180:OUB181"/>
    <mergeCell ref="OUC180:OUC181"/>
    <mergeCell ref="OUD180:OUD181"/>
    <mergeCell ref="OUE180:OUE181"/>
    <mergeCell ref="OUF180:OUF181"/>
    <mergeCell ref="OUG180:OUG181"/>
    <mergeCell ref="OUH180:OUH181"/>
    <mergeCell ref="OUI180:OUI181"/>
    <mergeCell ref="OUJ180:OUJ181"/>
    <mergeCell ref="OUK180:OUK181"/>
    <mergeCell ref="OUL180:OUL181"/>
    <mergeCell ref="OUM180:OUM181"/>
    <mergeCell ref="OUS180:OUS181"/>
    <mergeCell ref="OWG180:OWG181"/>
    <mergeCell ref="OWH180:OWH181"/>
    <mergeCell ref="OWI180:OWI181"/>
    <mergeCell ref="OWJ180:OWJ181"/>
    <mergeCell ref="OWK180:OWK181"/>
    <mergeCell ref="OWL180:OWL181"/>
    <mergeCell ref="OWM180:OWM181"/>
    <mergeCell ref="OWN180:OWN181"/>
    <mergeCell ref="OWO180:OWO181"/>
    <mergeCell ref="OWP180:OWP181"/>
    <mergeCell ref="OWQ180:OWQ181"/>
    <mergeCell ref="OWR180:OWR181"/>
    <mergeCell ref="OWS180:OWS181"/>
    <mergeCell ref="OWT180:OWT181"/>
    <mergeCell ref="OWU180:OWU181"/>
    <mergeCell ref="OXA180:OXA181"/>
    <mergeCell ref="OXB180:OXB181"/>
    <mergeCell ref="OVK180:OVK181"/>
    <mergeCell ref="OVL180:OVL181"/>
    <mergeCell ref="OVM180:OVM181"/>
    <mergeCell ref="OVN180:OVN181"/>
    <mergeCell ref="OVO180:OVO181"/>
    <mergeCell ref="OVP180:OVP181"/>
    <mergeCell ref="OVQ180:OVQ181"/>
    <mergeCell ref="OVW180:OVW181"/>
    <mergeCell ref="OVX180:OVX181"/>
    <mergeCell ref="OVY180:OVY181"/>
    <mergeCell ref="OVZ180:OVZ181"/>
    <mergeCell ref="OWA180:OWA181"/>
    <mergeCell ref="OWB180:OWB181"/>
    <mergeCell ref="OWC180:OWC181"/>
    <mergeCell ref="OWD180:OWD181"/>
    <mergeCell ref="OWE180:OWE181"/>
    <mergeCell ref="OWF180:OWF181"/>
    <mergeCell ref="OXT180:OXT181"/>
    <mergeCell ref="OXU180:OXU181"/>
    <mergeCell ref="OXV180:OXV181"/>
    <mergeCell ref="OXW180:OXW181"/>
    <mergeCell ref="OXX180:OXX181"/>
    <mergeCell ref="OXY180:OXY181"/>
    <mergeCell ref="OYE180:OYE181"/>
    <mergeCell ref="OYF180:OYF181"/>
    <mergeCell ref="OYG180:OYG181"/>
    <mergeCell ref="OYH180:OYH181"/>
    <mergeCell ref="OYI180:OYI181"/>
    <mergeCell ref="OYJ180:OYJ181"/>
    <mergeCell ref="OYK180:OYK181"/>
    <mergeCell ref="OYL180:OYL181"/>
    <mergeCell ref="OYM180:OYM181"/>
    <mergeCell ref="OYN180:OYN181"/>
    <mergeCell ref="OYO180:OYO181"/>
    <mergeCell ref="OXC180:OXC181"/>
    <mergeCell ref="OXD180:OXD181"/>
    <mergeCell ref="OXE180:OXE181"/>
    <mergeCell ref="OXF180:OXF181"/>
    <mergeCell ref="OXG180:OXG181"/>
    <mergeCell ref="OXH180:OXH181"/>
    <mergeCell ref="OXI180:OXI181"/>
    <mergeCell ref="OXJ180:OXJ181"/>
    <mergeCell ref="OXK180:OXK181"/>
    <mergeCell ref="OXL180:OXL181"/>
    <mergeCell ref="OXM180:OXM181"/>
    <mergeCell ref="OXN180:OXN181"/>
    <mergeCell ref="OXO180:OXO181"/>
    <mergeCell ref="OXP180:OXP181"/>
    <mergeCell ref="OXQ180:OXQ181"/>
    <mergeCell ref="OXR180:OXR181"/>
    <mergeCell ref="OXS180:OXS181"/>
    <mergeCell ref="OZL180:OZL181"/>
    <mergeCell ref="OZM180:OZM181"/>
    <mergeCell ref="OZN180:OZN181"/>
    <mergeCell ref="OZO180:OZO181"/>
    <mergeCell ref="OZP180:OZP181"/>
    <mergeCell ref="OZQ180:OZQ181"/>
    <mergeCell ref="OZR180:OZR181"/>
    <mergeCell ref="OZS180:OZS181"/>
    <mergeCell ref="OZT180:OZT181"/>
    <mergeCell ref="OZU180:OZU181"/>
    <mergeCell ref="OZV180:OZV181"/>
    <mergeCell ref="OZW180:OZW181"/>
    <mergeCell ref="OZX180:OZX181"/>
    <mergeCell ref="OZY180:OZY181"/>
    <mergeCell ref="OZZ180:OZZ181"/>
    <mergeCell ref="PAA180:PAA181"/>
    <mergeCell ref="PAB180:PAB181"/>
    <mergeCell ref="OYP180:OYP181"/>
    <mergeCell ref="OYQ180:OYQ181"/>
    <mergeCell ref="OYR180:OYR181"/>
    <mergeCell ref="OYS180:OYS181"/>
    <mergeCell ref="OYT180:OYT181"/>
    <mergeCell ref="OYU180:OYU181"/>
    <mergeCell ref="OYV180:OYV181"/>
    <mergeCell ref="OYW180:OYW181"/>
    <mergeCell ref="OYX180:OYX181"/>
    <mergeCell ref="OYY180:OYY181"/>
    <mergeCell ref="OYZ180:OYZ181"/>
    <mergeCell ref="OZA180:OZA181"/>
    <mergeCell ref="OZB180:OZB181"/>
    <mergeCell ref="OZC180:OZC181"/>
    <mergeCell ref="OZI180:OZI181"/>
    <mergeCell ref="OZJ180:OZJ181"/>
    <mergeCell ref="OZK180:OZK181"/>
    <mergeCell ref="PAY180:PAY181"/>
    <mergeCell ref="PAZ180:PAZ181"/>
    <mergeCell ref="PBA180:PBA181"/>
    <mergeCell ref="PBB180:PBB181"/>
    <mergeCell ref="PBC180:PBC181"/>
    <mergeCell ref="PBD180:PBD181"/>
    <mergeCell ref="PBE180:PBE181"/>
    <mergeCell ref="PBF180:PBF181"/>
    <mergeCell ref="PBG180:PBG181"/>
    <mergeCell ref="PBH180:PBH181"/>
    <mergeCell ref="PBI180:PBI181"/>
    <mergeCell ref="PBJ180:PBJ181"/>
    <mergeCell ref="PBK180:PBK181"/>
    <mergeCell ref="PBQ180:PBQ181"/>
    <mergeCell ref="PBR180:PBR181"/>
    <mergeCell ref="PBS180:PBS181"/>
    <mergeCell ref="PBT180:PBT181"/>
    <mergeCell ref="PAC180:PAC181"/>
    <mergeCell ref="PAD180:PAD181"/>
    <mergeCell ref="PAE180:PAE181"/>
    <mergeCell ref="PAF180:PAF181"/>
    <mergeCell ref="PAG180:PAG181"/>
    <mergeCell ref="PAM180:PAM181"/>
    <mergeCell ref="PAN180:PAN181"/>
    <mergeCell ref="PAO180:PAO181"/>
    <mergeCell ref="PAP180:PAP181"/>
    <mergeCell ref="PAQ180:PAQ181"/>
    <mergeCell ref="PAR180:PAR181"/>
    <mergeCell ref="PAS180:PAS181"/>
    <mergeCell ref="PAT180:PAT181"/>
    <mergeCell ref="PAU180:PAU181"/>
    <mergeCell ref="PAV180:PAV181"/>
    <mergeCell ref="PAW180:PAW181"/>
    <mergeCell ref="PAX180:PAX181"/>
    <mergeCell ref="PCL180:PCL181"/>
    <mergeCell ref="PCM180:PCM181"/>
    <mergeCell ref="PCN180:PCN181"/>
    <mergeCell ref="PCO180:PCO181"/>
    <mergeCell ref="PCU180:PCU181"/>
    <mergeCell ref="PCV180:PCV181"/>
    <mergeCell ref="PCW180:PCW181"/>
    <mergeCell ref="PCX180:PCX181"/>
    <mergeCell ref="PCY180:PCY181"/>
    <mergeCell ref="PCZ180:PCZ181"/>
    <mergeCell ref="PDA180:PDA181"/>
    <mergeCell ref="PDB180:PDB181"/>
    <mergeCell ref="PDC180:PDC181"/>
    <mergeCell ref="PDD180:PDD181"/>
    <mergeCell ref="PDE180:PDE181"/>
    <mergeCell ref="PDF180:PDF181"/>
    <mergeCell ref="PDG180:PDG181"/>
    <mergeCell ref="PBU180:PBU181"/>
    <mergeCell ref="PBV180:PBV181"/>
    <mergeCell ref="PBW180:PBW181"/>
    <mergeCell ref="PBX180:PBX181"/>
    <mergeCell ref="PBY180:PBY181"/>
    <mergeCell ref="PBZ180:PBZ181"/>
    <mergeCell ref="PCA180:PCA181"/>
    <mergeCell ref="PCB180:PCB181"/>
    <mergeCell ref="PCC180:PCC181"/>
    <mergeCell ref="PCD180:PCD181"/>
    <mergeCell ref="PCE180:PCE181"/>
    <mergeCell ref="PCF180:PCF181"/>
    <mergeCell ref="PCG180:PCG181"/>
    <mergeCell ref="PCH180:PCH181"/>
    <mergeCell ref="PCI180:PCI181"/>
    <mergeCell ref="PCJ180:PCJ181"/>
    <mergeCell ref="PCK180:PCK181"/>
    <mergeCell ref="PED180:PED181"/>
    <mergeCell ref="PEE180:PEE181"/>
    <mergeCell ref="PEF180:PEF181"/>
    <mergeCell ref="PEG180:PEG181"/>
    <mergeCell ref="PEH180:PEH181"/>
    <mergeCell ref="PEI180:PEI181"/>
    <mergeCell ref="PEJ180:PEJ181"/>
    <mergeCell ref="PEK180:PEK181"/>
    <mergeCell ref="PEL180:PEL181"/>
    <mergeCell ref="PEM180:PEM181"/>
    <mergeCell ref="PEN180:PEN181"/>
    <mergeCell ref="PEO180:PEO181"/>
    <mergeCell ref="PEP180:PEP181"/>
    <mergeCell ref="PEQ180:PEQ181"/>
    <mergeCell ref="PER180:PER181"/>
    <mergeCell ref="PES180:PES181"/>
    <mergeCell ref="PET180:PET181"/>
    <mergeCell ref="PDH180:PDH181"/>
    <mergeCell ref="PDI180:PDI181"/>
    <mergeCell ref="PDJ180:PDJ181"/>
    <mergeCell ref="PDK180:PDK181"/>
    <mergeCell ref="PDL180:PDL181"/>
    <mergeCell ref="PDM180:PDM181"/>
    <mergeCell ref="PDN180:PDN181"/>
    <mergeCell ref="PDO180:PDO181"/>
    <mergeCell ref="PDP180:PDP181"/>
    <mergeCell ref="PDQ180:PDQ181"/>
    <mergeCell ref="PDR180:PDR181"/>
    <mergeCell ref="PDS180:PDS181"/>
    <mergeCell ref="PDY180:PDY181"/>
    <mergeCell ref="PDZ180:PDZ181"/>
    <mergeCell ref="PEA180:PEA181"/>
    <mergeCell ref="PEB180:PEB181"/>
    <mergeCell ref="PEC180:PEC181"/>
    <mergeCell ref="PFQ180:PFQ181"/>
    <mergeCell ref="PFR180:PFR181"/>
    <mergeCell ref="PFS180:PFS181"/>
    <mergeCell ref="PFT180:PFT181"/>
    <mergeCell ref="PFU180:PFU181"/>
    <mergeCell ref="PFV180:PFV181"/>
    <mergeCell ref="PFW180:PFW181"/>
    <mergeCell ref="PFX180:PFX181"/>
    <mergeCell ref="PFY180:PFY181"/>
    <mergeCell ref="PFZ180:PFZ181"/>
    <mergeCell ref="PGA180:PGA181"/>
    <mergeCell ref="PGG180:PGG181"/>
    <mergeCell ref="PGH180:PGH181"/>
    <mergeCell ref="PGI180:PGI181"/>
    <mergeCell ref="PGJ180:PGJ181"/>
    <mergeCell ref="PGK180:PGK181"/>
    <mergeCell ref="PGL180:PGL181"/>
    <mergeCell ref="PEU180:PEU181"/>
    <mergeCell ref="PEV180:PEV181"/>
    <mergeCell ref="PEW180:PEW181"/>
    <mergeCell ref="PFC180:PFC181"/>
    <mergeCell ref="PFD180:PFD181"/>
    <mergeCell ref="PFE180:PFE181"/>
    <mergeCell ref="PFF180:PFF181"/>
    <mergeCell ref="PFG180:PFG181"/>
    <mergeCell ref="PFH180:PFH181"/>
    <mergeCell ref="PFI180:PFI181"/>
    <mergeCell ref="PFJ180:PFJ181"/>
    <mergeCell ref="PFK180:PFK181"/>
    <mergeCell ref="PFL180:PFL181"/>
    <mergeCell ref="PFM180:PFM181"/>
    <mergeCell ref="PFN180:PFN181"/>
    <mergeCell ref="PFO180:PFO181"/>
    <mergeCell ref="PFP180:PFP181"/>
    <mergeCell ref="PHD180:PHD181"/>
    <mergeCell ref="PHE180:PHE181"/>
    <mergeCell ref="PHK180:PHK181"/>
    <mergeCell ref="PHL180:PHL181"/>
    <mergeCell ref="PHM180:PHM181"/>
    <mergeCell ref="PHN180:PHN181"/>
    <mergeCell ref="PHO180:PHO181"/>
    <mergeCell ref="PHP180:PHP181"/>
    <mergeCell ref="PHQ180:PHQ181"/>
    <mergeCell ref="PHR180:PHR181"/>
    <mergeCell ref="PHS180:PHS181"/>
    <mergeCell ref="PHT180:PHT181"/>
    <mergeCell ref="PHU180:PHU181"/>
    <mergeCell ref="PHV180:PHV181"/>
    <mergeCell ref="PHW180:PHW181"/>
    <mergeCell ref="PHX180:PHX181"/>
    <mergeCell ref="PHY180:PHY181"/>
    <mergeCell ref="PGM180:PGM181"/>
    <mergeCell ref="PGN180:PGN181"/>
    <mergeCell ref="PGO180:PGO181"/>
    <mergeCell ref="PGP180:PGP181"/>
    <mergeCell ref="PGQ180:PGQ181"/>
    <mergeCell ref="PGR180:PGR181"/>
    <mergeCell ref="PGS180:PGS181"/>
    <mergeCell ref="PGT180:PGT181"/>
    <mergeCell ref="PGU180:PGU181"/>
    <mergeCell ref="PGV180:PGV181"/>
    <mergeCell ref="PGW180:PGW181"/>
    <mergeCell ref="PGX180:PGX181"/>
    <mergeCell ref="PGY180:PGY181"/>
    <mergeCell ref="PGZ180:PGZ181"/>
    <mergeCell ref="PHA180:PHA181"/>
    <mergeCell ref="PHB180:PHB181"/>
    <mergeCell ref="PHC180:PHC181"/>
    <mergeCell ref="PIV180:PIV181"/>
    <mergeCell ref="PIW180:PIW181"/>
    <mergeCell ref="PIX180:PIX181"/>
    <mergeCell ref="PIY180:PIY181"/>
    <mergeCell ref="PIZ180:PIZ181"/>
    <mergeCell ref="PJA180:PJA181"/>
    <mergeCell ref="PJB180:PJB181"/>
    <mergeCell ref="PJC180:PJC181"/>
    <mergeCell ref="PJD180:PJD181"/>
    <mergeCell ref="PJE180:PJE181"/>
    <mergeCell ref="PJF180:PJF181"/>
    <mergeCell ref="PJG180:PJG181"/>
    <mergeCell ref="PJH180:PJH181"/>
    <mergeCell ref="PJI180:PJI181"/>
    <mergeCell ref="PJJ180:PJJ181"/>
    <mergeCell ref="PJK180:PJK181"/>
    <mergeCell ref="PJL180:PJL181"/>
    <mergeCell ref="PHZ180:PHZ181"/>
    <mergeCell ref="PIA180:PIA181"/>
    <mergeCell ref="PIB180:PIB181"/>
    <mergeCell ref="PIC180:PIC181"/>
    <mergeCell ref="PID180:PID181"/>
    <mergeCell ref="PIE180:PIE181"/>
    <mergeCell ref="PIF180:PIF181"/>
    <mergeCell ref="PIG180:PIG181"/>
    <mergeCell ref="PIH180:PIH181"/>
    <mergeCell ref="PII180:PII181"/>
    <mergeCell ref="PIO180:PIO181"/>
    <mergeCell ref="PIP180:PIP181"/>
    <mergeCell ref="PIQ180:PIQ181"/>
    <mergeCell ref="PIR180:PIR181"/>
    <mergeCell ref="PIS180:PIS181"/>
    <mergeCell ref="PIT180:PIT181"/>
    <mergeCell ref="PIU180:PIU181"/>
    <mergeCell ref="PKI180:PKI181"/>
    <mergeCell ref="PKJ180:PKJ181"/>
    <mergeCell ref="PKK180:PKK181"/>
    <mergeCell ref="PKL180:PKL181"/>
    <mergeCell ref="PKM180:PKM181"/>
    <mergeCell ref="PKN180:PKN181"/>
    <mergeCell ref="PKO180:PKO181"/>
    <mergeCell ref="PKP180:PKP181"/>
    <mergeCell ref="PKQ180:PKQ181"/>
    <mergeCell ref="PKW180:PKW181"/>
    <mergeCell ref="PKX180:PKX181"/>
    <mergeCell ref="PKY180:PKY181"/>
    <mergeCell ref="PKZ180:PKZ181"/>
    <mergeCell ref="PLA180:PLA181"/>
    <mergeCell ref="PLB180:PLB181"/>
    <mergeCell ref="PLC180:PLC181"/>
    <mergeCell ref="PLD180:PLD181"/>
    <mergeCell ref="PJM180:PJM181"/>
    <mergeCell ref="PJS180:PJS181"/>
    <mergeCell ref="PJT180:PJT181"/>
    <mergeCell ref="PJU180:PJU181"/>
    <mergeCell ref="PJV180:PJV181"/>
    <mergeCell ref="PJW180:PJW181"/>
    <mergeCell ref="PJX180:PJX181"/>
    <mergeCell ref="PJY180:PJY181"/>
    <mergeCell ref="PJZ180:PJZ181"/>
    <mergeCell ref="PKA180:PKA181"/>
    <mergeCell ref="PKB180:PKB181"/>
    <mergeCell ref="PKC180:PKC181"/>
    <mergeCell ref="PKD180:PKD181"/>
    <mergeCell ref="PKE180:PKE181"/>
    <mergeCell ref="PKF180:PKF181"/>
    <mergeCell ref="PKG180:PKG181"/>
    <mergeCell ref="PKH180:PKH181"/>
    <mergeCell ref="PMA180:PMA181"/>
    <mergeCell ref="PMB180:PMB181"/>
    <mergeCell ref="PMC180:PMC181"/>
    <mergeCell ref="PMD180:PMD181"/>
    <mergeCell ref="PME180:PME181"/>
    <mergeCell ref="PMF180:PMF181"/>
    <mergeCell ref="PMG180:PMG181"/>
    <mergeCell ref="PMH180:PMH181"/>
    <mergeCell ref="PMI180:PMI181"/>
    <mergeCell ref="PMJ180:PMJ181"/>
    <mergeCell ref="PMK180:PMK181"/>
    <mergeCell ref="PML180:PML181"/>
    <mergeCell ref="PMM180:PMM181"/>
    <mergeCell ref="PMN180:PMN181"/>
    <mergeCell ref="PMO180:PMO181"/>
    <mergeCell ref="PMP180:PMP181"/>
    <mergeCell ref="PMQ180:PMQ181"/>
    <mergeCell ref="PLE180:PLE181"/>
    <mergeCell ref="PLF180:PLF181"/>
    <mergeCell ref="PLG180:PLG181"/>
    <mergeCell ref="PLH180:PLH181"/>
    <mergeCell ref="PLI180:PLI181"/>
    <mergeCell ref="PLJ180:PLJ181"/>
    <mergeCell ref="PLK180:PLK181"/>
    <mergeCell ref="PLL180:PLL181"/>
    <mergeCell ref="PLM180:PLM181"/>
    <mergeCell ref="PLN180:PLN181"/>
    <mergeCell ref="PLO180:PLO181"/>
    <mergeCell ref="PLP180:PLP181"/>
    <mergeCell ref="PLQ180:PLQ181"/>
    <mergeCell ref="PLR180:PLR181"/>
    <mergeCell ref="PLS180:PLS181"/>
    <mergeCell ref="PLT180:PLT181"/>
    <mergeCell ref="PLU180:PLU181"/>
    <mergeCell ref="PNN180:PNN181"/>
    <mergeCell ref="PNO180:PNO181"/>
    <mergeCell ref="PNP180:PNP181"/>
    <mergeCell ref="PNQ180:PNQ181"/>
    <mergeCell ref="PNR180:PNR181"/>
    <mergeCell ref="PNS180:PNS181"/>
    <mergeCell ref="PNT180:PNT181"/>
    <mergeCell ref="PNU180:PNU181"/>
    <mergeCell ref="PNV180:PNV181"/>
    <mergeCell ref="PNW180:PNW181"/>
    <mergeCell ref="PNX180:PNX181"/>
    <mergeCell ref="PNY180:PNY181"/>
    <mergeCell ref="PNZ180:PNZ181"/>
    <mergeCell ref="POA180:POA181"/>
    <mergeCell ref="POB180:POB181"/>
    <mergeCell ref="POC180:POC181"/>
    <mergeCell ref="POI180:POI181"/>
    <mergeCell ref="PMR180:PMR181"/>
    <mergeCell ref="PMS180:PMS181"/>
    <mergeCell ref="PMT180:PMT181"/>
    <mergeCell ref="PMU180:PMU181"/>
    <mergeCell ref="PMV180:PMV181"/>
    <mergeCell ref="PMW180:PMW181"/>
    <mergeCell ref="PMX180:PMX181"/>
    <mergeCell ref="PMY180:PMY181"/>
    <mergeCell ref="PNE180:PNE181"/>
    <mergeCell ref="PNF180:PNF181"/>
    <mergeCell ref="PNG180:PNG181"/>
    <mergeCell ref="PNH180:PNH181"/>
    <mergeCell ref="PNI180:PNI181"/>
    <mergeCell ref="PNJ180:PNJ181"/>
    <mergeCell ref="PNK180:PNK181"/>
    <mergeCell ref="PNL180:PNL181"/>
    <mergeCell ref="PNM180:PNM181"/>
    <mergeCell ref="PPA180:PPA181"/>
    <mergeCell ref="PPB180:PPB181"/>
    <mergeCell ref="PPC180:PPC181"/>
    <mergeCell ref="PPD180:PPD181"/>
    <mergeCell ref="PPE180:PPE181"/>
    <mergeCell ref="PPF180:PPF181"/>
    <mergeCell ref="PPG180:PPG181"/>
    <mergeCell ref="PPM180:PPM181"/>
    <mergeCell ref="PPN180:PPN181"/>
    <mergeCell ref="PPO180:PPO181"/>
    <mergeCell ref="PPP180:PPP181"/>
    <mergeCell ref="PPQ180:PPQ181"/>
    <mergeCell ref="PPR180:PPR181"/>
    <mergeCell ref="PPS180:PPS181"/>
    <mergeCell ref="PPT180:PPT181"/>
    <mergeCell ref="PPU180:PPU181"/>
    <mergeCell ref="PPV180:PPV181"/>
    <mergeCell ref="POJ180:POJ181"/>
    <mergeCell ref="POK180:POK181"/>
    <mergeCell ref="POL180:POL181"/>
    <mergeCell ref="POM180:POM181"/>
    <mergeCell ref="PON180:PON181"/>
    <mergeCell ref="POO180:POO181"/>
    <mergeCell ref="POP180:POP181"/>
    <mergeCell ref="POQ180:POQ181"/>
    <mergeCell ref="POR180:POR181"/>
    <mergeCell ref="POS180:POS181"/>
    <mergeCell ref="POT180:POT181"/>
    <mergeCell ref="POU180:POU181"/>
    <mergeCell ref="POV180:POV181"/>
    <mergeCell ref="POW180:POW181"/>
    <mergeCell ref="POX180:POX181"/>
    <mergeCell ref="POY180:POY181"/>
    <mergeCell ref="POZ180:POZ181"/>
    <mergeCell ref="PQS180:PQS181"/>
    <mergeCell ref="PQT180:PQT181"/>
    <mergeCell ref="PQU180:PQU181"/>
    <mergeCell ref="PQV180:PQV181"/>
    <mergeCell ref="PQW180:PQW181"/>
    <mergeCell ref="PQX180:PQX181"/>
    <mergeCell ref="PQY180:PQY181"/>
    <mergeCell ref="PQZ180:PQZ181"/>
    <mergeCell ref="PRA180:PRA181"/>
    <mergeCell ref="PRB180:PRB181"/>
    <mergeCell ref="PRC180:PRC181"/>
    <mergeCell ref="PRD180:PRD181"/>
    <mergeCell ref="PRE180:PRE181"/>
    <mergeCell ref="PRF180:PRF181"/>
    <mergeCell ref="PRG180:PRG181"/>
    <mergeCell ref="PRH180:PRH181"/>
    <mergeCell ref="PRI180:PRI181"/>
    <mergeCell ref="PPW180:PPW181"/>
    <mergeCell ref="PPX180:PPX181"/>
    <mergeCell ref="PPY180:PPY181"/>
    <mergeCell ref="PPZ180:PPZ181"/>
    <mergeCell ref="PQA180:PQA181"/>
    <mergeCell ref="PQB180:PQB181"/>
    <mergeCell ref="PQC180:PQC181"/>
    <mergeCell ref="PQD180:PQD181"/>
    <mergeCell ref="PQE180:PQE181"/>
    <mergeCell ref="PQF180:PQF181"/>
    <mergeCell ref="PQG180:PQG181"/>
    <mergeCell ref="PQH180:PQH181"/>
    <mergeCell ref="PQI180:PQI181"/>
    <mergeCell ref="PQJ180:PQJ181"/>
    <mergeCell ref="PQK180:PQK181"/>
    <mergeCell ref="PQQ180:PQQ181"/>
    <mergeCell ref="PQR180:PQR181"/>
    <mergeCell ref="PSF180:PSF181"/>
    <mergeCell ref="PSG180:PSG181"/>
    <mergeCell ref="PSH180:PSH181"/>
    <mergeCell ref="PSI180:PSI181"/>
    <mergeCell ref="PSJ180:PSJ181"/>
    <mergeCell ref="PSK180:PSK181"/>
    <mergeCell ref="PSL180:PSL181"/>
    <mergeCell ref="PSM180:PSM181"/>
    <mergeCell ref="PSN180:PSN181"/>
    <mergeCell ref="PSO180:PSO181"/>
    <mergeCell ref="PSP180:PSP181"/>
    <mergeCell ref="PSQ180:PSQ181"/>
    <mergeCell ref="PSR180:PSR181"/>
    <mergeCell ref="PSS180:PSS181"/>
    <mergeCell ref="PSY180:PSY181"/>
    <mergeCell ref="PSZ180:PSZ181"/>
    <mergeCell ref="PTA180:PTA181"/>
    <mergeCell ref="PRJ180:PRJ181"/>
    <mergeCell ref="PRK180:PRK181"/>
    <mergeCell ref="PRL180:PRL181"/>
    <mergeCell ref="PRM180:PRM181"/>
    <mergeCell ref="PRN180:PRN181"/>
    <mergeCell ref="PRO180:PRO181"/>
    <mergeCell ref="PRU180:PRU181"/>
    <mergeCell ref="PRV180:PRV181"/>
    <mergeCell ref="PRW180:PRW181"/>
    <mergeCell ref="PRX180:PRX181"/>
    <mergeCell ref="PRY180:PRY181"/>
    <mergeCell ref="PRZ180:PRZ181"/>
    <mergeCell ref="PSA180:PSA181"/>
    <mergeCell ref="PSB180:PSB181"/>
    <mergeCell ref="PSC180:PSC181"/>
    <mergeCell ref="PSD180:PSD181"/>
    <mergeCell ref="PSE180:PSE181"/>
    <mergeCell ref="PTS180:PTS181"/>
    <mergeCell ref="PTT180:PTT181"/>
    <mergeCell ref="PTU180:PTU181"/>
    <mergeCell ref="PTV180:PTV181"/>
    <mergeCell ref="PTW180:PTW181"/>
    <mergeCell ref="PUC180:PUC181"/>
    <mergeCell ref="PUD180:PUD181"/>
    <mergeCell ref="PUE180:PUE181"/>
    <mergeCell ref="PUF180:PUF181"/>
    <mergeCell ref="PUG180:PUG181"/>
    <mergeCell ref="PUH180:PUH181"/>
    <mergeCell ref="PUI180:PUI181"/>
    <mergeCell ref="PUJ180:PUJ181"/>
    <mergeCell ref="PUK180:PUK181"/>
    <mergeCell ref="PUL180:PUL181"/>
    <mergeCell ref="PUM180:PUM181"/>
    <mergeCell ref="PUN180:PUN181"/>
    <mergeCell ref="PTB180:PTB181"/>
    <mergeCell ref="PTC180:PTC181"/>
    <mergeCell ref="PTD180:PTD181"/>
    <mergeCell ref="PTE180:PTE181"/>
    <mergeCell ref="PTF180:PTF181"/>
    <mergeCell ref="PTG180:PTG181"/>
    <mergeCell ref="PTH180:PTH181"/>
    <mergeCell ref="PTI180:PTI181"/>
    <mergeCell ref="PTJ180:PTJ181"/>
    <mergeCell ref="PTK180:PTK181"/>
    <mergeCell ref="PTL180:PTL181"/>
    <mergeCell ref="PTM180:PTM181"/>
    <mergeCell ref="PTN180:PTN181"/>
    <mergeCell ref="PTO180:PTO181"/>
    <mergeCell ref="PTP180:PTP181"/>
    <mergeCell ref="PTQ180:PTQ181"/>
    <mergeCell ref="PTR180:PTR181"/>
    <mergeCell ref="PVK180:PVK181"/>
    <mergeCell ref="PVL180:PVL181"/>
    <mergeCell ref="PVM180:PVM181"/>
    <mergeCell ref="PVN180:PVN181"/>
    <mergeCell ref="PVO180:PVO181"/>
    <mergeCell ref="PVP180:PVP181"/>
    <mergeCell ref="PVQ180:PVQ181"/>
    <mergeCell ref="PVR180:PVR181"/>
    <mergeCell ref="PVS180:PVS181"/>
    <mergeCell ref="PVT180:PVT181"/>
    <mergeCell ref="PVU180:PVU181"/>
    <mergeCell ref="PVV180:PVV181"/>
    <mergeCell ref="PVW180:PVW181"/>
    <mergeCell ref="PVX180:PVX181"/>
    <mergeCell ref="PVY180:PVY181"/>
    <mergeCell ref="PVZ180:PVZ181"/>
    <mergeCell ref="PWA180:PWA181"/>
    <mergeCell ref="PUO180:PUO181"/>
    <mergeCell ref="PUP180:PUP181"/>
    <mergeCell ref="PUQ180:PUQ181"/>
    <mergeCell ref="PUR180:PUR181"/>
    <mergeCell ref="PUS180:PUS181"/>
    <mergeCell ref="PUT180:PUT181"/>
    <mergeCell ref="PUU180:PUU181"/>
    <mergeCell ref="PUV180:PUV181"/>
    <mergeCell ref="PUW180:PUW181"/>
    <mergeCell ref="PUX180:PUX181"/>
    <mergeCell ref="PUY180:PUY181"/>
    <mergeCell ref="PUZ180:PUZ181"/>
    <mergeCell ref="PVA180:PVA181"/>
    <mergeCell ref="PVG180:PVG181"/>
    <mergeCell ref="PVH180:PVH181"/>
    <mergeCell ref="PVI180:PVI181"/>
    <mergeCell ref="PVJ180:PVJ181"/>
    <mergeCell ref="PWX180:PWX181"/>
    <mergeCell ref="PWY180:PWY181"/>
    <mergeCell ref="PWZ180:PWZ181"/>
    <mergeCell ref="PXA180:PXA181"/>
    <mergeCell ref="PXB180:PXB181"/>
    <mergeCell ref="PXC180:PXC181"/>
    <mergeCell ref="PXD180:PXD181"/>
    <mergeCell ref="PXE180:PXE181"/>
    <mergeCell ref="PXF180:PXF181"/>
    <mergeCell ref="PXG180:PXG181"/>
    <mergeCell ref="PXH180:PXH181"/>
    <mergeCell ref="PXI180:PXI181"/>
    <mergeCell ref="PXO180:PXO181"/>
    <mergeCell ref="PXP180:PXP181"/>
    <mergeCell ref="PXQ180:PXQ181"/>
    <mergeCell ref="PXR180:PXR181"/>
    <mergeCell ref="PXS180:PXS181"/>
    <mergeCell ref="PWB180:PWB181"/>
    <mergeCell ref="PWC180:PWC181"/>
    <mergeCell ref="PWD180:PWD181"/>
    <mergeCell ref="PWE180:PWE181"/>
    <mergeCell ref="PWK180:PWK181"/>
    <mergeCell ref="PWL180:PWL181"/>
    <mergeCell ref="PWM180:PWM181"/>
    <mergeCell ref="PWN180:PWN181"/>
    <mergeCell ref="PWO180:PWO181"/>
    <mergeCell ref="PWP180:PWP181"/>
    <mergeCell ref="PWQ180:PWQ181"/>
    <mergeCell ref="PWR180:PWR181"/>
    <mergeCell ref="PWS180:PWS181"/>
    <mergeCell ref="PWT180:PWT181"/>
    <mergeCell ref="PWU180:PWU181"/>
    <mergeCell ref="PWV180:PWV181"/>
    <mergeCell ref="PWW180:PWW181"/>
    <mergeCell ref="PYK180:PYK181"/>
    <mergeCell ref="PYL180:PYL181"/>
    <mergeCell ref="PYM180:PYM181"/>
    <mergeCell ref="PYS180:PYS181"/>
    <mergeCell ref="PYT180:PYT181"/>
    <mergeCell ref="PYU180:PYU181"/>
    <mergeCell ref="PYV180:PYV181"/>
    <mergeCell ref="PYW180:PYW181"/>
    <mergeCell ref="PYX180:PYX181"/>
    <mergeCell ref="PYY180:PYY181"/>
    <mergeCell ref="PYZ180:PYZ181"/>
    <mergeCell ref="PZA180:PZA181"/>
    <mergeCell ref="PZB180:PZB181"/>
    <mergeCell ref="PZC180:PZC181"/>
    <mergeCell ref="PZD180:PZD181"/>
    <mergeCell ref="PZE180:PZE181"/>
    <mergeCell ref="PZF180:PZF181"/>
    <mergeCell ref="PXT180:PXT181"/>
    <mergeCell ref="PXU180:PXU181"/>
    <mergeCell ref="PXV180:PXV181"/>
    <mergeCell ref="PXW180:PXW181"/>
    <mergeCell ref="PXX180:PXX181"/>
    <mergeCell ref="PXY180:PXY181"/>
    <mergeCell ref="PXZ180:PXZ181"/>
    <mergeCell ref="PYA180:PYA181"/>
    <mergeCell ref="PYB180:PYB181"/>
    <mergeCell ref="PYC180:PYC181"/>
    <mergeCell ref="PYD180:PYD181"/>
    <mergeCell ref="PYE180:PYE181"/>
    <mergeCell ref="PYF180:PYF181"/>
    <mergeCell ref="PYG180:PYG181"/>
    <mergeCell ref="PYH180:PYH181"/>
    <mergeCell ref="PYI180:PYI181"/>
    <mergeCell ref="PYJ180:PYJ181"/>
    <mergeCell ref="QAC180:QAC181"/>
    <mergeCell ref="QAD180:QAD181"/>
    <mergeCell ref="QAE180:QAE181"/>
    <mergeCell ref="QAF180:QAF181"/>
    <mergeCell ref="QAG180:QAG181"/>
    <mergeCell ref="QAH180:QAH181"/>
    <mergeCell ref="QAI180:QAI181"/>
    <mergeCell ref="QAJ180:QAJ181"/>
    <mergeCell ref="QAK180:QAK181"/>
    <mergeCell ref="QAL180:QAL181"/>
    <mergeCell ref="QAM180:QAM181"/>
    <mergeCell ref="QAN180:QAN181"/>
    <mergeCell ref="QAO180:QAO181"/>
    <mergeCell ref="QAP180:QAP181"/>
    <mergeCell ref="QAQ180:QAQ181"/>
    <mergeCell ref="QAR180:QAR181"/>
    <mergeCell ref="QAS180:QAS181"/>
    <mergeCell ref="PZG180:PZG181"/>
    <mergeCell ref="PZH180:PZH181"/>
    <mergeCell ref="PZI180:PZI181"/>
    <mergeCell ref="PZJ180:PZJ181"/>
    <mergeCell ref="PZK180:PZK181"/>
    <mergeCell ref="PZL180:PZL181"/>
    <mergeCell ref="PZM180:PZM181"/>
    <mergeCell ref="PZN180:PZN181"/>
    <mergeCell ref="PZO180:PZO181"/>
    <mergeCell ref="PZP180:PZP181"/>
    <mergeCell ref="PZQ180:PZQ181"/>
    <mergeCell ref="PZW180:PZW181"/>
    <mergeCell ref="PZX180:PZX181"/>
    <mergeCell ref="PZY180:PZY181"/>
    <mergeCell ref="PZZ180:PZZ181"/>
    <mergeCell ref="QAA180:QAA181"/>
    <mergeCell ref="QAB180:QAB181"/>
    <mergeCell ref="QBP180:QBP181"/>
    <mergeCell ref="QBQ180:QBQ181"/>
    <mergeCell ref="QBR180:QBR181"/>
    <mergeCell ref="QBS180:QBS181"/>
    <mergeCell ref="QBT180:QBT181"/>
    <mergeCell ref="QBU180:QBU181"/>
    <mergeCell ref="QBV180:QBV181"/>
    <mergeCell ref="QBW180:QBW181"/>
    <mergeCell ref="QBX180:QBX181"/>
    <mergeCell ref="QBY180:QBY181"/>
    <mergeCell ref="QCE180:QCE181"/>
    <mergeCell ref="QCF180:QCF181"/>
    <mergeCell ref="QCG180:QCG181"/>
    <mergeCell ref="QCH180:QCH181"/>
    <mergeCell ref="QCI180:QCI181"/>
    <mergeCell ref="QCJ180:QCJ181"/>
    <mergeCell ref="QCK180:QCK181"/>
    <mergeCell ref="QAT180:QAT181"/>
    <mergeCell ref="QAU180:QAU181"/>
    <mergeCell ref="QBA180:QBA181"/>
    <mergeCell ref="QBB180:QBB181"/>
    <mergeCell ref="QBC180:QBC181"/>
    <mergeCell ref="QBD180:QBD181"/>
    <mergeCell ref="QBE180:QBE181"/>
    <mergeCell ref="QBF180:QBF181"/>
    <mergeCell ref="QBG180:QBG181"/>
    <mergeCell ref="QBH180:QBH181"/>
    <mergeCell ref="QBI180:QBI181"/>
    <mergeCell ref="QBJ180:QBJ181"/>
    <mergeCell ref="QBK180:QBK181"/>
    <mergeCell ref="QBL180:QBL181"/>
    <mergeCell ref="QBM180:QBM181"/>
    <mergeCell ref="QBN180:QBN181"/>
    <mergeCell ref="QBO180:QBO181"/>
    <mergeCell ref="QDC180:QDC181"/>
    <mergeCell ref="QDI180:QDI181"/>
    <mergeCell ref="QDJ180:QDJ181"/>
    <mergeCell ref="QDK180:QDK181"/>
    <mergeCell ref="QDL180:QDL181"/>
    <mergeCell ref="QDM180:QDM181"/>
    <mergeCell ref="QDN180:QDN181"/>
    <mergeCell ref="QDO180:QDO181"/>
    <mergeCell ref="QDP180:QDP181"/>
    <mergeCell ref="QDQ180:QDQ181"/>
    <mergeCell ref="QDR180:QDR181"/>
    <mergeCell ref="QDS180:QDS181"/>
    <mergeCell ref="QDT180:QDT181"/>
    <mergeCell ref="QDU180:QDU181"/>
    <mergeCell ref="QDV180:QDV181"/>
    <mergeCell ref="QDW180:QDW181"/>
    <mergeCell ref="QDX180:QDX181"/>
    <mergeCell ref="QCL180:QCL181"/>
    <mergeCell ref="QCM180:QCM181"/>
    <mergeCell ref="QCN180:QCN181"/>
    <mergeCell ref="QCO180:QCO181"/>
    <mergeCell ref="QCP180:QCP181"/>
    <mergeCell ref="QCQ180:QCQ181"/>
    <mergeCell ref="QCR180:QCR181"/>
    <mergeCell ref="QCS180:QCS181"/>
    <mergeCell ref="QCT180:QCT181"/>
    <mergeCell ref="QCU180:QCU181"/>
    <mergeCell ref="QCV180:QCV181"/>
    <mergeCell ref="QCW180:QCW181"/>
    <mergeCell ref="QCX180:QCX181"/>
    <mergeCell ref="QCY180:QCY181"/>
    <mergeCell ref="QCZ180:QCZ181"/>
    <mergeCell ref="QDA180:QDA181"/>
    <mergeCell ref="QDB180:QDB181"/>
    <mergeCell ref="QEU180:QEU181"/>
    <mergeCell ref="QEV180:QEV181"/>
    <mergeCell ref="QEW180:QEW181"/>
    <mergeCell ref="QEX180:QEX181"/>
    <mergeCell ref="QEY180:QEY181"/>
    <mergeCell ref="QEZ180:QEZ181"/>
    <mergeCell ref="QFA180:QFA181"/>
    <mergeCell ref="QFB180:QFB181"/>
    <mergeCell ref="QFC180:QFC181"/>
    <mergeCell ref="QFD180:QFD181"/>
    <mergeCell ref="QFE180:QFE181"/>
    <mergeCell ref="QFF180:QFF181"/>
    <mergeCell ref="QFG180:QFG181"/>
    <mergeCell ref="QFH180:QFH181"/>
    <mergeCell ref="QFI180:QFI181"/>
    <mergeCell ref="QFJ180:QFJ181"/>
    <mergeCell ref="QFK180:QFK181"/>
    <mergeCell ref="QDY180:QDY181"/>
    <mergeCell ref="QDZ180:QDZ181"/>
    <mergeCell ref="QEA180:QEA181"/>
    <mergeCell ref="QEB180:QEB181"/>
    <mergeCell ref="QEC180:QEC181"/>
    <mergeCell ref="QED180:QED181"/>
    <mergeCell ref="QEE180:QEE181"/>
    <mergeCell ref="QEF180:QEF181"/>
    <mergeCell ref="QEG180:QEG181"/>
    <mergeCell ref="QEM180:QEM181"/>
    <mergeCell ref="QEN180:QEN181"/>
    <mergeCell ref="QEO180:QEO181"/>
    <mergeCell ref="QEP180:QEP181"/>
    <mergeCell ref="QEQ180:QEQ181"/>
    <mergeCell ref="QER180:QER181"/>
    <mergeCell ref="QES180:QES181"/>
    <mergeCell ref="QET180:QET181"/>
    <mergeCell ref="QGH180:QGH181"/>
    <mergeCell ref="QGI180:QGI181"/>
    <mergeCell ref="QGJ180:QGJ181"/>
    <mergeCell ref="QGK180:QGK181"/>
    <mergeCell ref="QGL180:QGL181"/>
    <mergeCell ref="QGM180:QGM181"/>
    <mergeCell ref="QGN180:QGN181"/>
    <mergeCell ref="QGO180:QGO181"/>
    <mergeCell ref="QGU180:QGU181"/>
    <mergeCell ref="QGV180:QGV181"/>
    <mergeCell ref="QGW180:QGW181"/>
    <mergeCell ref="QGX180:QGX181"/>
    <mergeCell ref="QGY180:QGY181"/>
    <mergeCell ref="QGZ180:QGZ181"/>
    <mergeCell ref="QHA180:QHA181"/>
    <mergeCell ref="QHB180:QHB181"/>
    <mergeCell ref="QHC180:QHC181"/>
    <mergeCell ref="QFQ180:QFQ181"/>
    <mergeCell ref="QFR180:QFR181"/>
    <mergeCell ref="QFS180:QFS181"/>
    <mergeCell ref="QFT180:QFT181"/>
    <mergeCell ref="QFU180:QFU181"/>
    <mergeCell ref="QFV180:QFV181"/>
    <mergeCell ref="QFW180:QFW181"/>
    <mergeCell ref="QFX180:QFX181"/>
    <mergeCell ref="QFY180:QFY181"/>
    <mergeCell ref="QFZ180:QFZ181"/>
    <mergeCell ref="QGA180:QGA181"/>
    <mergeCell ref="QGB180:QGB181"/>
    <mergeCell ref="QGC180:QGC181"/>
    <mergeCell ref="QGD180:QGD181"/>
    <mergeCell ref="QGE180:QGE181"/>
    <mergeCell ref="QGF180:QGF181"/>
    <mergeCell ref="QGG180:QGG181"/>
    <mergeCell ref="QHZ180:QHZ181"/>
    <mergeCell ref="QIA180:QIA181"/>
    <mergeCell ref="QIB180:QIB181"/>
    <mergeCell ref="QIC180:QIC181"/>
    <mergeCell ref="QID180:QID181"/>
    <mergeCell ref="QIE180:QIE181"/>
    <mergeCell ref="QIF180:QIF181"/>
    <mergeCell ref="QIG180:QIG181"/>
    <mergeCell ref="QIH180:QIH181"/>
    <mergeCell ref="QII180:QII181"/>
    <mergeCell ref="QIJ180:QIJ181"/>
    <mergeCell ref="QIK180:QIK181"/>
    <mergeCell ref="QIL180:QIL181"/>
    <mergeCell ref="QIM180:QIM181"/>
    <mergeCell ref="QIN180:QIN181"/>
    <mergeCell ref="QIO180:QIO181"/>
    <mergeCell ref="QIP180:QIP181"/>
    <mergeCell ref="QHD180:QHD181"/>
    <mergeCell ref="QHE180:QHE181"/>
    <mergeCell ref="QHF180:QHF181"/>
    <mergeCell ref="QHG180:QHG181"/>
    <mergeCell ref="QHH180:QHH181"/>
    <mergeCell ref="QHI180:QHI181"/>
    <mergeCell ref="QHJ180:QHJ181"/>
    <mergeCell ref="QHK180:QHK181"/>
    <mergeCell ref="QHL180:QHL181"/>
    <mergeCell ref="QHM180:QHM181"/>
    <mergeCell ref="QHN180:QHN181"/>
    <mergeCell ref="QHO180:QHO181"/>
    <mergeCell ref="QHP180:QHP181"/>
    <mergeCell ref="QHQ180:QHQ181"/>
    <mergeCell ref="QHR180:QHR181"/>
    <mergeCell ref="QHS180:QHS181"/>
    <mergeCell ref="QHY180:QHY181"/>
    <mergeCell ref="QJM180:QJM181"/>
    <mergeCell ref="QJN180:QJN181"/>
    <mergeCell ref="QJO180:QJO181"/>
    <mergeCell ref="QJP180:QJP181"/>
    <mergeCell ref="QJQ180:QJQ181"/>
    <mergeCell ref="QJR180:QJR181"/>
    <mergeCell ref="QJS180:QJS181"/>
    <mergeCell ref="QJT180:QJT181"/>
    <mergeCell ref="QJU180:QJU181"/>
    <mergeCell ref="QJV180:QJV181"/>
    <mergeCell ref="QJW180:QJW181"/>
    <mergeCell ref="QJX180:QJX181"/>
    <mergeCell ref="QJY180:QJY181"/>
    <mergeCell ref="QJZ180:QJZ181"/>
    <mergeCell ref="QKA180:QKA181"/>
    <mergeCell ref="QKG180:QKG181"/>
    <mergeCell ref="QKH180:QKH181"/>
    <mergeCell ref="QIQ180:QIQ181"/>
    <mergeCell ref="QIR180:QIR181"/>
    <mergeCell ref="QIS180:QIS181"/>
    <mergeCell ref="QIT180:QIT181"/>
    <mergeCell ref="QIU180:QIU181"/>
    <mergeCell ref="QIV180:QIV181"/>
    <mergeCell ref="QIW180:QIW181"/>
    <mergeCell ref="QJC180:QJC181"/>
    <mergeCell ref="QJD180:QJD181"/>
    <mergeCell ref="QJE180:QJE181"/>
    <mergeCell ref="QJF180:QJF181"/>
    <mergeCell ref="QJG180:QJG181"/>
    <mergeCell ref="QJH180:QJH181"/>
    <mergeCell ref="QJI180:QJI181"/>
    <mergeCell ref="QJJ180:QJJ181"/>
    <mergeCell ref="QJK180:QJK181"/>
    <mergeCell ref="QJL180:QJL181"/>
    <mergeCell ref="QKZ180:QKZ181"/>
    <mergeCell ref="QLA180:QLA181"/>
    <mergeCell ref="QLB180:QLB181"/>
    <mergeCell ref="QLC180:QLC181"/>
    <mergeCell ref="QLD180:QLD181"/>
    <mergeCell ref="QLE180:QLE181"/>
    <mergeCell ref="QLK180:QLK181"/>
    <mergeCell ref="QLL180:QLL181"/>
    <mergeCell ref="QLM180:QLM181"/>
    <mergeCell ref="QLN180:QLN181"/>
    <mergeCell ref="QLO180:QLO181"/>
    <mergeCell ref="QLP180:QLP181"/>
    <mergeCell ref="QLQ180:QLQ181"/>
    <mergeCell ref="QLR180:QLR181"/>
    <mergeCell ref="QLS180:QLS181"/>
    <mergeCell ref="QLT180:QLT181"/>
    <mergeCell ref="QLU180:QLU181"/>
    <mergeCell ref="QKI180:QKI181"/>
    <mergeCell ref="QKJ180:QKJ181"/>
    <mergeCell ref="QKK180:QKK181"/>
    <mergeCell ref="QKL180:QKL181"/>
    <mergeCell ref="QKM180:QKM181"/>
    <mergeCell ref="QKN180:QKN181"/>
    <mergeCell ref="QKO180:QKO181"/>
    <mergeCell ref="QKP180:QKP181"/>
    <mergeCell ref="QKQ180:QKQ181"/>
    <mergeCell ref="QKR180:QKR181"/>
    <mergeCell ref="QKS180:QKS181"/>
    <mergeCell ref="QKT180:QKT181"/>
    <mergeCell ref="QKU180:QKU181"/>
    <mergeCell ref="QKV180:QKV181"/>
    <mergeCell ref="QKW180:QKW181"/>
    <mergeCell ref="QKX180:QKX181"/>
    <mergeCell ref="QKY180:QKY181"/>
    <mergeCell ref="QMR180:QMR181"/>
    <mergeCell ref="QMS180:QMS181"/>
    <mergeCell ref="QMT180:QMT181"/>
    <mergeCell ref="QMU180:QMU181"/>
    <mergeCell ref="QMV180:QMV181"/>
    <mergeCell ref="QMW180:QMW181"/>
    <mergeCell ref="QMX180:QMX181"/>
    <mergeCell ref="QMY180:QMY181"/>
    <mergeCell ref="QMZ180:QMZ181"/>
    <mergeCell ref="QNA180:QNA181"/>
    <mergeCell ref="QNB180:QNB181"/>
    <mergeCell ref="QNC180:QNC181"/>
    <mergeCell ref="QND180:QND181"/>
    <mergeCell ref="QNE180:QNE181"/>
    <mergeCell ref="QNF180:QNF181"/>
    <mergeCell ref="QNG180:QNG181"/>
    <mergeCell ref="QNH180:QNH181"/>
    <mergeCell ref="QLV180:QLV181"/>
    <mergeCell ref="QLW180:QLW181"/>
    <mergeCell ref="QLX180:QLX181"/>
    <mergeCell ref="QLY180:QLY181"/>
    <mergeCell ref="QLZ180:QLZ181"/>
    <mergeCell ref="QMA180:QMA181"/>
    <mergeCell ref="QMB180:QMB181"/>
    <mergeCell ref="QMC180:QMC181"/>
    <mergeCell ref="QMD180:QMD181"/>
    <mergeCell ref="QME180:QME181"/>
    <mergeCell ref="QMF180:QMF181"/>
    <mergeCell ref="QMG180:QMG181"/>
    <mergeCell ref="QMH180:QMH181"/>
    <mergeCell ref="QMI180:QMI181"/>
    <mergeCell ref="QMO180:QMO181"/>
    <mergeCell ref="QMP180:QMP181"/>
    <mergeCell ref="QMQ180:QMQ181"/>
    <mergeCell ref="QOE180:QOE181"/>
    <mergeCell ref="QOF180:QOF181"/>
    <mergeCell ref="QOG180:QOG181"/>
    <mergeCell ref="QOH180:QOH181"/>
    <mergeCell ref="QOI180:QOI181"/>
    <mergeCell ref="QOJ180:QOJ181"/>
    <mergeCell ref="QOK180:QOK181"/>
    <mergeCell ref="QOL180:QOL181"/>
    <mergeCell ref="QOM180:QOM181"/>
    <mergeCell ref="QON180:QON181"/>
    <mergeCell ref="QOO180:QOO181"/>
    <mergeCell ref="QOP180:QOP181"/>
    <mergeCell ref="QOQ180:QOQ181"/>
    <mergeCell ref="QOW180:QOW181"/>
    <mergeCell ref="QOX180:QOX181"/>
    <mergeCell ref="QOY180:QOY181"/>
    <mergeCell ref="QOZ180:QOZ181"/>
    <mergeCell ref="QNI180:QNI181"/>
    <mergeCell ref="QNJ180:QNJ181"/>
    <mergeCell ref="QNK180:QNK181"/>
    <mergeCell ref="QNL180:QNL181"/>
    <mergeCell ref="QNM180:QNM181"/>
    <mergeCell ref="QNS180:QNS181"/>
    <mergeCell ref="QNT180:QNT181"/>
    <mergeCell ref="QNU180:QNU181"/>
    <mergeCell ref="QNV180:QNV181"/>
    <mergeCell ref="QNW180:QNW181"/>
    <mergeCell ref="QNX180:QNX181"/>
    <mergeCell ref="QNY180:QNY181"/>
    <mergeCell ref="QNZ180:QNZ181"/>
    <mergeCell ref="QOA180:QOA181"/>
    <mergeCell ref="QOB180:QOB181"/>
    <mergeCell ref="QOC180:QOC181"/>
    <mergeCell ref="QOD180:QOD181"/>
    <mergeCell ref="QPR180:QPR181"/>
    <mergeCell ref="QPS180:QPS181"/>
    <mergeCell ref="QPT180:QPT181"/>
    <mergeCell ref="QPU180:QPU181"/>
    <mergeCell ref="QQA180:QQA181"/>
    <mergeCell ref="QQB180:QQB181"/>
    <mergeCell ref="QQC180:QQC181"/>
    <mergeCell ref="QQD180:QQD181"/>
    <mergeCell ref="QQE180:QQE181"/>
    <mergeCell ref="QQF180:QQF181"/>
    <mergeCell ref="QQG180:QQG181"/>
    <mergeCell ref="QQH180:QQH181"/>
    <mergeCell ref="QQI180:QQI181"/>
    <mergeCell ref="QQJ180:QQJ181"/>
    <mergeCell ref="QQK180:QQK181"/>
    <mergeCell ref="QQL180:QQL181"/>
    <mergeCell ref="QQM180:QQM181"/>
    <mergeCell ref="QPA180:QPA181"/>
    <mergeCell ref="QPB180:QPB181"/>
    <mergeCell ref="QPC180:QPC181"/>
    <mergeCell ref="QPD180:QPD181"/>
    <mergeCell ref="QPE180:QPE181"/>
    <mergeCell ref="QPF180:QPF181"/>
    <mergeCell ref="QPG180:QPG181"/>
    <mergeCell ref="QPH180:QPH181"/>
    <mergeCell ref="QPI180:QPI181"/>
    <mergeCell ref="QPJ180:QPJ181"/>
    <mergeCell ref="QPK180:QPK181"/>
    <mergeCell ref="QPL180:QPL181"/>
    <mergeCell ref="QPM180:QPM181"/>
    <mergeCell ref="QPN180:QPN181"/>
    <mergeCell ref="QPO180:QPO181"/>
    <mergeCell ref="QPP180:QPP181"/>
    <mergeCell ref="QPQ180:QPQ181"/>
    <mergeCell ref="QRJ180:QRJ181"/>
    <mergeCell ref="QRK180:QRK181"/>
    <mergeCell ref="QRL180:QRL181"/>
    <mergeCell ref="QRM180:QRM181"/>
    <mergeCell ref="QRN180:QRN181"/>
    <mergeCell ref="QRO180:QRO181"/>
    <mergeCell ref="QRP180:QRP181"/>
    <mergeCell ref="QRQ180:QRQ181"/>
    <mergeCell ref="QRR180:QRR181"/>
    <mergeCell ref="QRS180:QRS181"/>
    <mergeCell ref="QRT180:QRT181"/>
    <mergeCell ref="QRU180:QRU181"/>
    <mergeCell ref="QRV180:QRV181"/>
    <mergeCell ref="QRW180:QRW181"/>
    <mergeCell ref="QRX180:QRX181"/>
    <mergeCell ref="QRY180:QRY181"/>
    <mergeCell ref="QRZ180:QRZ181"/>
    <mergeCell ref="QQN180:QQN181"/>
    <mergeCell ref="QQO180:QQO181"/>
    <mergeCell ref="QQP180:QQP181"/>
    <mergeCell ref="QQQ180:QQQ181"/>
    <mergeCell ref="QQR180:QQR181"/>
    <mergeCell ref="QQS180:QQS181"/>
    <mergeCell ref="QQT180:QQT181"/>
    <mergeCell ref="QQU180:QQU181"/>
    <mergeCell ref="QQV180:QQV181"/>
    <mergeCell ref="QQW180:QQW181"/>
    <mergeCell ref="QQX180:QQX181"/>
    <mergeCell ref="QQY180:QQY181"/>
    <mergeCell ref="QRE180:QRE181"/>
    <mergeCell ref="QRF180:QRF181"/>
    <mergeCell ref="QRG180:QRG181"/>
    <mergeCell ref="QRH180:QRH181"/>
    <mergeCell ref="QRI180:QRI181"/>
    <mergeCell ref="QSW180:QSW181"/>
    <mergeCell ref="QSX180:QSX181"/>
    <mergeCell ref="QSY180:QSY181"/>
    <mergeCell ref="QSZ180:QSZ181"/>
    <mergeCell ref="QTA180:QTA181"/>
    <mergeCell ref="QTB180:QTB181"/>
    <mergeCell ref="QTC180:QTC181"/>
    <mergeCell ref="QTD180:QTD181"/>
    <mergeCell ref="QTE180:QTE181"/>
    <mergeCell ref="QTF180:QTF181"/>
    <mergeCell ref="QTG180:QTG181"/>
    <mergeCell ref="QTM180:QTM181"/>
    <mergeCell ref="QTN180:QTN181"/>
    <mergeCell ref="QTO180:QTO181"/>
    <mergeCell ref="QTP180:QTP181"/>
    <mergeCell ref="QTQ180:QTQ181"/>
    <mergeCell ref="QTR180:QTR181"/>
    <mergeCell ref="QSA180:QSA181"/>
    <mergeCell ref="QSB180:QSB181"/>
    <mergeCell ref="QSC180:QSC181"/>
    <mergeCell ref="QSI180:QSI181"/>
    <mergeCell ref="QSJ180:QSJ181"/>
    <mergeCell ref="QSK180:QSK181"/>
    <mergeCell ref="QSL180:QSL181"/>
    <mergeCell ref="QSM180:QSM181"/>
    <mergeCell ref="QSN180:QSN181"/>
    <mergeCell ref="QSO180:QSO181"/>
    <mergeCell ref="QSP180:QSP181"/>
    <mergeCell ref="QSQ180:QSQ181"/>
    <mergeCell ref="QSR180:QSR181"/>
    <mergeCell ref="QSS180:QSS181"/>
    <mergeCell ref="QST180:QST181"/>
    <mergeCell ref="QSU180:QSU181"/>
    <mergeCell ref="QSV180:QSV181"/>
    <mergeCell ref="QUJ180:QUJ181"/>
    <mergeCell ref="QUK180:QUK181"/>
    <mergeCell ref="QUQ180:QUQ181"/>
    <mergeCell ref="QUR180:QUR181"/>
    <mergeCell ref="QUS180:QUS181"/>
    <mergeCell ref="QUT180:QUT181"/>
    <mergeCell ref="QUU180:QUU181"/>
    <mergeCell ref="QUV180:QUV181"/>
    <mergeCell ref="QUW180:QUW181"/>
    <mergeCell ref="QUX180:QUX181"/>
    <mergeCell ref="QUY180:QUY181"/>
    <mergeCell ref="QUZ180:QUZ181"/>
    <mergeCell ref="QVA180:QVA181"/>
    <mergeCell ref="QVB180:QVB181"/>
    <mergeCell ref="QVC180:QVC181"/>
    <mergeCell ref="QVD180:QVD181"/>
    <mergeCell ref="QVE180:QVE181"/>
    <mergeCell ref="QTS180:QTS181"/>
    <mergeCell ref="QTT180:QTT181"/>
    <mergeCell ref="QTU180:QTU181"/>
    <mergeCell ref="QTV180:QTV181"/>
    <mergeCell ref="QTW180:QTW181"/>
    <mergeCell ref="QTX180:QTX181"/>
    <mergeCell ref="QTY180:QTY181"/>
    <mergeCell ref="QTZ180:QTZ181"/>
    <mergeCell ref="QUA180:QUA181"/>
    <mergeCell ref="QUB180:QUB181"/>
    <mergeCell ref="QUC180:QUC181"/>
    <mergeCell ref="QUD180:QUD181"/>
    <mergeCell ref="QUE180:QUE181"/>
    <mergeCell ref="QUF180:QUF181"/>
    <mergeCell ref="QUG180:QUG181"/>
    <mergeCell ref="QUH180:QUH181"/>
    <mergeCell ref="QUI180:QUI181"/>
    <mergeCell ref="QWB180:QWB181"/>
    <mergeCell ref="QWC180:QWC181"/>
    <mergeCell ref="QWD180:QWD181"/>
    <mergeCell ref="QWE180:QWE181"/>
    <mergeCell ref="QWF180:QWF181"/>
    <mergeCell ref="QWG180:QWG181"/>
    <mergeCell ref="QWH180:QWH181"/>
    <mergeCell ref="QWI180:QWI181"/>
    <mergeCell ref="QWJ180:QWJ181"/>
    <mergeCell ref="QWK180:QWK181"/>
    <mergeCell ref="QWL180:QWL181"/>
    <mergeCell ref="QWM180:QWM181"/>
    <mergeCell ref="QWN180:QWN181"/>
    <mergeCell ref="QWO180:QWO181"/>
    <mergeCell ref="QWP180:QWP181"/>
    <mergeCell ref="QWQ180:QWQ181"/>
    <mergeCell ref="QWR180:QWR181"/>
    <mergeCell ref="QVF180:QVF181"/>
    <mergeCell ref="QVG180:QVG181"/>
    <mergeCell ref="QVH180:QVH181"/>
    <mergeCell ref="QVI180:QVI181"/>
    <mergeCell ref="QVJ180:QVJ181"/>
    <mergeCell ref="QVK180:QVK181"/>
    <mergeCell ref="QVL180:QVL181"/>
    <mergeCell ref="QVM180:QVM181"/>
    <mergeCell ref="QVN180:QVN181"/>
    <mergeCell ref="QVO180:QVO181"/>
    <mergeCell ref="QVU180:QVU181"/>
    <mergeCell ref="QVV180:QVV181"/>
    <mergeCell ref="QVW180:QVW181"/>
    <mergeCell ref="QVX180:QVX181"/>
    <mergeCell ref="QVY180:QVY181"/>
    <mergeCell ref="QVZ180:QVZ181"/>
    <mergeCell ref="QWA180:QWA181"/>
    <mergeCell ref="QXO180:QXO181"/>
    <mergeCell ref="QXP180:QXP181"/>
    <mergeCell ref="QXQ180:QXQ181"/>
    <mergeCell ref="QXR180:QXR181"/>
    <mergeCell ref="QXS180:QXS181"/>
    <mergeCell ref="QXT180:QXT181"/>
    <mergeCell ref="QXU180:QXU181"/>
    <mergeCell ref="QXV180:QXV181"/>
    <mergeCell ref="QXW180:QXW181"/>
    <mergeCell ref="QYC180:QYC181"/>
    <mergeCell ref="QYD180:QYD181"/>
    <mergeCell ref="QYE180:QYE181"/>
    <mergeCell ref="QYF180:QYF181"/>
    <mergeCell ref="QYG180:QYG181"/>
    <mergeCell ref="QYH180:QYH181"/>
    <mergeCell ref="QYI180:QYI181"/>
    <mergeCell ref="QYJ180:QYJ181"/>
    <mergeCell ref="QWS180:QWS181"/>
    <mergeCell ref="QWY180:QWY181"/>
    <mergeCell ref="QWZ180:QWZ181"/>
    <mergeCell ref="QXA180:QXA181"/>
    <mergeCell ref="QXB180:QXB181"/>
    <mergeCell ref="QXC180:QXC181"/>
    <mergeCell ref="QXD180:QXD181"/>
    <mergeCell ref="QXE180:QXE181"/>
    <mergeCell ref="QXF180:QXF181"/>
    <mergeCell ref="QXG180:QXG181"/>
    <mergeCell ref="QXH180:QXH181"/>
    <mergeCell ref="QXI180:QXI181"/>
    <mergeCell ref="QXJ180:QXJ181"/>
    <mergeCell ref="QXK180:QXK181"/>
    <mergeCell ref="QXL180:QXL181"/>
    <mergeCell ref="QXM180:QXM181"/>
    <mergeCell ref="QXN180:QXN181"/>
    <mergeCell ref="QZG180:QZG181"/>
    <mergeCell ref="QZH180:QZH181"/>
    <mergeCell ref="QZI180:QZI181"/>
    <mergeCell ref="QZJ180:QZJ181"/>
    <mergeCell ref="QZK180:QZK181"/>
    <mergeCell ref="QZL180:QZL181"/>
    <mergeCell ref="QZM180:QZM181"/>
    <mergeCell ref="QZN180:QZN181"/>
    <mergeCell ref="QZO180:QZO181"/>
    <mergeCell ref="QZP180:QZP181"/>
    <mergeCell ref="QZQ180:QZQ181"/>
    <mergeCell ref="QZR180:QZR181"/>
    <mergeCell ref="QZS180:QZS181"/>
    <mergeCell ref="QZT180:QZT181"/>
    <mergeCell ref="QZU180:QZU181"/>
    <mergeCell ref="QZV180:QZV181"/>
    <mergeCell ref="QZW180:QZW181"/>
    <mergeCell ref="QYK180:QYK181"/>
    <mergeCell ref="QYL180:QYL181"/>
    <mergeCell ref="QYM180:QYM181"/>
    <mergeCell ref="QYN180:QYN181"/>
    <mergeCell ref="QYO180:QYO181"/>
    <mergeCell ref="QYP180:QYP181"/>
    <mergeCell ref="QYQ180:QYQ181"/>
    <mergeCell ref="QYR180:QYR181"/>
    <mergeCell ref="QYS180:QYS181"/>
    <mergeCell ref="QYT180:QYT181"/>
    <mergeCell ref="QYU180:QYU181"/>
    <mergeCell ref="QYV180:QYV181"/>
    <mergeCell ref="QYW180:QYW181"/>
    <mergeCell ref="QYX180:QYX181"/>
    <mergeCell ref="QYY180:QYY181"/>
    <mergeCell ref="QYZ180:QYZ181"/>
    <mergeCell ref="QZA180:QZA181"/>
    <mergeCell ref="RAT180:RAT181"/>
    <mergeCell ref="RAU180:RAU181"/>
    <mergeCell ref="RAV180:RAV181"/>
    <mergeCell ref="RAW180:RAW181"/>
    <mergeCell ref="RAX180:RAX181"/>
    <mergeCell ref="RAY180:RAY181"/>
    <mergeCell ref="RAZ180:RAZ181"/>
    <mergeCell ref="RBA180:RBA181"/>
    <mergeCell ref="RBB180:RBB181"/>
    <mergeCell ref="RBC180:RBC181"/>
    <mergeCell ref="RBD180:RBD181"/>
    <mergeCell ref="RBE180:RBE181"/>
    <mergeCell ref="RBF180:RBF181"/>
    <mergeCell ref="RBG180:RBG181"/>
    <mergeCell ref="RBH180:RBH181"/>
    <mergeCell ref="RBI180:RBI181"/>
    <mergeCell ref="RBO180:RBO181"/>
    <mergeCell ref="QZX180:QZX181"/>
    <mergeCell ref="QZY180:QZY181"/>
    <mergeCell ref="QZZ180:QZZ181"/>
    <mergeCell ref="RAA180:RAA181"/>
    <mergeCell ref="RAB180:RAB181"/>
    <mergeCell ref="RAC180:RAC181"/>
    <mergeCell ref="RAD180:RAD181"/>
    <mergeCell ref="RAE180:RAE181"/>
    <mergeCell ref="RAK180:RAK181"/>
    <mergeCell ref="RAL180:RAL181"/>
    <mergeCell ref="RAM180:RAM181"/>
    <mergeCell ref="RAN180:RAN181"/>
    <mergeCell ref="RAO180:RAO181"/>
    <mergeCell ref="RAP180:RAP181"/>
    <mergeCell ref="RAQ180:RAQ181"/>
    <mergeCell ref="RAR180:RAR181"/>
    <mergeCell ref="RAS180:RAS181"/>
    <mergeCell ref="RCG180:RCG181"/>
    <mergeCell ref="RCH180:RCH181"/>
    <mergeCell ref="RCI180:RCI181"/>
    <mergeCell ref="RCJ180:RCJ181"/>
    <mergeCell ref="RCK180:RCK181"/>
    <mergeCell ref="RCL180:RCL181"/>
    <mergeCell ref="RCM180:RCM181"/>
    <mergeCell ref="RCS180:RCS181"/>
    <mergeCell ref="RCT180:RCT181"/>
    <mergeCell ref="RCU180:RCU181"/>
    <mergeCell ref="RCV180:RCV181"/>
    <mergeCell ref="RCW180:RCW181"/>
    <mergeCell ref="RCX180:RCX181"/>
    <mergeCell ref="RCY180:RCY181"/>
    <mergeCell ref="RCZ180:RCZ181"/>
    <mergeCell ref="RDA180:RDA181"/>
    <mergeCell ref="RDB180:RDB181"/>
    <mergeCell ref="RBP180:RBP181"/>
    <mergeCell ref="RBQ180:RBQ181"/>
    <mergeCell ref="RBR180:RBR181"/>
    <mergeCell ref="RBS180:RBS181"/>
    <mergeCell ref="RBT180:RBT181"/>
    <mergeCell ref="RBU180:RBU181"/>
    <mergeCell ref="RBV180:RBV181"/>
    <mergeCell ref="RBW180:RBW181"/>
    <mergeCell ref="RBX180:RBX181"/>
    <mergeCell ref="RBY180:RBY181"/>
    <mergeCell ref="RBZ180:RBZ181"/>
    <mergeCell ref="RCA180:RCA181"/>
    <mergeCell ref="RCB180:RCB181"/>
    <mergeCell ref="RCC180:RCC181"/>
    <mergeCell ref="RCD180:RCD181"/>
    <mergeCell ref="RCE180:RCE181"/>
    <mergeCell ref="RCF180:RCF181"/>
    <mergeCell ref="RDY180:RDY181"/>
    <mergeCell ref="RDZ180:RDZ181"/>
    <mergeCell ref="REA180:REA181"/>
    <mergeCell ref="REB180:REB181"/>
    <mergeCell ref="REC180:REC181"/>
    <mergeCell ref="RED180:RED181"/>
    <mergeCell ref="REE180:REE181"/>
    <mergeCell ref="REF180:REF181"/>
    <mergeCell ref="REG180:REG181"/>
    <mergeCell ref="REH180:REH181"/>
    <mergeCell ref="REI180:REI181"/>
    <mergeCell ref="REJ180:REJ181"/>
    <mergeCell ref="REK180:REK181"/>
    <mergeCell ref="REL180:REL181"/>
    <mergeCell ref="REM180:REM181"/>
    <mergeCell ref="REN180:REN181"/>
    <mergeCell ref="REO180:REO181"/>
    <mergeCell ref="RDC180:RDC181"/>
    <mergeCell ref="RDD180:RDD181"/>
    <mergeCell ref="RDE180:RDE181"/>
    <mergeCell ref="RDF180:RDF181"/>
    <mergeCell ref="RDG180:RDG181"/>
    <mergeCell ref="RDH180:RDH181"/>
    <mergeCell ref="RDI180:RDI181"/>
    <mergeCell ref="RDJ180:RDJ181"/>
    <mergeCell ref="RDK180:RDK181"/>
    <mergeCell ref="RDL180:RDL181"/>
    <mergeCell ref="RDM180:RDM181"/>
    <mergeCell ref="RDN180:RDN181"/>
    <mergeCell ref="RDO180:RDO181"/>
    <mergeCell ref="RDP180:RDP181"/>
    <mergeCell ref="RDQ180:RDQ181"/>
    <mergeCell ref="RDW180:RDW181"/>
    <mergeCell ref="RDX180:RDX181"/>
    <mergeCell ref="RFL180:RFL181"/>
    <mergeCell ref="RFM180:RFM181"/>
    <mergeCell ref="RFN180:RFN181"/>
    <mergeCell ref="RFO180:RFO181"/>
    <mergeCell ref="RFP180:RFP181"/>
    <mergeCell ref="RFQ180:RFQ181"/>
    <mergeCell ref="RFR180:RFR181"/>
    <mergeCell ref="RFS180:RFS181"/>
    <mergeCell ref="RFT180:RFT181"/>
    <mergeCell ref="RFU180:RFU181"/>
    <mergeCell ref="RFV180:RFV181"/>
    <mergeCell ref="RFW180:RFW181"/>
    <mergeCell ref="RFX180:RFX181"/>
    <mergeCell ref="RFY180:RFY181"/>
    <mergeCell ref="RGE180:RGE181"/>
    <mergeCell ref="RGF180:RGF181"/>
    <mergeCell ref="RGG180:RGG181"/>
    <mergeCell ref="REP180:REP181"/>
    <mergeCell ref="REQ180:REQ181"/>
    <mergeCell ref="RER180:RER181"/>
    <mergeCell ref="RES180:RES181"/>
    <mergeCell ref="RET180:RET181"/>
    <mergeCell ref="REU180:REU181"/>
    <mergeCell ref="RFA180:RFA181"/>
    <mergeCell ref="RFB180:RFB181"/>
    <mergeCell ref="RFC180:RFC181"/>
    <mergeCell ref="RFD180:RFD181"/>
    <mergeCell ref="RFE180:RFE181"/>
    <mergeCell ref="RFF180:RFF181"/>
    <mergeCell ref="RFG180:RFG181"/>
    <mergeCell ref="RFH180:RFH181"/>
    <mergeCell ref="RFI180:RFI181"/>
    <mergeCell ref="RFJ180:RFJ181"/>
    <mergeCell ref="RFK180:RFK181"/>
    <mergeCell ref="RGY180:RGY181"/>
    <mergeCell ref="RGZ180:RGZ181"/>
    <mergeCell ref="RHA180:RHA181"/>
    <mergeCell ref="RHB180:RHB181"/>
    <mergeCell ref="RHC180:RHC181"/>
    <mergeCell ref="RHI180:RHI181"/>
    <mergeCell ref="RHJ180:RHJ181"/>
    <mergeCell ref="RHK180:RHK181"/>
    <mergeCell ref="RHL180:RHL181"/>
    <mergeCell ref="RHM180:RHM181"/>
    <mergeCell ref="RHN180:RHN181"/>
    <mergeCell ref="RHO180:RHO181"/>
    <mergeCell ref="RHP180:RHP181"/>
    <mergeCell ref="RHQ180:RHQ181"/>
    <mergeCell ref="RHR180:RHR181"/>
    <mergeCell ref="RHS180:RHS181"/>
    <mergeCell ref="RHT180:RHT181"/>
    <mergeCell ref="RGH180:RGH181"/>
    <mergeCell ref="RGI180:RGI181"/>
    <mergeCell ref="RGJ180:RGJ181"/>
    <mergeCell ref="RGK180:RGK181"/>
    <mergeCell ref="RGL180:RGL181"/>
    <mergeCell ref="RGM180:RGM181"/>
    <mergeCell ref="RGN180:RGN181"/>
    <mergeCell ref="RGO180:RGO181"/>
    <mergeCell ref="RGP180:RGP181"/>
    <mergeCell ref="RGQ180:RGQ181"/>
    <mergeCell ref="RGR180:RGR181"/>
    <mergeCell ref="RGS180:RGS181"/>
    <mergeCell ref="RGT180:RGT181"/>
    <mergeCell ref="RGU180:RGU181"/>
    <mergeCell ref="RGV180:RGV181"/>
    <mergeCell ref="RGW180:RGW181"/>
    <mergeCell ref="RGX180:RGX181"/>
    <mergeCell ref="RIQ180:RIQ181"/>
    <mergeCell ref="RIR180:RIR181"/>
    <mergeCell ref="RIS180:RIS181"/>
    <mergeCell ref="RIT180:RIT181"/>
    <mergeCell ref="RIU180:RIU181"/>
    <mergeCell ref="RIV180:RIV181"/>
    <mergeCell ref="RIW180:RIW181"/>
    <mergeCell ref="RIX180:RIX181"/>
    <mergeCell ref="RIY180:RIY181"/>
    <mergeCell ref="RIZ180:RIZ181"/>
    <mergeCell ref="RJA180:RJA181"/>
    <mergeCell ref="RJB180:RJB181"/>
    <mergeCell ref="RJC180:RJC181"/>
    <mergeCell ref="RJD180:RJD181"/>
    <mergeCell ref="RJE180:RJE181"/>
    <mergeCell ref="RJF180:RJF181"/>
    <mergeCell ref="RJG180:RJG181"/>
    <mergeCell ref="RHU180:RHU181"/>
    <mergeCell ref="RHV180:RHV181"/>
    <mergeCell ref="RHW180:RHW181"/>
    <mergeCell ref="RHX180:RHX181"/>
    <mergeCell ref="RHY180:RHY181"/>
    <mergeCell ref="RHZ180:RHZ181"/>
    <mergeCell ref="RIA180:RIA181"/>
    <mergeCell ref="RIB180:RIB181"/>
    <mergeCell ref="RIC180:RIC181"/>
    <mergeCell ref="RID180:RID181"/>
    <mergeCell ref="RIE180:RIE181"/>
    <mergeCell ref="RIF180:RIF181"/>
    <mergeCell ref="RIG180:RIG181"/>
    <mergeCell ref="RIM180:RIM181"/>
    <mergeCell ref="RIN180:RIN181"/>
    <mergeCell ref="RIO180:RIO181"/>
    <mergeCell ref="RIP180:RIP181"/>
    <mergeCell ref="RKD180:RKD181"/>
    <mergeCell ref="RKE180:RKE181"/>
    <mergeCell ref="RKF180:RKF181"/>
    <mergeCell ref="RKG180:RKG181"/>
    <mergeCell ref="RKH180:RKH181"/>
    <mergeCell ref="RKI180:RKI181"/>
    <mergeCell ref="RKJ180:RKJ181"/>
    <mergeCell ref="RKK180:RKK181"/>
    <mergeCell ref="RKL180:RKL181"/>
    <mergeCell ref="RKM180:RKM181"/>
    <mergeCell ref="RKN180:RKN181"/>
    <mergeCell ref="RKO180:RKO181"/>
    <mergeCell ref="RKU180:RKU181"/>
    <mergeCell ref="RKV180:RKV181"/>
    <mergeCell ref="RKW180:RKW181"/>
    <mergeCell ref="RKX180:RKX181"/>
    <mergeCell ref="RKY180:RKY181"/>
    <mergeCell ref="RJH180:RJH181"/>
    <mergeCell ref="RJI180:RJI181"/>
    <mergeCell ref="RJJ180:RJJ181"/>
    <mergeCell ref="RJK180:RJK181"/>
    <mergeCell ref="RJQ180:RJQ181"/>
    <mergeCell ref="RJR180:RJR181"/>
    <mergeCell ref="RJS180:RJS181"/>
    <mergeCell ref="RJT180:RJT181"/>
    <mergeCell ref="RJU180:RJU181"/>
    <mergeCell ref="RJV180:RJV181"/>
    <mergeCell ref="RJW180:RJW181"/>
    <mergeCell ref="RJX180:RJX181"/>
    <mergeCell ref="RJY180:RJY181"/>
    <mergeCell ref="RJZ180:RJZ181"/>
    <mergeCell ref="RKA180:RKA181"/>
    <mergeCell ref="RKB180:RKB181"/>
    <mergeCell ref="RKC180:RKC181"/>
    <mergeCell ref="RLQ180:RLQ181"/>
    <mergeCell ref="RLR180:RLR181"/>
    <mergeCell ref="RLS180:RLS181"/>
    <mergeCell ref="RLY180:RLY181"/>
    <mergeCell ref="RLZ180:RLZ181"/>
    <mergeCell ref="RMA180:RMA181"/>
    <mergeCell ref="RMB180:RMB181"/>
    <mergeCell ref="RMC180:RMC181"/>
    <mergeCell ref="RMD180:RMD181"/>
    <mergeCell ref="RME180:RME181"/>
    <mergeCell ref="RMF180:RMF181"/>
    <mergeCell ref="RMG180:RMG181"/>
    <mergeCell ref="RMH180:RMH181"/>
    <mergeCell ref="RMI180:RMI181"/>
    <mergeCell ref="RMJ180:RMJ181"/>
    <mergeCell ref="RMK180:RMK181"/>
    <mergeCell ref="RML180:RML181"/>
    <mergeCell ref="RKZ180:RKZ181"/>
    <mergeCell ref="RLA180:RLA181"/>
    <mergeCell ref="RLB180:RLB181"/>
    <mergeCell ref="RLC180:RLC181"/>
    <mergeCell ref="RLD180:RLD181"/>
    <mergeCell ref="RLE180:RLE181"/>
    <mergeCell ref="RLF180:RLF181"/>
    <mergeCell ref="RLG180:RLG181"/>
    <mergeCell ref="RLH180:RLH181"/>
    <mergeCell ref="RLI180:RLI181"/>
    <mergeCell ref="RLJ180:RLJ181"/>
    <mergeCell ref="RLK180:RLK181"/>
    <mergeCell ref="RLL180:RLL181"/>
    <mergeCell ref="RLM180:RLM181"/>
    <mergeCell ref="RLN180:RLN181"/>
    <mergeCell ref="RLO180:RLO181"/>
    <mergeCell ref="RLP180:RLP181"/>
    <mergeCell ref="RNI180:RNI181"/>
    <mergeCell ref="RNJ180:RNJ181"/>
    <mergeCell ref="RNK180:RNK181"/>
    <mergeCell ref="RNL180:RNL181"/>
    <mergeCell ref="RNM180:RNM181"/>
    <mergeCell ref="RNN180:RNN181"/>
    <mergeCell ref="RNO180:RNO181"/>
    <mergeCell ref="RNP180:RNP181"/>
    <mergeCell ref="RNQ180:RNQ181"/>
    <mergeCell ref="RNR180:RNR181"/>
    <mergeCell ref="RNS180:RNS181"/>
    <mergeCell ref="RNT180:RNT181"/>
    <mergeCell ref="RNU180:RNU181"/>
    <mergeCell ref="RNV180:RNV181"/>
    <mergeCell ref="RNW180:RNW181"/>
    <mergeCell ref="RNX180:RNX181"/>
    <mergeCell ref="RNY180:RNY181"/>
    <mergeCell ref="RMM180:RMM181"/>
    <mergeCell ref="RMN180:RMN181"/>
    <mergeCell ref="RMO180:RMO181"/>
    <mergeCell ref="RMP180:RMP181"/>
    <mergeCell ref="RMQ180:RMQ181"/>
    <mergeCell ref="RMR180:RMR181"/>
    <mergeCell ref="RMS180:RMS181"/>
    <mergeCell ref="RMT180:RMT181"/>
    <mergeCell ref="RMU180:RMU181"/>
    <mergeCell ref="RMV180:RMV181"/>
    <mergeCell ref="RMW180:RMW181"/>
    <mergeCell ref="RNC180:RNC181"/>
    <mergeCell ref="RND180:RND181"/>
    <mergeCell ref="RNE180:RNE181"/>
    <mergeCell ref="RNF180:RNF181"/>
    <mergeCell ref="RNG180:RNG181"/>
    <mergeCell ref="RNH180:RNH181"/>
    <mergeCell ref="ROV180:ROV181"/>
    <mergeCell ref="ROW180:ROW181"/>
    <mergeCell ref="ROX180:ROX181"/>
    <mergeCell ref="ROY180:ROY181"/>
    <mergeCell ref="ROZ180:ROZ181"/>
    <mergeCell ref="RPA180:RPA181"/>
    <mergeCell ref="RPB180:RPB181"/>
    <mergeCell ref="RPC180:RPC181"/>
    <mergeCell ref="RPD180:RPD181"/>
    <mergeCell ref="RPE180:RPE181"/>
    <mergeCell ref="RPK180:RPK181"/>
    <mergeCell ref="RPL180:RPL181"/>
    <mergeCell ref="RPM180:RPM181"/>
    <mergeCell ref="RPN180:RPN181"/>
    <mergeCell ref="RPO180:RPO181"/>
    <mergeCell ref="RPP180:RPP181"/>
    <mergeCell ref="RPQ180:RPQ181"/>
    <mergeCell ref="RNZ180:RNZ181"/>
    <mergeCell ref="ROA180:ROA181"/>
    <mergeCell ref="ROG180:ROG181"/>
    <mergeCell ref="ROH180:ROH181"/>
    <mergeCell ref="ROI180:ROI181"/>
    <mergeCell ref="ROJ180:ROJ181"/>
    <mergeCell ref="ROK180:ROK181"/>
    <mergeCell ref="ROL180:ROL181"/>
    <mergeCell ref="ROM180:ROM181"/>
    <mergeCell ref="RON180:RON181"/>
    <mergeCell ref="ROO180:ROO181"/>
    <mergeCell ref="ROP180:ROP181"/>
    <mergeCell ref="ROQ180:ROQ181"/>
    <mergeCell ref="ROR180:ROR181"/>
    <mergeCell ref="ROS180:ROS181"/>
    <mergeCell ref="ROT180:ROT181"/>
    <mergeCell ref="ROU180:ROU181"/>
    <mergeCell ref="RQI180:RQI181"/>
    <mergeCell ref="RQO180:RQO181"/>
    <mergeCell ref="RQP180:RQP181"/>
    <mergeCell ref="RQQ180:RQQ181"/>
    <mergeCell ref="RQR180:RQR181"/>
    <mergeCell ref="RQS180:RQS181"/>
    <mergeCell ref="RQT180:RQT181"/>
    <mergeCell ref="RQU180:RQU181"/>
    <mergeCell ref="RQV180:RQV181"/>
    <mergeCell ref="RQW180:RQW181"/>
    <mergeCell ref="RQX180:RQX181"/>
    <mergeCell ref="RQY180:RQY181"/>
    <mergeCell ref="RQZ180:RQZ181"/>
    <mergeCell ref="RRA180:RRA181"/>
    <mergeCell ref="RRB180:RRB181"/>
    <mergeCell ref="RRC180:RRC181"/>
    <mergeCell ref="RRD180:RRD181"/>
    <mergeCell ref="RPR180:RPR181"/>
    <mergeCell ref="RPS180:RPS181"/>
    <mergeCell ref="RPT180:RPT181"/>
    <mergeCell ref="RPU180:RPU181"/>
    <mergeCell ref="RPV180:RPV181"/>
    <mergeCell ref="RPW180:RPW181"/>
    <mergeCell ref="RPX180:RPX181"/>
    <mergeCell ref="RPY180:RPY181"/>
    <mergeCell ref="RPZ180:RPZ181"/>
    <mergeCell ref="RQA180:RQA181"/>
    <mergeCell ref="RQB180:RQB181"/>
    <mergeCell ref="RQC180:RQC181"/>
    <mergeCell ref="RQD180:RQD181"/>
    <mergeCell ref="RQE180:RQE181"/>
    <mergeCell ref="RQF180:RQF181"/>
    <mergeCell ref="RQG180:RQG181"/>
    <mergeCell ref="RQH180:RQH181"/>
    <mergeCell ref="RSA180:RSA181"/>
    <mergeCell ref="RSB180:RSB181"/>
    <mergeCell ref="RSC180:RSC181"/>
    <mergeCell ref="RSD180:RSD181"/>
    <mergeCell ref="RSE180:RSE181"/>
    <mergeCell ref="RSF180:RSF181"/>
    <mergeCell ref="RSG180:RSG181"/>
    <mergeCell ref="RSH180:RSH181"/>
    <mergeCell ref="RSI180:RSI181"/>
    <mergeCell ref="RSJ180:RSJ181"/>
    <mergeCell ref="RSK180:RSK181"/>
    <mergeCell ref="RSL180:RSL181"/>
    <mergeCell ref="RSM180:RSM181"/>
    <mergeCell ref="RSN180:RSN181"/>
    <mergeCell ref="RSO180:RSO181"/>
    <mergeCell ref="RSP180:RSP181"/>
    <mergeCell ref="RSQ180:RSQ181"/>
    <mergeCell ref="RRE180:RRE181"/>
    <mergeCell ref="RRF180:RRF181"/>
    <mergeCell ref="RRG180:RRG181"/>
    <mergeCell ref="RRH180:RRH181"/>
    <mergeCell ref="RRI180:RRI181"/>
    <mergeCell ref="RRJ180:RRJ181"/>
    <mergeCell ref="RRK180:RRK181"/>
    <mergeCell ref="RRL180:RRL181"/>
    <mergeCell ref="RRM180:RRM181"/>
    <mergeCell ref="RRS180:RRS181"/>
    <mergeCell ref="RRT180:RRT181"/>
    <mergeCell ref="RRU180:RRU181"/>
    <mergeCell ref="RRV180:RRV181"/>
    <mergeCell ref="RRW180:RRW181"/>
    <mergeCell ref="RRX180:RRX181"/>
    <mergeCell ref="RRY180:RRY181"/>
    <mergeCell ref="RRZ180:RRZ181"/>
    <mergeCell ref="RTN180:RTN181"/>
    <mergeCell ref="RTO180:RTO181"/>
    <mergeCell ref="RTP180:RTP181"/>
    <mergeCell ref="RTQ180:RTQ181"/>
    <mergeCell ref="RTR180:RTR181"/>
    <mergeCell ref="RTS180:RTS181"/>
    <mergeCell ref="RTT180:RTT181"/>
    <mergeCell ref="RTU180:RTU181"/>
    <mergeCell ref="RUA180:RUA181"/>
    <mergeCell ref="RUB180:RUB181"/>
    <mergeCell ref="RUC180:RUC181"/>
    <mergeCell ref="RUD180:RUD181"/>
    <mergeCell ref="RUE180:RUE181"/>
    <mergeCell ref="RUF180:RUF181"/>
    <mergeCell ref="RUG180:RUG181"/>
    <mergeCell ref="RUH180:RUH181"/>
    <mergeCell ref="RUI180:RUI181"/>
    <mergeCell ref="RSW180:RSW181"/>
    <mergeCell ref="RSX180:RSX181"/>
    <mergeCell ref="RSY180:RSY181"/>
    <mergeCell ref="RSZ180:RSZ181"/>
    <mergeCell ref="RTA180:RTA181"/>
    <mergeCell ref="RTB180:RTB181"/>
    <mergeCell ref="RTC180:RTC181"/>
    <mergeCell ref="RTD180:RTD181"/>
    <mergeCell ref="RTE180:RTE181"/>
    <mergeCell ref="RTF180:RTF181"/>
    <mergeCell ref="RTG180:RTG181"/>
    <mergeCell ref="RTH180:RTH181"/>
    <mergeCell ref="RTI180:RTI181"/>
    <mergeCell ref="RTJ180:RTJ181"/>
    <mergeCell ref="RTK180:RTK181"/>
    <mergeCell ref="RTL180:RTL181"/>
    <mergeCell ref="RTM180:RTM181"/>
    <mergeCell ref="RVF180:RVF181"/>
    <mergeCell ref="RVG180:RVG181"/>
    <mergeCell ref="RVH180:RVH181"/>
    <mergeCell ref="RVI180:RVI181"/>
    <mergeCell ref="RVJ180:RVJ181"/>
    <mergeCell ref="RVK180:RVK181"/>
    <mergeCell ref="RVL180:RVL181"/>
    <mergeCell ref="RVM180:RVM181"/>
    <mergeCell ref="RVN180:RVN181"/>
    <mergeCell ref="RVO180:RVO181"/>
    <mergeCell ref="RVP180:RVP181"/>
    <mergeCell ref="RVQ180:RVQ181"/>
    <mergeCell ref="RVR180:RVR181"/>
    <mergeCell ref="RVS180:RVS181"/>
    <mergeCell ref="RVT180:RVT181"/>
    <mergeCell ref="RVU180:RVU181"/>
    <mergeCell ref="RVV180:RVV181"/>
    <mergeCell ref="RUJ180:RUJ181"/>
    <mergeCell ref="RUK180:RUK181"/>
    <mergeCell ref="RUL180:RUL181"/>
    <mergeCell ref="RUM180:RUM181"/>
    <mergeCell ref="RUN180:RUN181"/>
    <mergeCell ref="RUO180:RUO181"/>
    <mergeCell ref="RUP180:RUP181"/>
    <mergeCell ref="RUQ180:RUQ181"/>
    <mergeCell ref="RUR180:RUR181"/>
    <mergeCell ref="RUS180:RUS181"/>
    <mergeCell ref="RUT180:RUT181"/>
    <mergeCell ref="RUU180:RUU181"/>
    <mergeCell ref="RUV180:RUV181"/>
    <mergeCell ref="RUW180:RUW181"/>
    <mergeCell ref="RUX180:RUX181"/>
    <mergeCell ref="RUY180:RUY181"/>
    <mergeCell ref="RVE180:RVE181"/>
    <mergeCell ref="RWS180:RWS181"/>
    <mergeCell ref="RWT180:RWT181"/>
    <mergeCell ref="RWU180:RWU181"/>
    <mergeCell ref="RWV180:RWV181"/>
    <mergeCell ref="RWW180:RWW181"/>
    <mergeCell ref="RWX180:RWX181"/>
    <mergeCell ref="RWY180:RWY181"/>
    <mergeCell ref="RWZ180:RWZ181"/>
    <mergeCell ref="RXA180:RXA181"/>
    <mergeCell ref="RXB180:RXB181"/>
    <mergeCell ref="RXC180:RXC181"/>
    <mergeCell ref="RXD180:RXD181"/>
    <mergeCell ref="RXE180:RXE181"/>
    <mergeCell ref="RXF180:RXF181"/>
    <mergeCell ref="RXG180:RXG181"/>
    <mergeCell ref="RXM180:RXM181"/>
    <mergeCell ref="RXN180:RXN181"/>
    <mergeCell ref="RVW180:RVW181"/>
    <mergeCell ref="RVX180:RVX181"/>
    <mergeCell ref="RVY180:RVY181"/>
    <mergeCell ref="RVZ180:RVZ181"/>
    <mergeCell ref="RWA180:RWA181"/>
    <mergeCell ref="RWB180:RWB181"/>
    <mergeCell ref="RWC180:RWC181"/>
    <mergeCell ref="RWI180:RWI181"/>
    <mergeCell ref="RWJ180:RWJ181"/>
    <mergeCell ref="RWK180:RWK181"/>
    <mergeCell ref="RWL180:RWL181"/>
    <mergeCell ref="RWM180:RWM181"/>
    <mergeCell ref="RWN180:RWN181"/>
    <mergeCell ref="RWO180:RWO181"/>
    <mergeCell ref="RWP180:RWP181"/>
    <mergeCell ref="RWQ180:RWQ181"/>
    <mergeCell ref="RWR180:RWR181"/>
    <mergeCell ref="RYF180:RYF181"/>
    <mergeCell ref="RYG180:RYG181"/>
    <mergeCell ref="RYH180:RYH181"/>
    <mergeCell ref="RYI180:RYI181"/>
    <mergeCell ref="RYJ180:RYJ181"/>
    <mergeCell ref="RYK180:RYK181"/>
    <mergeCell ref="RYQ180:RYQ181"/>
    <mergeCell ref="RYR180:RYR181"/>
    <mergeCell ref="RYS180:RYS181"/>
    <mergeCell ref="RYT180:RYT181"/>
    <mergeCell ref="RYU180:RYU181"/>
    <mergeCell ref="RYV180:RYV181"/>
    <mergeCell ref="RYW180:RYW181"/>
    <mergeCell ref="RYX180:RYX181"/>
    <mergeCell ref="RYY180:RYY181"/>
    <mergeCell ref="RYZ180:RYZ181"/>
    <mergeCell ref="RZA180:RZA181"/>
    <mergeCell ref="RXO180:RXO181"/>
    <mergeCell ref="RXP180:RXP181"/>
    <mergeCell ref="RXQ180:RXQ181"/>
    <mergeCell ref="RXR180:RXR181"/>
    <mergeCell ref="RXS180:RXS181"/>
    <mergeCell ref="RXT180:RXT181"/>
    <mergeCell ref="RXU180:RXU181"/>
    <mergeCell ref="RXV180:RXV181"/>
    <mergeCell ref="RXW180:RXW181"/>
    <mergeCell ref="RXX180:RXX181"/>
    <mergeCell ref="RXY180:RXY181"/>
    <mergeCell ref="RXZ180:RXZ181"/>
    <mergeCell ref="RYA180:RYA181"/>
    <mergeCell ref="RYB180:RYB181"/>
    <mergeCell ref="RYC180:RYC181"/>
    <mergeCell ref="RYD180:RYD181"/>
    <mergeCell ref="RYE180:RYE181"/>
    <mergeCell ref="RZX180:RZX181"/>
    <mergeCell ref="RZY180:RZY181"/>
    <mergeCell ref="RZZ180:RZZ181"/>
    <mergeCell ref="SAA180:SAA181"/>
    <mergeCell ref="SAB180:SAB181"/>
    <mergeCell ref="SAC180:SAC181"/>
    <mergeCell ref="SAD180:SAD181"/>
    <mergeCell ref="SAE180:SAE181"/>
    <mergeCell ref="SAF180:SAF181"/>
    <mergeCell ref="SAG180:SAG181"/>
    <mergeCell ref="SAH180:SAH181"/>
    <mergeCell ref="SAI180:SAI181"/>
    <mergeCell ref="SAJ180:SAJ181"/>
    <mergeCell ref="SAK180:SAK181"/>
    <mergeCell ref="SAL180:SAL181"/>
    <mergeCell ref="SAM180:SAM181"/>
    <mergeCell ref="SAN180:SAN181"/>
    <mergeCell ref="RZB180:RZB181"/>
    <mergeCell ref="RZC180:RZC181"/>
    <mergeCell ref="RZD180:RZD181"/>
    <mergeCell ref="RZE180:RZE181"/>
    <mergeCell ref="RZF180:RZF181"/>
    <mergeCell ref="RZG180:RZG181"/>
    <mergeCell ref="RZH180:RZH181"/>
    <mergeCell ref="RZI180:RZI181"/>
    <mergeCell ref="RZJ180:RZJ181"/>
    <mergeCell ref="RZK180:RZK181"/>
    <mergeCell ref="RZL180:RZL181"/>
    <mergeCell ref="RZM180:RZM181"/>
    <mergeCell ref="RZN180:RZN181"/>
    <mergeCell ref="RZO180:RZO181"/>
    <mergeCell ref="RZU180:RZU181"/>
    <mergeCell ref="RZV180:RZV181"/>
    <mergeCell ref="RZW180:RZW181"/>
    <mergeCell ref="SBK180:SBK181"/>
    <mergeCell ref="SBL180:SBL181"/>
    <mergeCell ref="SBM180:SBM181"/>
    <mergeCell ref="SBN180:SBN181"/>
    <mergeCell ref="SBO180:SBO181"/>
    <mergeCell ref="SBP180:SBP181"/>
    <mergeCell ref="SBQ180:SBQ181"/>
    <mergeCell ref="SBR180:SBR181"/>
    <mergeCell ref="SBS180:SBS181"/>
    <mergeCell ref="SBT180:SBT181"/>
    <mergeCell ref="SBU180:SBU181"/>
    <mergeCell ref="SBV180:SBV181"/>
    <mergeCell ref="SBW180:SBW181"/>
    <mergeCell ref="SCC180:SCC181"/>
    <mergeCell ref="SCD180:SCD181"/>
    <mergeCell ref="SCE180:SCE181"/>
    <mergeCell ref="SCF180:SCF181"/>
    <mergeCell ref="SAO180:SAO181"/>
    <mergeCell ref="SAP180:SAP181"/>
    <mergeCell ref="SAQ180:SAQ181"/>
    <mergeCell ref="SAR180:SAR181"/>
    <mergeCell ref="SAS180:SAS181"/>
    <mergeCell ref="SAY180:SAY181"/>
    <mergeCell ref="SAZ180:SAZ181"/>
    <mergeCell ref="SBA180:SBA181"/>
    <mergeCell ref="SBB180:SBB181"/>
    <mergeCell ref="SBC180:SBC181"/>
    <mergeCell ref="SBD180:SBD181"/>
    <mergeCell ref="SBE180:SBE181"/>
    <mergeCell ref="SBF180:SBF181"/>
    <mergeCell ref="SBG180:SBG181"/>
    <mergeCell ref="SBH180:SBH181"/>
    <mergeCell ref="SBI180:SBI181"/>
    <mergeCell ref="SBJ180:SBJ181"/>
    <mergeCell ref="SCX180:SCX181"/>
    <mergeCell ref="SCY180:SCY181"/>
    <mergeCell ref="SCZ180:SCZ181"/>
    <mergeCell ref="SDA180:SDA181"/>
    <mergeCell ref="SDG180:SDG181"/>
    <mergeCell ref="SDH180:SDH181"/>
    <mergeCell ref="SDI180:SDI181"/>
    <mergeCell ref="SDJ180:SDJ181"/>
    <mergeCell ref="SDK180:SDK181"/>
    <mergeCell ref="SDL180:SDL181"/>
    <mergeCell ref="SDM180:SDM181"/>
    <mergeCell ref="SDN180:SDN181"/>
    <mergeCell ref="SDO180:SDO181"/>
    <mergeCell ref="SDP180:SDP181"/>
    <mergeCell ref="SDQ180:SDQ181"/>
    <mergeCell ref="SDR180:SDR181"/>
    <mergeCell ref="SDS180:SDS181"/>
    <mergeCell ref="SCG180:SCG181"/>
    <mergeCell ref="SCH180:SCH181"/>
    <mergeCell ref="SCI180:SCI181"/>
    <mergeCell ref="SCJ180:SCJ181"/>
    <mergeCell ref="SCK180:SCK181"/>
    <mergeCell ref="SCL180:SCL181"/>
    <mergeCell ref="SCM180:SCM181"/>
    <mergeCell ref="SCN180:SCN181"/>
    <mergeCell ref="SCO180:SCO181"/>
    <mergeCell ref="SCP180:SCP181"/>
    <mergeCell ref="SCQ180:SCQ181"/>
    <mergeCell ref="SCR180:SCR181"/>
    <mergeCell ref="SCS180:SCS181"/>
    <mergeCell ref="SCT180:SCT181"/>
    <mergeCell ref="SCU180:SCU181"/>
    <mergeCell ref="SCV180:SCV181"/>
    <mergeCell ref="SCW180:SCW181"/>
    <mergeCell ref="SEP180:SEP181"/>
    <mergeCell ref="SEQ180:SEQ181"/>
    <mergeCell ref="SER180:SER181"/>
    <mergeCell ref="SES180:SES181"/>
    <mergeCell ref="SET180:SET181"/>
    <mergeCell ref="SEU180:SEU181"/>
    <mergeCell ref="SEV180:SEV181"/>
    <mergeCell ref="SEW180:SEW181"/>
    <mergeCell ref="SEX180:SEX181"/>
    <mergeCell ref="SEY180:SEY181"/>
    <mergeCell ref="SEZ180:SEZ181"/>
    <mergeCell ref="SFA180:SFA181"/>
    <mergeCell ref="SFB180:SFB181"/>
    <mergeCell ref="SFC180:SFC181"/>
    <mergeCell ref="SFD180:SFD181"/>
    <mergeCell ref="SFE180:SFE181"/>
    <mergeCell ref="SFF180:SFF181"/>
    <mergeCell ref="SDT180:SDT181"/>
    <mergeCell ref="SDU180:SDU181"/>
    <mergeCell ref="SDV180:SDV181"/>
    <mergeCell ref="SDW180:SDW181"/>
    <mergeCell ref="SDX180:SDX181"/>
    <mergeCell ref="SDY180:SDY181"/>
    <mergeCell ref="SDZ180:SDZ181"/>
    <mergeCell ref="SEA180:SEA181"/>
    <mergeCell ref="SEB180:SEB181"/>
    <mergeCell ref="SEC180:SEC181"/>
    <mergeCell ref="SED180:SED181"/>
    <mergeCell ref="SEE180:SEE181"/>
    <mergeCell ref="SEK180:SEK181"/>
    <mergeCell ref="SEL180:SEL181"/>
    <mergeCell ref="SEM180:SEM181"/>
    <mergeCell ref="SEN180:SEN181"/>
    <mergeCell ref="SEO180:SEO181"/>
    <mergeCell ref="SGC180:SGC181"/>
    <mergeCell ref="SGD180:SGD181"/>
    <mergeCell ref="SGE180:SGE181"/>
    <mergeCell ref="SGF180:SGF181"/>
    <mergeCell ref="SGG180:SGG181"/>
    <mergeCell ref="SGH180:SGH181"/>
    <mergeCell ref="SGI180:SGI181"/>
    <mergeCell ref="SGJ180:SGJ181"/>
    <mergeCell ref="SGK180:SGK181"/>
    <mergeCell ref="SGL180:SGL181"/>
    <mergeCell ref="SGM180:SGM181"/>
    <mergeCell ref="SGS180:SGS181"/>
    <mergeCell ref="SGT180:SGT181"/>
    <mergeCell ref="SGU180:SGU181"/>
    <mergeCell ref="SGV180:SGV181"/>
    <mergeCell ref="SGW180:SGW181"/>
    <mergeCell ref="SGX180:SGX181"/>
    <mergeCell ref="SFG180:SFG181"/>
    <mergeCell ref="SFH180:SFH181"/>
    <mergeCell ref="SFI180:SFI181"/>
    <mergeCell ref="SFO180:SFO181"/>
    <mergeCell ref="SFP180:SFP181"/>
    <mergeCell ref="SFQ180:SFQ181"/>
    <mergeCell ref="SFR180:SFR181"/>
    <mergeCell ref="SFS180:SFS181"/>
    <mergeCell ref="SFT180:SFT181"/>
    <mergeCell ref="SFU180:SFU181"/>
    <mergeCell ref="SFV180:SFV181"/>
    <mergeCell ref="SFW180:SFW181"/>
    <mergeCell ref="SFX180:SFX181"/>
    <mergeCell ref="SFY180:SFY181"/>
    <mergeCell ref="SFZ180:SFZ181"/>
    <mergeCell ref="SGA180:SGA181"/>
    <mergeCell ref="SGB180:SGB181"/>
    <mergeCell ref="SHP180:SHP181"/>
    <mergeCell ref="SHQ180:SHQ181"/>
    <mergeCell ref="SHW180:SHW181"/>
    <mergeCell ref="SHX180:SHX181"/>
    <mergeCell ref="SHY180:SHY181"/>
    <mergeCell ref="SHZ180:SHZ181"/>
    <mergeCell ref="SIA180:SIA181"/>
    <mergeCell ref="SIB180:SIB181"/>
    <mergeCell ref="SIC180:SIC181"/>
    <mergeCell ref="SID180:SID181"/>
    <mergeCell ref="SIE180:SIE181"/>
    <mergeCell ref="SIF180:SIF181"/>
    <mergeCell ref="SIG180:SIG181"/>
    <mergeCell ref="SIH180:SIH181"/>
    <mergeCell ref="SII180:SII181"/>
    <mergeCell ref="SIJ180:SIJ181"/>
    <mergeCell ref="SIK180:SIK181"/>
    <mergeCell ref="SGY180:SGY181"/>
    <mergeCell ref="SGZ180:SGZ181"/>
    <mergeCell ref="SHA180:SHA181"/>
    <mergeCell ref="SHB180:SHB181"/>
    <mergeCell ref="SHC180:SHC181"/>
    <mergeCell ref="SHD180:SHD181"/>
    <mergeCell ref="SHE180:SHE181"/>
    <mergeCell ref="SHF180:SHF181"/>
    <mergeCell ref="SHG180:SHG181"/>
    <mergeCell ref="SHH180:SHH181"/>
    <mergeCell ref="SHI180:SHI181"/>
    <mergeCell ref="SHJ180:SHJ181"/>
    <mergeCell ref="SHK180:SHK181"/>
    <mergeCell ref="SHL180:SHL181"/>
    <mergeCell ref="SHM180:SHM181"/>
    <mergeCell ref="SHN180:SHN181"/>
    <mergeCell ref="SHO180:SHO181"/>
    <mergeCell ref="SJH180:SJH181"/>
    <mergeCell ref="SJI180:SJI181"/>
    <mergeCell ref="SJJ180:SJJ181"/>
    <mergeCell ref="SJK180:SJK181"/>
    <mergeCell ref="SJL180:SJL181"/>
    <mergeCell ref="SJM180:SJM181"/>
    <mergeCell ref="SJN180:SJN181"/>
    <mergeCell ref="SJO180:SJO181"/>
    <mergeCell ref="SJP180:SJP181"/>
    <mergeCell ref="SJQ180:SJQ181"/>
    <mergeCell ref="SJR180:SJR181"/>
    <mergeCell ref="SJS180:SJS181"/>
    <mergeCell ref="SJT180:SJT181"/>
    <mergeCell ref="SJU180:SJU181"/>
    <mergeCell ref="SJV180:SJV181"/>
    <mergeCell ref="SJW180:SJW181"/>
    <mergeCell ref="SJX180:SJX181"/>
    <mergeCell ref="SIL180:SIL181"/>
    <mergeCell ref="SIM180:SIM181"/>
    <mergeCell ref="SIN180:SIN181"/>
    <mergeCell ref="SIO180:SIO181"/>
    <mergeCell ref="SIP180:SIP181"/>
    <mergeCell ref="SIQ180:SIQ181"/>
    <mergeCell ref="SIR180:SIR181"/>
    <mergeCell ref="SIS180:SIS181"/>
    <mergeCell ref="SIT180:SIT181"/>
    <mergeCell ref="SIU180:SIU181"/>
    <mergeCell ref="SJA180:SJA181"/>
    <mergeCell ref="SJB180:SJB181"/>
    <mergeCell ref="SJC180:SJC181"/>
    <mergeCell ref="SJD180:SJD181"/>
    <mergeCell ref="SJE180:SJE181"/>
    <mergeCell ref="SJF180:SJF181"/>
    <mergeCell ref="SJG180:SJG181"/>
    <mergeCell ref="SKU180:SKU181"/>
    <mergeCell ref="SKV180:SKV181"/>
    <mergeCell ref="SKW180:SKW181"/>
    <mergeCell ref="SKX180:SKX181"/>
    <mergeCell ref="SKY180:SKY181"/>
    <mergeCell ref="SKZ180:SKZ181"/>
    <mergeCell ref="SLA180:SLA181"/>
    <mergeCell ref="SLB180:SLB181"/>
    <mergeCell ref="SLC180:SLC181"/>
    <mergeCell ref="SLI180:SLI181"/>
    <mergeCell ref="SLJ180:SLJ181"/>
    <mergeCell ref="SLK180:SLK181"/>
    <mergeCell ref="SLL180:SLL181"/>
    <mergeCell ref="SLM180:SLM181"/>
    <mergeCell ref="SLN180:SLN181"/>
    <mergeCell ref="SLO180:SLO181"/>
    <mergeCell ref="SLP180:SLP181"/>
    <mergeCell ref="SJY180:SJY181"/>
    <mergeCell ref="SKE180:SKE181"/>
    <mergeCell ref="SKF180:SKF181"/>
    <mergeCell ref="SKG180:SKG181"/>
    <mergeCell ref="SKH180:SKH181"/>
    <mergeCell ref="SKI180:SKI181"/>
    <mergeCell ref="SKJ180:SKJ181"/>
    <mergeCell ref="SKK180:SKK181"/>
    <mergeCell ref="SKL180:SKL181"/>
    <mergeCell ref="SKM180:SKM181"/>
    <mergeCell ref="SKN180:SKN181"/>
    <mergeCell ref="SKO180:SKO181"/>
    <mergeCell ref="SKP180:SKP181"/>
    <mergeCell ref="SKQ180:SKQ181"/>
    <mergeCell ref="SKR180:SKR181"/>
    <mergeCell ref="SKS180:SKS181"/>
    <mergeCell ref="SKT180:SKT181"/>
    <mergeCell ref="SMM180:SMM181"/>
    <mergeCell ref="SMN180:SMN181"/>
    <mergeCell ref="SMO180:SMO181"/>
    <mergeCell ref="SMP180:SMP181"/>
    <mergeCell ref="SMQ180:SMQ181"/>
    <mergeCell ref="SMR180:SMR181"/>
    <mergeCell ref="SMS180:SMS181"/>
    <mergeCell ref="SMT180:SMT181"/>
    <mergeCell ref="SMU180:SMU181"/>
    <mergeCell ref="SMV180:SMV181"/>
    <mergeCell ref="SMW180:SMW181"/>
    <mergeCell ref="SMX180:SMX181"/>
    <mergeCell ref="SMY180:SMY181"/>
    <mergeCell ref="SMZ180:SMZ181"/>
    <mergeCell ref="SNA180:SNA181"/>
    <mergeCell ref="SNB180:SNB181"/>
    <mergeCell ref="SNC180:SNC181"/>
    <mergeCell ref="SLQ180:SLQ181"/>
    <mergeCell ref="SLR180:SLR181"/>
    <mergeCell ref="SLS180:SLS181"/>
    <mergeCell ref="SLT180:SLT181"/>
    <mergeCell ref="SLU180:SLU181"/>
    <mergeCell ref="SLV180:SLV181"/>
    <mergeCell ref="SLW180:SLW181"/>
    <mergeCell ref="SLX180:SLX181"/>
    <mergeCell ref="SLY180:SLY181"/>
    <mergeCell ref="SLZ180:SLZ181"/>
    <mergeCell ref="SMA180:SMA181"/>
    <mergeCell ref="SMB180:SMB181"/>
    <mergeCell ref="SMC180:SMC181"/>
    <mergeCell ref="SMD180:SMD181"/>
    <mergeCell ref="SME180:SME181"/>
    <mergeCell ref="SMF180:SMF181"/>
    <mergeCell ref="SMG180:SMG181"/>
    <mergeCell ref="SNZ180:SNZ181"/>
    <mergeCell ref="SOA180:SOA181"/>
    <mergeCell ref="SOB180:SOB181"/>
    <mergeCell ref="SOC180:SOC181"/>
    <mergeCell ref="SOD180:SOD181"/>
    <mergeCell ref="SOE180:SOE181"/>
    <mergeCell ref="SOF180:SOF181"/>
    <mergeCell ref="SOG180:SOG181"/>
    <mergeCell ref="SOH180:SOH181"/>
    <mergeCell ref="SOI180:SOI181"/>
    <mergeCell ref="SOJ180:SOJ181"/>
    <mergeCell ref="SOK180:SOK181"/>
    <mergeCell ref="SOL180:SOL181"/>
    <mergeCell ref="SOM180:SOM181"/>
    <mergeCell ref="SON180:SON181"/>
    <mergeCell ref="SOO180:SOO181"/>
    <mergeCell ref="SOU180:SOU181"/>
    <mergeCell ref="SND180:SND181"/>
    <mergeCell ref="SNE180:SNE181"/>
    <mergeCell ref="SNF180:SNF181"/>
    <mergeCell ref="SNG180:SNG181"/>
    <mergeCell ref="SNH180:SNH181"/>
    <mergeCell ref="SNI180:SNI181"/>
    <mergeCell ref="SNJ180:SNJ181"/>
    <mergeCell ref="SNK180:SNK181"/>
    <mergeCell ref="SNQ180:SNQ181"/>
    <mergeCell ref="SNR180:SNR181"/>
    <mergeCell ref="SNS180:SNS181"/>
    <mergeCell ref="SNT180:SNT181"/>
    <mergeCell ref="SNU180:SNU181"/>
    <mergeCell ref="SNV180:SNV181"/>
    <mergeCell ref="SNW180:SNW181"/>
    <mergeCell ref="SNX180:SNX181"/>
    <mergeCell ref="SNY180:SNY181"/>
    <mergeCell ref="SPM180:SPM181"/>
    <mergeCell ref="SPN180:SPN181"/>
    <mergeCell ref="SPO180:SPO181"/>
    <mergeCell ref="SPP180:SPP181"/>
    <mergeCell ref="SPQ180:SPQ181"/>
    <mergeCell ref="SPR180:SPR181"/>
    <mergeCell ref="SPS180:SPS181"/>
    <mergeCell ref="SPY180:SPY181"/>
    <mergeCell ref="SPZ180:SPZ181"/>
    <mergeCell ref="SQA180:SQA181"/>
    <mergeCell ref="SQB180:SQB181"/>
    <mergeCell ref="SQC180:SQC181"/>
    <mergeCell ref="SQD180:SQD181"/>
    <mergeCell ref="SQE180:SQE181"/>
    <mergeCell ref="SQF180:SQF181"/>
    <mergeCell ref="SQG180:SQG181"/>
    <mergeCell ref="SQH180:SQH181"/>
    <mergeCell ref="SOV180:SOV181"/>
    <mergeCell ref="SOW180:SOW181"/>
    <mergeCell ref="SOX180:SOX181"/>
    <mergeCell ref="SOY180:SOY181"/>
    <mergeCell ref="SOZ180:SOZ181"/>
    <mergeCell ref="SPA180:SPA181"/>
    <mergeCell ref="SPB180:SPB181"/>
    <mergeCell ref="SPC180:SPC181"/>
    <mergeCell ref="SPD180:SPD181"/>
    <mergeCell ref="SPE180:SPE181"/>
    <mergeCell ref="SPF180:SPF181"/>
    <mergeCell ref="SPG180:SPG181"/>
    <mergeCell ref="SPH180:SPH181"/>
    <mergeCell ref="SPI180:SPI181"/>
    <mergeCell ref="SPJ180:SPJ181"/>
    <mergeCell ref="SPK180:SPK181"/>
    <mergeCell ref="SPL180:SPL181"/>
    <mergeCell ref="SRE180:SRE181"/>
    <mergeCell ref="SRF180:SRF181"/>
    <mergeCell ref="SRG180:SRG181"/>
    <mergeCell ref="SRH180:SRH181"/>
    <mergeCell ref="SRI180:SRI181"/>
    <mergeCell ref="SRJ180:SRJ181"/>
    <mergeCell ref="SRK180:SRK181"/>
    <mergeCell ref="SRL180:SRL181"/>
    <mergeCell ref="SRM180:SRM181"/>
    <mergeCell ref="SRN180:SRN181"/>
    <mergeCell ref="SRO180:SRO181"/>
    <mergeCell ref="SRP180:SRP181"/>
    <mergeCell ref="SRQ180:SRQ181"/>
    <mergeCell ref="SRR180:SRR181"/>
    <mergeCell ref="SRS180:SRS181"/>
    <mergeCell ref="SRT180:SRT181"/>
    <mergeCell ref="SRU180:SRU181"/>
    <mergeCell ref="SQI180:SQI181"/>
    <mergeCell ref="SQJ180:SQJ181"/>
    <mergeCell ref="SQK180:SQK181"/>
    <mergeCell ref="SQL180:SQL181"/>
    <mergeCell ref="SQM180:SQM181"/>
    <mergeCell ref="SQN180:SQN181"/>
    <mergeCell ref="SQO180:SQO181"/>
    <mergeCell ref="SQP180:SQP181"/>
    <mergeCell ref="SQQ180:SQQ181"/>
    <mergeCell ref="SQR180:SQR181"/>
    <mergeCell ref="SQS180:SQS181"/>
    <mergeCell ref="SQT180:SQT181"/>
    <mergeCell ref="SQU180:SQU181"/>
    <mergeCell ref="SQV180:SQV181"/>
    <mergeCell ref="SQW180:SQW181"/>
    <mergeCell ref="SRC180:SRC181"/>
    <mergeCell ref="SRD180:SRD181"/>
    <mergeCell ref="SSR180:SSR181"/>
    <mergeCell ref="SSS180:SSS181"/>
    <mergeCell ref="SST180:SST181"/>
    <mergeCell ref="SSU180:SSU181"/>
    <mergeCell ref="SSV180:SSV181"/>
    <mergeCell ref="SSW180:SSW181"/>
    <mergeCell ref="SSX180:SSX181"/>
    <mergeCell ref="SSY180:SSY181"/>
    <mergeCell ref="SSZ180:SSZ181"/>
    <mergeCell ref="STA180:STA181"/>
    <mergeCell ref="STB180:STB181"/>
    <mergeCell ref="STC180:STC181"/>
    <mergeCell ref="STD180:STD181"/>
    <mergeCell ref="STE180:STE181"/>
    <mergeCell ref="STK180:STK181"/>
    <mergeCell ref="STL180:STL181"/>
    <mergeCell ref="STM180:STM181"/>
    <mergeCell ref="SRV180:SRV181"/>
    <mergeCell ref="SRW180:SRW181"/>
    <mergeCell ref="SRX180:SRX181"/>
    <mergeCell ref="SRY180:SRY181"/>
    <mergeCell ref="SRZ180:SRZ181"/>
    <mergeCell ref="SSA180:SSA181"/>
    <mergeCell ref="SSG180:SSG181"/>
    <mergeCell ref="SSH180:SSH181"/>
    <mergeCell ref="SSI180:SSI181"/>
    <mergeCell ref="SSJ180:SSJ181"/>
    <mergeCell ref="SSK180:SSK181"/>
    <mergeCell ref="SSL180:SSL181"/>
    <mergeCell ref="SSM180:SSM181"/>
    <mergeCell ref="SSN180:SSN181"/>
    <mergeCell ref="SSO180:SSO181"/>
    <mergeCell ref="SSP180:SSP181"/>
    <mergeCell ref="SSQ180:SSQ181"/>
    <mergeCell ref="SUE180:SUE181"/>
    <mergeCell ref="SUF180:SUF181"/>
    <mergeCell ref="SUG180:SUG181"/>
    <mergeCell ref="SUH180:SUH181"/>
    <mergeCell ref="SUI180:SUI181"/>
    <mergeCell ref="SUO180:SUO181"/>
    <mergeCell ref="SUP180:SUP181"/>
    <mergeCell ref="SUQ180:SUQ181"/>
    <mergeCell ref="SUR180:SUR181"/>
    <mergeCell ref="SUS180:SUS181"/>
    <mergeCell ref="SUT180:SUT181"/>
    <mergeCell ref="SUU180:SUU181"/>
    <mergeCell ref="SUV180:SUV181"/>
    <mergeCell ref="SUW180:SUW181"/>
    <mergeCell ref="SUX180:SUX181"/>
    <mergeCell ref="SUY180:SUY181"/>
    <mergeCell ref="SUZ180:SUZ181"/>
    <mergeCell ref="STN180:STN181"/>
    <mergeCell ref="STO180:STO181"/>
    <mergeCell ref="STP180:STP181"/>
    <mergeCell ref="STQ180:STQ181"/>
    <mergeCell ref="STR180:STR181"/>
    <mergeCell ref="STS180:STS181"/>
    <mergeCell ref="STT180:STT181"/>
    <mergeCell ref="STU180:STU181"/>
    <mergeCell ref="STV180:STV181"/>
    <mergeCell ref="STW180:STW181"/>
    <mergeCell ref="STX180:STX181"/>
    <mergeCell ref="STY180:STY181"/>
    <mergeCell ref="STZ180:STZ181"/>
    <mergeCell ref="SUA180:SUA181"/>
    <mergeCell ref="SUB180:SUB181"/>
    <mergeCell ref="SUC180:SUC181"/>
    <mergeCell ref="SUD180:SUD181"/>
    <mergeCell ref="SVW180:SVW181"/>
    <mergeCell ref="SVX180:SVX181"/>
    <mergeCell ref="SVY180:SVY181"/>
    <mergeCell ref="SVZ180:SVZ181"/>
    <mergeCell ref="SWA180:SWA181"/>
    <mergeCell ref="SWB180:SWB181"/>
    <mergeCell ref="SWC180:SWC181"/>
    <mergeCell ref="SWD180:SWD181"/>
    <mergeCell ref="SWE180:SWE181"/>
    <mergeCell ref="SWF180:SWF181"/>
    <mergeCell ref="SWG180:SWG181"/>
    <mergeCell ref="SWH180:SWH181"/>
    <mergeCell ref="SWI180:SWI181"/>
    <mergeCell ref="SWJ180:SWJ181"/>
    <mergeCell ref="SWK180:SWK181"/>
    <mergeCell ref="SWL180:SWL181"/>
    <mergeCell ref="SWM180:SWM181"/>
    <mergeCell ref="SVA180:SVA181"/>
    <mergeCell ref="SVB180:SVB181"/>
    <mergeCell ref="SVC180:SVC181"/>
    <mergeCell ref="SVD180:SVD181"/>
    <mergeCell ref="SVE180:SVE181"/>
    <mergeCell ref="SVF180:SVF181"/>
    <mergeCell ref="SVG180:SVG181"/>
    <mergeCell ref="SVH180:SVH181"/>
    <mergeCell ref="SVI180:SVI181"/>
    <mergeCell ref="SVJ180:SVJ181"/>
    <mergeCell ref="SVK180:SVK181"/>
    <mergeCell ref="SVL180:SVL181"/>
    <mergeCell ref="SVM180:SVM181"/>
    <mergeCell ref="SVS180:SVS181"/>
    <mergeCell ref="SVT180:SVT181"/>
    <mergeCell ref="SVU180:SVU181"/>
    <mergeCell ref="SVV180:SVV181"/>
    <mergeCell ref="SXJ180:SXJ181"/>
    <mergeCell ref="SXK180:SXK181"/>
    <mergeCell ref="SXL180:SXL181"/>
    <mergeCell ref="SXM180:SXM181"/>
    <mergeCell ref="SXN180:SXN181"/>
    <mergeCell ref="SXO180:SXO181"/>
    <mergeCell ref="SXP180:SXP181"/>
    <mergeCell ref="SXQ180:SXQ181"/>
    <mergeCell ref="SXR180:SXR181"/>
    <mergeCell ref="SXS180:SXS181"/>
    <mergeCell ref="SXT180:SXT181"/>
    <mergeCell ref="SXU180:SXU181"/>
    <mergeCell ref="SYA180:SYA181"/>
    <mergeCell ref="SYB180:SYB181"/>
    <mergeCell ref="SYC180:SYC181"/>
    <mergeCell ref="SYD180:SYD181"/>
    <mergeCell ref="SYE180:SYE181"/>
    <mergeCell ref="SWN180:SWN181"/>
    <mergeCell ref="SWO180:SWO181"/>
    <mergeCell ref="SWP180:SWP181"/>
    <mergeCell ref="SWQ180:SWQ181"/>
    <mergeCell ref="SWW180:SWW181"/>
    <mergeCell ref="SWX180:SWX181"/>
    <mergeCell ref="SWY180:SWY181"/>
    <mergeCell ref="SWZ180:SWZ181"/>
    <mergeCell ref="SXA180:SXA181"/>
    <mergeCell ref="SXB180:SXB181"/>
    <mergeCell ref="SXC180:SXC181"/>
    <mergeCell ref="SXD180:SXD181"/>
    <mergeCell ref="SXE180:SXE181"/>
    <mergeCell ref="SXF180:SXF181"/>
    <mergeCell ref="SXG180:SXG181"/>
    <mergeCell ref="SXH180:SXH181"/>
    <mergeCell ref="SXI180:SXI181"/>
    <mergeCell ref="SYW180:SYW181"/>
    <mergeCell ref="SYX180:SYX181"/>
    <mergeCell ref="SYY180:SYY181"/>
    <mergeCell ref="SZE180:SZE181"/>
    <mergeCell ref="SZF180:SZF181"/>
    <mergeCell ref="SZG180:SZG181"/>
    <mergeCell ref="SZH180:SZH181"/>
    <mergeCell ref="SZI180:SZI181"/>
    <mergeCell ref="SZJ180:SZJ181"/>
    <mergeCell ref="SZK180:SZK181"/>
    <mergeCell ref="SZL180:SZL181"/>
    <mergeCell ref="SZM180:SZM181"/>
    <mergeCell ref="SZN180:SZN181"/>
    <mergeCell ref="SZO180:SZO181"/>
    <mergeCell ref="SZP180:SZP181"/>
    <mergeCell ref="SZQ180:SZQ181"/>
    <mergeCell ref="SZR180:SZR181"/>
    <mergeCell ref="SYF180:SYF181"/>
    <mergeCell ref="SYG180:SYG181"/>
    <mergeCell ref="SYH180:SYH181"/>
    <mergeCell ref="SYI180:SYI181"/>
    <mergeCell ref="SYJ180:SYJ181"/>
    <mergeCell ref="SYK180:SYK181"/>
    <mergeCell ref="SYL180:SYL181"/>
    <mergeCell ref="SYM180:SYM181"/>
    <mergeCell ref="SYN180:SYN181"/>
    <mergeCell ref="SYO180:SYO181"/>
    <mergeCell ref="SYP180:SYP181"/>
    <mergeCell ref="SYQ180:SYQ181"/>
    <mergeCell ref="SYR180:SYR181"/>
    <mergeCell ref="SYS180:SYS181"/>
    <mergeCell ref="SYT180:SYT181"/>
    <mergeCell ref="SYU180:SYU181"/>
    <mergeCell ref="SYV180:SYV181"/>
    <mergeCell ref="TAO180:TAO181"/>
    <mergeCell ref="TAP180:TAP181"/>
    <mergeCell ref="TAQ180:TAQ181"/>
    <mergeCell ref="TAR180:TAR181"/>
    <mergeCell ref="TAS180:TAS181"/>
    <mergeCell ref="TAT180:TAT181"/>
    <mergeCell ref="TAU180:TAU181"/>
    <mergeCell ref="TAV180:TAV181"/>
    <mergeCell ref="TAW180:TAW181"/>
    <mergeCell ref="TAX180:TAX181"/>
    <mergeCell ref="TAY180:TAY181"/>
    <mergeCell ref="TAZ180:TAZ181"/>
    <mergeCell ref="TBA180:TBA181"/>
    <mergeCell ref="TBB180:TBB181"/>
    <mergeCell ref="TBC180:TBC181"/>
    <mergeCell ref="TBD180:TBD181"/>
    <mergeCell ref="TBE180:TBE181"/>
    <mergeCell ref="SZS180:SZS181"/>
    <mergeCell ref="SZT180:SZT181"/>
    <mergeCell ref="SZU180:SZU181"/>
    <mergeCell ref="SZV180:SZV181"/>
    <mergeCell ref="SZW180:SZW181"/>
    <mergeCell ref="SZX180:SZX181"/>
    <mergeCell ref="SZY180:SZY181"/>
    <mergeCell ref="SZZ180:SZZ181"/>
    <mergeCell ref="TAA180:TAA181"/>
    <mergeCell ref="TAB180:TAB181"/>
    <mergeCell ref="TAC180:TAC181"/>
    <mergeCell ref="TAI180:TAI181"/>
    <mergeCell ref="TAJ180:TAJ181"/>
    <mergeCell ref="TAK180:TAK181"/>
    <mergeCell ref="TAL180:TAL181"/>
    <mergeCell ref="TAM180:TAM181"/>
    <mergeCell ref="TAN180:TAN181"/>
    <mergeCell ref="TCB180:TCB181"/>
    <mergeCell ref="TCC180:TCC181"/>
    <mergeCell ref="TCD180:TCD181"/>
    <mergeCell ref="TCE180:TCE181"/>
    <mergeCell ref="TCF180:TCF181"/>
    <mergeCell ref="TCG180:TCG181"/>
    <mergeCell ref="TCH180:TCH181"/>
    <mergeCell ref="TCI180:TCI181"/>
    <mergeCell ref="TCJ180:TCJ181"/>
    <mergeCell ref="TCK180:TCK181"/>
    <mergeCell ref="TCQ180:TCQ181"/>
    <mergeCell ref="TCR180:TCR181"/>
    <mergeCell ref="TCS180:TCS181"/>
    <mergeCell ref="TCT180:TCT181"/>
    <mergeCell ref="TCU180:TCU181"/>
    <mergeCell ref="TCV180:TCV181"/>
    <mergeCell ref="TCW180:TCW181"/>
    <mergeCell ref="TBF180:TBF181"/>
    <mergeCell ref="TBG180:TBG181"/>
    <mergeCell ref="TBM180:TBM181"/>
    <mergeCell ref="TBN180:TBN181"/>
    <mergeCell ref="TBO180:TBO181"/>
    <mergeCell ref="TBP180:TBP181"/>
    <mergeCell ref="TBQ180:TBQ181"/>
    <mergeCell ref="TBR180:TBR181"/>
    <mergeCell ref="TBS180:TBS181"/>
    <mergeCell ref="TBT180:TBT181"/>
    <mergeCell ref="TBU180:TBU181"/>
    <mergeCell ref="TBV180:TBV181"/>
    <mergeCell ref="TBW180:TBW181"/>
    <mergeCell ref="TBX180:TBX181"/>
    <mergeCell ref="TBY180:TBY181"/>
    <mergeCell ref="TBZ180:TBZ181"/>
    <mergeCell ref="TCA180:TCA181"/>
    <mergeCell ref="TDO180:TDO181"/>
    <mergeCell ref="TDU180:TDU181"/>
    <mergeCell ref="TDV180:TDV181"/>
    <mergeCell ref="TDW180:TDW181"/>
    <mergeCell ref="TDX180:TDX181"/>
    <mergeCell ref="TDY180:TDY181"/>
    <mergeCell ref="TDZ180:TDZ181"/>
    <mergeCell ref="TEA180:TEA181"/>
    <mergeCell ref="TEB180:TEB181"/>
    <mergeCell ref="TEC180:TEC181"/>
    <mergeCell ref="TED180:TED181"/>
    <mergeCell ref="TEE180:TEE181"/>
    <mergeCell ref="TEF180:TEF181"/>
    <mergeCell ref="TEG180:TEG181"/>
    <mergeCell ref="TEH180:TEH181"/>
    <mergeCell ref="TEI180:TEI181"/>
    <mergeCell ref="TEJ180:TEJ181"/>
    <mergeCell ref="TCX180:TCX181"/>
    <mergeCell ref="TCY180:TCY181"/>
    <mergeCell ref="TCZ180:TCZ181"/>
    <mergeCell ref="TDA180:TDA181"/>
    <mergeCell ref="TDB180:TDB181"/>
    <mergeCell ref="TDC180:TDC181"/>
    <mergeCell ref="TDD180:TDD181"/>
    <mergeCell ref="TDE180:TDE181"/>
    <mergeCell ref="TDF180:TDF181"/>
    <mergeCell ref="TDG180:TDG181"/>
    <mergeCell ref="TDH180:TDH181"/>
    <mergeCell ref="TDI180:TDI181"/>
    <mergeCell ref="TDJ180:TDJ181"/>
    <mergeCell ref="TDK180:TDK181"/>
    <mergeCell ref="TDL180:TDL181"/>
    <mergeCell ref="TDM180:TDM181"/>
    <mergeCell ref="TDN180:TDN181"/>
    <mergeCell ref="TFG180:TFG181"/>
    <mergeCell ref="TFH180:TFH181"/>
    <mergeCell ref="TFI180:TFI181"/>
    <mergeCell ref="TFJ180:TFJ181"/>
    <mergeCell ref="TFK180:TFK181"/>
    <mergeCell ref="TFL180:TFL181"/>
    <mergeCell ref="TFM180:TFM181"/>
    <mergeCell ref="TFN180:TFN181"/>
    <mergeCell ref="TFO180:TFO181"/>
    <mergeCell ref="TFP180:TFP181"/>
    <mergeCell ref="TFQ180:TFQ181"/>
    <mergeCell ref="TFR180:TFR181"/>
    <mergeCell ref="TFS180:TFS181"/>
    <mergeCell ref="TFT180:TFT181"/>
    <mergeCell ref="TFU180:TFU181"/>
    <mergeCell ref="TFV180:TFV181"/>
    <mergeCell ref="TFW180:TFW181"/>
    <mergeCell ref="TEK180:TEK181"/>
    <mergeCell ref="TEL180:TEL181"/>
    <mergeCell ref="TEM180:TEM181"/>
    <mergeCell ref="TEN180:TEN181"/>
    <mergeCell ref="TEO180:TEO181"/>
    <mergeCell ref="TEP180:TEP181"/>
    <mergeCell ref="TEQ180:TEQ181"/>
    <mergeCell ref="TER180:TER181"/>
    <mergeCell ref="TES180:TES181"/>
    <mergeCell ref="TEY180:TEY181"/>
    <mergeCell ref="TEZ180:TEZ181"/>
    <mergeCell ref="TFA180:TFA181"/>
    <mergeCell ref="TFB180:TFB181"/>
    <mergeCell ref="TFC180:TFC181"/>
    <mergeCell ref="TFD180:TFD181"/>
    <mergeCell ref="TFE180:TFE181"/>
    <mergeCell ref="TFF180:TFF181"/>
    <mergeCell ref="TGT180:TGT181"/>
    <mergeCell ref="TGU180:TGU181"/>
    <mergeCell ref="TGV180:TGV181"/>
    <mergeCell ref="TGW180:TGW181"/>
    <mergeCell ref="TGX180:TGX181"/>
    <mergeCell ref="TGY180:TGY181"/>
    <mergeCell ref="TGZ180:TGZ181"/>
    <mergeCell ref="THA180:THA181"/>
    <mergeCell ref="THG180:THG181"/>
    <mergeCell ref="THH180:THH181"/>
    <mergeCell ref="THI180:THI181"/>
    <mergeCell ref="THJ180:THJ181"/>
    <mergeCell ref="THK180:THK181"/>
    <mergeCell ref="THL180:THL181"/>
    <mergeCell ref="THM180:THM181"/>
    <mergeCell ref="THN180:THN181"/>
    <mergeCell ref="THO180:THO181"/>
    <mergeCell ref="TGC180:TGC181"/>
    <mergeCell ref="TGD180:TGD181"/>
    <mergeCell ref="TGE180:TGE181"/>
    <mergeCell ref="TGF180:TGF181"/>
    <mergeCell ref="TGG180:TGG181"/>
    <mergeCell ref="TGH180:TGH181"/>
    <mergeCell ref="TGI180:TGI181"/>
    <mergeCell ref="TGJ180:TGJ181"/>
    <mergeCell ref="TGK180:TGK181"/>
    <mergeCell ref="TGL180:TGL181"/>
    <mergeCell ref="TGM180:TGM181"/>
    <mergeCell ref="TGN180:TGN181"/>
    <mergeCell ref="TGO180:TGO181"/>
    <mergeCell ref="TGP180:TGP181"/>
    <mergeCell ref="TGQ180:TGQ181"/>
    <mergeCell ref="TGR180:TGR181"/>
    <mergeCell ref="TGS180:TGS181"/>
    <mergeCell ref="TIL180:TIL181"/>
    <mergeCell ref="TIM180:TIM181"/>
    <mergeCell ref="TIN180:TIN181"/>
    <mergeCell ref="TIO180:TIO181"/>
    <mergeCell ref="TIP180:TIP181"/>
    <mergeCell ref="TIQ180:TIQ181"/>
    <mergeCell ref="TIR180:TIR181"/>
    <mergeCell ref="TIS180:TIS181"/>
    <mergeCell ref="TIT180:TIT181"/>
    <mergeCell ref="TIU180:TIU181"/>
    <mergeCell ref="TIV180:TIV181"/>
    <mergeCell ref="TIW180:TIW181"/>
    <mergeCell ref="TIX180:TIX181"/>
    <mergeCell ref="TIY180:TIY181"/>
    <mergeCell ref="TIZ180:TIZ181"/>
    <mergeCell ref="TJA180:TJA181"/>
    <mergeCell ref="TJB180:TJB181"/>
    <mergeCell ref="THP180:THP181"/>
    <mergeCell ref="THQ180:THQ181"/>
    <mergeCell ref="THR180:THR181"/>
    <mergeCell ref="THS180:THS181"/>
    <mergeCell ref="THT180:THT181"/>
    <mergeCell ref="THU180:THU181"/>
    <mergeCell ref="THV180:THV181"/>
    <mergeCell ref="THW180:THW181"/>
    <mergeCell ref="THX180:THX181"/>
    <mergeCell ref="THY180:THY181"/>
    <mergeCell ref="THZ180:THZ181"/>
    <mergeCell ref="TIA180:TIA181"/>
    <mergeCell ref="TIB180:TIB181"/>
    <mergeCell ref="TIC180:TIC181"/>
    <mergeCell ref="TID180:TID181"/>
    <mergeCell ref="TIE180:TIE181"/>
    <mergeCell ref="TIK180:TIK181"/>
    <mergeCell ref="TJY180:TJY181"/>
    <mergeCell ref="TJZ180:TJZ181"/>
    <mergeCell ref="TKA180:TKA181"/>
    <mergeCell ref="TKB180:TKB181"/>
    <mergeCell ref="TKC180:TKC181"/>
    <mergeCell ref="TKD180:TKD181"/>
    <mergeCell ref="TKE180:TKE181"/>
    <mergeCell ref="TKF180:TKF181"/>
    <mergeCell ref="TKG180:TKG181"/>
    <mergeCell ref="TKH180:TKH181"/>
    <mergeCell ref="TKI180:TKI181"/>
    <mergeCell ref="TKJ180:TKJ181"/>
    <mergeCell ref="TKK180:TKK181"/>
    <mergeCell ref="TKL180:TKL181"/>
    <mergeCell ref="TKM180:TKM181"/>
    <mergeCell ref="TKS180:TKS181"/>
    <mergeCell ref="TKT180:TKT181"/>
    <mergeCell ref="TJC180:TJC181"/>
    <mergeCell ref="TJD180:TJD181"/>
    <mergeCell ref="TJE180:TJE181"/>
    <mergeCell ref="TJF180:TJF181"/>
    <mergeCell ref="TJG180:TJG181"/>
    <mergeCell ref="TJH180:TJH181"/>
    <mergeCell ref="TJI180:TJI181"/>
    <mergeCell ref="TJO180:TJO181"/>
    <mergeCell ref="TJP180:TJP181"/>
    <mergeCell ref="TJQ180:TJQ181"/>
    <mergeCell ref="TJR180:TJR181"/>
    <mergeCell ref="TJS180:TJS181"/>
    <mergeCell ref="TJT180:TJT181"/>
    <mergeCell ref="TJU180:TJU181"/>
    <mergeCell ref="TJV180:TJV181"/>
    <mergeCell ref="TJW180:TJW181"/>
    <mergeCell ref="TJX180:TJX181"/>
    <mergeCell ref="TLL180:TLL181"/>
    <mergeCell ref="TLM180:TLM181"/>
    <mergeCell ref="TLN180:TLN181"/>
    <mergeCell ref="TLO180:TLO181"/>
    <mergeCell ref="TLP180:TLP181"/>
    <mergeCell ref="TLQ180:TLQ181"/>
    <mergeCell ref="TLW180:TLW181"/>
    <mergeCell ref="TLX180:TLX181"/>
    <mergeCell ref="TLY180:TLY181"/>
    <mergeCell ref="TLZ180:TLZ181"/>
    <mergeCell ref="TMA180:TMA181"/>
    <mergeCell ref="TMB180:TMB181"/>
    <mergeCell ref="TMC180:TMC181"/>
    <mergeCell ref="TMD180:TMD181"/>
    <mergeCell ref="TME180:TME181"/>
    <mergeCell ref="TMF180:TMF181"/>
    <mergeCell ref="TMG180:TMG181"/>
    <mergeCell ref="TKU180:TKU181"/>
    <mergeCell ref="TKV180:TKV181"/>
    <mergeCell ref="TKW180:TKW181"/>
    <mergeCell ref="TKX180:TKX181"/>
    <mergeCell ref="TKY180:TKY181"/>
    <mergeCell ref="TKZ180:TKZ181"/>
    <mergeCell ref="TLA180:TLA181"/>
    <mergeCell ref="TLB180:TLB181"/>
    <mergeCell ref="TLC180:TLC181"/>
    <mergeCell ref="TLD180:TLD181"/>
    <mergeCell ref="TLE180:TLE181"/>
    <mergeCell ref="TLF180:TLF181"/>
    <mergeCell ref="TLG180:TLG181"/>
    <mergeCell ref="TLH180:TLH181"/>
    <mergeCell ref="TLI180:TLI181"/>
    <mergeCell ref="TLJ180:TLJ181"/>
    <mergeCell ref="TLK180:TLK181"/>
    <mergeCell ref="TND180:TND181"/>
    <mergeCell ref="TNE180:TNE181"/>
    <mergeCell ref="TNF180:TNF181"/>
    <mergeCell ref="TNG180:TNG181"/>
    <mergeCell ref="TNH180:TNH181"/>
    <mergeCell ref="TNI180:TNI181"/>
    <mergeCell ref="TNJ180:TNJ181"/>
    <mergeCell ref="TNK180:TNK181"/>
    <mergeCell ref="TNL180:TNL181"/>
    <mergeCell ref="TNM180:TNM181"/>
    <mergeCell ref="TNN180:TNN181"/>
    <mergeCell ref="TNO180:TNO181"/>
    <mergeCell ref="TNP180:TNP181"/>
    <mergeCell ref="TNQ180:TNQ181"/>
    <mergeCell ref="TNR180:TNR181"/>
    <mergeCell ref="TNS180:TNS181"/>
    <mergeCell ref="TNT180:TNT181"/>
    <mergeCell ref="TMH180:TMH181"/>
    <mergeCell ref="TMI180:TMI181"/>
    <mergeCell ref="TMJ180:TMJ181"/>
    <mergeCell ref="TMK180:TMK181"/>
    <mergeCell ref="TML180:TML181"/>
    <mergeCell ref="TMM180:TMM181"/>
    <mergeCell ref="TMN180:TMN181"/>
    <mergeCell ref="TMO180:TMO181"/>
    <mergeCell ref="TMP180:TMP181"/>
    <mergeCell ref="TMQ180:TMQ181"/>
    <mergeCell ref="TMR180:TMR181"/>
    <mergeCell ref="TMS180:TMS181"/>
    <mergeCell ref="TMT180:TMT181"/>
    <mergeCell ref="TMU180:TMU181"/>
    <mergeCell ref="TNA180:TNA181"/>
    <mergeCell ref="TNB180:TNB181"/>
    <mergeCell ref="TNC180:TNC181"/>
    <mergeCell ref="TOQ180:TOQ181"/>
    <mergeCell ref="TOR180:TOR181"/>
    <mergeCell ref="TOS180:TOS181"/>
    <mergeCell ref="TOT180:TOT181"/>
    <mergeCell ref="TOU180:TOU181"/>
    <mergeCell ref="TOV180:TOV181"/>
    <mergeCell ref="TOW180:TOW181"/>
    <mergeCell ref="TOX180:TOX181"/>
    <mergeCell ref="TOY180:TOY181"/>
    <mergeCell ref="TOZ180:TOZ181"/>
    <mergeCell ref="TPA180:TPA181"/>
    <mergeCell ref="TPB180:TPB181"/>
    <mergeCell ref="TPC180:TPC181"/>
    <mergeCell ref="TPI180:TPI181"/>
    <mergeCell ref="TPJ180:TPJ181"/>
    <mergeCell ref="TPK180:TPK181"/>
    <mergeCell ref="TPL180:TPL181"/>
    <mergeCell ref="TNU180:TNU181"/>
    <mergeCell ref="TNV180:TNV181"/>
    <mergeCell ref="TNW180:TNW181"/>
    <mergeCell ref="TNX180:TNX181"/>
    <mergeCell ref="TNY180:TNY181"/>
    <mergeCell ref="TOE180:TOE181"/>
    <mergeCell ref="TOF180:TOF181"/>
    <mergeCell ref="TOG180:TOG181"/>
    <mergeCell ref="TOH180:TOH181"/>
    <mergeCell ref="TOI180:TOI181"/>
    <mergeCell ref="TOJ180:TOJ181"/>
    <mergeCell ref="TOK180:TOK181"/>
    <mergeCell ref="TOL180:TOL181"/>
    <mergeCell ref="TOM180:TOM181"/>
    <mergeCell ref="TON180:TON181"/>
    <mergeCell ref="TOO180:TOO181"/>
    <mergeCell ref="TOP180:TOP181"/>
    <mergeCell ref="TQD180:TQD181"/>
    <mergeCell ref="TQE180:TQE181"/>
    <mergeCell ref="TQF180:TQF181"/>
    <mergeCell ref="TQG180:TQG181"/>
    <mergeCell ref="TQM180:TQM181"/>
    <mergeCell ref="TQN180:TQN181"/>
    <mergeCell ref="TQO180:TQO181"/>
    <mergeCell ref="TQP180:TQP181"/>
    <mergeCell ref="TQQ180:TQQ181"/>
    <mergeCell ref="TQR180:TQR181"/>
    <mergeCell ref="TQS180:TQS181"/>
    <mergeCell ref="TQT180:TQT181"/>
    <mergeCell ref="TQU180:TQU181"/>
    <mergeCell ref="TQV180:TQV181"/>
    <mergeCell ref="TQW180:TQW181"/>
    <mergeCell ref="TQX180:TQX181"/>
    <mergeCell ref="TQY180:TQY181"/>
    <mergeCell ref="TPM180:TPM181"/>
    <mergeCell ref="TPN180:TPN181"/>
    <mergeCell ref="TPO180:TPO181"/>
    <mergeCell ref="TPP180:TPP181"/>
    <mergeCell ref="TPQ180:TPQ181"/>
    <mergeCell ref="TPR180:TPR181"/>
    <mergeCell ref="TPS180:TPS181"/>
    <mergeCell ref="TPT180:TPT181"/>
    <mergeCell ref="TPU180:TPU181"/>
    <mergeCell ref="TPV180:TPV181"/>
    <mergeCell ref="TPW180:TPW181"/>
    <mergeCell ref="TPX180:TPX181"/>
    <mergeCell ref="TPY180:TPY181"/>
    <mergeCell ref="TPZ180:TPZ181"/>
    <mergeCell ref="TQA180:TQA181"/>
    <mergeCell ref="TQB180:TQB181"/>
    <mergeCell ref="TQC180:TQC181"/>
    <mergeCell ref="TRV180:TRV181"/>
    <mergeCell ref="TRW180:TRW181"/>
    <mergeCell ref="TRX180:TRX181"/>
    <mergeCell ref="TRY180:TRY181"/>
    <mergeCell ref="TRZ180:TRZ181"/>
    <mergeCell ref="TSA180:TSA181"/>
    <mergeCell ref="TSB180:TSB181"/>
    <mergeCell ref="TSC180:TSC181"/>
    <mergeCell ref="TSD180:TSD181"/>
    <mergeCell ref="TSE180:TSE181"/>
    <mergeCell ref="TSF180:TSF181"/>
    <mergeCell ref="TSG180:TSG181"/>
    <mergeCell ref="TSH180:TSH181"/>
    <mergeCell ref="TSI180:TSI181"/>
    <mergeCell ref="TSJ180:TSJ181"/>
    <mergeCell ref="TSK180:TSK181"/>
    <mergeCell ref="TSL180:TSL181"/>
    <mergeCell ref="TQZ180:TQZ181"/>
    <mergeCell ref="TRA180:TRA181"/>
    <mergeCell ref="TRB180:TRB181"/>
    <mergeCell ref="TRC180:TRC181"/>
    <mergeCell ref="TRD180:TRD181"/>
    <mergeCell ref="TRE180:TRE181"/>
    <mergeCell ref="TRF180:TRF181"/>
    <mergeCell ref="TRG180:TRG181"/>
    <mergeCell ref="TRH180:TRH181"/>
    <mergeCell ref="TRI180:TRI181"/>
    <mergeCell ref="TRJ180:TRJ181"/>
    <mergeCell ref="TRK180:TRK181"/>
    <mergeCell ref="TRQ180:TRQ181"/>
    <mergeCell ref="TRR180:TRR181"/>
    <mergeCell ref="TRS180:TRS181"/>
    <mergeCell ref="TRT180:TRT181"/>
    <mergeCell ref="TRU180:TRU181"/>
    <mergeCell ref="TTI180:TTI181"/>
    <mergeCell ref="TTJ180:TTJ181"/>
    <mergeCell ref="TTK180:TTK181"/>
    <mergeCell ref="TTL180:TTL181"/>
    <mergeCell ref="TTM180:TTM181"/>
    <mergeCell ref="TTN180:TTN181"/>
    <mergeCell ref="TTO180:TTO181"/>
    <mergeCell ref="TTP180:TTP181"/>
    <mergeCell ref="TTQ180:TTQ181"/>
    <mergeCell ref="TTR180:TTR181"/>
    <mergeCell ref="TTS180:TTS181"/>
    <mergeCell ref="TTY180:TTY181"/>
    <mergeCell ref="TTZ180:TTZ181"/>
    <mergeCell ref="TUA180:TUA181"/>
    <mergeCell ref="TUB180:TUB181"/>
    <mergeCell ref="TUC180:TUC181"/>
    <mergeCell ref="TUD180:TUD181"/>
    <mergeCell ref="TSM180:TSM181"/>
    <mergeCell ref="TSN180:TSN181"/>
    <mergeCell ref="TSO180:TSO181"/>
    <mergeCell ref="TSU180:TSU181"/>
    <mergeCell ref="TSV180:TSV181"/>
    <mergeCell ref="TSW180:TSW181"/>
    <mergeCell ref="TSX180:TSX181"/>
    <mergeCell ref="TSY180:TSY181"/>
    <mergeCell ref="TSZ180:TSZ181"/>
    <mergeCell ref="TTA180:TTA181"/>
    <mergeCell ref="TTB180:TTB181"/>
    <mergeCell ref="TTC180:TTC181"/>
    <mergeCell ref="TTD180:TTD181"/>
    <mergeCell ref="TTE180:TTE181"/>
    <mergeCell ref="TTF180:TTF181"/>
    <mergeCell ref="TTG180:TTG181"/>
    <mergeCell ref="TTH180:TTH181"/>
    <mergeCell ref="TUV180:TUV181"/>
    <mergeCell ref="TUW180:TUW181"/>
    <mergeCell ref="TVC180:TVC181"/>
    <mergeCell ref="TVD180:TVD181"/>
    <mergeCell ref="TVE180:TVE181"/>
    <mergeCell ref="TVF180:TVF181"/>
    <mergeCell ref="TVG180:TVG181"/>
    <mergeCell ref="TVH180:TVH181"/>
    <mergeCell ref="TVI180:TVI181"/>
    <mergeCell ref="TVJ180:TVJ181"/>
    <mergeCell ref="TVK180:TVK181"/>
    <mergeCell ref="TVL180:TVL181"/>
    <mergeCell ref="TVM180:TVM181"/>
    <mergeCell ref="TVN180:TVN181"/>
    <mergeCell ref="TVO180:TVO181"/>
    <mergeCell ref="TVP180:TVP181"/>
    <mergeCell ref="TVQ180:TVQ181"/>
    <mergeCell ref="TUE180:TUE181"/>
    <mergeCell ref="TUF180:TUF181"/>
    <mergeCell ref="TUG180:TUG181"/>
    <mergeCell ref="TUH180:TUH181"/>
    <mergeCell ref="TUI180:TUI181"/>
    <mergeCell ref="TUJ180:TUJ181"/>
    <mergeCell ref="TUK180:TUK181"/>
    <mergeCell ref="TUL180:TUL181"/>
    <mergeCell ref="TUM180:TUM181"/>
    <mergeCell ref="TUN180:TUN181"/>
    <mergeCell ref="TUO180:TUO181"/>
    <mergeCell ref="TUP180:TUP181"/>
    <mergeCell ref="TUQ180:TUQ181"/>
    <mergeCell ref="TUR180:TUR181"/>
    <mergeCell ref="TUS180:TUS181"/>
    <mergeCell ref="TUT180:TUT181"/>
    <mergeCell ref="TUU180:TUU181"/>
    <mergeCell ref="TWN180:TWN181"/>
    <mergeCell ref="TWO180:TWO181"/>
    <mergeCell ref="TWP180:TWP181"/>
    <mergeCell ref="TWQ180:TWQ181"/>
    <mergeCell ref="TWR180:TWR181"/>
    <mergeCell ref="TWS180:TWS181"/>
    <mergeCell ref="TWT180:TWT181"/>
    <mergeCell ref="TWU180:TWU181"/>
    <mergeCell ref="TWV180:TWV181"/>
    <mergeCell ref="TWW180:TWW181"/>
    <mergeCell ref="TWX180:TWX181"/>
    <mergeCell ref="TWY180:TWY181"/>
    <mergeCell ref="TWZ180:TWZ181"/>
    <mergeCell ref="TXA180:TXA181"/>
    <mergeCell ref="TXB180:TXB181"/>
    <mergeCell ref="TXC180:TXC181"/>
    <mergeCell ref="TXD180:TXD181"/>
    <mergeCell ref="TVR180:TVR181"/>
    <mergeCell ref="TVS180:TVS181"/>
    <mergeCell ref="TVT180:TVT181"/>
    <mergeCell ref="TVU180:TVU181"/>
    <mergeCell ref="TVV180:TVV181"/>
    <mergeCell ref="TVW180:TVW181"/>
    <mergeCell ref="TVX180:TVX181"/>
    <mergeCell ref="TVY180:TVY181"/>
    <mergeCell ref="TVZ180:TVZ181"/>
    <mergeCell ref="TWA180:TWA181"/>
    <mergeCell ref="TWG180:TWG181"/>
    <mergeCell ref="TWH180:TWH181"/>
    <mergeCell ref="TWI180:TWI181"/>
    <mergeCell ref="TWJ180:TWJ181"/>
    <mergeCell ref="TWK180:TWK181"/>
    <mergeCell ref="TWL180:TWL181"/>
    <mergeCell ref="TWM180:TWM181"/>
    <mergeCell ref="TYA180:TYA181"/>
    <mergeCell ref="TYB180:TYB181"/>
    <mergeCell ref="TYC180:TYC181"/>
    <mergeCell ref="TYD180:TYD181"/>
    <mergeCell ref="TYE180:TYE181"/>
    <mergeCell ref="TYF180:TYF181"/>
    <mergeCell ref="TYG180:TYG181"/>
    <mergeCell ref="TYH180:TYH181"/>
    <mergeCell ref="TYI180:TYI181"/>
    <mergeCell ref="TYO180:TYO181"/>
    <mergeCell ref="TYP180:TYP181"/>
    <mergeCell ref="TYQ180:TYQ181"/>
    <mergeCell ref="TYR180:TYR181"/>
    <mergeCell ref="TYS180:TYS181"/>
    <mergeCell ref="TYT180:TYT181"/>
    <mergeCell ref="TYU180:TYU181"/>
    <mergeCell ref="TYV180:TYV181"/>
    <mergeCell ref="TXE180:TXE181"/>
    <mergeCell ref="TXK180:TXK181"/>
    <mergeCell ref="TXL180:TXL181"/>
    <mergeCell ref="TXM180:TXM181"/>
    <mergeCell ref="TXN180:TXN181"/>
    <mergeCell ref="TXO180:TXO181"/>
    <mergeCell ref="TXP180:TXP181"/>
    <mergeCell ref="TXQ180:TXQ181"/>
    <mergeCell ref="TXR180:TXR181"/>
    <mergeCell ref="TXS180:TXS181"/>
    <mergeCell ref="TXT180:TXT181"/>
    <mergeCell ref="TXU180:TXU181"/>
    <mergeCell ref="TXV180:TXV181"/>
    <mergeCell ref="TXW180:TXW181"/>
    <mergeCell ref="TXX180:TXX181"/>
    <mergeCell ref="TXY180:TXY181"/>
    <mergeCell ref="TXZ180:TXZ181"/>
    <mergeCell ref="TZS180:TZS181"/>
    <mergeCell ref="TZT180:TZT181"/>
    <mergeCell ref="TZU180:TZU181"/>
    <mergeCell ref="TZV180:TZV181"/>
    <mergeCell ref="TZW180:TZW181"/>
    <mergeCell ref="TZX180:TZX181"/>
    <mergeCell ref="TZY180:TZY181"/>
    <mergeCell ref="TZZ180:TZZ181"/>
    <mergeCell ref="UAA180:UAA181"/>
    <mergeCell ref="UAB180:UAB181"/>
    <mergeCell ref="UAC180:UAC181"/>
    <mergeCell ref="UAD180:UAD181"/>
    <mergeCell ref="UAE180:UAE181"/>
    <mergeCell ref="UAF180:UAF181"/>
    <mergeCell ref="UAG180:UAG181"/>
    <mergeCell ref="UAH180:UAH181"/>
    <mergeCell ref="UAI180:UAI181"/>
    <mergeCell ref="TYW180:TYW181"/>
    <mergeCell ref="TYX180:TYX181"/>
    <mergeCell ref="TYY180:TYY181"/>
    <mergeCell ref="TYZ180:TYZ181"/>
    <mergeCell ref="TZA180:TZA181"/>
    <mergeCell ref="TZB180:TZB181"/>
    <mergeCell ref="TZC180:TZC181"/>
    <mergeCell ref="TZD180:TZD181"/>
    <mergeCell ref="TZE180:TZE181"/>
    <mergeCell ref="TZF180:TZF181"/>
    <mergeCell ref="TZG180:TZG181"/>
    <mergeCell ref="TZH180:TZH181"/>
    <mergeCell ref="TZI180:TZI181"/>
    <mergeCell ref="TZJ180:TZJ181"/>
    <mergeCell ref="TZK180:TZK181"/>
    <mergeCell ref="TZL180:TZL181"/>
    <mergeCell ref="TZM180:TZM181"/>
    <mergeCell ref="UBF180:UBF181"/>
    <mergeCell ref="UBG180:UBG181"/>
    <mergeCell ref="UBH180:UBH181"/>
    <mergeCell ref="UBI180:UBI181"/>
    <mergeCell ref="UBJ180:UBJ181"/>
    <mergeCell ref="UBK180:UBK181"/>
    <mergeCell ref="UBL180:UBL181"/>
    <mergeCell ref="UBM180:UBM181"/>
    <mergeCell ref="UBN180:UBN181"/>
    <mergeCell ref="UBO180:UBO181"/>
    <mergeCell ref="UBP180:UBP181"/>
    <mergeCell ref="UBQ180:UBQ181"/>
    <mergeCell ref="UBR180:UBR181"/>
    <mergeCell ref="UBS180:UBS181"/>
    <mergeCell ref="UBT180:UBT181"/>
    <mergeCell ref="UBU180:UBU181"/>
    <mergeCell ref="UCA180:UCA181"/>
    <mergeCell ref="UAJ180:UAJ181"/>
    <mergeCell ref="UAK180:UAK181"/>
    <mergeCell ref="UAL180:UAL181"/>
    <mergeCell ref="UAM180:UAM181"/>
    <mergeCell ref="UAN180:UAN181"/>
    <mergeCell ref="UAO180:UAO181"/>
    <mergeCell ref="UAP180:UAP181"/>
    <mergeCell ref="UAQ180:UAQ181"/>
    <mergeCell ref="UAW180:UAW181"/>
    <mergeCell ref="UAX180:UAX181"/>
    <mergeCell ref="UAY180:UAY181"/>
    <mergeCell ref="UAZ180:UAZ181"/>
    <mergeCell ref="UBA180:UBA181"/>
    <mergeCell ref="UBB180:UBB181"/>
    <mergeCell ref="UBC180:UBC181"/>
    <mergeCell ref="UBD180:UBD181"/>
    <mergeCell ref="UBE180:UBE181"/>
    <mergeCell ref="UCS180:UCS181"/>
    <mergeCell ref="UCT180:UCT181"/>
    <mergeCell ref="UCU180:UCU181"/>
    <mergeCell ref="UCV180:UCV181"/>
    <mergeCell ref="UCW180:UCW181"/>
    <mergeCell ref="UCX180:UCX181"/>
    <mergeCell ref="UCY180:UCY181"/>
    <mergeCell ref="UDE180:UDE181"/>
    <mergeCell ref="UDF180:UDF181"/>
    <mergeCell ref="UDG180:UDG181"/>
    <mergeCell ref="UDH180:UDH181"/>
    <mergeCell ref="UDI180:UDI181"/>
    <mergeCell ref="UDJ180:UDJ181"/>
    <mergeCell ref="UDK180:UDK181"/>
    <mergeCell ref="UDL180:UDL181"/>
    <mergeCell ref="UDM180:UDM181"/>
    <mergeCell ref="UDN180:UDN181"/>
    <mergeCell ref="UCB180:UCB181"/>
    <mergeCell ref="UCC180:UCC181"/>
    <mergeCell ref="UCD180:UCD181"/>
    <mergeCell ref="UCE180:UCE181"/>
    <mergeCell ref="UCF180:UCF181"/>
    <mergeCell ref="UCG180:UCG181"/>
    <mergeCell ref="UCH180:UCH181"/>
    <mergeCell ref="UCI180:UCI181"/>
    <mergeCell ref="UCJ180:UCJ181"/>
    <mergeCell ref="UCK180:UCK181"/>
    <mergeCell ref="UCL180:UCL181"/>
    <mergeCell ref="UCM180:UCM181"/>
    <mergeCell ref="UCN180:UCN181"/>
    <mergeCell ref="UCO180:UCO181"/>
    <mergeCell ref="UCP180:UCP181"/>
    <mergeCell ref="UCQ180:UCQ181"/>
    <mergeCell ref="UCR180:UCR181"/>
    <mergeCell ref="UEK180:UEK181"/>
    <mergeCell ref="UEL180:UEL181"/>
    <mergeCell ref="UEM180:UEM181"/>
    <mergeCell ref="UEN180:UEN181"/>
    <mergeCell ref="UEO180:UEO181"/>
    <mergeCell ref="UEP180:UEP181"/>
    <mergeCell ref="UEQ180:UEQ181"/>
    <mergeCell ref="UER180:UER181"/>
    <mergeCell ref="UES180:UES181"/>
    <mergeCell ref="UET180:UET181"/>
    <mergeCell ref="UEU180:UEU181"/>
    <mergeCell ref="UEV180:UEV181"/>
    <mergeCell ref="UEW180:UEW181"/>
    <mergeCell ref="UEX180:UEX181"/>
    <mergeCell ref="UEY180:UEY181"/>
    <mergeCell ref="UEZ180:UEZ181"/>
    <mergeCell ref="UFA180:UFA181"/>
    <mergeCell ref="UDO180:UDO181"/>
    <mergeCell ref="UDP180:UDP181"/>
    <mergeCell ref="UDQ180:UDQ181"/>
    <mergeCell ref="UDR180:UDR181"/>
    <mergeCell ref="UDS180:UDS181"/>
    <mergeCell ref="UDT180:UDT181"/>
    <mergeCell ref="UDU180:UDU181"/>
    <mergeCell ref="UDV180:UDV181"/>
    <mergeCell ref="UDW180:UDW181"/>
    <mergeCell ref="UDX180:UDX181"/>
    <mergeCell ref="UDY180:UDY181"/>
    <mergeCell ref="UDZ180:UDZ181"/>
    <mergeCell ref="UEA180:UEA181"/>
    <mergeCell ref="UEB180:UEB181"/>
    <mergeCell ref="UEC180:UEC181"/>
    <mergeCell ref="UEI180:UEI181"/>
    <mergeCell ref="UEJ180:UEJ181"/>
    <mergeCell ref="UFX180:UFX181"/>
    <mergeCell ref="UFY180:UFY181"/>
    <mergeCell ref="UFZ180:UFZ181"/>
    <mergeCell ref="UGA180:UGA181"/>
    <mergeCell ref="UGB180:UGB181"/>
    <mergeCell ref="UGC180:UGC181"/>
    <mergeCell ref="UGD180:UGD181"/>
    <mergeCell ref="UGE180:UGE181"/>
    <mergeCell ref="UGF180:UGF181"/>
    <mergeCell ref="UGG180:UGG181"/>
    <mergeCell ref="UGH180:UGH181"/>
    <mergeCell ref="UGI180:UGI181"/>
    <mergeCell ref="UGJ180:UGJ181"/>
    <mergeCell ref="UGK180:UGK181"/>
    <mergeCell ref="UGQ180:UGQ181"/>
    <mergeCell ref="UGR180:UGR181"/>
    <mergeCell ref="UGS180:UGS181"/>
    <mergeCell ref="UFB180:UFB181"/>
    <mergeCell ref="UFC180:UFC181"/>
    <mergeCell ref="UFD180:UFD181"/>
    <mergeCell ref="UFE180:UFE181"/>
    <mergeCell ref="UFF180:UFF181"/>
    <mergeCell ref="UFG180:UFG181"/>
    <mergeCell ref="UFM180:UFM181"/>
    <mergeCell ref="UFN180:UFN181"/>
    <mergeCell ref="UFO180:UFO181"/>
    <mergeCell ref="UFP180:UFP181"/>
    <mergeCell ref="UFQ180:UFQ181"/>
    <mergeCell ref="UFR180:UFR181"/>
    <mergeCell ref="UFS180:UFS181"/>
    <mergeCell ref="UFT180:UFT181"/>
    <mergeCell ref="UFU180:UFU181"/>
    <mergeCell ref="UFV180:UFV181"/>
    <mergeCell ref="UFW180:UFW181"/>
    <mergeCell ref="UHK180:UHK181"/>
    <mergeCell ref="UHL180:UHL181"/>
    <mergeCell ref="UHM180:UHM181"/>
    <mergeCell ref="UHN180:UHN181"/>
    <mergeCell ref="UHO180:UHO181"/>
    <mergeCell ref="UHU180:UHU181"/>
    <mergeCell ref="UHV180:UHV181"/>
    <mergeCell ref="UHW180:UHW181"/>
    <mergeCell ref="UHX180:UHX181"/>
    <mergeCell ref="UHY180:UHY181"/>
    <mergeCell ref="UHZ180:UHZ181"/>
    <mergeCell ref="UIA180:UIA181"/>
    <mergeCell ref="UIB180:UIB181"/>
    <mergeCell ref="UIC180:UIC181"/>
    <mergeCell ref="UID180:UID181"/>
    <mergeCell ref="UIE180:UIE181"/>
    <mergeCell ref="UIF180:UIF181"/>
    <mergeCell ref="UGT180:UGT181"/>
    <mergeCell ref="UGU180:UGU181"/>
    <mergeCell ref="UGV180:UGV181"/>
    <mergeCell ref="UGW180:UGW181"/>
    <mergeCell ref="UGX180:UGX181"/>
    <mergeCell ref="UGY180:UGY181"/>
    <mergeCell ref="UGZ180:UGZ181"/>
    <mergeCell ref="UHA180:UHA181"/>
    <mergeCell ref="UHB180:UHB181"/>
    <mergeCell ref="UHC180:UHC181"/>
    <mergeCell ref="UHD180:UHD181"/>
    <mergeCell ref="UHE180:UHE181"/>
    <mergeCell ref="UHF180:UHF181"/>
    <mergeCell ref="UHG180:UHG181"/>
    <mergeCell ref="UHH180:UHH181"/>
    <mergeCell ref="UHI180:UHI181"/>
    <mergeCell ref="UHJ180:UHJ181"/>
    <mergeCell ref="UJC180:UJC181"/>
    <mergeCell ref="UJD180:UJD181"/>
    <mergeCell ref="UJE180:UJE181"/>
    <mergeCell ref="UJF180:UJF181"/>
    <mergeCell ref="UJG180:UJG181"/>
    <mergeCell ref="UJH180:UJH181"/>
    <mergeCell ref="UJI180:UJI181"/>
    <mergeCell ref="UJJ180:UJJ181"/>
    <mergeCell ref="UJK180:UJK181"/>
    <mergeCell ref="UJL180:UJL181"/>
    <mergeCell ref="UJM180:UJM181"/>
    <mergeCell ref="UJN180:UJN181"/>
    <mergeCell ref="UJO180:UJO181"/>
    <mergeCell ref="UJP180:UJP181"/>
    <mergeCell ref="UJQ180:UJQ181"/>
    <mergeCell ref="UJR180:UJR181"/>
    <mergeCell ref="UJS180:UJS181"/>
    <mergeCell ref="UIG180:UIG181"/>
    <mergeCell ref="UIH180:UIH181"/>
    <mergeCell ref="UII180:UII181"/>
    <mergeCell ref="UIJ180:UIJ181"/>
    <mergeCell ref="UIK180:UIK181"/>
    <mergeCell ref="UIL180:UIL181"/>
    <mergeCell ref="UIM180:UIM181"/>
    <mergeCell ref="UIN180:UIN181"/>
    <mergeCell ref="UIO180:UIO181"/>
    <mergeCell ref="UIP180:UIP181"/>
    <mergeCell ref="UIQ180:UIQ181"/>
    <mergeCell ref="UIR180:UIR181"/>
    <mergeCell ref="UIS180:UIS181"/>
    <mergeCell ref="UIY180:UIY181"/>
    <mergeCell ref="UIZ180:UIZ181"/>
    <mergeCell ref="UJA180:UJA181"/>
    <mergeCell ref="UJB180:UJB181"/>
    <mergeCell ref="UKP180:UKP181"/>
    <mergeCell ref="UKQ180:UKQ181"/>
    <mergeCell ref="UKR180:UKR181"/>
    <mergeCell ref="UKS180:UKS181"/>
    <mergeCell ref="UKT180:UKT181"/>
    <mergeCell ref="UKU180:UKU181"/>
    <mergeCell ref="UKV180:UKV181"/>
    <mergeCell ref="UKW180:UKW181"/>
    <mergeCell ref="UKX180:UKX181"/>
    <mergeCell ref="UKY180:UKY181"/>
    <mergeCell ref="UKZ180:UKZ181"/>
    <mergeCell ref="ULA180:ULA181"/>
    <mergeCell ref="ULG180:ULG181"/>
    <mergeCell ref="ULH180:ULH181"/>
    <mergeCell ref="ULI180:ULI181"/>
    <mergeCell ref="ULJ180:ULJ181"/>
    <mergeCell ref="ULK180:ULK181"/>
    <mergeCell ref="UJT180:UJT181"/>
    <mergeCell ref="UJU180:UJU181"/>
    <mergeCell ref="UJV180:UJV181"/>
    <mergeCell ref="UJW180:UJW181"/>
    <mergeCell ref="UKC180:UKC181"/>
    <mergeCell ref="UKD180:UKD181"/>
    <mergeCell ref="UKE180:UKE181"/>
    <mergeCell ref="UKF180:UKF181"/>
    <mergeCell ref="UKG180:UKG181"/>
    <mergeCell ref="UKH180:UKH181"/>
    <mergeCell ref="UKI180:UKI181"/>
    <mergeCell ref="UKJ180:UKJ181"/>
    <mergeCell ref="UKK180:UKK181"/>
    <mergeCell ref="UKL180:UKL181"/>
    <mergeCell ref="UKM180:UKM181"/>
    <mergeCell ref="UKN180:UKN181"/>
    <mergeCell ref="UKO180:UKO181"/>
    <mergeCell ref="UMC180:UMC181"/>
    <mergeCell ref="UMD180:UMD181"/>
    <mergeCell ref="UME180:UME181"/>
    <mergeCell ref="UMK180:UMK181"/>
    <mergeCell ref="UML180:UML181"/>
    <mergeCell ref="UMM180:UMM181"/>
    <mergeCell ref="UMN180:UMN181"/>
    <mergeCell ref="UMO180:UMO181"/>
    <mergeCell ref="UMP180:UMP181"/>
    <mergeCell ref="UMQ180:UMQ181"/>
    <mergeCell ref="UMR180:UMR181"/>
    <mergeCell ref="UMS180:UMS181"/>
    <mergeCell ref="UMT180:UMT181"/>
    <mergeCell ref="UMU180:UMU181"/>
    <mergeCell ref="UMV180:UMV181"/>
    <mergeCell ref="UMW180:UMW181"/>
    <mergeCell ref="UMX180:UMX181"/>
    <mergeCell ref="ULL180:ULL181"/>
    <mergeCell ref="ULM180:ULM181"/>
    <mergeCell ref="ULN180:ULN181"/>
    <mergeCell ref="ULO180:ULO181"/>
    <mergeCell ref="ULP180:ULP181"/>
    <mergeCell ref="ULQ180:ULQ181"/>
    <mergeCell ref="ULR180:ULR181"/>
    <mergeCell ref="ULS180:ULS181"/>
    <mergeCell ref="ULT180:ULT181"/>
    <mergeCell ref="ULU180:ULU181"/>
    <mergeCell ref="ULV180:ULV181"/>
    <mergeCell ref="ULW180:ULW181"/>
    <mergeCell ref="ULX180:ULX181"/>
    <mergeCell ref="ULY180:ULY181"/>
    <mergeCell ref="ULZ180:ULZ181"/>
    <mergeCell ref="UMA180:UMA181"/>
    <mergeCell ref="UMB180:UMB181"/>
    <mergeCell ref="UNU180:UNU181"/>
    <mergeCell ref="UNV180:UNV181"/>
    <mergeCell ref="UNW180:UNW181"/>
    <mergeCell ref="UNX180:UNX181"/>
    <mergeCell ref="UNY180:UNY181"/>
    <mergeCell ref="UNZ180:UNZ181"/>
    <mergeCell ref="UOA180:UOA181"/>
    <mergeCell ref="UOB180:UOB181"/>
    <mergeCell ref="UOC180:UOC181"/>
    <mergeCell ref="UOD180:UOD181"/>
    <mergeCell ref="UOE180:UOE181"/>
    <mergeCell ref="UOF180:UOF181"/>
    <mergeCell ref="UOG180:UOG181"/>
    <mergeCell ref="UOH180:UOH181"/>
    <mergeCell ref="UOI180:UOI181"/>
    <mergeCell ref="UOJ180:UOJ181"/>
    <mergeCell ref="UOK180:UOK181"/>
    <mergeCell ref="UMY180:UMY181"/>
    <mergeCell ref="UMZ180:UMZ181"/>
    <mergeCell ref="UNA180:UNA181"/>
    <mergeCell ref="UNB180:UNB181"/>
    <mergeCell ref="UNC180:UNC181"/>
    <mergeCell ref="UND180:UND181"/>
    <mergeCell ref="UNE180:UNE181"/>
    <mergeCell ref="UNF180:UNF181"/>
    <mergeCell ref="UNG180:UNG181"/>
    <mergeCell ref="UNH180:UNH181"/>
    <mergeCell ref="UNI180:UNI181"/>
    <mergeCell ref="UNO180:UNO181"/>
    <mergeCell ref="UNP180:UNP181"/>
    <mergeCell ref="UNQ180:UNQ181"/>
    <mergeCell ref="UNR180:UNR181"/>
    <mergeCell ref="UNS180:UNS181"/>
    <mergeCell ref="UNT180:UNT181"/>
    <mergeCell ref="UPH180:UPH181"/>
    <mergeCell ref="UPI180:UPI181"/>
    <mergeCell ref="UPJ180:UPJ181"/>
    <mergeCell ref="UPK180:UPK181"/>
    <mergeCell ref="UPL180:UPL181"/>
    <mergeCell ref="UPM180:UPM181"/>
    <mergeCell ref="UPN180:UPN181"/>
    <mergeCell ref="UPO180:UPO181"/>
    <mergeCell ref="UPP180:UPP181"/>
    <mergeCell ref="UPQ180:UPQ181"/>
    <mergeCell ref="UPW180:UPW181"/>
    <mergeCell ref="UPX180:UPX181"/>
    <mergeCell ref="UPY180:UPY181"/>
    <mergeCell ref="UPZ180:UPZ181"/>
    <mergeCell ref="UQA180:UQA181"/>
    <mergeCell ref="UQB180:UQB181"/>
    <mergeCell ref="UQC180:UQC181"/>
    <mergeCell ref="UOL180:UOL181"/>
    <mergeCell ref="UOM180:UOM181"/>
    <mergeCell ref="UOS180:UOS181"/>
    <mergeCell ref="UOT180:UOT181"/>
    <mergeCell ref="UOU180:UOU181"/>
    <mergeCell ref="UOV180:UOV181"/>
    <mergeCell ref="UOW180:UOW181"/>
    <mergeCell ref="UOX180:UOX181"/>
    <mergeCell ref="UOY180:UOY181"/>
    <mergeCell ref="UOZ180:UOZ181"/>
    <mergeCell ref="UPA180:UPA181"/>
    <mergeCell ref="UPB180:UPB181"/>
    <mergeCell ref="UPC180:UPC181"/>
    <mergeCell ref="UPD180:UPD181"/>
    <mergeCell ref="UPE180:UPE181"/>
    <mergeCell ref="UPF180:UPF181"/>
    <mergeCell ref="UPG180:UPG181"/>
    <mergeCell ref="UQU180:UQU181"/>
    <mergeCell ref="URA180:URA181"/>
    <mergeCell ref="URB180:URB181"/>
    <mergeCell ref="URC180:URC181"/>
    <mergeCell ref="URD180:URD181"/>
    <mergeCell ref="URE180:URE181"/>
    <mergeCell ref="URF180:URF181"/>
    <mergeCell ref="URG180:URG181"/>
    <mergeCell ref="URH180:URH181"/>
    <mergeCell ref="URI180:URI181"/>
    <mergeCell ref="URJ180:URJ181"/>
    <mergeCell ref="URK180:URK181"/>
    <mergeCell ref="URL180:URL181"/>
    <mergeCell ref="URM180:URM181"/>
    <mergeCell ref="URN180:URN181"/>
    <mergeCell ref="URO180:URO181"/>
    <mergeCell ref="URP180:URP181"/>
    <mergeCell ref="UQD180:UQD181"/>
    <mergeCell ref="UQE180:UQE181"/>
    <mergeCell ref="UQF180:UQF181"/>
    <mergeCell ref="UQG180:UQG181"/>
    <mergeCell ref="UQH180:UQH181"/>
    <mergeCell ref="UQI180:UQI181"/>
    <mergeCell ref="UQJ180:UQJ181"/>
    <mergeCell ref="UQK180:UQK181"/>
    <mergeCell ref="UQL180:UQL181"/>
    <mergeCell ref="UQM180:UQM181"/>
    <mergeCell ref="UQN180:UQN181"/>
    <mergeCell ref="UQO180:UQO181"/>
    <mergeCell ref="UQP180:UQP181"/>
    <mergeCell ref="UQQ180:UQQ181"/>
    <mergeCell ref="UQR180:UQR181"/>
    <mergeCell ref="UQS180:UQS181"/>
    <mergeCell ref="UQT180:UQT181"/>
    <mergeCell ref="USM180:USM181"/>
    <mergeCell ref="USN180:USN181"/>
    <mergeCell ref="USO180:USO181"/>
    <mergeCell ref="USP180:USP181"/>
    <mergeCell ref="USQ180:USQ181"/>
    <mergeCell ref="USR180:USR181"/>
    <mergeCell ref="USS180:USS181"/>
    <mergeCell ref="UST180:UST181"/>
    <mergeCell ref="USU180:USU181"/>
    <mergeCell ref="USV180:USV181"/>
    <mergeCell ref="USW180:USW181"/>
    <mergeCell ref="USX180:USX181"/>
    <mergeCell ref="USY180:USY181"/>
    <mergeCell ref="USZ180:USZ181"/>
    <mergeCell ref="UTA180:UTA181"/>
    <mergeCell ref="UTB180:UTB181"/>
    <mergeCell ref="UTC180:UTC181"/>
    <mergeCell ref="URQ180:URQ181"/>
    <mergeCell ref="URR180:URR181"/>
    <mergeCell ref="URS180:URS181"/>
    <mergeCell ref="URT180:URT181"/>
    <mergeCell ref="URU180:URU181"/>
    <mergeCell ref="URV180:URV181"/>
    <mergeCell ref="URW180:URW181"/>
    <mergeCell ref="URX180:URX181"/>
    <mergeCell ref="URY180:URY181"/>
    <mergeCell ref="USE180:USE181"/>
    <mergeCell ref="USF180:USF181"/>
    <mergeCell ref="USG180:USG181"/>
    <mergeCell ref="USH180:USH181"/>
    <mergeCell ref="USI180:USI181"/>
    <mergeCell ref="USJ180:USJ181"/>
    <mergeCell ref="USK180:USK181"/>
    <mergeCell ref="USL180:USL181"/>
    <mergeCell ref="UTZ180:UTZ181"/>
    <mergeCell ref="UUA180:UUA181"/>
    <mergeCell ref="UUB180:UUB181"/>
    <mergeCell ref="UUC180:UUC181"/>
    <mergeCell ref="UUD180:UUD181"/>
    <mergeCell ref="UUE180:UUE181"/>
    <mergeCell ref="UUF180:UUF181"/>
    <mergeCell ref="UUG180:UUG181"/>
    <mergeCell ref="UUM180:UUM181"/>
    <mergeCell ref="UUN180:UUN181"/>
    <mergeCell ref="UUO180:UUO181"/>
    <mergeCell ref="UUP180:UUP181"/>
    <mergeCell ref="UUQ180:UUQ181"/>
    <mergeCell ref="UUR180:UUR181"/>
    <mergeCell ref="UUS180:UUS181"/>
    <mergeCell ref="UUT180:UUT181"/>
    <mergeCell ref="UUU180:UUU181"/>
    <mergeCell ref="UTI180:UTI181"/>
    <mergeCell ref="UTJ180:UTJ181"/>
    <mergeCell ref="UTK180:UTK181"/>
    <mergeCell ref="UTL180:UTL181"/>
    <mergeCell ref="UTM180:UTM181"/>
    <mergeCell ref="UTN180:UTN181"/>
    <mergeCell ref="UTO180:UTO181"/>
    <mergeCell ref="UTP180:UTP181"/>
    <mergeCell ref="UTQ180:UTQ181"/>
    <mergeCell ref="UTR180:UTR181"/>
    <mergeCell ref="UTS180:UTS181"/>
    <mergeCell ref="UTT180:UTT181"/>
    <mergeCell ref="UTU180:UTU181"/>
    <mergeCell ref="UTV180:UTV181"/>
    <mergeCell ref="UTW180:UTW181"/>
    <mergeCell ref="UTX180:UTX181"/>
    <mergeCell ref="UTY180:UTY181"/>
    <mergeCell ref="UVR180:UVR181"/>
    <mergeCell ref="UVS180:UVS181"/>
    <mergeCell ref="UVT180:UVT181"/>
    <mergeCell ref="UVU180:UVU181"/>
    <mergeCell ref="UVV180:UVV181"/>
    <mergeCell ref="UVW180:UVW181"/>
    <mergeCell ref="UVX180:UVX181"/>
    <mergeCell ref="UVY180:UVY181"/>
    <mergeCell ref="UVZ180:UVZ181"/>
    <mergeCell ref="UWA180:UWA181"/>
    <mergeCell ref="UWB180:UWB181"/>
    <mergeCell ref="UWC180:UWC181"/>
    <mergeCell ref="UWD180:UWD181"/>
    <mergeCell ref="UWE180:UWE181"/>
    <mergeCell ref="UWF180:UWF181"/>
    <mergeCell ref="UWG180:UWG181"/>
    <mergeCell ref="UWH180:UWH181"/>
    <mergeCell ref="UUV180:UUV181"/>
    <mergeCell ref="UUW180:UUW181"/>
    <mergeCell ref="UUX180:UUX181"/>
    <mergeCell ref="UUY180:UUY181"/>
    <mergeCell ref="UUZ180:UUZ181"/>
    <mergeCell ref="UVA180:UVA181"/>
    <mergeCell ref="UVB180:UVB181"/>
    <mergeCell ref="UVC180:UVC181"/>
    <mergeCell ref="UVD180:UVD181"/>
    <mergeCell ref="UVE180:UVE181"/>
    <mergeCell ref="UVF180:UVF181"/>
    <mergeCell ref="UVG180:UVG181"/>
    <mergeCell ref="UVH180:UVH181"/>
    <mergeCell ref="UVI180:UVI181"/>
    <mergeCell ref="UVJ180:UVJ181"/>
    <mergeCell ref="UVK180:UVK181"/>
    <mergeCell ref="UVQ180:UVQ181"/>
    <mergeCell ref="UXE180:UXE181"/>
    <mergeCell ref="UXF180:UXF181"/>
    <mergeCell ref="UXG180:UXG181"/>
    <mergeCell ref="UXH180:UXH181"/>
    <mergeCell ref="UXI180:UXI181"/>
    <mergeCell ref="UXJ180:UXJ181"/>
    <mergeCell ref="UXK180:UXK181"/>
    <mergeCell ref="UXL180:UXL181"/>
    <mergeCell ref="UXM180:UXM181"/>
    <mergeCell ref="UXN180:UXN181"/>
    <mergeCell ref="UXO180:UXO181"/>
    <mergeCell ref="UXP180:UXP181"/>
    <mergeCell ref="UXQ180:UXQ181"/>
    <mergeCell ref="UXR180:UXR181"/>
    <mergeCell ref="UXS180:UXS181"/>
    <mergeCell ref="UXY180:UXY181"/>
    <mergeCell ref="UXZ180:UXZ181"/>
    <mergeCell ref="UWI180:UWI181"/>
    <mergeCell ref="UWJ180:UWJ181"/>
    <mergeCell ref="UWK180:UWK181"/>
    <mergeCell ref="UWL180:UWL181"/>
    <mergeCell ref="UWM180:UWM181"/>
    <mergeCell ref="UWN180:UWN181"/>
    <mergeCell ref="UWO180:UWO181"/>
    <mergeCell ref="UWU180:UWU181"/>
    <mergeCell ref="UWV180:UWV181"/>
    <mergeCell ref="UWW180:UWW181"/>
    <mergeCell ref="UWX180:UWX181"/>
    <mergeCell ref="UWY180:UWY181"/>
    <mergeCell ref="UWZ180:UWZ181"/>
    <mergeCell ref="UXA180:UXA181"/>
    <mergeCell ref="UXB180:UXB181"/>
    <mergeCell ref="UXC180:UXC181"/>
    <mergeCell ref="UXD180:UXD181"/>
    <mergeCell ref="UYR180:UYR181"/>
    <mergeCell ref="UYS180:UYS181"/>
    <mergeCell ref="UYT180:UYT181"/>
    <mergeCell ref="UYU180:UYU181"/>
    <mergeCell ref="UYV180:UYV181"/>
    <mergeCell ref="UYW180:UYW181"/>
    <mergeCell ref="UZC180:UZC181"/>
    <mergeCell ref="UZD180:UZD181"/>
    <mergeCell ref="UZE180:UZE181"/>
    <mergeCell ref="UZF180:UZF181"/>
    <mergeCell ref="UZG180:UZG181"/>
    <mergeCell ref="UZH180:UZH181"/>
    <mergeCell ref="UZI180:UZI181"/>
    <mergeCell ref="UZJ180:UZJ181"/>
    <mergeCell ref="UZK180:UZK181"/>
    <mergeCell ref="UZL180:UZL181"/>
    <mergeCell ref="UZM180:UZM181"/>
    <mergeCell ref="UYA180:UYA181"/>
    <mergeCell ref="UYB180:UYB181"/>
    <mergeCell ref="UYC180:UYC181"/>
    <mergeCell ref="UYD180:UYD181"/>
    <mergeCell ref="UYE180:UYE181"/>
    <mergeCell ref="UYF180:UYF181"/>
    <mergeCell ref="UYG180:UYG181"/>
    <mergeCell ref="UYH180:UYH181"/>
    <mergeCell ref="UYI180:UYI181"/>
    <mergeCell ref="UYJ180:UYJ181"/>
    <mergeCell ref="UYK180:UYK181"/>
    <mergeCell ref="UYL180:UYL181"/>
    <mergeCell ref="UYM180:UYM181"/>
    <mergeCell ref="UYN180:UYN181"/>
    <mergeCell ref="UYO180:UYO181"/>
    <mergeCell ref="UYP180:UYP181"/>
    <mergeCell ref="UYQ180:UYQ181"/>
    <mergeCell ref="VAJ180:VAJ181"/>
    <mergeCell ref="VAK180:VAK181"/>
    <mergeCell ref="VAL180:VAL181"/>
    <mergeCell ref="VAM180:VAM181"/>
    <mergeCell ref="VAN180:VAN181"/>
    <mergeCell ref="VAO180:VAO181"/>
    <mergeCell ref="VAP180:VAP181"/>
    <mergeCell ref="VAQ180:VAQ181"/>
    <mergeCell ref="VAR180:VAR181"/>
    <mergeCell ref="VAS180:VAS181"/>
    <mergeCell ref="VAT180:VAT181"/>
    <mergeCell ref="VAU180:VAU181"/>
    <mergeCell ref="VAV180:VAV181"/>
    <mergeCell ref="VAW180:VAW181"/>
    <mergeCell ref="VAX180:VAX181"/>
    <mergeCell ref="VAY180:VAY181"/>
    <mergeCell ref="VAZ180:VAZ181"/>
    <mergeCell ref="UZN180:UZN181"/>
    <mergeCell ref="UZO180:UZO181"/>
    <mergeCell ref="UZP180:UZP181"/>
    <mergeCell ref="UZQ180:UZQ181"/>
    <mergeCell ref="UZR180:UZR181"/>
    <mergeCell ref="UZS180:UZS181"/>
    <mergeCell ref="UZT180:UZT181"/>
    <mergeCell ref="UZU180:UZU181"/>
    <mergeCell ref="UZV180:UZV181"/>
    <mergeCell ref="UZW180:UZW181"/>
    <mergeCell ref="UZX180:UZX181"/>
    <mergeCell ref="UZY180:UZY181"/>
    <mergeCell ref="UZZ180:UZZ181"/>
    <mergeCell ref="VAA180:VAA181"/>
    <mergeCell ref="VAG180:VAG181"/>
    <mergeCell ref="VAH180:VAH181"/>
    <mergeCell ref="VAI180:VAI181"/>
    <mergeCell ref="VBW180:VBW181"/>
    <mergeCell ref="VBX180:VBX181"/>
    <mergeCell ref="VBY180:VBY181"/>
    <mergeCell ref="VBZ180:VBZ181"/>
    <mergeCell ref="VCA180:VCA181"/>
    <mergeCell ref="VCB180:VCB181"/>
    <mergeCell ref="VCC180:VCC181"/>
    <mergeCell ref="VCD180:VCD181"/>
    <mergeCell ref="VCE180:VCE181"/>
    <mergeCell ref="VCF180:VCF181"/>
    <mergeCell ref="VCG180:VCG181"/>
    <mergeCell ref="VCH180:VCH181"/>
    <mergeCell ref="VCI180:VCI181"/>
    <mergeCell ref="VCO180:VCO181"/>
    <mergeCell ref="VCP180:VCP181"/>
    <mergeCell ref="VCQ180:VCQ181"/>
    <mergeCell ref="VCR180:VCR181"/>
    <mergeCell ref="VBA180:VBA181"/>
    <mergeCell ref="VBB180:VBB181"/>
    <mergeCell ref="VBC180:VBC181"/>
    <mergeCell ref="VBD180:VBD181"/>
    <mergeCell ref="VBE180:VBE181"/>
    <mergeCell ref="VBK180:VBK181"/>
    <mergeCell ref="VBL180:VBL181"/>
    <mergeCell ref="VBM180:VBM181"/>
    <mergeCell ref="VBN180:VBN181"/>
    <mergeCell ref="VBO180:VBO181"/>
    <mergeCell ref="VBP180:VBP181"/>
    <mergeCell ref="VBQ180:VBQ181"/>
    <mergeCell ref="VBR180:VBR181"/>
    <mergeCell ref="VBS180:VBS181"/>
    <mergeCell ref="VBT180:VBT181"/>
    <mergeCell ref="VBU180:VBU181"/>
    <mergeCell ref="VBV180:VBV181"/>
    <mergeCell ref="VDJ180:VDJ181"/>
    <mergeCell ref="VDK180:VDK181"/>
    <mergeCell ref="VDL180:VDL181"/>
    <mergeCell ref="VDM180:VDM181"/>
    <mergeCell ref="VDS180:VDS181"/>
    <mergeCell ref="VDT180:VDT181"/>
    <mergeCell ref="VDU180:VDU181"/>
    <mergeCell ref="VDV180:VDV181"/>
    <mergeCell ref="VDW180:VDW181"/>
    <mergeCell ref="VDX180:VDX181"/>
    <mergeCell ref="VDY180:VDY181"/>
    <mergeCell ref="VDZ180:VDZ181"/>
    <mergeCell ref="VEA180:VEA181"/>
    <mergeCell ref="VEB180:VEB181"/>
    <mergeCell ref="VEC180:VEC181"/>
    <mergeCell ref="VED180:VED181"/>
    <mergeCell ref="VEE180:VEE181"/>
    <mergeCell ref="VCS180:VCS181"/>
    <mergeCell ref="VCT180:VCT181"/>
    <mergeCell ref="VCU180:VCU181"/>
    <mergeCell ref="VCV180:VCV181"/>
    <mergeCell ref="VCW180:VCW181"/>
    <mergeCell ref="VCX180:VCX181"/>
    <mergeCell ref="VCY180:VCY181"/>
    <mergeCell ref="VCZ180:VCZ181"/>
    <mergeCell ref="VDA180:VDA181"/>
    <mergeCell ref="VDB180:VDB181"/>
    <mergeCell ref="VDC180:VDC181"/>
    <mergeCell ref="VDD180:VDD181"/>
    <mergeCell ref="VDE180:VDE181"/>
    <mergeCell ref="VDF180:VDF181"/>
    <mergeCell ref="VDG180:VDG181"/>
    <mergeCell ref="VDH180:VDH181"/>
    <mergeCell ref="VDI180:VDI181"/>
    <mergeCell ref="VFB180:VFB181"/>
    <mergeCell ref="VFC180:VFC181"/>
    <mergeCell ref="VFD180:VFD181"/>
    <mergeCell ref="VFE180:VFE181"/>
    <mergeCell ref="VFF180:VFF181"/>
    <mergeCell ref="VFG180:VFG181"/>
    <mergeCell ref="VFH180:VFH181"/>
    <mergeCell ref="VFI180:VFI181"/>
    <mergeCell ref="VFJ180:VFJ181"/>
    <mergeCell ref="VFK180:VFK181"/>
    <mergeCell ref="VFL180:VFL181"/>
    <mergeCell ref="VFM180:VFM181"/>
    <mergeCell ref="VFN180:VFN181"/>
    <mergeCell ref="VFO180:VFO181"/>
    <mergeCell ref="VFP180:VFP181"/>
    <mergeCell ref="VFQ180:VFQ181"/>
    <mergeCell ref="VFR180:VFR181"/>
    <mergeCell ref="VEF180:VEF181"/>
    <mergeCell ref="VEG180:VEG181"/>
    <mergeCell ref="VEH180:VEH181"/>
    <mergeCell ref="VEI180:VEI181"/>
    <mergeCell ref="VEJ180:VEJ181"/>
    <mergeCell ref="VEK180:VEK181"/>
    <mergeCell ref="VEL180:VEL181"/>
    <mergeCell ref="VEM180:VEM181"/>
    <mergeCell ref="VEN180:VEN181"/>
    <mergeCell ref="VEO180:VEO181"/>
    <mergeCell ref="VEP180:VEP181"/>
    <mergeCell ref="VEQ180:VEQ181"/>
    <mergeCell ref="VEW180:VEW181"/>
    <mergeCell ref="VEX180:VEX181"/>
    <mergeCell ref="VEY180:VEY181"/>
    <mergeCell ref="VEZ180:VEZ181"/>
    <mergeCell ref="VFA180:VFA181"/>
    <mergeCell ref="VGO180:VGO181"/>
    <mergeCell ref="VGP180:VGP181"/>
    <mergeCell ref="VGQ180:VGQ181"/>
    <mergeCell ref="VGR180:VGR181"/>
    <mergeCell ref="VGS180:VGS181"/>
    <mergeCell ref="VGT180:VGT181"/>
    <mergeCell ref="VGU180:VGU181"/>
    <mergeCell ref="VGV180:VGV181"/>
    <mergeCell ref="VGW180:VGW181"/>
    <mergeCell ref="VGX180:VGX181"/>
    <mergeCell ref="VGY180:VGY181"/>
    <mergeCell ref="VHE180:VHE181"/>
    <mergeCell ref="VHF180:VHF181"/>
    <mergeCell ref="VHG180:VHG181"/>
    <mergeCell ref="VHH180:VHH181"/>
    <mergeCell ref="VHI180:VHI181"/>
    <mergeCell ref="VHJ180:VHJ181"/>
    <mergeCell ref="VFS180:VFS181"/>
    <mergeCell ref="VFT180:VFT181"/>
    <mergeCell ref="VFU180:VFU181"/>
    <mergeCell ref="VGA180:VGA181"/>
    <mergeCell ref="VGB180:VGB181"/>
    <mergeCell ref="VGC180:VGC181"/>
    <mergeCell ref="VGD180:VGD181"/>
    <mergeCell ref="VGE180:VGE181"/>
    <mergeCell ref="VGF180:VGF181"/>
    <mergeCell ref="VGG180:VGG181"/>
    <mergeCell ref="VGH180:VGH181"/>
    <mergeCell ref="VGI180:VGI181"/>
    <mergeCell ref="VGJ180:VGJ181"/>
    <mergeCell ref="VGK180:VGK181"/>
    <mergeCell ref="VGL180:VGL181"/>
    <mergeCell ref="VGM180:VGM181"/>
    <mergeCell ref="VGN180:VGN181"/>
    <mergeCell ref="VIB180:VIB181"/>
    <mergeCell ref="VIC180:VIC181"/>
    <mergeCell ref="VII180:VII181"/>
    <mergeCell ref="VIJ180:VIJ181"/>
    <mergeCell ref="VIK180:VIK181"/>
    <mergeCell ref="VIL180:VIL181"/>
    <mergeCell ref="VIM180:VIM181"/>
    <mergeCell ref="VIN180:VIN181"/>
    <mergeCell ref="VIO180:VIO181"/>
    <mergeCell ref="VIP180:VIP181"/>
    <mergeCell ref="VIQ180:VIQ181"/>
    <mergeCell ref="VIR180:VIR181"/>
    <mergeCell ref="VIS180:VIS181"/>
    <mergeCell ref="VIT180:VIT181"/>
    <mergeCell ref="VIU180:VIU181"/>
    <mergeCell ref="VIV180:VIV181"/>
    <mergeCell ref="VIW180:VIW181"/>
    <mergeCell ref="VHK180:VHK181"/>
    <mergeCell ref="VHL180:VHL181"/>
    <mergeCell ref="VHM180:VHM181"/>
    <mergeCell ref="VHN180:VHN181"/>
    <mergeCell ref="VHO180:VHO181"/>
    <mergeCell ref="VHP180:VHP181"/>
    <mergeCell ref="VHQ180:VHQ181"/>
    <mergeCell ref="VHR180:VHR181"/>
    <mergeCell ref="VHS180:VHS181"/>
    <mergeCell ref="VHT180:VHT181"/>
    <mergeCell ref="VHU180:VHU181"/>
    <mergeCell ref="VHV180:VHV181"/>
    <mergeCell ref="VHW180:VHW181"/>
    <mergeCell ref="VHX180:VHX181"/>
    <mergeCell ref="VHY180:VHY181"/>
    <mergeCell ref="VHZ180:VHZ181"/>
    <mergeCell ref="VIA180:VIA181"/>
    <mergeCell ref="VJT180:VJT181"/>
    <mergeCell ref="VJU180:VJU181"/>
    <mergeCell ref="VJV180:VJV181"/>
    <mergeCell ref="VJW180:VJW181"/>
    <mergeCell ref="VJX180:VJX181"/>
    <mergeCell ref="VJY180:VJY181"/>
    <mergeCell ref="VJZ180:VJZ181"/>
    <mergeCell ref="VKA180:VKA181"/>
    <mergeCell ref="VKB180:VKB181"/>
    <mergeCell ref="VKC180:VKC181"/>
    <mergeCell ref="VKD180:VKD181"/>
    <mergeCell ref="VKE180:VKE181"/>
    <mergeCell ref="VKF180:VKF181"/>
    <mergeCell ref="VKG180:VKG181"/>
    <mergeCell ref="VKH180:VKH181"/>
    <mergeCell ref="VKI180:VKI181"/>
    <mergeCell ref="VKJ180:VKJ181"/>
    <mergeCell ref="VIX180:VIX181"/>
    <mergeCell ref="VIY180:VIY181"/>
    <mergeCell ref="VIZ180:VIZ181"/>
    <mergeCell ref="VJA180:VJA181"/>
    <mergeCell ref="VJB180:VJB181"/>
    <mergeCell ref="VJC180:VJC181"/>
    <mergeCell ref="VJD180:VJD181"/>
    <mergeCell ref="VJE180:VJE181"/>
    <mergeCell ref="VJF180:VJF181"/>
    <mergeCell ref="VJG180:VJG181"/>
    <mergeCell ref="VJM180:VJM181"/>
    <mergeCell ref="VJN180:VJN181"/>
    <mergeCell ref="VJO180:VJO181"/>
    <mergeCell ref="VJP180:VJP181"/>
    <mergeCell ref="VJQ180:VJQ181"/>
    <mergeCell ref="VJR180:VJR181"/>
    <mergeCell ref="VJS180:VJS181"/>
    <mergeCell ref="VLG180:VLG181"/>
    <mergeCell ref="VLH180:VLH181"/>
    <mergeCell ref="VLI180:VLI181"/>
    <mergeCell ref="VLJ180:VLJ181"/>
    <mergeCell ref="VLK180:VLK181"/>
    <mergeCell ref="VLL180:VLL181"/>
    <mergeCell ref="VLM180:VLM181"/>
    <mergeCell ref="VLN180:VLN181"/>
    <mergeCell ref="VLO180:VLO181"/>
    <mergeCell ref="VLU180:VLU181"/>
    <mergeCell ref="VLV180:VLV181"/>
    <mergeCell ref="VLW180:VLW181"/>
    <mergeCell ref="VLX180:VLX181"/>
    <mergeCell ref="VLY180:VLY181"/>
    <mergeCell ref="VLZ180:VLZ181"/>
    <mergeCell ref="VMA180:VMA181"/>
    <mergeCell ref="VMB180:VMB181"/>
    <mergeCell ref="VKK180:VKK181"/>
    <mergeCell ref="VKQ180:VKQ181"/>
    <mergeCell ref="VKR180:VKR181"/>
    <mergeCell ref="VKS180:VKS181"/>
    <mergeCell ref="VKT180:VKT181"/>
    <mergeCell ref="VKU180:VKU181"/>
    <mergeCell ref="VKV180:VKV181"/>
    <mergeCell ref="VKW180:VKW181"/>
    <mergeCell ref="VKX180:VKX181"/>
    <mergeCell ref="VKY180:VKY181"/>
    <mergeCell ref="VKZ180:VKZ181"/>
    <mergeCell ref="VLA180:VLA181"/>
    <mergeCell ref="VLB180:VLB181"/>
    <mergeCell ref="VLC180:VLC181"/>
    <mergeCell ref="VLD180:VLD181"/>
    <mergeCell ref="VLE180:VLE181"/>
    <mergeCell ref="VLF180:VLF181"/>
    <mergeCell ref="VMY180:VMY181"/>
    <mergeCell ref="VMZ180:VMZ181"/>
    <mergeCell ref="VNA180:VNA181"/>
    <mergeCell ref="VNB180:VNB181"/>
    <mergeCell ref="VNC180:VNC181"/>
    <mergeCell ref="VND180:VND181"/>
    <mergeCell ref="VNE180:VNE181"/>
    <mergeCell ref="VNF180:VNF181"/>
    <mergeCell ref="VNG180:VNG181"/>
    <mergeCell ref="VNH180:VNH181"/>
    <mergeCell ref="VNI180:VNI181"/>
    <mergeCell ref="VNJ180:VNJ181"/>
    <mergeCell ref="VNK180:VNK181"/>
    <mergeCell ref="VNL180:VNL181"/>
    <mergeCell ref="VNM180:VNM181"/>
    <mergeCell ref="VNN180:VNN181"/>
    <mergeCell ref="VNO180:VNO181"/>
    <mergeCell ref="VMC180:VMC181"/>
    <mergeCell ref="VMD180:VMD181"/>
    <mergeCell ref="VME180:VME181"/>
    <mergeCell ref="VMF180:VMF181"/>
    <mergeCell ref="VMG180:VMG181"/>
    <mergeCell ref="VMH180:VMH181"/>
    <mergeCell ref="VMI180:VMI181"/>
    <mergeCell ref="VMJ180:VMJ181"/>
    <mergeCell ref="VMK180:VMK181"/>
    <mergeCell ref="VML180:VML181"/>
    <mergeCell ref="VMM180:VMM181"/>
    <mergeCell ref="VMN180:VMN181"/>
    <mergeCell ref="VMO180:VMO181"/>
    <mergeCell ref="VMP180:VMP181"/>
    <mergeCell ref="VMQ180:VMQ181"/>
    <mergeCell ref="VMR180:VMR181"/>
    <mergeCell ref="VMS180:VMS181"/>
    <mergeCell ref="VOL180:VOL181"/>
    <mergeCell ref="VOM180:VOM181"/>
    <mergeCell ref="VON180:VON181"/>
    <mergeCell ref="VOO180:VOO181"/>
    <mergeCell ref="VOP180:VOP181"/>
    <mergeCell ref="VOQ180:VOQ181"/>
    <mergeCell ref="VOR180:VOR181"/>
    <mergeCell ref="VOS180:VOS181"/>
    <mergeCell ref="VOT180:VOT181"/>
    <mergeCell ref="VOU180:VOU181"/>
    <mergeCell ref="VOV180:VOV181"/>
    <mergeCell ref="VOW180:VOW181"/>
    <mergeCell ref="VOX180:VOX181"/>
    <mergeCell ref="VOY180:VOY181"/>
    <mergeCell ref="VOZ180:VOZ181"/>
    <mergeCell ref="VPA180:VPA181"/>
    <mergeCell ref="VPG180:VPG181"/>
    <mergeCell ref="VNP180:VNP181"/>
    <mergeCell ref="VNQ180:VNQ181"/>
    <mergeCell ref="VNR180:VNR181"/>
    <mergeCell ref="VNS180:VNS181"/>
    <mergeCell ref="VNT180:VNT181"/>
    <mergeCell ref="VNU180:VNU181"/>
    <mergeCell ref="VNV180:VNV181"/>
    <mergeCell ref="VNW180:VNW181"/>
    <mergeCell ref="VOC180:VOC181"/>
    <mergeCell ref="VOD180:VOD181"/>
    <mergeCell ref="VOE180:VOE181"/>
    <mergeCell ref="VOF180:VOF181"/>
    <mergeCell ref="VOG180:VOG181"/>
    <mergeCell ref="VOH180:VOH181"/>
    <mergeCell ref="VOI180:VOI181"/>
    <mergeCell ref="VOJ180:VOJ181"/>
    <mergeCell ref="VOK180:VOK181"/>
    <mergeCell ref="VPY180:VPY181"/>
    <mergeCell ref="VPZ180:VPZ181"/>
    <mergeCell ref="VQA180:VQA181"/>
    <mergeCell ref="VQB180:VQB181"/>
    <mergeCell ref="VQC180:VQC181"/>
    <mergeCell ref="VQD180:VQD181"/>
    <mergeCell ref="VQE180:VQE181"/>
    <mergeCell ref="VQK180:VQK181"/>
    <mergeCell ref="VQL180:VQL181"/>
    <mergeCell ref="VQM180:VQM181"/>
    <mergeCell ref="VQN180:VQN181"/>
    <mergeCell ref="VQO180:VQO181"/>
    <mergeCell ref="VQP180:VQP181"/>
    <mergeCell ref="VQQ180:VQQ181"/>
    <mergeCell ref="VQR180:VQR181"/>
    <mergeCell ref="VQS180:VQS181"/>
    <mergeCell ref="VQT180:VQT181"/>
    <mergeCell ref="VPH180:VPH181"/>
    <mergeCell ref="VPI180:VPI181"/>
    <mergeCell ref="VPJ180:VPJ181"/>
    <mergeCell ref="VPK180:VPK181"/>
    <mergeCell ref="VPL180:VPL181"/>
    <mergeCell ref="VPM180:VPM181"/>
    <mergeCell ref="VPN180:VPN181"/>
    <mergeCell ref="VPO180:VPO181"/>
    <mergeCell ref="VPP180:VPP181"/>
    <mergeCell ref="VPQ180:VPQ181"/>
    <mergeCell ref="VPR180:VPR181"/>
    <mergeCell ref="VPS180:VPS181"/>
    <mergeCell ref="VPT180:VPT181"/>
    <mergeCell ref="VPU180:VPU181"/>
    <mergeCell ref="VPV180:VPV181"/>
    <mergeCell ref="VPW180:VPW181"/>
    <mergeCell ref="VPX180:VPX181"/>
    <mergeCell ref="VRQ180:VRQ181"/>
    <mergeCell ref="VRR180:VRR181"/>
    <mergeCell ref="VRS180:VRS181"/>
    <mergeCell ref="VRT180:VRT181"/>
    <mergeCell ref="VRU180:VRU181"/>
    <mergeCell ref="VRV180:VRV181"/>
    <mergeCell ref="VRW180:VRW181"/>
    <mergeCell ref="VRX180:VRX181"/>
    <mergeCell ref="VRY180:VRY181"/>
    <mergeCell ref="VRZ180:VRZ181"/>
    <mergeCell ref="VSA180:VSA181"/>
    <mergeCell ref="VSB180:VSB181"/>
    <mergeCell ref="VSC180:VSC181"/>
    <mergeCell ref="VSD180:VSD181"/>
    <mergeCell ref="VSE180:VSE181"/>
    <mergeCell ref="VSF180:VSF181"/>
    <mergeCell ref="VSG180:VSG181"/>
    <mergeCell ref="VQU180:VQU181"/>
    <mergeCell ref="VQV180:VQV181"/>
    <mergeCell ref="VQW180:VQW181"/>
    <mergeCell ref="VQX180:VQX181"/>
    <mergeCell ref="VQY180:VQY181"/>
    <mergeCell ref="VQZ180:VQZ181"/>
    <mergeCell ref="VRA180:VRA181"/>
    <mergeCell ref="VRB180:VRB181"/>
    <mergeCell ref="VRC180:VRC181"/>
    <mergeCell ref="VRD180:VRD181"/>
    <mergeCell ref="VRE180:VRE181"/>
    <mergeCell ref="VRF180:VRF181"/>
    <mergeCell ref="VRG180:VRG181"/>
    <mergeCell ref="VRH180:VRH181"/>
    <mergeCell ref="VRI180:VRI181"/>
    <mergeCell ref="VRO180:VRO181"/>
    <mergeCell ref="VRP180:VRP181"/>
    <mergeCell ref="VTD180:VTD181"/>
    <mergeCell ref="VTE180:VTE181"/>
    <mergeCell ref="VTF180:VTF181"/>
    <mergeCell ref="VTG180:VTG181"/>
    <mergeCell ref="VTH180:VTH181"/>
    <mergeCell ref="VTI180:VTI181"/>
    <mergeCell ref="VTJ180:VTJ181"/>
    <mergeCell ref="VTK180:VTK181"/>
    <mergeCell ref="VTL180:VTL181"/>
    <mergeCell ref="VTM180:VTM181"/>
    <mergeCell ref="VTN180:VTN181"/>
    <mergeCell ref="VTO180:VTO181"/>
    <mergeCell ref="VTP180:VTP181"/>
    <mergeCell ref="VTQ180:VTQ181"/>
    <mergeCell ref="VTW180:VTW181"/>
    <mergeCell ref="VTX180:VTX181"/>
    <mergeCell ref="VTY180:VTY181"/>
    <mergeCell ref="VSH180:VSH181"/>
    <mergeCell ref="VSI180:VSI181"/>
    <mergeCell ref="VSJ180:VSJ181"/>
    <mergeCell ref="VSK180:VSK181"/>
    <mergeCell ref="VSL180:VSL181"/>
    <mergeCell ref="VSM180:VSM181"/>
    <mergeCell ref="VSS180:VSS181"/>
    <mergeCell ref="VST180:VST181"/>
    <mergeCell ref="VSU180:VSU181"/>
    <mergeCell ref="VSV180:VSV181"/>
    <mergeCell ref="VSW180:VSW181"/>
    <mergeCell ref="VSX180:VSX181"/>
    <mergeCell ref="VSY180:VSY181"/>
    <mergeCell ref="VSZ180:VSZ181"/>
    <mergeCell ref="VTA180:VTA181"/>
    <mergeCell ref="VTB180:VTB181"/>
    <mergeCell ref="VTC180:VTC181"/>
    <mergeCell ref="VUQ180:VUQ181"/>
    <mergeCell ref="VUR180:VUR181"/>
    <mergeCell ref="VUS180:VUS181"/>
    <mergeCell ref="VUT180:VUT181"/>
    <mergeCell ref="VUU180:VUU181"/>
    <mergeCell ref="VVA180:VVA181"/>
    <mergeCell ref="VVB180:VVB181"/>
    <mergeCell ref="VVC180:VVC181"/>
    <mergeCell ref="VVD180:VVD181"/>
    <mergeCell ref="VVE180:VVE181"/>
    <mergeCell ref="VVF180:VVF181"/>
    <mergeCell ref="VVG180:VVG181"/>
    <mergeCell ref="VVH180:VVH181"/>
    <mergeCell ref="VVI180:VVI181"/>
    <mergeCell ref="VVJ180:VVJ181"/>
    <mergeCell ref="VVK180:VVK181"/>
    <mergeCell ref="VVL180:VVL181"/>
    <mergeCell ref="VTZ180:VTZ181"/>
    <mergeCell ref="VUA180:VUA181"/>
    <mergeCell ref="VUB180:VUB181"/>
    <mergeCell ref="VUC180:VUC181"/>
    <mergeCell ref="VUD180:VUD181"/>
    <mergeCell ref="VUE180:VUE181"/>
    <mergeCell ref="VUF180:VUF181"/>
    <mergeCell ref="VUG180:VUG181"/>
    <mergeCell ref="VUH180:VUH181"/>
    <mergeCell ref="VUI180:VUI181"/>
    <mergeCell ref="VUJ180:VUJ181"/>
    <mergeCell ref="VUK180:VUK181"/>
    <mergeCell ref="VUL180:VUL181"/>
    <mergeCell ref="VUM180:VUM181"/>
    <mergeCell ref="VUN180:VUN181"/>
    <mergeCell ref="VUO180:VUO181"/>
    <mergeCell ref="VUP180:VUP181"/>
    <mergeCell ref="VWI180:VWI181"/>
    <mergeCell ref="VWJ180:VWJ181"/>
    <mergeCell ref="VWK180:VWK181"/>
    <mergeCell ref="VWL180:VWL181"/>
    <mergeCell ref="VWM180:VWM181"/>
    <mergeCell ref="VWN180:VWN181"/>
    <mergeCell ref="VWO180:VWO181"/>
    <mergeCell ref="VWP180:VWP181"/>
    <mergeCell ref="VWQ180:VWQ181"/>
    <mergeCell ref="VWR180:VWR181"/>
    <mergeCell ref="VWS180:VWS181"/>
    <mergeCell ref="VWT180:VWT181"/>
    <mergeCell ref="VWU180:VWU181"/>
    <mergeCell ref="VWV180:VWV181"/>
    <mergeCell ref="VWW180:VWW181"/>
    <mergeCell ref="VWX180:VWX181"/>
    <mergeCell ref="VWY180:VWY181"/>
    <mergeCell ref="VVM180:VVM181"/>
    <mergeCell ref="VVN180:VVN181"/>
    <mergeCell ref="VVO180:VVO181"/>
    <mergeCell ref="VVP180:VVP181"/>
    <mergeCell ref="VVQ180:VVQ181"/>
    <mergeCell ref="VVR180:VVR181"/>
    <mergeCell ref="VVS180:VVS181"/>
    <mergeCell ref="VVT180:VVT181"/>
    <mergeCell ref="VVU180:VVU181"/>
    <mergeCell ref="VVV180:VVV181"/>
    <mergeCell ref="VVW180:VVW181"/>
    <mergeCell ref="VVX180:VVX181"/>
    <mergeCell ref="VVY180:VVY181"/>
    <mergeCell ref="VWE180:VWE181"/>
    <mergeCell ref="VWF180:VWF181"/>
    <mergeCell ref="VWG180:VWG181"/>
    <mergeCell ref="VWH180:VWH181"/>
    <mergeCell ref="VXV180:VXV181"/>
    <mergeCell ref="VXW180:VXW181"/>
    <mergeCell ref="VXX180:VXX181"/>
    <mergeCell ref="VXY180:VXY181"/>
    <mergeCell ref="VXZ180:VXZ181"/>
    <mergeCell ref="VYA180:VYA181"/>
    <mergeCell ref="VYB180:VYB181"/>
    <mergeCell ref="VYC180:VYC181"/>
    <mergeCell ref="VYD180:VYD181"/>
    <mergeCell ref="VYE180:VYE181"/>
    <mergeCell ref="VYF180:VYF181"/>
    <mergeCell ref="VYG180:VYG181"/>
    <mergeCell ref="VYM180:VYM181"/>
    <mergeCell ref="VYN180:VYN181"/>
    <mergeCell ref="VYO180:VYO181"/>
    <mergeCell ref="VYP180:VYP181"/>
    <mergeCell ref="VYQ180:VYQ181"/>
    <mergeCell ref="VWZ180:VWZ181"/>
    <mergeCell ref="VXA180:VXA181"/>
    <mergeCell ref="VXB180:VXB181"/>
    <mergeCell ref="VXC180:VXC181"/>
    <mergeCell ref="VXI180:VXI181"/>
    <mergeCell ref="VXJ180:VXJ181"/>
    <mergeCell ref="VXK180:VXK181"/>
    <mergeCell ref="VXL180:VXL181"/>
    <mergeCell ref="VXM180:VXM181"/>
    <mergeCell ref="VXN180:VXN181"/>
    <mergeCell ref="VXO180:VXO181"/>
    <mergeCell ref="VXP180:VXP181"/>
    <mergeCell ref="VXQ180:VXQ181"/>
    <mergeCell ref="VXR180:VXR181"/>
    <mergeCell ref="VXS180:VXS181"/>
    <mergeCell ref="VXT180:VXT181"/>
    <mergeCell ref="VXU180:VXU181"/>
    <mergeCell ref="VZI180:VZI181"/>
    <mergeCell ref="VZJ180:VZJ181"/>
    <mergeCell ref="VZK180:VZK181"/>
    <mergeCell ref="VZQ180:VZQ181"/>
    <mergeCell ref="VZR180:VZR181"/>
    <mergeCell ref="VZS180:VZS181"/>
    <mergeCell ref="VZT180:VZT181"/>
    <mergeCell ref="VZU180:VZU181"/>
    <mergeCell ref="VZV180:VZV181"/>
    <mergeCell ref="VZW180:VZW181"/>
    <mergeCell ref="VZX180:VZX181"/>
    <mergeCell ref="VZY180:VZY181"/>
    <mergeCell ref="VZZ180:VZZ181"/>
    <mergeCell ref="WAA180:WAA181"/>
    <mergeCell ref="WAB180:WAB181"/>
    <mergeCell ref="WAC180:WAC181"/>
    <mergeCell ref="WAD180:WAD181"/>
    <mergeCell ref="VYR180:VYR181"/>
    <mergeCell ref="VYS180:VYS181"/>
    <mergeCell ref="VYT180:VYT181"/>
    <mergeCell ref="VYU180:VYU181"/>
    <mergeCell ref="VYV180:VYV181"/>
    <mergeCell ref="VYW180:VYW181"/>
    <mergeCell ref="VYX180:VYX181"/>
    <mergeCell ref="VYY180:VYY181"/>
    <mergeCell ref="VYZ180:VYZ181"/>
    <mergeCell ref="VZA180:VZA181"/>
    <mergeCell ref="VZB180:VZB181"/>
    <mergeCell ref="VZC180:VZC181"/>
    <mergeCell ref="VZD180:VZD181"/>
    <mergeCell ref="VZE180:VZE181"/>
    <mergeCell ref="VZF180:VZF181"/>
    <mergeCell ref="VZG180:VZG181"/>
    <mergeCell ref="VZH180:VZH181"/>
    <mergeCell ref="WBA180:WBA181"/>
    <mergeCell ref="WBB180:WBB181"/>
    <mergeCell ref="WBC180:WBC181"/>
    <mergeCell ref="WBD180:WBD181"/>
    <mergeCell ref="WBE180:WBE181"/>
    <mergeCell ref="WBF180:WBF181"/>
    <mergeCell ref="WBG180:WBG181"/>
    <mergeCell ref="WBH180:WBH181"/>
    <mergeCell ref="WBI180:WBI181"/>
    <mergeCell ref="WBJ180:WBJ181"/>
    <mergeCell ref="WBK180:WBK181"/>
    <mergeCell ref="WBL180:WBL181"/>
    <mergeCell ref="WBM180:WBM181"/>
    <mergeCell ref="WBN180:WBN181"/>
    <mergeCell ref="WBO180:WBO181"/>
    <mergeCell ref="WBP180:WBP181"/>
    <mergeCell ref="WBQ180:WBQ181"/>
    <mergeCell ref="WAE180:WAE181"/>
    <mergeCell ref="WAF180:WAF181"/>
    <mergeCell ref="WAG180:WAG181"/>
    <mergeCell ref="WAH180:WAH181"/>
    <mergeCell ref="WAI180:WAI181"/>
    <mergeCell ref="WAJ180:WAJ181"/>
    <mergeCell ref="WAK180:WAK181"/>
    <mergeCell ref="WAL180:WAL181"/>
    <mergeCell ref="WAM180:WAM181"/>
    <mergeCell ref="WAN180:WAN181"/>
    <mergeCell ref="WAO180:WAO181"/>
    <mergeCell ref="WAU180:WAU181"/>
    <mergeCell ref="WAV180:WAV181"/>
    <mergeCell ref="WAW180:WAW181"/>
    <mergeCell ref="WAX180:WAX181"/>
    <mergeCell ref="WAY180:WAY181"/>
    <mergeCell ref="WAZ180:WAZ181"/>
    <mergeCell ref="WCN180:WCN181"/>
    <mergeCell ref="WCO180:WCO181"/>
    <mergeCell ref="WCP180:WCP181"/>
    <mergeCell ref="WCQ180:WCQ181"/>
    <mergeCell ref="WCR180:WCR181"/>
    <mergeCell ref="WCS180:WCS181"/>
    <mergeCell ref="WCT180:WCT181"/>
    <mergeCell ref="WCU180:WCU181"/>
    <mergeCell ref="WCV180:WCV181"/>
    <mergeCell ref="WCW180:WCW181"/>
    <mergeCell ref="WDC180:WDC181"/>
    <mergeCell ref="WDD180:WDD181"/>
    <mergeCell ref="WDE180:WDE181"/>
    <mergeCell ref="WDF180:WDF181"/>
    <mergeCell ref="WDG180:WDG181"/>
    <mergeCell ref="WDH180:WDH181"/>
    <mergeCell ref="WDI180:WDI181"/>
    <mergeCell ref="WBR180:WBR181"/>
    <mergeCell ref="WBS180:WBS181"/>
    <mergeCell ref="WBY180:WBY181"/>
    <mergeCell ref="WBZ180:WBZ181"/>
    <mergeCell ref="WCA180:WCA181"/>
    <mergeCell ref="WCB180:WCB181"/>
    <mergeCell ref="WCC180:WCC181"/>
    <mergeCell ref="WCD180:WCD181"/>
    <mergeCell ref="WCE180:WCE181"/>
    <mergeCell ref="WCF180:WCF181"/>
    <mergeCell ref="WCG180:WCG181"/>
    <mergeCell ref="WCH180:WCH181"/>
    <mergeCell ref="WCI180:WCI181"/>
    <mergeCell ref="WCJ180:WCJ181"/>
    <mergeCell ref="WCK180:WCK181"/>
    <mergeCell ref="WCL180:WCL181"/>
    <mergeCell ref="WCM180:WCM181"/>
    <mergeCell ref="WEA180:WEA181"/>
    <mergeCell ref="WEG180:WEG181"/>
    <mergeCell ref="WEH180:WEH181"/>
    <mergeCell ref="WEI180:WEI181"/>
    <mergeCell ref="WEJ180:WEJ181"/>
    <mergeCell ref="WEK180:WEK181"/>
    <mergeCell ref="WEL180:WEL181"/>
    <mergeCell ref="WEM180:WEM181"/>
    <mergeCell ref="WEN180:WEN181"/>
    <mergeCell ref="WEO180:WEO181"/>
    <mergeCell ref="WEP180:WEP181"/>
    <mergeCell ref="WEQ180:WEQ181"/>
    <mergeCell ref="WER180:WER181"/>
    <mergeCell ref="WES180:WES181"/>
    <mergeCell ref="WET180:WET181"/>
    <mergeCell ref="WEU180:WEU181"/>
    <mergeCell ref="WEV180:WEV181"/>
    <mergeCell ref="WDJ180:WDJ181"/>
    <mergeCell ref="WDK180:WDK181"/>
    <mergeCell ref="WDL180:WDL181"/>
    <mergeCell ref="WDM180:WDM181"/>
    <mergeCell ref="WDN180:WDN181"/>
    <mergeCell ref="WDO180:WDO181"/>
    <mergeCell ref="WDP180:WDP181"/>
    <mergeCell ref="WDQ180:WDQ181"/>
    <mergeCell ref="WDR180:WDR181"/>
    <mergeCell ref="WDS180:WDS181"/>
    <mergeCell ref="WDT180:WDT181"/>
    <mergeCell ref="WDU180:WDU181"/>
    <mergeCell ref="WDV180:WDV181"/>
    <mergeCell ref="WDW180:WDW181"/>
    <mergeCell ref="WDX180:WDX181"/>
    <mergeCell ref="WDY180:WDY181"/>
    <mergeCell ref="WDZ180:WDZ181"/>
    <mergeCell ref="WFS180:WFS181"/>
    <mergeCell ref="WFT180:WFT181"/>
    <mergeCell ref="WFU180:WFU181"/>
    <mergeCell ref="WFV180:WFV181"/>
    <mergeCell ref="WFW180:WFW181"/>
    <mergeCell ref="WFX180:WFX181"/>
    <mergeCell ref="WFY180:WFY181"/>
    <mergeCell ref="WFZ180:WFZ181"/>
    <mergeCell ref="WGA180:WGA181"/>
    <mergeCell ref="WGB180:WGB181"/>
    <mergeCell ref="WGC180:WGC181"/>
    <mergeCell ref="WGD180:WGD181"/>
    <mergeCell ref="WGE180:WGE181"/>
    <mergeCell ref="WGF180:WGF181"/>
    <mergeCell ref="WGG180:WGG181"/>
    <mergeCell ref="WGH180:WGH181"/>
    <mergeCell ref="WGI180:WGI181"/>
    <mergeCell ref="WEW180:WEW181"/>
    <mergeCell ref="WEX180:WEX181"/>
    <mergeCell ref="WEY180:WEY181"/>
    <mergeCell ref="WEZ180:WEZ181"/>
    <mergeCell ref="WFA180:WFA181"/>
    <mergeCell ref="WFB180:WFB181"/>
    <mergeCell ref="WFC180:WFC181"/>
    <mergeCell ref="WFD180:WFD181"/>
    <mergeCell ref="WFE180:WFE181"/>
    <mergeCell ref="WFK180:WFK181"/>
    <mergeCell ref="WFL180:WFL181"/>
    <mergeCell ref="WFM180:WFM181"/>
    <mergeCell ref="WFN180:WFN181"/>
    <mergeCell ref="WFO180:WFO181"/>
    <mergeCell ref="WFP180:WFP181"/>
    <mergeCell ref="WFQ180:WFQ181"/>
    <mergeCell ref="WFR180:WFR181"/>
    <mergeCell ref="WHF180:WHF181"/>
    <mergeCell ref="WHG180:WHG181"/>
    <mergeCell ref="WHH180:WHH181"/>
    <mergeCell ref="WHI180:WHI181"/>
    <mergeCell ref="WHJ180:WHJ181"/>
    <mergeCell ref="WHK180:WHK181"/>
    <mergeCell ref="WHL180:WHL181"/>
    <mergeCell ref="WHM180:WHM181"/>
    <mergeCell ref="WHS180:WHS181"/>
    <mergeCell ref="WHT180:WHT181"/>
    <mergeCell ref="WHU180:WHU181"/>
    <mergeCell ref="WHV180:WHV181"/>
    <mergeCell ref="WHW180:WHW181"/>
    <mergeCell ref="WHX180:WHX181"/>
    <mergeCell ref="WHY180:WHY181"/>
    <mergeCell ref="WHZ180:WHZ181"/>
    <mergeCell ref="WIA180:WIA181"/>
    <mergeCell ref="WGO180:WGO181"/>
    <mergeCell ref="WGP180:WGP181"/>
    <mergeCell ref="WGQ180:WGQ181"/>
    <mergeCell ref="WGR180:WGR181"/>
    <mergeCell ref="WGS180:WGS181"/>
    <mergeCell ref="WGT180:WGT181"/>
    <mergeCell ref="WGU180:WGU181"/>
    <mergeCell ref="WGV180:WGV181"/>
    <mergeCell ref="WGW180:WGW181"/>
    <mergeCell ref="WGX180:WGX181"/>
    <mergeCell ref="WGY180:WGY181"/>
    <mergeCell ref="WGZ180:WGZ181"/>
    <mergeCell ref="WHA180:WHA181"/>
    <mergeCell ref="WHB180:WHB181"/>
    <mergeCell ref="WHC180:WHC181"/>
    <mergeCell ref="WHD180:WHD181"/>
    <mergeCell ref="WHE180:WHE181"/>
    <mergeCell ref="WIX180:WIX181"/>
    <mergeCell ref="WIY180:WIY181"/>
    <mergeCell ref="WIZ180:WIZ181"/>
    <mergeCell ref="WJA180:WJA181"/>
    <mergeCell ref="WJB180:WJB181"/>
    <mergeCell ref="WJC180:WJC181"/>
    <mergeCell ref="WJD180:WJD181"/>
    <mergeCell ref="WJE180:WJE181"/>
    <mergeCell ref="WJF180:WJF181"/>
    <mergeCell ref="WJG180:WJG181"/>
    <mergeCell ref="WJH180:WJH181"/>
    <mergeCell ref="WJI180:WJI181"/>
    <mergeCell ref="WJJ180:WJJ181"/>
    <mergeCell ref="WJK180:WJK181"/>
    <mergeCell ref="WJL180:WJL181"/>
    <mergeCell ref="WJM180:WJM181"/>
    <mergeCell ref="WJN180:WJN181"/>
    <mergeCell ref="WIB180:WIB181"/>
    <mergeCell ref="WIC180:WIC181"/>
    <mergeCell ref="WID180:WID181"/>
    <mergeCell ref="WIE180:WIE181"/>
    <mergeCell ref="WIF180:WIF181"/>
    <mergeCell ref="WIG180:WIG181"/>
    <mergeCell ref="WIH180:WIH181"/>
    <mergeCell ref="WII180:WII181"/>
    <mergeCell ref="WIJ180:WIJ181"/>
    <mergeCell ref="WIK180:WIK181"/>
    <mergeCell ref="WIL180:WIL181"/>
    <mergeCell ref="WIM180:WIM181"/>
    <mergeCell ref="WIN180:WIN181"/>
    <mergeCell ref="WIO180:WIO181"/>
    <mergeCell ref="WIP180:WIP181"/>
    <mergeCell ref="WIQ180:WIQ181"/>
    <mergeCell ref="WIW180:WIW181"/>
    <mergeCell ref="WKK180:WKK181"/>
    <mergeCell ref="WKL180:WKL181"/>
    <mergeCell ref="WKM180:WKM181"/>
    <mergeCell ref="WKN180:WKN181"/>
    <mergeCell ref="WKO180:WKO181"/>
    <mergeCell ref="WKP180:WKP181"/>
    <mergeCell ref="WKQ180:WKQ181"/>
    <mergeCell ref="WKR180:WKR181"/>
    <mergeCell ref="WKS180:WKS181"/>
    <mergeCell ref="WKT180:WKT181"/>
    <mergeCell ref="WKU180:WKU181"/>
    <mergeCell ref="WKV180:WKV181"/>
    <mergeCell ref="WKW180:WKW181"/>
    <mergeCell ref="WKX180:WKX181"/>
    <mergeCell ref="WKY180:WKY181"/>
    <mergeCell ref="WLE180:WLE181"/>
    <mergeCell ref="WLF180:WLF181"/>
    <mergeCell ref="WJO180:WJO181"/>
    <mergeCell ref="WJP180:WJP181"/>
    <mergeCell ref="WJQ180:WJQ181"/>
    <mergeCell ref="WJR180:WJR181"/>
    <mergeCell ref="WJS180:WJS181"/>
    <mergeCell ref="WJT180:WJT181"/>
    <mergeCell ref="WJU180:WJU181"/>
    <mergeCell ref="WKA180:WKA181"/>
    <mergeCell ref="WKB180:WKB181"/>
    <mergeCell ref="WKC180:WKC181"/>
    <mergeCell ref="WKD180:WKD181"/>
    <mergeCell ref="WKE180:WKE181"/>
    <mergeCell ref="WKF180:WKF181"/>
    <mergeCell ref="WKG180:WKG181"/>
    <mergeCell ref="WKH180:WKH181"/>
    <mergeCell ref="WKI180:WKI181"/>
    <mergeCell ref="WKJ180:WKJ181"/>
    <mergeCell ref="WLX180:WLX181"/>
    <mergeCell ref="WLY180:WLY181"/>
    <mergeCell ref="WLZ180:WLZ181"/>
    <mergeCell ref="WMA180:WMA181"/>
    <mergeCell ref="WMB180:WMB181"/>
    <mergeCell ref="WMC180:WMC181"/>
    <mergeCell ref="WMI180:WMI181"/>
    <mergeCell ref="WMJ180:WMJ181"/>
    <mergeCell ref="WMK180:WMK181"/>
    <mergeCell ref="WML180:WML181"/>
    <mergeCell ref="WMM180:WMM181"/>
    <mergeCell ref="WMN180:WMN181"/>
    <mergeCell ref="WMO180:WMO181"/>
    <mergeCell ref="WMP180:WMP181"/>
    <mergeCell ref="WMQ180:WMQ181"/>
    <mergeCell ref="WMR180:WMR181"/>
    <mergeCell ref="WMS180:WMS181"/>
    <mergeCell ref="WLG180:WLG181"/>
    <mergeCell ref="WLH180:WLH181"/>
    <mergeCell ref="WLI180:WLI181"/>
    <mergeCell ref="WLJ180:WLJ181"/>
    <mergeCell ref="WLK180:WLK181"/>
    <mergeCell ref="WLL180:WLL181"/>
    <mergeCell ref="WLM180:WLM181"/>
    <mergeCell ref="WLN180:WLN181"/>
    <mergeCell ref="WLO180:WLO181"/>
    <mergeCell ref="WLP180:WLP181"/>
    <mergeCell ref="WLQ180:WLQ181"/>
    <mergeCell ref="WLR180:WLR181"/>
    <mergeCell ref="WLS180:WLS181"/>
    <mergeCell ref="WLT180:WLT181"/>
    <mergeCell ref="WLU180:WLU181"/>
    <mergeCell ref="WLV180:WLV181"/>
    <mergeCell ref="WLW180:WLW181"/>
    <mergeCell ref="WNP180:WNP181"/>
    <mergeCell ref="WNQ180:WNQ181"/>
    <mergeCell ref="WNR180:WNR181"/>
    <mergeCell ref="WNS180:WNS181"/>
    <mergeCell ref="WNT180:WNT181"/>
    <mergeCell ref="WNU180:WNU181"/>
    <mergeCell ref="WNV180:WNV181"/>
    <mergeCell ref="WNW180:WNW181"/>
    <mergeCell ref="WNX180:WNX181"/>
    <mergeCell ref="WNY180:WNY181"/>
    <mergeCell ref="WNZ180:WNZ181"/>
    <mergeCell ref="WOA180:WOA181"/>
    <mergeCell ref="WOB180:WOB181"/>
    <mergeCell ref="WOC180:WOC181"/>
    <mergeCell ref="WOD180:WOD181"/>
    <mergeCell ref="WOE180:WOE181"/>
    <mergeCell ref="WOF180:WOF181"/>
    <mergeCell ref="WMT180:WMT181"/>
    <mergeCell ref="WMU180:WMU181"/>
    <mergeCell ref="WMV180:WMV181"/>
    <mergeCell ref="WMW180:WMW181"/>
    <mergeCell ref="WMX180:WMX181"/>
    <mergeCell ref="WMY180:WMY181"/>
    <mergeCell ref="WMZ180:WMZ181"/>
    <mergeCell ref="WNA180:WNA181"/>
    <mergeCell ref="WNB180:WNB181"/>
    <mergeCell ref="WNC180:WNC181"/>
    <mergeCell ref="WND180:WND181"/>
    <mergeCell ref="WNE180:WNE181"/>
    <mergeCell ref="WNF180:WNF181"/>
    <mergeCell ref="WNG180:WNG181"/>
    <mergeCell ref="WNM180:WNM181"/>
    <mergeCell ref="WNN180:WNN181"/>
    <mergeCell ref="WNO180:WNO181"/>
    <mergeCell ref="WPC180:WPC181"/>
    <mergeCell ref="WPD180:WPD181"/>
    <mergeCell ref="WPE180:WPE181"/>
    <mergeCell ref="WPF180:WPF181"/>
    <mergeCell ref="WPG180:WPG181"/>
    <mergeCell ref="WPH180:WPH181"/>
    <mergeCell ref="WPI180:WPI181"/>
    <mergeCell ref="WPJ180:WPJ181"/>
    <mergeCell ref="WPK180:WPK181"/>
    <mergeCell ref="WPL180:WPL181"/>
    <mergeCell ref="WPM180:WPM181"/>
    <mergeCell ref="WPN180:WPN181"/>
    <mergeCell ref="WPO180:WPO181"/>
    <mergeCell ref="WPU180:WPU181"/>
    <mergeCell ref="WPV180:WPV181"/>
    <mergeCell ref="WPW180:WPW181"/>
    <mergeCell ref="WPX180:WPX181"/>
    <mergeCell ref="WOG180:WOG181"/>
    <mergeCell ref="WOH180:WOH181"/>
    <mergeCell ref="WOI180:WOI181"/>
    <mergeCell ref="WOJ180:WOJ181"/>
    <mergeCell ref="WOK180:WOK181"/>
    <mergeCell ref="WOQ180:WOQ181"/>
    <mergeCell ref="WOR180:WOR181"/>
    <mergeCell ref="WOS180:WOS181"/>
    <mergeCell ref="WOT180:WOT181"/>
    <mergeCell ref="WOU180:WOU181"/>
    <mergeCell ref="WOV180:WOV181"/>
    <mergeCell ref="WOW180:WOW181"/>
    <mergeCell ref="WOX180:WOX181"/>
    <mergeCell ref="WOY180:WOY181"/>
    <mergeCell ref="WOZ180:WOZ181"/>
    <mergeCell ref="WPA180:WPA181"/>
    <mergeCell ref="WPB180:WPB181"/>
    <mergeCell ref="WQP180:WQP181"/>
    <mergeCell ref="WQQ180:WQQ181"/>
    <mergeCell ref="WQR180:WQR181"/>
    <mergeCell ref="WQS180:WQS181"/>
    <mergeCell ref="WQY180:WQY181"/>
    <mergeCell ref="WQZ180:WQZ181"/>
    <mergeCell ref="WRA180:WRA181"/>
    <mergeCell ref="WRB180:WRB181"/>
    <mergeCell ref="WRC180:WRC181"/>
    <mergeCell ref="WRD180:WRD181"/>
    <mergeCell ref="WRE180:WRE181"/>
    <mergeCell ref="WRF180:WRF181"/>
    <mergeCell ref="WRG180:WRG181"/>
    <mergeCell ref="WRH180:WRH181"/>
    <mergeCell ref="WRI180:WRI181"/>
    <mergeCell ref="WRJ180:WRJ181"/>
    <mergeCell ref="WRK180:WRK181"/>
    <mergeCell ref="WPY180:WPY181"/>
    <mergeCell ref="WPZ180:WPZ181"/>
    <mergeCell ref="WQA180:WQA181"/>
    <mergeCell ref="WQB180:WQB181"/>
    <mergeCell ref="WQC180:WQC181"/>
    <mergeCell ref="WQD180:WQD181"/>
    <mergeCell ref="WQE180:WQE181"/>
    <mergeCell ref="WQF180:WQF181"/>
    <mergeCell ref="WQG180:WQG181"/>
    <mergeCell ref="WQH180:WQH181"/>
    <mergeCell ref="WQI180:WQI181"/>
    <mergeCell ref="WQJ180:WQJ181"/>
    <mergeCell ref="WQK180:WQK181"/>
    <mergeCell ref="WQL180:WQL181"/>
    <mergeCell ref="WQM180:WQM181"/>
    <mergeCell ref="WQN180:WQN181"/>
    <mergeCell ref="WQO180:WQO181"/>
    <mergeCell ref="WSH180:WSH181"/>
    <mergeCell ref="WSI180:WSI181"/>
    <mergeCell ref="WSJ180:WSJ181"/>
    <mergeCell ref="WSK180:WSK181"/>
    <mergeCell ref="WSL180:WSL181"/>
    <mergeCell ref="WSM180:WSM181"/>
    <mergeCell ref="WSN180:WSN181"/>
    <mergeCell ref="WSO180:WSO181"/>
    <mergeCell ref="WSP180:WSP181"/>
    <mergeCell ref="WSQ180:WSQ181"/>
    <mergeCell ref="WSR180:WSR181"/>
    <mergeCell ref="WSS180:WSS181"/>
    <mergeCell ref="WST180:WST181"/>
    <mergeCell ref="WSU180:WSU181"/>
    <mergeCell ref="WSV180:WSV181"/>
    <mergeCell ref="WSW180:WSW181"/>
    <mergeCell ref="WSX180:WSX181"/>
    <mergeCell ref="WRL180:WRL181"/>
    <mergeCell ref="WRM180:WRM181"/>
    <mergeCell ref="WRN180:WRN181"/>
    <mergeCell ref="WRO180:WRO181"/>
    <mergeCell ref="WRP180:WRP181"/>
    <mergeCell ref="WRQ180:WRQ181"/>
    <mergeCell ref="WRR180:WRR181"/>
    <mergeCell ref="WRS180:WRS181"/>
    <mergeCell ref="WRT180:WRT181"/>
    <mergeCell ref="WRU180:WRU181"/>
    <mergeCell ref="WRV180:WRV181"/>
    <mergeCell ref="WRW180:WRW181"/>
    <mergeCell ref="WSC180:WSC181"/>
    <mergeCell ref="WSD180:WSD181"/>
    <mergeCell ref="WSE180:WSE181"/>
    <mergeCell ref="WSF180:WSF181"/>
    <mergeCell ref="WSG180:WSG181"/>
    <mergeCell ref="WTU180:WTU181"/>
    <mergeCell ref="WTV180:WTV181"/>
    <mergeCell ref="WTW180:WTW181"/>
    <mergeCell ref="WTX180:WTX181"/>
    <mergeCell ref="WTY180:WTY181"/>
    <mergeCell ref="WTZ180:WTZ181"/>
    <mergeCell ref="WUA180:WUA181"/>
    <mergeCell ref="WUB180:WUB181"/>
    <mergeCell ref="WUC180:WUC181"/>
    <mergeCell ref="WUD180:WUD181"/>
    <mergeCell ref="WUE180:WUE181"/>
    <mergeCell ref="WUK180:WUK181"/>
    <mergeCell ref="WUL180:WUL181"/>
    <mergeCell ref="WUM180:WUM181"/>
    <mergeCell ref="WUN180:WUN181"/>
    <mergeCell ref="WUO180:WUO181"/>
    <mergeCell ref="WUP180:WUP181"/>
    <mergeCell ref="WSY180:WSY181"/>
    <mergeCell ref="WSZ180:WSZ181"/>
    <mergeCell ref="WTA180:WTA181"/>
    <mergeCell ref="WTG180:WTG181"/>
    <mergeCell ref="WTH180:WTH181"/>
    <mergeCell ref="WTI180:WTI181"/>
    <mergeCell ref="WTJ180:WTJ181"/>
    <mergeCell ref="WTK180:WTK181"/>
    <mergeCell ref="WTL180:WTL181"/>
    <mergeCell ref="WTM180:WTM181"/>
    <mergeCell ref="WTN180:WTN181"/>
    <mergeCell ref="WTO180:WTO181"/>
    <mergeCell ref="WTP180:WTP181"/>
    <mergeCell ref="WTQ180:WTQ181"/>
    <mergeCell ref="WTR180:WTR181"/>
    <mergeCell ref="WTS180:WTS181"/>
    <mergeCell ref="WTT180:WTT181"/>
    <mergeCell ref="WVH180:WVH181"/>
    <mergeCell ref="WVI180:WVI181"/>
    <mergeCell ref="WVO180:WVO181"/>
    <mergeCell ref="WVP180:WVP181"/>
    <mergeCell ref="WVQ180:WVQ181"/>
    <mergeCell ref="WVR180:WVR181"/>
    <mergeCell ref="WVS180:WVS181"/>
    <mergeCell ref="WVT180:WVT181"/>
    <mergeCell ref="WVU180:WVU181"/>
    <mergeCell ref="WVV180:WVV181"/>
    <mergeCell ref="WVW180:WVW181"/>
    <mergeCell ref="WVX180:WVX181"/>
    <mergeCell ref="WVY180:WVY181"/>
    <mergeCell ref="WVZ180:WVZ181"/>
    <mergeCell ref="WWA180:WWA181"/>
    <mergeCell ref="WWB180:WWB181"/>
    <mergeCell ref="WWC180:WWC181"/>
    <mergeCell ref="WUQ180:WUQ181"/>
    <mergeCell ref="WUR180:WUR181"/>
    <mergeCell ref="WUS180:WUS181"/>
    <mergeCell ref="WUT180:WUT181"/>
    <mergeCell ref="WUU180:WUU181"/>
    <mergeCell ref="WUV180:WUV181"/>
    <mergeCell ref="WUW180:WUW181"/>
    <mergeCell ref="WUX180:WUX181"/>
    <mergeCell ref="WUY180:WUY181"/>
    <mergeCell ref="WUZ180:WUZ181"/>
    <mergeCell ref="WVA180:WVA181"/>
    <mergeCell ref="WVB180:WVB181"/>
    <mergeCell ref="WVC180:WVC181"/>
    <mergeCell ref="WVD180:WVD181"/>
    <mergeCell ref="WVE180:WVE181"/>
    <mergeCell ref="WVF180:WVF181"/>
    <mergeCell ref="WVG180:WVG181"/>
    <mergeCell ref="WZR180:WZR181"/>
    <mergeCell ref="WZS180:WZS181"/>
    <mergeCell ref="WZT180:WZT181"/>
    <mergeCell ref="WZU180:WZU181"/>
    <mergeCell ref="WZV180:WZV181"/>
    <mergeCell ref="WZW180:WZW181"/>
    <mergeCell ref="WWZ180:WWZ181"/>
    <mergeCell ref="WXA180:WXA181"/>
    <mergeCell ref="WXB180:WXB181"/>
    <mergeCell ref="WXC180:WXC181"/>
    <mergeCell ref="WXD180:WXD181"/>
    <mergeCell ref="WXE180:WXE181"/>
    <mergeCell ref="WXF180:WXF181"/>
    <mergeCell ref="WXG180:WXG181"/>
    <mergeCell ref="WXH180:WXH181"/>
    <mergeCell ref="WXI180:WXI181"/>
    <mergeCell ref="WXJ180:WXJ181"/>
    <mergeCell ref="WXK180:WXK181"/>
    <mergeCell ref="WXL180:WXL181"/>
    <mergeCell ref="WXM180:WXM181"/>
    <mergeCell ref="WXN180:WXN181"/>
    <mergeCell ref="WXO180:WXO181"/>
    <mergeCell ref="WXP180:WXP181"/>
    <mergeCell ref="WWD180:WWD181"/>
    <mergeCell ref="WWE180:WWE181"/>
    <mergeCell ref="WWF180:WWF181"/>
    <mergeCell ref="WWG180:WWG181"/>
    <mergeCell ref="WWH180:WWH181"/>
    <mergeCell ref="WWI180:WWI181"/>
    <mergeCell ref="WWJ180:WWJ181"/>
    <mergeCell ref="WWK180:WWK181"/>
    <mergeCell ref="WWL180:WWL181"/>
    <mergeCell ref="WWM180:WWM181"/>
    <mergeCell ref="WWS180:WWS181"/>
    <mergeCell ref="WWT180:WWT181"/>
    <mergeCell ref="WWU180:WWU181"/>
    <mergeCell ref="WWV180:WWV181"/>
    <mergeCell ref="WWW180:WWW181"/>
    <mergeCell ref="WWX180:WWX181"/>
    <mergeCell ref="WWY180:WWY181"/>
    <mergeCell ref="WYC180:WYC181"/>
    <mergeCell ref="WYD180:WYD181"/>
    <mergeCell ref="WYE180:WYE181"/>
    <mergeCell ref="WYF180:WYF181"/>
    <mergeCell ref="WYG180:WYG181"/>
    <mergeCell ref="WYH180:WYH181"/>
    <mergeCell ref="WYI180:WYI181"/>
    <mergeCell ref="WYJ180:WYJ181"/>
    <mergeCell ref="WYK180:WYK181"/>
    <mergeCell ref="WYL180:WYL181"/>
    <mergeCell ref="WZI180:WZI181"/>
    <mergeCell ref="WZJ180:WZJ181"/>
    <mergeCell ref="WZK180:WZK181"/>
    <mergeCell ref="WZL180:WZL181"/>
    <mergeCell ref="WZM180:WZM181"/>
    <mergeCell ref="WZN180:WZN181"/>
    <mergeCell ref="WZO180:WZO181"/>
    <mergeCell ref="WZP180:WZP181"/>
    <mergeCell ref="WZQ180:WZQ181"/>
    <mergeCell ref="XDE180:XDE181"/>
    <mergeCell ref="XDF180:XDF181"/>
    <mergeCell ref="XDG180:XDG181"/>
    <mergeCell ref="XDH180:XDH181"/>
    <mergeCell ref="XDI180:XDI181"/>
    <mergeCell ref="XDJ180:XDJ181"/>
    <mergeCell ref="XDK180:XDK181"/>
    <mergeCell ref="XDQ180:XDQ181"/>
    <mergeCell ref="XDR180:XDR181"/>
    <mergeCell ref="XDS180:XDS181"/>
    <mergeCell ref="XDT180:XDT181"/>
    <mergeCell ref="XCN180:XCN181"/>
    <mergeCell ref="XCO180:XCO181"/>
    <mergeCell ref="XCP180:XCP181"/>
    <mergeCell ref="XCQ180:XCQ181"/>
    <mergeCell ref="XCR180:XCR181"/>
    <mergeCell ref="XCS180:XCS181"/>
    <mergeCell ref="XCT180:XCT181"/>
    <mergeCell ref="XCU180:XCU181"/>
    <mergeCell ref="XCV180:XCV181"/>
    <mergeCell ref="XCW180:XCW181"/>
    <mergeCell ref="XCX180:XCX181"/>
    <mergeCell ref="XCY180:XCY181"/>
    <mergeCell ref="XCZ180:XCZ181"/>
    <mergeCell ref="XDA180:XDA181"/>
    <mergeCell ref="XDB180:XDB181"/>
    <mergeCell ref="XDC180:XDC181"/>
    <mergeCell ref="XDD180:XDD181"/>
    <mergeCell ref="XBR180:XBR181"/>
    <mergeCell ref="XBS180:XBS181"/>
    <mergeCell ref="XBT180:XBT181"/>
    <mergeCell ref="XBU180:XBU181"/>
    <mergeCell ref="XBV180:XBV181"/>
    <mergeCell ref="XBW180:XBW181"/>
    <mergeCell ref="XBX180:XBX181"/>
    <mergeCell ref="XBY180:XBY181"/>
    <mergeCell ref="XBZ180:XBZ181"/>
    <mergeCell ref="XCA180:XCA181"/>
    <mergeCell ref="XCB180:XCB181"/>
    <mergeCell ref="XCC180:XCC181"/>
    <mergeCell ref="XCD180:XCD181"/>
    <mergeCell ref="XCE180:XCE181"/>
    <mergeCell ref="XCF180:XCF181"/>
    <mergeCell ref="XCG180:XCG181"/>
    <mergeCell ref="XCM180:XCM181"/>
    <mergeCell ref="A2:T2"/>
    <mergeCell ref="A19:T19"/>
    <mergeCell ref="D1:S1"/>
    <mergeCell ref="A1:C1"/>
    <mergeCell ref="XAV180:XAV181"/>
    <mergeCell ref="XAW180:XAW181"/>
    <mergeCell ref="XAX180:XAX181"/>
    <mergeCell ref="XAY180:XAY181"/>
    <mergeCell ref="XAZ180:XAZ181"/>
    <mergeCell ref="XBA180:XBA181"/>
    <mergeCell ref="XBB180:XBB181"/>
    <mergeCell ref="XBC180:XBC181"/>
    <mergeCell ref="XBI180:XBI181"/>
    <mergeCell ref="XBJ180:XBJ181"/>
    <mergeCell ref="XBK180:XBK181"/>
    <mergeCell ref="XBL180:XBL181"/>
    <mergeCell ref="XBM180:XBM181"/>
    <mergeCell ref="XBN180:XBN181"/>
    <mergeCell ref="XBO180:XBO181"/>
    <mergeCell ref="XBP180:XBP181"/>
    <mergeCell ref="XBQ180:XBQ181"/>
    <mergeCell ref="XAE180:XAE181"/>
    <mergeCell ref="XAF180:XAF181"/>
    <mergeCell ref="XAG180:XAG181"/>
    <mergeCell ref="XAH180:XAH181"/>
    <mergeCell ref="XAI180:XAI181"/>
    <mergeCell ref="XAJ180:XAJ181"/>
    <mergeCell ref="XAK180:XAK181"/>
    <mergeCell ref="XAL180:XAL181"/>
    <mergeCell ref="XAM180:XAM181"/>
    <mergeCell ref="XAN180:XAN181"/>
    <mergeCell ref="XAO180:XAO181"/>
    <mergeCell ref="XAP180:XAP181"/>
    <mergeCell ref="XAQ180:XAQ181"/>
    <mergeCell ref="XAR180:XAR181"/>
    <mergeCell ref="XAS180:XAS181"/>
    <mergeCell ref="XAT180:XAT181"/>
    <mergeCell ref="XAU180:XAU181"/>
    <mergeCell ref="WZX180:WZX181"/>
    <mergeCell ref="WZY180:WZY181"/>
    <mergeCell ref="WYM180:WYM181"/>
    <mergeCell ref="WYN180:WYN181"/>
    <mergeCell ref="WYO180:WYO181"/>
    <mergeCell ref="WYP180:WYP181"/>
    <mergeCell ref="WYQ180:WYQ181"/>
    <mergeCell ref="WYR180:WYR181"/>
    <mergeCell ref="WYS180:WYS181"/>
    <mergeCell ref="WYT180:WYT181"/>
    <mergeCell ref="WYU180:WYU181"/>
    <mergeCell ref="WZA180:WZA181"/>
    <mergeCell ref="WZB180:WZB181"/>
    <mergeCell ref="WZC180:WZC181"/>
    <mergeCell ref="WZD180:WZD181"/>
    <mergeCell ref="WZE180:WZE181"/>
    <mergeCell ref="WZF180:WZF181"/>
    <mergeCell ref="WZG180:WZG181"/>
    <mergeCell ref="WZH180:WZH181"/>
    <mergeCell ref="WXQ180:WXQ181"/>
    <mergeCell ref="WXW180:WXW181"/>
    <mergeCell ref="WXX180:WXX181"/>
    <mergeCell ref="WXY180:WXY181"/>
    <mergeCell ref="WXZ180:WXZ181"/>
    <mergeCell ref="WYA180:WYA181"/>
    <mergeCell ref="WYB180:WYB181"/>
  </mergeCells>
  <pageMargins left="0.70866141732283472" right="0.70866141732283472" top="0.74803149606299213" bottom="0.74803149606299213" header="0.31496062992125984" footer="0.31496062992125984"/>
  <pageSetup paperSize="9" orientation="portrait" horizontalDpi="4294967294" verticalDpi="4294967294"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ADE19-B00F-AB40-A247-FDC6C24E5797}">
  <sheetPr codeName="Sheet4"/>
  <dimension ref="A1:XFB2671"/>
  <sheetViews>
    <sheetView tabSelected="1" zoomScale="90" zoomScaleNormal="90" workbookViewId="0"/>
  </sheetViews>
  <sheetFormatPr baseColWidth="10" defaultColWidth="8.83203125" defaultRowHeight="15"/>
  <cols>
    <col min="1" max="1" width="12.6640625" style="96" customWidth="1"/>
    <col min="2" max="2" width="12.6640625" style="9" customWidth="1"/>
    <col min="3" max="3" width="12.6640625" style="10" customWidth="1"/>
    <col min="4" max="5" width="12.6640625" style="9" customWidth="1"/>
    <col min="6" max="6" width="12.6640625" style="10" customWidth="1"/>
    <col min="7" max="11" width="12.6640625" style="9" customWidth="1"/>
    <col min="12" max="13" width="12.6640625" style="6" customWidth="1"/>
    <col min="14" max="14" width="17.1640625" style="9" customWidth="1"/>
    <col min="15" max="15" width="12.1640625" style="9" customWidth="1"/>
    <col min="16" max="16" width="11" style="9" hidden="1" customWidth="1"/>
    <col min="17" max="17" width="4.83203125" style="10" customWidth="1"/>
    <col min="18" max="18" width="12.6640625" style="9" customWidth="1"/>
    <col min="19" max="19" width="5.83203125" style="9" customWidth="1"/>
    <col min="20" max="20" width="8.83203125" style="9" hidden="1" customWidth="1"/>
    <col min="21" max="21" width="8.83203125" style="9" customWidth="1"/>
    <col min="22" max="16384" width="8.83203125" style="9"/>
  </cols>
  <sheetData>
    <row r="1" spans="1:20" ht="142.5" customHeight="1">
      <c r="A1" s="47" t="s">
        <v>3397</v>
      </c>
      <c r="B1" s="48" t="s">
        <v>34</v>
      </c>
      <c r="C1" s="48" t="s">
        <v>3404</v>
      </c>
      <c r="D1" s="48" t="s">
        <v>3402</v>
      </c>
      <c r="E1" s="47" t="s">
        <v>3401</v>
      </c>
      <c r="F1" s="47" t="s">
        <v>3892</v>
      </c>
      <c r="G1" s="47" t="s">
        <v>3438</v>
      </c>
      <c r="H1" s="47" t="s">
        <v>3439</v>
      </c>
      <c r="I1" s="47" t="s">
        <v>2214</v>
      </c>
      <c r="J1" s="47" t="s">
        <v>3403</v>
      </c>
      <c r="K1" s="47" t="s">
        <v>3891</v>
      </c>
      <c r="L1" s="47" t="s">
        <v>3440</v>
      </c>
      <c r="M1" s="47" t="s">
        <v>2215</v>
      </c>
      <c r="Q1" s="9"/>
      <c r="T1" s="25" t="s">
        <v>3381</v>
      </c>
    </row>
    <row r="2" spans="1:20" ht="15" customHeight="1">
      <c r="A2" s="20" t="s">
        <v>50</v>
      </c>
      <c r="B2" s="20" t="s">
        <v>34</v>
      </c>
      <c r="C2" s="20">
        <v>2011</v>
      </c>
      <c r="D2" s="20" t="s">
        <v>4</v>
      </c>
      <c r="E2" s="18" t="s">
        <v>832</v>
      </c>
      <c r="F2" s="20" t="s">
        <v>3</v>
      </c>
      <c r="G2" s="18" t="s">
        <v>833</v>
      </c>
      <c r="H2" s="19" t="s">
        <v>904</v>
      </c>
      <c r="I2" s="20" t="s">
        <v>2119</v>
      </c>
      <c r="J2" s="21" t="s">
        <v>1221</v>
      </c>
      <c r="K2" s="18" t="s">
        <v>833</v>
      </c>
      <c r="L2" s="18" t="s">
        <v>2118</v>
      </c>
      <c r="M2" s="21" t="s">
        <v>2119</v>
      </c>
      <c r="N2" s="27"/>
      <c r="O2" s="27"/>
      <c r="P2" s="9" t="s">
        <v>17</v>
      </c>
      <c r="Q2" s="9"/>
      <c r="T2" s="24" t="str">
        <f>A2&amp;C2&amp;D2</f>
        <v>AT2011CSR1</v>
      </c>
    </row>
    <row r="3" spans="1:20" ht="15" customHeight="1">
      <c r="A3" s="20" t="s">
        <v>50</v>
      </c>
      <c r="B3" s="20" t="s">
        <v>34</v>
      </c>
      <c r="C3" s="20">
        <v>2011</v>
      </c>
      <c r="D3" s="20" t="s">
        <v>5</v>
      </c>
      <c r="E3" s="18" t="s">
        <v>834</v>
      </c>
      <c r="F3" s="20" t="s">
        <v>3</v>
      </c>
      <c r="G3" s="18" t="s">
        <v>835</v>
      </c>
      <c r="H3" s="18" t="s">
        <v>904</v>
      </c>
      <c r="I3" s="20" t="s">
        <v>2119</v>
      </c>
      <c r="J3" s="21" t="s">
        <v>1221</v>
      </c>
      <c r="K3" s="18" t="s">
        <v>835</v>
      </c>
      <c r="L3" s="18" t="s">
        <v>2118</v>
      </c>
      <c r="M3" s="21" t="s">
        <v>2119</v>
      </c>
      <c r="N3" s="27"/>
      <c r="O3" s="27"/>
      <c r="P3" s="9" t="s">
        <v>17</v>
      </c>
      <c r="Q3" s="9"/>
      <c r="T3" s="24" t="str">
        <f t="shared" ref="T3:T66" si="0">A3&amp;C3&amp;D3</f>
        <v>AT2011CSR2</v>
      </c>
    </row>
    <row r="4" spans="1:20" ht="15" customHeight="1">
      <c r="A4" s="20" t="s">
        <v>50</v>
      </c>
      <c r="B4" s="20" t="s">
        <v>34</v>
      </c>
      <c r="C4" s="20">
        <v>2011</v>
      </c>
      <c r="D4" s="20" t="s">
        <v>6</v>
      </c>
      <c r="E4" s="18" t="s">
        <v>836</v>
      </c>
      <c r="F4" s="20" t="s">
        <v>3</v>
      </c>
      <c r="G4" s="18" t="s">
        <v>837</v>
      </c>
      <c r="H4" s="18" t="s">
        <v>904</v>
      </c>
      <c r="I4" s="20" t="s">
        <v>2119</v>
      </c>
      <c r="J4" s="21" t="s">
        <v>1221</v>
      </c>
      <c r="K4" s="18" t="s">
        <v>837</v>
      </c>
      <c r="L4" s="18" t="s">
        <v>2118</v>
      </c>
      <c r="M4" s="21" t="s">
        <v>2119</v>
      </c>
      <c r="N4" s="27"/>
      <c r="O4" s="27"/>
      <c r="P4" s="9" t="s">
        <v>17</v>
      </c>
      <c r="Q4" s="9"/>
      <c r="T4" s="24" t="str">
        <f t="shared" si="0"/>
        <v>AT2011CSR3</v>
      </c>
    </row>
    <row r="5" spans="1:20" ht="15" customHeight="1">
      <c r="A5" s="20" t="s">
        <v>50</v>
      </c>
      <c r="B5" s="20" t="s">
        <v>34</v>
      </c>
      <c r="C5" s="20">
        <v>2011</v>
      </c>
      <c r="D5" s="20" t="s">
        <v>7</v>
      </c>
      <c r="E5" s="18" t="s">
        <v>838</v>
      </c>
      <c r="F5" s="20" t="s">
        <v>3</v>
      </c>
      <c r="G5" s="18" t="s">
        <v>839</v>
      </c>
      <c r="H5" s="18" t="s">
        <v>904</v>
      </c>
      <c r="I5" s="20" t="s">
        <v>2119</v>
      </c>
      <c r="J5" s="21" t="s">
        <v>1221</v>
      </c>
      <c r="K5" s="18" t="s">
        <v>839</v>
      </c>
      <c r="L5" s="18" t="s">
        <v>2118</v>
      </c>
      <c r="M5" s="21" t="s">
        <v>2119</v>
      </c>
      <c r="N5" s="27"/>
      <c r="O5" s="27"/>
      <c r="P5" s="9" t="s">
        <v>17</v>
      </c>
      <c r="Q5" s="9"/>
      <c r="T5" s="24" t="str">
        <f t="shared" si="0"/>
        <v>AT2011CSR4</v>
      </c>
    </row>
    <row r="6" spans="1:20" ht="15" customHeight="1">
      <c r="A6" s="20" t="s">
        <v>50</v>
      </c>
      <c r="B6" s="20" t="s">
        <v>34</v>
      </c>
      <c r="C6" s="20">
        <v>2011</v>
      </c>
      <c r="D6" s="20" t="s">
        <v>8</v>
      </c>
      <c r="E6" s="18" t="s">
        <v>1143</v>
      </c>
      <c r="F6" s="20" t="s">
        <v>3</v>
      </c>
      <c r="G6" s="18" t="s">
        <v>3893</v>
      </c>
      <c r="H6" s="18" t="s">
        <v>3879</v>
      </c>
      <c r="I6" s="20" t="s">
        <v>2119</v>
      </c>
      <c r="J6" s="21" t="s">
        <v>1221</v>
      </c>
      <c r="K6" s="18" t="s">
        <v>1144</v>
      </c>
      <c r="L6" s="18" t="s">
        <v>2118</v>
      </c>
      <c r="M6" s="21" t="s">
        <v>2119</v>
      </c>
      <c r="N6" s="27"/>
      <c r="O6" s="27"/>
      <c r="P6" s="9" t="s">
        <v>17</v>
      </c>
      <c r="Q6" s="9"/>
      <c r="T6" s="24" t="str">
        <f t="shared" si="0"/>
        <v>AT2011CSR5</v>
      </c>
    </row>
    <row r="7" spans="1:20" ht="15" customHeight="1">
      <c r="A7" s="20" t="s">
        <v>50</v>
      </c>
      <c r="B7" s="20" t="s">
        <v>34</v>
      </c>
      <c r="C7" s="20">
        <v>2012</v>
      </c>
      <c r="D7" s="20" t="s">
        <v>4</v>
      </c>
      <c r="E7" s="18" t="s">
        <v>140</v>
      </c>
      <c r="F7" s="20" t="s">
        <v>11</v>
      </c>
      <c r="G7" s="18" t="s">
        <v>3847</v>
      </c>
      <c r="H7" s="18" t="s">
        <v>641</v>
      </c>
      <c r="I7" s="20">
        <v>0.75</v>
      </c>
      <c r="J7" s="21" t="s">
        <v>1221</v>
      </c>
      <c r="K7" s="18" t="s">
        <v>686</v>
      </c>
      <c r="L7" s="18" t="s">
        <v>641</v>
      </c>
      <c r="M7" s="21">
        <v>0.75</v>
      </c>
      <c r="N7" s="27"/>
      <c r="O7" s="27"/>
      <c r="P7" s="9" t="s">
        <v>17</v>
      </c>
      <c r="Q7" s="9"/>
      <c r="T7" s="24" t="str">
        <f t="shared" si="0"/>
        <v>AT2012CSR1</v>
      </c>
    </row>
    <row r="8" spans="1:20" ht="15" customHeight="1">
      <c r="A8" s="20" t="s">
        <v>50</v>
      </c>
      <c r="B8" s="20" t="s">
        <v>34</v>
      </c>
      <c r="C8" s="20">
        <v>2012</v>
      </c>
      <c r="D8" s="20" t="s">
        <v>5</v>
      </c>
      <c r="E8" s="18" t="s">
        <v>141</v>
      </c>
      <c r="F8" s="20" t="s">
        <v>2</v>
      </c>
      <c r="G8" s="18" t="s">
        <v>963</v>
      </c>
      <c r="H8" s="18" t="s">
        <v>142</v>
      </c>
      <c r="I8" s="20">
        <v>0.5</v>
      </c>
      <c r="J8" s="21" t="s">
        <v>1221</v>
      </c>
      <c r="K8" s="18" t="s">
        <v>963</v>
      </c>
      <c r="L8" s="18" t="s">
        <v>142</v>
      </c>
      <c r="M8" s="21">
        <v>0.5</v>
      </c>
      <c r="N8" s="27"/>
      <c r="O8" s="27"/>
      <c r="P8" s="9" t="s">
        <v>17</v>
      </c>
      <c r="Q8" s="9"/>
      <c r="T8" s="24" t="str">
        <f t="shared" si="0"/>
        <v>AT2012CSR2</v>
      </c>
    </row>
    <row r="9" spans="1:20" ht="15" customHeight="1">
      <c r="A9" s="20" t="s">
        <v>50</v>
      </c>
      <c r="B9" s="20" t="s">
        <v>34</v>
      </c>
      <c r="C9" s="20">
        <v>2012</v>
      </c>
      <c r="D9" s="20" t="s">
        <v>6</v>
      </c>
      <c r="E9" s="18" t="s">
        <v>143</v>
      </c>
      <c r="F9" s="20" t="s">
        <v>2</v>
      </c>
      <c r="G9" s="18" t="s">
        <v>964</v>
      </c>
      <c r="H9" s="18" t="s">
        <v>904</v>
      </c>
      <c r="I9" s="20">
        <v>0.5</v>
      </c>
      <c r="J9" s="21" t="s">
        <v>1221</v>
      </c>
      <c r="K9" s="18" t="s">
        <v>964</v>
      </c>
      <c r="L9" s="18" t="s">
        <v>904</v>
      </c>
      <c r="M9" s="21">
        <v>0.5</v>
      </c>
      <c r="N9" s="27"/>
      <c r="O9" s="27"/>
      <c r="P9" s="9" t="s">
        <v>17</v>
      </c>
      <c r="Q9" s="9"/>
      <c r="T9" s="24" t="str">
        <f t="shared" si="0"/>
        <v>AT2012CSR3</v>
      </c>
    </row>
    <row r="10" spans="1:20" ht="15" customHeight="1">
      <c r="A10" s="20" t="s">
        <v>50</v>
      </c>
      <c r="B10" s="20" t="s">
        <v>34</v>
      </c>
      <c r="C10" s="20">
        <v>2012</v>
      </c>
      <c r="D10" s="20" t="s">
        <v>7</v>
      </c>
      <c r="E10" s="18" t="s">
        <v>144</v>
      </c>
      <c r="F10" s="20" t="s">
        <v>2</v>
      </c>
      <c r="G10" s="18" t="s">
        <v>965</v>
      </c>
      <c r="H10" s="18" t="s">
        <v>904</v>
      </c>
      <c r="I10" s="20">
        <v>0.5</v>
      </c>
      <c r="J10" s="21" t="s">
        <v>1221</v>
      </c>
      <c r="K10" s="18" t="s">
        <v>965</v>
      </c>
      <c r="L10" s="18" t="s">
        <v>904</v>
      </c>
      <c r="M10" s="21">
        <v>0.5</v>
      </c>
      <c r="N10" s="27"/>
      <c r="O10" s="27"/>
      <c r="P10" s="9" t="s">
        <v>17</v>
      </c>
      <c r="Q10" s="9"/>
      <c r="T10" s="24" t="str">
        <f t="shared" si="0"/>
        <v>AT2012CSR4</v>
      </c>
    </row>
    <row r="11" spans="1:20" ht="15" customHeight="1">
      <c r="A11" s="20" t="s">
        <v>50</v>
      </c>
      <c r="B11" s="20" t="s">
        <v>34</v>
      </c>
      <c r="C11" s="20">
        <v>2012</v>
      </c>
      <c r="D11" s="20" t="s">
        <v>8</v>
      </c>
      <c r="E11" s="18" t="s">
        <v>1145</v>
      </c>
      <c r="F11" s="20" t="s">
        <v>2</v>
      </c>
      <c r="G11" s="18" t="s">
        <v>966</v>
      </c>
      <c r="H11" s="18" t="s">
        <v>904</v>
      </c>
      <c r="I11" s="20">
        <v>0.5</v>
      </c>
      <c r="J11" s="21" t="s">
        <v>1221</v>
      </c>
      <c r="K11" s="18" t="s">
        <v>966</v>
      </c>
      <c r="L11" s="18" t="s">
        <v>904</v>
      </c>
      <c r="M11" s="21">
        <v>0.5</v>
      </c>
      <c r="N11" s="27"/>
      <c r="O11" s="27"/>
      <c r="P11" s="9" t="s">
        <v>17</v>
      </c>
      <c r="Q11" s="9"/>
      <c r="T11" s="24" t="str">
        <f t="shared" si="0"/>
        <v>AT2012CSR5</v>
      </c>
    </row>
    <row r="12" spans="1:20" ht="15" customHeight="1">
      <c r="A12" s="20" t="s">
        <v>50</v>
      </c>
      <c r="B12" s="20" t="s">
        <v>34</v>
      </c>
      <c r="C12" s="20">
        <v>2012</v>
      </c>
      <c r="D12" s="20" t="s">
        <v>9</v>
      </c>
      <c r="E12" s="18" t="s">
        <v>145</v>
      </c>
      <c r="F12" s="20" t="s">
        <v>2</v>
      </c>
      <c r="G12" s="18" t="s">
        <v>967</v>
      </c>
      <c r="H12" s="18" t="s">
        <v>904</v>
      </c>
      <c r="I12" s="20">
        <v>0.5</v>
      </c>
      <c r="J12" s="21" t="s">
        <v>1221</v>
      </c>
      <c r="K12" s="18" t="s">
        <v>967</v>
      </c>
      <c r="L12" s="18" t="s">
        <v>904</v>
      </c>
      <c r="M12" s="21">
        <v>0.5</v>
      </c>
      <c r="N12" s="27"/>
      <c r="O12" s="27"/>
      <c r="P12" s="9" t="s">
        <v>17</v>
      </c>
      <c r="Q12" s="9"/>
      <c r="T12" s="24" t="str">
        <f t="shared" si="0"/>
        <v>AT2012CSR6</v>
      </c>
    </row>
    <row r="13" spans="1:20" ht="15" customHeight="1">
      <c r="A13" s="20" t="s">
        <v>50</v>
      </c>
      <c r="B13" s="20" t="s">
        <v>34</v>
      </c>
      <c r="C13" s="20">
        <v>2012</v>
      </c>
      <c r="D13" s="20" t="s">
        <v>10</v>
      </c>
      <c r="E13" s="18" t="s">
        <v>146</v>
      </c>
      <c r="F13" s="20" t="s">
        <v>2</v>
      </c>
      <c r="G13" s="18" t="s">
        <v>968</v>
      </c>
      <c r="H13" s="18" t="s">
        <v>142</v>
      </c>
      <c r="I13" s="20">
        <v>0.5</v>
      </c>
      <c r="J13" s="21" t="s">
        <v>1221</v>
      </c>
      <c r="K13" s="18" t="s">
        <v>968</v>
      </c>
      <c r="L13" s="18" t="s">
        <v>142</v>
      </c>
      <c r="M13" s="21">
        <v>0.5</v>
      </c>
      <c r="N13" s="27"/>
      <c r="O13" s="27"/>
      <c r="P13" s="9" t="s">
        <v>17</v>
      </c>
      <c r="Q13" s="9"/>
      <c r="T13" s="24" t="str">
        <f t="shared" si="0"/>
        <v>AT2012CSR7</v>
      </c>
    </row>
    <row r="14" spans="1:20" ht="15" customHeight="1">
      <c r="A14" s="20" t="s">
        <v>50</v>
      </c>
      <c r="B14" s="20" t="s">
        <v>34</v>
      </c>
      <c r="C14" s="20">
        <v>2013</v>
      </c>
      <c r="D14" s="20" t="s">
        <v>4</v>
      </c>
      <c r="E14" s="18" t="s">
        <v>267</v>
      </c>
      <c r="F14" s="20" t="s">
        <v>11</v>
      </c>
      <c r="G14" s="18" t="s">
        <v>3825</v>
      </c>
      <c r="H14" s="18" t="s">
        <v>1</v>
      </c>
      <c r="I14" s="20">
        <v>0.5</v>
      </c>
      <c r="J14" s="21" t="s">
        <v>1221</v>
      </c>
      <c r="K14" s="18" t="s">
        <v>1718</v>
      </c>
      <c r="L14" s="18" t="s">
        <v>1760</v>
      </c>
      <c r="M14" s="21">
        <v>1</v>
      </c>
      <c r="N14" s="27"/>
      <c r="O14" s="27"/>
      <c r="P14" s="9" t="s">
        <v>17</v>
      </c>
      <c r="Q14" s="9"/>
      <c r="T14" s="24" t="str">
        <f t="shared" si="0"/>
        <v>AT2013CSR1</v>
      </c>
    </row>
    <row r="15" spans="1:20" ht="15" customHeight="1">
      <c r="A15" s="20" t="s">
        <v>50</v>
      </c>
      <c r="B15" s="20" t="s">
        <v>34</v>
      </c>
      <c r="C15" s="20">
        <v>2013</v>
      </c>
      <c r="D15" s="20" t="s">
        <v>4</v>
      </c>
      <c r="E15" s="18" t="s">
        <v>267</v>
      </c>
      <c r="F15" s="20" t="s">
        <v>11</v>
      </c>
      <c r="G15" s="18" t="s">
        <v>3825</v>
      </c>
      <c r="H15" s="18" t="s">
        <v>1</v>
      </c>
      <c r="I15" s="20">
        <v>0.5</v>
      </c>
      <c r="J15" s="21" t="s">
        <v>1222</v>
      </c>
      <c r="K15" s="18" t="s">
        <v>1719</v>
      </c>
      <c r="L15" s="18" t="s">
        <v>907</v>
      </c>
      <c r="M15" s="21">
        <v>0</v>
      </c>
      <c r="N15" s="27"/>
      <c r="O15" s="27"/>
      <c r="P15" s="9" t="s">
        <v>17</v>
      </c>
      <c r="Q15" s="9"/>
      <c r="T15" s="24" t="str">
        <f t="shared" si="0"/>
        <v>AT2013CSR1</v>
      </c>
    </row>
    <row r="16" spans="1:20" ht="15" customHeight="1">
      <c r="A16" s="20" t="s">
        <v>50</v>
      </c>
      <c r="B16" s="20" t="s">
        <v>34</v>
      </c>
      <c r="C16" s="20">
        <v>2013</v>
      </c>
      <c r="D16" s="20" t="s">
        <v>4</v>
      </c>
      <c r="E16" s="18" t="s">
        <v>267</v>
      </c>
      <c r="F16" s="20" t="s">
        <v>11</v>
      </c>
      <c r="G16" s="18" t="s">
        <v>3825</v>
      </c>
      <c r="H16" s="18" t="s">
        <v>1</v>
      </c>
      <c r="I16" s="20">
        <v>0.5</v>
      </c>
      <c r="J16" s="21" t="s">
        <v>1223</v>
      </c>
      <c r="K16" s="18" t="s">
        <v>1720</v>
      </c>
      <c r="L16" s="18" t="s">
        <v>1</v>
      </c>
      <c r="M16" s="21">
        <v>0.5</v>
      </c>
      <c r="N16" s="27"/>
      <c r="O16" s="27"/>
      <c r="P16" s="9" t="s">
        <v>17</v>
      </c>
      <c r="Q16" s="9"/>
      <c r="T16" s="24" t="str">
        <f t="shared" si="0"/>
        <v>AT2013CSR1</v>
      </c>
    </row>
    <row r="17" spans="1:20" ht="15" customHeight="1">
      <c r="A17" s="20" t="s">
        <v>50</v>
      </c>
      <c r="B17" s="20" t="s">
        <v>34</v>
      </c>
      <c r="C17" s="20">
        <v>2013</v>
      </c>
      <c r="D17" s="20" t="s">
        <v>5</v>
      </c>
      <c r="E17" s="18" t="s">
        <v>268</v>
      </c>
      <c r="F17" s="20" t="s">
        <v>2</v>
      </c>
      <c r="G17" s="18" t="s">
        <v>269</v>
      </c>
      <c r="H17" s="18" t="s">
        <v>1</v>
      </c>
      <c r="I17" s="20">
        <v>0.5</v>
      </c>
      <c r="J17" s="21" t="s">
        <v>1221</v>
      </c>
      <c r="K17" s="18" t="s">
        <v>1721</v>
      </c>
      <c r="L17" s="18" t="s">
        <v>907</v>
      </c>
      <c r="M17" s="21">
        <v>0</v>
      </c>
      <c r="N17" s="27"/>
      <c r="O17" s="27"/>
      <c r="P17" s="9" t="s">
        <v>17</v>
      </c>
      <c r="Q17" s="9"/>
      <c r="T17" s="24" t="str">
        <f t="shared" si="0"/>
        <v>AT2013CSR2</v>
      </c>
    </row>
    <row r="18" spans="1:20" ht="15" customHeight="1">
      <c r="A18" s="20" t="s">
        <v>50</v>
      </c>
      <c r="B18" s="20" t="s">
        <v>34</v>
      </c>
      <c r="C18" s="20">
        <v>2013</v>
      </c>
      <c r="D18" s="20" t="s">
        <v>5</v>
      </c>
      <c r="E18" s="18" t="s">
        <v>268</v>
      </c>
      <c r="F18" s="20" t="s">
        <v>2</v>
      </c>
      <c r="G18" s="18" t="s">
        <v>269</v>
      </c>
      <c r="H18" s="18" t="s">
        <v>1</v>
      </c>
      <c r="I18" s="20">
        <v>0.5</v>
      </c>
      <c r="J18" s="21" t="s">
        <v>1222</v>
      </c>
      <c r="K18" s="18" t="s">
        <v>1722</v>
      </c>
      <c r="L18" s="18" t="s">
        <v>1174</v>
      </c>
      <c r="M18" s="21">
        <v>0.75</v>
      </c>
      <c r="N18" s="27"/>
      <c r="O18" s="27"/>
      <c r="P18" s="9" t="s">
        <v>17</v>
      </c>
      <c r="Q18" s="9"/>
      <c r="T18" s="24" t="str">
        <f t="shared" si="0"/>
        <v>AT2013CSR2</v>
      </c>
    </row>
    <row r="19" spans="1:20" ht="15" customHeight="1">
      <c r="A19" s="20" t="s">
        <v>50</v>
      </c>
      <c r="B19" s="20" t="s">
        <v>34</v>
      </c>
      <c r="C19" s="20">
        <v>2013</v>
      </c>
      <c r="D19" s="20" t="s">
        <v>6</v>
      </c>
      <c r="E19" s="18" t="s">
        <v>1146</v>
      </c>
      <c r="F19" s="20" t="s">
        <v>2</v>
      </c>
      <c r="G19" s="18" t="s">
        <v>270</v>
      </c>
      <c r="H19" s="18" t="s">
        <v>1</v>
      </c>
      <c r="I19" s="20">
        <v>0.5</v>
      </c>
      <c r="J19" s="21" t="s">
        <v>1221</v>
      </c>
      <c r="K19" s="18" t="s">
        <v>1723</v>
      </c>
      <c r="L19" s="18" t="s">
        <v>1</v>
      </c>
      <c r="M19" s="21">
        <v>0.5</v>
      </c>
      <c r="N19" s="27"/>
      <c r="O19" s="27"/>
      <c r="P19" s="9" t="s">
        <v>17</v>
      </c>
      <c r="Q19" s="9"/>
      <c r="T19" s="24" t="str">
        <f t="shared" si="0"/>
        <v>AT2013CSR3</v>
      </c>
    </row>
    <row r="20" spans="1:20" ht="15" customHeight="1">
      <c r="A20" s="20" t="s">
        <v>50</v>
      </c>
      <c r="B20" s="20" t="s">
        <v>34</v>
      </c>
      <c r="C20" s="20">
        <v>2013</v>
      </c>
      <c r="D20" s="20" t="s">
        <v>6</v>
      </c>
      <c r="E20" s="18" t="s">
        <v>1146</v>
      </c>
      <c r="F20" s="20" t="s">
        <v>2</v>
      </c>
      <c r="G20" s="18" t="s">
        <v>270</v>
      </c>
      <c r="H20" s="18" t="s">
        <v>1</v>
      </c>
      <c r="I20" s="20">
        <v>0.5</v>
      </c>
      <c r="J20" s="21" t="s">
        <v>1222</v>
      </c>
      <c r="K20" s="18" t="s">
        <v>1724</v>
      </c>
      <c r="L20" s="18" t="s">
        <v>1</v>
      </c>
      <c r="M20" s="21">
        <v>0.5</v>
      </c>
      <c r="N20" s="27"/>
      <c r="O20" s="27"/>
      <c r="P20" s="9" t="s">
        <v>17</v>
      </c>
      <c r="Q20" s="9"/>
      <c r="T20" s="24" t="str">
        <f t="shared" si="0"/>
        <v>AT2013CSR3</v>
      </c>
    </row>
    <row r="21" spans="1:20" ht="15" customHeight="1">
      <c r="A21" s="20" t="s">
        <v>50</v>
      </c>
      <c r="B21" s="20" t="s">
        <v>34</v>
      </c>
      <c r="C21" s="20">
        <v>2013</v>
      </c>
      <c r="D21" s="20" t="s">
        <v>6</v>
      </c>
      <c r="E21" s="18" t="s">
        <v>1146</v>
      </c>
      <c r="F21" s="20" t="s">
        <v>2</v>
      </c>
      <c r="G21" s="18" t="s">
        <v>270</v>
      </c>
      <c r="H21" s="18" t="s">
        <v>1</v>
      </c>
      <c r="I21" s="20">
        <v>0.5</v>
      </c>
      <c r="J21" s="21" t="s">
        <v>1223</v>
      </c>
      <c r="K21" s="18" t="s">
        <v>1725</v>
      </c>
      <c r="L21" s="18" t="s">
        <v>906</v>
      </c>
      <c r="M21" s="21">
        <v>0.25</v>
      </c>
      <c r="N21" s="27"/>
      <c r="O21" s="27"/>
      <c r="P21" s="9" t="s">
        <v>17</v>
      </c>
      <c r="Q21" s="9"/>
      <c r="T21" s="24" t="str">
        <f t="shared" si="0"/>
        <v>AT2013CSR3</v>
      </c>
    </row>
    <row r="22" spans="1:20" ht="15" customHeight="1">
      <c r="A22" s="20" t="s">
        <v>50</v>
      </c>
      <c r="B22" s="20" t="s">
        <v>34</v>
      </c>
      <c r="C22" s="20">
        <v>2013</v>
      </c>
      <c r="D22" s="20" t="s">
        <v>7</v>
      </c>
      <c r="E22" s="18" t="s">
        <v>271</v>
      </c>
      <c r="F22" s="20" t="s">
        <v>2</v>
      </c>
      <c r="G22" s="18" t="s">
        <v>272</v>
      </c>
      <c r="H22" s="18" t="s">
        <v>1</v>
      </c>
      <c r="I22" s="20">
        <v>0.5</v>
      </c>
      <c r="J22" s="21" t="s">
        <v>1221</v>
      </c>
      <c r="K22" s="18" t="s">
        <v>1726</v>
      </c>
      <c r="L22" s="18" t="s">
        <v>1</v>
      </c>
      <c r="M22" s="21">
        <v>0.5</v>
      </c>
      <c r="N22" s="27"/>
      <c r="O22" s="27"/>
      <c r="P22" s="9" t="s">
        <v>17</v>
      </c>
      <c r="Q22" s="9"/>
      <c r="T22" s="24" t="str">
        <f t="shared" si="0"/>
        <v>AT2013CSR4</v>
      </c>
    </row>
    <row r="23" spans="1:20" ht="15" customHeight="1">
      <c r="A23" s="20" t="s">
        <v>50</v>
      </c>
      <c r="B23" s="20" t="s">
        <v>34</v>
      </c>
      <c r="C23" s="20">
        <v>2013</v>
      </c>
      <c r="D23" s="20" t="s">
        <v>7</v>
      </c>
      <c r="E23" s="18" t="s">
        <v>271</v>
      </c>
      <c r="F23" s="20" t="s">
        <v>2</v>
      </c>
      <c r="G23" s="18" t="s">
        <v>272</v>
      </c>
      <c r="H23" s="18" t="s">
        <v>1</v>
      </c>
      <c r="I23" s="20">
        <v>0.5</v>
      </c>
      <c r="J23" s="21" t="s">
        <v>1222</v>
      </c>
      <c r="K23" s="18" t="s">
        <v>1727</v>
      </c>
      <c r="L23" s="18" t="s">
        <v>1</v>
      </c>
      <c r="M23" s="21">
        <v>0.5</v>
      </c>
      <c r="N23" s="27"/>
      <c r="O23" s="27"/>
      <c r="P23" s="9" t="s">
        <v>17</v>
      </c>
      <c r="Q23" s="9"/>
      <c r="T23" s="24" t="str">
        <f t="shared" si="0"/>
        <v>AT2013CSR4</v>
      </c>
    </row>
    <row r="24" spans="1:20" ht="15" customHeight="1">
      <c r="A24" s="20" t="s">
        <v>50</v>
      </c>
      <c r="B24" s="20" t="s">
        <v>34</v>
      </c>
      <c r="C24" s="20">
        <v>2013</v>
      </c>
      <c r="D24" s="20" t="s">
        <v>8</v>
      </c>
      <c r="E24" s="18" t="s">
        <v>273</v>
      </c>
      <c r="F24" s="20" t="s">
        <v>2</v>
      </c>
      <c r="G24" s="18" t="s">
        <v>274</v>
      </c>
      <c r="H24" s="18" t="s">
        <v>1</v>
      </c>
      <c r="I24" s="20">
        <v>0.5</v>
      </c>
      <c r="J24" s="21" t="s">
        <v>1221</v>
      </c>
      <c r="K24" s="18" t="s">
        <v>1728</v>
      </c>
      <c r="L24" s="18" t="s">
        <v>1</v>
      </c>
      <c r="M24" s="21">
        <v>0.5</v>
      </c>
      <c r="N24" s="27"/>
      <c r="O24" s="27"/>
      <c r="P24" s="9" t="s">
        <v>17</v>
      </c>
      <c r="Q24" s="9"/>
      <c r="T24" s="24" t="str">
        <f t="shared" si="0"/>
        <v>AT2013CSR5</v>
      </c>
    </row>
    <row r="25" spans="1:20" ht="15" customHeight="1">
      <c r="A25" s="20" t="s">
        <v>50</v>
      </c>
      <c r="B25" s="20" t="s">
        <v>34</v>
      </c>
      <c r="C25" s="20">
        <v>2013</v>
      </c>
      <c r="D25" s="20" t="s">
        <v>8</v>
      </c>
      <c r="E25" s="18" t="s">
        <v>273</v>
      </c>
      <c r="F25" s="20" t="s">
        <v>2</v>
      </c>
      <c r="G25" s="18" t="s">
        <v>274</v>
      </c>
      <c r="H25" s="18" t="s">
        <v>1</v>
      </c>
      <c r="I25" s="20">
        <v>0.5</v>
      </c>
      <c r="J25" s="21" t="s">
        <v>1222</v>
      </c>
      <c r="K25" s="18" t="s">
        <v>1729</v>
      </c>
      <c r="L25" s="18" t="s">
        <v>1</v>
      </c>
      <c r="M25" s="21">
        <v>0.5</v>
      </c>
      <c r="N25" s="27"/>
      <c r="O25" s="27"/>
      <c r="P25" s="9" t="s">
        <v>17</v>
      </c>
      <c r="Q25" s="9"/>
      <c r="T25" s="24" t="str">
        <f t="shared" si="0"/>
        <v>AT2013CSR5</v>
      </c>
    </row>
    <row r="26" spans="1:20" ht="15" customHeight="1">
      <c r="A26" s="20" t="s">
        <v>50</v>
      </c>
      <c r="B26" s="20" t="s">
        <v>34</v>
      </c>
      <c r="C26" s="20">
        <v>2013</v>
      </c>
      <c r="D26" s="20" t="s">
        <v>9</v>
      </c>
      <c r="E26" s="18" t="s">
        <v>275</v>
      </c>
      <c r="F26" s="20" t="s">
        <v>2</v>
      </c>
      <c r="G26" s="18" t="s">
        <v>276</v>
      </c>
      <c r="H26" s="18" t="s">
        <v>906</v>
      </c>
      <c r="I26" s="20">
        <v>0.25</v>
      </c>
      <c r="J26" s="21" t="s">
        <v>1221</v>
      </c>
      <c r="K26" s="18" t="s">
        <v>1730</v>
      </c>
      <c r="L26" s="18" t="s">
        <v>906</v>
      </c>
      <c r="M26" s="21">
        <v>0.25</v>
      </c>
      <c r="N26" s="27"/>
      <c r="O26" s="27"/>
      <c r="P26" s="9" t="s">
        <v>17</v>
      </c>
      <c r="Q26" s="9"/>
      <c r="T26" s="24" t="str">
        <f t="shared" si="0"/>
        <v>AT2013CSR6</v>
      </c>
    </row>
    <row r="27" spans="1:20" ht="15" customHeight="1">
      <c r="A27" s="20" t="s">
        <v>50</v>
      </c>
      <c r="B27" s="20" t="s">
        <v>34</v>
      </c>
      <c r="C27" s="20">
        <v>2013</v>
      </c>
      <c r="D27" s="20" t="s">
        <v>9</v>
      </c>
      <c r="E27" s="18" t="s">
        <v>275</v>
      </c>
      <c r="F27" s="20" t="s">
        <v>2</v>
      </c>
      <c r="G27" s="18" t="s">
        <v>276</v>
      </c>
      <c r="H27" s="18" t="s">
        <v>906</v>
      </c>
      <c r="I27" s="20">
        <v>0.25</v>
      </c>
      <c r="J27" s="21" t="s">
        <v>1222</v>
      </c>
      <c r="K27" s="18" t="s">
        <v>1731</v>
      </c>
      <c r="L27" s="18" t="s">
        <v>906</v>
      </c>
      <c r="M27" s="21">
        <v>0.25</v>
      </c>
      <c r="N27" s="27"/>
      <c r="O27" s="27"/>
      <c r="P27" s="9" t="s">
        <v>17</v>
      </c>
      <c r="Q27" s="9"/>
      <c r="T27" s="24" t="str">
        <f t="shared" si="0"/>
        <v>AT2013CSR6</v>
      </c>
    </row>
    <row r="28" spans="1:20" ht="15" customHeight="1">
      <c r="A28" s="20" t="s">
        <v>50</v>
      </c>
      <c r="B28" s="20" t="s">
        <v>34</v>
      </c>
      <c r="C28" s="20">
        <v>2013</v>
      </c>
      <c r="D28" s="20" t="s">
        <v>9</v>
      </c>
      <c r="E28" s="18" t="s">
        <v>275</v>
      </c>
      <c r="F28" s="20" t="s">
        <v>2</v>
      </c>
      <c r="G28" s="18" t="s">
        <v>276</v>
      </c>
      <c r="H28" s="18" t="s">
        <v>906</v>
      </c>
      <c r="I28" s="20">
        <v>0.25</v>
      </c>
      <c r="J28" s="21" t="s">
        <v>1223</v>
      </c>
      <c r="K28" s="18" t="s">
        <v>1732</v>
      </c>
      <c r="L28" s="18" t="s">
        <v>907</v>
      </c>
      <c r="M28" s="21">
        <v>0</v>
      </c>
      <c r="N28" s="27"/>
      <c r="O28" s="27"/>
      <c r="P28" s="9" t="s">
        <v>17</v>
      </c>
      <c r="Q28" s="9"/>
      <c r="T28" s="24" t="str">
        <f t="shared" si="0"/>
        <v>AT2013CSR6</v>
      </c>
    </row>
    <row r="29" spans="1:20" ht="15" customHeight="1">
      <c r="A29" s="20" t="s">
        <v>50</v>
      </c>
      <c r="B29" s="20" t="s">
        <v>34</v>
      </c>
      <c r="C29" s="20">
        <v>2013</v>
      </c>
      <c r="D29" s="20" t="s">
        <v>10</v>
      </c>
      <c r="E29" s="18" t="s">
        <v>277</v>
      </c>
      <c r="F29" s="20" t="s">
        <v>2</v>
      </c>
      <c r="G29" s="18" t="s">
        <v>278</v>
      </c>
      <c r="H29" s="18" t="s">
        <v>1</v>
      </c>
      <c r="I29" s="20">
        <v>0.5</v>
      </c>
      <c r="J29" s="21" t="s">
        <v>1221</v>
      </c>
      <c r="K29" s="18" t="s">
        <v>1733</v>
      </c>
      <c r="L29" s="18" t="s">
        <v>1</v>
      </c>
      <c r="M29" s="21">
        <v>0.5</v>
      </c>
      <c r="N29" s="27"/>
      <c r="O29" s="27"/>
      <c r="P29" s="9" t="s">
        <v>17</v>
      </c>
      <c r="Q29" s="9"/>
      <c r="T29" s="24" t="str">
        <f t="shared" si="0"/>
        <v>AT2013CSR7</v>
      </c>
    </row>
    <row r="30" spans="1:20" ht="15" customHeight="1">
      <c r="A30" s="20" t="s">
        <v>50</v>
      </c>
      <c r="B30" s="20" t="s">
        <v>34</v>
      </c>
      <c r="C30" s="20">
        <v>2014</v>
      </c>
      <c r="D30" s="20" t="s">
        <v>4</v>
      </c>
      <c r="E30" s="18" t="s">
        <v>279</v>
      </c>
      <c r="F30" s="20" t="s">
        <v>11</v>
      </c>
      <c r="G30" s="18" t="s">
        <v>280</v>
      </c>
      <c r="H30" s="18" t="s">
        <v>906</v>
      </c>
      <c r="I30" s="20">
        <v>0.25</v>
      </c>
      <c r="J30" s="21" t="s">
        <v>1221</v>
      </c>
      <c r="K30" s="18" t="s">
        <v>3128</v>
      </c>
      <c r="L30" s="18" t="s">
        <v>1</v>
      </c>
      <c r="M30" s="21">
        <v>0.5</v>
      </c>
      <c r="N30" s="27"/>
      <c r="O30" s="27"/>
      <c r="P30" s="9" t="s">
        <v>17</v>
      </c>
      <c r="Q30" s="9"/>
      <c r="T30" s="24" t="str">
        <f t="shared" si="0"/>
        <v>AT2014CSR1</v>
      </c>
    </row>
    <row r="31" spans="1:20" ht="15" customHeight="1">
      <c r="A31" s="20" t="s">
        <v>50</v>
      </c>
      <c r="B31" s="20" t="s">
        <v>34</v>
      </c>
      <c r="C31" s="20">
        <v>2014</v>
      </c>
      <c r="D31" s="20" t="s">
        <v>4</v>
      </c>
      <c r="E31" s="18" t="s">
        <v>279</v>
      </c>
      <c r="F31" s="20" t="s">
        <v>11</v>
      </c>
      <c r="G31" s="18" t="s">
        <v>280</v>
      </c>
      <c r="H31" s="18" t="s">
        <v>906</v>
      </c>
      <c r="I31" s="20">
        <v>0.25</v>
      </c>
      <c r="J31" s="21" t="s">
        <v>1222</v>
      </c>
      <c r="K31" s="18" t="s">
        <v>3129</v>
      </c>
      <c r="L31" s="18" t="s">
        <v>906</v>
      </c>
      <c r="M31" s="21">
        <v>0.25</v>
      </c>
      <c r="N31" s="27"/>
      <c r="O31" s="27"/>
      <c r="P31" s="9" t="s">
        <v>17</v>
      </c>
      <c r="Q31" s="9"/>
      <c r="T31" s="24" t="str">
        <f t="shared" si="0"/>
        <v>AT2014CSR1</v>
      </c>
    </row>
    <row r="32" spans="1:20" ht="15" customHeight="1">
      <c r="A32" s="20" t="s">
        <v>50</v>
      </c>
      <c r="B32" s="20" t="s">
        <v>34</v>
      </c>
      <c r="C32" s="20">
        <v>2014</v>
      </c>
      <c r="D32" s="20" t="s">
        <v>4</v>
      </c>
      <c r="E32" s="18" t="s">
        <v>279</v>
      </c>
      <c r="F32" s="20" t="s">
        <v>11</v>
      </c>
      <c r="G32" s="18" t="s">
        <v>280</v>
      </c>
      <c r="H32" s="18" t="s">
        <v>906</v>
      </c>
      <c r="I32" s="20">
        <v>0.25</v>
      </c>
      <c r="J32" s="21" t="s">
        <v>1223</v>
      </c>
      <c r="K32" s="18" t="s">
        <v>3130</v>
      </c>
      <c r="L32" s="18" t="s">
        <v>907</v>
      </c>
      <c r="M32" s="21">
        <v>0</v>
      </c>
      <c r="N32" s="27"/>
      <c r="O32" s="27"/>
      <c r="P32" s="9" t="s">
        <v>17</v>
      </c>
      <c r="Q32" s="9"/>
      <c r="T32" s="24" t="str">
        <f t="shared" si="0"/>
        <v>AT2014CSR1</v>
      </c>
    </row>
    <row r="33" spans="1:20" ht="15" customHeight="1">
      <c r="A33" s="20" t="s">
        <v>50</v>
      </c>
      <c r="B33" s="20" t="s">
        <v>34</v>
      </c>
      <c r="C33" s="20">
        <v>2014</v>
      </c>
      <c r="D33" s="20" t="s">
        <v>5</v>
      </c>
      <c r="E33" s="18" t="s">
        <v>281</v>
      </c>
      <c r="F33" s="20" t="s">
        <v>2</v>
      </c>
      <c r="G33" s="18" t="s">
        <v>282</v>
      </c>
      <c r="H33" s="18" t="s">
        <v>1</v>
      </c>
      <c r="I33" s="20">
        <v>0.5</v>
      </c>
      <c r="J33" s="21" t="s">
        <v>1221</v>
      </c>
      <c r="K33" s="18" t="s">
        <v>3131</v>
      </c>
      <c r="L33" s="18" t="s">
        <v>1</v>
      </c>
      <c r="M33" s="21">
        <v>0.5</v>
      </c>
      <c r="N33" s="27"/>
      <c r="O33" s="27"/>
      <c r="P33" s="9" t="s">
        <v>17</v>
      </c>
      <c r="Q33" s="9"/>
      <c r="T33" s="24" t="str">
        <f t="shared" si="0"/>
        <v>AT2014CSR2</v>
      </c>
    </row>
    <row r="34" spans="1:20" ht="15" customHeight="1">
      <c r="A34" s="20" t="s">
        <v>50</v>
      </c>
      <c r="B34" s="20" t="s">
        <v>34</v>
      </c>
      <c r="C34" s="20">
        <v>2014</v>
      </c>
      <c r="D34" s="20" t="s">
        <v>5</v>
      </c>
      <c r="E34" s="18" t="s">
        <v>281</v>
      </c>
      <c r="F34" s="20" t="s">
        <v>2</v>
      </c>
      <c r="G34" s="18" t="s">
        <v>282</v>
      </c>
      <c r="H34" s="18" t="s">
        <v>1</v>
      </c>
      <c r="I34" s="20">
        <v>0.5</v>
      </c>
      <c r="J34" s="21" t="s">
        <v>1222</v>
      </c>
      <c r="K34" s="18" t="s">
        <v>3132</v>
      </c>
      <c r="L34" s="18" t="s">
        <v>1</v>
      </c>
      <c r="M34" s="21">
        <v>0.5</v>
      </c>
      <c r="N34" s="27"/>
      <c r="O34" s="27"/>
      <c r="P34" s="9" t="s">
        <v>17</v>
      </c>
      <c r="Q34" s="9"/>
      <c r="T34" s="24" t="str">
        <f t="shared" si="0"/>
        <v>AT2014CSR2</v>
      </c>
    </row>
    <row r="35" spans="1:20" ht="15" customHeight="1">
      <c r="A35" s="20" t="s">
        <v>50</v>
      </c>
      <c r="B35" s="20" t="s">
        <v>34</v>
      </c>
      <c r="C35" s="20">
        <v>2014</v>
      </c>
      <c r="D35" s="20" t="s">
        <v>6</v>
      </c>
      <c r="E35" s="18" t="s">
        <v>283</v>
      </c>
      <c r="F35" s="20" t="s">
        <v>2</v>
      </c>
      <c r="G35" s="18" t="s">
        <v>284</v>
      </c>
      <c r="H35" s="18" t="s">
        <v>906</v>
      </c>
      <c r="I35" s="20">
        <v>0.25</v>
      </c>
      <c r="J35" s="21" t="s">
        <v>1221</v>
      </c>
      <c r="K35" s="18" t="s">
        <v>3133</v>
      </c>
      <c r="L35" s="18" t="s">
        <v>907</v>
      </c>
      <c r="M35" s="21">
        <v>0</v>
      </c>
      <c r="N35" s="27"/>
      <c r="O35" s="27"/>
      <c r="P35" s="9" t="s">
        <v>17</v>
      </c>
      <c r="Q35" s="9"/>
      <c r="T35" s="24" t="str">
        <f t="shared" si="0"/>
        <v>AT2014CSR3</v>
      </c>
    </row>
    <row r="36" spans="1:20" ht="15" customHeight="1">
      <c r="A36" s="20" t="s">
        <v>50</v>
      </c>
      <c r="B36" s="20" t="s">
        <v>34</v>
      </c>
      <c r="C36" s="20">
        <v>2014</v>
      </c>
      <c r="D36" s="20" t="s">
        <v>6</v>
      </c>
      <c r="E36" s="18" t="s">
        <v>283</v>
      </c>
      <c r="F36" s="20" t="s">
        <v>2</v>
      </c>
      <c r="G36" s="18" t="s">
        <v>284</v>
      </c>
      <c r="H36" s="18" t="s">
        <v>906</v>
      </c>
      <c r="I36" s="20">
        <v>0.25</v>
      </c>
      <c r="J36" s="21" t="s">
        <v>1222</v>
      </c>
      <c r="K36" s="18" t="s">
        <v>3134</v>
      </c>
      <c r="L36" s="18" t="s">
        <v>1</v>
      </c>
      <c r="M36" s="21">
        <v>0.5</v>
      </c>
      <c r="N36" s="27"/>
      <c r="O36" s="27"/>
      <c r="P36" s="9" t="s">
        <v>17</v>
      </c>
      <c r="Q36" s="9"/>
      <c r="T36" s="24" t="str">
        <f t="shared" si="0"/>
        <v>AT2014CSR3</v>
      </c>
    </row>
    <row r="37" spans="1:20" ht="15" customHeight="1">
      <c r="A37" s="20" t="s">
        <v>50</v>
      </c>
      <c r="B37" s="20" t="s">
        <v>34</v>
      </c>
      <c r="C37" s="20">
        <v>2014</v>
      </c>
      <c r="D37" s="20" t="s">
        <v>6</v>
      </c>
      <c r="E37" s="18" t="s">
        <v>283</v>
      </c>
      <c r="F37" s="20" t="s">
        <v>2</v>
      </c>
      <c r="G37" s="18" t="s">
        <v>284</v>
      </c>
      <c r="H37" s="18" t="s">
        <v>906</v>
      </c>
      <c r="I37" s="20">
        <v>0.25</v>
      </c>
      <c r="J37" s="21" t="s">
        <v>1223</v>
      </c>
      <c r="K37" s="18" t="s">
        <v>3135</v>
      </c>
      <c r="L37" s="18" t="s">
        <v>1</v>
      </c>
      <c r="M37" s="21">
        <v>0.5</v>
      </c>
      <c r="N37" s="27"/>
      <c r="O37" s="27"/>
      <c r="P37" s="9" t="s">
        <v>17</v>
      </c>
      <c r="Q37" s="9"/>
      <c r="T37" s="24" t="str">
        <f t="shared" si="0"/>
        <v>AT2014CSR3</v>
      </c>
    </row>
    <row r="38" spans="1:20" ht="15" customHeight="1">
      <c r="A38" s="20" t="s">
        <v>50</v>
      </c>
      <c r="B38" s="20" t="s">
        <v>34</v>
      </c>
      <c r="C38" s="20">
        <v>2014</v>
      </c>
      <c r="D38" s="20" t="s">
        <v>6</v>
      </c>
      <c r="E38" s="18" t="s">
        <v>283</v>
      </c>
      <c r="F38" s="20" t="s">
        <v>2</v>
      </c>
      <c r="G38" s="18" t="s">
        <v>284</v>
      </c>
      <c r="H38" s="18" t="s">
        <v>906</v>
      </c>
      <c r="I38" s="20">
        <v>0.25</v>
      </c>
      <c r="J38" s="21" t="s">
        <v>1224</v>
      </c>
      <c r="K38" s="18" t="s">
        <v>3136</v>
      </c>
      <c r="L38" s="18" t="s">
        <v>906</v>
      </c>
      <c r="M38" s="21">
        <v>0.25</v>
      </c>
      <c r="N38" s="27"/>
      <c r="O38" s="27"/>
      <c r="P38" s="9" t="s">
        <v>17</v>
      </c>
      <c r="Q38" s="9"/>
      <c r="T38" s="24" t="str">
        <f t="shared" si="0"/>
        <v>AT2014CSR3</v>
      </c>
    </row>
    <row r="39" spans="1:20" ht="15" customHeight="1">
      <c r="A39" s="20" t="s">
        <v>50</v>
      </c>
      <c r="B39" s="20" t="s">
        <v>34</v>
      </c>
      <c r="C39" s="20">
        <v>2014</v>
      </c>
      <c r="D39" s="20" t="s">
        <v>6</v>
      </c>
      <c r="E39" s="18" t="s">
        <v>283</v>
      </c>
      <c r="F39" s="20" t="s">
        <v>2</v>
      </c>
      <c r="G39" s="18" t="s">
        <v>284</v>
      </c>
      <c r="H39" s="18" t="s">
        <v>906</v>
      </c>
      <c r="I39" s="20">
        <v>0.25</v>
      </c>
      <c r="J39" s="21" t="s">
        <v>1225</v>
      </c>
      <c r="K39" s="18" t="s">
        <v>3137</v>
      </c>
      <c r="L39" s="18" t="s">
        <v>1</v>
      </c>
      <c r="M39" s="21">
        <v>0.5</v>
      </c>
      <c r="N39" s="27"/>
      <c r="O39" s="27"/>
      <c r="P39" s="9" t="s">
        <v>17</v>
      </c>
      <c r="Q39" s="9"/>
      <c r="T39" s="24" t="str">
        <f t="shared" si="0"/>
        <v>AT2014CSR3</v>
      </c>
    </row>
    <row r="40" spans="1:20" ht="15" customHeight="1">
      <c r="A40" s="20" t="s">
        <v>50</v>
      </c>
      <c r="B40" s="20" t="s">
        <v>34</v>
      </c>
      <c r="C40" s="20">
        <v>2014</v>
      </c>
      <c r="D40" s="20" t="s">
        <v>6</v>
      </c>
      <c r="E40" s="18" t="s">
        <v>283</v>
      </c>
      <c r="F40" s="20" t="s">
        <v>2</v>
      </c>
      <c r="G40" s="18" t="s">
        <v>284</v>
      </c>
      <c r="H40" s="18" t="s">
        <v>906</v>
      </c>
      <c r="I40" s="20">
        <v>0.25</v>
      </c>
      <c r="J40" s="21" t="s">
        <v>1226</v>
      </c>
      <c r="K40" s="18" t="s">
        <v>3138</v>
      </c>
      <c r="L40" s="18" t="s">
        <v>906</v>
      </c>
      <c r="M40" s="21">
        <v>0.25</v>
      </c>
      <c r="N40" s="27"/>
      <c r="O40" s="27"/>
      <c r="P40" s="9" t="s">
        <v>17</v>
      </c>
      <c r="Q40" s="9"/>
      <c r="T40" s="24" t="str">
        <f t="shared" si="0"/>
        <v>AT2014CSR3</v>
      </c>
    </row>
    <row r="41" spans="1:20" ht="15" customHeight="1">
      <c r="A41" s="20" t="s">
        <v>50</v>
      </c>
      <c r="B41" s="20" t="s">
        <v>34</v>
      </c>
      <c r="C41" s="20">
        <v>2014</v>
      </c>
      <c r="D41" s="20" t="s">
        <v>6</v>
      </c>
      <c r="E41" s="18" t="s">
        <v>283</v>
      </c>
      <c r="F41" s="20" t="s">
        <v>2</v>
      </c>
      <c r="G41" s="18" t="s">
        <v>284</v>
      </c>
      <c r="H41" s="18" t="s">
        <v>906</v>
      </c>
      <c r="I41" s="20">
        <v>0.25</v>
      </c>
      <c r="J41" s="21" t="s">
        <v>1227</v>
      </c>
      <c r="K41" s="18" t="s">
        <v>3139</v>
      </c>
      <c r="L41" s="18" t="s">
        <v>906</v>
      </c>
      <c r="M41" s="21">
        <v>0.25</v>
      </c>
      <c r="N41" s="27"/>
      <c r="O41" s="27"/>
      <c r="P41" s="9" t="s">
        <v>17</v>
      </c>
      <c r="Q41" s="9"/>
      <c r="T41" s="24" t="str">
        <f t="shared" si="0"/>
        <v>AT2014CSR3</v>
      </c>
    </row>
    <row r="42" spans="1:20" ht="15" customHeight="1">
      <c r="A42" s="20" t="s">
        <v>50</v>
      </c>
      <c r="B42" s="20" t="s">
        <v>34</v>
      </c>
      <c r="C42" s="20">
        <v>2014</v>
      </c>
      <c r="D42" s="20" t="s">
        <v>7</v>
      </c>
      <c r="E42" s="18" t="s">
        <v>285</v>
      </c>
      <c r="F42" s="20" t="s">
        <v>2</v>
      </c>
      <c r="G42" s="18" t="s">
        <v>286</v>
      </c>
      <c r="H42" s="18" t="s">
        <v>906</v>
      </c>
      <c r="I42" s="20">
        <v>0.25</v>
      </c>
      <c r="J42" s="21" t="s">
        <v>1221</v>
      </c>
      <c r="K42" s="18" t="s">
        <v>3140</v>
      </c>
      <c r="L42" s="18" t="s">
        <v>907</v>
      </c>
      <c r="M42" s="21">
        <v>0</v>
      </c>
      <c r="N42" s="27"/>
      <c r="O42" s="27"/>
      <c r="P42" s="9" t="s">
        <v>17</v>
      </c>
      <c r="Q42" s="9"/>
      <c r="T42" s="24" t="str">
        <f t="shared" si="0"/>
        <v>AT2014CSR4</v>
      </c>
    </row>
    <row r="43" spans="1:20" ht="15" customHeight="1">
      <c r="A43" s="20" t="s">
        <v>50</v>
      </c>
      <c r="B43" s="20" t="s">
        <v>34</v>
      </c>
      <c r="C43" s="20">
        <v>2014</v>
      </c>
      <c r="D43" s="20" t="s">
        <v>7</v>
      </c>
      <c r="E43" s="18" t="s">
        <v>285</v>
      </c>
      <c r="F43" s="20" t="s">
        <v>2</v>
      </c>
      <c r="G43" s="18" t="s">
        <v>286</v>
      </c>
      <c r="H43" s="18" t="s">
        <v>906</v>
      </c>
      <c r="I43" s="20">
        <v>0.25</v>
      </c>
      <c r="J43" s="21" t="s">
        <v>1222</v>
      </c>
      <c r="K43" s="18" t="s">
        <v>3141</v>
      </c>
      <c r="L43" s="18" t="s">
        <v>906</v>
      </c>
      <c r="M43" s="21">
        <v>0.25</v>
      </c>
      <c r="N43" s="27"/>
      <c r="O43" s="27"/>
      <c r="P43" s="9" t="s">
        <v>17</v>
      </c>
      <c r="Q43" s="9"/>
      <c r="T43" s="24" t="str">
        <f t="shared" si="0"/>
        <v>AT2014CSR4</v>
      </c>
    </row>
    <row r="44" spans="1:20" ht="15" customHeight="1">
      <c r="A44" s="20" t="s">
        <v>50</v>
      </c>
      <c r="B44" s="20" t="s">
        <v>34</v>
      </c>
      <c r="C44" s="20">
        <v>2014</v>
      </c>
      <c r="D44" s="20" t="s">
        <v>7</v>
      </c>
      <c r="E44" s="18" t="s">
        <v>285</v>
      </c>
      <c r="F44" s="20" t="s">
        <v>2</v>
      </c>
      <c r="G44" s="18" t="s">
        <v>286</v>
      </c>
      <c r="H44" s="18" t="s">
        <v>906</v>
      </c>
      <c r="I44" s="20">
        <v>0.25</v>
      </c>
      <c r="J44" s="21" t="s">
        <v>1223</v>
      </c>
      <c r="K44" s="18" t="s">
        <v>3142</v>
      </c>
      <c r="L44" s="18" t="s">
        <v>907</v>
      </c>
      <c r="M44" s="21">
        <v>0</v>
      </c>
      <c r="N44" s="27"/>
      <c r="O44" s="27"/>
      <c r="P44" s="9" t="s">
        <v>17</v>
      </c>
      <c r="Q44" s="9"/>
      <c r="T44" s="24" t="str">
        <f t="shared" si="0"/>
        <v>AT2014CSR4</v>
      </c>
    </row>
    <row r="45" spans="1:20" ht="15" customHeight="1">
      <c r="A45" s="20" t="s">
        <v>50</v>
      </c>
      <c r="B45" s="20" t="s">
        <v>34</v>
      </c>
      <c r="C45" s="20">
        <v>2014</v>
      </c>
      <c r="D45" s="20" t="s">
        <v>8</v>
      </c>
      <c r="E45" s="18" t="s">
        <v>287</v>
      </c>
      <c r="F45" s="20" t="s">
        <v>2</v>
      </c>
      <c r="G45" s="18" t="s">
        <v>288</v>
      </c>
      <c r="H45" s="18" t="s">
        <v>641</v>
      </c>
      <c r="I45" s="20">
        <v>0.75</v>
      </c>
      <c r="J45" s="21" t="s">
        <v>1221</v>
      </c>
      <c r="K45" s="18" t="s">
        <v>3127</v>
      </c>
      <c r="L45" s="18" t="s">
        <v>1174</v>
      </c>
      <c r="M45" s="21">
        <v>0.75</v>
      </c>
      <c r="N45" s="27"/>
      <c r="O45" s="27"/>
      <c r="P45" s="9" t="s">
        <v>17</v>
      </c>
      <c r="Q45" s="9"/>
      <c r="T45" s="24" t="str">
        <f t="shared" si="0"/>
        <v>AT2014CSR5</v>
      </c>
    </row>
    <row r="46" spans="1:20" ht="15" customHeight="1">
      <c r="A46" s="20" t="s">
        <v>50</v>
      </c>
      <c r="B46" s="20" t="s">
        <v>34</v>
      </c>
      <c r="C46" s="20">
        <v>2015</v>
      </c>
      <c r="D46" s="20" t="s">
        <v>4</v>
      </c>
      <c r="E46" s="18" t="s">
        <v>1073</v>
      </c>
      <c r="F46" s="20" t="s">
        <v>11</v>
      </c>
      <c r="G46" s="18" t="s">
        <v>2184</v>
      </c>
      <c r="H46" s="18" t="s">
        <v>906</v>
      </c>
      <c r="I46" s="20">
        <v>0.25</v>
      </c>
      <c r="J46" s="21" t="s">
        <v>1221</v>
      </c>
      <c r="K46" s="18" t="s">
        <v>1957</v>
      </c>
      <c r="L46" s="18" t="s">
        <v>1</v>
      </c>
      <c r="M46" s="21">
        <v>0.5</v>
      </c>
      <c r="N46" s="27"/>
      <c r="O46" s="27"/>
      <c r="P46" s="9" t="s">
        <v>17</v>
      </c>
      <c r="Q46" s="9"/>
      <c r="T46" s="24" t="str">
        <f t="shared" si="0"/>
        <v>AT2015CSR1</v>
      </c>
    </row>
    <row r="47" spans="1:20" ht="15" customHeight="1">
      <c r="A47" s="20" t="s">
        <v>50</v>
      </c>
      <c r="B47" s="20" t="s">
        <v>34</v>
      </c>
      <c r="C47" s="20">
        <v>2015</v>
      </c>
      <c r="D47" s="20" t="s">
        <v>4</v>
      </c>
      <c r="E47" s="18" t="s">
        <v>1073</v>
      </c>
      <c r="F47" s="20" t="s">
        <v>11</v>
      </c>
      <c r="G47" s="18" t="s">
        <v>2184</v>
      </c>
      <c r="H47" s="18" t="s">
        <v>906</v>
      </c>
      <c r="I47" s="20">
        <v>0.25</v>
      </c>
      <c r="J47" s="21" t="s">
        <v>1222</v>
      </c>
      <c r="K47" s="18" t="s">
        <v>2218</v>
      </c>
      <c r="L47" s="18" t="s">
        <v>906</v>
      </c>
      <c r="M47" s="21">
        <v>0.25</v>
      </c>
      <c r="N47" s="27"/>
      <c r="O47" s="27"/>
      <c r="P47" s="9" t="s">
        <v>17</v>
      </c>
      <c r="Q47" s="9"/>
      <c r="T47" s="24" t="str">
        <f t="shared" si="0"/>
        <v>AT2015CSR1</v>
      </c>
    </row>
    <row r="48" spans="1:20" ht="15" customHeight="1">
      <c r="A48" s="20" t="s">
        <v>50</v>
      </c>
      <c r="B48" s="20" t="s">
        <v>34</v>
      </c>
      <c r="C48" s="20">
        <v>2015</v>
      </c>
      <c r="D48" s="20" t="s">
        <v>4</v>
      </c>
      <c r="E48" s="18" t="s">
        <v>1073</v>
      </c>
      <c r="F48" s="20" t="s">
        <v>11</v>
      </c>
      <c r="G48" s="18" t="s">
        <v>2184</v>
      </c>
      <c r="H48" s="18" t="s">
        <v>906</v>
      </c>
      <c r="I48" s="20">
        <v>0.25</v>
      </c>
      <c r="J48" s="21" t="s">
        <v>1223</v>
      </c>
      <c r="K48" s="18" t="s">
        <v>1958</v>
      </c>
      <c r="L48" s="18" t="s">
        <v>906</v>
      </c>
      <c r="M48" s="21">
        <v>0.25</v>
      </c>
      <c r="N48" s="27"/>
      <c r="O48" s="27"/>
      <c r="P48" s="9" t="s">
        <v>17</v>
      </c>
      <c r="Q48" s="9"/>
      <c r="T48" s="24" t="str">
        <f t="shared" si="0"/>
        <v>AT2015CSR1</v>
      </c>
    </row>
    <row r="49" spans="1:20" ht="15" customHeight="1">
      <c r="A49" s="20" t="s">
        <v>50</v>
      </c>
      <c r="B49" s="20" t="s">
        <v>34</v>
      </c>
      <c r="C49" s="20">
        <v>2015</v>
      </c>
      <c r="D49" s="20" t="s">
        <v>4</v>
      </c>
      <c r="E49" s="18" t="s">
        <v>1073</v>
      </c>
      <c r="F49" s="20" t="s">
        <v>11</v>
      </c>
      <c r="G49" s="18" t="s">
        <v>2184</v>
      </c>
      <c r="H49" s="18" t="s">
        <v>906</v>
      </c>
      <c r="I49" s="20">
        <v>0.25</v>
      </c>
      <c r="J49" s="21" t="s">
        <v>1224</v>
      </c>
      <c r="K49" s="18" t="s">
        <v>1959</v>
      </c>
      <c r="L49" s="18" t="s">
        <v>907</v>
      </c>
      <c r="M49" s="21">
        <v>0</v>
      </c>
      <c r="N49" s="27"/>
      <c r="O49" s="27"/>
      <c r="P49" s="9" t="s">
        <v>17</v>
      </c>
      <c r="Q49" s="9"/>
      <c r="T49" s="24" t="str">
        <f t="shared" si="0"/>
        <v>AT2015CSR1</v>
      </c>
    </row>
    <row r="50" spans="1:20" ht="15" customHeight="1">
      <c r="A50" s="20" t="s">
        <v>50</v>
      </c>
      <c r="B50" s="20" t="s">
        <v>34</v>
      </c>
      <c r="C50" s="20">
        <v>2015</v>
      </c>
      <c r="D50" s="20" t="s">
        <v>4</v>
      </c>
      <c r="E50" s="18" t="s">
        <v>1073</v>
      </c>
      <c r="F50" s="20" t="s">
        <v>11</v>
      </c>
      <c r="G50" s="18" t="s">
        <v>2184</v>
      </c>
      <c r="H50" s="18" t="s">
        <v>906</v>
      </c>
      <c r="I50" s="20">
        <v>0.25</v>
      </c>
      <c r="J50" s="21" t="s">
        <v>1225</v>
      </c>
      <c r="K50" s="18" t="s">
        <v>1960</v>
      </c>
      <c r="L50" s="18" t="s">
        <v>907</v>
      </c>
      <c r="M50" s="21">
        <v>0</v>
      </c>
      <c r="N50" s="27"/>
      <c r="O50" s="27"/>
      <c r="P50" s="9" t="s">
        <v>17</v>
      </c>
      <c r="Q50" s="9"/>
      <c r="T50" s="24" t="str">
        <f t="shared" si="0"/>
        <v>AT2015CSR1</v>
      </c>
    </row>
    <row r="51" spans="1:20" ht="15" customHeight="1">
      <c r="A51" s="20" t="s">
        <v>50</v>
      </c>
      <c r="B51" s="20" t="s">
        <v>34</v>
      </c>
      <c r="C51" s="20">
        <v>2015</v>
      </c>
      <c r="D51" s="20" t="s">
        <v>5</v>
      </c>
      <c r="E51" s="18" t="s">
        <v>1074</v>
      </c>
      <c r="F51" s="20" t="s">
        <v>2</v>
      </c>
      <c r="G51" s="18" t="s">
        <v>2185</v>
      </c>
      <c r="H51" s="18" t="s">
        <v>906</v>
      </c>
      <c r="I51" s="20">
        <v>0.25</v>
      </c>
      <c r="J51" s="21" t="s">
        <v>1221</v>
      </c>
      <c r="K51" s="18" t="s">
        <v>1961</v>
      </c>
      <c r="L51" s="18" t="s">
        <v>1</v>
      </c>
      <c r="M51" s="21">
        <v>0.5</v>
      </c>
      <c r="N51" s="27"/>
      <c r="O51" s="27"/>
      <c r="P51" s="9" t="s">
        <v>17</v>
      </c>
      <c r="Q51" s="9"/>
      <c r="T51" s="24" t="str">
        <f t="shared" si="0"/>
        <v>AT2015CSR2</v>
      </c>
    </row>
    <row r="52" spans="1:20" ht="15" customHeight="1">
      <c r="A52" s="20" t="s">
        <v>50</v>
      </c>
      <c r="B52" s="20" t="s">
        <v>34</v>
      </c>
      <c r="C52" s="20">
        <v>2015</v>
      </c>
      <c r="D52" s="20" t="s">
        <v>5</v>
      </c>
      <c r="E52" s="18" t="s">
        <v>1074</v>
      </c>
      <c r="F52" s="20" t="s">
        <v>2</v>
      </c>
      <c r="G52" s="18" t="s">
        <v>2185</v>
      </c>
      <c r="H52" s="18" t="s">
        <v>906</v>
      </c>
      <c r="I52" s="20">
        <v>0.25</v>
      </c>
      <c r="J52" s="21" t="s">
        <v>1222</v>
      </c>
      <c r="K52" s="18" t="s">
        <v>1962</v>
      </c>
      <c r="L52" s="18" t="s">
        <v>906</v>
      </c>
      <c r="M52" s="21">
        <v>0.25</v>
      </c>
      <c r="N52" s="27"/>
      <c r="O52" s="27"/>
      <c r="P52" s="9" t="s">
        <v>17</v>
      </c>
      <c r="Q52" s="9"/>
      <c r="T52" s="24" t="str">
        <f t="shared" si="0"/>
        <v>AT2015CSR2</v>
      </c>
    </row>
    <row r="53" spans="1:20" ht="15" customHeight="1">
      <c r="A53" s="20" t="s">
        <v>50</v>
      </c>
      <c r="B53" s="20" t="s">
        <v>34</v>
      </c>
      <c r="C53" s="20">
        <v>2015</v>
      </c>
      <c r="D53" s="20" t="s">
        <v>5</v>
      </c>
      <c r="E53" s="18" t="s">
        <v>1074</v>
      </c>
      <c r="F53" s="20" t="s">
        <v>2</v>
      </c>
      <c r="G53" s="18" t="s">
        <v>2185</v>
      </c>
      <c r="H53" s="18" t="s">
        <v>906</v>
      </c>
      <c r="I53" s="20">
        <v>0.25</v>
      </c>
      <c r="J53" s="21" t="s">
        <v>1223</v>
      </c>
      <c r="K53" s="18" t="s">
        <v>1963</v>
      </c>
      <c r="L53" s="18" t="s">
        <v>906</v>
      </c>
      <c r="M53" s="21">
        <v>0.25</v>
      </c>
      <c r="N53" s="27"/>
      <c r="O53" s="27"/>
      <c r="P53" s="9" t="s">
        <v>17</v>
      </c>
      <c r="Q53" s="9"/>
      <c r="T53" s="24" t="str">
        <f t="shared" si="0"/>
        <v>AT2015CSR2</v>
      </c>
    </row>
    <row r="54" spans="1:20" ht="15" customHeight="1">
      <c r="A54" s="20" t="s">
        <v>50</v>
      </c>
      <c r="B54" s="20" t="s">
        <v>34</v>
      </c>
      <c r="C54" s="20">
        <v>2015</v>
      </c>
      <c r="D54" s="20" t="s">
        <v>5</v>
      </c>
      <c r="E54" s="18" t="s">
        <v>1074</v>
      </c>
      <c r="F54" s="20" t="s">
        <v>2</v>
      </c>
      <c r="G54" s="18" t="s">
        <v>2185</v>
      </c>
      <c r="H54" s="18" t="s">
        <v>906</v>
      </c>
      <c r="I54" s="20">
        <v>0.25</v>
      </c>
      <c r="J54" s="21" t="s">
        <v>1224</v>
      </c>
      <c r="K54" s="18" t="s">
        <v>1964</v>
      </c>
      <c r="L54" s="18" t="s">
        <v>906</v>
      </c>
      <c r="M54" s="21">
        <v>0.25</v>
      </c>
      <c r="N54" s="27"/>
      <c r="O54" s="27"/>
      <c r="P54" s="9" t="s">
        <v>17</v>
      </c>
      <c r="Q54" s="9"/>
      <c r="T54" s="24" t="str">
        <f t="shared" si="0"/>
        <v>AT2015CSR2</v>
      </c>
    </row>
    <row r="55" spans="1:20" ht="15" customHeight="1">
      <c r="A55" s="20" t="s">
        <v>50</v>
      </c>
      <c r="B55" s="20" t="s">
        <v>34</v>
      </c>
      <c r="C55" s="20">
        <v>2015</v>
      </c>
      <c r="D55" s="20" t="s">
        <v>6</v>
      </c>
      <c r="E55" s="18" t="s">
        <v>1075</v>
      </c>
      <c r="F55" s="20" t="s">
        <v>2</v>
      </c>
      <c r="G55" s="18" t="s">
        <v>2186</v>
      </c>
      <c r="H55" s="18" t="s">
        <v>906</v>
      </c>
      <c r="I55" s="20">
        <v>0.25</v>
      </c>
      <c r="J55" s="21" t="s">
        <v>1221</v>
      </c>
      <c r="K55" s="18" t="s">
        <v>1965</v>
      </c>
      <c r="L55" s="18" t="s">
        <v>906</v>
      </c>
      <c r="M55" s="21">
        <v>0.25</v>
      </c>
      <c r="N55" s="27"/>
      <c r="O55" s="27"/>
      <c r="P55" s="9" t="s">
        <v>17</v>
      </c>
      <c r="Q55" s="9"/>
      <c r="T55" s="24" t="str">
        <f t="shared" si="0"/>
        <v>AT2015CSR3</v>
      </c>
    </row>
    <row r="56" spans="1:20" ht="15" customHeight="1">
      <c r="A56" s="20" t="s">
        <v>50</v>
      </c>
      <c r="B56" s="20" t="s">
        <v>34</v>
      </c>
      <c r="C56" s="20">
        <v>2015</v>
      </c>
      <c r="D56" s="20" t="s">
        <v>7</v>
      </c>
      <c r="E56" s="18" t="s">
        <v>1076</v>
      </c>
      <c r="F56" s="20" t="s">
        <v>2</v>
      </c>
      <c r="G56" s="18" t="s">
        <v>2187</v>
      </c>
      <c r="H56" s="18" t="s">
        <v>142</v>
      </c>
      <c r="I56" s="20">
        <v>0.5</v>
      </c>
      <c r="J56" s="21" t="s">
        <v>1221</v>
      </c>
      <c r="K56" s="18" t="s">
        <v>1966</v>
      </c>
      <c r="L56" s="18" t="s">
        <v>1</v>
      </c>
      <c r="M56" s="21">
        <v>0.5</v>
      </c>
      <c r="N56" s="27"/>
      <c r="O56" s="27"/>
      <c r="P56" s="9" t="s">
        <v>17</v>
      </c>
      <c r="Q56" s="9"/>
      <c r="T56" s="24" t="str">
        <f t="shared" si="0"/>
        <v>AT2015CSR4</v>
      </c>
    </row>
    <row r="57" spans="1:20" ht="15" customHeight="1">
      <c r="A57" s="20" t="s">
        <v>50</v>
      </c>
      <c r="B57" s="20" t="s">
        <v>34</v>
      </c>
      <c r="C57" s="20">
        <v>2016</v>
      </c>
      <c r="D57" s="20" t="s">
        <v>4</v>
      </c>
      <c r="E57" s="18" t="s">
        <v>2506</v>
      </c>
      <c r="F57" s="20" t="s">
        <v>11</v>
      </c>
      <c r="G57" s="18" t="s">
        <v>2507</v>
      </c>
      <c r="H57" s="18" t="s">
        <v>142</v>
      </c>
      <c r="I57" s="20">
        <v>0.5</v>
      </c>
      <c r="J57" s="21" t="s">
        <v>1221</v>
      </c>
      <c r="K57" s="18" t="s">
        <v>2508</v>
      </c>
      <c r="L57" s="18" t="s">
        <v>1</v>
      </c>
      <c r="M57" s="21">
        <v>0.5</v>
      </c>
      <c r="N57" s="27"/>
      <c r="O57" s="27"/>
      <c r="P57" s="9" t="s">
        <v>17</v>
      </c>
      <c r="Q57" s="9"/>
      <c r="T57" s="24" t="str">
        <f t="shared" si="0"/>
        <v>AT2016CSR1</v>
      </c>
    </row>
    <row r="58" spans="1:20" s="13" customFormat="1" ht="15" customHeight="1">
      <c r="A58" s="20" t="s">
        <v>50</v>
      </c>
      <c r="B58" s="20" t="s">
        <v>34</v>
      </c>
      <c r="C58" s="20">
        <v>2016</v>
      </c>
      <c r="D58" s="20" t="s">
        <v>4</v>
      </c>
      <c r="E58" s="18" t="s">
        <v>2506</v>
      </c>
      <c r="F58" s="20" t="s">
        <v>11</v>
      </c>
      <c r="G58" s="18" t="s">
        <v>2507</v>
      </c>
      <c r="H58" s="18" t="s">
        <v>142</v>
      </c>
      <c r="I58" s="20">
        <v>0.5</v>
      </c>
      <c r="J58" s="21" t="s">
        <v>1222</v>
      </c>
      <c r="K58" s="18" t="s">
        <v>2509</v>
      </c>
      <c r="L58" s="18" t="s">
        <v>906</v>
      </c>
      <c r="M58" s="21">
        <v>0.25</v>
      </c>
      <c r="N58" s="27"/>
      <c r="O58" s="27"/>
      <c r="P58" s="9" t="s">
        <v>17</v>
      </c>
      <c r="T58" s="24" t="str">
        <f t="shared" si="0"/>
        <v>AT2016CSR1</v>
      </c>
    </row>
    <row r="59" spans="1:20" ht="15" customHeight="1">
      <c r="A59" s="20" t="s">
        <v>50</v>
      </c>
      <c r="B59" s="20" t="s">
        <v>34</v>
      </c>
      <c r="C59" s="20">
        <v>2016</v>
      </c>
      <c r="D59" s="20" t="s">
        <v>4</v>
      </c>
      <c r="E59" s="18" t="s">
        <v>2506</v>
      </c>
      <c r="F59" s="20" t="s">
        <v>11</v>
      </c>
      <c r="G59" s="18" t="s">
        <v>2507</v>
      </c>
      <c r="H59" s="18" t="s">
        <v>142</v>
      </c>
      <c r="I59" s="20">
        <v>0.5</v>
      </c>
      <c r="J59" s="21" t="s">
        <v>1223</v>
      </c>
      <c r="K59" s="18" t="s">
        <v>2510</v>
      </c>
      <c r="L59" s="18" t="s">
        <v>907</v>
      </c>
      <c r="M59" s="21">
        <v>0</v>
      </c>
      <c r="N59" s="27"/>
      <c r="O59" s="27"/>
      <c r="P59" s="9" t="s">
        <v>17</v>
      </c>
      <c r="Q59" s="9"/>
      <c r="T59" s="24" t="str">
        <f t="shared" si="0"/>
        <v>AT2016CSR1</v>
      </c>
    </row>
    <row r="60" spans="1:20" ht="15" customHeight="1">
      <c r="A60" s="20" t="s">
        <v>50</v>
      </c>
      <c r="B60" s="20" t="s">
        <v>34</v>
      </c>
      <c r="C60" s="20">
        <v>2016</v>
      </c>
      <c r="D60" s="20" t="s">
        <v>4</v>
      </c>
      <c r="E60" s="18" t="s">
        <v>2506</v>
      </c>
      <c r="F60" s="20" t="s">
        <v>11</v>
      </c>
      <c r="G60" s="18" t="s">
        <v>2507</v>
      </c>
      <c r="H60" s="18" t="s">
        <v>142</v>
      </c>
      <c r="I60" s="20">
        <v>0.5</v>
      </c>
      <c r="J60" s="21" t="s">
        <v>1224</v>
      </c>
      <c r="K60" s="18" t="s">
        <v>2511</v>
      </c>
      <c r="L60" s="18" t="s">
        <v>1</v>
      </c>
      <c r="M60" s="21">
        <v>0.5</v>
      </c>
      <c r="N60" s="27"/>
      <c r="O60" s="27"/>
      <c r="P60" s="9" t="s">
        <v>17</v>
      </c>
      <c r="Q60" s="9"/>
      <c r="T60" s="24" t="str">
        <f t="shared" si="0"/>
        <v>AT2016CSR1</v>
      </c>
    </row>
    <row r="61" spans="1:20" ht="15" customHeight="1">
      <c r="A61" s="20" t="s">
        <v>50</v>
      </c>
      <c r="B61" s="20" t="s">
        <v>34</v>
      </c>
      <c r="C61" s="20">
        <v>2016</v>
      </c>
      <c r="D61" s="20" t="s">
        <v>5</v>
      </c>
      <c r="E61" s="18" t="s">
        <v>2512</v>
      </c>
      <c r="F61" s="20" t="s">
        <v>2</v>
      </c>
      <c r="G61" s="18" t="s">
        <v>2513</v>
      </c>
      <c r="H61" s="18" t="s">
        <v>142</v>
      </c>
      <c r="I61" s="20">
        <v>0.5</v>
      </c>
      <c r="J61" s="21" t="s">
        <v>1221</v>
      </c>
      <c r="K61" s="18" t="s">
        <v>2514</v>
      </c>
      <c r="L61" s="18" t="s">
        <v>1</v>
      </c>
      <c r="M61" s="21">
        <v>0.5</v>
      </c>
      <c r="N61" s="27"/>
      <c r="O61" s="27"/>
      <c r="P61" s="9" t="s">
        <v>17</v>
      </c>
      <c r="Q61" s="9"/>
      <c r="T61" s="24" t="str">
        <f t="shared" si="0"/>
        <v>AT2016CSR2</v>
      </c>
    </row>
    <row r="62" spans="1:20" ht="15" customHeight="1">
      <c r="A62" s="20" t="s">
        <v>50</v>
      </c>
      <c r="B62" s="20" t="s">
        <v>34</v>
      </c>
      <c r="C62" s="20">
        <v>2016</v>
      </c>
      <c r="D62" s="20" t="s">
        <v>5</v>
      </c>
      <c r="E62" s="18" t="s">
        <v>2512</v>
      </c>
      <c r="F62" s="20" t="s">
        <v>2</v>
      </c>
      <c r="G62" s="18" t="s">
        <v>2513</v>
      </c>
      <c r="H62" s="18" t="s">
        <v>142</v>
      </c>
      <c r="I62" s="20">
        <v>0.5</v>
      </c>
      <c r="J62" s="21" t="s">
        <v>1222</v>
      </c>
      <c r="K62" s="18" t="s">
        <v>2515</v>
      </c>
      <c r="L62" s="18" t="s">
        <v>1</v>
      </c>
      <c r="M62" s="21">
        <v>0.5</v>
      </c>
      <c r="N62" s="27"/>
      <c r="O62" s="27"/>
      <c r="P62" s="9" t="s">
        <v>17</v>
      </c>
      <c r="Q62" s="9"/>
      <c r="T62" s="24" t="str">
        <f t="shared" si="0"/>
        <v>AT2016CSR2</v>
      </c>
    </row>
    <row r="63" spans="1:20" ht="15" customHeight="1">
      <c r="A63" s="20" t="s">
        <v>50</v>
      </c>
      <c r="B63" s="20" t="s">
        <v>34</v>
      </c>
      <c r="C63" s="20">
        <v>2016</v>
      </c>
      <c r="D63" s="20" t="s">
        <v>6</v>
      </c>
      <c r="E63" s="18" t="s">
        <v>2516</v>
      </c>
      <c r="F63" s="20" t="s">
        <v>2</v>
      </c>
      <c r="G63" s="18" t="s">
        <v>2517</v>
      </c>
      <c r="H63" s="18" t="s">
        <v>906</v>
      </c>
      <c r="I63" s="20">
        <v>0.25</v>
      </c>
      <c r="J63" s="21" t="s">
        <v>1221</v>
      </c>
      <c r="K63" s="18" t="s">
        <v>2518</v>
      </c>
      <c r="L63" s="18" t="s">
        <v>906</v>
      </c>
      <c r="M63" s="21">
        <v>0.25</v>
      </c>
      <c r="N63" s="27"/>
      <c r="O63" s="27"/>
      <c r="P63" s="9" t="s">
        <v>17</v>
      </c>
      <c r="Q63" s="9"/>
      <c r="T63" s="24" t="str">
        <f t="shared" si="0"/>
        <v>AT2016CSR3</v>
      </c>
    </row>
    <row r="64" spans="1:20" ht="15" customHeight="1">
      <c r="A64" s="20" t="s">
        <v>50</v>
      </c>
      <c r="B64" s="20" t="s">
        <v>34</v>
      </c>
      <c r="C64" s="20">
        <v>2016</v>
      </c>
      <c r="D64" s="20" t="s">
        <v>6</v>
      </c>
      <c r="E64" s="18" t="s">
        <v>2516</v>
      </c>
      <c r="F64" s="20" t="s">
        <v>2</v>
      </c>
      <c r="G64" s="18" t="s">
        <v>2517</v>
      </c>
      <c r="H64" s="18" t="s">
        <v>906</v>
      </c>
      <c r="I64" s="20">
        <v>0.25</v>
      </c>
      <c r="J64" s="21" t="s">
        <v>1222</v>
      </c>
      <c r="K64" s="18" t="s">
        <v>2519</v>
      </c>
      <c r="L64" s="18" t="s">
        <v>907</v>
      </c>
      <c r="M64" s="21">
        <v>0</v>
      </c>
      <c r="N64" s="27"/>
      <c r="O64" s="27"/>
      <c r="P64" s="9" t="s">
        <v>17</v>
      </c>
      <c r="Q64" s="9"/>
      <c r="T64" s="24" t="str">
        <f t="shared" si="0"/>
        <v>AT2016CSR3</v>
      </c>
    </row>
    <row r="65" spans="1:20" ht="15" customHeight="1">
      <c r="A65" s="20" t="s">
        <v>50</v>
      </c>
      <c r="B65" s="20" t="s">
        <v>34</v>
      </c>
      <c r="C65" s="20">
        <v>2017</v>
      </c>
      <c r="D65" s="20" t="s">
        <v>4</v>
      </c>
      <c r="E65" s="18" t="s">
        <v>2664</v>
      </c>
      <c r="F65" s="20" t="s">
        <v>11</v>
      </c>
      <c r="G65" s="18" t="s">
        <v>3813</v>
      </c>
      <c r="H65" s="18" t="s">
        <v>906</v>
      </c>
      <c r="I65" s="20">
        <v>0.25</v>
      </c>
      <c r="J65" s="21" t="s">
        <v>1264</v>
      </c>
      <c r="K65" s="18" t="s">
        <v>2665</v>
      </c>
      <c r="L65" s="18" t="s">
        <v>1</v>
      </c>
      <c r="M65" s="21">
        <v>0.5</v>
      </c>
      <c r="N65" s="27"/>
      <c r="O65" s="27"/>
      <c r="P65" s="9" t="s">
        <v>17</v>
      </c>
      <c r="Q65" s="9"/>
      <c r="T65" s="24" t="str">
        <f t="shared" si="0"/>
        <v>AT2017CSR1</v>
      </c>
    </row>
    <row r="66" spans="1:20" ht="15" customHeight="1">
      <c r="A66" s="20" t="s">
        <v>50</v>
      </c>
      <c r="B66" s="20" t="s">
        <v>34</v>
      </c>
      <c r="C66" s="20">
        <v>2017</v>
      </c>
      <c r="D66" s="20" t="s">
        <v>4</v>
      </c>
      <c r="E66" s="18" t="s">
        <v>2664</v>
      </c>
      <c r="F66" s="20" t="s">
        <v>11</v>
      </c>
      <c r="G66" s="18" t="s">
        <v>3813</v>
      </c>
      <c r="H66" s="18" t="s">
        <v>906</v>
      </c>
      <c r="I66" s="20">
        <v>0.25</v>
      </c>
      <c r="J66" s="21" t="s">
        <v>1260</v>
      </c>
      <c r="K66" s="18" t="s">
        <v>2666</v>
      </c>
      <c r="L66" s="18" t="s">
        <v>907</v>
      </c>
      <c r="M66" s="21">
        <v>0</v>
      </c>
      <c r="N66" s="27"/>
      <c r="O66" s="27"/>
      <c r="P66" s="9" t="s">
        <v>17</v>
      </c>
      <c r="Q66" s="9"/>
      <c r="T66" s="24" t="str">
        <f t="shared" si="0"/>
        <v>AT2017CSR1</v>
      </c>
    </row>
    <row r="67" spans="1:20" ht="15" customHeight="1">
      <c r="A67" s="20" t="s">
        <v>50</v>
      </c>
      <c r="B67" s="20" t="s">
        <v>34</v>
      </c>
      <c r="C67" s="20">
        <v>2017</v>
      </c>
      <c r="D67" s="20" t="s">
        <v>4</v>
      </c>
      <c r="E67" s="18" t="s">
        <v>2664</v>
      </c>
      <c r="F67" s="20" t="s">
        <v>11</v>
      </c>
      <c r="G67" s="18" t="s">
        <v>3813</v>
      </c>
      <c r="H67" s="18" t="s">
        <v>906</v>
      </c>
      <c r="I67" s="20">
        <v>0.25</v>
      </c>
      <c r="J67" s="21" t="s">
        <v>1261</v>
      </c>
      <c r="K67" s="18" t="s">
        <v>2667</v>
      </c>
      <c r="L67" s="18" t="s">
        <v>906</v>
      </c>
      <c r="M67" s="21">
        <v>0.25</v>
      </c>
      <c r="N67" s="27"/>
      <c r="O67" s="27"/>
      <c r="P67" s="9" t="s">
        <v>17</v>
      </c>
      <c r="Q67" s="9"/>
      <c r="T67" s="24" t="str">
        <f t="shared" ref="T67:T134" si="1">A67&amp;C67&amp;D67</f>
        <v>AT2017CSR1</v>
      </c>
    </row>
    <row r="68" spans="1:20" ht="15" customHeight="1">
      <c r="A68" s="20" t="s">
        <v>50</v>
      </c>
      <c r="B68" s="20" t="s">
        <v>34</v>
      </c>
      <c r="C68" s="20">
        <v>2017</v>
      </c>
      <c r="D68" s="20" t="s">
        <v>5</v>
      </c>
      <c r="E68" s="18" t="s">
        <v>2668</v>
      </c>
      <c r="F68" s="20" t="s">
        <v>2</v>
      </c>
      <c r="G68" s="18" t="s">
        <v>2669</v>
      </c>
      <c r="H68" s="18" t="s">
        <v>1</v>
      </c>
      <c r="I68" s="20">
        <v>0.5</v>
      </c>
      <c r="J68" s="21" t="s">
        <v>1264</v>
      </c>
      <c r="K68" s="18" t="s">
        <v>2670</v>
      </c>
      <c r="L68" s="18" t="s">
        <v>1</v>
      </c>
      <c r="M68" s="21">
        <v>0.5</v>
      </c>
      <c r="N68" s="27"/>
      <c r="O68" s="27"/>
      <c r="P68" s="9" t="s">
        <v>17</v>
      </c>
      <c r="Q68" s="9"/>
      <c r="T68" s="24" t="str">
        <f t="shared" si="1"/>
        <v>AT2017CSR2</v>
      </c>
    </row>
    <row r="69" spans="1:20" ht="15" customHeight="1">
      <c r="A69" s="20" t="s">
        <v>50</v>
      </c>
      <c r="B69" s="20" t="s">
        <v>34</v>
      </c>
      <c r="C69" s="20">
        <v>2017</v>
      </c>
      <c r="D69" s="20" t="s">
        <v>5</v>
      </c>
      <c r="E69" s="18" t="s">
        <v>2668</v>
      </c>
      <c r="F69" s="20" t="s">
        <v>2</v>
      </c>
      <c r="G69" s="18" t="s">
        <v>2669</v>
      </c>
      <c r="H69" s="18" t="s">
        <v>1</v>
      </c>
      <c r="I69" s="20">
        <v>0.5</v>
      </c>
      <c r="J69" s="21" t="s">
        <v>1260</v>
      </c>
      <c r="K69" s="18" t="s">
        <v>2671</v>
      </c>
      <c r="L69" s="18" t="s">
        <v>906</v>
      </c>
      <c r="M69" s="21">
        <v>0.25</v>
      </c>
      <c r="N69" s="27"/>
      <c r="O69" s="27"/>
      <c r="P69" s="9" t="s">
        <v>17</v>
      </c>
      <c r="Q69" s="9"/>
      <c r="T69" s="24" t="str">
        <f t="shared" si="1"/>
        <v>AT2017CSR2</v>
      </c>
    </row>
    <row r="70" spans="1:20" ht="15" customHeight="1">
      <c r="A70" s="20" t="s">
        <v>50</v>
      </c>
      <c r="B70" s="20" t="s">
        <v>34</v>
      </c>
      <c r="C70" s="20">
        <v>2017</v>
      </c>
      <c r="D70" s="20" t="s">
        <v>5</v>
      </c>
      <c r="E70" s="18" t="s">
        <v>2668</v>
      </c>
      <c r="F70" s="20" t="s">
        <v>2</v>
      </c>
      <c r="G70" s="18" t="s">
        <v>2669</v>
      </c>
      <c r="H70" s="18" t="s">
        <v>1</v>
      </c>
      <c r="I70" s="20">
        <v>0.5</v>
      </c>
      <c r="J70" s="21" t="s">
        <v>1261</v>
      </c>
      <c r="K70" s="18" t="s">
        <v>2672</v>
      </c>
      <c r="L70" s="18" t="s">
        <v>906</v>
      </c>
      <c r="M70" s="21">
        <v>0.25</v>
      </c>
      <c r="N70" s="27"/>
      <c r="O70" s="27"/>
      <c r="P70" s="9" t="s">
        <v>17</v>
      </c>
      <c r="Q70" s="9"/>
      <c r="T70" s="24" t="str">
        <f t="shared" si="1"/>
        <v>AT2017CSR2</v>
      </c>
    </row>
    <row r="71" spans="1:20" ht="15" customHeight="1">
      <c r="A71" s="20" t="s">
        <v>50</v>
      </c>
      <c r="B71" s="20" t="s">
        <v>34</v>
      </c>
      <c r="C71" s="20">
        <v>2017</v>
      </c>
      <c r="D71" s="20" t="s">
        <v>5</v>
      </c>
      <c r="E71" s="18" t="s">
        <v>2668</v>
      </c>
      <c r="F71" s="20" t="s">
        <v>2</v>
      </c>
      <c r="G71" s="18" t="s">
        <v>2669</v>
      </c>
      <c r="H71" s="18" t="s">
        <v>1</v>
      </c>
      <c r="I71" s="20">
        <v>0.5</v>
      </c>
      <c r="J71" s="21" t="s">
        <v>1262</v>
      </c>
      <c r="K71" s="18" t="s">
        <v>2673</v>
      </c>
      <c r="L71" s="18" t="s">
        <v>1</v>
      </c>
      <c r="M71" s="21">
        <v>0.5</v>
      </c>
      <c r="N71" s="27"/>
      <c r="O71" s="27"/>
      <c r="P71" s="9" t="s">
        <v>17</v>
      </c>
      <c r="Q71" s="9"/>
      <c r="T71" s="24" t="str">
        <f t="shared" si="1"/>
        <v>AT2017CSR2</v>
      </c>
    </row>
    <row r="72" spans="1:20" ht="15" customHeight="1">
      <c r="A72" s="20" t="s">
        <v>50</v>
      </c>
      <c r="B72" s="20" t="s">
        <v>34</v>
      </c>
      <c r="C72" s="20">
        <v>2018</v>
      </c>
      <c r="D72" s="20" t="s">
        <v>4</v>
      </c>
      <c r="E72" s="18" t="s">
        <v>3452</v>
      </c>
      <c r="F72" s="20" t="s">
        <v>11</v>
      </c>
      <c r="G72" s="18" t="s">
        <v>3795</v>
      </c>
      <c r="H72" s="18" t="s">
        <v>906</v>
      </c>
      <c r="I72" s="20">
        <v>0.25</v>
      </c>
      <c r="J72" s="21" t="s">
        <v>1264</v>
      </c>
      <c r="K72" s="18" t="s">
        <v>3712</v>
      </c>
      <c r="L72" s="18" t="s">
        <v>1</v>
      </c>
      <c r="M72" s="21">
        <v>0.5</v>
      </c>
      <c r="N72" s="27"/>
      <c r="O72" s="27"/>
      <c r="Q72" s="9"/>
      <c r="T72" s="24" t="str">
        <f t="shared" si="1"/>
        <v>AT2018CSR1</v>
      </c>
    </row>
    <row r="73" spans="1:20" ht="15" customHeight="1">
      <c r="A73" s="20" t="s">
        <v>50</v>
      </c>
      <c r="B73" s="20" t="s">
        <v>34</v>
      </c>
      <c r="C73" s="20">
        <v>2018</v>
      </c>
      <c r="D73" s="20" t="s">
        <v>4</v>
      </c>
      <c r="E73" s="18" t="s">
        <v>3452</v>
      </c>
      <c r="F73" s="20" t="s">
        <v>11</v>
      </c>
      <c r="G73" s="18" t="s">
        <v>3795</v>
      </c>
      <c r="H73" s="18" t="s">
        <v>906</v>
      </c>
      <c r="I73" s="20">
        <v>0.25</v>
      </c>
      <c r="J73" s="21" t="s">
        <v>1260</v>
      </c>
      <c r="K73" s="18" t="s">
        <v>3713</v>
      </c>
      <c r="L73" s="18" t="s">
        <v>906</v>
      </c>
      <c r="M73" s="21">
        <v>0.25</v>
      </c>
      <c r="N73" s="27"/>
      <c r="O73" s="27"/>
      <c r="Q73" s="9"/>
      <c r="T73" s="24" t="str">
        <f t="shared" si="1"/>
        <v>AT2018CSR1</v>
      </c>
    </row>
    <row r="74" spans="1:20" ht="15" customHeight="1">
      <c r="A74" s="20" t="s">
        <v>50</v>
      </c>
      <c r="B74" s="20" t="s">
        <v>34</v>
      </c>
      <c r="C74" s="20">
        <v>2018</v>
      </c>
      <c r="D74" s="20" t="s">
        <v>4</v>
      </c>
      <c r="E74" s="18" t="s">
        <v>3452</v>
      </c>
      <c r="F74" s="20" t="s">
        <v>11</v>
      </c>
      <c r="G74" s="18" t="s">
        <v>3795</v>
      </c>
      <c r="H74" s="18" t="s">
        <v>906</v>
      </c>
      <c r="I74" s="20">
        <v>0.25</v>
      </c>
      <c r="J74" s="21" t="s">
        <v>1261</v>
      </c>
      <c r="K74" s="18" t="s">
        <v>3714</v>
      </c>
      <c r="L74" s="18" t="s">
        <v>906</v>
      </c>
      <c r="M74" s="21">
        <v>0.25</v>
      </c>
      <c r="N74" s="27"/>
      <c r="O74" s="27"/>
      <c r="Q74" s="9"/>
      <c r="T74" s="24" t="str">
        <f t="shared" si="1"/>
        <v>AT2018CSR1</v>
      </c>
    </row>
    <row r="75" spans="1:20" ht="15" customHeight="1">
      <c r="A75" s="20" t="s">
        <v>50</v>
      </c>
      <c r="B75" s="20" t="s">
        <v>34</v>
      </c>
      <c r="C75" s="20">
        <v>2018</v>
      </c>
      <c r="D75" s="20" t="s">
        <v>4</v>
      </c>
      <c r="E75" s="18" t="s">
        <v>3452</v>
      </c>
      <c r="F75" s="20" t="s">
        <v>11</v>
      </c>
      <c r="G75" s="18" t="s">
        <v>3795</v>
      </c>
      <c r="H75" s="18" t="s">
        <v>906</v>
      </c>
      <c r="I75" s="20">
        <v>0.25</v>
      </c>
      <c r="J75" s="21" t="s">
        <v>1262</v>
      </c>
      <c r="K75" s="18" t="s">
        <v>3715</v>
      </c>
      <c r="L75" s="18" t="s">
        <v>906</v>
      </c>
      <c r="M75" s="21">
        <v>0.25</v>
      </c>
      <c r="N75" s="27"/>
      <c r="O75" s="27"/>
      <c r="Q75" s="9"/>
      <c r="T75" s="24" t="str">
        <f t="shared" si="1"/>
        <v>AT2018CSR1</v>
      </c>
    </row>
    <row r="76" spans="1:20" ht="15" customHeight="1">
      <c r="A76" s="20" t="s">
        <v>50</v>
      </c>
      <c r="B76" s="20" t="s">
        <v>34</v>
      </c>
      <c r="C76" s="20">
        <v>2018</v>
      </c>
      <c r="D76" s="20" t="s">
        <v>5</v>
      </c>
      <c r="E76" s="18" t="s">
        <v>3453</v>
      </c>
      <c r="F76" s="20" t="s">
        <v>2</v>
      </c>
      <c r="G76" s="18" t="s">
        <v>3716</v>
      </c>
      <c r="H76" s="18" t="s">
        <v>1</v>
      </c>
      <c r="I76" s="20">
        <v>0.5</v>
      </c>
      <c r="J76" s="21" t="s">
        <v>1264</v>
      </c>
      <c r="K76" s="18" t="s">
        <v>3717</v>
      </c>
      <c r="L76" s="18" t="s">
        <v>1</v>
      </c>
      <c r="M76" s="21">
        <v>0.5</v>
      </c>
      <c r="N76" s="27"/>
      <c r="O76" s="27"/>
      <c r="Q76" s="9"/>
      <c r="T76" s="24" t="str">
        <f t="shared" si="1"/>
        <v>AT2018CSR2</v>
      </c>
    </row>
    <row r="77" spans="1:20" ht="15" customHeight="1">
      <c r="A77" s="20" t="s">
        <v>50</v>
      </c>
      <c r="B77" s="20" t="s">
        <v>34</v>
      </c>
      <c r="C77" s="20">
        <v>2018</v>
      </c>
      <c r="D77" s="20" t="s">
        <v>5</v>
      </c>
      <c r="E77" s="18" t="s">
        <v>3453</v>
      </c>
      <c r="F77" s="20" t="s">
        <v>2</v>
      </c>
      <c r="G77" s="18" t="s">
        <v>3716</v>
      </c>
      <c r="H77" s="18" t="s">
        <v>1</v>
      </c>
      <c r="I77" s="20">
        <v>0.5</v>
      </c>
      <c r="J77" s="21" t="s">
        <v>1260</v>
      </c>
      <c r="K77" s="18" t="s">
        <v>3718</v>
      </c>
      <c r="L77" s="18" t="s">
        <v>1</v>
      </c>
      <c r="M77" s="21">
        <v>0.5</v>
      </c>
      <c r="N77" s="27"/>
      <c r="O77" s="27"/>
      <c r="Q77" s="9"/>
      <c r="T77" s="24" t="str">
        <f t="shared" si="1"/>
        <v>AT2018CSR2</v>
      </c>
    </row>
    <row r="78" spans="1:20" ht="15" customHeight="1">
      <c r="A78" s="20" t="s">
        <v>50</v>
      </c>
      <c r="B78" s="20" t="s">
        <v>34</v>
      </c>
      <c r="C78" s="20">
        <v>2018</v>
      </c>
      <c r="D78" s="20" t="s">
        <v>5</v>
      </c>
      <c r="E78" s="18" t="s">
        <v>3453</v>
      </c>
      <c r="F78" s="20" t="s">
        <v>2</v>
      </c>
      <c r="G78" s="18" t="s">
        <v>3716</v>
      </c>
      <c r="H78" s="18" t="s">
        <v>1</v>
      </c>
      <c r="I78" s="20">
        <v>0.5</v>
      </c>
      <c r="J78" s="21" t="s">
        <v>1261</v>
      </c>
      <c r="K78" s="18" t="s">
        <v>3719</v>
      </c>
      <c r="L78" s="18" t="s">
        <v>906</v>
      </c>
      <c r="M78" s="21">
        <v>0.25</v>
      </c>
      <c r="N78" s="27"/>
      <c r="O78" s="27"/>
      <c r="Q78" s="9"/>
      <c r="T78" s="24" t="str">
        <f t="shared" si="1"/>
        <v>AT2018CSR2</v>
      </c>
    </row>
    <row r="79" spans="1:20" ht="15" customHeight="1">
      <c r="A79" s="20" t="s">
        <v>50</v>
      </c>
      <c r="B79" s="20" t="s">
        <v>34</v>
      </c>
      <c r="C79" s="20">
        <v>2018</v>
      </c>
      <c r="D79" s="20" t="s">
        <v>5</v>
      </c>
      <c r="E79" s="18" t="s">
        <v>3453</v>
      </c>
      <c r="F79" s="20" t="s">
        <v>2</v>
      </c>
      <c r="G79" s="18" t="s">
        <v>3716</v>
      </c>
      <c r="H79" s="18" t="s">
        <v>1</v>
      </c>
      <c r="I79" s="20">
        <v>0.5</v>
      </c>
      <c r="J79" s="21" t="s">
        <v>1262</v>
      </c>
      <c r="K79" s="18" t="s">
        <v>3720</v>
      </c>
      <c r="L79" s="18" t="s">
        <v>1</v>
      </c>
      <c r="M79" s="21">
        <v>0.5</v>
      </c>
      <c r="N79" s="27"/>
      <c r="O79" s="27"/>
      <c r="Q79" s="9"/>
      <c r="T79" s="24" t="str">
        <f t="shared" si="1"/>
        <v>AT2018CSR2</v>
      </c>
    </row>
    <row r="80" spans="1:20" ht="15" customHeight="1">
      <c r="A80" s="20" t="s">
        <v>50</v>
      </c>
      <c r="B80" s="20" t="s">
        <v>34</v>
      </c>
      <c r="C80" s="20">
        <v>2018</v>
      </c>
      <c r="D80" s="20" t="s">
        <v>5</v>
      </c>
      <c r="E80" s="18" t="s">
        <v>3453</v>
      </c>
      <c r="F80" s="20" t="s">
        <v>2</v>
      </c>
      <c r="G80" s="18" t="s">
        <v>3716</v>
      </c>
      <c r="H80" s="18" t="s">
        <v>1</v>
      </c>
      <c r="I80" s="20">
        <v>0.5</v>
      </c>
      <c r="J80" s="21" t="s">
        <v>1263</v>
      </c>
      <c r="K80" s="18" t="s">
        <v>3721</v>
      </c>
      <c r="L80" s="18" t="s">
        <v>906</v>
      </c>
      <c r="M80" s="21">
        <v>0.25</v>
      </c>
      <c r="N80" s="27"/>
      <c r="O80" s="27"/>
      <c r="Q80" s="9"/>
      <c r="T80" s="24" t="str">
        <f t="shared" si="1"/>
        <v>AT2018CSR2</v>
      </c>
    </row>
    <row r="81" spans="1:20" ht="15" customHeight="1">
      <c r="A81" s="21" t="s">
        <v>50</v>
      </c>
      <c r="B81" s="21" t="s">
        <v>34</v>
      </c>
      <c r="C81" s="21">
        <v>2019</v>
      </c>
      <c r="D81" s="21" t="s">
        <v>4</v>
      </c>
      <c r="E81" s="82" t="s">
        <v>3895</v>
      </c>
      <c r="F81" s="21" t="s">
        <v>2</v>
      </c>
      <c r="G81" s="82" t="s">
        <v>4314</v>
      </c>
      <c r="H81" s="82" t="s">
        <v>906</v>
      </c>
      <c r="I81" s="21">
        <v>0.25</v>
      </c>
      <c r="J81" s="21" t="s">
        <v>1264</v>
      </c>
      <c r="K81" s="82" t="s">
        <v>4310</v>
      </c>
      <c r="L81" s="82" t="s">
        <v>142</v>
      </c>
      <c r="M81" s="21">
        <v>0.5</v>
      </c>
      <c r="N81" s="27"/>
      <c r="O81" s="27"/>
      <c r="P81" s="9" t="s">
        <v>17</v>
      </c>
      <c r="Q81" s="9"/>
      <c r="T81" s="24" t="str">
        <f t="shared" si="1"/>
        <v>AT2019CSR1</v>
      </c>
    </row>
    <row r="82" spans="1:20" ht="15" customHeight="1">
      <c r="A82" s="21" t="s">
        <v>50</v>
      </c>
      <c r="B82" s="21" t="s">
        <v>34</v>
      </c>
      <c r="C82" s="21">
        <v>2019</v>
      </c>
      <c r="D82" s="21" t="s">
        <v>4</v>
      </c>
      <c r="E82" s="82" t="s">
        <v>3895</v>
      </c>
      <c r="F82" s="21" t="s">
        <v>2</v>
      </c>
      <c r="G82" s="82" t="s">
        <v>4314</v>
      </c>
      <c r="H82" s="82" t="s">
        <v>906</v>
      </c>
      <c r="I82" s="21">
        <v>0.25</v>
      </c>
      <c r="J82" s="21" t="s">
        <v>1260</v>
      </c>
      <c r="K82" s="82" t="s">
        <v>4311</v>
      </c>
      <c r="L82" s="82" t="s">
        <v>906</v>
      </c>
      <c r="M82" s="21">
        <v>0.25</v>
      </c>
      <c r="N82" s="27"/>
      <c r="O82" s="27"/>
      <c r="Q82" s="9"/>
      <c r="T82" s="24" t="str">
        <f t="shared" si="1"/>
        <v>AT2019CSR1</v>
      </c>
    </row>
    <row r="83" spans="1:20" ht="15" customHeight="1">
      <c r="A83" s="21" t="s">
        <v>50</v>
      </c>
      <c r="B83" s="21" t="s">
        <v>34</v>
      </c>
      <c r="C83" s="21">
        <v>2019</v>
      </c>
      <c r="D83" s="21" t="s">
        <v>4</v>
      </c>
      <c r="E83" s="82" t="s">
        <v>3895</v>
      </c>
      <c r="F83" s="21" t="s">
        <v>2</v>
      </c>
      <c r="G83" s="82" t="s">
        <v>4314</v>
      </c>
      <c r="H83" s="82" t="s">
        <v>906</v>
      </c>
      <c r="I83" s="21">
        <v>0.25</v>
      </c>
      <c r="J83" s="21" t="s">
        <v>1261</v>
      </c>
      <c r="K83" s="82" t="s">
        <v>4312</v>
      </c>
      <c r="L83" s="82" t="s">
        <v>906</v>
      </c>
      <c r="M83" s="21">
        <v>0.25</v>
      </c>
      <c r="N83" s="27"/>
      <c r="O83" s="27"/>
      <c r="Q83" s="9"/>
      <c r="T83" s="24" t="str">
        <f t="shared" si="1"/>
        <v>AT2019CSR1</v>
      </c>
    </row>
    <row r="84" spans="1:20" ht="15" customHeight="1">
      <c r="A84" s="21" t="s">
        <v>50</v>
      </c>
      <c r="B84" s="21" t="s">
        <v>34</v>
      </c>
      <c r="C84" s="21">
        <v>2019</v>
      </c>
      <c r="D84" s="21" t="s">
        <v>4</v>
      </c>
      <c r="E84" s="82" t="s">
        <v>3895</v>
      </c>
      <c r="F84" s="21" t="s">
        <v>2</v>
      </c>
      <c r="G84" s="82" t="s">
        <v>4314</v>
      </c>
      <c r="H84" s="82" t="s">
        <v>906</v>
      </c>
      <c r="I84" s="21">
        <v>0.25</v>
      </c>
      <c r="J84" s="21" t="s">
        <v>1262</v>
      </c>
      <c r="K84" s="82" t="s">
        <v>4313</v>
      </c>
      <c r="L84" s="82" t="s">
        <v>906</v>
      </c>
      <c r="M84" s="21">
        <v>0.25</v>
      </c>
      <c r="N84" s="27"/>
      <c r="O84" s="27"/>
      <c r="Q84" s="9"/>
      <c r="T84" s="24" t="str">
        <f t="shared" si="1"/>
        <v>AT2019CSR1</v>
      </c>
    </row>
    <row r="85" spans="1:20" ht="15" customHeight="1">
      <c r="A85" s="21" t="s">
        <v>50</v>
      </c>
      <c r="B85" s="21" t="s">
        <v>34</v>
      </c>
      <c r="C85" s="21">
        <v>2019</v>
      </c>
      <c r="D85" s="21" t="s">
        <v>5</v>
      </c>
      <c r="E85" s="82" t="s">
        <v>3896</v>
      </c>
      <c r="F85" s="21" t="s">
        <v>2</v>
      </c>
      <c r="G85" s="82" t="s">
        <v>4319</v>
      </c>
      <c r="H85" s="82" t="s">
        <v>906</v>
      </c>
      <c r="I85" s="21">
        <v>0.25</v>
      </c>
      <c r="J85" s="21" t="s">
        <v>1264</v>
      </c>
      <c r="K85" s="82" t="s">
        <v>4315</v>
      </c>
      <c r="L85" s="82" t="s">
        <v>142</v>
      </c>
      <c r="M85" s="21">
        <v>0.5</v>
      </c>
      <c r="N85" s="27"/>
      <c r="O85" s="27"/>
      <c r="Q85" s="9"/>
      <c r="T85" s="24" t="str">
        <f t="shared" si="1"/>
        <v>AT2019CSR2</v>
      </c>
    </row>
    <row r="86" spans="1:20" ht="15" customHeight="1">
      <c r="A86" s="21" t="s">
        <v>50</v>
      </c>
      <c r="B86" s="21" t="s">
        <v>34</v>
      </c>
      <c r="C86" s="21">
        <v>2019</v>
      </c>
      <c r="D86" s="21" t="s">
        <v>5</v>
      </c>
      <c r="E86" s="82" t="s">
        <v>3896</v>
      </c>
      <c r="F86" s="21" t="s">
        <v>2</v>
      </c>
      <c r="G86" s="82" t="s">
        <v>4319</v>
      </c>
      <c r="H86" s="82" t="s">
        <v>906</v>
      </c>
      <c r="I86" s="21">
        <v>0.25</v>
      </c>
      <c r="J86" s="21" t="s">
        <v>1260</v>
      </c>
      <c r="K86" s="82" t="s">
        <v>4316</v>
      </c>
      <c r="L86" s="82" t="s">
        <v>142</v>
      </c>
      <c r="M86" s="21">
        <v>0.5</v>
      </c>
      <c r="N86" s="27"/>
      <c r="O86" s="27"/>
      <c r="Q86" s="9"/>
      <c r="T86" s="24" t="str">
        <f t="shared" si="1"/>
        <v>AT2019CSR2</v>
      </c>
    </row>
    <row r="87" spans="1:20" ht="15" customHeight="1">
      <c r="A87" s="21" t="s">
        <v>50</v>
      </c>
      <c r="B87" s="21" t="s">
        <v>34</v>
      </c>
      <c r="C87" s="21">
        <v>2019</v>
      </c>
      <c r="D87" s="21" t="s">
        <v>5</v>
      </c>
      <c r="E87" s="82" t="s">
        <v>3896</v>
      </c>
      <c r="F87" s="21" t="s">
        <v>2</v>
      </c>
      <c r="G87" s="82" t="s">
        <v>4319</v>
      </c>
      <c r="H87" s="82" t="s">
        <v>906</v>
      </c>
      <c r="I87" s="21">
        <v>0.25</v>
      </c>
      <c r="J87" s="21" t="s">
        <v>1261</v>
      </c>
      <c r="K87" s="82" t="s">
        <v>4317</v>
      </c>
      <c r="L87" s="82" t="s">
        <v>907</v>
      </c>
      <c r="M87" s="21">
        <v>0</v>
      </c>
      <c r="N87" s="27"/>
      <c r="O87" s="27"/>
      <c r="Q87" s="9"/>
      <c r="T87" s="24" t="str">
        <f t="shared" si="1"/>
        <v>AT2019CSR2</v>
      </c>
    </row>
    <row r="88" spans="1:20" ht="15" customHeight="1">
      <c r="A88" s="21" t="s">
        <v>50</v>
      </c>
      <c r="B88" s="21" t="s">
        <v>34</v>
      </c>
      <c r="C88" s="21">
        <v>2019</v>
      </c>
      <c r="D88" s="21" t="s">
        <v>5</v>
      </c>
      <c r="E88" s="82" t="s">
        <v>3896</v>
      </c>
      <c r="F88" s="21" t="s">
        <v>2</v>
      </c>
      <c r="G88" s="82" t="s">
        <v>4319</v>
      </c>
      <c r="H88" s="82" t="s">
        <v>906</v>
      </c>
      <c r="I88" s="21">
        <v>0.25</v>
      </c>
      <c r="J88" s="21" t="s">
        <v>1262</v>
      </c>
      <c r="K88" s="82" t="s">
        <v>4318</v>
      </c>
      <c r="L88" s="82" t="s">
        <v>906</v>
      </c>
      <c r="M88" s="21">
        <v>0.25</v>
      </c>
      <c r="N88" s="27"/>
      <c r="O88" s="27"/>
      <c r="Q88" s="9"/>
      <c r="T88" s="24" t="str">
        <f t="shared" si="1"/>
        <v>AT2019CSR2</v>
      </c>
    </row>
    <row r="89" spans="1:20" ht="15" customHeight="1">
      <c r="A89" s="21" t="s">
        <v>50</v>
      </c>
      <c r="B89" s="21" t="s">
        <v>34</v>
      </c>
      <c r="C89" s="21">
        <v>2019</v>
      </c>
      <c r="D89" s="21" t="s">
        <v>6</v>
      </c>
      <c r="E89" s="82" t="s">
        <v>3897</v>
      </c>
      <c r="F89" s="21" t="s">
        <v>2</v>
      </c>
      <c r="G89" s="82" t="s">
        <v>4325</v>
      </c>
      <c r="H89" s="82" t="s">
        <v>142</v>
      </c>
      <c r="I89" s="21">
        <v>0.5</v>
      </c>
      <c r="J89" s="21" t="s">
        <v>1264</v>
      </c>
      <c r="K89" s="82" t="s">
        <v>4320</v>
      </c>
      <c r="L89" s="82" t="s">
        <v>142</v>
      </c>
      <c r="M89" s="21">
        <v>0.5</v>
      </c>
      <c r="N89" s="27"/>
      <c r="O89" s="27"/>
      <c r="Q89" s="9"/>
      <c r="T89" s="24" t="str">
        <f t="shared" si="1"/>
        <v>AT2019CSR3</v>
      </c>
    </row>
    <row r="90" spans="1:20" ht="15" customHeight="1">
      <c r="A90" s="21" t="s">
        <v>50</v>
      </c>
      <c r="B90" s="21" t="s">
        <v>34</v>
      </c>
      <c r="C90" s="21">
        <v>2019</v>
      </c>
      <c r="D90" s="21" t="s">
        <v>6</v>
      </c>
      <c r="E90" s="82" t="s">
        <v>3897</v>
      </c>
      <c r="F90" s="21" t="s">
        <v>2</v>
      </c>
      <c r="G90" s="82" t="s">
        <v>4325</v>
      </c>
      <c r="H90" s="82" t="s">
        <v>142</v>
      </c>
      <c r="I90" s="21">
        <v>0.5</v>
      </c>
      <c r="J90" s="21" t="s">
        <v>1260</v>
      </c>
      <c r="K90" s="82" t="s">
        <v>4321</v>
      </c>
      <c r="L90" s="82" t="s">
        <v>142</v>
      </c>
      <c r="M90" s="21">
        <v>0.5</v>
      </c>
      <c r="N90" s="27"/>
      <c r="O90" s="27"/>
      <c r="Q90" s="9"/>
      <c r="T90" s="24" t="str">
        <f t="shared" si="1"/>
        <v>AT2019CSR3</v>
      </c>
    </row>
    <row r="91" spans="1:20" ht="15" customHeight="1">
      <c r="A91" s="21" t="s">
        <v>50</v>
      </c>
      <c r="B91" s="21" t="s">
        <v>34</v>
      </c>
      <c r="C91" s="21">
        <v>2019</v>
      </c>
      <c r="D91" s="21" t="s">
        <v>6</v>
      </c>
      <c r="E91" s="82" t="s">
        <v>3897</v>
      </c>
      <c r="F91" s="21" t="s">
        <v>2</v>
      </c>
      <c r="G91" s="82" t="s">
        <v>4325</v>
      </c>
      <c r="H91" s="82" t="s">
        <v>142</v>
      </c>
      <c r="I91" s="21">
        <v>0.5</v>
      </c>
      <c r="J91" s="21" t="s">
        <v>1261</v>
      </c>
      <c r="K91" s="82" t="s">
        <v>4322</v>
      </c>
      <c r="L91" s="82" t="s">
        <v>906</v>
      </c>
      <c r="M91" s="21">
        <v>0.25</v>
      </c>
      <c r="N91" s="27"/>
      <c r="O91" s="27"/>
      <c r="Q91" s="9"/>
      <c r="T91" s="24" t="str">
        <f t="shared" si="1"/>
        <v>AT2019CSR3</v>
      </c>
    </row>
    <row r="92" spans="1:20" ht="15" customHeight="1">
      <c r="A92" s="21" t="s">
        <v>50</v>
      </c>
      <c r="B92" s="21" t="s">
        <v>34</v>
      </c>
      <c r="C92" s="21">
        <v>2019</v>
      </c>
      <c r="D92" s="21" t="s">
        <v>6</v>
      </c>
      <c r="E92" s="82" t="s">
        <v>3897</v>
      </c>
      <c r="F92" s="21" t="s">
        <v>2</v>
      </c>
      <c r="G92" s="82" t="s">
        <v>4325</v>
      </c>
      <c r="H92" s="82" t="s">
        <v>142</v>
      </c>
      <c r="I92" s="21">
        <v>0.5</v>
      </c>
      <c r="J92" s="21" t="s">
        <v>1262</v>
      </c>
      <c r="K92" s="82" t="s">
        <v>4323</v>
      </c>
      <c r="L92" s="82" t="s">
        <v>142</v>
      </c>
      <c r="M92" s="21">
        <v>0.5</v>
      </c>
      <c r="N92" s="27"/>
      <c r="O92" s="27"/>
      <c r="Q92" s="9"/>
      <c r="T92" s="24" t="str">
        <f t="shared" si="1"/>
        <v>AT2019CSR3</v>
      </c>
    </row>
    <row r="93" spans="1:20" ht="15" customHeight="1">
      <c r="A93" s="21" t="s">
        <v>50</v>
      </c>
      <c r="B93" s="21" t="s">
        <v>34</v>
      </c>
      <c r="C93" s="21">
        <v>2019</v>
      </c>
      <c r="D93" s="21" t="s">
        <v>6</v>
      </c>
      <c r="E93" s="82" t="s">
        <v>3897</v>
      </c>
      <c r="F93" s="21" t="s">
        <v>2</v>
      </c>
      <c r="G93" s="82" t="s">
        <v>4325</v>
      </c>
      <c r="H93" s="82" t="s">
        <v>142</v>
      </c>
      <c r="I93" s="21">
        <v>0.5</v>
      </c>
      <c r="J93" s="21" t="s">
        <v>1263</v>
      </c>
      <c r="K93" s="82" t="s">
        <v>4324</v>
      </c>
      <c r="L93" s="82" t="s">
        <v>906</v>
      </c>
      <c r="M93" s="21">
        <v>0.25</v>
      </c>
      <c r="N93" s="27"/>
      <c r="O93" s="27"/>
      <c r="Q93" s="9"/>
      <c r="T93" s="24" t="str">
        <f t="shared" si="1"/>
        <v>AT2019CSR3</v>
      </c>
    </row>
    <row r="94" spans="1:20" ht="15" customHeight="1">
      <c r="A94" s="88" t="s">
        <v>50</v>
      </c>
      <c r="B94" s="88" t="s">
        <v>34</v>
      </c>
      <c r="C94" s="88">
        <v>2020</v>
      </c>
      <c r="D94" s="88" t="s">
        <v>4</v>
      </c>
      <c r="E94" s="89" t="s">
        <v>4452</v>
      </c>
      <c r="F94" s="88" t="s">
        <v>11</v>
      </c>
      <c r="G94" s="89"/>
      <c r="H94" s="89"/>
      <c r="I94" s="88"/>
      <c r="J94" s="88"/>
      <c r="K94" s="89"/>
      <c r="L94" s="89"/>
      <c r="M94" s="88"/>
      <c r="N94" s="27"/>
      <c r="O94" s="27"/>
      <c r="Q94" s="9"/>
      <c r="T94" s="24" t="str">
        <f t="shared" si="1"/>
        <v>AT2020CSR1</v>
      </c>
    </row>
    <row r="95" spans="1:20" ht="15" customHeight="1">
      <c r="A95" s="88" t="s">
        <v>50</v>
      </c>
      <c r="B95" s="88" t="s">
        <v>34</v>
      </c>
      <c r="C95" s="88">
        <v>2020</v>
      </c>
      <c r="D95" s="88" t="s">
        <v>5</v>
      </c>
      <c r="E95" s="89" t="s">
        <v>4453</v>
      </c>
      <c r="F95" s="88" t="s">
        <v>2</v>
      </c>
      <c r="G95" s="89"/>
      <c r="H95" s="89"/>
      <c r="I95" s="88"/>
      <c r="J95" s="88"/>
      <c r="K95" s="89"/>
      <c r="L95" s="89"/>
      <c r="M95" s="88"/>
      <c r="N95" s="27"/>
      <c r="O95" s="27"/>
      <c r="Q95" s="9"/>
      <c r="T95" s="24" t="str">
        <f t="shared" si="1"/>
        <v>AT2020CSR2</v>
      </c>
    </row>
    <row r="96" spans="1:20" ht="15" customHeight="1">
      <c r="A96" s="88" t="s">
        <v>50</v>
      </c>
      <c r="B96" s="88" t="s">
        <v>34</v>
      </c>
      <c r="C96" s="88">
        <v>2020</v>
      </c>
      <c r="D96" s="88" t="s">
        <v>6</v>
      </c>
      <c r="E96" s="89" t="s">
        <v>4454</v>
      </c>
      <c r="F96" s="88" t="s">
        <v>2</v>
      </c>
      <c r="G96" s="89"/>
      <c r="H96" s="89"/>
      <c r="I96" s="88"/>
      <c r="J96" s="88"/>
      <c r="K96" s="89"/>
      <c r="L96" s="89"/>
      <c r="M96" s="88"/>
      <c r="N96" s="27"/>
      <c r="O96" s="27"/>
      <c r="Q96" s="9"/>
      <c r="T96" s="24" t="str">
        <f t="shared" si="1"/>
        <v>AT2020CSR3</v>
      </c>
    </row>
    <row r="97" spans="1:20" ht="15" customHeight="1">
      <c r="A97" s="88" t="s">
        <v>50</v>
      </c>
      <c r="B97" s="88" t="s">
        <v>34</v>
      </c>
      <c r="C97" s="88">
        <v>2020</v>
      </c>
      <c r="D97" s="88" t="s">
        <v>7</v>
      </c>
      <c r="E97" s="89" t="s">
        <v>4455</v>
      </c>
      <c r="F97" s="88" t="s">
        <v>2</v>
      </c>
      <c r="G97" s="89"/>
      <c r="H97" s="89"/>
      <c r="I97" s="88"/>
      <c r="J97" s="88"/>
      <c r="K97" s="89"/>
      <c r="L97" s="89"/>
      <c r="M97" s="88"/>
      <c r="N97" s="27"/>
      <c r="O97" s="27"/>
      <c r="Q97" s="9"/>
      <c r="T97" s="24" t="str">
        <f t="shared" si="1"/>
        <v>AT2020CSR4</v>
      </c>
    </row>
    <row r="98" spans="1:20" ht="15" customHeight="1">
      <c r="A98" s="20" t="s">
        <v>0</v>
      </c>
      <c r="B98" s="20" t="s">
        <v>34</v>
      </c>
      <c r="C98" s="20">
        <v>2011</v>
      </c>
      <c r="D98" s="20" t="s">
        <v>4</v>
      </c>
      <c r="E98" s="18" t="s">
        <v>1106</v>
      </c>
      <c r="F98" s="20" t="s">
        <v>11</v>
      </c>
      <c r="G98" s="18" t="s">
        <v>1110</v>
      </c>
      <c r="H98" s="18" t="s">
        <v>904</v>
      </c>
      <c r="I98" s="20" t="s">
        <v>2119</v>
      </c>
      <c r="J98" s="21" t="s">
        <v>1221</v>
      </c>
      <c r="K98" s="18" t="s">
        <v>1110</v>
      </c>
      <c r="L98" s="18" t="s">
        <v>2118</v>
      </c>
      <c r="M98" s="21" t="s">
        <v>2119</v>
      </c>
      <c r="N98" s="27"/>
      <c r="O98" s="27"/>
      <c r="P98" s="9" t="s">
        <v>17</v>
      </c>
      <c r="Q98" s="9"/>
      <c r="T98" s="24" t="str">
        <f t="shared" si="1"/>
        <v>BE2011CSR1</v>
      </c>
    </row>
    <row r="99" spans="1:20" ht="15" customHeight="1">
      <c r="A99" s="20" t="s">
        <v>0</v>
      </c>
      <c r="B99" s="20" t="s">
        <v>34</v>
      </c>
      <c r="C99" s="20">
        <v>2011</v>
      </c>
      <c r="D99" s="20" t="s">
        <v>5</v>
      </c>
      <c r="E99" s="18" t="s">
        <v>1285</v>
      </c>
      <c r="F99" s="20" t="s">
        <v>11</v>
      </c>
      <c r="G99" s="18" t="s">
        <v>688</v>
      </c>
      <c r="H99" s="18" t="s">
        <v>904</v>
      </c>
      <c r="I99" s="20" t="s">
        <v>2119</v>
      </c>
      <c r="J99" s="21" t="s">
        <v>1221</v>
      </c>
      <c r="K99" s="18" t="s">
        <v>688</v>
      </c>
      <c r="L99" s="18" t="s">
        <v>2118</v>
      </c>
      <c r="M99" s="21" t="s">
        <v>2119</v>
      </c>
      <c r="N99" s="27"/>
      <c r="O99" s="27"/>
      <c r="P99" s="9" t="s">
        <v>17</v>
      </c>
      <c r="Q99" s="9"/>
      <c r="T99" s="24" t="str">
        <f t="shared" si="1"/>
        <v>BE2011CSR2</v>
      </c>
    </row>
    <row r="100" spans="1:20" ht="15" customHeight="1">
      <c r="A100" s="20" t="s">
        <v>0</v>
      </c>
      <c r="B100" s="20" t="s">
        <v>34</v>
      </c>
      <c r="C100" s="20">
        <v>2011</v>
      </c>
      <c r="D100" s="20" t="s">
        <v>6</v>
      </c>
      <c r="E100" s="18" t="s">
        <v>3383</v>
      </c>
      <c r="F100" s="20" t="s">
        <v>3870</v>
      </c>
      <c r="G100" s="81" t="s">
        <v>3382</v>
      </c>
      <c r="H100" s="18" t="s">
        <v>904</v>
      </c>
      <c r="I100" s="20" t="s">
        <v>2119</v>
      </c>
      <c r="J100" s="21" t="s">
        <v>1221</v>
      </c>
      <c r="K100" s="22" t="s">
        <v>3382</v>
      </c>
      <c r="L100" s="18" t="s">
        <v>2118</v>
      </c>
      <c r="M100" s="21" t="s">
        <v>2119</v>
      </c>
      <c r="N100" s="27"/>
      <c r="O100" s="27"/>
      <c r="P100" s="9" t="s">
        <v>17</v>
      </c>
      <c r="Q100" s="9"/>
      <c r="T100" s="24" t="str">
        <f t="shared" si="1"/>
        <v>BE2011CSR3</v>
      </c>
    </row>
    <row r="101" spans="1:20" ht="15" customHeight="1">
      <c r="A101" s="20" t="s">
        <v>0</v>
      </c>
      <c r="B101" s="20" t="s">
        <v>34</v>
      </c>
      <c r="C101" s="20">
        <v>2011</v>
      </c>
      <c r="D101" s="20" t="s">
        <v>7</v>
      </c>
      <c r="E101" s="18" t="s">
        <v>1107</v>
      </c>
      <c r="F101" s="20" t="s">
        <v>2</v>
      </c>
      <c r="G101" s="18" t="s">
        <v>689</v>
      </c>
      <c r="H101" s="18" t="s">
        <v>907</v>
      </c>
      <c r="I101" s="20" t="s">
        <v>2119</v>
      </c>
      <c r="J101" s="21" t="s">
        <v>1221</v>
      </c>
      <c r="K101" s="18" t="s">
        <v>689</v>
      </c>
      <c r="L101" s="18" t="s">
        <v>2118</v>
      </c>
      <c r="M101" s="21" t="s">
        <v>2119</v>
      </c>
      <c r="N101" s="27"/>
      <c r="O101" s="27"/>
      <c r="P101" s="9" t="s">
        <v>17</v>
      </c>
      <c r="Q101" s="9"/>
      <c r="T101" s="24" t="str">
        <f t="shared" si="1"/>
        <v>BE2011CSR4</v>
      </c>
    </row>
    <row r="102" spans="1:20" ht="15" customHeight="1">
      <c r="A102" s="20" t="s">
        <v>0</v>
      </c>
      <c r="B102" s="20" t="s">
        <v>34</v>
      </c>
      <c r="C102" s="20">
        <v>2011</v>
      </c>
      <c r="D102" s="20" t="s">
        <v>8</v>
      </c>
      <c r="E102" s="18" t="s">
        <v>1108</v>
      </c>
      <c r="F102" s="20" t="s">
        <v>2</v>
      </c>
      <c r="G102" s="18" t="s">
        <v>690</v>
      </c>
      <c r="H102" s="18" t="s">
        <v>904</v>
      </c>
      <c r="I102" s="20" t="s">
        <v>2119</v>
      </c>
      <c r="J102" s="21" t="s">
        <v>1221</v>
      </c>
      <c r="K102" s="18" t="s">
        <v>690</v>
      </c>
      <c r="L102" s="18" t="s">
        <v>2118</v>
      </c>
      <c r="M102" s="21" t="s">
        <v>2119</v>
      </c>
      <c r="N102" s="27"/>
      <c r="O102" s="27"/>
      <c r="P102" s="9" t="s">
        <v>17</v>
      </c>
      <c r="Q102" s="9"/>
      <c r="T102" s="24" t="str">
        <f t="shared" si="1"/>
        <v>BE2011CSR5</v>
      </c>
    </row>
    <row r="103" spans="1:20" ht="15" customHeight="1">
      <c r="A103" s="20" t="s">
        <v>0</v>
      </c>
      <c r="B103" s="20" t="s">
        <v>34</v>
      </c>
      <c r="C103" s="20">
        <v>2011</v>
      </c>
      <c r="D103" s="20" t="s">
        <v>9</v>
      </c>
      <c r="E103" s="18" t="s">
        <v>1109</v>
      </c>
      <c r="F103" s="20" t="s">
        <v>2</v>
      </c>
      <c r="G103" s="18" t="s">
        <v>1111</v>
      </c>
      <c r="H103" s="18" t="s">
        <v>904</v>
      </c>
      <c r="I103" s="20" t="s">
        <v>2119</v>
      </c>
      <c r="J103" s="21" t="s">
        <v>1221</v>
      </c>
      <c r="K103" s="18" t="s">
        <v>1111</v>
      </c>
      <c r="L103" s="18" t="s">
        <v>2118</v>
      </c>
      <c r="M103" s="21" t="s">
        <v>2119</v>
      </c>
      <c r="N103" s="27"/>
      <c r="O103" s="27"/>
      <c r="P103" s="9" t="s">
        <v>17</v>
      </c>
      <c r="Q103" s="9"/>
      <c r="T103" s="24" t="str">
        <f t="shared" si="1"/>
        <v>BE2011CSR6</v>
      </c>
    </row>
    <row r="104" spans="1:20" ht="15" customHeight="1">
      <c r="A104" s="20" t="s">
        <v>0</v>
      </c>
      <c r="B104" s="20" t="s">
        <v>34</v>
      </c>
      <c r="C104" s="20">
        <v>2012</v>
      </c>
      <c r="D104" s="20" t="s">
        <v>4</v>
      </c>
      <c r="E104" s="18" t="s">
        <v>16</v>
      </c>
      <c r="F104" s="20" t="s">
        <v>13</v>
      </c>
      <c r="G104" s="18" t="s">
        <v>3848</v>
      </c>
      <c r="H104" s="18" t="s">
        <v>906</v>
      </c>
      <c r="I104" s="20">
        <v>0.25</v>
      </c>
      <c r="J104" s="21" t="s">
        <v>1221</v>
      </c>
      <c r="K104" s="18" t="s">
        <v>914</v>
      </c>
      <c r="L104" s="18" t="s">
        <v>906</v>
      </c>
      <c r="M104" s="21">
        <v>0.25</v>
      </c>
      <c r="N104" s="27"/>
      <c r="O104" s="27"/>
      <c r="P104" s="9" t="s">
        <v>17</v>
      </c>
      <c r="Q104" s="9"/>
      <c r="T104" s="24" t="str">
        <f t="shared" si="1"/>
        <v>BE2012CSR1</v>
      </c>
    </row>
    <row r="105" spans="1:20" ht="15" customHeight="1">
      <c r="A105" s="20" t="s">
        <v>0</v>
      </c>
      <c r="B105" s="20" t="s">
        <v>34</v>
      </c>
      <c r="C105" s="20">
        <v>2012</v>
      </c>
      <c r="D105" s="20" t="s">
        <v>5</v>
      </c>
      <c r="E105" s="18" t="s">
        <v>1286</v>
      </c>
      <c r="F105" s="20" t="s">
        <v>2</v>
      </c>
      <c r="G105" s="18" t="s">
        <v>913</v>
      </c>
      <c r="H105" s="18" t="s">
        <v>1</v>
      </c>
      <c r="I105" s="20">
        <v>0.5</v>
      </c>
      <c r="J105" s="21" t="s">
        <v>1221</v>
      </c>
      <c r="K105" s="18" t="s">
        <v>913</v>
      </c>
      <c r="L105" s="18" t="s">
        <v>1</v>
      </c>
      <c r="M105" s="21">
        <v>0.5</v>
      </c>
      <c r="N105" s="27"/>
      <c r="O105" s="27"/>
      <c r="P105" s="9" t="s">
        <v>17</v>
      </c>
      <c r="Q105" s="9"/>
      <c r="T105" s="24" t="str">
        <f t="shared" si="1"/>
        <v>BE2012CSR2</v>
      </c>
    </row>
    <row r="106" spans="1:20" ht="15" customHeight="1">
      <c r="A106" s="20" t="s">
        <v>0</v>
      </c>
      <c r="B106" s="20" t="s">
        <v>34</v>
      </c>
      <c r="C106" s="20">
        <v>2012</v>
      </c>
      <c r="D106" s="20" t="s">
        <v>6</v>
      </c>
      <c r="E106" s="18" t="s">
        <v>687</v>
      </c>
      <c r="F106" s="20" t="s">
        <v>2</v>
      </c>
      <c r="G106" s="18" t="s">
        <v>1112</v>
      </c>
      <c r="H106" s="18" t="s">
        <v>908</v>
      </c>
      <c r="I106" s="20">
        <v>1</v>
      </c>
      <c r="J106" s="21" t="s">
        <v>1221</v>
      </c>
      <c r="K106" s="19" t="s">
        <v>3360</v>
      </c>
      <c r="L106" s="18" t="s">
        <v>908</v>
      </c>
      <c r="M106" s="21">
        <v>1</v>
      </c>
      <c r="N106" s="27"/>
      <c r="O106" s="27"/>
      <c r="P106" s="9" t="s">
        <v>17</v>
      </c>
      <c r="Q106" s="9"/>
      <c r="T106" s="24" t="str">
        <f t="shared" si="1"/>
        <v>BE2012CSR3</v>
      </c>
    </row>
    <row r="107" spans="1:20" ht="15" customHeight="1">
      <c r="A107" s="20" t="s">
        <v>0</v>
      </c>
      <c r="B107" s="20" t="s">
        <v>34</v>
      </c>
      <c r="C107" s="20">
        <v>2012</v>
      </c>
      <c r="D107" s="20" t="s">
        <v>7</v>
      </c>
      <c r="E107" s="18" t="s">
        <v>18</v>
      </c>
      <c r="F107" s="20" t="s">
        <v>3</v>
      </c>
      <c r="G107" s="18" t="s">
        <v>912</v>
      </c>
      <c r="H107" s="18" t="s">
        <v>906</v>
      </c>
      <c r="I107" s="20">
        <v>0.25</v>
      </c>
      <c r="J107" s="21" t="s">
        <v>1221</v>
      </c>
      <c r="K107" s="18" t="s">
        <v>912</v>
      </c>
      <c r="L107" s="18" t="s">
        <v>906</v>
      </c>
      <c r="M107" s="21">
        <v>0.25</v>
      </c>
      <c r="N107" s="27"/>
      <c r="O107" s="27"/>
      <c r="P107" s="9" t="s">
        <v>17</v>
      </c>
      <c r="Q107" s="9"/>
      <c r="T107" s="24" t="str">
        <f t="shared" si="1"/>
        <v>BE2012CSR4</v>
      </c>
    </row>
    <row r="108" spans="1:20" ht="15" customHeight="1">
      <c r="A108" s="20" t="s">
        <v>0</v>
      </c>
      <c r="B108" s="20" t="s">
        <v>34</v>
      </c>
      <c r="C108" s="20">
        <v>2012</v>
      </c>
      <c r="D108" s="20" t="s">
        <v>8</v>
      </c>
      <c r="E108" s="18" t="s">
        <v>461</v>
      </c>
      <c r="F108" s="20" t="s">
        <v>3</v>
      </c>
      <c r="G108" s="18" t="s">
        <v>911</v>
      </c>
      <c r="H108" s="18" t="s">
        <v>1</v>
      </c>
      <c r="I108" s="20">
        <v>0.5</v>
      </c>
      <c r="J108" s="21" t="s">
        <v>1221</v>
      </c>
      <c r="K108" s="18" t="s">
        <v>911</v>
      </c>
      <c r="L108" s="18" t="s">
        <v>1</v>
      </c>
      <c r="M108" s="21">
        <v>0.5</v>
      </c>
      <c r="N108" s="27"/>
      <c r="O108" s="27"/>
      <c r="P108" s="9" t="s">
        <v>17</v>
      </c>
      <c r="Q108" s="9"/>
      <c r="T108" s="24" t="str">
        <f t="shared" si="1"/>
        <v>BE2012CSR5</v>
      </c>
    </row>
    <row r="109" spans="1:20" ht="15" customHeight="1">
      <c r="A109" s="20" t="s">
        <v>0</v>
      </c>
      <c r="B109" s="20" t="s">
        <v>34</v>
      </c>
      <c r="C109" s="20">
        <v>2012</v>
      </c>
      <c r="D109" s="20" t="s">
        <v>9</v>
      </c>
      <c r="E109" s="18" t="s">
        <v>19</v>
      </c>
      <c r="F109" s="20" t="s">
        <v>3</v>
      </c>
      <c r="G109" s="18" t="s">
        <v>910</v>
      </c>
      <c r="H109" s="18" t="s">
        <v>906</v>
      </c>
      <c r="I109" s="20">
        <v>0.25</v>
      </c>
      <c r="J109" s="21" t="s">
        <v>1221</v>
      </c>
      <c r="K109" s="18" t="s">
        <v>910</v>
      </c>
      <c r="L109" s="18" t="s">
        <v>906</v>
      </c>
      <c r="M109" s="21">
        <v>0.25</v>
      </c>
      <c r="N109" s="27"/>
      <c r="O109" s="27"/>
      <c r="P109" s="9" t="s">
        <v>17</v>
      </c>
      <c r="Q109" s="9"/>
      <c r="T109" s="24" t="str">
        <f t="shared" si="1"/>
        <v>BE2012CSR6</v>
      </c>
    </row>
    <row r="110" spans="1:20" ht="15" customHeight="1">
      <c r="A110" s="20" t="s">
        <v>0</v>
      </c>
      <c r="B110" s="20" t="s">
        <v>34</v>
      </c>
      <c r="C110" s="20">
        <v>2012</v>
      </c>
      <c r="D110" s="20" t="s">
        <v>10</v>
      </c>
      <c r="E110" s="18" t="s">
        <v>20</v>
      </c>
      <c r="F110" s="20" t="s">
        <v>2</v>
      </c>
      <c r="G110" s="18" t="s">
        <v>909</v>
      </c>
      <c r="H110" s="18" t="s">
        <v>907</v>
      </c>
      <c r="I110" s="20">
        <v>0</v>
      </c>
      <c r="J110" s="21" t="s">
        <v>1221</v>
      </c>
      <c r="K110" s="18" t="s">
        <v>909</v>
      </c>
      <c r="L110" s="18" t="s">
        <v>907</v>
      </c>
      <c r="M110" s="21">
        <v>0</v>
      </c>
      <c r="N110" s="27"/>
      <c r="O110" s="27"/>
      <c r="P110" s="9" t="s">
        <v>17</v>
      </c>
      <c r="Q110" s="9"/>
      <c r="T110" s="24" t="str">
        <f t="shared" si="1"/>
        <v>BE2012CSR7</v>
      </c>
    </row>
    <row r="111" spans="1:20" ht="15" customHeight="1">
      <c r="A111" s="20" t="s">
        <v>0</v>
      </c>
      <c r="B111" s="20" t="s">
        <v>34</v>
      </c>
      <c r="C111" s="20">
        <v>2013</v>
      </c>
      <c r="D111" s="20" t="s">
        <v>4</v>
      </c>
      <c r="E111" s="18" t="s">
        <v>462</v>
      </c>
      <c r="F111" s="20" t="s">
        <v>13</v>
      </c>
      <c r="G111" s="18" t="s">
        <v>3826</v>
      </c>
      <c r="H111" s="18" t="s">
        <v>1</v>
      </c>
      <c r="I111" s="20">
        <v>0.5</v>
      </c>
      <c r="J111" s="21" t="s">
        <v>1221</v>
      </c>
      <c r="K111" s="18" t="s">
        <v>1546</v>
      </c>
      <c r="L111" s="18" t="s">
        <v>1174</v>
      </c>
      <c r="M111" s="21">
        <v>0.75</v>
      </c>
      <c r="N111" s="27"/>
      <c r="O111" s="27"/>
      <c r="P111" s="9" t="s">
        <v>17</v>
      </c>
      <c r="Q111" s="9"/>
      <c r="T111" s="24" t="str">
        <f t="shared" si="1"/>
        <v>BE2013CSR1</v>
      </c>
    </row>
    <row r="112" spans="1:20" ht="15" customHeight="1">
      <c r="A112" s="20" t="s">
        <v>0</v>
      </c>
      <c r="B112" s="20" t="s">
        <v>34</v>
      </c>
      <c r="C112" s="20">
        <v>2013</v>
      </c>
      <c r="D112" s="20" t="s">
        <v>4</v>
      </c>
      <c r="E112" s="18" t="s">
        <v>462</v>
      </c>
      <c r="F112" s="20" t="s">
        <v>13</v>
      </c>
      <c r="G112" s="18" t="s">
        <v>3826</v>
      </c>
      <c r="H112" s="18" t="s">
        <v>1</v>
      </c>
      <c r="I112" s="20">
        <v>0.5</v>
      </c>
      <c r="J112" s="21" t="s">
        <v>1222</v>
      </c>
      <c r="K112" s="18" t="s">
        <v>1547</v>
      </c>
      <c r="L112" s="18" t="s">
        <v>1149</v>
      </c>
      <c r="M112" s="21">
        <v>0.25</v>
      </c>
      <c r="N112" s="27"/>
      <c r="O112" s="27"/>
      <c r="P112" s="9" t="s">
        <v>17</v>
      </c>
      <c r="Q112" s="9"/>
      <c r="T112" s="24" t="str">
        <f t="shared" si="1"/>
        <v>BE2013CSR1</v>
      </c>
    </row>
    <row r="113" spans="1:20" ht="15" customHeight="1">
      <c r="A113" s="20" t="s">
        <v>0</v>
      </c>
      <c r="B113" s="20" t="s">
        <v>34</v>
      </c>
      <c r="C113" s="20">
        <v>2013</v>
      </c>
      <c r="D113" s="20" t="s">
        <v>4</v>
      </c>
      <c r="E113" s="18" t="s">
        <v>462</v>
      </c>
      <c r="F113" s="20" t="s">
        <v>13</v>
      </c>
      <c r="G113" s="18" t="s">
        <v>3826</v>
      </c>
      <c r="H113" s="18" t="s">
        <v>1</v>
      </c>
      <c r="I113" s="20">
        <v>0.5</v>
      </c>
      <c r="J113" s="21" t="s">
        <v>1223</v>
      </c>
      <c r="K113" s="18" t="s">
        <v>1175</v>
      </c>
      <c r="L113" s="18" t="s">
        <v>1174</v>
      </c>
      <c r="M113" s="21">
        <v>0.75</v>
      </c>
      <c r="N113" s="27"/>
      <c r="O113" s="27"/>
      <c r="P113" s="9" t="s">
        <v>17</v>
      </c>
      <c r="Q113" s="9"/>
      <c r="T113" s="24" t="str">
        <f t="shared" si="1"/>
        <v>BE2013CSR1</v>
      </c>
    </row>
    <row r="114" spans="1:20" ht="15" customHeight="1">
      <c r="A114" s="20" t="s">
        <v>0</v>
      </c>
      <c r="B114" s="20" t="s">
        <v>34</v>
      </c>
      <c r="C114" s="20">
        <v>2013</v>
      </c>
      <c r="D114" s="20" t="s">
        <v>5</v>
      </c>
      <c r="E114" s="18" t="s">
        <v>463</v>
      </c>
      <c r="F114" s="20" t="s">
        <v>3</v>
      </c>
      <c r="G114" s="18" t="s">
        <v>464</v>
      </c>
      <c r="H114" s="18" t="s">
        <v>1</v>
      </c>
      <c r="I114" s="20">
        <v>0.5</v>
      </c>
      <c r="J114" s="21" t="s">
        <v>1221</v>
      </c>
      <c r="K114" s="18" t="s">
        <v>1178</v>
      </c>
      <c r="L114" s="18" t="s">
        <v>142</v>
      </c>
      <c r="M114" s="21">
        <v>0.5</v>
      </c>
      <c r="N114" s="27"/>
      <c r="O114" s="27"/>
      <c r="P114" s="9" t="s">
        <v>17</v>
      </c>
      <c r="Q114" s="9"/>
      <c r="T114" s="24" t="str">
        <f t="shared" si="1"/>
        <v>BE2013CSR2</v>
      </c>
    </row>
    <row r="115" spans="1:20" ht="15" customHeight="1">
      <c r="A115" s="20" t="s">
        <v>0</v>
      </c>
      <c r="B115" s="20" t="s">
        <v>34</v>
      </c>
      <c r="C115" s="20">
        <v>2013</v>
      </c>
      <c r="D115" s="20" t="s">
        <v>5</v>
      </c>
      <c r="E115" s="18" t="s">
        <v>463</v>
      </c>
      <c r="F115" s="20" t="s">
        <v>3</v>
      </c>
      <c r="G115" s="18" t="s">
        <v>464</v>
      </c>
      <c r="H115" s="18" t="s">
        <v>1</v>
      </c>
      <c r="I115" s="20">
        <v>0.5</v>
      </c>
      <c r="J115" s="21" t="s">
        <v>1222</v>
      </c>
      <c r="K115" s="18" t="s">
        <v>1179</v>
      </c>
      <c r="L115" s="18" t="s">
        <v>1164</v>
      </c>
      <c r="M115" s="21">
        <v>0</v>
      </c>
      <c r="N115" s="27"/>
      <c r="O115" s="27"/>
      <c r="P115" s="9" t="s">
        <v>17</v>
      </c>
      <c r="Q115" s="9"/>
      <c r="T115" s="24" t="str">
        <f t="shared" si="1"/>
        <v>BE2013CSR2</v>
      </c>
    </row>
    <row r="116" spans="1:20" ht="15" customHeight="1">
      <c r="A116" s="20" t="s">
        <v>0</v>
      </c>
      <c r="B116" s="20" t="s">
        <v>34</v>
      </c>
      <c r="C116" s="20">
        <v>2013</v>
      </c>
      <c r="D116" s="20" t="s">
        <v>5</v>
      </c>
      <c r="E116" s="18" t="s">
        <v>463</v>
      </c>
      <c r="F116" s="20" t="s">
        <v>3</v>
      </c>
      <c r="G116" s="18" t="s">
        <v>464</v>
      </c>
      <c r="H116" s="18" t="s">
        <v>1</v>
      </c>
      <c r="I116" s="20">
        <v>0.5</v>
      </c>
      <c r="J116" s="21" t="s">
        <v>1223</v>
      </c>
      <c r="K116" s="18" t="s">
        <v>1180</v>
      </c>
      <c r="L116" s="18" t="s">
        <v>1164</v>
      </c>
      <c r="M116" s="21">
        <v>0</v>
      </c>
      <c r="N116" s="27"/>
      <c r="O116" s="27"/>
      <c r="P116" s="9" t="s">
        <v>17</v>
      </c>
      <c r="Q116" s="9"/>
      <c r="T116" s="24" t="str">
        <f t="shared" si="1"/>
        <v>BE2013CSR2</v>
      </c>
    </row>
    <row r="117" spans="1:20" ht="15" customHeight="1">
      <c r="A117" s="20" t="s">
        <v>0</v>
      </c>
      <c r="B117" s="20" t="s">
        <v>34</v>
      </c>
      <c r="C117" s="20">
        <v>2013</v>
      </c>
      <c r="D117" s="20" t="s">
        <v>6</v>
      </c>
      <c r="E117" s="18" t="s">
        <v>465</v>
      </c>
      <c r="F117" s="20" t="s">
        <v>3</v>
      </c>
      <c r="G117" s="18" t="s">
        <v>466</v>
      </c>
      <c r="H117" s="18" t="s">
        <v>906</v>
      </c>
      <c r="I117" s="20">
        <v>0.25</v>
      </c>
      <c r="J117" s="21" t="s">
        <v>1221</v>
      </c>
      <c r="K117" s="18" t="s">
        <v>1176</v>
      </c>
      <c r="L117" s="18" t="s">
        <v>142</v>
      </c>
      <c r="M117" s="21">
        <v>0.5</v>
      </c>
      <c r="N117" s="27"/>
      <c r="O117" s="27"/>
      <c r="P117" s="9" t="s">
        <v>17</v>
      </c>
      <c r="Q117" s="9"/>
      <c r="T117" s="24" t="str">
        <f t="shared" si="1"/>
        <v>BE2013CSR3</v>
      </c>
    </row>
    <row r="118" spans="1:20" ht="15" customHeight="1">
      <c r="A118" s="20" t="s">
        <v>0</v>
      </c>
      <c r="B118" s="20" t="s">
        <v>34</v>
      </c>
      <c r="C118" s="20">
        <v>2013</v>
      </c>
      <c r="D118" s="20" t="s">
        <v>6</v>
      </c>
      <c r="E118" s="18" t="s">
        <v>465</v>
      </c>
      <c r="F118" s="20" t="s">
        <v>3</v>
      </c>
      <c r="G118" s="18" t="s">
        <v>466</v>
      </c>
      <c r="H118" s="18" t="s">
        <v>906</v>
      </c>
      <c r="I118" s="20">
        <v>0.25</v>
      </c>
      <c r="J118" s="21" t="s">
        <v>1222</v>
      </c>
      <c r="K118" s="18" t="s">
        <v>1181</v>
      </c>
      <c r="L118" s="18" t="s">
        <v>1164</v>
      </c>
      <c r="M118" s="21">
        <v>0</v>
      </c>
      <c r="N118" s="27"/>
      <c r="O118" s="27"/>
      <c r="P118" s="9" t="s">
        <v>17</v>
      </c>
      <c r="Q118" s="9"/>
      <c r="T118" s="24" t="str">
        <f t="shared" si="1"/>
        <v>BE2013CSR3</v>
      </c>
    </row>
    <row r="119" spans="1:20" ht="15" customHeight="1">
      <c r="A119" s="20" t="s">
        <v>0</v>
      </c>
      <c r="B119" s="20" t="s">
        <v>34</v>
      </c>
      <c r="C119" s="20">
        <v>2013</v>
      </c>
      <c r="D119" s="20" t="s">
        <v>6</v>
      </c>
      <c r="E119" s="18" t="s">
        <v>465</v>
      </c>
      <c r="F119" s="20" t="s">
        <v>3</v>
      </c>
      <c r="G119" s="18" t="s">
        <v>466</v>
      </c>
      <c r="H119" s="18" t="s">
        <v>906</v>
      </c>
      <c r="I119" s="20">
        <v>0.25</v>
      </c>
      <c r="J119" s="21" t="s">
        <v>1223</v>
      </c>
      <c r="K119" s="18" t="s">
        <v>1177</v>
      </c>
      <c r="L119" s="18" t="s">
        <v>1164</v>
      </c>
      <c r="M119" s="21">
        <v>0</v>
      </c>
      <c r="N119" s="27"/>
      <c r="O119" s="27"/>
      <c r="P119" s="9" t="s">
        <v>17</v>
      </c>
      <c r="Q119" s="9"/>
      <c r="T119" s="24" t="str">
        <f t="shared" si="1"/>
        <v>BE2013CSR3</v>
      </c>
    </row>
    <row r="120" spans="1:20" ht="15" customHeight="1">
      <c r="A120" s="20" t="s">
        <v>0</v>
      </c>
      <c r="B120" s="20" t="s">
        <v>34</v>
      </c>
      <c r="C120" s="20">
        <v>2013</v>
      </c>
      <c r="D120" s="20" t="s">
        <v>7</v>
      </c>
      <c r="E120" s="18" t="s">
        <v>467</v>
      </c>
      <c r="F120" s="20" t="s">
        <v>3</v>
      </c>
      <c r="G120" s="18" t="s">
        <v>468</v>
      </c>
      <c r="H120" s="18" t="s">
        <v>906</v>
      </c>
      <c r="I120" s="20">
        <v>0.25</v>
      </c>
      <c r="J120" s="21" t="s">
        <v>1221</v>
      </c>
      <c r="K120" s="18" t="s">
        <v>1182</v>
      </c>
      <c r="L120" s="18" t="s">
        <v>1149</v>
      </c>
      <c r="M120" s="21">
        <v>0.25</v>
      </c>
      <c r="N120" s="27"/>
      <c r="O120" s="27"/>
      <c r="P120" s="9" t="s">
        <v>17</v>
      </c>
      <c r="Q120" s="9"/>
      <c r="T120" s="24" t="str">
        <f t="shared" si="1"/>
        <v>BE2013CSR4</v>
      </c>
    </row>
    <row r="121" spans="1:20" ht="15" customHeight="1">
      <c r="A121" s="20" t="s">
        <v>0</v>
      </c>
      <c r="B121" s="20" t="s">
        <v>34</v>
      </c>
      <c r="C121" s="20">
        <v>2013</v>
      </c>
      <c r="D121" s="20" t="s">
        <v>7</v>
      </c>
      <c r="E121" s="18" t="s">
        <v>467</v>
      </c>
      <c r="F121" s="20" t="s">
        <v>3</v>
      </c>
      <c r="G121" s="18" t="s">
        <v>468</v>
      </c>
      <c r="H121" s="18" t="s">
        <v>906</v>
      </c>
      <c r="I121" s="20">
        <v>0.25</v>
      </c>
      <c r="J121" s="21" t="s">
        <v>1222</v>
      </c>
      <c r="K121" s="18" t="s">
        <v>1183</v>
      </c>
      <c r="L121" s="18" t="s">
        <v>1164</v>
      </c>
      <c r="M121" s="21">
        <v>0</v>
      </c>
      <c r="N121" s="27"/>
      <c r="O121" s="27"/>
      <c r="P121" s="9" t="s">
        <v>17</v>
      </c>
      <c r="Q121" s="9"/>
      <c r="T121" s="24" t="str">
        <f t="shared" si="1"/>
        <v>BE2013CSR4</v>
      </c>
    </row>
    <row r="122" spans="1:20" ht="15" customHeight="1">
      <c r="A122" s="20" t="s">
        <v>0</v>
      </c>
      <c r="B122" s="20" t="s">
        <v>34</v>
      </c>
      <c r="C122" s="20">
        <v>2013</v>
      </c>
      <c r="D122" s="20" t="s">
        <v>7</v>
      </c>
      <c r="E122" s="18" t="s">
        <v>467</v>
      </c>
      <c r="F122" s="20" t="s">
        <v>3</v>
      </c>
      <c r="G122" s="18" t="s">
        <v>468</v>
      </c>
      <c r="H122" s="18" t="s">
        <v>906</v>
      </c>
      <c r="I122" s="20">
        <v>0.25</v>
      </c>
      <c r="J122" s="21" t="s">
        <v>1223</v>
      </c>
      <c r="K122" s="18" t="s">
        <v>1185</v>
      </c>
      <c r="L122" s="18" t="s">
        <v>1174</v>
      </c>
      <c r="M122" s="21">
        <v>0.75</v>
      </c>
      <c r="N122" s="27"/>
      <c r="O122" s="27"/>
      <c r="P122" s="9" t="s">
        <v>17</v>
      </c>
      <c r="Q122" s="9"/>
      <c r="T122" s="24" t="str">
        <f t="shared" si="1"/>
        <v>BE2013CSR4</v>
      </c>
    </row>
    <row r="123" spans="1:20" ht="15" customHeight="1">
      <c r="A123" s="20" t="s">
        <v>0</v>
      </c>
      <c r="B123" s="20" t="s">
        <v>34</v>
      </c>
      <c r="C123" s="20">
        <v>2013</v>
      </c>
      <c r="D123" s="20" t="s">
        <v>7</v>
      </c>
      <c r="E123" s="18" t="s">
        <v>467</v>
      </c>
      <c r="F123" s="20" t="s">
        <v>3</v>
      </c>
      <c r="G123" s="18" t="s">
        <v>468</v>
      </c>
      <c r="H123" s="18" t="s">
        <v>906</v>
      </c>
      <c r="I123" s="20">
        <v>0.25</v>
      </c>
      <c r="J123" s="21" t="s">
        <v>1224</v>
      </c>
      <c r="K123" s="18" t="s">
        <v>1186</v>
      </c>
      <c r="L123" s="18" t="s">
        <v>142</v>
      </c>
      <c r="M123" s="21">
        <v>0.5</v>
      </c>
      <c r="N123" s="27"/>
      <c r="O123" s="27"/>
      <c r="P123" s="9" t="s">
        <v>17</v>
      </c>
      <c r="Q123" s="9"/>
      <c r="T123" s="24" t="str">
        <f t="shared" si="1"/>
        <v>BE2013CSR4</v>
      </c>
    </row>
    <row r="124" spans="1:20" ht="15" customHeight="1">
      <c r="A124" s="20" t="s">
        <v>0</v>
      </c>
      <c r="B124" s="20" t="s">
        <v>34</v>
      </c>
      <c r="C124" s="20">
        <v>2013</v>
      </c>
      <c r="D124" s="20" t="s">
        <v>7</v>
      </c>
      <c r="E124" s="18" t="s">
        <v>467</v>
      </c>
      <c r="F124" s="20" t="s">
        <v>3</v>
      </c>
      <c r="G124" s="18" t="s">
        <v>468</v>
      </c>
      <c r="H124" s="18" t="s">
        <v>906</v>
      </c>
      <c r="I124" s="20">
        <v>0.25</v>
      </c>
      <c r="J124" s="21" t="s">
        <v>1225</v>
      </c>
      <c r="K124" s="18" t="s">
        <v>1187</v>
      </c>
      <c r="L124" s="18" t="s">
        <v>142</v>
      </c>
      <c r="M124" s="21">
        <v>0.5</v>
      </c>
      <c r="N124" s="27"/>
      <c r="O124" s="27"/>
      <c r="P124" s="9" t="s">
        <v>17</v>
      </c>
      <c r="Q124" s="9"/>
      <c r="T124" s="24" t="str">
        <f t="shared" si="1"/>
        <v>BE2013CSR4</v>
      </c>
    </row>
    <row r="125" spans="1:20" ht="15" customHeight="1">
      <c r="A125" s="20" t="s">
        <v>0</v>
      </c>
      <c r="B125" s="20" t="s">
        <v>34</v>
      </c>
      <c r="C125" s="20">
        <v>2013</v>
      </c>
      <c r="D125" s="20" t="s">
        <v>7</v>
      </c>
      <c r="E125" s="18" t="s">
        <v>467</v>
      </c>
      <c r="F125" s="20" t="s">
        <v>3</v>
      </c>
      <c r="G125" s="18" t="s">
        <v>468</v>
      </c>
      <c r="H125" s="18" t="s">
        <v>906</v>
      </c>
      <c r="I125" s="20">
        <v>0.25</v>
      </c>
      <c r="J125" s="21" t="s">
        <v>1226</v>
      </c>
      <c r="K125" s="18" t="s">
        <v>1184</v>
      </c>
      <c r="L125" s="18" t="s">
        <v>1164</v>
      </c>
      <c r="M125" s="21">
        <v>0</v>
      </c>
      <c r="N125" s="27"/>
      <c r="O125" s="27"/>
      <c r="P125" s="9" t="s">
        <v>17</v>
      </c>
      <c r="Q125" s="9"/>
      <c r="T125" s="24" t="str">
        <f t="shared" si="1"/>
        <v>BE2013CSR4</v>
      </c>
    </row>
    <row r="126" spans="1:20" ht="15" customHeight="1">
      <c r="A126" s="20" t="s">
        <v>0</v>
      </c>
      <c r="B126" s="20" t="s">
        <v>34</v>
      </c>
      <c r="C126" s="20">
        <v>2013</v>
      </c>
      <c r="D126" s="20" t="s">
        <v>8</v>
      </c>
      <c r="E126" s="18" t="s">
        <v>469</v>
      </c>
      <c r="F126" s="20" t="s">
        <v>3</v>
      </c>
      <c r="G126" s="18" t="s">
        <v>470</v>
      </c>
      <c r="H126" s="18" t="s">
        <v>906</v>
      </c>
      <c r="I126" s="20">
        <v>0.25</v>
      </c>
      <c r="J126" s="21" t="s">
        <v>1221</v>
      </c>
      <c r="K126" s="18" t="s">
        <v>1188</v>
      </c>
      <c r="L126" s="18" t="s">
        <v>1149</v>
      </c>
      <c r="M126" s="21">
        <v>0.25</v>
      </c>
      <c r="N126" s="27"/>
      <c r="O126" s="27"/>
      <c r="P126" s="9" t="s">
        <v>17</v>
      </c>
      <c r="Q126" s="9"/>
      <c r="T126" s="24" t="str">
        <f t="shared" si="1"/>
        <v>BE2013CSR5</v>
      </c>
    </row>
    <row r="127" spans="1:20" ht="15" customHeight="1">
      <c r="A127" s="20" t="s">
        <v>0</v>
      </c>
      <c r="B127" s="20" t="s">
        <v>34</v>
      </c>
      <c r="C127" s="20">
        <v>2013</v>
      </c>
      <c r="D127" s="20" t="s">
        <v>8</v>
      </c>
      <c r="E127" s="18" t="s">
        <v>469</v>
      </c>
      <c r="F127" s="20" t="s">
        <v>3</v>
      </c>
      <c r="G127" s="18" t="s">
        <v>470</v>
      </c>
      <c r="H127" s="18" t="s">
        <v>906</v>
      </c>
      <c r="I127" s="20">
        <v>0.25</v>
      </c>
      <c r="J127" s="21" t="s">
        <v>1222</v>
      </c>
      <c r="K127" s="18" t="s">
        <v>1189</v>
      </c>
      <c r="L127" s="18" t="s">
        <v>1149</v>
      </c>
      <c r="M127" s="21">
        <v>0.25</v>
      </c>
      <c r="N127" s="27"/>
      <c r="O127" s="27"/>
      <c r="P127" s="9" t="s">
        <v>17</v>
      </c>
      <c r="Q127" s="9"/>
      <c r="T127" s="24" t="str">
        <f t="shared" si="1"/>
        <v>BE2013CSR5</v>
      </c>
    </row>
    <row r="128" spans="1:20" ht="15" customHeight="1">
      <c r="A128" s="20" t="s">
        <v>0</v>
      </c>
      <c r="B128" s="20" t="s">
        <v>34</v>
      </c>
      <c r="C128" s="20">
        <v>2013</v>
      </c>
      <c r="D128" s="20" t="s">
        <v>9</v>
      </c>
      <c r="E128" s="18" t="s">
        <v>471</v>
      </c>
      <c r="F128" s="20" t="s">
        <v>2</v>
      </c>
      <c r="G128" s="18" t="s">
        <v>472</v>
      </c>
      <c r="H128" s="18" t="s">
        <v>1</v>
      </c>
      <c r="I128" s="20">
        <v>0.5</v>
      </c>
      <c r="J128" s="21" t="s">
        <v>1221</v>
      </c>
      <c r="K128" s="18" t="s">
        <v>1190</v>
      </c>
      <c r="L128" s="18" t="s">
        <v>142</v>
      </c>
      <c r="M128" s="21">
        <v>0.5</v>
      </c>
      <c r="N128" s="27"/>
      <c r="O128" s="27"/>
      <c r="P128" s="9" t="s">
        <v>17</v>
      </c>
      <c r="Q128" s="9"/>
      <c r="T128" s="24" t="str">
        <f t="shared" si="1"/>
        <v>BE2013CSR6</v>
      </c>
    </row>
    <row r="129" spans="1:20" ht="15" customHeight="1">
      <c r="A129" s="20" t="s">
        <v>0</v>
      </c>
      <c r="B129" s="20" t="s">
        <v>34</v>
      </c>
      <c r="C129" s="20">
        <v>2013</v>
      </c>
      <c r="D129" s="20" t="s">
        <v>9</v>
      </c>
      <c r="E129" s="18" t="s">
        <v>471</v>
      </c>
      <c r="F129" s="20" t="s">
        <v>2</v>
      </c>
      <c r="G129" s="18" t="s">
        <v>472</v>
      </c>
      <c r="H129" s="18" t="s">
        <v>1</v>
      </c>
      <c r="I129" s="20">
        <v>0.5</v>
      </c>
      <c r="J129" s="21" t="s">
        <v>1222</v>
      </c>
      <c r="K129" s="18" t="s">
        <v>1191</v>
      </c>
      <c r="L129" s="18" t="s">
        <v>142</v>
      </c>
      <c r="M129" s="21">
        <v>0.5</v>
      </c>
      <c r="N129" s="27"/>
      <c r="O129" s="27"/>
      <c r="P129" s="9" t="s">
        <v>17</v>
      </c>
      <c r="Q129" s="9"/>
      <c r="T129" s="24" t="str">
        <f t="shared" si="1"/>
        <v>BE2013CSR6</v>
      </c>
    </row>
    <row r="130" spans="1:20" ht="15" customHeight="1">
      <c r="A130" s="20" t="s">
        <v>0</v>
      </c>
      <c r="B130" s="20" t="s">
        <v>34</v>
      </c>
      <c r="C130" s="20">
        <v>2013</v>
      </c>
      <c r="D130" s="20" t="s">
        <v>9</v>
      </c>
      <c r="E130" s="18" t="s">
        <v>471</v>
      </c>
      <c r="F130" s="20" t="s">
        <v>2</v>
      </c>
      <c r="G130" s="18" t="s">
        <v>472</v>
      </c>
      <c r="H130" s="18" t="s">
        <v>1</v>
      </c>
      <c r="I130" s="20">
        <v>0.5</v>
      </c>
      <c r="J130" s="21" t="s">
        <v>1223</v>
      </c>
      <c r="K130" s="18" t="s">
        <v>1192</v>
      </c>
      <c r="L130" s="18" t="s">
        <v>1149</v>
      </c>
      <c r="M130" s="21">
        <v>0.25</v>
      </c>
      <c r="N130" s="27"/>
      <c r="O130" s="27"/>
      <c r="P130" s="9" t="s">
        <v>17</v>
      </c>
      <c r="Q130" s="9"/>
      <c r="T130" s="24" t="str">
        <f t="shared" si="1"/>
        <v>BE2013CSR6</v>
      </c>
    </row>
    <row r="131" spans="1:20" ht="15" customHeight="1">
      <c r="A131" s="20" t="s">
        <v>0</v>
      </c>
      <c r="B131" s="20" t="s">
        <v>34</v>
      </c>
      <c r="C131" s="20">
        <v>2013</v>
      </c>
      <c r="D131" s="20" t="s">
        <v>9</v>
      </c>
      <c r="E131" s="18" t="s">
        <v>471</v>
      </c>
      <c r="F131" s="20" t="s">
        <v>2</v>
      </c>
      <c r="G131" s="18" t="s">
        <v>472</v>
      </c>
      <c r="H131" s="18" t="s">
        <v>1</v>
      </c>
      <c r="I131" s="20">
        <v>0.5</v>
      </c>
      <c r="J131" s="21" t="s">
        <v>1224</v>
      </c>
      <c r="K131" s="18" t="s">
        <v>1193</v>
      </c>
      <c r="L131" s="18" t="s">
        <v>1149</v>
      </c>
      <c r="M131" s="21">
        <v>0.25</v>
      </c>
      <c r="N131" s="27"/>
      <c r="O131" s="27"/>
      <c r="P131" s="9" t="s">
        <v>17</v>
      </c>
      <c r="Q131" s="9"/>
      <c r="T131" s="24" t="str">
        <f t="shared" si="1"/>
        <v>BE2013CSR6</v>
      </c>
    </row>
    <row r="132" spans="1:20" ht="15" customHeight="1">
      <c r="A132" s="20" t="s">
        <v>0</v>
      </c>
      <c r="B132" s="20" t="s">
        <v>34</v>
      </c>
      <c r="C132" s="20">
        <v>2013</v>
      </c>
      <c r="D132" s="20" t="s">
        <v>10</v>
      </c>
      <c r="E132" s="18" t="s">
        <v>473</v>
      </c>
      <c r="F132" s="20" t="s">
        <v>2</v>
      </c>
      <c r="G132" s="18" t="s">
        <v>474</v>
      </c>
      <c r="H132" s="18" t="s">
        <v>906</v>
      </c>
      <c r="I132" s="20">
        <v>0.25</v>
      </c>
      <c r="J132" s="21" t="s">
        <v>1221</v>
      </c>
      <c r="K132" s="18" t="s">
        <v>1194</v>
      </c>
      <c r="L132" s="18" t="s">
        <v>1149</v>
      </c>
      <c r="M132" s="21">
        <v>0.25</v>
      </c>
      <c r="N132" s="27"/>
      <c r="O132" s="27"/>
      <c r="P132" s="9" t="s">
        <v>17</v>
      </c>
      <c r="Q132" s="9"/>
      <c r="T132" s="24" t="str">
        <f t="shared" si="1"/>
        <v>BE2013CSR7</v>
      </c>
    </row>
    <row r="133" spans="1:20" ht="15" customHeight="1">
      <c r="A133" s="20" t="s">
        <v>0</v>
      </c>
      <c r="B133" s="20" t="s">
        <v>34</v>
      </c>
      <c r="C133" s="20">
        <v>2013</v>
      </c>
      <c r="D133" s="20" t="s">
        <v>10</v>
      </c>
      <c r="E133" s="18" t="s">
        <v>473</v>
      </c>
      <c r="F133" s="20" t="s">
        <v>2</v>
      </c>
      <c r="G133" s="18" t="s">
        <v>474</v>
      </c>
      <c r="H133" s="18" t="s">
        <v>906</v>
      </c>
      <c r="I133" s="20">
        <v>0.25</v>
      </c>
      <c r="J133" s="21" t="s">
        <v>1222</v>
      </c>
      <c r="K133" s="18" t="s">
        <v>1195</v>
      </c>
      <c r="L133" s="18" t="s">
        <v>1149</v>
      </c>
      <c r="M133" s="21">
        <v>0.25</v>
      </c>
      <c r="N133" s="27"/>
      <c r="O133" s="27"/>
      <c r="P133" s="9" t="s">
        <v>17</v>
      </c>
      <c r="Q133" s="9"/>
      <c r="T133" s="24" t="str">
        <f t="shared" si="1"/>
        <v>BE2013CSR7</v>
      </c>
    </row>
    <row r="134" spans="1:20" ht="15" customHeight="1">
      <c r="A134" s="20" t="s">
        <v>0</v>
      </c>
      <c r="B134" s="20" t="s">
        <v>34</v>
      </c>
      <c r="C134" s="20">
        <v>2014</v>
      </c>
      <c r="D134" s="20" t="s">
        <v>4</v>
      </c>
      <c r="E134" s="18" t="s">
        <v>475</v>
      </c>
      <c r="F134" s="20" t="s">
        <v>11</v>
      </c>
      <c r="G134" s="18" t="s">
        <v>3008</v>
      </c>
      <c r="H134" s="18" t="s">
        <v>906</v>
      </c>
      <c r="I134" s="20">
        <v>0.25</v>
      </c>
      <c r="J134" s="21" t="s">
        <v>1221</v>
      </c>
      <c r="K134" s="18" t="s">
        <v>1150</v>
      </c>
      <c r="L134" s="18" t="s">
        <v>1149</v>
      </c>
      <c r="M134" s="21">
        <v>0.25</v>
      </c>
      <c r="N134" s="27"/>
      <c r="O134" s="27"/>
      <c r="P134" s="9" t="s">
        <v>17</v>
      </c>
      <c r="Q134" s="9"/>
      <c r="T134" s="24" t="str">
        <f t="shared" si="1"/>
        <v>BE2014CSR1</v>
      </c>
    </row>
    <row r="135" spans="1:20" ht="15" customHeight="1">
      <c r="A135" s="20" t="s">
        <v>0</v>
      </c>
      <c r="B135" s="20" t="s">
        <v>34</v>
      </c>
      <c r="C135" s="20">
        <v>2014</v>
      </c>
      <c r="D135" s="20" t="s">
        <v>5</v>
      </c>
      <c r="E135" s="18" t="s">
        <v>476</v>
      </c>
      <c r="F135" s="20" t="s">
        <v>3</v>
      </c>
      <c r="G135" s="18" t="s">
        <v>3009</v>
      </c>
      <c r="H135" s="18" t="s">
        <v>906</v>
      </c>
      <c r="I135" s="20">
        <v>0.25</v>
      </c>
      <c r="J135" s="21" t="s">
        <v>1221</v>
      </c>
      <c r="K135" s="18" t="s">
        <v>1151</v>
      </c>
      <c r="L135" s="18" t="s">
        <v>1149</v>
      </c>
      <c r="M135" s="21">
        <v>0.25</v>
      </c>
      <c r="N135" s="27"/>
      <c r="O135" s="27"/>
      <c r="P135" s="9" t="s">
        <v>17</v>
      </c>
      <c r="Q135" s="9"/>
      <c r="T135" s="24" t="str">
        <f t="shared" ref="T135:T198" si="2">A135&amp;C135&amp;D135</f>
        <v>BE2014CSR2</v>
      </c>
    </row>
    <row r="136" spans="1:20" ht="15" customHeight="1">
      <c r="A136" s="20" t="s">
        <v>0</v>
      </c>
      <c r="B136" s="20" t="s">
        <v>34</v>
      </c>
      <c r="C136" s="20">
        <v>2014</v>
      </c>
      <c r="D136" s="20" t="s">
        <v>6</v>
      </c>
      <c r="E136" s="18" t="s">
        <v>477</v>
      </c>
      <c r="F136" s="20" t="s">
        <v>2</v>
      </c>
      <c r="G136" s="18" t="s">
        <v>1293</v>
      </c>
      <c r="H136" s="18" t="s">
        <v>641</v>
      </c>
      <c r="I136" s="20">
        <v>0.75</v>
      </c>
      <c r="J136" s="21" t="s">
        <v>1221</v>
      </c>
      <c r="K136" s="18" t="s">
        <v>1152</v>
      </c>
      <c r="L136" s="18" t="s">
        <v>1174</v>
      </c>
      <c r="M136" s="21">
        <v>0.75</v>
      </c>
      <c r="N136" s="27"/>
      <c r="O136" s="27"/>
      <c r="P136" s="9" t="s">
        <v>17</v>
      </c>
      <c r="Q136" s="9"/>
      <c r="T136" s="24" t="str">
        <f t="shared" si="2"/>
        <v>BE2014CSR3</v>
      </c>
    </row>
    <row r="137" spans="1:20" ht="15" customHeight="1">
      <c r="A137" s="20" t="s">
        <v>0</v>
      </c>
      <c r="B137" s="20" t="s">
        <v>34</v>
      </c>
      <c r="C137" s="20">
        <v>2014</v>
      </c>
      <c r="D137" s="20" t="s">
        <v>6</v>
      </c>
      <c r="E137" s="18" t="s">
        <v>477</v>
      </c>
      <c r="F137" s="20" t="s">
        <v>2</v>
      </c>
      <c r="G137" s="18" t="s">
        <v>1293</v>
      </c>
      <c r="H137" s="18" t="s">
        <v>641</v>
      </c>
      <c r="I137" s="20">
        <v>0.75</v>
      </c>
      <c r="J137" s="21" t="s">
        <v>1222</v>
      </c>
      <c r="K137" s="18" t="s">
        <v>1153</v>
      </c>
      <c r="L137" s="18" t="s">
        <v>1149</v>
      </c>
      <c r="M137" s="21">
        <v>0.25</v>
      </c>
      <c r="N137" s="27"/>
      <c r="O137" s="27"/>
      <c r="P137" s="9" t="s">
        <v>17</v>
      </c>
      <c r="Q137" s="9"/>
      <c r="T137" s="24" t="str">
        <f t="shared" si="2"/>
        <v>BE2014CSR3</v>
      </c>
    </row>
    <row r="138" spans="1:20" ht="15" customHeight="1">
      <c r="A138" s="20" t="s">
        <v>0</v>
      </c>
      <c r="B138" s="20" t="s">
        <v>34</v>
      </c>
      <c r="C138" s="20">
        <v>2014</v>
      </c>
      <c r="D138" s="20" t="s">
        <v>6</v>
      </c>
      <c r="E138" s="18" t="s">
        <v>477</v>
      </c>
      <c r="F138" s="20" t="s">
        <v>2</v>
      </c>
      <c r="G138" s="18" t="s">
        <v>1293</v>
      </c>
      <c r="H138" s="18" t="s">
        <v>641</v>
      </c>
      <c r="I138" s="20">
        <v>0.75</v>
      </c>
      <c r="J138" s="21" t="s">
        <v>1223</v>
      </c>
      <c r="K138" s="18" t="s">
        <v>1154</v>
      </c>
      <c r="L138" s="18" t="s">
        <v>142</v>
      </c>
      <c r="M138" s="21">
        <v>0.5</v>
      </c>
      <c r="N138" s="27"/>
      <c r="O138" s="27"/>
      <c r="P138" s="9" t="s">
        <v>17</v>
      </c>
      <c r="Q138" s="9"/>
      <c r="T138" s="24" t="str">
        <f t="shared" si="2"/>
        <v>BE2014CSR3</v>
      </c>
    </row>
    <row r="139" spans="1:20" ht="15" customHeight="1">
      <c r="A139" s="20" t="s">
        <v>0</v>
      </c>
      <c r="B139" s="20" t="s">
        <v>34</v>
      </c>
      <c r="C139" s="20">
        <v>2014</v>
      </c>
      <c r="D139" s="20" t="s">
        <v>7</v>
      </c>
      <c r="E139" s="18" t="s">
        <v>478</v>
      </c>
      <c r="F139" s="20" t="s">
        <v>3</v>
      </c>
      <c r="G139" s="18" t="s">
        <v>479</v>
      </c>
      <c r="H139" s="18" t="s">
        <v>1</v>
      </c>
      <c r="I139" s="20">
        <v>0.5</v>
      </c>
      <c r="J139" s="21" t="s">
        <v>1221</v>
      </c>
      <c r="K139" s="18" t="s">
        <v>1155</v>
      </c>
      <c r="L139" s="18" t="s">
        <v>142</v>
      </c>
      <c r="M139" s="21">
        <v>0.5</v>
      </c>
      <c r="N139" s="27"/>
      <c r="O139" s="27"/>
      <c r="P139" s="9" t="s">
        <v>17</v>
      </c>
      <c r="Q139" s="9"/>
      <c r="T139" s="24" t="str">
        <f t="shared" si="2"/>
        <v>BE2014CSR4</v>
      </c>
    </row>
    <row r="140" spans="1:20" ht="15" customHeight="1">
      <c r="A140" s="20" t="s">
        <v>0</v>
      </c>
      <c r="B140" s="20" t="s">
        <v>34</v>
      </c>
      <c r="C140" s="20">
        <v>2014</v>
      </c>
      <c r="D140" s="20" t="s">
        <v>7</v>
      </c>
      <c r="E140" s="18" t="s">
        <v>478</v>
      </c>
      <c r="F140" s="20" t="s">
        <v>3</v>
      </c>
      <c r="G140" s="18" t="s">
        <v>479</v>
      </c>
      <c r="H140" s="18" t="s">
        <v>1</v>
      </c>
      <c r="I140" s="20">
        <v>0.5</v>
      </c>
      <c r="J140" s="21" t="s">
        <v>1222</v>
      </c>
      <c r="K140" s="18" t="s">
        <v>1156</v>
      </c>
      <c r="L140" s="18" t="s">
        <v>1149</v>
      </c>
      <c r="M140" s="21">
        <v>0.25</v>
      </c>
      <c r="N140" s="27"/>
      <c r="O140" s="27"/>
      <c r="P140" s="9" t="s">
        <v>17</v>
      </c>
      <c r="Q140" s="9"/>
      <c r="T140" s="24" t="str">
        <f t="shared" si="2"/>
        <v>BE2014CSR4</v>
      </c>
    </row>
    <row r="141" spans="1:20" ht="15" customHeight="1">
      <c r="A141" s="20" t="s">
        <v>0</v>
      </c>
      <c r="B141" s="20" t="s">
        <v>34</v>
      </c>
      <c r="C141" s="20">
        <v>2014</v>
      </c>
      <c r="D141" s="20" t="s">
        <v>7</v>
      </c>
      <c r="E141" s="18" t="s">
        <v>478</v>
      </c>
      <c r="F141" s="20" t="s">
        <v>3</v>
      </c>
      <c r="G141" s="18" t="s">
        <v>479</v>
      </c>
      <c r="H141" s="18" t="s">
        <v>1</v>
      </c>
      <c r="I141" s="20">
        <v>0.5</v>
      </c>
      <c r="J141" s="21" t="s">
        <v>1223</v>
      </c>
      <c r="K141" s="18" t="s">
        <v>1157</v>
      </c>
      <c r="L141" s="18" t="s">
        <v>1</v>
      </c>
      <c r="M141" s="21">
        <v>0.5</v>
      </c>
      <c r="N141" s="27"/>
      <c r="O141" s="27"/>
      <c r="P141" s="9" t="s">
        <v>17</v>
      </c>
      <c r="Q141" s="9"/>
      <c r="T141" s="24" t="str">
        <f t="shared" si="2"/>
        <v>BE2014CSR4</v>
      </c>
    </row>
    <row r="142" spans="1:20" ht="15" customHeight="1">
      <c r="A142" s="20" t="s">
        <v>0</v>
      </c>
      <c r="B142" s="20" t="s">
        <v>34</v>
      </c>
      <c r="C142" s="20">
        <v>2014</v>
      </c>
      <c r="D142" s="20" t="s">
        <v>7</v>
      </c>
      <c r="E142" s="18" t="s">
        <v>478</v>
      </c>
      <c r="F142" s="20" t="s">
        <v>3</v>
      </c>
      <c r="G142" s="18" t="s">
        <v>479</v>
      </c>
      <c r="H142" s="18" t="s">
        <v>1</v>
      </c>
      <c r="I142" s="20">
        <v>0.5</v>
      </c>
      <c r="J142" s="21" t="s">
        <v>1224</v>
      </c>
      <c r="K142" s="18" t="s">
        <v>1158</v>
      </c>
      <c r="L142" s="18" t="s">
        <v>1149</v>
      </c>
      <c r="M142" s="21">
        <v>0.25</v>
      </c>
      <c r="N142" s="27"/>
      <c r="O142" s="27"/>
      <c r="P142" s="9" t="s">
        <v>17</v>
      </c>
      <c r="Q142" s="9"/>
      <c r="T142" s="24" t="str">
        <f t="shared" si="2"/>
        <v>BE2014CSR4</v>
      </c>
    </row>
    <row r="143" spans="1:20" ht="15" customHeight="1">
      <c r="A143" s="20" t="s">
        <v>0</v>
      </c>
      <c r="B143" s="20" t="s">
        <v>34</v>
      </c>
      <c r="C143" s="20">
        <v>2014</v>
      </c>
      <c r="D143" s="20" t="s">
        <v>8</v>
      </c>
      <c r="E143" s="18" t="s">
        <v>480</v>
      </c>
      <c r="F143" s="20" t="s">
        <v>3</v>
      </c>
      <c r="G143" s="18" t="s">
        <v>3010</v>
      </c>
      <c r="H143" s="18" t="s">
        <v>1</v>
      </c>
      <c r="I143" s="20">
        <v>0.5</v>
      </c>
      <c r="J143" s="21" t="s">
        <v>1221</v>
      </c>
      <c r="K143" s="18" t="s">
        <v>3011</v>
      </c>
      <c r="L143" s="18" t="s">
        <v>1</v>
      </c>
      <c r="M143" s="21">
        <v>0.5</v>
      </c>
      <c r="N143" s="27"/>
      <c r="O143" s="27"/>
      <c r="P143" s="9" t="s">
        <v>17</v>
      </c>
      <c r="Q143" s="9"/>
      <c r="T143" s="24" t="str">
        <f t="shared" si="2"/>
        <v>BE2014CSR5</v>
      </c>
    </row>
    <row r="144" spans="1:20" ht="15" customHeight="1">
      <c r="A144" s="20" t="s">
        <v>0</v>
      </c>
      <c r="B144" s="20" t="s">
        <v>34</v>
      </c>
      <c r="C144" s="20">
        <v>2014</v>
      </c>
      <c r="D144" s="20" t="s">
        <v>8</v>
      </c>
      <c r="E144" s="18" t="s">
        <v>480</v>
      </c>
      <c r="F144" s="20" t="s">
        <v>3</v>
      </c>
      <c r="G144" s="18" t="s">
        <v>3010</v>
      </c>
      <c r="H144" s="18" t="s">
        <v>1</v>
      </c>
      <c r="I144" s="20">
        <v>0.5</v>
      </c>
      <c r="J144" s="21" t="s">
        <v>1222</v>
      </c>
      <c r="K144" s="18" t="s">
        <v>1159</v>
      </c>
      <c r="L144" s="18" t="s">
        <v>1149</v>
      </c>
      <c r="M144" s="21">
        <v>0.25</v>
      </c>
      <c r="N144" s="27"/>
      <c r="O144" s="27"/>
      <c r="P144" s="9" t="s">
        <v>17</v>
      </c>
      <c r="Q144" s="9"/>
      <c r="T144" s="24" t="str">
        <f t="shared" si="2"/>
        <v>BE2014CSR5</v>
      </c>
    </row>
    <row r="145" spans="1:16348" ht="15" customHeight="1">
      <c r="A145" s="20" t="s">
        <v>0</v>
      </c>
      <c r="B145" s="20" t="s">
        <v>34</v>
      </c>
      <c r="C145" s="20">
        <v>2014</v>
      </c>
      <c r="D145" s="20" t="s">
        <v>8</v>
      </c>
      <c r="E145" s="18" t="s">
        <v>480</v>
      </c>
      <c r="F145" s="20" t="s">
        <v>3</v>
      </c>
      <c r="G145" s="18" t="s">
        <v>3010</v>
      </c>
      <c r="H145" s="18" t="s">
        <v>1</v>
      </c>
      <c r="I145" s="20">
        <v>0.5</v>
      </c>
      <c r="J145" s="21" t="s">
        <v>1223</v>
      </c>
      <c r="K145" s="18" t="s">
        <v>1160</v>
      </c>
      <c r="L145" s="18" t="s">
        <v>142</v>
      </c>
      <c r="M145" s="21">
        <v>0.5</v>
      </c>
      <c r="N145" s="27"/>
      <c r="O145" s="27"/>
      <c r="P145" s="9" t="s">
        <v>17</v>
      </c>
      <c r="Q145" s="9"/>
      <c r="T145" s="24" t="str">
        <f t="shared" si="2"/>
        <v>BE2014CSR5</v>
      </c>
    </row>
    <row r="146" spans="1:16348" ht="15" customHeight="1">
      <c r="A146" s="20" t="s">
        <v>0</v>
      </c>
      <c r="B146" s="20" t="s">
        <v>34</v>
      </c>
      <c r="C146" s="20">
        <v>2014</v>
      </c>
      <c r="D146" s="20" t="s">
        <v>8</v>
      </c>
      <c r="E146" s="18" t="s">
        <v>480</v>
      </c>
      <c r="F146" s="20" t="s">
        <v>3</v>
      </c>
      <c r="G146" s="18" t="s">
        <v>3010</v>
      </c>
      <c r="H146" s="18" t="s">
        <v>1</v>
      </c>
      <c r="I146" s="20">
        <v>0.5</v>
      </c>
      <c r="J146" s="21" t="s">
        <v>1224</v>
      </c>
      <c r="K146" s="18" t="s">
        <v>1161</v>
      </c>
      <c r="L146" s="18" t="s">
        <v>142</v>
      </c>
      <c r="M146" s="21">
        <v>0.5</v>
      </c>
      <c r="N146" s="27"/>
      <c r="O146" s="27"/>
      <c r="P146" s="9" t="s">
        <v>17</v>
      </c>
      <c r="Q146" s="9"/>
      <c r="T146" s="24" t="str">
        <f t="shared" si="2"/>
        <v>BE2014CSR5</v>
      </c>
    </row>
    <row r="147" spans="1:16348" ht="15" customHeight="1">
      <c r="A147" s="20" t="s">
        <v>0</v>
      </c>
      <c r="B147" s="20" t="s">
        <v>34</v>
      </c>
      <c r="C147" s="20">
        <v>2014</v>
      </c>
      <c r="D147" s="20" t="s">
        <v>9</v>
      </c>
      <c r="E147" s="18" t="s">
        <v>481</v>
      </c>
      <c r="F147" s="20" t="s">
        <v>2</v>
      </c>
      <c r="G147" s="18" t="s">
        <v>482</v>
      </c>
      <c r="H147" s="18" t="s">
        <v>906</v>
      </c>
      <c r="I147" s="20">
        <v>0.25</v>
      </c>
      <c r="J147" s="21" t="s">
        <v>1221</v>
      </c>
      <c r="K147" s="18" t="s">
        <v>1173</v>
      </c>
      <c r="L147" s="18" t="s">
        <v>1149</v>
      </c>
      <c r="M147" s="21">
        <v>0.25</v>
      </c>
      <c r="N147" s="27"/>
      <c r="O147" s="27"/>
      <c r="P147" s="9" t="s">
        <v>17</v>
      </c>
      <c r="Q147" s="9"/>
      <c r="T147" s="24" t="str">
        <f t="shared" si="2"/>
        <v>BE2014CSR6</v>
      </c>
    </row>
    <row r="148" spans="1:16348" ht="15" customHeight="1">
      <c r="A148" s="20" t="s">
        <v>0</v>
      </c>
      <c r="B148" s="20" t="s">
        <v>34</v>
      </c>
      <c r="C148" s="20">
        <v>2015</v>
      </c>
      <c r="D148" s="20" t="s">
        <v>4</v>
      </c>
      <c r="E148" s="18" t="s">
        <v>1008</v>
      </c>
      <c r="F148" s="20" t="s">
        <v>13</v>
      </c>
      <c r="G148" s="18" t="s">
        <v>2134</v>
      </c>
      <c r="H148" s="18" t="s">
        <v>1</v>
      </c>
      <c r="I148" s="20">
        <v>0.5</v>
      </c>
      <c r="J148" s="21" t="s">
        <v>1221</v>
      </c>
      <c r="K148" s="18" t="s">
        <v>1899</v>
      </c>
      <c r="L148" s="18" t="s">
        <v>142</v>
      </c>
      <c r="M148" s="21">
        <v>0.5</v>
      </c>
      <c r="N148" s="27"/>
      <c r="O148" s="27"/>
      <c r="P148" s="9" t="s">
        <v>17</v>
      </c>
      <c r="Q148" s="9"/>
      <c r="T148" s="24" t="str">
        <f t="shared" si="2"/>
        <v>BE2015CSR1</v>
      </c>
    </row>
    <row r="149" spans="1:16348" ht="15" customHeight="1">
      <c r="A149" s="20" t="s">
        <v>0</v>
      </c>
      <c r="B149" s="20" t="s">
        <v>34</v>
      </c>
      <c r="C149" s="20">
        <v>2015</v>
      </c>
      <c r="D149" s="20" t="s">
        <v>4</v>
      </c>
      <c r="E149" s="18" t="s">
        <v>1008</v>
      </c>
      <c r="F149" s="20" t="s">
        <v>13</v>
      </c>
      <c r="G149" s="18" t="s">
        <v>2134</v>
      </c>
      <c r="H149" s="18" t="s">
        <v>1</v>
      </c>
      <c r="I149" s="20">
        <v>0.5</v>
      </c>
      <c r="J149" s="21" t="s">
        <v>1222</v>
      </c>
      <c r="K149" s="18" t="s">
        <v>1900</v>
      </c>
      <c r="L149" s="18" t="s">
        <v>142</v>
      </c>
      <c r="M149" s="21">
        <v>0.5</v>
      </c>
      <c r="N149" s="27"/>
      <c r="O149" s="27"/>
      <c r="P149" s="9" t="s">
        <v>17</v>
      </c>
      <c r="Q149" s="9"/>
      <c r="T149" s="24" t="str">
        <f t="shared" si="2"/>
        <v>BE2015CSR1</v>
      </c>
    </row>
    <row r="150" spans="1:16348" ht="15" customHeight="1">
      <c r="A150" s="20" t="s">
        <v>0</v>
      </c>
      <c r="B150" s="20" t="s">
        <v>34</v>
      </c>
      <c r="C150" s="20">
        <v>2015</v>
      </c>
      <c r="D150" s="20" t="s">
        <v>4</v>
      </c>
      <c r="E150" s="18" t="s">
        <v>1008</v>
      </c>
      <c r="F150" s="20" t="s">
        <v>13</v>
      </c>
      <c r="G150" s="18" t="s">
        <v>2134</v>
      </c>
      <c r="H150" s="18" t="s">
        <v>1</v>
      </c>
      <c r="I150" s="20">
        <v>0.5</v>
      </c>
      <c r="J150" s="21" t="s">
        <v>1223</v>
      </c>
      <c r="K150" s="18" t="s">
        <v>1901</v>
      </c>
      <c r="L150" s="18" t="s">
        <v>1149</v>
      </c>
      <c r="M150" s="21">
        <v>0.25</v>
      </c>
      <c r="N150" s="27"/>
      <c r="O150" s="27"/>
      <c r="P150" s="9" t="s">
        <v>17</v>
      </c>
      <c r="Q150" s="9"/>
      <c r="T150" s="24" t="str">
        <f t="shared" si="2"/>
        <v>BE2015CSR1</v>
      </c>
    </row>
    <row r="151" spans="1:16348" ht="15" customHeight="1">
      <c r="A151" s="20" t="s">
        <v>0</v>
      </c>
      <c r="B151" s="20" t="s">
        <v>34</v>
      </c>
      <c r="C151" s="20">
        <v>2015</v>
      </c>
      <c r="D151" s="20" t="s">
        <v>5</v>
      </c>
      <c r="E151" s="18" t="s">
        <v>1009</v>
      </c>
      <c r="F151" s="20" t="s">
        <v>3</v>
      </c>
      <c r="G151" s="18" t="s">
        <v>2136</v>
      </c>
      <c r="H151" s="18" t="s">
        <v>1</v>
      </c>
      <c r="I151" s="20">
        <v>0.5</v>
      </c>
      <c r="J151" s="21" t="s">
        <v>1221</v>
      </c>
      <c r="K151" s="18" t="s">
        <v>1902</v>
      </c>
      <c r="L151" s="18" t="s">
        <v>142</v>
      </c>
      <c r="M151" s="21">
        <v>0.5</v>
      </c>
      <c r="N151" s="27"/>
      <c r="O151" s="27"/>
      <c r="P151" s="9" t="s">
        <v>17</v>
      </c>
      <c r="Q151" s="9"/>
      <c r="T151" s="24" t="str">
        <f t="shared" si="2"/>
        <v>BE2015CSR2</v>
      </c>
    </row>
    <row r="152" spans="1:16348" ht="15" customHeight="1">
      <c r="A152" s="20" t="s">
        <v>0</v>
      </c>
      <c r="B152" s="20" t="s">
        <v>34</v>
      </c>
      <c r="C152" s="20">
        <v>2015</v>
      </c>
      <c r="D152" s="20" t="s">
        <v>6</v>
      </c>
      <c r="E152" s="18" t="s">
        <v>1010</v>
      </c>
      <c r="F152" s="20" t="s">
        <v>3</v>
      </c>
      <c r="G152" s="18" t="s">
        <v>2135</v>
      </c>
      <c r="H152" s="18" t="s">
        <v>1</v>
      </c>
      <c r="I152" s="20">
        <v>0.5</v>
      </c>
      <c r="J152" s="21" t="s">
        <v>1221</v>
      </c>
      <c r="K152" s="18" t="s">
        <v>1903</v>
      </c>
      <c r="L152" s="18" t="s">
        <v>1</v>
      </c>
      <c r="M152" s="21">
        <v>0.5</v>
      </c>
      <c r="N152" s="27"/>
      <c r="O152" s="27"/>
      <c r="P152" s="9" t="s">
        <v>17</v>
      </c>
      <c r="Q152" s="9"/>
      <c r="T152" s="24" t="str">
        <f t="shared" si="2"/>
        <v>BE2015CSR3</v>
      </c>
    </row>
    <row r="153" spans="1:16348" ht="15" customHeight="1">
      <c r="A153" s="20" t="s">
        <v>0</v>
      </c>
      <c r="B153" s="20" t="s">
        <v>34</v>
      </c>
      <c r="C153" s="20">
        <v>2015</v>
      </c>
      <c r="D153" s="20" t="s">
        <v>7</v>
      </c>
      <c r="E153" s="18" t="s">
        <v>1011</v>
      </c>
      <c r="F153" s="20" t="s">
        <v>3</v>
      </c>
      <c r="G153" s="18" t="s">
        <v>2137</v>
      </c>
      <c r="H153" s="18" t="s">
        <v>906</v>
      </c>
      <c r="I153" s="20">
        <v>0.25</v>
      </c>
      <c r="J153" s="21" t="s">
        <v>1221</v>
      </c>
      <c r="K153" s="18" t="s">
        <v>1904</v>
      </c>
      <c r="L153" s="18" t="s">
        <v>1149</v>
      </c>
      <c r="M153" s="21">
        <v>0.25</v>
      </c>
      <c r="N153" s="27"/>
      <c r="O153" s="27"/>
      <c r="P153" s="9" t="s">
        <v>17</v>
      </c>
      <c r="Q153" s="9"/>
      <c r="T153" s="24" t="str">
        <f t="shared" si="2"/>
        <v>BE2015CSR4</v>
      </c>
    </row>
    <row r="154" spans="1:16348" ht="15" customHeight="1">
      <c r="A154" s="20" t="s">
        <v>0</v>
      </c>
      <c r="B154" s="20" t="s">
        <v>34</v>
      </c>
      <c r="C154" s="20">
        <v>2016</v>
      </c>
      <c r="D154" s="20" t="s">
        <v>4</v>
      </c>
      <c r="E154" s="18" t="s">
        <v>2222</v>
      </c>
      <c r="F154" s="20" t="s">
        <v>11</v>
      </c>
      <c r="G154" s="18" t="s">
        <v>2223</v>
      </c>
      <c r="H154" s="18" t="s">
        <v>906</v>
      </c>
      <c r="I154" s="20">
        <v>0.25</v>
      </c>
      <c r="J154" s="21" t="s">
        <v>1221</v>
      </c>
      <c r="K154" s="18" t="s">
        <v>2224</v>
      </c>
      <c r="L154" s="18" t="s">
        <v>1149</v>
      </c>
      <c r="M154" s="21">
        <v>0.25</v>
      </c>
      <c r="N154" s="27"/>
      <c r="O154" s="27"/>
      <c r="P154" s="9" t="s">
        <v>17</v>
      </c>
      <c r="Q154" s="9"/>
      <c r="T154" s="24" t="str">
        <f t="shared" si="2"/>
        <v>BE2016CSR1</v>
      </c>
    </row>
    <row r="155" spans="1:16348" ht="15" customHeight="1">
      <c r="A155" s="20" t="s">
        <v>0</v>
      </c>
      <c r="B155" s="20" t="s">
        <v>34</v>
      </c>
      <c r="C155" s="20">
        <v>2016</v>
      </c>
      <c r="D155" s="20" t="s">
        <v>4</v>
      </c>
      <c r="E155" s="18" t="s">
        <v>2222</v>
      </c>
      <c r="F155" s="20" t="s">
        <v>11</v>
      </c>
      <c r="G155" s="18" t="s">
        <v>2223</v>
      </c>
      <c r="H155" s="18" t="s">
        <v>906</v>
      </c>
      <c r="I155" s="20">
        <v>0.25</v>
      </c>
      <c r="J155" s="21" t="s">
        <v>1222</v>
      </c>
      <c r="K155" s="19" t="s">
        <v>3384</v>
      </c>
      <c r="L155" s="18" t="s">
        <v>1</v>
      </c>
      <c r="M155" s="21">
        <v>0.5</v>
      </c>
      <c r="N155" s="27"/>
      <c r="O155" s="27"/>
      <c r="P155" s="9" t="s">
        <v>17</v>
      </c>
      <c r="Q155" s="9"/>
      <c r="T155" s="24" t="str">
        <f t="shared" si="2"/>
        <v>BE2016CSR1</v>
      </c>
    </row>
    <row r="156" spans="1:16348" ht="15" customHeight="1">
      <c r="A156" s="20" t="s">
        <v>0</v>
      </c>
      <c r="B156" s="20" t="s">
        <v>34</v>
      </c>
      <c r="C156" s="20">
        <v>2016</v>
      </c>
      <c r="D156" s="20" t="s">
        <v>5</v>
      </c>
      <c r="E156" s="18" t="s">
        <v>2225</v>
      </c>
      <c r="F156" s="20" t="s">
        <v>2</v>
      </c>
      <c r="G156" s="18" t="s">
        <v>2226</v>
      </c>
      <c r="H156" s="18" t="s">
        <v>641</v>
      </c>
      <c r="I156" s="20">
        <v>0.75</v>
      </c>
      <c r="J156" s="21" t="s">
        <v>1221</v>
      </c>
      <c r="K156" s="18" t="s">
        <v>2227</v>
      </c>
      <c r="L156" s="18" t="s">
        <v>1174</v>
      </c>
      <c r="M156" s="21">
        <v>0.75</v>
      </c>
      <c r="N156" s="27"/>
      <c r="O156" s="27"/>
      <c r="P156" s="9" t="s">
        <v>17</v>
      </c>
      <c r="Q156" s="9"/>
      <c r="T156" s="24" t="str">
        <f t="shared" si="2"/>
        <v>BE2016CSR2</v>
      </c>
    </row>
    <row r="157" spans="1:16348" ht="15" customHeight="1">
      <c r="A157" s="20" t="s">
        <v>0</v>
      </c>
      <c r="B157" s="20" t="s">
        <v>34</v>
      </c>
      <c r="C157" s="20">
        <v>2016</v>
      </c>
      <c r="D157" s="20" t="s">
        <v>5</v>
      </c>
      <c r="E157" s="18" t="s">
        <v>2225</v>
      </c>
      <c r="F157" s="20" t="s">
        <v>2</v>
      </c>
      <c r="G157" s="18" t="s">
        <v>2226</v>
      </c>
      <c r="H157" s="18" t="s">
        <v>641</v>
      </c>
      <c r="I157" s="20">
        <v>0.75</v>
      </c>
      <c r="J157" s="21" t="s">
        <v>1222</v>
      </c>
      <c r="K157" s="18" t="s">
        <v>2228</v>
      </c>
      <c r="L157" s="18" t="s">
        <v>1</v>
      </c>
      <c r="M157" s="21">
        <v>0.5</v>
      </c>
      <c r="N157" s="27"/>
      <c r="O157" s="27"/>
      <c r="P157" s="9" t="s">
        <v>17</v>
      </c>
      <c r="Q157" s="9"/>
      <c r="T157" s="24" t="str">
        <f t="shared" si="2"/>
        <v>BE2016CSR2</v>
      </c>
    </row>
    <row r="158" spans="1:16348" ht="15" customHeight="1">
      <c r="A158" s="20" t="s">
        <v>0</v>
      </c>
      <c r="B158" s="20" t="s">
        <v>34</v>
      </c>
      <c r="C158" s="20">
        <v>2016</v>
      </c>
      <c r="D158" s="20" t="s">
        <v>5</v>
      </c>
      <c r="E158" s="18" t="s">
        <v>2225</v>
      </c>
      <c r="F158" s="20" t="s">
        <v>2</v>
      </c>
      <c r="G158" s="18" t="s">
        <v>2226</v>
      </c>
      <c r="H158" s="18" t="s">
        <v>641</v>
      </c>
      <c r="I158" s="20">
        <v>0.75</v>
      </c>
      <c r="J158" s="21" t="s">
        <v>1223</v>
      </c>
      <c r="K158" s="18" t="s">
        <v>2229</v>
      </c>
      <c r="L158" s="18" t="s">
        <v>1</v>
      </c>
      <c r="M158" s="21">
        <v>0.5</v>
      </c>
      <c r="N158" s="27"/>
      <c r="O158" s="27"/>
      <c r="P158" s="9" t="s">
        <v>17</v>
      </c>
      <c r="Q158" s="9"/>
      <c r="T158" s="24" t="str">
        <f t="shared" si="2"/>
        <v>BE2016CSR2</v>
      </c>
    </row>
    <row r="159" spans="1:16348" ht="15" customHeight="1">
      <c r="A159" s="20" t="s">
        <v>0</v>
      </c>
      <c r="B159" s="20" t="s">
        <v>34</v>
      </c>
      <c r="C159" s="20">
        <v>2016</v>
      </c>
      <c r="D159" s="20" t="s">
        <v>6</v>
      </c>
      <c r="E159" s="18" t="s">
        <v>2230</v>
      </c>
      <c r="F159" s="20" t="s">
        <v>2</v>
      </c>
      <c r="G159" s="18" t="s">
        <v>2231</v>
      </c>
      <c r="H159" s="18" t="s">
        <v>906</v>
      </c>
      <c r="I159" s="20">
        <v>0.25</v>
      </c>
      <c r="J159" s="21" t="s">
        <v>1264</v>
      </c>
      <c r="K159" s="18" t="s">
        <v>2232</v>
      </c>
      <c r="L159" s="18" t="s">
        <v>1149</v>
      </c>
      <c r="M159" s="21">
        <v>0.25</v>
      </c>
      <c r="N159" s="27"/>
      <c r="O159" s="27"/>
      <c r="P159" s="9" t="s">
        <v>17</v>
      </c>
      <c r="Q159" s="9"/>
      <c r="T159" s="24" t="str">
        <f t="shared" si="2"/>
        <v>BE2016CSR3</v>
      </c>
    </row>
    <row r="160" spans="1:16348" s="4" customFormat="1" ht="15" customHeight="1">
      <c r="A160" s="20" t="s">
        <v>0</v>
      </c>
      <c r="B160" s="20" t="s">
        <v>34</v>
      </c>
      <c r="C160" s="20">
        <v>2016</v>
      </c>
      <c r="D160" s="20" t="s">
        <v>6</v>
      </c>
      <c r="E160" s="18" t="s">
        <v>2230</v>
      </c>
      <c r="F160" s="20" t="s">
        <v>2</v>
      </c>
      <c r="G160" s="18" t="s">
        <v>2231</v>
      </c>
      <c r="H160" s="18" t="s">
        <v>906</v>
      </c>
      <c r="I160" s="20">
        <v>0.25</v>
      </c>
      <c r="J160" s="21" t="s">
        <v>1260</v>
      </c>
      <c r="K160" s="18" t="s">
        <v>2233</v>
      </c>
      <c r="L160" s="18" t="s">
        <v>1149</v>
      </c>
      <c r="M160" s="21">
        <v>0.25</v>
      </c>
      <c r="N160" s="27"/>
      <c r="O160" s="27"/>
      <c r="P160" s="9" t="s">
        <v>17</v>
      </c>
      <c r="Q160" s="117"/>
      <c r="R160" s="118"/>
      <c r="S160" s="118"/>
      <c r="T160" s="24" t="str">
        <f t="shared" si="2"/>
        <v>BE2016CSR3</v>
      </c>
      <c r="U160" s="94"/>
      <c r="V160" s="2"/>
      <c r="W160" s="5"/>
      <c r="X160" s="5"/>
      <c r="Y160" s="120"/>
      <c r="Z160" s="118"/>
      <c r="AA160" s="118"/>
      <c r="AB160" s="118"/>
      <c r="AC160" s="118"/>
      <c r="AD160" s="118"/>
      <c r="AE160" s="121"/>
      <c r="AF160" s="117"/>
      <c r="AG160" s="117"/>
      <c r="AH160" s="117"/>
      <c r="AI160" s="117"/>
      <c r="AJ160" s="117"/>
      <c r="AK160" s="117"/>
      <c r="AL160" s="117"/>
      <c r="AM160" s="117"/>
      <c r="AN160" s="117"/>
      <c r="AO160" s="117"/>
      <c r="AP160" s="117"/>
      <c r="AQ160" s="117"/>
      <c r="AR160" s="117"/>
      <c r="AS160" s="117"/>
      <c r="AT160" s="118"/>
      <c r="AU160" s="118"/>
      <c r="AV160" s="119"/>
      <c r="AW160" s="119"/>
      <c r="AX160" s="94"/>
      <c r="AY160" s="94"/>
      <c r="AZ160" s="2"/>
      <c r="BA160" s="5"/>
      <c r="BB160" s="5"/>
      <c r="BC160" s="120"/>
      <c r="BD160" s="118"/>
      <c r="BE160" s="118"/>
      <c r="BF160" s="118"/>
      <c r="BG160" s="118"/>
      <c r="BH160" s="118"/>
      <c r="BI160" s="121"/>
      <c r="BJ160" s="117"/>
      <c r="BK160" s="117"/>
      <c r="BL160" s="117"/>
      <c r="BM160" s="117"/>
      <c r="BN160" s="117"/>
      <c r="BO160" s="117"/>
      <c r="BP160" s="117"/>
      <c r="BQ160" s="117"/>
      <c r="BR160" s="117"/>
      <c r="BS160" s="117"/>
      <c r="BT160" s="117"/>
      <c r="BU160" s="117"/>
      <c r="BV160" s="117"/>
      <c r="BW160" s="117"/>
      <c r="BX160" s="118"/>
      <c r="BY160" s="118"/>
      <c r="BZ160" s="119"/>
      <c r="CA160" s="119"/>
      <c r="CB160" s="94"/>
      <c r="CC160" s="94"/>
      <c r="CD160" s="2"/>
      <c r="CE160" s="5"/>
      <c r="CF160" s="5"/>
      <c r="CG160" s="120"/>
      <c r="CH160" s="118"/>
      <c r="CI160" s="118"/>
      <c r="CJ160" s="118"/>
      <c r="CK160" s="118"/>
      <c r="CL160" s="118"/>
      <c r="CM160" s="121"/>
      <c r="CN160" s="117"/>
      <c r="CO160" s="117"/>
      <c r="CP160" s="117"/>
      <c r="CQ160" s="117"/>
      <c r="CR160" s="117"/>
      <c r="CS160" s="117"/>
      <c r="CT160" s="117"/>
      <c r="CU160" s="117"/>
      <c r="CV160" s="117"/>
      <c r="CW160" s="117"/>
      <c r="CX160" s="117"/>
      <c r="CY160" s="117"/>
      <c r="CZ160" s="117"/>
      <c r="DA160" s="117"/>
      <c r="DB160" s="118"/>
      <c r="DC160" s="118"/>
      <c r="DD160" s="119"/>
      <c r="DE160" s="119"/>
      <c r="DF160" s="94"/>
      <c r="DG160" s="94"/>
      <c r="DH160" s="2"/>
      <c r="DI160" s="5"/>
      <c r="DJ160" s="5"/>
      <c r="DK160" s="120"/>
      <c r="DL160" s="118"/>
      <c r="DM160" s="118"/>
      <c r="DN160" s="118"/>
      <c r="DO160" s="118"/>
      <c r="DP160" s="118"/>
      <c r="DQ160" s="121"/>
      <c r="DR160" s="117"/>
      <c r="DS160" s="117"/>
      <c r="DT160" s="117"/>
      <c r="DU160" s="117"/>
      <c r="DV160" s="117"/>
      <c r="DW160" s="117"/>
      <c r="DX160" s="117"/>
      <c r="DY160" s="117"/>
      <c r="DZ160" s="117"/>
      <c r="EA160" s="117"/>
      <c r="EB160" s="117"/>
      <c r="EC160" s="117"/>
      <c r="ED160" s="117"/>
      <c r="EE160" s="117"/>
      <c r="EF160" s="118"/>
      <c r="EG160" s="118"/>
      <c r="EH160" s="119"/>
      <c r="EI160" s="119"/>
      <c r="EJ160" s="94"/>
      <c r="EK160" s="94"/>
      <c r="EL160" s="2"/>
      <c r="EM160" s="5"/>
      <c r="EN160" s="5"/>
      <c r="EO160" s="120"/>
      <c r="EP160" s="118"/>
      <c r="EQ160" s="118"/>
      <c r="ER160" s="118"/>
      <c r="ES160" s="118"/>
      <c r="ET160" s="118"/>
      <c r="EU160" s="121"/>
      <c r="EV160" s="117"/>
      <c r="EW160" s="117"/>
      <c r="EX160" s="117"/>
      <c r="EY160" s="117"/>
      <c r="EZ160" s="117"/>
      <c r="FA160" s="117"/>
      <c r="FB160" s="117"/>
      <c r="FC160" s="117"/>
      <c r="FD160" s="117"/>
      <c r="FE160" s="117"/>
      <c r="FF160" s="117"/>
      <c r="FG160" s="117"/>
      <c r="FH160" s="117"/>
      <c r="FI160" s="117"/>
      <c r="FJ160" s="118"/>
      <c r="FK160" s="118"/>
      <c r="FL160" s="119"/>
      <c r="FM160" s="119"/>
      <c r="FN160" s="94"/>
      <c r="FO160" s="94"/>
      <c r="FP160" s="2"/>
      <c r="FQ160" s="5"/>
      <c r="FR160" s="5"/>
      <c r="FS160" s="120"/>
      <c r="FT160" s="118"/>
      <c r="FU160" s="118"/>
      <c r="FV160" s="118"/>
      <c r="FW160" s="118"/>
      <c r="FX160" s="118"/>
      <c r="FY160" s="121"/>
      <c r="FZ160" s="117"/>
      <c r="GA160" s="117"/>
      <c r="GB160" s="117"/>
      <c r="GC160" s="117"/>
      <c r="GD160" s="117"/>
      <c r="GE160" s="117"/>
      <c r="GF160" s="117"/>
      <c r="GG160" s="117"/>
      <c r="GH160" s="117"/>
      <c r="GI160" s="117"/>
      <c r="GJ160" s="117"/>
      <c r="GK160" s="117"/>
      <c r="GL160" s="117"/>
      <c r="GM160" s="117"/>
      <c r="GN160" s="118"/>
      <c r="GO160" s="118"/>
      <c r="GP160" s="119"/>
      <c r="GQ160" s="119"/>
      <c r="GR160" s="94"/>
      <c r="GS160" s="94"/>
      <c r="GT160" s="2"/>
      <c r="GU160" s="5"/>
      <c r="GV160" s="5"/>
      <c r="GW160" s="120"/>
      <c r="GX160" s="118"/>
      <c r="GY160" s="118"/>
      <c r="GZ160" s="118"/>
      <c r="HA160" s="118"/>
      <c r="HB160" s="118"/>
      <c r="HC160" s="121"/>
      <c r="HD160" s="117"/>
      <c r="HE160" s="117"/>
      <c r="HF160" s="117"/>
      <c r="HG160" s="117"/>
      <c r="HH160" s="117"/>
      <c r="HI160" s="117"/>
      <c r="HJ160" s="117"/>
      <c r="HK160" s="117"/>
      <c r="HL160" s="117"/>
      <c r="HM160" s="117"/>
      <c r="HN160" s="117"/>
      <c r="HO160" s="117"/>
      <c r="HP160" s="117"/>
      <c r="HQ160" s="117"/>
      <c r="HR160" s="118"/>
      <c r="HS160" s="118"/>
      <c r="HT160" s="119"/>
      <c r="HU160" s="119"/>
      <c r="HV160" s="94"/>
      <c r="HW160" s="94"/>
      <c r="HX160" s="2"/>
      <c r="HY160" s="5"/>
      <c r="HZ160" s="5"/>
      <c r="IA160" s="120"/>
      <c r="IB160" s="118"/>
      <c r="IC160" s="118"/>
      <c r="ID160" s="118"/>
      <c r="IE160" s="118"/>
      <c r="IF160" s="118"/>
      <c r="IG160" s="121"/>
      <c r="IH160" s="117"/>
      <c r="II160" s="117"/>
      <c r="IJ160" s="117"/>
      <c r="IK160" s="117"/>
      <c r="IL160" s="117"/>
      <c r="IM160" s="117"/>
      <c r="IN160" s="117"/>
      <c r="IO160" s="117"/>
      <c r="IP160" s="117"/>
      <c r="IQ160" s="117"/>
      <c r="IR160" s="117"/>
      <c r="IS160" s="117"/>
      <c r="IT160" s="117"/>
      <c r="IU160" s="117"/>
      <c r="IV160" s="118"/>
      <c r="IW160" s="118"/>
      <c r="IX160" s="119"/>
      <c r="IY160" s="119"/>
      <c r="IZ160" s="94"/>
      <c r="JA160" s="94"/>
      <c r="JB160" s="2"/>
      <c r="JC160" s="5"/>
      <c r="JD160" s="5"/>
      <c r="JE160" s="120"/>
      <c r="JF160" s="118"/>
      <c r="JG160" s="118"/>
      <c r="JH160" s="118"/>
      <c r="JI160" s="118"/>
      <c r="JJ160" s="118"/>
      <c r="JK160" s="121"/>
      <c r="JL160" s="117"/>
      <c r="JM160" s="117"/>
      <c r="JN160" s="117"/>
      <c r="JO160" s="117"/>
      <c r="JP160" s="117"/>
      <c r="JQ160" s="117"/>
      <c r="JR160" s="117"/>
      <c r="JS160" s="117"/>
      <c r="JT160" s="117"/>
      <c r="JU160" s="117"/>
      <c r="JV160" s="117"/>
      <c r="JW160" s="117"/>
      <c r="JX160" s="117"/>
      <c r="JY160" s="117"/>
      <c r="JZ160" s="118"/>
      <c r="KA160" s="118"/>
      <c r="KB160" s="119"/>
      <c r="KC160" s="119"/>
      <c r="KD160" s="94"/>
      <c r="KE160" s="94"/>
      <c r="KF160" s="2"/>
      <c r="KG160" s="5"/>
      <c r="KH160" s="5"/>
      <c r="KI160" s="120"/>
      <c r="KJ160" s="118"/>
      <c r="KK160" s="118"/>
      <c r="KL160" s="118"/>
      <c r="KM160" s="118"/>
      <c r="KN160" s="118"/>
      <c r="KO160" s="121"/>
      <c r="KP160" s="117"/>
      <c r="KQ160" s="117"/>
      <c r="KR160" s="117"/>
      <c r="KS160" s="117"/>
      <c r="KT160" s="117"/>
      <c r="KU160" s="117"/>
      <c r="KV160" s="117"/>
      <c r="KW160" s="117"/>
      <c r="KX160" s="117"/>
      <c r="KY160" s="117"/>
      <c r="KZ160" s="117"/>
      <c r="LA160" s="117"/>
      <c r="LB160" s="117"/>
      <c r="LC160" s="117"/>
      <c r="LD160" s="118"/>
      <c r="LE160" s="118"/>
      <c r="LF160" s="119"/>
      <c r="LG160" s="119"/>
      <c r="LH160" s="94"/>
      <c r="LI160" s="94"/>
      <c r="LJ160" s="2"/>
      <c r="LK160" s="5"/>
      <c r="LL160" s="5"/>
      <c r="LM160" s="120"/>
      <c r="LN160" s="118"/>
      <c r="LO160" s="118"/>
      <c r="LP160" s="118"/>
      <c r="LQ160" s="118"/>
      <c r="LR160" s="118"/>
      <c r="LS160" s="121"/>
      <c r="LT160" s="117"/>
      <c r="LU160" s="117"/>
      <c r="LV160" s="117"/>
      <c r="LW160" s="117"/>
      <c r="LX160" s="117"/>
      <c r="LY160" s="117"/>
      <c r="LZ160" s="117"/>
      <c r="MA160" s="117"/>
      <c r="MB160" s="117"/>
      <c r="MC160" s="117"/>
      <c r="MD160" s="117"/>
      <c r="ME160" s="117"/>
      <c r="MF160" s="117"/>
      <c r="MG160" s="117"/>
      <c r="MH160" s="118"/>
      <c r="MI160" s="118"/>
      <c r="MJ160" s="119"/>
      <c r="MK160" s="119"/>
      <c r="ML160" s="94"/>
      <c r="MM160" s="94"/>
      <c r="MN160" s="2"/>
      <c r="MO160" s="5"/>
      <c r="MP160" s="5"/>
      <c r="MQ160" s="120"/>
      <c r="MR160" s="118"/>
      <c r="MS160" s="118"/>
      <c r="MT160" s="118"/>
      <c r="MU160" s="118"/>
      <c r="MV160" s="118"/>
      <c r="MW160" s="121"/>
      <c r="MX160" s="117"/>
      <c r="MY160" s="117"/>
      <c r="MZ160" s="117"/>
      <c r="NA160" s="117"/>
      <c r="NB160" s="117"/>
      <c r="NC160" s="117"/>
      <c r="ND160" s="117"/>
      <c r="NE160" s="117"/>
      <c r="NF160" s="117"/>
      <c r="NG160" s="117"/>
      <c r="NH160" s="117"/>
      <c r="NI160" s="117"/>
      <c r="NJ160" s="117"/>
      <c r="NK160" s="117"/>
      <c r="NL160" s="118"/>
      <c r="NM160" s="118"/>
      <c r="NN160" s="119"/>
      <c r="NO160" s="119"/>
      <c r="NP160" s="94"/>
      <c r="NQ160" s="94"/>
      <c r="NR160" s="2"/>
      <c r="NS160" s="5"/>
      <c r="NT160" s="5"/>
      <c r="NU160" s="120"/>
      <c r="NV160" s="118"/>
      <c r="NW160" s="118"/>
      <c r="NX160" s="118"/>
      <c r="NY160" s="118"/>
      <c r="NZ160" s="118"/>
      <c r="OA160" s="121"/>
      <c r="OB160" s="117"/>
      <c r="OC160" s="117"/>
      <c r="OD160" s="117"/>
      <c r="OE160" s="117"/>
      <c r="OF160" s="117"/>
      <c r="OG160" s="117"/>
      <c r="OH160" s="117"/>
      <c r="OI160" s="117"/>
      <c r="OJ160" s="117"/>
      <c r="OK160" s="117"/>
      <c r="OL160" s="117"/>
      <c r="OM160" s="117"/>
      <c r="ON160" s="117"/>
      <c r="OO160" s="117"/>
      <c r="OP160" s="118"/>
      <c r="OQ160" s="118"/>
      <c r="OR160" s="119"/>
      <c r="OS160" s="119"/>
      <c r="OT160" s="94"/>
      <c r="OU160" s="94"/>
      <c r="OV160" s="2"/>
      <c r="OW160" s="5"/>
      <c r="OX160" s="5"/>
      <c r="OY160" s="120"/>
      <c r="OZ160" s="118"/>
      <c r="PA160" s="118"/>
      <c r="PB160" s="118"/>
      <c r="PC160" s="118"/>
      <c r="PD160" s="118"/>
      <c r="PE160" s="121"/>
      <c r="PF160" s="117"/>
      <c r="PG160" s="117"/>
      <c r="PH160" s="117"/>
      <c r="PI160" s="117"/>
      <c r="PJ160" s="117"/>
      <c r="PK160" s="117"/>
      <c r="PL160" s="117"/>
      <c r="PM160" s="117"/>
      <c r="PN160" s="117"/>
      <c r="PO160" s="117"/>
      <c r="PP160" s="117"/>
      <c r="PQ160" s="117"/>
      <c r="PR160" s="117"/>
      <c r="PS160" s="117"/>
      <c r="PT160" s="118"/>
      <c r="PU160" s="118"/>
      <c r="PV160" s="119"/>
      <c r="PW160" s="119"/>
      <c r="PX160" s="94"/>
      <c r="PY160" s="94"/>
      <c r="PZ160" s="2"/>
      <c r="QA160" s="5"/>
      <c r="QB160" s="5"/>
      <c r="QC160" s="120"/>
      <c r="QD160" s="118"/>
      <c r="QE160" s="118"/>
      <c r="QF160" s="118"/>
      <c r="QG160" s="118"/>
      <c r="QH160" s="118"/>
      <c r="QI160" s="121"/>
      <c r="QJ160" s="117"/>
      <c r="QK160" s="117"/>
      <c r="QL160" s="117"/>
      <c r="QM160" s="117"/>
      <c r="QN160" s="117"/>
      <c r="QO160" s="117"/>
      <c r="QP160" s="117"/>
      <c r="QQ160" s="117"/>
      <c r="QR160" s="117"/>
      <c r="QS160" s="117"/>
      <c r="QT160" s="117"/>
      <c r="QU160" s="117"/>
      <c r="QV160" s="117"/>
      <c r="QW160" s="117"/>
      <c r="QX160" s="118"/>
      <c r="QY160" s="118"/>
      <c r="QZ160" s="119"/>
      <c r="RA160" s="119"/>
      <c r="RB160" s="94"/>
      <c r="RC160" s="94"/>
      <c r="RD160" s="2"/>
      <c r="RE160" s="5"/>
      <c r="RF160" s="5"/>
      <c r="RG160" s="120"/>
      <c r="RH160" s="118"/>
      <c r="RI160" s="118"/>
      <c r="RJ160" s="118"/>
      <c r="RK160" s="118"/>
      <c r="RL160" s="118"/>
      <c r="RM160" s="121"/>
      <c r="RN160" s="117"/>
      <c r="RO160" s="117"/>
      <c r="RP160" s="117"/>
      <c r="RQ160" s="117"/>
      <c r="RR160" s="117"/>
      <c r="RS160" s="117"/>
      <c r="RT160" s="117"/>
      <c r="RU160" s="117"/>
      <c r="RV160" s="117"/>
      <c r="RW160" s="117"/>
      <c r="RX160" s="117"/>
      <c r="RY160" s="117"/>
      <c r="RZ160" s="117"/>
      <c r="SA160" s="117"/>
      <c r="SB160" s="118"/>
      <c r="SC160" s="118"/>
      <c r="SD160" s="119"/>
      <c r="SE160" s="119"/>
      <c r="SF160" s="94"/>
      <c r="SG160" s="94"/>
      <c r="SH160" s="2"/>
      <c r="SI160" s="5"/>
      <c r="SJ160" s="5"/>
      <c r="SK160" s="120"/>
      <c r="SL160" s="118"/>
      <c r="SM160" s="118"/>
      <c r="SN160" s="118"/>
      <c r="SO160" s="118"/>
      <c r="SP160" s="118"/>
      <c r="SQ160" s="121"/>
      <c r="SR160" s="117"/>
      <c r="SS160" s="117"/>
      <c r="ST160" s="117"/>
      <c r="SU160" s="117"/>
      <c r="SV160" s="117"/>
      <c r="SW160" s="117"/>
      <c r="SX160" s="117"/>
      <c r="SY160" s="117"/>
      <c r="SZ160" s="117"/>
      <c r="TA160" s="117"/>
      <c r="TB160" s="117"/>
      <c r="TC160" s="117"/>
      <c r="TD160" s="117"/>
      <c r="TE160" s="117"/>
      <c r="TF160" s="118"/>
      <c r="TG160" s="118"/>
      <c r="TH160" s="119"/>
      <c r="TI160" s="119"/>
      <c r="TJ160" s="94"/>
      <c r="TK160" s="94"/>
      <c r="TL160" s="2"/>
      <c r="TM160" s="5"/>
      <c r="TN160" s="5"/>
      <c r="TO160" s="120"/>
      <c r="TP160" s="118"/>
      <c r="TQ160" s="118"/>
      <c r="TR160" s="118"/>
      <c r="TS160" s="118"/>
      <c r="TT160" s="118"/>
      <c r="TU160" s="121"/>
      <c r="TV160" s="117"/>
      <c r="TW160" s="117"/>
      <c r="TX160" s="117"/>
      <c r="TY160" s="117"/>
      <c r="TZ160" s="117"/>
      <c r="UA160" s="117"/>
      <c r="UB160" s="117"/>
      <c r="UC160" s="117"/>
      <c r="UD160" s="117"/>
      <c r="UE160" s="117"/>
      <c r="UF160" s="117"/>
      <c r="UG160" s="117"/>
      <c r="UH160" s="117"/>
      <c r="UI160" s="117"/>
      <c r="UJ160" s="118"/>
      <c r="UK160" s="118"/>
      <c r="UL160" s="119"/>
      <c r="UM160" s="119"/>
      <c r="UN160" s="94"/>
      <c r="UO160" s="94"/>
      <c r="UP160" s="2"/>
      <c r="UQ160" s="5"/>
      <c r="UR160" s="5"/>
      <c r="US160" s="120"/>
      <c r="UT160" s="118"/>
      <c r="UU160" s="118"/>
      <c r="UV160" s="118"/>
      <c r="UW160" s="118"/>
      <c r="UX160" s="118"/>
      <c r="UY160" s="121"/>
      <c r="UZ160" s="117"/>
      <c r="VA160" s="117"/>
      <c r="VB160" s="117"/>
      <c r="VC160" s="117"/>
      <c r="VD160" s="117"/>
      <c r="VE160" s="117"/>
      <c r="VF160" s="117"/>
      <c r="VG160" s="117"/>
      <c r="VH160" s="117"/>
      <c r="VI160" s="117"/>
      <c r="VJ160" s="117"/>
      <c r="VK160" s="117"/>
      <c r="VL160" s="117"/>
      <c r="VM160" s="117"/>
      <c r="VN160" s="118"/>
      <c r="VO160" s="118"/>
      <c r="VP160" s="119"/>
      <c r="VQ160" s="119"/>
      <c r="VR160" s="94"/>
      <c r="VS160" s="94"/>
      <c r="VT160" s="2"/>
      <c r="VU160" s="5"/>
      <c r="VV160" s="5"/>
      <c r="VW160" s="120"/>
      <c r="VX160" s="118"/>
      <c r="VY160" s="118"/>
      <c r="VZ160" s="118"/>
      <c r="WA160" s="118"/>
      <c r="WB160" s="118"/>
      <c r="WC160" s="121"/>
      <c r="WD160" s="117"/>
      <c r="WE160" s="117"/>
      <c r="WF160" s="117"/>
      <c r="WG160" s="117"/>
      <c r="WH160" s="117"/>
      <c r="WI160" s="117"/>
      <c r="WJ160" s="117"/>
      <c r="WK160" s="117"/>
      <c r="WL160" s="117"/>
      <c r="WM160" s="117"/>
      <c r="WN160" s="117"/>
      <c r="WO160" s="117"/>
      <c r="WP160" s="117"/>
      <c r="WQ160" s="117"/>
      <c r="WR160" s="118"/>
      <c r="WS160" s="118"/>
      <c r="WT160" s="119"/>
      <c r="WU160" s="119"/>
      <c r="WV160" s="94"/>
      <c r="WW160" s="94"/>
      <c r="WX160" s="2"/>
      <c r="WY160" s="5"/>
      <c r="WZ160" s="5"/>
      <c r="XA160" s="120"/>
      <c r="XB160" s="118"/>
      <c r="XC160" s="118"/>
      <c r="XD160" s="118"/>
      <c r="XE160" s="118"/>
      <c r="XF160" s="118"/>
      <c r="XG160" s="121"/>
      <c r="XH160" s="117"/>
      <c r="XI160" s="117"/>
      <c r="XJ160" s="117"/>
      <c r="XK160" s="117"/>
      <c r="XL160" s="117"/>
      <c r="XM160" s="117"/>
      <c r="XN160" s="117"/>
      <c r="XO160" s="117"/>
      <c r="XP160" s="117"/>
      <c r="XQ160" s="117"/>
      <c r="XR160" s="117"/>
      <c r="XS160" s="117"/>
      <c r="XT160" s="117"/>
      <c r="XU160" s="117"/>
      <c r="XV160" s="118"/>
      <c r="XW160" s="118"/>
      <c r="XX160" s="119"/>
      <c r="XY160" s="119"/>
      <c r="XZ160" s="94"/>
      <c r="YA160" s="94"/>
      <c r="YB160" s="2"/>
      <c r="YC160" s="5"/>
      <c r="YD160" s="5"/>
      <c r="YE160" s="120"/>
      <c r="YF160" s="118"/>
      <c r="YG160" s="118"/>
      <c r="YH160" s="118"/>
      <c r="YI160" s="118"/>
      <c r="YJ160" s="118"/>
      <c r="YK160" s="121"/>
      <c r="YL160" s="117"/>
      <c r="YM160" s="117"/>
      <c r="YN160" s="117"/>
      <c r="YO160" s="117"/>
      <c r="YP160" s="117"/>
      <c r="YQ160" s="117"/>
      <c r="YR160" s="117"/>
      <c r="YS160" s="117"/>
      <c r="YT160" s="117"/>
      <c r="YU160" s="117"/>
      <c r="YV160" s="117"/>
      <c r="YW160" s="117"/>
      <c r="YX160" s="117"/>
      <c r="YY160" s="117"/>
      <c r="YZ160" s="118"/>
      <c r="ZA160" s="118"/>
      <c r="ZB160" s="119"/>
      <c r="ZC160" s="119"/>
      <c r="ZD160" s="94"/>
      <c r="ZE160" s="94"/>
      <c r="ZF160" s="2"/>
      <c r="ZG160" s="5"/>
      <c r="ZH160" s="5"/>
      <c r="ZI160" s="120"/>
      <c r="ZJ160" s="118"/>
      <c r="ZK160" s="118"/>
      <c r="ZL160" s="118"/>
      <c r="ZM160" s="118"/>
      <c r="ZN160" s="118"/>
      <c r="ZO160" s="121"/>
      <c r="ZP160" s="117"/>
      <c r="ZQ160" s="117"/>
      <c r="ZR160" s="117"/>
      <c r="ZS160" s="117"/>
      <c r="ZT160" s="117"/>
      <c r="ZU160" s="117"/>
      <c r="ZV160" s="117"/>
      <c r="ZW160" s="117"/>
      <c r="ZX160" s="117"/>
      <c r="ZY160" s="117"/>
      <c r="ZZ160" s="117"/>
      <c r="AAA160" s="117"/>
      <c r="AAB160" s="117"/>
      <c r="AAC160" s="117"/>
      <c r="AAD160" s="118"/>
      <c r="AAE160" s="118"/>
      <c r="AAF160" s="119"/>
      <c r="AAG160" s="119"/>
      <c r="AAH160" s="94"/>
      <c r="AAI160" s="94"/>
      <c r="AAJ160" s="2"/>
      <c r="AAK160" s="5"/>
      <c r="AAL160" s="5"/>
      <c r="AAM160" s="120"/>
      <c r="AAN160" s="118"/>
      <c r="AAO160" s="118"/>
      <c r="AAP160" s="118"/>
      <c r="AAQ160" s="118"/>
      <c r="AAR160" s="118"/>
      <c r="AAS160" s="121"/>
      <c r="AAT160" s="117"/>
      <c r="AAU160" s="117"/>
      <c r="AAV160" s="117"/>
      <c r="AAW160" s="117"/>
      <c r="AAX160" s="117"/>
      <c r="AAY160" s="117"/>
      <c r="AAZ160" s="117"/>
      <c r="ABA160" s="117"/>
      <c r="ABB160" s="117"/>
      <c r="ABC160" s="117"/>
      <c r="ABD160" s="117"/>
      <c r="ABE160" s="117"/>
      <c r="ABF160" s="117"/>
      <c r="ABG160" s="117"/>
      <c r="ABH160" s="118"/>
      <c r="ABI160" s="118"/>
      <c r="ABJ160" s="119"/>
      <c r="ABK160" s="119"/>
      <c r="ABL160" s="94"/>
      <c r="ABM160" s="94"/>
      <c r="ABN160" s="2"/>
      <c r="ABO160" s="5"/>
      <c r="ABP160" s="5"/>
      <c r="ABQ160" s="120"/>
      <c r="ABR160" s="118"/>
      <c r="ABS160" s="118"/>
      <c r="ABT160" s="118"/>
      <c r="ABU160" s="118"/>
      <c r="ABV160" s="118"/>
      <c r="ABW160" s="121"/>
      <c r="ABX160" s="117"/>
      <c r="ABY160" s="117"/>
      <c r="ABZ160" s="117"/>
      <c r="ACA160" s="117"/>
      <c r="ACB160" s="117"/>
      <c r="ACC160" s="117"/>
      <c r="ACD160" s="117"/>
      <c r="ACE160" s="117"/>
      <c r="ACF160" s="117"/>
      <c r="ACG160" s="117"/>
      <c r="ACH160" s="117"/>
      <c r="ACI160" s="117"/>
      <c r="ACJ160" s="117"/>
      <c r="ACK160" s="117"/>
      <c r="ACL160" s="118"/>
      <c r="ACM160" s="118"/>
      <c r="ACN160" s="119"/>
      <c r="ACO160" s="119"/>
      <c r="ACP160" s="94"/>
      <c r="ACQ160" s="94"/>
      <c r="ACR160" s="2"/>
      <c r="ACS160" s="5"/>
      <c r="ACT160" s="5"/>
      <c r="ACU160" s="120"/>
      <c r="ACV160" s="118"/>
      <c r="ACW160" s="118"/>
      <c r="ACX160" s="118"/>
      <c r="ACY160" s="118"/>
      <c r="ACZ160" s="118"/>
      <c r="ADA160" s="121"/>
      <c r="ADB160" s="117"/>
      <c r="ADC160" s="117"/>
      <c r="ADD160" s="117"/>
      <c r="ADE160" s="117"/>
      <c r="ADF160" s="117"/>
      <c r="ADG160" s="117"/>
      <c r="ADH160" s="117"/>
      <c r="ADI160" s="117"/>
      <c r="ADJ160" s="117"/>
      <c r="ADK160" s="117"/>
      <c r="ADL160" s="117"/>
      <c r="ADM160" s="117"/>
      <c r="ADN160" s="117"/>
      <c r="ADO160" s="117"/>
      <c r="ADP160" s="118"/>
      <c r="ADQ160" s="118"/>
      <c r="ADR160" s="119"/>
      <c r="ADS160" s="119"/>
      <c r="ADT160" s="94"/>
      <c r="ADU160" s="94"/>
      <c r="ADV160" s="2"/>
      <c r="ADW160" s="5"/>
      <c r="ADX160" s="5"/>
      <c r="ADY160" s="120"/>
      <c r="ADZ160" s="118"/>
      <c r="AEA160" s="118"/>
      <c r="AEB160" s="118"/>
      <c r="AEC160" s="118"/>
      <c r="AED160" s="118"/>
      <c r="AEE160" s="121"/>
      <c r="AEF160" s="117"/>
      <c r="AEG160" s="117"/>
      <c r="AEH160" s="117"/>
      <c r="AEI160" s="117"/>
      <c r="AEJ160" s="117"/>
      <c r="AEK160" s="117"/>
      <c r="AEL160" s="117"/>
      <c r="AEM160" s="117"/>
      <c r="AEN160" s="117"/>
      <c r="AEO160" s="117"/>
      <c r="AEP160" s="117"/>
      <c r="AEQ160" s="117"/>
      <c r="AER160" s="117"/>
      <c r="AES160" s="117"/>
      <c r="AET160" s="118"/>
      <c r="AEU160" s="118"/>
      <c r="AEV160" s="119"/>
      <c r="AEW160" s="119"/>
      <c r="AEX160" s="94"/>
      <c r="AEY160" s="94"/>
      <c r="AEZ160" s="2"/>
      <c r="AFA160" s="5"/>
      <c r="AFB160" s="5"/>
      <c r="AFC160" s="120"/>
      <c r="AFD160" s="118"/>
      <c r="AFE160" s="118"/>
      <c r="AFF160" s="118"/>
      <c r="AFG160" s="118"/>
      <c r="AFH160" s="118"/>
      <c r="AFI160" s="121"/>
      <c r="AFJ160" s="117"/>
      <c r="AFK160" s="117"/>
      <c r="AFL160" s="117"/>
      <c r="AFM160" s="117"/>
      <c r="AFN160" s="117"/>
      <c r="AFO160" s="117"/>
      <c r="AFP160" s="117"/>
      <c r="AFQ160" s="117"/>
      <c r="AFR160" s="117"/>
      <c r="AFS160" s="117"/>
      <c r="AFT160" s="117"/>
      <c r="AFU160" s="117"/>
      <c r="AFV160" s="117"/>
      <c r="AFW160" s="117"/>
      <c r="AFX160" s="118"/>
      <c r="AFY160" s="118"/>
      <c r="AFZ160" s="119"/>
      <c r="AGA160" s="119"/>
      <c r="AGB160" s="94"/>
      <c r="AGC160" s="94"/>
      <c r="AGD160" s="2"/>
      <c r="AGE160" s="5"/>
      <c r="AGF160" s="5"/>
      <c r="AGG160" s="120"/>
      <c r="AGH160" s="118"/>
      <c r="AGI160" s="118"/>
      <c r="AGJ160" s="118"/>
      <c r="AGK160" s="118"/>
      <c r="AGL160" s="118"/>
      <c r="AGM160" s="121"/>
      <c r="AGN160" s="117"/>
      <c r="AGO160" s="117"/>
      <c r="AGP160" s="117"/>
      <c r="AGQ160" s="117"/>
      <c r="AGR160" s="117"/>
      <c r="AGS160" s="117"/>
      <c r="AGT160" s="117"/>
      <c r="AGU160" s="117"/>
      <c r="AGV160" s="117"/>
      <c r="AGW160" s="117"/>
      <c r="AGX160" s="117"/>
      <c r="AGY160" s="117"/>
      <c r="AGZ160" s="117"/>
      <c r="AHA160" s="117"/>
      <c r="AHB160" s="118"/>
      <c r="AHC160" s="118"/>
      <c r="AHD160" s="119"/>
      <c r="AHE160" s="119"/>
      <c r="AHF160" s="94"/>
      <c r="AHG160" s="94"/>
      <c r="AHH160" s="2"/>
      <c r="AHI160" s="5"/>
      <c r="AHJ160" s="5"/>
      <c r="AHK160" s="120"/>
      <c r="AHL160" s="118"/>
      <c r="AHM160" s="118"/>
      <c r="AHN160" s="118"/>
      <c r="AHO160" s="118"/>
      <c r="AHP160" s="118"/>
      <c r="AHQ160" s="121"/>
      <c r="AHR160" s="117"/>
      <c r="AHS160" s="117"/>
      <c r="AHT160" s="117"/>
      <c r="AHU160" s="117"/>
      <c r="AHV160" s="117"/>
      <c r="AHW160" s="117"/>
      <c r="AHX160" s="117"/>
      <c r="AHY160" s="117"/>
      <c r="AHZ160" s="117"/>
      <c r="AIA160" s="117"/>
      <c r="AIB160" s="117"/>
      <c r="AIC160" s="117"/>
      <c r="AID160" s="117"/>
      <c r="AIE160" s="117"/>
      <c r="AIF160" s="118"/>
      <c r="AIG160" s="118"/>
      <c r="AIH160" s="119"/>
      <c r="AII160" s="119"/>
      <c r="AIJ160" s="94"/>
      <c r="AIK160" s="94"/>
      <c r="AIL160" s="2"/>
      <c r="AIM160" s="5"/>
      <c r="AIN160" s="5"/>
      <c r="AIO160" s="120"/>
      <c r="AIP160" s="118"/>
      <c r="AIQ160" s="118"/>
      <c r="AIR160" s="118"/>
      <c r="AIS160" s="118"/>
      <c r="AIT160" s="118"/>
      <c r="AIU160" s="121"/>
      <c r="AIV160" s="117"/>
      <c r="AIW160" s="117"/>
      <c r="AIX160" s="117"/>
      <c r="AIY160" s="117"/>
      <c r="AIZ160" s="117"/>
      <c r="AJA160" s="117"/>
      <c r="AJB160" s="117"/>
      <c r="AJC160" s="117"/>
      <c r="AJD160" s="117"/>
      <c r="AJE160" s="117"/>
      <c r="AJF160" s="117"/>
      <c r="AJG160" s="117"/>
      <c r="AJH160" s="117"/>
      <c r="AJI160" s="117"/>
      <c r="AJJ160" s="118"/>
      <c r="AJK160" s="118"/>
      <c r="AJL160" s="119"/>
      <c r="AJM160" s="119"/>
      <c r="AJN160" s="94"/>
      <c r="AJO160" s="94"/>
      <c r="AJP160" s="2"/>
      <c r="AJQ160" s="5"/>
      <c r="AJR160" s="5"/>
      <c r="AJS160" s="120"/>
      <c r="AJT160" s="118"/>
      <c r="AJU160" s="118"/>
      <c r="AJV160" s="118"/>
      <c r="AJW160" s="118"/>
      <c r="AJX160" s="118"/>
      <c r="AJY160" s="121"/>
      <c r="AJZ160" s="117"/>
      <c r="AKA160" s="117"/>
      <c r="AKB160" s="117"/>
      <c r="AKC160" s="117"/>
      <c r="AKD160" s="117"/>
      <c r="AKE160" s="117"/>
      <c r="AKF160" s="117"/>
      <c r="AKG160" s="117"/>
      <c r="AKH160" s="117"/>
      <c r="AKI160" s="117"/>
      <c r="AKJ160" s="117"/>
      <c r="AKK160" s="117"/>
      <c r="AKL160" s="117"/>
      <c r="AKM160" s="117"/>
      <c r="AKN160" s="118"/>
      <c r="AKO160" s="118"/>
      <c r="AKP160" s="119"/>
      <c r="AKQ160" s="119"/>
      <c r="AKR160" s="94"/>
      <c r="AKS160" s="94"/>
      <c r="AKT160" s="2"/>
      <c r="AKU160" s="5"/>
      <c r="AKV160" s="5"/>
      <c r="AKW160" s="120"/>
      <c r="AKX160" s="118"/>
      <c r="AKY160" s="118"/>
      <c r="AKZ160" s="118"/>
      <c r="ALA160" s="118"/>
      <c r="ALB160" s="118"/>
      <c r="ALC160" s="121"/>
      <c r="ALD160" s="117"/>
      <c r="ALE160" s="117"/>
      <c r="ALF160" s="117"/>
      <c r="ALG160" s="117"/>
      <c r="ALH160" s="117"/>
      <c r="ALI160" s="117"/>
      <c r="ALJ160" s="117"/>
      <c r="ALK160" s="117"/>
      <c r="ALL160" s="117"/>
      <c r="ALM160" s="117"/>
      <c r="ALN160" s="117"/>
      <c r="ALO160" s="117"/>
      <c r="ALP160" s="117"/>
      <c r="ALQ160" s="117"/>
      <c r="ALR160" s="118"/>
      <c r="ALS160" s="118"/>
      <c r="ALT160" s="119"/>
      <c r="ALU160" s="119"/>
      <c r="ALV160" s="94"/>
      <c r="ALW160" s="94"/>
      <c r="ALX160" s="2"/>
      <c r="ALY160" s="5"/>
      <c r="ALZ160" s="5"/>
      <c r="AMA160" s="120"/>
      <c r="AMB160" s="118"/>
      <c r="AMC160" s="118"/>
      <c r="AMD160" s="118"/>
      <c r="AME160" s="118"/>
      <c r="AMF160" s="118"/>
      <c r="AMG160" s="121"/>
      <c r="AMH160" s="117"/>
      <c r="AMI160" s="117"/>
      <c r="AMJ160" s="117"/>
      <c r="AMK160" s="117"/>
      <c r="AML160" s="117"/>
      <c r="AMM160" s="117"/>
      <c r="AMN160" s="117"/>
      <c r="AMO160" s="117"/>
      <c r="AMP160" s="117"/>
      <c r="AMQ160" s="117"/>
      <c r="AMR160" s="117"/>
      <c r="AMS160" s="117"/>
      <c r="AMT160" s="117"/>
      <c r="AMU160" s="117"/>
      <c r="AMV160" s="118"/>
      <c r="AMW160" s="118"/>
      <c r="AMX160" s="119"/>
      <c r="AMY160" s="119"/>
      <c r="AMZ160" s="94"/>
      <c r="ANA160" s="94"/>
      <c r="ANB160" s="2"/>
      <c r="ANC160" s="5"/>
      <c r="AND160" s="5"/>
      <c r="ANE160" s="120"/>
      <c r="ANF160" s="118"/>
      <c r="ANG160" s="118"/>
      <c r="ANH160" s="118"/>
      <c r="ANI160" s="118"/>
      <c r="ANJ160" s="118"/>
      <c r="ANK160" s="121"/>
      <c r="ANL160" s="117"/>
      <c r="ANM160" s="117"/>
      <c r="ANN160" s="117"/>
      <c r="ANO160" s="117"/>
      <c r="ANP160" s="117"/>
      <c r="ANQ160" s="117"/>
      <c r="ANR160" s="117"/>
      <c r="ANS160" s="117"/>
      <c r="ANT160" s="117"/>
      <c r="ANU160" s="117"/>
      <c r="ANV160" s="117"/>
      <c r="ANW160" s="117"/>
      <c r="ANX160" s="117"/>
      <c r="ANY160" s="117"/>
      <c r="ANZ160" s="118"/>
      <c r="AOA160" s="118"/>
      <c r="AOB160" s="119"/>
      <c r="AOC160" s="119"/>
      <c r="AOD160" s="94"/>
      <c r="AOE160" s="94"/>
      <c r="AOF160" s="2"/>
      <c r="AOG160" s="5"/>
      <c r="AOH160" s="5"/>
      <c r="AOI160" s="120"/>
      <c r="AOJ160" s="118"/>
      <c r="AOK160" s="118"/>
      <c r="AOL160" s="118"/>
      <c r="AOM160" s="118"/>
      <c r="AON160" s="118"/>
      <c r="AOO160" s="121"/>
      <c r="AOP160" s="117"/>
      <c r="AOQ160" s="117"/>
      <c r="AOR160" s="117"/>
      <c r="AOS160" s="117"/>
      <c r="AOT160" s="117"/>
      <c r="AOU160" s="117"/>
      <c r="AOV160" s="117"/>
      <c r="AOW160" s="117"/>
      <c r="AOX160" s="117"/>
      <c r="AOY160" s="117"/>
      <c r="AOZ160" s="117"/>
      <c r="APA160" s="117"/>
      <c r="APB160" s="117"/>
      <c r="APC160" s="117"/>
      <c r="APD160" s="118"/>
      <c r="APE160" s="118"/>
      <c r="APF160" s="119"/>
      <c r="APG160" s="119"/>
      <c r="APH160" s="94"/>
      <c r="API160" s="94"/>
      <c r="APJ160" s="2"/>
      <c r="APK160" s="5"/>
      <c r="APL160" s="5"/>
      <c r="APM160" s="120"/>
      <c r="APN160" s="118"/>
      <c r="APO160" s="118"/>
      <c r="APP160" s="118"/>
      <c r="APQ160" s="118"/>
      <c r="APR160" s="118"/>
      <c r="APS160" s="121"/>
      <c r="APT160" s="117"/>
      <c r="APU160" s="117"/>
      <c r="APV160" s="117"/>
      <c r="APW160" s="117"/>
      <c r="APX160" s="117"/>
      <c r="APY160" s="117"/>
      <c r="APZ160" s="117"/>
      <c r="AQA160" s="117"/>
      <c r="AQB160" s="117"/>
      <c r="AQC160" s="117"/>
      <c r="AQD160" s="117"/>
      <c r="AQE160" s="117"/>
      <c r="AQF160" s="117"/>
      <c r="AQG160" s="117"/>
      <c r="AQH160" s="118"/>
      <c r="AQI160" s="118"/>
      <c r="AQJ160" s="119"/>
      <c r="AQK160" s="119"/>
      <c r="AQL160" s="94"/>
      <c r="AQM160" s="94"/>
      <c r="AQN160" s="2"/>
      <c r="AQO160" s="5"/>
      <c r="AQP160" s="5"/>
      <c r="AQQ160" s="120"/>
      <c r="AQR160" s="118"/>
      <c r="AQS160" s="118"/>
      <c r="AQT160" s="118"/>
      <c r="AQU160" s="118"/>
      <c r="AQV160" s="118"/>
      <c r="AQW160" s="121"/>
      <c r="AQX160" s="117"/>
      <c r="AQY160" s="117"/>
      <c r="AQZ160" s="117"/>
      <c r="ARA160" s="117"/>
      <c r="ARB160" s="117"/>
      <c r="ARC160" s="117"/>
      <c r="ARD160" s="117"/>
      <c r="ARE160" s="117"/>
      <c r="ARF160" s="117"/>
      <c r="ARG160" s="117"/>
      <c r="ARH160" s="117"/>
      <c r="ARI160" s="117"/>
      <c r="ARJ160" s="117"/>
      <c r="ARK160" s="117"/>
      <c r="ARL160" s="118"/>
      <c r="ARM160" s="118"/>
      <c r="ARN160" s="119"/>
      <c r="ARO160" s="119"/>
      <c r="ARP160" s="94"/>
      <c r="ARQ160" s="94"/>
      <c r="ARR160" s="2"/>
      <c r="ARS160" s="5"/>
      <c r="ART160" s="5"/>
      <c r="ARU160" s="120"/>
      <c r="ARV160" s="118"/>
      <c r="ARW160" s="118"/>
      <c r="ARX160" s="118"/>
      <c r="ARY160" s="118"/>
      <c r="ARZ160" s="118"/>
      <c r="ASA160" s="121"/>
      <c r="ASB160" s="117"/>
      <c r="ASC160" s="117"/>
      <c r="ASD160" s="117"/>
      <c r="ASE160" s="117"/>
      <c r="ASF160" s="117"/>
      <c r="ASG160" s="117"/>
      <c r="ASH160" s="117"/>
      <c r="ASI160" s="117"/>
      <c r="ASJ160" s="117"/>
      <c r="ASK160" s="117"/>
      <c r="ASL160" s="117"/>
      <c r="ASM160" s="117"/>
      <c r="ASN160" s="117"/>
      <c r="ASO160" s="117"/>
      <c r="ASP160" s="118"/>
      <c r="ASQ160" s="118"/>
      <c r="ASR160" s="119"/>
      <c r="ASS160" s="119"/>
      <c r="AST160" s="94"/>
      <c r="ASU160" s="94"/>
      <c r="ASV160" s="2"/>
      <c r="ASW160" s="5"/>
      <c r="ASX160" s="5"/>
      <c r="ASY160" s="120"/>
      <c r="ASZ160" s="118"/>
      <c r="ATA160" s="118"/>
      <c r="ATB160" s="118"/>
      <c r="ATC160" s="118"/>
      <c r="ATD160" s="118"/>
      <c r="ATE160" s="121"/>
      <c r="ATF160" s="117"/>
      <c r="ATG160" s="117"/>
      <c r="ATH160" s="117"/>
      <c r="ATI160" s="117"/>
      <c r="ATJ160" s="117"/>
      <c r="ATK160" s="117"/>
      <c r="ATL160" s="117"/>
      <c r="ATM160" s="117"/>
      <c r="ATN160" s="117"/>
      <c r="ATO160" s="117"/>
      <c r="ATP160" s="117"/>
      <c r="ATQ160" s="117"/>
      <c r="ATR160" s="117"/>
      <c r="ATS160" s="117"/>
      <c r="ATT160" s="118"/>
      <c r="ATU160" s="118"/>
      <c r="ATV160" s="119"/>
      <c r="ATW160" s="119"/>
      <c r="ATX160" s="94"/>
      <c r="ATY160" s="94"/>
      <c r="ATZ160" s="2"/>
      <c r="AUA160" s="5"/>
      <c r="AUB160" s="5"/>
      <c r="AUC160" s="120"/>
      <c r="AUD160" s="118"/>
      <c r="AUE160" s="118"/>
      <c r="AUF160" s="118"/>
      <c r="AUG160" s="118"/>
      <c r="AUH160" s="118"/>
      <c r="AUI160" s="121"/>
      <c r="AUJ160" s="117"/>
      <c r="AUK160" s="117"/>
      <c r="AUL160" s="117"/>
      <c r="AUM160" s="117"/>
      <c r="AUN160" s="117"/>
      <c r="AUO160" s="117"/>
      <c r="AUP160" s="117"/>
      <c r="AUQ160" s="117"/>
      <c r="AUR160" s="117"/>
      <c r="AUS160" s="117"/>
      <c r="AUT160" s="117"/>
      <c r="AUU160" s="117"/>
      <c r="AUV160" s="117"/>
      <c r="AUW160" s="117"/>
      <c r="AUX160" s="118"/>
      <c r="AUY160" s="118"/>
      <c r="AUZ160" s="119"/>
      <c r="AVA160" s="119"/>
      <c r="AVB160" s="94"/>
      <c r="AVC160" s="94"/>
      <c r="AVD160" s="2"/>
      <c r="AVE160" s="5"/>
      <c r="AVF160" s="5"/>
      <c r="AVG160" s="120"/>
      <c r="AVH160" s="118"/>
      <c r="AVI160" s="118"/>
      <c r="AVJ160" s="118"/>
      <c r="AVK160" s="118"/>
      <c r="AVL160" s="118"/>
      <c r="AVM160" s="121"/>
      <c r="AVN160" s="117"/>
      <c r="AVO160" s="117"/>
      <c r="AVP160" s="117"/>
      <c r="AVQ160" s="117"/>
      <c r="AVR160" s="117"/>
      <c r="AVS160" s="117"/>
      <c r="AVT160" s="117"/>
      <c r="AVU160" s="117"/>
      <c r="AVV160" s="117"/>
      <c r="AVW160" s="117"/>
      <c r="AVX160" s="117"/>
      <c r="AVY160" s="117"/>
      <c r="AVZ160" s="117"/>
      <c r="AWA160" s="117"/>
      <c r="AWB160" s="118"/>
      <c r="AWC160" s="118"/>
      <c r="AWD160" s="119"/>
      <c r="AWE160" s="119"/>
      <c r="AWF160" s="94"/>
      <c r="AWG160" s="94"/>
      <c r="AWH160" s="2"/>
      <c r="AWI160" s="5"/>
      <c r="AWJ160" s="5"/>
      <c r="AWK160" s="120"/>
      <c r="AWL160" s="118"/>
      <c r="AWM160" s="118"/>
      <c r="AWN160" s="118"/>
      <c r="AWO160" s="118"/>
      <c r="AWP160" s="118"/>
      <c r="AWQ160" s="121"/>
      <c r="AWR160" s="117"/>
      <c r="AWS160" s="117"/>
      <c r="AWT160" s="117"/>
      <c r="AWU160" s="117"/>
      <c r="AWV160" s="117"/>
      <c r="AWW160" s="117"/>
      <c r="AWX160" s="117"/>
      <c r="AWY160" s="117"/>
      <c r="AWZ160" s="117"/>
      <c r="AXA160" s="117"/>
      <c r="AXB160" s="117"/>
      <c r="AXC160" s="117"/>
      <c r="AXD160" s="117"/>
      <c r="AXE160" s="117"/>
      <c r="AXF160" s="118"/>
      <c r="AXG160" s="118"/>
      <c r="AXH160" s="119"/>
      <c r="AXI160" s="119"/>
      <c r="AXJ160" s="94"/>
      <c r="AXK160" s="94"/>
      <c r="AXL160" s="2"/>
      <c r="AXM160" s="5"/>
      <c r="AXN160" s="5"/>
      <c r="AXO160" s="120"/>
      <c r="AXP160" s="118"/>
      <c r="AXQ160" s="118"/>
      <c r="AXR160" s="118"/>
      <c r="AXS160" s="118"/>
      <c r="AXT160" s="118"/>
      <c r="AXU160" s="121"/>
      <c r="AXV160" s="117"/>
      <c r="AXW160" s="117"/>
      <c r="AXX160" s="117"/>
      <c r="AXY160" s="117"/>
      <c r="AXZ160" s="117"/>
      <c r="AYA160" s="117"/>
      <c r="AYB160" s="117"/>
      <c r="AYC160" s="117"/>
      <c r="AYD160" s="117"/>
      <c r="AYE160" s="117"/>
      <c r="AYF160" s="117"/>
      <c r="AYG160" s="117"/>
      <c r="AYH160" s="117"/>
      <c r="AYI160" s="117"/>
      <c r="AYJ160" s="118"/>
      <c r="AYK160" s="118"/>
      <c r="AYL160" s="119"/>
      <c r="AYM160" s="119"/>
      <c r="AYN160" s="94"/>
      <c r="AYO160" s="94"/>
      <c r="AYP160" s="2"/>
      <c r="AYQ160" s="5"/>
      <c r="AYR160" s="5"/>
      <c r="AYS160" s="120"/>
      <c r="AYT160" s="118"/>
      <c r="AYU160" s="118"/>
      <c r="AYV160" s="118"/>
      <c r="AYW160" s="118"/>
      <c r="AYX160" s="118"/>
      <c r="AYY160" s="121"/>
      <c r="AYZ160" s="117"/>
      <c r="AZA160" s="117"/>
      <c r="AZB160" s="117"/>
      <c r="AZC160" s="117"/>
      <c r="AZD160" s="117"/>
      <c r="AZE160" s="117"/>
      <c r="AZF160" s="117"/>
      <c r="AZG160" s="117"/>
      <c r="AZH160" s="117"/>
      <c r="AZI160" s="117"/>
      <c r="AZJ160" s="117"/>
      <c r="AZK160" s="117"/>
      <c r="AZL160" s="117"/>
      <c r="AZM160" s="117"/>
      <c r="AZN160" s="118"/>
      <c r="AZO160" s="118"/>
      <c r="AZP160" s="119"/>
      <c r="AZQ160" s="119"/>
      <c r="AZR160" s="94"/>
      <c r="AZS160" s="94"/>
      <c r="AZT160" s="2"/>
      <c r="AZU160" s="5"/>
      <c r="AZV160" s="5"/>
      <c r="AZW160" s="120"/>
      <c r="AZX160" s="118"/>
      <c r="AZY160" s="118"/>
      <c r="AZZ160" s="118"/>
      <c r="BAA160" s="118"/>
      <c r="BAB160" s="118"/>
      <c r="BAC160" s="121"/>
      <c r="BAD160" s="117"/>
      <c r="BAE160" s="117"/>
      <c r="BAF160" s="117"/>
      <c r="BAG160" s="117"/>
      <c r="BAH160" s="117"/>
      <c r="BAI160" s="117"/>
      <c r="BAJ160" s="117"/>
      <c r="BAK160" s="117"/>
      <c r="BAL160" s="117"/>
      <c r="BAM160" s="117"/>
      <c r="BAN160" s="117"/>
      <c r="BAO160" s="117"/>
      <c r="BAP160" s="117"/>
      <c r="BAQ160" s="117"/>
      <c r="BAR160" s="118"/>
      <c r="BAS160" s="118"/>
      <c r="BAT160" s="119"/>
      <c r="BAU160" s="119"/>
      <c r="BAV160" s="94"/>
      <c r="BAW160" s="94"/>
      <c r="BAX160" s="2"/>
      <c r="BAY160" s="5"/>
      <c r="BAZ160" s="5"/>
      <c r="BBA160" s="120"/>
      <c r="BBB160" s="118"/>
      <c r="BBC160" s="118"/>
      <c r="BBD160" s="118"/>
      <c r="BBE160" s="118"/>
      <c r="BBF160" s="118"/>
      <c r="BBG160" s="121"/>
      <c r="BBH160" s="117"/>
      <c r="BBI160" s="117"/>
      <c r="BBJ160" s="117"/>
      <c r="BBK160" s="117"/>
      <c r="BBL160" s="117"/>
      <c r="BBM160" s="117"/>
      <c r="BBN160" s="117"/>
      <c r="BBO160" s="117"/>
      <c r="BBP160" s="117"/>
      <c r="BBQ160" s="117"/>
      <c r="BBR160" s="117"/>
      <c r="BBS160" s="117"/>
      <c r="BBT160" s="117"/>
      <c r="BBU160" s="117"/>
      <c r="BBV160" s="118"/>
      <c r="BBW160" s="118"/>
      <c r="BBX160" s="119"/>
      <c r="BBY160" s="119"/>
      <c r="BBZ160" s="94"/>
      <c r="BCA160" s="94"/>
      <c r="BCB160" s="2"/>
      <c r="BCC160" s="5"/>
      <c r="BCD160" s="5"/>
      <c r="BCE160" s="120"/>
      <c r="BCF160" s="118"/>
      <c r="BCG160" s="118"/>
      <c r="BCH160" s="118"/>
      <c r="BCI160" s="118"/>
      <c r="BCJ160" s="118"/>
      <c r="BCK160" s="121"/>
      <c r="BCL160" s="117"/>
      <c r="BCM160" s="117"/>
      <c r="BCN160" s="117"/>
      <c r="BCO160" s="117"/>
      <c r="BCP160" s="117"/>
      <c r="BCQ160" s="117"/>
      <c r="BCR160" s="117"/>
      <c r="BCS160" s="117"/>
      <c r="BCT160" s="117"/>
      <c r="BCU160" s="117"/>
      <c r="BCV160" s="117"/>
      <c r="BCW160" s="117"/>
      <c r="BCX160" s="117"/>
      <c r="BCY160" s="117"/>
      <c r="BCZ160" s="118"/>
      <c r="BDA160" s="118"/>
      <c r="BDB160" s="119"/>
      <c r="BDC160" s="119"/>
      <c r="BDD160" s="94"/>
      <c r="BDE160" s="94"/>
      <c r="BDF160" s="2"/>
      <c r="BDG160" s="5"/>
      <c r="BDH160" s="5"/>
      <c r="BDI160" s="120"/>
      <c r="BDJ160" s="118"/>
      <c r="BDK160" s="118"/>
      <c r="BDL160" s="118"/>
      <c r="BDM160" s="118"/>
      <c r="BDN160" s="118"/>
      <c r="BDO160" s="121"/>
      <c r="BDP160" s="117"/>
      <c r="BDQ160" s="117"/>
      <c r="BDR160" s="117"/>
      <c r="BDS160" s="117"/>
      <c r="BDT160" s="117"/>
      <c r="BDU160" s="117"/>
      <c r="BDV160" s="117"/>
      <c r="BDW160" s="117"/>
      <c r="BDX160" s="117"/>
      <c r="BDY160" s="117"/>
      <c r="BDZ160" s="117"/>
      <c r="BEA160" s="117"/>
      <c r="BEB160" s="117"/>
      <c r="BEC160" s="117"/>
      <c r="BED160" s="118"/>
      <c r="BEE160" s="118"/>
      <c r="BEF160" s="119"/>
      <c r="BEG160" s="119"/>
      <c r="BEH160" s="94"/>
      <c r="BEI160" s="94"/>
      <c r="BEJ160" s="2"/>
      <c r="BEK160" s="5"/>
      <c r="BEL160" s="5"/>
      <c r="BEM160" s="120"/>
      <c r="BEN160" s="118"/>
      <c r="BEO160" s="118"/>
      <c r="BEP160" s="118"/>
      <c r="BEQ160" s="118"/>
      <c r="BER160" s="118"/>
      <c r="BES160" s="121"/>
      <c r="BET160" s="117"/>
      <c r="BEU160" s="117"/>
      <c r="BEV160" s="117"/>
      <c r="BEW160" s="117"/>
      <c r="BEX160" s="117"/>
      <c r="BEY160" s="117"/>
      <c r="BEZ160" s="117"/>
      <c r="BFA160" s="117"/>
      <c r="BFB160" s="117"/>
      <c r="BFC160" s="117"/>
      <c r="BFD160" s="117"/>
      <c r="BFE160" s="117"/>
      <c r="BFF160" s="117"/>
      <c r="BFG160" s="117"/>
      <c r="BFH160" s="118"/>
      <c r="BFI160" s="118"/>
      <c r="BFJ160" s="119"/>
      <c r="BFK160" s="119"/>
      <c r="BFL160" s="94"/>
      <c r="BFM160" s="94"/>
      <c r="BFN160" s="2"/>
      <c r="BFO160" s="5"/>
      <c r="BFP160" s="5"/>
      <c r="BFQ160" s="120"/>
      <c r="BFR160" s="118"/>
      <c r="BFS160" s="118"/>
      <c r="BFT160" s="118"/>
      <c r="BFU160" s="118"/>
      <c r="BFV160" s="118"/>
      <c r="BFW160" s="121"/>
      <c r="BFX160" s="117"/>
      <c r="BFY160" s="117"/>
      <c r="BFZ160" s="117"/>
      <c r="BGA160" s="117"/>
      <c r="BGB160" s="117"/>
      <c r="BGC160" s="117"/>
      <c r="BGD160" s="117"/>
      <c r="BGE160" s="117"/>
      <c r="BGF160" s="117"/>
      <c r="BGG160" s="117"/>
      <c r="BGH160" s="117"/>
      <c r="BGI160" s="117"/>
      <c r="BGJ160" s="117"/>
      <c r="BGK160" s="117"/>
      <c r="BGL160" s="118"/>
      <c r="BGM160" s="118"/>
      <c r="BGN160" s="119"/>
      <c r="BGO160" s="119"/>
      <c r="BGP160" s="94"/>
      <c r="BGQ160" s="94"/>
      <c r="BGR160" s="2"/>
      <c r="BGS160" s="5"/>
      <c r="BGT160" s="5"/>
      <c r="BGU160" s="120"/>
      <c r="BGV160" s="118"/>
      <c r="BGW160" s="118"/>
      <c r="BGX160" s="118"/>
      <c r="BGY160" s="118"/>
      <c r="BGZ160" s="118"/>
      <c r="BHA160" s="121"/>
      <c r="BHB160" s="117"/>
      <c r="BHC160" s="117"/>
      <c r="BHD160" s="117"/>
      <c r="BHE160" s="117"/>
      <c r="BHF160" s="117"/>
      <c r="BHG160" s="117"/>
      <c r="BHH160" s="117"/>
      <c r="BHI160" s="117"/>
      <c r="BHJ160" s="117"/>
      <c r="BHK160" s="117"/>
      <c r="BHL160" s="117"/>
      <c r="BHM160" s="117"/>
      <c r="BHN160" s="117"/>
      <c r="BHO160" s="117"/>
      <c r="BHP160" s="118"/>
      <c r="BHQ160" s="118"/>
      <c r="BHR160" s="119"/>
      <c r="BHS160" s="119"/>
      <c r="BHT160" s="94"/>
      <c r="BHU160" s="94"/>
      <c r="BHV160" s="2"/>
      <c r="BHW160" s="5"/>
      <c r="BHX160" s="5"/>
      <c r="BHY160" s="120"/>
      <c r="BHZ160" s="118"/>
      <c r="BIA160" s="118"/>
      <c r="BIB160" s="118"/>
      <c r="BIC160" s="118"/>
      <c r="BID160" s="118"/>
      <c r="BIE160" s="121"/>
      <c r="BIF160" s="117"/>
      <c r="BIG160" s="117"/>
      <c r="BIH160" s="117"/>
      <c r="BII160" s="117"/>
      <c r="BIJ160" s="117"/>
      <c r="BIK160" s="117"/>
      <c r="BIL160" s="117"/>
      <c r="BIM160" s="117"/>
      <c r="BIN160" s="117"/>
      <c r="BIO160" s="117"/>
      <c r="BIP160" s="117"/>
      <c r="BIQ160" s="117"/>
      <c r="BIR160" s="117"/>
      <c r="BIS160" s="117"/>
      <c r="BIT160" s="118"/>
      <c r="BIU160" s="118"/>
      <c r="BIV160" s="119"/>
      <c r="BIW160" s="119"/>
      <c r="BIX160" s="94"/>
      <c r="BIY160" s="94"/>
      <c r="BIZ160" s="2"/>
      <c r="BJA160" s="5"/>
      <c r="BJB160" s="5"/>
      <c r="BJC160" s="120"/>
      <c r="BJD160" s="118"/>
      <c r="BJE160" s="118"/>
      <c r="BJF160" s="118"/>
      <c r="BJG160" s="118"/>
      <c r="BJH160" s="118"/>
      <c r="BJI160" s="121"/>
      <c r="BJJ160" s="117"/>
      <c r="BJK160" s="117"/>
      <c r="BJL160" s="117"/>
      <c r="BJM160" s="117"/>
      <c r="BJN160" s="117"/>
      <c r="BJO160" s="117"/>
      <c r="BJP160" s="117"/>
      <c r="BJQ160" s="117"/>
      <c r="BJR160" s="117"/>
      <c r="BJS160" s="117"/>
      <c r="BJT160" s="117"/>
      <c r="BJU160" s="117"/>
      <c r="BJV160" s="117"/>
      <c r="BJW160" s="117"/>
      <c r="BJX160" s="118"/>
      <c r="BJY160" s="118"/>
      <c r="BJZ160" s="119"/>
      <c r="BKA160" s="119"/>
      <c r="BKB160" s="94"/>
      <c r="BKC160" s="94"/>
      <c r="BKD160" s="2"/>
      <c r="BKE160" s="5"/>
      <c r="BKF160" s="5"/>
      <c r="BKG160" s="120"/>
      <c r="BKH160" s="118"/>
      <c r="BKI160" s="118"/>
      <c r="BKJ160" s="118"/>
      <c r="BKK160" s="118"/>
      <c r="BKL160" s="118"/>
      <c r="BKM160" s="121"/>
      <c r="BKN160" s="117"/>
      <c r="BKO160" s="117"/>
      <c r="BKP160" s="117"/>
      <c r="BKQ160" s="117"/>
      <c r="BKR160" s="117"/>
      <c r="BKS160" s="117"/>
      <c r="BKT160" s="117"/>
      <c r="BKU160" s="117"/>
      <c r="BKV160" s="117"/>
      <c r="BKW160" s="117"/>
      <c r="BKX160" s="117"/>
      <c r="BKY160" s="117"/>
      <c r="BKZ160" s="117"/>
      <c r="BLA160" s="117"/>
      <c r="BLB160" s="118"/>
      <c r="BLC160" s="118"/>
      <c r="BLD160" s="119"/>
      <c r="BLE160" s="119"/>
      <c r="BLF160" s="94"/>
      <c r="BLG160" s="94"/>
      <c r="BLH160" s="2"/>
      <c r="BLI160" s="5"/>
      <c r="BLJ160" s="5"/>
      <c r="BLK160" s="120"/>
      <c r="BLL160" s="118"/>
      <c r="BLM160" s="118"/>
      <c r="BLN160" s="118"/>
      <c r="BLO160" s="118"/>
      <c r="BLP160" s="118"/>
      <c r="BLQ160" s="121"/>
      <c r="BLR160" s="117"/>
      <c r="BLS160" s="117"/>
      <c r="BLT160" s="117"/>
      <c r="BLU160" s="117"/>
      <c r="BLV160" s="117"/>
      <c r="BLW160" s="117"/>
      <c r="BLX160" s="117"/>
      <c r="BLY160" s="117"/>
      <c r="BLZ160" s="117"/>
      <c r="BMA160" s="117"/>
      <c r="BMB160" s="117"/>
      <c r="BMC160" s="117"/>
      <c r="BMD160" s="117"/>
      <c r="BME160" s="117"/>
      <c r="BMF160" s="118"/>
      <c r="BMG160" s="118"/>
      <c r="BMH160" s="119"/>
      <c r="BMI160" s="119"/>
      <c r="BMJ160" s="94"/>
      <c r="BMK160" s="94"/>
      <c r="BML160" s="2"/>
      <c r="BMM160" s="5"/>
      <c r="BMN160" s="5"/>
      <c r="BMO160" s="120"/>
      <c r="BMP160" s="118"/>
      <c r="BMQ160" s="118"/>
      <c r="BMR160" s="118"/>
      <c r="BMS160" s="118"/>
      <c r="BMT160" s="118"/>
      <c r="BMU160" s="121"/>
      <c r="BMV160" s="117"/>
      <c r="BMW160" s="117"/>
      <c r="BMX160" s="117"/>
      <c r="BMY160" s="117"/>
      <c r="BMZ160" s="117"/>
      <c r="BNA160" s="117"/>
      <c r="BNB160" s="117"/>
      <c r="BNC160" s="117"/>
      <c r="BND160" s="117"/>
      <c r="BNE160" s="117"/>
      <c r="BNF160" s="117"/>
      <c r="BNG160" s="117"/>
      <c r="BNH160" s="117"/>
      <c r="BNI160" s="117"/>
      <c r="BNJ160" s="118"/>
      <c r="BNK160" s="118"/>
      <c r="BNL160" s="119"/>
      <c r="BNM160" s="119"/>
      <c r="BNN160" s="94"/>
      <c r="BNO160" s="94"/>
      <c r="BNP160" s="2"/>
      <c r="BNQ160" s="5"/>
      <c r="BNR160" s="5"/>
      <c r="BNS160" s="120"/>
      <c r="BNT160" s="118"/>
      <c r="BNU160" s="118"/>
      <c r="BNV160" s="118"/>
      <c r="BNW160" s="118"/>
      <c r="BNX160" s="118"/>
      <c r="BNY160" s="121"/>
      <c r="BNZ160" s="117"/>
      <c r="BOA160" s="117"/>
      <c r="BOB160" s="117"/>
      <c r="BOC160" s="117"/>
      <c r="BOD160" s="117"/>
      <c r="BOE160" s="117"/>
      <c r="BOF160" s="117"/>
      <c r="BOG160" s="117"/>
      <c r="BOH160" s="117"/>
      <c r="BOI160" s="117"/>
      <c r="BOJ160" s="117"/>
      <c r="BOK160" s="117"/>
      <c r="BOL160" s="117"/>
      <c r="BOM160" s="117"/>
      <c r="BON160" s="118"/>
      <c r="BOO160" s="118"/>
      <c r="BOP160" s="119"/>
      <c r="BOQ160" s="119"/>
      <c r="BOR160" s="94"/>
      <c r="BOS160" s="94"/>
      <c r="BOT160" s="2"/>
      <c r="BOU160" s="5"/>
      <c r="BOV160" s="5"/>
      <c r="BOW160" s="120"/>
      <c r="BOX160" s="118"/>
      <c r="BOY160" s="118"/>
      <c r="BOZ160" s="118"/>
      <c r="BPA160" s="118"/>
      <c r="BPB160" s="118"/>
      <c r="BPC160" s="121"/>
      <c r="BPD160" s="117"/>
      <c r="BPE160" s="117"/>
      <c r="BPF160" s="117"/>
      <c r="BPG160" s="117"/>
      <c r="BPH160" s="117"/>
      <c r="BPI160" s="117"/>
      <c r="BPJ160" s="117"/>
      <c r="BPK160" s="117"/>
      <c r="BPL160" s="117"/>
      <c r="BPM160" s="117"/>
      <c r="BPN160" s="117"/>
      <c r="BPO160" s="117"/>
      <c r="BPP160" s="117"/>
      <c r="BPQ160" s="117"/>
      <c r="BPR160" s="118"/>
      <c r="BPS160" s="118"/>
      <c r="BPT160" s="119"/>
      <c r="BPU160" s="119"/>
      <c r="BPV160" s="94"/>
      <c r="BPW160" s="94"/>
      <c r="BPX160" s="2"/>
      <c r="BPY160" s="5"/>
      <c r="BPZ160" s="5"/>
      <c r="BQA160" s="120"/>
      <c r="BQB160" s="118"/>
      <c r="BQC160" s="118"/>
      <c r="BQD160" s="118"/>
      <c r="BQE160" s="118"/>
      <c r="BQF160" s="118"/>
      <c r="BQG160" s="121"/>
      <c r="BQH160" s="117"/>
      <c r="BQI160" s="117"/>
      <c r="BQJ160" s="117"/>
      <c r="BQK160" s="117"/>
      <c r="BQL160" s="117"/>
      <c r="BQM160" s="117"/>
      <c r="BQN160" s="117"/>
      <c r="BQO160" s="117"/>
      <c r="BQP160" s="117"/>
      <c r="BQQ160" s="117"/>
      <c r="BQR160" s="117"/>
      <c r="BQS160" s="117"/>
      <c r="BQT160" s="117"/>
      <c r="BQU160" s="117"/>
      <c r="BQV160" s="118"/>
      <c r="BQW160" s="118"/>
      <c r="BQX160" s="119"/>
      <c r="BQY160" s="119"/>
      <c r="BQZ160" s="94"/>
      <c r="BRA160" s="94"/>
      <c r="BRB160" s="2"/>
      <c r="BRC160" s="5"/>
      <c r="BRD160" s="5"/>
      <c r="BRE160" s="120"/>
      <c r="BRF160" s="118"/>
      <c r="BRG160" s="118"/>
      <c r="BRH160" s="118"/>
      <c r="BRI160" s="118"/>
      <c r="BRJ160" s="118"/>
      <c r="BRK160" s="121"/>
      <c r="BRL160" s="117"/>
      <c r="BRM160" s="117"/>
      <c r="BRN160" s="117"/>
      <c r="BRO160" s="117"/>
      <c r="BRP160" s="117"/>
      <c r="BRQ160" s="117"/>
      <c r="BRR160" s="117"/>
      <c r="BRS160" s="117"/>
      <c r="BRT160" s="117"/>
      <c r="BRU160" s="117"/>
      <c r="BRV160" s="117"/>
      <c r="BRW160" s="117"/>
      <c r="BRX160" s="117"/>
      <c r="BRY160" s="117"/>
      <c r="BRZ160" s="118"/>
      <c r="BSA160" s="118"/>
      <c r="BSB160" s="119"/>
      <c r="BSC160" s="119"/>
      <c r="BSD160" s="94"/>
      <c r="BSE160" s="94"/>
      <c r="BSF160" s="2"/>
      <c r="BSG160" s="5"/>
      <c r="BSH160" s="5"/>
      <c r="BSI160" s="120"/>
      <c r="BSJ160" s="118"/>
      <c r="BSK160" s="118"/>
      <c r="BSL160" s="118"/>
      <c r="BSM160" s="118"/>
      <c r="BSN160" s="118"/>
      <c r="BSO160" s="121"/>
      <c r="BSP160" s="117"/>
      <c r="BSQ160" s="117"/>
      <c r="BSR160" s="117"/>
      <c r="BSS160" s="117"/>
      <c r="BST160" s="117"/>
      <c r="BSU160" s="117"/>
      <c r="BSV160" s="117"/>
      <c r="BSW160" s="117"/>
      <c r="BSX160" s="117"/>
      <c r="BSY160" s="117"/>
      <c r="BSZ160" s="117"/>
      <c r="BTA160" s="117"/>
      <c r="BTB160" s="117"/>
      <c r="BTC160" s="117"/>
      <c r="BTD160" s="118"/>
      <c r="BTE160" s="118"/>
      <c r="BTF160" s="119"/>
      <c r="BTG160" s="119"/>
      <c r="BTH160" s="94"/>
      <c r="BTI160" s="94"/>
      <c r="BTJ160" s="2"/>
      <c r="BTK160" s="5"/>
      <c r="BTL160" s="5"/>
      <c r="BTM160" s="120"/>
      <c r="BTN160" s="118"/>
      <c r="BTO160" s="118"/>
      <c r="BTP160" s="118"/>
      <c r="BTQ160" s="118"/>
      <c r="BTR160" s="118"/>
      <c r="BTS160" s="121"/>
      <c r="BTT160" s="117"/>
      <c r="BTU160" s="117"/>
      <c r="BTV160" s="117"/>
      <c r="BTW160" s="117"/>
      <c r="BTX160" s="117"/>
      <c r="BTY160" s="117"/>
      <c r="BTZ160" s="117"/>
      <c r="BUA160" s="117"/>
      <c r="BUB160" s="117"/>
      <c r="BUC160" s="117"/>
      <c r="BUD160" s="117"/>
      <c r="BUE160" s="117"/>
      <c r="BUF160" s="117"/>
      <c r="BUG160" s="117"/>
      <c r="BUH160" s="118"/>
      <c r="BUI160" s="118"/>
      <c r="BUJ160" s="119"/>
      <c r="BUK160" s="119"/>
      <c r="BUL160" s="94"/>
      <c r="BUM160" s="94"/>
      <c r="BUN160" s="2"/>
      <c r="BUO160" s="5"/>
      <c r="BUP160" s="5"/>
      <c r="BUQ160" s="120"/>
      <c r="BUR160" s="118"/>
      <c r="BUS160" s="118"/>
      <c r="BUT160" s="118"/>
      <c r="BUU160" s="118"/>
      <c r="BUV160" s="118"/>
      <c r="BUW160" s="121"/>
      <c r="BUX160" s="117"/>
      <c r="BUY160" s="117"/>
      <c r="BUZ160" s="117"/>
      <c r="BVA160" s="117"/>
      <c r="BVB160" s="117"/>
      <c r="BVC160" s="117"/>
      <c r="BVD160" s="117"/>
      <c r="BVE160" s="117"/>
      <c r="BVF160" s="117"/>
      <c r="BVG160" s="117"/>
      <c r="BVH160" s="117"/>
      <c r="BVI160" s="117"/>
      <c r="BVJ160" s="117"/>
      <c r="BVK160" s="117"/>
      <c r="BVL160" s="118"/>
      <c r="BVM160" s="118"/>
      <c r="BVN160" s="119"/>
      <c r="BVO160" s="119"/>
      <c r="BVP160" s="94"/>
      <c r="BVQ160" s="94"/>
      <c r="BVR160" s="2"/>
      <c r="BVS160" s="5"/>
      <c r="BVT160" s="5"/>
      <c r="BVU160" s="120"/>
      <c r="BVV160" s="118"/>
      <c r="BVW160" s="118"/>
      <c r="BVX160" s="118"/>
      <c r="BVY160" s="118"/>
      <c r="BVZ160" s="118"/>
      <c r="BWA160" s="121"/>
      <c r="BWB160" s="117"/>
      <c r="BWC160" s="117"/>
      <c r="BWD160" s="117"/>
      <c r="BWE160" s="117"/>
      <c r="BWF160" s="117"/>
      <c r="BWG160" s="117"/>
      <c r="BWH160" s="117"/>
      <c r="BWI160" s="117"/>
      <c r="BWJ160" s="117"/>
      <c r="BWK160" s="117"/>
      <c r="BWL160" s="117"/>
      <c r="BWM160" s="117"/>
      <c r="BWN160" s="117"/>
      <c r="BWO160" s="117"/>
      <c r="BWP160" s="118"/>
      <c r="BWQ160" s="118"/>
      <c r="BWR160" s="119"/>
      <c r="BWS160" s="119"/>
      <c r="BWT160" s="94"/>
      <c r="BWU160" s="94"/>
      <c r="BWV160" s="2"/>
      <c r="BWW160" s="5"/>
      <c r="BWX160" s="5"/>
      <c r="BWY160" s="120"/>
      <c r="BWZ160" s="118"/>
      <c r="BXA160" s="118"/>
      <c r="BXB160" s="118"/>
      <c r="BXC160" s="118"/>
      <c r="BXD160" s="118"/>
      <c r="BXE160" s="121"/>
      <c r="BXF160" s="117"/>
      <c r="BXG160" s="117"/>
      <c r="BXH160" s="117"/>
      <c r="BXI160" s="117"/>
      <c r="BXJ160" s="117"/>
      <c r="BXK160" s="117"/>
      <c r="BXL160" s="117"/>
      <c r="BXM160" s="117"/>
      <c r="BXN160" s="117"/>
      <c r="BXO160" s="117"/>
      <c r="BXP160" s="117"/>
      <c r="BXQ160" s="117"/>
      <c r="BXR160" s="117"/>
      <c r="BXS160" s="117"/>
      <c r="BXT160" s="118"/>
      <c r="BXU160" s="118"/>
      <c r="BXV160" s="119"/>
      <c r="BXW160" s="119"/>
      <c r="BXX160" s="94"/>
      <c r="BXY160" s="94"/>
      <c r="BXZ160" s="2"/>
      <c r="BYA160" s="5"/>
      <c r="BYB160" s="5"/>
      <c r="BYC160" s="120"/>
      <c r="BYD160" s="118"/>
      <c r="BYE160" s="118"/>
      <c r="BYF160" s="118"/>
      <c r="BYG160" s="118"/>
      <c r="BYH160" s="118"/>
      <c r="BYI160" s="121"/>
      <c r="BYJ160" s="117"/>
      <c r="BYK160" s="117"/>
      <c r="BYL160" s="117"/>
      <c r="BYM160" s="117"/>
      <c r="BYN160" s="117"/>
      <c r="BYO160" s="117"/>
      <c r="BYP160" s="117"/>
      <c r="BYQ160" s="117"/>
      <c r="BYR160" s="117"/>
      <c r="BYS160" s="117"/>
      <c r="BYT160" s="117"/>
      <c r="BYU160" s="117"/>
      <c r="BYV160" s="117"/>
      <c r="BYW160" s="117"/>
      <c r="BYX160" s="118"/>
      <c r="BYY160" s="118"/>
      <c r="BYZ160" s="119"/>
      <c r="BZA160" s="119"/>
      <c r="BZB160" s="94"/>
      <c r="BZC160" s="94"/>
      <c r="BZD160" s="2"/>
      <c r="BZE160" s="5"/>
      <c r="BZF160" s="5"/>
      <c r="BZG160" s="120"/>
      <c r="BZH160" s="118"/>
      <c r="BZI160" s="118"/>
      <c r="BZJ160" s="118"/>
      <c r="BZK160" s="118"/>
      <c r="BZL160" s="118"/>
      <c r="BZM160" s="121"/>
      <c r="BZN160" s="117"/>
      <c r="BZO160" s="117"/>
      <c r="BZP160" s="117"/>
      <c r="BZQ160" s="117"/>
      <c r="BZR160" s="117"/>
      <c r="BZS160" s="117"/>
      <c r="BZT160" s="117"/>
      <c r="BZU160" s="117"/>
      <c r="BZV160" s="117"/>
      <c r="BZW160" s="117"/>
      <c r="BZX160" s="117"/>
      <c r="BZY160" s="117"/>
      <c r="BZZ160" s="117"/>
      <c r="CAA160" s="117"/>
      <c r="CAB160" s="118"/>
      <c r="CAC160" s="118"/>
      <c r="CAD160" s="119"/>
      <c r="CAE160" s="119"/>
      <c r="CAF160" s="94"/>
      <c r="CAG160" s="94"/>
      <c r="CAH160" s="2"/>
      <c r="CAI160" s="5"/>
      <c r="CAJ160" s="5"/>
      <c r="CAK160" s="120"/>
      <c r="CAL160" s="118"/>
      <c r="CAM160" s="118"/>
      <c r="CAN160" s="118"/>
      <c r="CAO160" s="118"/>
      <c r="CAP160" s="118"/>
      <c r="CAQ160" s="121"/>
      <c r="CAR160" s="117"/>
      <c r="CAS160" s="117"/>
      <c r="CAT160" s="117"/>
      <c r="CAU160" s="117"/>
      <c r="CAV160" s="117"/>
      <c r="CAW160" s="117"/>
      <c r="CAX160" s="117"/>
      <c r="CAY160" s="117"/>
      <c r="CAZ160" s="117"/>
      <c r="CBA160" s="117"/>
      <c r="CBB160" s="117"/>
      <c r="CBC160" s="117"/>
      <c r="CBD160" s="117"/>
      <c r="CBE160" s="117"/>
      <c r="CBF160" s="118"/>
      <c r="CBG160" s="118"/>
      <c r="CBH160" s="119"/>
      <c r="CBI160" s="119"/>
      <c r="CBJ160" s="94"/>
      <c r="CBK160" s="94"/>
      <c r="CBL160" s="2"/>
      <c r="CBM160" s="5"/>
      <c r="CBN160" s="5"/>
      <c r="CBO160" s="120"/>
      <c r="CBP160" s="118"/>
      <c r="CBQ160" s="118"/>
      <c r="CBR160" s="118"/>
      <c r="CBS160" s="118"/>
      <c r="CBT160" s="118"/>
      <c r="CBU160" s="121"/>
      <c r="CBV160" s="117"/>
      <c r="CBW160" s="117"/>
      <c r="CBX160" s="117"/>
      <c r="CBY160" s="117"/>
      <c r="CBZ160" s="117"/>
      <c r="CCA160" s="117"/>
      <c r="CCB160" s="117"/>
      <c r="CCC160" s="117"/>
      <c r="CCD160" s="117"/>
      <c r="CCE160" s="117"/>
      <c r="CCF160" s="117"/>
      <c r="CCG160" s="117"/>
      <c r="CCH160" s="117"/>
      <c r="CCI160" s="117"/>
      <c r="CCJ160" s="118"/>
      <c r="CCK160" s="118"/>
      <c r="CCL160" s="119"/>
      <c r="CCM160" s="119"/>
      <c r="CCN160" s="94"/>
      <c r="CCO160" s="94"/>
      <c r="CCP160" s="2"/>
      <c r="CCQ160" s="5"/>
      <c r="CCR160" s="5"/>
      <c r="CCS160" s="120"/>
      <c r="CCT160" s="118"/>
      <c r="CCU160" s="118"/>
      <c r="CCV160" s="118"/>
      <c r="CCW160" s="118"/>
      <c r="CCX160" s="118"/>
      <c r="CCY160" s="121"/>
      <c r="CCZ160" s="117"/>
      <c r="CDA160" s="117"/>
      <c r="CDB160" s="117"/>
      <c r="CDC160" s="117"/>
      <c r="CDD160" s="117"/>
      <c r="CDE160" s="117"/>
      <c r="CDF160" s="117"/>
      <c r="CDG160" s="117"/>
      <c r="CDH160" s="117"/>
      <c r="CDI160" s="117"/>
      <c r="CDJ160" s="117"/>
      <c r="CDK160" s="117"/>
      <c r="CDL160" s="117"/>
      <c r="CDM160" s="117"/>
      <c r="CDN160" s="118"/>
      <c r="CDO160" s="118"/>
      <c r="CDP160" s="119"/>
      <c r="CDQ160" s="119"/>
      <c r="CDR160" s="94"/>
      <c r="CDS160" s="94"/>
      <c r="CDT160" s="2"/>
      <c r="CDU160" s="5"/>
      <c r="CDV160" s="5"/>
      <c r="CDW160" s="120"/>
      <c r="CDX160" s="118"/>
      <c r="CDY160" s="118"/>
      <c r="CDZ160" s="118"/>
      <c r="CEA160" s="118"/>
      <c r="CEB160" s="118"/>
      <c r="CEC160" s="121"/>
      <c r="CED160" s="117"/>
      <c r="CEE160" s="117"/>
      <c r="CEF160" s="117"/>
      <c r="CEG160" s="117"/>
      <c r="CEH160" s="117"/>
      <c r="CEI160" s="117"/>
      <c r="CEJ160" s="117"/>
      <c r="CEK160" s="117"/>
      <c r="CEL160" s="117"/>
      <c r="CEM160" s="117"/>
      <c r="CEN160" s="117"/>
      <c r="CEO160" s="117"/>
      <c r="CEP160" s="117"/>
      <c r="CEQ160" s="117"/>
      <c r="CER160" s="118"/>
      <c r="CES160" s="118"/>
      <c r="CET160" s="119"/>
      <c r="CEU160" s="119"/>
      <c r="CEV160" s="94"/>
      <c r="CEW160" s="94"/>
      <c r="CEX160" s="2"/>
      <c r="CEY160" s="5"/>
      <c r="CEZ160" s="5"/>
      <c r="CFA160" s="120"/>
      <c r="CFB160" s="118"/>
      <c r="CFC160" s="118"/>
      <c r="CFD160" s="118"/>
      <c r="CFE160" s="118"/>
      <c r="CFF160" s="118"/>
      <c r="CFG160" s="121"/>
      <c r="CFH160" s="117"/>
      <c r="CFI160" s="117"/>
      <c r="CFJ160" s="117"/>
      <c r="CFK160" s="117"/>
      <c r="CFL160" s="117"/>
      <c r="CFM160" s="117"/>
      <c r="CFN160" s="117"/>
      <c r="CFO160" s="117"/>
      <c r="CFP160" s="117"/>
      <c r="CFQ160" s="117"/>
      <c r="CFR160" s="117"/>
      <c r="CFS160" s="117"/>
      <c r="CFT160" s="117"/>
      <c r="CFU160" s="117"/>
      <c r="CFV160" s="118"/>
      <c r="CFW160" s="118"/>
      <c r="CFX160" s="119"/>
      <c r="CFY160" s="119"/>
      <c r="CFZ160" s="94"/>
      <c r="CGA160" s="94"/>
      <c r="CGB160" s="2"/>
      <c r="CGC160" s="5"/>
      <c r="CGD160" s="5"/>
      <c r="CGE160" s="120"/>
      <c r="CGF160" s="118"/>
      <c r="CGG160" s="118"/>
      <c r="CGH160" s="118"/>
      <c r="CGI160" s="118"/>
      <c r="CGJ160" s="118"/>
      <c r="CGK160" s="121"/>
      <c r="CGL160" s="117"/>
      <c r="CGM160" s="117"/>
      <c r="CGN160" s="117"/>
      <c r="CGO160" s="117"/>
      <c r="CGP160" s="117"/>
      <c r="CGQ160" s="117"/>
      <c r="CGR160" s="117"/>
      <c r="CGS160" s="117"/>
      <c r="CGT160" s="117"/>
      <c r="CGU160" s="117"/>
      <c r="CGV160" s="117"/>
      <c r="CGW160" s="117"/>
      <c r="CGX160" s="117"/>
      <c r="CGY160" s="117"/>
      <c r="CGZ160" s="118"/>
      <c r="CHA160" s="118"/>
      <c r="CHB160" s="119"/>
      <c r="CHC160" s="119"/>
      <c r="CHD160" s="94"/>
      <c r="CHE160" s="94"/>
      <c r="CHF160" s="2"/>
      <c r="CHG160" s="5"/>
      <c r="CHH160" s="5"/>
      <c r="CHI160" s="120"/>
      <c r="CHJ160" s="118"/>
      <c r="CHK160" s="118"/>
      <c r="CHL160" s="118"/>
      <c r="CHM160" s="118"/>
      <c r="CHN160" s="118"/>
      <c r="CHO160" s="121"/>
      <c r="CHP160" s="117"/>
      <c r="CHQ160" s="117"/>
      <c r="CHR160" s="117"/>
      <c r="CHS160" s="117"/>
      <c r="CHT160" s="117"/>
      <c r="CHU160" s="117"/>
      <c r="CHV160" s="117"/>
      <c r="CHW160" s="117"/>
      <c r="CHX160" s="117"/>
      <c r="CHY160" s="117"/>
      <c r="CHZ160" s="117"/>
      <c r="CIA160" s="117"/>
      <c r="CIB160" s="117"/>
      <c r="CIC160" s="117"/>
      <c r="CID160" s="118"/>
      <c r="CIE160" s="118"/>
      <c r="CIF160" s="119"/>
      <c r="CIG160" s="119"/>
      <c r="CIH160" s="94"/>
      <c r="CII160" s="94"/>
      <c r="CIJ160" s="2"/>
      <c r="CIK160" s="5"/>
      <c r="CIL160" s="5"/>
      <c r="CIM160" s="120"/>
      <c r="CIN160" s="118"/>
      <c r="CIO160" s="118"/>
      <c r="CIP160" s="118"/>
      <c r="CIQ160" s="118"/>
      <c r="CIR160" s="118"/>
      <c r="CIS160" s="121"/>
      <c r="CIT160" s="117"/>
      <c r="CIU160" s="117"/>
      <c r="CIV160" s="117"/>
      <c r="CIW160" s="117"/>
      <c r="CIX160" s="117"/>
      <c r="CIY160" s="117"/>
      <c r="CIZ160" s="117"/>
      <c r="CJA160" s="117"/>
      <c r="CJB160" s="117"/>
      <c r="CJC160" s="117"/>
      <c r="CJD160" s="117"/>
      <c r="CJE160" s="117"/>
      <c r="CJF160" s="117"/>
      <c r="CJG160" s="117"/>
      <c r="CJH160" s="118"/>
      <c r="CJI160" s="118"/>
      <c r="CJJ160" s="119"/>
      <c r="CJK160" s="119"/>
      <c r="CJL160" s="94"/>
      <c r="CJM160" s="94"/>
      <c r="CJN160" s="2"/>
      <c r="CJO160" s="5"/>
      <c r="CJP160" s="5"/>
      <c r="CJQ160" s="120"/>
      <c r="CJR160" s="118"/>
      <c r="CJS160" s="118"/>
      <c r="CJT160" s="118"/>
      <c r="CJU160" s="118"/>
      <c r="CJV160" s="118"/>
      <c r="CJW160" s="121"/>
      <c r="CJX160" s="117"/>
      <c r="CJY160" s="117"/>
      <c r="CJZ160" s="117"/>
      <c r="CKA160" s="117"/>
      <c r="CKB160" s="117"/>
      <c r="CKC160" s="117"/>
      <c r="CKD160" s="117"/>
      <c r="CKE160" s="117"/>
      <c r="CKF160" s="117"/>
      <c r="CKG160" s="117"/>
      <c r="CKH160" s="117"/>
      <c r="CKI160" s="117"/>
      <c r="CKJ160" s="117"/>
      <c r="CKK160" s="117"/>
      <c r="CKL160" s="118"/>
      <c r="CKM160" s="118"/>
      <c r="CKN160" s="119"/>
      <c r="CKO160" s="119"/>
      <c r="CKP160" s="94"/>
      <c r="CKQ160" s="94"/>
      <c r="CKR160" s="2"/>
      <c r="CKS160" s="5"/>
      <c r="CKT160" s="5"/>
      <c r="CKU160" s="120"/>
      <c r="CKV160" s="118"/>
      <c r="CKW160" s="118"/>
      <c r="CKX160" s="118"/>
      <c r="CKY160" s="118"/>
      <c r="CKZ160" s="118"/>
      <c r="CLA160" s="121"/>
      <c r="CLB160" s="117"/>
      <c r="CLC160" s="117"/>
      <c r="CLD160" s="117"/>
      <c r="CLE160" s="117"/>
      <c r="CLF160" s="117"/>
      <c r="CLG160" s="117"/>
      <c r="CLH160" s="117"/>
      <c r="CLI160" s="117"/>
      <c r="CLJ160" s="117"/>
      <c r="CLK160" s="117"/>
      <c r="CLL160" s="117"/>
      <c r="CLM160" s="117"/>
      <c r="CLN160" s="117"/>
      <c r="CLO160" s="117"/>
      <c r="CLP160" s="118"/>
      <c r="CLQ160" s="118"/>
      <c r="CLR160" s="119"/>
      <c r="CLS160" s="119"/>
      <c r="CLT160" s="94"/>
      <c r="CLU160" s="94"/>
      <c r="CLV160" s="2"/>
      <c r="CLW160" s="5"/>
      <c r="CLX160" s="5"/>
      <c r="CLY160" s="120"/>
      <c r="CLZ160" s="118"/>
      <c r="CMA160" s="118"/>
      <c r="CMB160" s="118"/>
      <c r="CMC160" s="118"/>
      <c r="CMD160" s="118"/>
      <c r="CME160" s="121"/>
      <c r="CMF160" s="117"/>
      <c r="CMG160" s="117"/>
      <c r="CMH160" s="117"/>
      <c r="CMI160" s="117"/>
      <c r="CMJ160" s="117"/>
      <c r="CMK160" s="117"/>
      <c r="CML160" s="117"/>
      <c r="CMM160" s="117"/>
      <c r="CMN160" s="117"/>
      <c r="CMO160" s="117"/>
      <c r="CMP160" s="117"/>
      <c r="CMQ160" s="117"/>
      <c r="CMR160" s="117"/>
      <c r="CMS160" s="117"/>
      <c r="CMT160" s="118"/>
      <c r="CMU160" s="118"/>
      <c r="CMV160" s="119"/>
      <c r="CMW160" s="119"/>
      <c r="CMX160" s="94"/>
      <c r="CMY160" s="94"/>
      <c r="CMZ160" s="2"/>
      <c r="CNA160" s="5"/>
      <c r="CNB160" s="5"/>
      <c r="CNC160" s="120"/>
      <c r="CND160" s="118"/>
      <c r="CNE160" s="118"/>
      <c r="CNF160" s="118"/>
      <c r="CNG160" s="118"/>
      <c r="CNH160" s="118"/>
      <c r="CNI160" s="121"/>
      <c r="CNJ160" s="117"/>
      <c r="CNK160" s="117"/>
      <c r="CNL160" s="117"/>
      <c r="CNM160" s="117"/>
      <c r="CNN160" s="117"/>
      <c r="CNO160" s="117"/>
      <c r="CNP160" s="117"/>
      <c r="CNQ160" s="117"/>
      <c r="CNR160" s="117"/>
      <c r="CNS160" s="117"/>
      <c r="CNT160" s="117"/>
      <c r="CNU160" s="117"/>
      <c r="CNV160" s="117"/>
      <c r="CNW160" s="117"/>
      <c r="CNX160" s="118"/>
      <c r="CNY160" s="118"/>
      <c r="CNZ160" s="119"/>
      <c r="COA160" s="119"/>
      <c r="COB160" s="94"/>
      <c r="COC160" s="94"/>
      <c r="COD160" s="2"/>
      <c r="COE160" s="5"/>
      <c r="COF160" s="5"/>
      <c r="COG160" s="120"/>
      <c r="COH160" s="118"/>
      <c r="COI160" s="118"/>
      <c r="COJ160" s="118"/>
      <c r="COK160" s="118"/>
      <c r="COL160" s="118"/>
      <c r="COM160" s="121"/>
      <c r="CON160" s="117"/>
      <c r="COO160" s="117"/>
      <c r="COP160" s="117"/>
      <c r="COQ160" s="117"/>
      <c r="COR160" s="117"/>
      <c r="COS160" s="117"/>
      <c r="COT160" s="117"/>
      <c r="COU160" s="117"/>
      <c r="COV160" s="117"/>
      <c r="COW160" s="117"/>
      <c r="COX160" s="117"/>
      <c r="COY160" s="117"/>
      <c r="COZ160" s="117"/>
      <c r="CPA160" s="117"/>
      <c r="CPB160" s="118"/>
      <c r="CPC160" s="118"/>
      <c r="CPD160" s="119"/>
      <c r="CPE160" s="119"/>
      <c r="CPF160" s="94"/>
      <c r="CPG160" s="94"/>
      <c r="CPH160" s="2"/>
      <c r="CPI160" s="5"/>
      <c r="CPJ160" s="5"/>
      <c r="CPK160" s="120"/>
      <c r="CPL160" s="118"/>
      <c r="CPM160" s="118"/>
      <c r="CPN160" s="118"/>
      <c r="CPO160" s="118"/>
      <c r="CPP160" s="118"/>
      <c r="CPQ160" s="121"/>
      <c r="CPR160" s="117"/>
      <c r="CPS160" s="117"/>
      <c r="CPT160" s="117"/>
      <c r="CPU160" s="117"/>
      <c r="CPV160" s="117"/>
      <c r="CPW160" s="117"/>
      <c r="CPX160" s="117"/>
      <c r="CPY160" s="117"/>
      <c r="CPZ160" s="117"/>
      <c r="CQA160" s="117"/>
      <c r="CQB160" s="117"/>
      <c r="CQC160" s="117"/>
      <c r="CQD160" s="117"/>
      <c r="CQE160" s="117"/>
      <c r="CQF160" s="118"/>
      <c r="CQG160" s="118"/>
      <c r="CQH160" s="119"/>
      <c r="CQI160" s="119"/>
      <c r="CQJ160" s="94"/>
      <c r="CQK160" s="94"/>
      <c r="CQL160" s="2"/>
      <c r="CQM160" s="5"/>
      <c r="CQN160" s="5"/>
      <c r="CQO160" s="120"/>
      <c r="CQP160" s="118"/>
      <c r="CQQ160" s="118"/>
      <c r="CQR160" s="118"/>
      <c r="CQS160" s="118"/>
      <c r="CQT160" s="118"/>
      <c r="CQU160" s="121"/>
      <c r="CQV160" s="117"/>
      <c r="CQW160" s="117"/>
      <c r="CQX160" s="117"/>
      <c r="CQY160" s="117"/>
      <c r="CQZ160" s="117"/>
      <c r="CRA160" s="117"/>
      <c r="CRB160" s="117"/>
      <c r="CRC160" s="117"/>
      <c r="CRD160" s="117"/>
      <c r="CRE160" s="117"/>
      <c r="CRF160" s="117"/>
      <c r="CRG160" s="117"/>
      <c r="CRH160" s="117"/>
      <c r="CRI160" s="117"/>
      <c r="CRJ160" s="118"/>
      <c r="CRK160" s="118"/>
      <c r="CRL160" s="119"/>
      <c r="CRM160" s="119"/>
      <c r="CRN160" s="94"/>
      <c r="CRO160" s="94"/>
      <c r="CRP160" s="2"/>
      <c r="CRQ160" s="5"/>
      <c r="CRR160" s="5"/>
      <c r="CRS160" s="120"/>
      <c r="CRT160" s="118"/>
      <c r="CRU160" s="118"/>
      <c r="CRV160" s="118"/>
      <c r="CRW160" s="118"/>
      <c r="CRX160" s="118"/>
      <c r="CRY160" s="121"/>
      <c r="CRZ160" s="117"/>
      <c r="CSA160" s="117"/>
      <c r="CSB160" s="117"/>
      <c r="CSC160" s="117"/>
      <c r="CSD160" s="117"/>
      <c r="CSE160" s="117"/>
      <c r="CSF160" s="117"/>
      <c r="CSG160" s="117"/>
      <c r="CSH160" s="117"/>
      <c r="CSI160" s="117"/>
      <c r="CSJ160" s="117"/>
      <c r="CSK160" s="117"/>
      <c r="CSL160" s="117"/>
      <c r="CSM160" s="117"/>
      <c r="CSN160" s="118"/>
      <c r="CSO160" s="118"/>
      <c r="CSP160" s="119"/>
      <c r="CSQ160" s="119"/>
      <c r="CSR160" s="94"/>
      <c r="CSS160" s="94"/>
      <c r="CST160" s="2"/>
      <c r="CSU160" s="5"/>
      <c r="CSV160" s="5"/>
      <c r="CSW160" s="120"/>
      <c r="CSX160" s="118"/>
      <c r="CSY160" s="118"/>
      <c r="CSZ160" s="118"/>
      <c r="CTA160" s="118"/>
      <c r="CTB160" s="118"/>
      <c r="CTC160" s="121"/>
      <c r="CTD160" s="117"/>
      <c r="CTE160" s="117"/>
      <c r="CTF160" s="117"/>
      <c r="CTG160" s="117"/>
      <c r="CTH160" s="117"/>
      <c r="CTI160" s="117"/>
      <c r="CTJ160" s="117"/>
      <c r="CTK160" s="117"/>
      <c r="CTL160" s="117"/>
      <c r="CTM160" s="117"/>
      <c r="CTN160" s="117"/>
      <c r="CTO160" s="117"/>
      <c r="CTP160" s="117"/>
      <c r="CTQ160" s="117"/>
      <c r="CTR160" s="118"/>
      <c r="CTS160" s="118"/>
      <c r="CTT160" s="119"/>
      <c r="CTU160" s="119"/>
      <c r="CTV160" s="94"/>
      <c r="CTW160" s="94"/>
      <c r="CTX160" s="2"/>
      <c r="CTY160" s="5"/>
      <c r="CTZ160" s="5"/>
      <c r="CUA160" s="120"/>
      <c r="CUB160" s="118"/>
      <c r="CUC160" s="118"/>
      <c r="CUD160" s="118"/>
      <c r="CUE160" s="118"/>
      <c r="CUF160" s="118"/>
      <c r="CUG160" s="121"/>
      <c r="CUH160" s="117"/>
      <c r="CUI160" s="117"/>
      <c r="CUJ160" s="117"/>
      <c r="CUK160" s="117"/>
      <c r="CUL160" s="117"/>
      <c r="CUM160" s="117"/>
      <c r="CUN160" s="117"/>
      <c r="CUO160" s="117"/>
      <c r="CUP160" s="117"/>
      <c r="CUQ160" s="117"/>
      <c r="CUR160" s="117"/>
      <c r="CUS160" s="117"/>
      <c r="CUT160" s="117"/>
      <c r="CUU160" s="117"/>
      <c r="CUV160" s="118"/>
      <c r="CUW160" s="118"/>
      <c r="CUX160" s="119"/>
      <c r="CUY160" s="119"/>
      <c r="CUZ160" s="94"/>
      <c r="CVA160" s="94"/>
      <c r="CVB160" s="2"/>
      <c r="CVC160" s="5"/>
      <c r="CVD160" s="5"/>
      <c r="CVE160" s="120"/>
      <c r="CVF160" s="118"/>
      <c r="CVG160" s="118"/>
      <c r="CVH160" s="118"/>
      <c r="CVI160" s="118"/>
      <c r="CVJ160" s="118"/>
      <c r="CVK160" s="121"/>
      <c r="CVL160" s="117"/>
      <c r="CVM160" s="117"/>
      <c r="CVN160" s="117"/>
      <c r="CVO160" s="117"/>
      <c r="CVP160" s="117"/>
      <c r="CVQ160" s="117"/>
      <c r="CVR160" s="117"/>
      <c r="CVS160" s="117"/>
      <c r="CVT160" s="117"/>
      <c r="CVU160" s="117"/>
      <c r="CVV160" s="117"/>
      <c r="CVW160" s="117"/>
      <c r="CVX160" s="117"/>
      <c r="CVY160" s="117"/>
      <c r="CVZ160" s="118"/>
      <c r="CWA160" s="118"/>
      <c r="CWB160" s="119"/>
      <c r="CWC160" s="119"/>
      <c r="CWD160" s="94"/>
      <c r="CWE160" s="94"/>
      <c r="CWF160" s="2"/>
      <c r="CWG160" s="5"/>
      <c r="CWH160" s="5"/>
      <c r="CWI160" s="120"/>
      <c r="CWJ160" s="118"/>
      <c r="CWK160" s="118"/>
      <c r="CWL160" s="118"/>
      <c r="CWM160" s="118"/>
      <c r="CWN160" s="118"/>
      <c r="CWO160" s="121"/>
      <c r="CWP160" s="117"/>
      <c r="CWQ160" s="117"/>
      <c r="CWR160" s="117"/>
      <c r="CWS160" s="117"/>
      <c r="CWT160" s="117"/>
      <c r="CWU160" s="117"/>
      <c r="CWV160" s="117"/>
      <c r="CWW160" s="117"/>
      <c r="CWX160" s="117"/>
      <c r="CWY160" s="117"/>
      <c r="CWZ160" s="117"/>
      <c r="CXA160" s="117"/>
      <c r="CXB160" s="117"/>
      <c r="CXC160" s="117"/>
      <c r="CXD160" s="118"/>
      <c r="CXE160" s="118"/>
      <c r="CXF160" s="119"/>
      <c r="CXG160" s="119"/>
      <c r="CXH160" s="94"/>
      <c r="CXI160" s="94"/>
      <c r="CXJ160" s="2"/>
      <c r="CXK160" s="5"/>
      <c r="CXL160" s="5"/>
      <c r="CXM160" s="120"/>
      <c r="CXN160" s="118"/>
      <c r="CXO160" s="118"/>
      <c r="CXP160" s="118"/>
      <c r="CXQ160" s="118"/>
      <c r="CXR160" s="118"/>
      <c r="CXS160" s="121"/>
      <c r="CXT160" s="117"/>
      <c r="CXU160" s="117"/>
      <c r="CXV160" s="117"/>
      <c r="CXW160" s="117"/>
      <c r="CXX160" s="117"/>
      <c r="CXY160" s="117"/>
      <c r="CXZ160" s="117"/>
      <c r="CYA160" s="117"/>
      <c r="CYB160" s="117"/>
      <c r="CYC160" s="117"/>
      <c r="CYD160" s="117"/>
      <c r="CYE160" s="117"/>
      <c r="CYF160" s="117"/>
      <c r="CYG160" s="117"/>
      <c r="CYH160" s="118"/>
      <c r="CYI160" s="118"/>
      <c r="CYJ160" s="119"/>
      <c r="CYK160" s="119"/>
      <c r="CYL160" s="94"/>
      <c r="CYM160" s="94"/>
      <c r="CYN160" s="2"/>
      <c r="CYO160" s="5"/>
      <c r="CYP160" s="5"/>
      <c r="CYQ160" s="120"/>
      <c r="CYR160" s="118"/>
      <c r="CYS160" s="118"/>
      <c r="CYT160" s="118"/>
      <c r="CYU160" s="118"/>
      <c r="CYV160" s="118"/>
      <c r="CYW160" s="121"/>
      <c r="CYX160" s="117"/>
      <c r="CYY160" s="117"/>
      <c r="CYZ160" s="117"/>
      <c r="CZA160" s="117"/>
      <c r="CZB160" s="117"/>
      <c r="CZC160" s="117"/>
      <c r="CZD160" s="117"/>
      <c r="CZE160" s="117"/>
      <c r="CZF160" s="117"/>
      <c r="CZG160" s="117"/>
      <c r="CZH160" s="117"/>
      <c r="CZI160" s="117"/>
      <c r="CZJ160" s="117"/>
      <c r="CZK160" s="117"/>
      <c r="CZL160" s="118"/>
      <c r="CZM160" s="118"/>
      <c r="CZN160" s="119"/>
      <c r="CZO160" s="119"/>
      <c r="CZP160" s="94"/>
      <c r="CZQ160" s="94"/>
      <c r="CZR160" s="2"/>
      <c r="CZS160" s="5"/>
      <c r="CZT160" s="5"/>
      <c r="CZU160" s="120"/>
      <c r="CZV160" s="118"/>
      <c r="CZW160" s="118"/>
      <c r="CZX160" s="118"/>
      <c r="CZY160" s="118"/>
      <c r="CZZ160" s="118"/>
      <c r="DAA160" s="121"/>
      <c r="DAB160" s="117"/>
      <c r="DAC160" s="117"/>
      <c r="DAD160" s="117"/>
      <c r="DAE160" s="117"/>
      <c r="DAF160" s="117"/>
      <c r="DAG160" s="117"/>
      <c r="DAH160" s="117"/>
      <c r="DAI160" s="117"/>
      <c r="DAJ160" s="117"/>
      <c r="DAK160" s="117"/>
      <c r="DAL160" s="117"/>
      <c r="DAM160" s="117"/>
      <c r="DAN160" s="117"/>
      <c r="DAO160" s="117"/>
      <c r="DAP160" s="118"/>
      <c r="DAQ160" s="118"/>
      <c r="DAR160" s="119"/>
      <c r="DAS160" s="119"/>
      <c r="DAT160" s="94"/>
      <c r="DAU160" s="94"/>
      <c r="DAV160" s="2"/>
      <c r="DAW160" s="5"/>
      <c r="DAX160" s="5"/>
      <c r="DAY160" s="120"/>
      <c r="DAZ160" s="118"/>
      <c r="DBA160" s="118"/>
      <c r="DBB160" s="118"/>
      <c r="DBC160" s="118"/>
      <c r="DBD160" s="118"/>
      <c r="DBE160" s="121"/>
      <c r="DBF160" s="117"/>
      <c r="DBG160" s="117"/>
      <c r="DBH160" s="117"/>
      <c r="DBI160" s="117"/>
      <c r="DBJ160" s="117"/>
      <c r="DBK160" s="117"/>
      <c r="DBL160" s="117"/>
      <c r="DBM160" s="117"/>
      <c r="DBN160" s="117"/>
      <c r="DBO160" s="117"/>
      <c r="DBP160" s="117"/>
      <c r="DBQ160" s="117"/>
      <c r="DBR160" s="117"/>
      <c r="DBS160" s="117"/>
      <c r="DBT160" s="118"/>
      <c r="DBU160" s="118"/>
      <c r="DBV160" s="119"/>
      <c r="DBW160" s="119"/>
      <c r="DBX160" s="94"/>
      <c r="DBY160" s="94"/>
      <c r="DBZ160" s="2"/>
      <c r="DCA160" s="5"/>
      <c r="DCB160" s="5"/>
      <c r="DCC160" s="120"/>
      <c r="DCD160" s="118"/>
      <c r="DCE160" s="118"/>
      <c r="DCF160" s="118"/>
      <c r="DCG160" s="118"/>
      <c r="DCH160" s="118"/>
      <c r="DCI160" s="121"/>
      <c r="DCJ160" s="117"/>
      <c r="DCK160" s="117"/>
      <c r="DCL160" s="117"/>
      <c r="DCM160" s="117"/>
      <c r="DCN160" s="117"/>
      <c r="DCO160" s="117"/>
      <c r="DCP160" s="117"/>
      <c r="DCQ160" s="117"/>
      <c r="DCR160" s="117"/>
      <c r="DCS160" s="117"/>
      <c r="DCT160" s="117"/>
      <c r="DCU160" s="117"/>
      <c r="DCV160" s="117"/>
      <c r="DCW160" s="117"/>
      <c r="DCX160" s="118"/>
      <c r="DCY160" s="118"/>
      <c r="DCZ160" s="119"/>
      <c r="DDA160" s="119"/>
      <c r="DDB160" s="94"/>
      <c r="DDC160" s="94"/>
      <c r="DDD160" s="2"/>
      <c r="DDE160" s="5"/>
      <c r="DDF160" s="5"/>
      <c r="DDG160" s="120"/>
      <c r="DDH160" s="118"/>
      <c r="DDI160" s="118"/>
      <c r="DDJ160" s="118"/>
      <c r="DDK160" s="118"/>
      <c r="DDL160" s="118"/>
      <c r="DDM160" s="121"/>
      <c r="DDN160" s="117"/>
      <c r="DDO160" s="117"/>
      <c r="DDP160" s="117"/>
      <c r="DDQ160" s="117"/>
      <c r="DDR160" s="117"/>
      <c r="DDS160" s="117"/>
      <c r="DDT160" s="117"/>
      <c r="DDU160" s="117"/>
      <c r="DDV160" s="117"/>
      <c r="DDW160" s="117"/>
      <c r="DDX160" s="117"/>
      <c r="DDY160" s="117"/>
      <c r="DDZ160" s="117"/>
      <c r="DEA160" s="117"/>
      <c r="DEB160" s="118"/>
      <c r="DEC160" s="118"/>
      <c r="DED160" s="119"/>
      <c r="DEE160" s="119"/>
      <c r="DEF160" s="94"/>
      <c r="DEG160" s="94"/>
      <c r="DEH160" s="2"/>
      <c r="DEI160" s="5"/>
      <c r="DEJ160" s="5"/>
      <c r="DEK160" s="120"/>
      <c r="DEL160" s="118"/>
      <c r="DEM160" s="118"/>
      <c r="DEN160" s="118"/>
      <c r="DEO160" s="118"/>
      <c r="DEP160" s="118"/>
      <c r="DEQ160" s="121"/>
      <c r="DER160" s="117"/>
      <c r="DES160" s="117"/>
      <c r="DET160" s="117"/>
      <c r="DEU160" s="117"/>
      <c r="DEV160" s="117"/>
      <c r="DEW160" s="117"/>
      <c r="DEX160" s="117"/>
      <c r="DEY160" s="117"/>
      <c r="DEZ160" s="117"/>
      <c r="DFA160" s="117"/>
      <c r="DFB160" s="117"/>
      <c r="DFC160" s="117"/>
      <c r="DFD160" s="117"/>
      <c r="DFE160" s="117"/>
      <c r="DFF160" s="118"/>
      <c r="DFG160" s="118"/>
      <c r="DFH160" s="119"/>
      <c r="DFI160" s="119"/>
      <c r="DFJ160" s="94"/>
      <c r="DFK160" s="94"/>
      <c r="DFL160" s="2"/>
      <c r="DFM160" s="5"/>
      <c r="DFN160" s="5"/>
      <c r="DFO160" s="120"/>
      <c r="DFP160" s="118"/>
      <c r="DFQ160" s="118"/>
      <c r="DFR160" s="118"/>
      <c r="DFS160" s="118"/>
      <c r="DFT160" s="118"/>
      <c r="DFU160" s="121"/>
      <c r="DFV160" s="117"/>
      <c r="DFW160" s="117"/>
      <c r="DFX160" s="117"/>
      <c r="DFY160" s="117"/>
      <c r="DFZ160" s="117"/>
      <c r="DGA160" s="117"/>
      <c r="DGB160" s="117"/>
      <c r="DGC160" s="117"/>
      <c r="DGD160" s="117"/>
      <c r="DGE160" s="117"/>
      <c r="DGF160" s="117"/>
      <c r="DGG160" s="117"/>
      <c r="DGH160" s="117"/>
      <c r="DGI160" s="117"/>
      <c r="DGJ160" s="118"/>
      <c r="DGK160" s="118"/>
      <c r="DGL160" s="119"/>
      <c r="DGM160" s="119"/>
      <c r="DGN160" s="94"/>
      <c r="DGO160" s="94"/>
      <c r="DGP160" s="2"/>
      <c r="DGQ160" s="5"/>
      <c r="DGR160" s="5"/>
      <c r="DGS160" s="120"/>
      <c r="DGT160" s="118"/>
      <c r="DGU160" s="118"/>
      <c r="DGV160" s="118"/>
      <c r="DGW160" s="118"/>
      <c r="DGX160" s="118"/>
      <c r="DGY160" s="121"/>
      <c r="DGZ160" s="117"/>
      <c r="DHA160" s="117"/>
      <c r="DHB160" s="117"/>
      <c r="DHC160" s="117"/>
      <c r="DHD160" s="117"/>
      <c r="DHE160" s="117"/>
      <c r="DHF160" s="117"/>
      <c r="DHG160" s="117"/>
      <c r="DHH160" s="117"/>
      <c r="DHI160" s="117"/>
      <c r="DHJ160" s="117"/>
      <c r="DHK160" s="117"/>
      <c r="DHL160" s="117"/>
      <c r="DHM160" s="117"/>
      <c r="DHN160" s="118"/>
      <c r="DHO160" s="118"/>
      <c r="DHP160" s="119"/>
      <c r="DHQ160" s="119"/>
      <c r="DHR160" s="94"/>
      <c r="DHS160" s="94"/>
      <c r="DHT160" s="2"/>
      <c r="DHU160" s="5"/>
      <c r="DHV160" s="5"/>
      <c r="DHW160" s="120"/>
      <c r="DHX160" s="118"/>
      <c r="DHY160" s="118"/>
      <c r="DHZ160" s="118"/>
      <c r="DIA160" s="118"/>
      <c r="DIB160" s="118"/>
      <c r="DIC160" s="121"/>
      <c r="DID160" s="117"/>
      <c r="DIE160" s="117"/>
      <c r="DIF160" s="117"/>
      <c r="DIG160" s="117"/>
      <c r="DIH160" s="117"/>
      <c r="DII160" s="117"/>
      <c r="DIJ160" s="117"/>
      <c r="DIK160" s="117"/>
      <c r="DIL160" s="117"/>
      <c r="DIM160" s="117"/>
      <c r="DIN160" s="117"/>
      <c r="DIO160" s="117"/>
      <c r="DIP160" s="117"/>
      <c r="DIQ160" s="117"/>
      <c r="DIR160" s="118"/>
      <c r="DIS160" s="118"/>
      <c r="DIT160" s="119"/>
      <c r="DIU160" s="119"/>
      <c r="DIV160" s="94"/>
      <c r="DIW160" s="94"/>
      <c r="DIX160" s="2"/>
      <c r="DIY160" s="5"/>
      <c r="DIZ160" s="5"/>
      <c r="DJA160" s="120"/>
      <c r="DJB160" s="118"/>
      <c r="DJC160" s="118"/>
      <c r="DJD160" s="118"/>
      <c r="DJE160" s="118"/>
      <c r="DJF160" s="118"/>
      <c r="DJG160" s="121"/>
      <c r="DJH160" s="117"/>
      <c r="DJI160" s="117"/>
      <c r="DJJ160" s="117"/>
      <c r="DJK160" s="117"/>
      <c r="DJL160" s="117"/>
      <c r="DJM160" s="117"/>
      <c r="DJN160" s="117"/>
      <c r="DJO160" s="117"/>
      <c r="DJP160" s="117"/>
      <c r="DJQ160" s="117"/>
      <c r="DJR160" s="117"/>
      <c r="DJS160" s="117"/>
      <c r="DJT160" s="117"/>
      <c r="DJU160" s="117"/>
      <c r="DJV160" s="118"/>
      <c r="DJW160" s="118"/>
      <c r="DJX160" s="119"/>
      <c r="DJY160" s="119"/>
      <c r="DJZ160" s="94"/>
      <c r="DKA160" s="94"/>
      <c r="DKB160" s="2"/>
      <c r="DKC160" s="5"/>
      <c r="DKD160" s="5"/>
      <c r="DKE160" s="120"/>
      <c r="DKF160" s="118"/>
      <c r="DKG160" s="118"/>
      <c r="DKH160" s="118"/>
      <c r="DKI160" s="118"/>
      <c r="DKJ160" s="118"/>
      <c r="DKK160" s="121"/>
      <c r="DKL160" s="117"/>
      <c r="DKM160" s="117"/>
      <c r="DKN160" s="117"/>
      <c r="DKO160" s="117"/>
      <c r="DKP160" s="117"/>
      <c r="DKQ160" s="117"/>
      <c r="DKR160" s="117"/>
      <c r="DKS160" s="117"/>
      <c r="DKT160" s="117"/>
      <c r="DKU160" s="117"/>
      <c r="DKV160" s="117"/>
      <c r="DKW160" s="117"/>
      <c r="DKX160" s="117"/>
      <c r="DKY160" s="117"/>
      <c r="DKZ160" s="118"/>
      <c r="DLA160" s="118"/>
      <c r="DLB160" s="119"/>
      <c r="DLC160" s="119"/>
      <c r="DLD160" s="94"/>
      <c r="DLE160" s="94"/>
      <c r="DLF160" s="2"/>
      <c r="DLG160" s="5"/>
      <c r="DLH160" s="5"/>
      <c r="DLI160" s="120"/>
      <c r="DLJ160" s="118"/>
      <c r="DLK160" s="118"/>
      <c r="DLL160" s="118"/>
      <c r="DLM160" s="118"/>
      <c r="DLN160" s="118"/>
      <c r="DLO160" s="121"/>
      <c r="DLP160" s="117"/>
      <c r="DLQ160" s="117"/>
      <c r="DLR160" s="117"/>
      <c r="DLS160" s="117"/>
      <c r="DLT160" s="117"/>
      <c r="DLU160" s="117"/>
      <c r="DLV160" s="117"/>
      <c r="DLW160" s="117"/>
      <c r="DLX160" s="117"/>
      <c r="DLY160" s="117"/>
      <c r="DLZ160" s="117"/>
      <c r="DMA160" s="117"/>
      <c r="DMB160" s="117"/>
      <c r="DMC160" s="117"/>
      <c r="DMD160" s="118"/>
      <c r="DME160" s="118"/>
      <c r="DMF160" s="119"/>
      <c r="DMG160" s="119"/>
      <c r="DMH160" s="94"/>
      <c r="DMI160" s="94"/>
      <c r="DMJ160" s="2"/>
      <c r="DMK160" s="5"/>
      <c r="DML160" s="5"/>
      <c r="DMM160" s="120"/>
      <c r="DMN160" s="118"/>
      <c r="DMO160" s="118"/>
      <c r="DMP160" s="118"/>
      <c r="DMQ160" s="118"/>
      <c r="DMR160" s="118"/>
      <c r="DMS160" s="121"/>
      <c r="DMT160" s="117"/>
      <c r="DMU160" s="117"/>
      <c r="DMV160" s="117"/>
      <c r="DMW160" s="117"/>
      <c r="DMX160" s="117"/>
      <c r="DMY160" s="117"/>
      <c r="DMZ160" s="117"/>
      <c r="DNA160" s="117"/>
      <c r="DNB160" s="117"/>
      <c r="DNC160" s="117"/>
      <c r="DND160" s="117"/>
      <c r="DNE160" s="117"/>
      <c r="DNF160" s="117"/>
      <c r="DNG160" s="117"/>
      <c r="DNH160" s="118"/>
      <c r="DNI160" s="118"/>
      <c r="DNJ160" s="119"/>
      <c r="DNK160" s="119"/>
      <c r="DNL160" s="94"/>
      <c r="DNM160" s="94"/>
      <c r="DNN160" s="2"/>
      <c r="DNO160" s="5"/>
      <c r="DNP160" s="5"/>
      <c r="DNQ160" s="120"/>
      <c r="DNR160" s="118"/>
      <c r="DNS160" s="118"/>
      <c r="DNT160" s="118"/>
      <c r="DNU160" s="118"/>
      <c r="DNV160" s="118"/>
      <c r="DNW160" s="121"/>
      <c r="DNX160" s="117"/>
      <c r="DNY160" s="117"/>
      <c r="DNZ160" s="117"/>
      <c r="DOA160" s="117"/>
      <c r="DOB160" s="117"/>
      <c r="DOC160" s="117"/>
      <c r="DOD160" s="117"/>
      <c r="DOE160" s="117"/>
      <c r="DOF160" s="117"/>
      <c r="DOG160" s="117"/>
      <c r="DOH160" s="117"/>
      <c r="DOI160" s="117"/>
      <c r="DOJ160" s="117"/>
      <c r="DOK160" s="117"/>
      <c r="DOL160" s="118"/>
      <c r="DOM160" s="118"/>
      <c r="DON160" s="119"/>
      <c r="DOO160" s="119"/>
      <c r="DOP160" s="94"/>
      <c r="DOQ160" s="94"/>
      <c r="DOR160" s="2"/>
      <c r="DOS160" s="5"/>
      <c r="DOT160" s="5"/>
      <c r="DOU160" s="120"/>
      <c r="DOV160" s="118"/>
      <c r="DOW160" s="118"/>
      <c r="DOX160" s="118"/>
      <c r="DOY160" s="118"/>
      <c r="DOZ160" s="118"/>
      <c r="DPA160" s="121"/>
      <c r="DPB160" s="117"/>
      <c r="DPC160" s="117"/>
      <c r="DPD160" s="117"/>
      <c r="DPE160" s="117"/>
      <c r="DPF160" s="117"/>
      <c r="DPG160" s="117"/>
      <c r="DPH160" s="117"/>
      <c r="DPI160" s="117"/>
      <c r="DPJ160" s="117"/>
      <c r="DPK160" s="117"/>
      <c r="DPL160" s="117"/>
      <c r="DPM160" s="117"/>
      <c r="DPN160" s="117"/>
      <c r="DPO160" s="117"/>
      <c r="DPP160" s="118"/>
      <c r="DPQ160" s="118"/>
      <c r="DPR160" s="119"/>
      <c r="DPS160" s="119"/>
      <c r="DPT160" s="94"/>
      <c r="DPU160" s="94"/>
      <c r="DPV160" s="2"/>
      <c r="DPW160" s="5"/>
      <c r="DPX160" s="5"/>
      <c r="DPY160" s="120"/>
      <c r="DPZ160" s="118"/>
      <c r="DQA160" s="118"/>
      <c r="DQB160" s="118"/>
      <c r="DQC160" s="118"/>
      <c r="DQD160" s="118"/>
      <c r="DQE160" s="121"/>
      <c r="DQF160" s="117"/>
      <c r="DQG160" s="117"/>
      <c r="DQH160" s="117"/>
      <c r="DQI160" s="117"/>
      <c r="DQJ160" s="117"/>
      <c r="DQK160" s="117"/>
      <c r="DQL160" s="117"/>
      <c r="DQM160" s="117"/>
      <c r="DQN160" s="117"/>
      <c r="DQO160" s="117"/>
      <c r="DQP160" s="117"/>
      <c r="DQQ160" s="117"/>
      <c r="DQR160" s="117"/>
      <c r="DQS160" s="117"/>
      <c r="DQT160" s="118"/>
      <c r="DQU160" s="118"/>
      <c r="DQV160" s="119"/>
      <c r="DQW160" s="119"/>
      <c r="DQX160" s="94"/>
      <c r="DQY160" s="94"/>
      <c r="DQZ160" s="2"/>
      <c r="DRA160" s="5"/>
      <c r="DRB160" s="5"/>
      <c r="DRC160" s="120"/>
      <c r="DRD160" s="118"/>
      <c r="DRE160" s="118"/>
      <c r="DRF160" s="118"/>
      <c r="DRG160" s="118"/>
      <c r="DRH160" s="118"/>
      <c r="DRI160" s="121"/>
      <c r="DRJ160" s="117"/>
      <c r="DRK160" s="117"/>
      <c r="DRL160" s="117"/>
      <c r="DRM160" s="117"/>
      <c r="DRN160" s="117"/>
      <c r="DRO160" s="117"/>
      <c r="DRP160" s="117"/>
      <c r="DRQ160" s="117"/>
      <c r="DRR160" s="117"/>
      <c r="DRS160" s="117"/>
      <c r="DRT160" s="117"/>
      <c r="DRU160" s="117"/>
      <c r="DRV160" s="117"/>
      <c r="DRW160" s="117"/>
      <c r="DRX160" s="118"/>
      <c r="DRY160" s="118"/>
      <c r="DRZ160" s="119"/>
      <c r="DSA160" s="119"/>
      <c r="DSB160" s="94"/>
      <c r="DSC160" s="94"/>
      <c r="DSD160" s="2"/>
      <c r="DSE160" s="5"/>
      <c r="DSF160" s="5"/>
      <c r="DSG160" s="120"/>
      <c r="DSH160" s="118"/>
      <c r="DSI160" s="118"/>
      <c r="DSJ160" s="118"/>
      <c r="DSK160" s="118"/>
      <c r="DSL160" s="118"/>
      <c r="DSM160" s="121"/>
      <c r="DSN160" s="117"/>
      <c r="DSO160" s="117"/>
      <c r="DSP160" s="117"/>
      <c r="DSQ160" s="117"/>
      <c r="DSR160" s="117"/>
      <c r="DSS160" s="117"/>
      <c r="DST160" s="117"/>
      <c r="DSU160" s="117"/>
      <c r="DSV160" s="117"/>
      <c r="DSW160" s="117"/>
      <c r="DSX160" s="117"/>
      <c r="DSY160" s="117"/>
      <c r="DSZ160" s="117"/>
      <c r="DTA160" s="117"/>
      <c r="DTB160" s="118"/>
      <c r="DTC160" s="118"/>
      <c r="DTD160" s="119"/>
      <c r="DTE160" s="119"/>
      <c r="DTF160" s="94"/>
      <c r="DTG160" s="94"/>
      <c r="DTH160" s="2"/>
      <c r="DTI160" s="5"/>
      <c r="DTJ160" s="5"/>
      <c r="DTK160" s="120"/>
      <c r="DTL160" s="118"/>
      <c r="DTM160" s="118"/>
      <c r="DTN160" s="118"/>
      <c r="DTO160" s="118"/>
      <c r="DTP160" s="118"/>
      <c r="DTQ160" s="121"/>
      <c r="DTR160" s="117"/>
      <c r="DTS160" s="117"/>
      <c r="DTT160" s="117"/>
      <c r="DTU160" s="117"/>
      <c r="DTV160" s="117"/>
      <c r="DTW160" s="117"/>
      <c r="DTX160" s="117"/>
      <c r="DTY160" s="117"/>
      <c r="DTZ160" s="117"/>
      <c r="DUA160" s="117"/>
      <c r="DUB160" s="117"/>
      <c r="DUC160" s="117"/>
      <c r="DUD160" s="117"/>
      <c r="DUE160" s="117"/>
      <c r="DUF160" s="118"/>
      <c r="DUG160" s="118"/>
      <c r="DUH160" s="119"/>
      <c r="DUI160" s="119"/>
      <c r="DUJ160" s="94"/>
      <c r="DUK160" s="94"/>
      <c r="DUL160" s="2"/>
      <c r="DUM160" s="5"/>
      <c r="DUN160" s="5"/>
      <c r="DUO160" s="120"/>
      <c r="DUP160" s="118"/>
      <c r="DUQ160" s="118"/>
      <c r="DUR160" s="118"/>
      <c r="DUS160" s="118"/>
      <c r="DUT160" s="118"/>
      <c r="DUU160" s="121"/>
      <c r="DUV160" s="117"/>
      <c r="DUW160" s="117"/>
      <c r="DUX160" s="117"/>
      <c r="DUY160" s="117"/>
      <c r="DUZ160" s="117"/>
      <c r="DVA160" s="117"/>
      <c r="DVB160" s="117"/>
      <c r="DVC160" s="117"/>
      <c r="DVD160" s="117"/>
      <c r="DVE160" s="117"/>
      <c r="DVF160" s="117"/>
      <c r="DVG160" s="117"/>
      <c r="DVH160" s="117"/>
      <c r="DVI160" s="117"/>
      <c r="DVJ160" s="118"/>
      <c r="DVK160" s="118"/>
      <c r="DVL160" s="119"/>
      <c r="DVM160" s="119"/>
      <c r="DVN160" s="94"/>
      <c r="DVO160" s="94"/>
      <c r="DVP160" s="2"/>
      <c r="DVQ160" s="5"/>
      <c r="DVR160" s="5"/>
      <c r="DVS160" s="120"/>
      <c r="DVT160" s="118"/>
      <c r="DVU160" s="118"/>
      <c r="DVV160" s="118"/>
      <c r="DVW160" s="118"/>
      <c r="DVX160" s="118"/>
      <c r="DVY160" s="121"/>
      <c r="DVZ160" s="117"/>
      <c r="DWA160" s="117"/>
      <c r="DWB160" s="117"/>
      <c r="DWC160" s="117"/>
      <c r="DWD160" s="117"/>
      <c r="DWE160" s="117"/>
      <c r="DWF160" s="117"/>
      <c r="DWG160" s="117"/>
      <c r="DWH160" s="117"/>
      <c r="DWI160" s="117"/>
      <c r="DWJ160" s="117"/>
      <c r="DWK160" s="117"/>
      <c r="DWL160" s="117"/>
      <c r="DWM160" s="117"/>
      <c r="DWN160" s="118"/>
      <c r="DWO160" s="118"/>
      <c r="DWP160" s="119"/>
      <c r="DWQ160" s="119"/>
      <c r="DWR160" s="94"/>
      <c r="DWS160" s="94"/>
      <c r="DWT160" s="2"/>
      <c r="DWU160" s="5"/>
      <c r="DWV160" s="5"/>
      <c r="DWW160" s="120"/>
      <c r="DWX160" s="118"/>
      <c r="DWY160" s="118"/>
      <c r="DWZ160" s="118"/>
      <c r="DXA160" s="118"/>
      <c r="DXB160" s="118"/>
      <c r="DXC160" s="121"/>
      <c r="DXD160" s="117"/>
      <c r="DXE160" s="117"/>
      <c r="DXF160" s="117"/>
      <c r="DXG160" s="117"/>
      <c r="DXH160" s="117"/>
      <c r="DXI160" s="117"/>
      <c r="DXJ160" s="117"/>
      <c r="DXK160" s="117"/>
      <c r="DXL160" s="117"/>
      <c r="DXM160" s="117"/>
      <c r="DXN160" s="117"/>
      <c r="DXO160" s="117"/>
      <c r="DXP160" s="117"/>
      <c r="DXQ160" s="117"/>
      <c r="DXR160" s="118"/>
      <c r="DXS160" s="118"/>
      <c r="DXT160" s="119"/>
      <c r="DXU160" s="119"/>
      <c r="DXV160" s="94"/>
      <c r="DXW160" s="94"/>
      <c r="DXX160" s="2"/>
      <c r="DXY160" s="5"/>
      <c r="DXZ160" s="5"/>
      <c r="DYA160" s="120"/>
      <c r="DYB160" s="118"/>
      <c r="DYC160" s="118"/>
      <c r="DYD160" s="118"/>
      <c r="DYE160" s="118"/>
      <c r="DYF160" s="118"/>
      <c r="DYG160" s="121"/>
      <c r="DYH160" s="117"/>
      <c r="DYI160" s="117"/>
      <c r="DYJ160" s="117"/>
      <c r="DYK160" s="117"/>
      <c r="DYL160" s="117"/>
      <c r="DYM160" s="117"/>
      <c r="DYN160" s="117"/>
      <c r="DYO160" s="117"/>
      <c r="DYP160" s="117"/>
      <c r="DYQ160" s="117"/>
      <c r="DYR160" s="117"/>
      <c r="DYS160" s="117"/>
      <c r="DYT160" s="117"/>
      <c r="DYU160" s="117"/>
      <c r="DYV160" s="118"/>
      <c r="DYW160" s="118"/>
      <c r="DYX160" s="119"/>
      <c r="DYY160" s="119"/>
      <c r="DYZ160" s="94"/>
      <c r="DZA160" s="94"/>
      <c r="DZB160" s="2"/>
      <c r="DZC160" s="5"/>
      <c r="DZD160" s="5"/>
      <c r="DZE160" s="120"/>
      <c r="DZF160" s="118"/>
      <c r="DZG160" s="118"/>
      <c r="DZH160" s="118"/>
      <c r="DZI160" s="118"/>
      <c r="DZJ160" s="118"/>
      <c r="DZK160" s="121"/>
      <c r="DZL160" s="117"/>
      <c r="DZM160" s="117"/>
      <c r="DZN160" s="117"/>
      <c r="DZO160" s="117"/>
      <c r="DZP160" s="117"/>
      <c r="DZQ160" s="117"/>
      <c r="DZR160" s="117"/>
      <c r="DZS160" s="117"/>
      <c r="DZT160" s="117"/>
      <c r="DZU160" s="117"/>
      <c r="DZV160" s="117"/>
      <c r="DZW160" s="117"/>
      <c r="DZX160" s="117"/>
      <c r="DZY160" s="117"/>
      <c r="DZZ160" s="118"/>
      <c r="EAA160" s="118"/>
      <c r="EAB160" s="119"/>
      <c r="EAC160" s="119"/>
      <c r="EAD160" s="94"/>
      <c r="EAE160" s="94"/>
      <c r="EAF160" s="2"/>
      <c r="EAG160" s="5"/>
      <c r="EAH160" s="5"/>
      <c r="EAI160" s="120"/>
      <c r="EAJ160" s="118"/>
      <c r="EAK160" s="118"/>
      <c r="EAL160" s="118"/>
      <c r="EAM160" s="118"/>
      <c r="EAN160" s="118"/>
      <c r="EAO160" s="121"/>
      <c r="EAP160" s="117"/>
      <c r="EAQ160" s="117"/>
      <c r="EAR160" s="117"/>
      <c r="EAS160" s="117"/>
      <c r="EAT160" s="117"/>
      <c r="EAU160" s="117"/>
      <c r="EAV160" s="117"/>
      <c r="EAW160" s="117"/>
      <c r="EAX160" s="117"/>
      <c r="EAY160" s="117"/>
      <c r="EAZ160" s="117"/>
      <c r="EBA160" s="117"/>
      <c r="EBB160" s="117"/>
      <c r="EBC160" s="117"/>
      <c r="EBD160" s="118"/>
      <c r="EBE160" s="118"/>
      <c r="EBF160" s="119"/>
      <c r="EBG160" s="119"/>
      <c r="EBH160" s="94"/>
      <c r="EBI160" s="94"/>
      <c r="EBJ160" s="2"/>
      <c r="EBK160" s="5"/>
      <c r="EBL160" s="5"/>
      <c r="EBM160" s="120"/>
      <c r="EBN160" s="118"/>
      <c r="EBO160" s="118"/>
      <c r="EBP160" s="118"/>
      <c r="EBQ160" s="118"/>
      <c r="EBR160" s="118"/>
      <c r="EBS160" s="121"/>
      <c r="EBT160" s="117"/>
      <c r="EBU160" s="117"/>
      <c r="EBV160" s="117"/>
      <c r="EBW160" s="117"/>
      <c r="EBX160" s="117"/>
      <c r="EBY160" s="117"/>
      <c r="EBZ160" s="117"/>
      <c r="ECA160" s="117"/>
      <c r="ECB160" s="117"/>
      <c r="ECC160" s="117"/>
      <c r="ECD160" s="117"/>
      <c r="ECE160" s="117"/>
      <c r="ECF160" s="117"/>
      <c r="ECG160" s="117"/>
      <c r="ECH160" s="118"/>
      <c r="ECI160" s="118"/>
      <c r="ECJ160" s="119"/>
      <c r="ECK160" s="119"/>
      <c r="ECL160" s="94"/>
      <c r="ECM160" s="94"/>
      <c r="ECN160" s="2"/>
      <c r="ECO160" s="5"/>
      <c r="ECP160" s="5"/>
      <c r="ECQ160" s="120"/>
      <c r="ECR160" s="118"/>
      <c r="ECS160" s="118"/>
      <c r="ECT160" s="118"/>
      <c r="ECU160" s="118"/>
      <c r="ECV160" s="118"/>
      <c r="ECW160" s="121"/>
      <c r="ECX160" s="117"/>
      <c r="ECY160" s="117"/>
      <c r="ECZ160" s="117"/>
      <c r="EDA160" s="117"/>
      <c r="EDB160" s="117"/>
      <c r="EDC160" s="117"/>
      <c r="EDD160" s="117"/>
      <c r="EDE160" s="117"/>
      <c r="EDF160" s="117"/>
      <c r="EDG160" s="117"/>
      <c r="EDH160" s="117"/>
      <c r="EDI160" s="117"/>
      <c r="EDJ160" s="117"/>
      <c r="EDK160" s="117"/>
      <c r="EDL160" s="118"/>
      <c r="EDM160" s="118"/>
      <c r="EDN160" s="119"/>
      <c r="EDO160" s="119"/>
      <c r="EDP160" s="94"/>
      <c r="EDQ160" s="94"/>
      <c r="EDR160" s="2"/>
      <c r="EDS160" s="5"/>
      <c r="EDT160" s="5"/>
      <c r="EDU160" s="120"/>
      <c r="EDV160" s="118"/>
      <c r="EDW160" s="118"/>
      <c r="EDX160" s="118"/>
      <c r="EDY160" s="118"/>
      <c r="EDZ160" s="118"/>
      <c r="EEA160" s="121"/>
      <c r="EEB160" s="117"/>
      <c r="EEC160" s="117"/>
      <c r="EED160" s="117"/>
      <c r="EEE160" s="117"/>
      <c r="EEF160" s="117"/>
      <c r="EEG160" s="117"/>
      <c r="EEH160" s="117"/>
      <c r="EEI160" s="117"/>
      <c r="EEJ160" s="117"/>
      <c r="EEK160" s="117"/>
      <c r="EEL160" s="117"/>
      <c r="EEM160" s="117"/>
      <c r="EEN160" s="117"/>
      <c r="EEO160" s="117"/>
      <c r="EEP160" s="118"/>
      <c r="EEQ160" s="118"/>
      <c r="EER160" s="119"/>
      <c r="EES160" s="119"/>
      <c r="EET160" s="94"/>
      <c r="EEU160" s="94"/>
      <c r="EEV160" s="2"/>
      <c r="EEW160" s="5"/>
      <c r="EEX160" s="5"/>
      <c r="EEY160" s="120"/>
      <c r="EEZ160" s="118"/>
      <c r="EFA160" s="118"/>
      <c r="EFB160" s="118"/>
      <c r="EFC160" s="118"/>
      <c r="EFD160" s="118"/>
      <c r="EFE160" s="121"/>
      <c r="EFF160" s="117"/>
      <c r="EFG160" s="117"/>
      <c r="EFH160" s="117"/>
      <c r="EFI160" s="117"/>
      <c r="EFJ160" s="117"/>
      <c r="EFK160" s="117"/>
      <c r="EFL160" s="117"/>
      <c r="EFM160" s="117"/>
      <c r="EFN160" s="117"/>
      <c r="EFO160" s="117"/>
      <c r="EFP160" s="117"/>
      <c r="EFQ160" s="117"/>
      <c r="EFR160" s="117"/>
      <c r="EFS160" s="117"/>
      <c r="EFT160" s="118"/>
      <c r="EFU160" s="118"/>
      <c r="EFV160" s="119"/>
      <c r="EFW160" s="119"/>
      <c r="EFX160" s="94"/>
      <c r="EFY160" s="94"/>
      <c r="EFZ160" s="2"/>
      <c r="EGA160" s="5"/>
      <c r="EGB160" s="5"/>
      <c r="EGC160" s="120"/>
      <c r="EGD160" s="118"/>
      <c r="EGE160" s="118"/>
      <c r="EGF160" s="118"/>
      <c r="EGG160" s="118"/>
      <c r="EGH160" s="118"/>
      <c r="EGI160" s="121"/>
      <c r="EGJ160" s="117"/>
      <c r="EGK160" s="117"/>
      <c r="EGL160" s="117"/>
      <c r="EGM160" s="117"/>
      <c r="EGN160" s="117"/>
      <c r="EGO160" s="117"/>
      <c r="EGP160" s="117"/>
      <c r="EGQ160" s="117"/>
      <c r="EGR160" s="117"/>
      <c r="EGS160" s="117"/>
      <c r="EGT160" s="117"/>
      <c r="EGU160" s="117"/>
      <c r="EGV160" s="117"/>
      <c r="EGW160" s="117"/>
      <c r="EGX160" s="118"/>
      <c r="EGY160" s="118"/>
      <c r="EGZ160" s="119"/>
      <c r="EHA160" s="119"/>
      <c r="EHB160" s="94"/>
      <c r="EHC160" s="94"/>
      <c r="EHD160" s="2"/>
      <c r="EHE160" s="5"/>
      <c r="EHF160" s="5"/>
      <c r="EHG160" s="120"/>
      <c r="EHH160" s="118"/>
      <c r="EHI160" s="118"/>
      <c r="EHJ160" s="118"/>
      <c r="EHK160" s="118"/>
      <c r="EHL160" s="118"/>
      <c r="EHM160" s="121"/>
      <c r="EHN160" s="117"/>
      <c r="EHO160" s="117"/>
      <c r="EHP160" s="117"/>
      <c r="EHQ160" s="117"/>
      <c r="EHR160" s="117"/>
      <c r="EHS160" s="117"/>
      <c r="EHT160" s="117"/>
      <c r="EHU160" s="117"/>
      <c r="EHV160" s="117"/>
      <c r="EHW160" s="117"/>
      <c r="EHX160" s="117"/>
      <c r="EHY160" s="117"/>
      <c r="EHZ160" s="117"/>
      <c r="EIA160" s="117"/>
      <c r="EIB160" s="118"/>
      <c r="EIC160" s="118"/>
      <c r="EID160" s="119"/>
      <c r="EIE160" s="119"/>
      <c r="EIF160" s="94"/>
      <c r="EIG160" s="94"/>
      <c r="EIH160" s="2"/>
      <c r="EII160" s="5"/>
      <c r="EIJ160" s="5"/>
      <c r="EIK160" s="120"/>
      <c r="EIL160" s="118"/>
      <c r="EIM160" s="118"/>
      <c r="EIN160" s="118"/>
      <c r="EIO160" s="118"/>
      <c r="EIP160" s="118"/>
      <c r="EIQ160" s="121"/>
      <c r="EIR160" s="117"/>
      <c r="EIS160" s="117"/>
      <c r="EIT160" s="117"/>
      <c r="EIU160" s="117"/>
      <c r="EIV160" s="117"/>
      <c r="EIW160" s="117"/>
      <c r="EIX160" s="117"/>
      <c r="EIY160" s="117"/>
      <c r="EIZ160" s="117"/>
      <c r="EJA160" s="117"/>
      <c r="EJB160" s="117"/>
      <c r="EJC160" s="117"/>
      <c r="EJD160" s="117"/>
      <c r="EJE160" s="117"/>
      <c r="EJF160" s="118"/>
      <c r="EJG160" s="118"/>
      <c r="EJH160" s="119"/>
      <c r="EJI160" s="119"/>
      <c r="EJJ160" s="94"/>
      <c r="EJK160" s="94"/>
      <c r="EJL160" s="2"/>
      <c r="EJM160" s="5"/>
      <c r="EJN160" s="5"/>
      <c r="EJO160" s="120"/>
      <c r="EJP160" s="118"/>
      <c r="EJQ160" s="118"/>
      <c r="EJR160" s="118"/>
      <c r="EJS160" s="118"/>
      <c r="EJT160" s="118"/>
      <c r="EJU160" s="121"/>
      <c r="EJV160" s="117"/>
      <c r="EJW160" s="117"/>
      <c r="EJX160" s="117"/>
      <c r="EJY160" s="117"/>
      <c r="EJZ160" s="117"/>
      <c r="EKA160" s="117"/>
      <c r="EKB160" s="117"/>
      <c r="EKC160" s="117"/>
      <c r="EKD160" s="117"/>
      <c r="EKE160" s="117"/>
      <c r="EKF160" s="117"/>
      <c r="EKG160" s="117"/>
      <c r="EKH160" s="117"/>
      <c r="EKI160" s="117"/>
      <c r="EKJ160" s="118"/>
      <c r="EKK160" s="118"/>
      <c r="EKL160" s="119"/>
      <c r="EKM160" s="119"/>
      <c r="EKN160" s="94"/>
      <c r="EKO160" s="94"/>
      <c r="EKP160" s="2"/>
      <c r="EKQ160" s="5"/>
      <c r="EKR160" s="5"/>
      <c r="EKS160" s="120"/>
      <c r="EKT160" s="118"/>
      <c r="EKU160" s="118"/>
      <c r="EKV160" s="118"/>
      <c r="EKW160" s="118"/>
      <c r="EKX160" s="118"/>
      <c r="EKY160" s="121"/>
      <c r="EKZ160" s="117"/>
      <c r="ELA160" s="117"/>
      <c r="ELB160" s="117"/>
      <c r="ELC160" s="117"/>
      <c r="ELD160" s="117"/>
      <c r="ELE160" s="117"/>
      <c r="ELF160" s="117"/>
      <c r="ELG160" s="117"/>
      <c r="ELH160" s="117"/>
      <c r="ELI160" s="117"/>
      <c r="ELJ160" s="117"/>
      <c r="ELK160" s="117"/>
      <c r="ELL160" s="117"/>
      <c r="ELM160" s="117"/>
      <c r="ELN160" s="118"/>
      <c r="ELO160" s="118"/>
      <c r="ELP160" s="119"/>
      <c r="ELQ160" s="119"/>
      <c r="ELR160" s="94"/>
      <c r="ELS160" s="94"/>
      <c r="ELT160" s="2"/>
      <c r="ELU160" s="5"/>
      <c r="ELV160" s="5"/>
      <c r="ELW160" s="120"/>
      <c r="ELX160" s="118"/>
      <c r="ELY160" s="118"/>
      <c r="ELZ160" s="118"/>
      <c r="EMA160" s="118"/>
      <c r="EMB160" s="118"/>
      <c r="EMC160" s="121"/>
      <c r="EMD160" s="117"/>
      <c r="EME160" s="117"/>
      <c r="EMF160" s="117"/>
      <c r="EMG160" s="117"/>
      <c r="EMH160" s="117"/>
      <c r="EMI160" s="117"/>
      <c r="EMJ160" s="117"/>
      <c r="EMK160" s="117"/>
      <c r="EML160" s="117"/>
      <c r="EMM160" s="117"/>
      <c r="EMN160" s="117"/>
      <c r="EMO160" s="117"/>
      <c r="EMP160" s="117"/>
      <c r="EMQ160" s="117"/>
      <c r="EMR160" s="118"/>
      <c r="EMS160" s="118"/>
      <c r="EMT160" s="119"/>
      <c r="EMU160" s="119"/>
      <c r="EMV160" s="94"/>
      <c r="EMW160" s="94"/>
      <c r="EMX160" s="2"/>
      <c r="EMY160" s="5"/>
      <c r="EMZ160" s="5"/>
      <c r="ENA160" s="120"/>
      <c r="ENB160" s="118"/>
      <c r="ENC160" s="118"/>
      <c r="END160" s="118"/>
      <c r="ENE160" s="118"/>
      <c r="ENF160" s="118"/>
      <c r="ENG160" s="121"/>
      <c r="ENH160" s="117"/>
      <c r="ENI160" s="117"/>
      <c r="ENJ160" s="117"/>
      <c r="ENK160" s="117"/>
      <c r="ENL160" s="117"/>
      <c r="ENM160" s="117"/>
      <c r="ENN160" s="117"/>
      <c r="ENO160" s="117"/>
      <c r="ENP160" s="117"/>
      <c r="ENQ160" s="117"/>
      <c r="ENR160" s="117"/>
      <c r="ENS160" s="117"/>
      <c r="ENT160" s="117"/>
      <c r="ENU160" s="117"/>
      <c r="ENV160" s="118"/>
      <c r="ENW160" s="118"/>
      <c r="ENX160" s="119"/>
      <c r="ENY160" s="119"/>
      <c r="ENZ160" s="94"/>
      <c r="EOA160" s="94"/>
      <c r="EOB160" s="2"/>
      <c r="EOC160" s="5"/>
      <c r="EOD160" s="5"/>
      <c r="EOE160" s="120"/>
      <c r="EOF160" s="118"/>
      <c r="EOG160" s="118"/>
      <c r="EOH160" s="118"/>
      <c r="EOI160" s="118"/>
      <c r="EOJ160" s="118"/>
      <c r="EOK160" s="121"/>
      <c r="EOL160" s="117"/>
      <c r="EOM160" s="117"/>
      <c r="EON160" s="117"/>
      <c r="EOO160" s="117"/>
      <c r="EOP160" s="117"/>
      <c r="EOQ160" s="117"/>
      <c r="EOR160" s="117"/>
      <c r="EOS160" s="117"/>
      <c r="EOT160" s="117"/>
      <c r="EOU160" s="117"/>
      <c r="EOV160" s="117"/>
      <c r="EOW160" s="117"/>
      <c r="EOX160" s="117"/>
      <c r="EOY160" s="117"/>
      <c r="EOZ160" s="118"/>
      <c r="EPA160" s="118"/>
      <c r="EPB160" s="119"/>
      <c r="EPC160" s="119"/>
      <c r="EPD160" s="94"/>
      <c r="EPE160" s="94"/>
      <c r="EPF160" s="2"/>
      <c r="EPG160" s="5"/>
      <c r="EPH160" s="5"/>
      <c r="EPI160" s="120"/>
      <c r="EPJ160" s="118"/>
      <c r="EPK160" s="118"/>
      <c r="EPL160" s="118"/>
      <c r="EPM160" s="118"/>
      <c r="EPN160" s="118"/>
      <c r="EPO160" s="121"/>
      <c r="EPP160" s="117"/>
      <c r="EPQ160" s="117"/>
      <c r="EPR160" s="117"/>
      <c r="EPS160" s="117"/>
      <c r="EPT160" s="117"/>
      <c r="EPU160" s="117"/>
      <c r="EPV160" s="117"/>
      <c r="EPW160" s="117"/>
      <c r="EPX160" s="117"/>
      <c r="EPY160" s="117"/>
      <c r="EPZ160" s="117"/>
      <c r="EQA160" s="117"/>
      <c r="EQB160" s="117"/>
      <c r="EQC160" s="117"/>
      <c r="EQD160" s="118"/>
      <c r="EQE160" s="118"/>
      <c r="EQF160" s="119"/>
      <c r="EQG160" s="119"/>
      <c r="EQH160" s="94"/>
      <c r="EQI160" s="94"/>
      <c r="EQJ160" s="2"/>
      <c r="EQK160" s="5"/>
      <c r="EQL160" s="5"/>
      <c r="EQM160" s="120"/>
      <c r="EQN160" s="118"/>
      <c r="EQO160" s="118"/>
      <c r="EQP160" s="118"/>
      <c r="EQQ160" s="118"/>
      <c r="EQR160" s="118"/>
      <c r="EQS160" s="121"/>
      <c r="EQT160" s="117"/>
      <c r="EQU160" s="117"/>
      <c r="EQV160" s="117"/>
      <c r="EQW160" s="117"/>
      <c r="EQX160" s="117"/>
      <c r="EQY160" s="117"/>
      <c r="EQZ160" s="117"/>
      <c r="ERA160" s="117"/>
      <c r="ERB160" s="117"/>
      <c r="ERC160" s="117"/>
      <c r="ERD160" s="117"/>
      <c r="ERE160" s="117"/>
      <c r="ERF160" s="117"/>
      <c r="ERG160" s="117"/>
      <c r="ERH160" s="118"/>
      <c r="ERI160" s="118"/>
      <c r="ERJ160" s="119"/>
      <c r="ERK160" s="119"/>
      <c r="ERL160" s="94"/>
      <c r="ERM160" s="94"/>
      <c r="ERN160" s="2"/>
      <c r="ERO160" s="5"/>
      <c r="ERP160" s="5"/>
      <c r="ERQ160" s="120"/>
      <c r="ERR160" s="118"/>
      <c r="ERS160" s="118"/>
      <c r="ERT160" s="118"/>
      <c r="ERU160" s="118"/>
      <c r="ERV160" s="118"/>
      <c r="ERW160" s="121"/>
      <c r="ERX160" s="117"/>
      <c r="ERY160" s="117"/>
      <c r="ERZ160" s="117"/>
      <c r="ESA160" s="117"/>
      <c r="ESB160" s="117"/>
      <c r="ESC160" s="117"/>
      <c r="ESD160" s="117"/>
      <c r="ESE160" s="117"/>
      <c r="ESF160" s="117"/>
      <c r="ESG160" s="117"/>
      <c r="ESH160" s="117"/>
      <c r="ESI160" s="117"/>
      <c r="ESJ160" s="117"/>
      <c r="ESK160" s="117"/>
      <c r="ESL160" s="118"/>
      <c r="ESM160" s="118"/>
      <c r="ESN160" s="119"/>
      <c r="ESO160" s="119"/>
      <c r="ESP160" s="94"/>
      <c r="ESQ160" s="94"/>
      <c r="ESR160" s="2"/>
      <c r="ESS160" s="5"/>
      <c r="EST160" s="5"/>
      <c r="ESU160" s="120"/>
      <c r="ESV160" s="118"/>
      <c r="ESW160" s="118"/>
      <c r="ESX160" s="118"/>
      <c r="ESY160" s="118"/>
      <c r="ESZ160" s="118"/>
      <c r="ETA160" s="121"/>
      <c r="ETB160" s="117"/>
      <c r="ETC160" s="117"/>
      <c r="ETD160" s="117"/>
      <c r="ETE160" s="117"/>
      <c r="ETF160" s="117"/>
      <c r="ETG160" s="117"/>
      <c r="ETH160" s="117"/>
      <c r="ETI160" s="117"/>
      <c r="ETJ160" s="117"/>
      <c r="ETK160" s="117"/>
      <c r="ETL160" s="117"/>
      <c r="ETM160" s="117"/>
      <c r="ETN160" s="117"/>
      <c r="ETO160" s="117"/>
      <c r="ETP160" s="118"/>
      <c r="ETQ160" s="118"/>
      <c r="ETR160" s="119"/>
      <c r="ETS160" s="119"/>
      <c r="ETT160" s="94"/>
      <c r="ETU160" s="94"/>
      <c r="ETV160" s="2"/>
      <c r="ETW160" s="5"/>
      <c r="ETX160" s="5"/>
      <c r="ETY160" s="120"/>
      <c r="ETZ160" s="118"/>
      <c r="EUA160" s="118"/>
      <c r="EUB160" s="118"/>
      <c r="EUC160" s="118"/>
      <c r="EUD160" s="118"/>
      <c r="EUE160" s="121"/>
      <c r="EUF160" s="117"/>
      <c r="EUG160" s="117"/>
      <c r="EUH160" s="117"/>
      <c r="EUI160" s="117"/>
      <c r="EUJ160" s="117"/>
      <c r="EUK160" s="117"/>
      <c r="EUL160" s="117"/>
      <c r="EUM160" s="117"/>
      <c r="EUN160" s="117"/>
      <c r="EUO160" s="117"/>
      <c r="EUP160" s="117"/>
      <c r="EUQ160" s="117"/>
      <c r="EUR160" s="117"/>
      <c r="EUS160" s="117"/>
      <c r="EUT160" s="118"/>
      <c r="EUU160" s="118"/>
      <c r="EUV160" s="119"/>
      <c r="EUW160" s="119"/>
      <c r="EUX160" s="94"/>
      <c r="EUY160" s="94"/>
      <c r="EUZ160" s="2"/>
      <c r="EVA160" s="5"/>
      <c r="EVB160" s="5"/>
      <c r="EVC160" s="120"/>
      <c r="EVD160" s="118"/>
      <c r="EVE160" s="118"/>
      <c r="EVF160" s="118"/>
      <c r="EVG160" s="118"/>
      <c r="EVH160" s="118"/>
      <c r="EVI160" s="121"/>
      <c r="EVJ160" s="117"/>
      <c r="EVK160" s="117"/>
      <c r="EVL160" s="117"/>
      <c r="EVM160" s="117"/>
      <c r="EVN160" s="117"/>
      <c r="EVO160" s="117"/>
      <c r="EVP160" s="117"/>
      <c r="EVQ160" s="117"/>
      <c r="EVR160" s="117"/>
      <c r="EVS160" s="117"/>
      <c r="EVT160" s="117"/>
      <c r="EVU160" s="117"/>
      <c r="EVV160" s="117"/>
      <c r="EVW160" s="117"/>
      <c r="EVX160" s="118"/>
      <c r="EVY160" s="118"/>
      <c r="EVZ160" s="119"/>
      <c r="EWA160" s="119"/>
      <c r="EWB160" s="94"/>
      <c r="EWC160" s="94"/>
      <c r="EWD160" s="2"/>
      <c r="EWE160" s="5"/>
      <c r="EWF160" s="5"/>
      <c r="EWG160" s="120"/>
      <c r="EWH160" s="118"/>
      <c r="EWI160" s="118"/>
      <c r="EWJ160" s="118"/>
      <c r="EWK160" s="118"/>
      <c r="EWL160" s="118"/>
      <c r="EWM160" s="121"/>
      <c r="EWN160" s="117"/>
      <c r="EWO160" s="117"/>
      <c r="EWP160" s="117"/>
      <c r="EWQ160" s="117"/>
      <c r="EWR160" s="117"/>
      <c r="EWS160" s="117"/>
      <c r="EWT160" s="117"/>
      <c r="EWU160" s="117"/>
      <c r="EWV160" s="117"/>
      <c r="EWW160" s="117"/>
      <c r="EWX160" s="117"/>
      <c r="EWY160" s="117"/>
      <c r="EWZ160" s="117"/>
      <c r="EXA160" s="117"/>
      <c r="EXB160" s="118"/>
      <c r="EXC160" s="118"/>
      <c r="EXD160" s="119"/>
      <c r="EXE160" s="119"/>
      <c r="EXF160" s="94"/>
      <c r="EXG160" s="94"/>
      <c r="EXH160" s="2"/>
      <c r="EXI160" s="5"/>
      <c r="EXJ160" s="5"/>
      <c r="EXK160" s="120"/>
      <c r="EXL160" s="118"/>
      <c r="EXM160" s="118"/>
      <c r="EXN160" s="118"/>
      <c r="EXO160" s="118"/>
      <c r="EXP160" s="118"/>
      <c r="EXQ160" s="121"/>
      <c r="EXR160" s="117"/>
      <c r="EXS160" s="117"/>
      <c r="EXT160" s="117"/>
      <c r="EXU160" s="117"/>
      <c r="EXV160" s="117"/>
      <c r="EXW160" s="117"/>
      <c r="EXX160" s="117"/>
      <c r="EXY160" s="117"/>
      <c r="EXZ160" s="117"/>
      <c r="EYA160" s="117"/>
      <c r="EYB160" s="117"/>
      <c r="EYC160" s="117"/>
      <c r="EYD160" s="117"/>
      <c r="EYE160" s="117"/>
      <c r="EYF160" s="118"/>
      <c r="EYG160" s="118"/>
      <c r="EYH160" s="119"/>
      <c r="EYI160" s="119"/>
      <c r="EYJ160" s="94"/>
      <c r="EYK160" s="94"/>
      <c r="EYL160" s="2"/>
      <c r="EYM160" s="5"/>
      <c r="EYN160" s="5"/>
      <c r="EYO160" s="120"/>
      <c r="EYP160" s="118"/>
      <c r="EYQ160" s="118"/>
      <c r="EYR160" s="118"/>
      <c r="EYS160" s="118"/>
      <c r="EYT160" s="118"/>
      <c r="EYU160" s="121"/>
      <c r="EYV160" s="117"/>
      <c r="EYW160" s="117"/>
      <c r="EYX160" s="117"/>
      <c r="EYY160" s="117"/>
      <c r="EYZ160" s="117"/>
      <c r="EZA160" s="117"/>
      <c r="EZB160" s="117"/>
      <c r="EZC160" s="117"/>
      <c r="EZD160" s="117"/>
      <c r="EZE160" s="117"/>
      <c r="EZF160" s="117"/>
      <c r="EZG160" s="117"/>
      <c r="EZH160" s="117"/>
      <c r="EZI160" s="117"/>
      <c r="EZJ160" s="118"/>
      <c r="EZK160" s="118"/>
      <c r="EZL160" s="119"/>
      <c r="EZM160" s="119"/>
      <c r="EZN160" s="94"/>
      <c r="EZO160" s="94"/>
      <c r="EZP160" s="2"/>
      <c r="EZQ160" s="5"/>
      <c r="EZR160" s="5"/>
      <c r="EZS160" s="120"/>
      <c r="EZT160" s="118"/>
      <c r="EZU160" s="118"/>
      <c r="EZV160" s="118"/>
      <c r="EZW160" s="118"/>
      <c r="EZX160" s="118"/>
      <c r="EZY160" s="121"/>
      <c r="EZZ160" s="117"/>
      <c r="FAA160" s="117"/>
      <c r="FAB160" s="117"/>
      <c r="FAC160" s="117"/>
      <c r="FAD160" s="117"/>
      <c r="FAE160" s="117"/>
      <c r="FAF160" s="117"/>
      <c r="FAG160" s="117"/>
      <c r="FAH160" s="117"/>
      <c r="FAI160" s="117"/>
      <c r="FAJ160" s="117"/>
      <c r="FAK160" s="117"/>
      <c r="FAL160" s="117"/>
      <c r="FAM160" s="117"/>
      <c r="FAN160" s="118"/>
      <c r="FAO160" s="118"/>
      <c r="FAP160" s="119"/>
      <c r="FAQ160" s="119"/>
      <c r="FAR160" s="94"/>
      <c r="FAS160" s="94"/>
      <c r="FAT160" s="2"/>
      <c r="FAU160" s="5"/>
      <c r="FAV160" s="5"/>
      <c r="FAW160" s="120"/>
      <c r="FAX160" s="118"/>
      <c r="FAY160" s="118"/>
      <c r="FAZ160" s="118"/>
      <c r="FBA160" s="118"/>
      <c r="FBB160" s="118"/>
      <c r="FBC160" s="121"/>
      <c r="FBD160" s="117"/>
      <c r="FBE160" s="117"/>
      <c r="FBF160" s="117"/>
      <c r="FBG160" s="117"/>
      <c r="FBH160" s="117"/>
      <c r="FBI160" s="117"/>
      <c r="FBJ160" s="117"/>
      <c r="FBK160" s="117"/>
      <c r="FBL160" s="117"/>
      <c r="FBM160" s="117"/>
      <c r="FBN160" s="117"/>
      <c r="FBO160" s="117"/>
      <c r="FBP160" s="117"/>
      <c r="FBQ160" s="117"/>
      <c r="FBR160" s="118"/>
      <c r="FBS160" s="118"/>
      <c r="FBT160" s="119"/>
      <c r="FBU160" s="119"/>
      <c r="FBV160" s="94"/>
      <c r="FBW160" s="94"/>
      <c r="FBX160" s="2"/>
      <c r="FBY160" s="5"/>
      <c r="FBZ160" s="5"/>
      <c r="FCA160" s="120"/>
      <c r="FCB160" s="118"/>
      <c r="FCC160" s="118"/>
      <c r="FCD160" s="118"/>
      <c r="FCE160" s="118"/>
      <c r="FCF160" s="118"/>
      <c r="FCG160" s="121"/>
      <c r="FCH160" s="117"/>
      <c r="FCI160" s="117"/>
      <c r="FCJ160" s="117"/>
      <c r="FCK160" s="117"/>
      <c r="FCL160" s="117"/>
      <c r="FCM160" s="117"/>
      <c r="FCN160" s="117"/>
      <c r="FCO160" s="117"/>
      <c r="FCP160" s="117"/>
      <c r="FCQ160" s="117"/>
      <c r="FCR160" s="117"/>
      <c r="FCS160" s="117"/>
      <c r="FCT160" s="117"/>
      <c r="FCU160" s="117"/>
      <c r="FCV160" s="118"/>
      <c r="FCW160" s="118"/>
      <c r="FCX160" s="119"/>
      <c r="FCY160" s="119"/>
      <c r="FCZ160" s="94"/>
      <c r="FDA160" s="94"/>
      <c r="FDB160" s="2"/>
      <c r="FDC160" s="5"/>
      <c r="FDD160" s="5"/>
      <c r="FDE160" s="120"/>
      <c r="FDF160" s="118"/>
      <c r="FDG160" s="118"/>
      <c r="FDH160" s="118"/>
      <c r="FDI160" s="118"/>
      <c r="FDJ160" s="118"/>
      <c r="FDK160" s="121"/>
      <c r="FDL160" s="117"/>
      <c r="FDM160" s="117"/>
      <c r="FDN160" s="117"/>
      <c r="FDO160" s="117"/>
      <c r="FDP160" s="117"/>
      <c r="FDQ160" s="117"/>
      <c r="FDR160" s="117"/>
      <c r="FDS160" s="117"/>
      <c r="FDT160" s="117"/>
      <c r="FDU160" s="117"/>
      <c r="FDV160" s="117"/>
      <c r="FDW160" s="117"/>
      <c r="FDX160" s="117"/>
      <c r="FDY160" s="117"/>
      <c r="FDZ160" s="118"/>
      <c r="FEA160" s="118"/>
      <c r="FEB160" s="119"/>
      <c r="FEC160" s="119"/>
      <c r="FED160" s="94"/>
      <c r="FEE160" s="94"/>
      <c r="FEF160" s="2"/>
      <c r="FEG160" s="5"/>
      <c r="FEH160" s="5"/>
      <c r="FEI160" s="120"/>
      <c r="FEJ160" s="118"/>
      <c r="FEK160" s="118"/>
      <c r="FEL160" s="118"/>
      <c r="FEM160" s="118"/>
      <c r="FEN160" s="118"/>
      <c r="FEO160" s="121"/>
      <c r="FEP160" s="117"/>
      <c r="FEQ160" s="117"/>
      <c r="FER160" s="117"/>
      <c r="FES160" s="117"/>
      <c r="FET160" s="117"/>
      <c r="FEU160" s="117"/>
      <c r="FEV160" s="117"/>
      <c r="FEW160" s="117"/>
      <c r="FEX160" s="117"/>
      <c r="FEY160" s="117"/>
      <c r="FEZ160" s="117"/>
      <c r="FFA160" s="117"/>
      <c r="FFB160" s="117"/>
      <c r="FFC160" s="117"/>
      <c r="FFD160" s="118"/>
      <c r="FFE160" s="118"/>
      <c r="FFF160" s="119"/>
      <c r="FFG160" s="119"/>
      <c r="FFH160" s="94"/>
      <c r="FFI160" s="94"/>
      <c r="FFJ160" s="2"/>
      <c r="FFK160" s="5"/>
      <c r="FFL160" s="5"/>
      <c r="FFM160" s="120"/>
      <c r="FFN160" s="118"/>
      <c r="FFO160" s="118"/>
      <c r="FFP160" s="118"/>
      <c r="FFQ160" s="118"/>
      <c r="FFR160" s="118"/>
      <c r="FFS160" s="121"/>
      <c r="FFT160" s="117"/>
      <c r="FFU160" s="117"/>
      <c r="FFV160" s="117"/>
      <c r="FFW160" s="117"/>
      <c r="FFX160" s="117"/>
      <c r="FFY160" s="117"/>
      <c r="FFZ160" s="117"/>
      <c r="FGA160" s="117"/>
      <c r="FGB160" s="117"/>
      <c r="FGC160" s="117"/>
      <c r="FGD160" s="117"/>
      <c r="FGE160" s="117"/>
      <c r="FGF160" s="117"/>
      <c r="FGG160" s="117"/>
      <c r="FGH160" s="118"/>
      <c r="FGI160" s="118"/>
      <c r="FGJ160" s="119"/>
      <c r="FGK160" s="119"/>
      <c r="FGL160" s="94"/>
      <c r="FGM160" s="94"/>
      <c r="FGN160" s="2"/>
      <c r="FGO160" s="5"/>
      <c r="FGP160" s="5"/>
      <c r="FGQ160" s="120"/>
      <c r="FGR160" s="118"/>
      <c r="FGS160" s="118"/>
      <c r="FGT160" s="118"/>
      <c r="FGU160" s="118"/>
      <c r="FGV160" s="118"/>
      <c r="FGW160" s="121"/>
      <c r="FGX160" s="117"/>
      <c r="FGY160" s="117"/>
      <c r="FGZ160" s="117"/>
      <c r="FHA160" s="117"/>
      <c r="FHB160" s="117"/>
      <c r="FHC160" s="117"/>
      <c r="FHD160" s="117"/>
      <c r="FHE160" s="117"/>
      <c r="FHF160" s="117"/>
      <c r="FHG160" s="117"/>
      <c r="FHH160" s="117"/>
      <c r="FHI160" s="117"/>
      <c r="FHJ160" s="117"/>
      <c r="FHK160" s="117"/>
      <c r="FHL160" s="118"/>
      <c r="FHM160" s="118"/>
      <c r="FHN160" s="119"/>
      <c r="FHO160" s="119"/>
      <c r="FHP160" s="94"/>
      <c r="FHQ160" s="94"/>
      <c r="FHR160" s="2"/>
      <c r="FHS160" s="5"/>
      <c r="FHT160" s="5"/>
      <c r="FHU160" s="120"/>
      <c r="FHV160" s="118"/>
      <c r="FHW160" s="118"/>
      <c r="FHX160" s="118"/>
      <c r="FHY160" s="118"/>
      <c r="FHZ160" s="118"/>
      <c r="FIA160" s="121"/>
      <c r="FIB160" s="117"/>
      <c r="FIC160" s="117"/>
      <c r="FID160" s="117"/>
      <c r="FIE160" s="117"/>
      <c r="FIF160" s="117"/>
      <c r="FIG160" s="117"/>
      <c r="FIH160" s="117"/>
      <c r="FII160" s="117"/>
      <c r="FIJ160" s="117"/>
      <c r="FIK160" s="117"/>
      <c r="FIL160" s="117"/>
      <c r="FIM160" s="117"/>
      <c r="FIN160" s="117"/>
      <c r="FIO160" s="117"/>
      <c r="FIP160" s="118"/>
      <c r="FIQ160" s="118"/>
      <c r="FIR160" s="119"/>
      <c r="FIS160" s="119"/>
      <c r="FIT160" s="94"/>
      <c r="FIU160" s="94"/>
      <c r="FIV160" s="2"/>
      <c r="FIW160" s="5"/>
      <c r="FIX160" s="5"/>
      <c r="FIY160" s="120"/>
      <c r="FIZ160" s="118"/>
      <c r="FJA160" s="118"/>
      <c r="FJB160" s="118"/>
      <c r="FJC160" s="118"/>
      <c r="FJD160" s="118"/>
      <c r="FJE160" s="121"/>
      <c r="FJF160" s="117"/>
      <c r="FJG160" s="117"/>
      <c r="FJH160" s="117"/>
      <c r="FJI160" s="117"/>
      <c r="FJJ160" s="117"/>
      <c r="FJK160" s="117"/>
      <c r="FJL160" s="117"/>
      <c r="FJM160" s="117"/>
      <c r="FJN160" s="117"/>
      <c r="FJO160" s="117"/>
      <c r="FJP160" s="117"/>
      <c r="FJQ160" s="117"/>
      <c r="FJR160" s="117"/>
      <c r="FJS160" s="117"/>
      <c r="FJT160" s="118"/>
      <c r="FJU160" s="118"/>
      <c r="FJV160" s="119"/>
      <c r="FJW160" s="119"/>
      <c r="FJX160" s="94"/>
      <c r="FJY160" s="94"/>
      <c r="FJZ160" s="2"/>
      <c r="FKA160" s="5"/>
      <c r="FKB160" s="5"/>
      <c r="FKC160" s="120"/>
      <c r="FKD160" s="118"/>
      <c r="FKE160" s="118"/>
      <c r="FKF160" s="118"/>
      <c r="FKG160" s="118"/>
      <c r="FKH160" s="118"/>
      <c r="FKI160" s="121"/>
      <c r="FKJ160" s="117"/>
      <c r="FKK160" s="117"/>
      <c r="FKL160" s="117"/>
      <c r="FKM160" s="117"/>
      <c r="FKN160" s="117"/>
      <c r="FKO160" s="117"/>
      <c r="FKP160" s="117"/>
      <c r="FKQ160" s="117"/>
      <c r="FKR160" s="117"/>
      <c r="FKS160" s="117"/>
      <c r="FKT160" s="117"/>
      <c r="FKU160" s="117"/>
      <c r="FKV160" s="117"/>
      <c r="FKW160" s="117"/>
      <c r="FKX160" s="118"/>
      <c r="FKY160" s="118"/>
      <c r="FKZ160" s="119"/>
      <c r="FLA160" s="119"/>
      <c r="FLB160" s="94"/>
      <c r="FLC160" s="94"/>
      <c r="FLD160" s="2"/>
      <c r="FLE160" s="5"/>
      <c r="FLF160" s="5"/>
      <c r="FLG160" s="120"/>
      <c r="FLH160" s="118"/>
      <c r="FLI160" s="118"/>
      <c r="FLJ160" s="118"/>
      <c r="FLK160" s="118"/>
      <c r="FLL160" s="118"/>
      <c r="FLM160" s="121"/>
      <c r="FLN160" s="117"/>
      <c r="FLO160" s="117"/>
      <c r="FLP160" s="117"/>
      <c r="FLQ160" s="117"/>
      <c r="FLR160" s="117"/>
      <c r="FLS160" s="117"/>
      <c r="FLT160" s="117"/>
      <c r="FLU160" s="117"/>
      <c r="FLV160" s="117"/>
      <c r="FLW160" s="117"/>
      <c r="FLX160" s="117"/>
      <c r="FLY160" s="117"/>
      <c r="FLZ160" s="117"/>
      <c r="FMA160" s="117"/>
      <c r="FMB160" s="118"/>
      <c r="FMC160" s="118"/>
      <c r="FMD160" s="119"/>
      <c r="FME160" s="119"/>
      <c r="FMF160" s="94"/>
      <c r="FMG160" s="94"/>
      <c r="FMH160" s="2"/>
      <c r="FMI160" s="5"/>
      <c r="FMJ160" s="5"/>
      <c r="FMK160" s="120"/>
      <c r="FML160" s="118"/>
      <c r="FMM160" s="118"/>
      <c r="FMN160" s="118"/>
      <c r="FMO160" s="118"/>
      <c r="FMP160" s="118"/>
      <c r="FMQ160" s="121"/>
      <c r="FMR160" s="117"/>
      <c r="FMS160" s="117"/>
      <c r="FMT160" s="117"/>
      <c r="FMU160" s="117"/>
      <c r="FMV160" s="117"/>
      <c r="FMW160" s="117"/>
      <c r="FMX160" s="117"/>
      <c r="FMY160" s="117"/>
      <c r="FMZ160" s="117"/>
      <c r="FNA160" s="117"/>
      <c r="FNB160" s="117"/>
      <c r="FNC160" s="117"/>
      <c r="FND160" s="117"/>
      <c r="FNE160" s="117"/>
      <c r="FNF160" s="118"/>
      <c r="FNG160" s="118"/>
      <c r="FNH160" s="119"/>
      <c r="FNI160" s="119"/>
      <c r="FNJ160" s="94"/>
      <c r="FNK160" s="94"/>
      <c r="FNL160" s="2"/>
      <c r="FNM160" s="5"/>
      <c r="FNN160" s="5"/>
      <c r="FNO160" s="120"/>
      <c r="FNP160" s="118"/>
      <c r="FNQ160" s="118"/>
      <c r="FNR160" s="118"/>
      <c r="FNS160" s="118"/>
      <c r="FNT160" s="118"/>
      <c r="FNU160" s="121"/>
      <c r="FNV160" s="117"/>
      <c r="FNW160" s="117"/>
      <c r="FNX160" s="117"/>
      <c r="FNY160" s="117"/>
      <c r="FNZ160" s="117"/>
      <c r="FOA160" s="117"/>
      <c r="FOB160" s="117"/>
      <c r="FOC160" s="117"/>
      <c r="FOD160" s="117"/>
      <c r="FOE160" s="117"/>
      <c r="FOF160" s="117"/>
      <c r="FOG160" s="117"/>
      <c r="FOH160" s="117"/>
      <c r="FOI160" s="117"/>
      <c r="FOJ160" s="118"/>
      <c r="FOK160" s="118"/>
      <c r="FOL160" s="119"/>
      <c r="FOM160" s="119"/>
      <c r="FON160" s="94"/>
      <c r="FOO160" s="94"/>
      <c r="FOP160" s="2"/>
      <c r="FOQ160" s="5"/>
      <c r="FOR160" s="5"/>
      <c r="FOS160" s="120"/>
      <c r="FOT160" s="118"/>
      <c r="FOU160" s="118"/>
      <c r="FOV160" s="118"/>
      <c r="FOW160" s="118"/>
      <c r="FOX160" s="118"/>
      <c r="FOY160" s="121"/>
      <c r="FOZ160" s="117"/>
      <c r="FPA160" s="117"/>
      <c r="FPB160" s="117"/>
      <c r="FPC160" s="117"/>
      <c r="FPD160" s="117"/>
      <c r="FPE160" s="117"/>
      <c r="FPF160" s="117"/>
      <c r="FPG160" s="117"/>
      <c r="FPH160" s="117"/>
      <c r="FPI160" s="117"/>
      <c r="FPJ160" s="117"/>
      <c r="FPK160" s="117"/>
      <c r="FPL160" s="117"/>
      <c r="FPM160" s="117"/>
      <c r="FPN160" s="118"/>
      <c r="FPO160" s="118"/>
      <c r="FPP160" s="119"/>
      <c r="FPQ160" s="119"/>
      <c r="FPR160" s="94"/>
      <c r="FPS160" s="94"/>
      <c r="FPT160" s="2"/>
      <c r="FPU160" s="5"/>
      <c r="FPV160" s="5"/>
      <c r="FPW160" s="120"/>
      <c r="FPX160" s="118"/>
      <c r="FPY160" s="118"/>
      <c r="FPZ160" s="118"/>
      <c r="FQA160" s="118"/>
      <c r="FQB160" s="118"/>
      <c r="FQC160" s="121"/>
      <c r="FQD160" s="117"/>
      <c r="FQE160" s="117"/>
      <c r="FQF160" s="117"/>
      <c r="FQG160" s="117"/>
      <c r="FQH160" s="117"/>
      <c r="FQI160" s="117"/>
      <c r="FQJ160" s="117"/>
      <c r="FQK160" s="117"/>
      <c r="FQL160" s="117"/>
      <c r="FQM160" s="117"/>
      <c r="FQN160" s="117"/>
      <c r="FQO160" s="117"/>
      <c r="FQP160" s="117"/>
      <c r="FQQ160" s="117"/>
      <c r="FQR160" s="118"/>
      <c r="FQS160" s="118"/>
      <c r="FQT160" s="119"/>
      <c r="FQU160" s="119"/>
      <c r="FQV160" s="94"/>
      <c r="FQW160" s="94"/>
      <c r="FQX160" s="2"/>
      <c r="FQY160" s="5"/>
      <c r="FQZ160" s="5"/>
      <c r="FRA160" s="120"/>
      <c r="FRB160" s="118"/>
      <c r="FRC160" s="118"/>
      <c r="FRD160" s="118"/>
      <c r="FRE160" s="118"/>
      <c r="FRF160" s="118"/>
      <c r="FRG160" s="121"/>
      <c r="FRH160" s="117"/>
      <c r="FRI160" s="117"/>
      <c r="FRJ160" s="117"/>
      <c r="FRK160" s="117"/>
      <c r="FRL160" s="117"/>
      <c r="FRM160" s="117"/>
      <c r="FRN160" s="117"/>
      <c r="FRO160" s="117"/>
      <c r="FRP160" s="117"/>
      <c r="FRQ160" s="117"/>
      <c r="FRR160" s="117"/>
      <c r="FRS160" s="117"/>
      <c r="FRT160" s="117"/>
      <c r="FRU160" s="117"/>
      <c r="FRV160" s="118"/>
      <c r="FRW160" s="118"/>
      <c r="FRX160" s="119"/>
      <c r="FRY160" s="119"/>
      <c r="FRZ160" s="94"/>
      <c r="FSA160" s="94"/>
      <c r="FSB160" s="2"/>
      <c r="FSC160" s="5"/>
      <c r="FSD160" s="5"/>
      <c r="FSE160" s="120"/>
      <c r="FSF160" s="118"/>
      <c r="FSG160" s="118"/>
      <c r="FSH160" s="118"/>
      <c r="FSI160" s="118"/>
      <c r="FSJ160" s="118"/>
      <c r="FSK160" s="121"/>
      <c r="FSL160" s="117"/>
      <c r="FSM160" s="117"/>
      <c r="FSN160" s="117"/>
      <c r="FSO160" s="117"/>
      <c r="FSP160" s="117"/>
      <c r="FSQ160" s="117"/>
      <c r="FSR160" s="117"/>
      <c r="FSS160" s="117"/>
      <c r="FST160" s="117"/>
      <c r="FSU160" s="117"/>
      <c r="FSV160" s="117"/>
      <c r="FSW160" s="117"/>
      <c r="FSX160" s="117"/>
      <c r="FSY160" s="117"/>
      <c r="FSZ160" s="118"/>
      <c r="FTA160" s="118"/>
      <c r="FTB160" s="119"/>
      <c r="FTC160" s="119"/>
      <c r="FTD160" s="94"/>
      <c r="FTE160" s="94"/>
      <c r="FTF160" s="2"/>
      <c r="FTG160" s="5"/>
      <c r="FTH160" s="5"/>
      <c r="FTI160" s="120"/>
      <c r="FTJ160" s="118"/>
      <c r="FTK160" s="118"/>
      <c r="FTL160" s="118"/>
      <c r="FTM160" s="118"/>
      <c r="FTN160" s="118"/>
      <c r="FTO160" s="121"/>
      <c r="FTP160" s="117"/>
      <c r="FTQ160" s="117"/>
      <c r="FTR160" s="117"/>
      <c r="FTS160" s="117"/>
      <c r="FTT160" s="117"/>
      <c r="FTU160" s="117"/>
      <c r="FTV160" s="117"/>
      <c r="FTW160" s="117"/>
      <c r="FTX160" s="117"/>
      <c r="FTY160" s="117"/>
      <c r="FTZ160" s="117"/>
      <c r="FUA160" s="117"/>
      <c r="FUB160" s="117"/>
      <c r="FUC160" s="117"/>
      <c r="FUD160" s="118"/>
      <c r="FUE160" s="118"/>
      <c r="FUF160" s="119"/>
      <c r="FUG160" s="119"/>
      <c r="FUH160" s="94"/>
      <c r="FUI160" s="94"/>
      <c r="FUJ160" s="2"/>
      <c r="FUK160" s="5"/>
      <c r="FUL160" s="5"/>
      <c r="FUM160" s="120"/>
      <c r="FUN160" s="118"/>
      <c r="FUO160" s="118"/>
      <c r="FUP160" s="118"/>
      <c r="FUQ160" s="118"/>
      <c r="FUR160" s="118"/>
      <c r="FUS160" s="121"/>
      <c r="FUT160" s="117"/>
      <c r="FUU160" s="117"/>
      <c r="FUV160" s="117"/>
      <c r="FUW160" s="117"/>
      <c r="FUX160" s="117"/>
      <c r="FUY160" s="117"/>
      <c r="FUZ160" s="117"/>
      <c r="FVA160" s="117"/>
      <c r="FVB160" s="117"/>
      <c r="FVC160" s="117"/>
      <c r="FVD160" s="117"/>
      <c r="FVE160" s="117"/>
      <c r="FVF160" s="117"/>
      <c r="FVG160" s="117"/>
      <c r="FVH160" s="118"/>
      <c r="FVI160" s="118"/>
      <c r="FVJ160" s="119"/>
      <c r="FVK160" s="119"/>
      <c r="FVL160" s="94"/>
      <c r="FVM160" s="94"/>
      <c r="FVN160" s="2"/>
      <c r="FVO160" s="5"/>
      <c r="FVP160" s="5"/>
      <c r="FVQ160" s="120"/>
      <c r="FVR160" s="118"/>
      <c r="FVS160" s="118"/>
      <c r="FVT160" s="118"/>
      <c r="FVU160" s="118"/>
      <c r="FVV160" s="118"/>
      <c r="FVW160" s="121"/>
      <c r="FVX160" s="117"/>
      <c r="FVY160" s="117"/>
      <c r="FVZ160" s="117"/>
      <c r="FWA160" s="117"/>
      <c r="FWB160" s="117"/>
      <c r="FWC160" s="117"/>
      <c r="FWD160" s="117"/>
      <c r="FWE160" s="117"/>
      <c r="FWF160" s="117"/>
      <c r="FWG160" s="117"/>
      <c r="FWH160" s="117"/>
      <c r="FWI160" s="117"/>
      <c r="FWJ160" s="117"/>
      <c r="FWK160" s="117"/>
      <c r="FWL160" s="118"/>
      <c r="FWM160" s="118"/>
      <c r="FWN160" s="119"/>
      <c r="FWO160" s="119"/>
      <c r="FWP160" s="94"/>
      <c r="FWQ160" s="94"/>
      <c r="FWR160" s="2"/>
      <c r="FWS160" s="5"/>
      <c r="FWT160" s="5"/>
      <c r="FWU160" s="120"/>
      <c r="FWV160" s="118"/>
      <c r="FWW160" s="118"/>
      <c r="FWX160" s="118"/>
      <c r="FWY160" s="118"/>
      <c r="FWZ160" s="118"/>
      <c r="FXA160" s="121"/>
      <c r="FXB160" s="117"/>
      <c r="FXC160" s="117"/>
      <c r="FXD160" s="117"/>
      <c r="FXE160" s="117"/>
      <c r="FXF160" s="117"/>
      <c r="FXG160" s="117"/>
      <c r="FXH160" s="117"/>
      <c r="FXI160" s="117"/>
      <c r="FXJ160" s="117"/>
      <c r="FXK160" s="117"/>
      <c r="FXL160" s="117"/>
      <c r="FXM160" s="117"/>
      <c r="FXN160" s="117"/>
      <c r="FXO160" s="117"/>
      <c r="FXP160" s="118"/>
      <c r="FXQ160" s="118"/>
      <c r="FXR160" s="119"/>
      <c r="FXS160" s="119"/>
      <c r="FXT160" s="94"/>
      <c r="FXU160" s="94"/>
      <c r="FXV160" s="2"/>
      <c r="FXW160" s="5"/>
      <c r="FXX160" s="5"/>
      <c r="FXY160" s="120"/>
      <c r="FXZ160" s="118"/>
      <c r="FYA160" s="118"/>
      <c r="FYB160" s="118"/>
      <c r="FYC160" s="118"/>
      <c r="FYD160" s="118"/>
      <c r="FYE160" s="121"/>
      <c r="FYF160" s="117"/>
      <c r="FYG160" s="117"/>
      <c r="FYH160" s="117"/>
      <c r="FYI160" s="117"/>
      <c r="FYJ160" s="117"/>
      <c r="FYK160" s="117"/>
      <c r="FYL160" s="117"/>
      <c r="FYM160" s="117"/>
      <c r="FYN160" s="117"/>
      <c r="FYO160" s="117"/>
      <c r="FYP160" s="117"/>
      <c r="FYQ160" s="117"/>
      <c r="FYR160" s="117"/>
      <c r="FYS160" s="117"/>
      <c r="FYT160" s="118"/>
      <c r="FYU160" s="118"/>
      <c r="FYV160" s="119"/>
      <c r="FYW160" s="119"/>
      <c r="FYX160" s="94"/>
      <c r="FYY160" s="94"/>
      <c r="FYZ160" s="2"/>
      <c r="FZA160" s="5"/>
      <c r="FZB160" s="5"/>
      <c r="FZC160" s="120"/>
      <c r="FZD160" s="118"/>
      <c r="FZE160" s="118"/>
      <c r="FZF160" s="118"/>
      <c r="FZG160" s="118"/>
      <c r="FZH160" s="118"/>
      <c r="FZI160" s="121"/>
      <c r="FZJ160" s="117"/>
      <c r="FZK160" s="117"/>
      <c r="FZL160" s="117"/>
      <c r="FZM160" s="117"/>
      <c r="FZN160" s="117"/>
      <c r="FZO160" s="117"/>
      <c r="FZP160" s="117"/>
      <c r="FZQ160" s="117"/>
      <c r="FZR160" s="117"/>
      <c r="FZS160" s="117"/>
      <c r="FZT160" s="117"/>
      <c r="FZU160" s="117"/>
      <c r="FZV160" s="117"/>
      <c r="FZW160" s="117"/>
      <c r="FZX160" s="118"/>
      <c r="FZY160" s="118"/>
      <c r="FZZ160" s="119"/>
      <c r="GAA160" s="119"/>
      <c r="GAB160" s="94"/>
      <c r="GAC160" s="94"/>
      <c r="GAD160" s="2"/>
      <c r="GAE160" s="5"/>
      <c r="GAF160" s="5"/>
      <c r="GAG160" s="120"/>
      <c r="GAH160" s="118"/>
      <c r="GAI160" s="118"/>
      <c r="GAJ160" s="118"/>
      <c r="GAK160" s="118"/>
      <c r="GAL160" s="118"/>
      <c r="GAM160" s="121"/>
      <c r="GAN160" s="117"/>
      <c r="GAO160" s="117"/>
      <c r="GAP160" s="117"/>
      <c r="GAQ160" s="117"/>
      <c r="GAR160" s="117"/>
      <c r="GAS160" s="117"/>
      <c r="GAT160" s="117"/>
      <c r="GAU160" s="117"/>
      <c r="GAV160" s="117"/>
      <c r="GAW160" s="117"/>
      <c r="GAX160" s="117"/>
      <c r="GAY160" s="117"/>
      <c r="GAZ160" s="117"/>
      <c r="GBA160" s="117"/>
      <c r="GBB160" s="118"/>
      <c r="GBC160" s="118"/>
      <c r="GBD160" s="119"/>
      <c r="GBE160" s="119"/>
      <c r="GBF160" s="94"/>
      <c r="GBG160" s="94"/>
      <c r="GBH160" s="2"/>
      <c r="GBI160" s="5"/>
      <c r="GBJ160" s="5"/>
      <c r="GBK160" s="120"/>
      <c r="GBL160" s="118"/>
      <c r="GBM160" s="118"/>
      <c r="GBN160" s="118"/>
      <c r="GBO160" s="118"/>
      <c r="GBP160" s="118"/>
      <c r="GBQ160" s="121"/>
      <c r="GBR160" s="117"/>
      <c r="GBS160" s="117"/>
      <c r="GBT160" s="117"/>
      <c r="GBU160" s="117"/>
      <c r="GBV160" s="117"/>
      <c r="GBW160" s="117"/>
      <c r="GBX160" s="117"/>
      <c r="GBY160" s="117"/>
      <c r="GBZ160" s="117"/>
      <c r="GCA160" s="117"/>
      <c r="GCB160" s="117"/>
      <c r="GCC160" s="117"/>
      <c r="GCD160" s="117"/>
      <c r="GCE160" s="117"/>
      <c r="GCF160" s="118"/>
      <c r="GCG160" s="118"/>
      <c r="GCH160" s="119"/>
      <c r="GCI160" s="119"/>
      <c r="GCJ160" s="94"/>
      <c r="GCK160" s="94"/>
      <c r="GCL160" s="2"/>
      <c r="GCM160" s="5"/>
      <c r="GCN160" s="5"/>
      <c r="GCO160" s="120"/>
      <c r="GCP160" s="118"/>
      <c r="GCQ160" s="118"/>
      <c r="GCR160" s="118"/>
      <c r="GCS160" s="118"/>
      <c r="GCT160" s="118"/>
      <c r="GCU160" s="121"/>
      <c r="GCV160" s="117"/>
      <c r="GCW160" s="117"/>
      <c r="GCX160" s="117"/>
      <c r="GCY160" s="117"/>
      <c r="GCZ160" s="117"/>
      <c r="GDA160" s="117"/>
      <c r="GDB160" s="117"/>
      <c r="GDC160" s="117"/>
      <c r="GDD160" s="117"/>
      <c r="GDE160" s="117"/>
      <c r="GDF160" s="117"/>
      <c r="GDG160" s="117"/>
      <c r="GDH160" s="117"/>
      <c r="GDI160" s="117"/>
      <c r="GDJ160" s="118"/>
      <c r="GDK160" s="118"/>
      <c r="GDL160" s="119"/>
      <c r="GDM160" s="119"/>
      <c r="GDN160" s="94"/>
      <c r="GDO160" s="94"/>
      <c r="GDP160" s="2"/>
      <c r="GDQ160" s="5"/>
      <c r="GDR160" s="5"/>
      <c r="GDS160" s="120"/>
      <c r="GDT160" s="118"/>
      <c r="GDU160" s="118"/>
      <c r="GDV160" s="118"/>
      <c r="GDW160" s="118"/>
      <c r="GDX160" s="118"/>
      <c r="GDY160" s="121"/>
      <c r="GDZ160" s="117"/>
      <c r="GEA160" s="117"/>
      <c r="GEB160" s="117"/>
      <c r="GEC160" s="117"/>
      <c r="GED160" s="117"/>
      <c r="GEE160" s="117"/>
      <c r="GEF160" s="117"/>
      <c r="GEG160" s="117"/>
      <c r="GEH160" s="117"/>
      <c r="GEI160" s="117"/>
      <c r="GEJ160" s="117"/>
      <c r="GEK160" s="117"/>
      <c r="GEL160" s="117"/>
      <c r="GEM160" s="117"/>
      <c r="GEN160" s="118"/>
      <c r="GEO160" s="118"/>
      <c r="GEP160" s="119"/>
      <c r="GEQ160" s="119"/>
      <c r="GER160" s="94"/>
      <c r="GES160" s="94"/>
      <c r="GET160" s="2"/>
      <c r="GEU160" s="5"/>
      <c r="GEV160" s="5"/>
      <c r="GEW160" s="120"/>
      <c r="GEX160" s="118"/>
      <c r="GEY160" s="118"/>
      <c r="GEZ160" s="118"/>
      <c r="GFA160" s="118"/>
      <c r="GFB160" s="118"/>
      <c r="GFC160" s="121"/>
      <c r="GFD160" s="117"/>
      <c r="GFE160" s="117"/>
      <c r="GFF160" s="117"/>
      <c r="GFG160" s="117"/>
      <c r="GFH160" s="117"/>
      <c r="GFI160" s="117"/>
      <c r="GFJ160" s="117"/>
      <c r="GFK160" s="117"/>
      <c r="GFL160" s="117"/>
      <c r="GFM160" s="117"/>
      <c r="GFN160" s="117"/>
      <c r="GFO160" s="117"/>
      <c r="GFP160" s="117"/>
      <c r="GFQ160" s="117"/>
      <c r="GFR160" s="118"/>
      <c r="GFS160" s="118"/>
      <c r="GFT160" s="119"/>
      <c r="GFU160" s="119"/>
      <c r="GFV160" s="94"/>
      <c r="GFW160" s="94"/>
      <c r="GFX160" s="2"/>
      <c r="GFY160" s="5"/>
      <c r="GFZ160" s="5"/>
      <c r="GGA160" s="120"/>
      <c r="GGB160" s="118"/>
      <c r="GGC160" s="118"/>
      <c r="GGD160" s="118"/>
      <c r="GGE160" s="118"/>
      <c r="GGF160" s="118"/>
      <c r="GGG160" s="121"/>
      <c r="GGH160" s="117"/>
      <c r="GGI160" s="117"/>
      <c r="GGJ160" s="117"/>
      <c r="GGK160" s="117"/>
      <c r="GGL160" s="117"/>
      <c r="GGM160" s="117"/>
      <c r="GGN160" s="117"/>
      <c r="GGO160" s="117"/>
      <c r="GGP160" s="117"/>
      <c r="GGQ160" s="117"/>
      <c r="GGR160" s="117"/>
      <c r="GGS160" s="117"/>
      <c r="GGT160" s="117"/>
      <c r="GGU160" s="117"/>
      <c r="GGV160" s="118"/>
      <c r="GGW160" s="118"/>
      <c r="GGX160" s="119"/>
      <c r="GGY160" s="119"/>
      <c r="GGZ160" s="94"/>
      <c r="GHA160" s="94"/>
      <c r="GHB160" s="2"/>
      <c r="GHC160" s="5"/>
      <c r="GHD160" s="5"/>
      <c r="GHE160" s="120"/>
      <c r="GHF160" s="118"/>
      <c r="GHG160" s="118"/>
      <c r="GHH160" s="118"/>
      <c r="GHI160" s="118"/>
      <c r="GHJ160" s="118"/>
      <c r="GHK160" s="121"/>
      <c r="GHL160" s="117"/>
      <c r="GHM160" s="117"/>
      <c r="GHN160" s="117"/>
      <c r="GHO160" s="117"/>
      <c r="GHP160" s="117"/>
      <c r="GHQ160" s="117"/>
      <c r="GHR160" s="117"/>
      <c r="GHS160" s="117"/>
      <c r="GHT160" s="117"/>
      <c r="GHU160" s="117"/>
      <c r="GHV160" s="117"/>
      <c r="GHW160" s="117"/>
      <c r="GHX160" s="117"/>
      <c r="GHY160" s="117"/>
      <c r="GHZ160" s="118"/>
      <c r="GIA160" s="118"/>
      <c r="GIB160" s="119"/>
      <c r="GIC160" s="119"/>
      <c r="GID160" s="94"/>
      <c r="GIE160" s="94"/>
      <c r="GIF160" s="2"/>
      <c r="GIG160" s="5"/>
      <c r="GIH160" s="5"/>
      <c r="GII160" s="120"/>
      <c r="GIJ160" s="118"/>
      <c r="GIK160" s="118"/>
      <c r="GIL160" s="118"/>
      <c r="GIM160" s="118"/>
      <c r="GIN160" s="118"/>
      <c r="GIO160" s="121"/>
      <c r="GIP160" s="117"/>
      <c r="GIQ160" s="117"/>
      <c r="GIR160" s="117"/>
      <c r="GIS160" s="117"/>
      <c r="GIT160" s="117"/>
      <c r="GIU160" s="117"/>
      <c r="GIV160" s="117"/>
      <c r="GIW160" s="117"/>
      <c r="GIX160" s="117"/>
      <c r="GIY160" s="117"/>
      <c r="GIZ160" s="117"/>
      <c r="GJA160" s="117"/>
      <c r="GJB160" s="117"/>
      <c r="GJC160" s="117"/>
      <c r="GJD160" s="118"/>
      <c r="GJE160" s="118"/>
      <c r="GJF160" s="119"/>
      <c r="GJG160" s="119"/>
      <c r="GJH160" s="94"/>
      <c r="GJI160" s="94"/>
      <c r="GJJ160" s="2"/>
      <c r="GJK160" s="5"/>
      <c r="GJL160" s="5"/>
      <c r="GJM160" s="120"/>
      <c r="GJN160" s="118"/>
      <c r="GJO160" s="118"/>
      <c r="GJP160" s="118"/>
      <c r="GJQ160" s="118"/>
      <c r="GJR160" s="118"/>
      <c r="GJS160" s="121"/>
      <c r="GJT160" s="117"/>
      <c r="GJU160" s="117"/>
      <c r="GJV160" s="117"/>
      <c r="GJW160" s="117"/>
      <c r="GJX160" s="117"/>
      <c r="GJY160" s="117"/>
      <c r="GJZ160" s="117"/>
      <c r="GKA160" s="117"/>
      <c r="GKB160" s="117"/>
      <c r="GKC160" s="117"/>
      <c r="GKD160" s="117"/>
      <c r="GKE160" s="117"/>
      <c r="GKF160" s="117"/>
      <c r="GKG160" s="117"/>
      <c r="GKH160" s="118"/>
      <c r="GKI160" s="118"/>
      <c r="GKJ160" s="119"/>
      <c r="GKK160" s="119"/>
      <c r="GKL160" s="94"/>
      <c r="GKM160" s="94"/>
      <c r="GKN160" s="2"/>
      <c r="GKO160" s="5"/>
      <c r="GKP160" s="5"/>
      <c r="GKQ160" s="120"/>
      <c r="GKR160" s="118"/>
      <c r="GKS160" s="118"/>
      <c r="GKT160" s="118"/>
      <c r="GKU160" s="118"/>
      <c r="GKV160" s="118"/>
      <c r="GKW160" s="121"/>
      <c r="GKX160" s="117"/>
      <c r="GKY160" s="117"/>
      <c r="GKZ160" s="117"/>
      <c r="GLA160" s="117"/>
      <c r="GLB160" s="117"/>
      <c r="GLC160" s="117"/>
      <c r="GLD160" s="117"/>
      <c r="GLE160" s="117"/>
      <c r="GLF160" s="117"/>
      <c r="GLG160" s="117"/>
      <c r="GLH160" s="117"/>
      <c r="GLI160" s="117"/>
      <c r="GLJ160" s="117"/>
      <c r="GLK160" s="117"/>
      <c r="GLL160" s="118"/>
      <c r="GLM160" s="118"/>
      <c r="GLN160" s="119"/>
      <c r="GLO160" s="119"/>
      <c r="GLP160" s="94"/>
      <c r="GLQ160" s="94"/>
      <c r="GLR160" s="2"/>
      <c r="GLS160" s="5"/>
      <c r="GLT160" s="5"/>
      <c r="GLU160" s="120"/>
      <c r="GLV160" s="118"/>
      <c r="GLW160" s="118"/>
      <c r="GLX160" s="118"/>
      <c r="GLY160" s="118"/>
      <c r="GLZ160" s="118"/>
      <c r="GMA160" s="121"/>
      <c r="GMB160" s="117"/>
      <c r="GMC160" s="117"/>
      <c r="GMD160" s="117"/>
      <c r="GME160" s="117"/>
      <c r="GMF160" s="117"/>
      <c r="GMG160" s="117"/>
      <c r="GMH160" s="117"/>
      <c r="GMI160" s="117"/>
      <c r="GMJ160" s="117"/>
      <c r="GMK160" s="117"/>
      <c r="GML160" s="117"/>
      <c r="GMM160" s="117"/>
      <c r="GMN160" s="117"/>
      <c r="GMO160" s="117"/>
      <c r="GMP160" s="118"/>
      <c r="GMQ160" s="118"/>
      <c r="GMR160" s="119"/>
      <c r="GMS160" s="119"/>
      <c r="GMT160" s="94"/>
      <c r="GMU160" s="94"/>
      <c r="GMV160" s="2"/>
      <c r="GMW160" s="5"/>
      <c r="GMX160" s="5"/>
      <c r="GMY160" s="120"/>
      <c r="GMZ160" s="118"/>
      <c r="GNA160" s="118"/>
      <c r="GNB160" s="118"/>
      <c r="GNC160" s="118"/>
      <c r="GND160" s="118"/>
      <c r="GNE160" s="121"/>
      <c r="GNF160" s="117"/>
      <c r="GNG160" s="117"/>
      <c r="GNH160" s="117"/>
      <c r="GNI160" s="117"/>
      <c r="GNJ160" s="117"/>
      <c r="GNK160" s="117"/>
      <c r="GNL160" s="117"/>
      <c r="GNM160" s="117"/>
      <c r="GNN160" s="117"/>
      <c r="GNO160" s="117"/>
      <c r="GNP160" s="117"/>
      <c r="GNQ160" s="117"/>
      <c r="GNR160" s="117"/>
      <c r="GNS160" s="117"/>
      <c r="GNT160" s="118"/>
      <c r="GNU160" s="118"/>
      <c r="GNV160" s="119"/>
      <c r="GNW160" s="119"/>
      <c r="GNX160" s="94"/>
      <c r="GNY160" s="94"/>
      <c r="GNZ160" s="2"/>
      <c r="GOA160" s="5"/>
      <c r="GOB160" s="5"/>
      <c r="GOC160" s="120"/>
      <c r="GOD160" s="118"/>
      <c r="GOE160" s="118"/>
      <c r="GOF160" s="118"/>
      <c r="GOG160" s="118"/>
      <c r="GOH160" s="118"/>
      <c r="GOI160" s="121"/>
      <c r="GOJ160" s="117"/>
      <c r="GOK160" s="117"/>
      <c r="GOL160" s="117"/>
      <c r="GOM160" s="117"/>
      <c r="GON160" s="117"/>
      <c r="GOO160" s="117"/>
      <c r="GOP160" s="117"/>
      <c r="GOQ160" s="117"/>
      <c r="GOR160" s="117"/>
      <c r="GOS160" s="117"/>
      <c r="GOT160" s="117"/>
      <c r="GOU160" s="117"/>
      <c r="GOV160" s="117"/>
      <c r="GOW160" s="117"/>
      <c r="GOX160" s="118"/>
      <c r="GOY160" s="118"/>
      <c r="GOZ160" s="119"/>
      <c r="GPA160" s="119"/>
      <c r="GPB160" s="94"/>
      <c r="GPC160" s="94"/>
      <c r="GPD160" s="2"/>
      <c r="GPE160" s="5"/>
      <c r="GPF160" s="5"/>
      <c r="GPG160" s="120"/>
      <c r="GPH160" s="118"/>
      <c r="GPI160" s="118"/>
      <c r="GPJ160" s="118"/>
      <c r="GPK160" s="118"/>
      <c r="GPL160" s="118"/>
      <c r="GPM160" s="121"/>
      <c r="GPN160" s="117"/>
      <c r="GPO160" s="117"/>
      <c r="GPP160" s="117"/>
      <c r="GPQ160" s="117"/>
      <c r="GPR160" s="117"/>
      <c r="GPS160" s="117"/>
      <c r="GPT160" s="117"/>
      <c r="GPU160" s="117"/>
      <c r="GPV160" s="117"/>
      <c r="GPW160" s="117"/>
      <c r="GPX160" s="117"/>
      <c r="GPY160" s="117"/>
      <c r="GPZ160" s="117"/>
      <c r="GQA160" s="117"/>
      <c r="GQB160" s="118"/>
      <c r="GQC160" s="118"/>
      <c r="GQD160" s="119"/>
      <c r="GQE160" s="119"/>
      <c r="GQF160" s="94"/>
      <c r="GQG160" s="94"/>
      <c r="GQH160" s="2"/>
      <c r="GQI160" s="5"/>
      <c r="GQJ160" s="5"/>
      <c r="GQK160" s="120"/>
      <c r="GQL160" s="118"/>
      <c r="GQM160" s="118"/>
      <c r="GQN160" s="118"/>
      <c r="GQO160" s="118"/>
      <c r="GQP160" s="118"/>
      <c r="GQQ160" s="121"/>
      <c r="GQR160" s="117"/>
      <c r="GQS160" s="117"/>
      <c r="GQT160" s="117"/>
      <c r="GQU160" s="117"/>
      <c r="GQV160" s="117"/>
      <c r="GQW160" s="117"/>
      <c r="GQX160" s="117"/>
      <c r="GQY160" s="117"/>
      <c r="GQZ160" s="117"/>
      <c r="GRA160" s="117"/>
      <c r="GRB160" s="117"/>
      <c r="GRC160" s="117"/>
      <c r="GRD160" s="117"/>
      <c r="GRE160" s="117"/>
      <c r="GRF160" s="118"/>
      <c r="GRG160" s="118"/>
      <c r="GRH160" s="119"/>
      <c r="GRI160" s="119"/>
      <c r="GRJ160" s="94"/>
      <c r="GRK160" s="94"/>
      <c r="GRL160" s="2"/>
      <c r="GRM160" s="5"/>
      <c r="GRN160" s="5"/>
      <c r="GRO160" s="120"/>
      <c r="GRP160" s="118"/>
      <c r="GRQ160" s="118"/>
      <c r="GRR160" s="118"/>
      <c r="GRS160" s="118"/>
      <c r="GRT160" s="118"/>
      <c r="GRU160" s="121"/>
      <c r="GRV160" s="117"/>
      <c r="GRW160" s="117"/>
      <c r="GRX160" s="117"/>
      <c r="GRY160" s="117"/>
      <c r="GRZ160" s="117"/>
      <c r="GSA160" s="117"/>
      <c r="GSB160" s="117"/>
      <c r="GSC160" s="117"/>
      <c r="GSD160" s="117"/>
      <c r="GSE160" s="117"/>
      <c r="GSF160" s="117"/>
      <c r="GSG160" s="117"/>
      <c r="GSH160" s="117"/>
      <c r="GSI160" s="117"/>
      <c r="GSJ160" s="118"/>
      <c r="GSK160" s="118"/>
      <c r="GSL160" s="119"/>
      <c r="GSM160" s="119"/>
      <c r="GSN160" s="94"/>
      <c r="GSO160" s="94"/>
      <c r="GSP160" s="2"/>
      <c r="GSQ160" s="5"/>
      <c r="GSR160" s="5"/>
      <c r="GSS160" s="120"/>
      <c r="GST160" s="118"/>
      <c r="GSU160" s="118"/>
      <c r="GSV160" s="118"/>
      <c r="GSW160" s="118"/>
      <c r="GSX160" s="118"/>
      <c r="GSY160" s="121"/>
      <c r="GSZ160" s="117"/>
      <c r="GTA160" s="117"/>
      <c r="GTB160" s="117"/>
      <c r="GTC160" s="117"/>
      <c r="GTD160" s="117"/>
      <c r="GTE160" s="117"/>
      <c r="GTF160" s="117"/>
      <c r="GTG160" s="117"/>
      <c r="GTH160" s="117"/>
      <c r="GTI160" s="117"/>
      <c r="GTJ160" s="117"/>
      <c r="GTK160" s="117"/>
      <c r="GTL160" s="117"/>
      <c r="GTM160" s="117"/>
      <c r="GTN160" s="118"/>
      <c r="GTO160" s="118"/>
      <c r="GTP160" s="119"/>
      <c r="GTQ160" s="119"/>
      <c r="GTR160" s="94"/>
      <c r="GTS160" s="94"/>
      <c r="GTT160" s="2"/>
      <c r="GTU160" s="5"/>
      <c r="GTV160" s="5"/>
      <c r="GTW160" s="120"/>
      <c r="GTX160" s="118"/>
      <c r="GTY160" s="118"/>
      <c r="GTZ160" s="118"/>
      <c r="GUA160" s="118"/>
      <c r="GUB160" s="118"/>
      <c r="GUC160" s="121"/>
      <c r="GUD160" s="117"/>
      <c r="GUE160" s="117"/>
      <c r="GUF160" s="117"/>
      <c r="GUG160" s="117"/>
      <c r="GUH160" s="117"/>
      <c r="GUI160" s="117"/>
      <c r="GUJ160" s="117"/>
      <c r="GUK160" s="117"/>
      <c r="GUL160" s="117"/>
      <c r="GUM160" s="117"/>
      <c r="GUN160" s="117"/>
      <c r="GUO160" s="117"/>
      <c r="GUP160" s="117"/>
      <c r="GUQ160" s="117"/>
      <c r="GUR160" s="118"/>
      <c r="GUS160" s="118"/>
      <c r="GUT160" s="119"/>
      <c r="GUU160" s="119"/>
      <c r="GUV160" s="94"/>
      <c r="GUW160" s="94"/>
      <c r="GUX160" s="2"/>
      <c r="GUY160" s="5"/>
      <c r="GUZ160" s="5"/>
      <c r="GVA160" s="120"/>
      <c r="GVB160" s="118"/>
      <c r="GVC160" s="118"/>
      <c r="GVD160" s="118"/>
      <c r="GVE160" s="118"/>
      <c r="GVF160" s="118"/>
      <c r="GVG160" s="121"/>
      <c r="GVH160" s="117"/>
      <c r="GVI160" s="117"/>
      <c r="GVJ160" s="117"/>
      <c r="GVK160" s="117"/>
      <c r="GVL160" s="117"/>
      <c r="GVM160" s="117"/>
      <c r="GVN160" s="117"/>
      <c r="GVO160" s="117"/>
      <c r="GVP160" s="117"/>
      <c r="GVQ160" s="117"/>
      <c r="GVR160" s="117"/>
      <c r="GVS160" s="117"/>
      <c r="GVT160" s="117"/>
      <c r="GVU160" s="117"/>
      <c r="GVV160" s="118"/>
      <c r="GVW160" s="118"/>
      <c r="GVX160" s="119"/>
      <c r="GVY160" s="119"/>
      <c r="GVZ160" s="94"/>
      <c r="GWA160" s="94"/>
      <c r="GWB160" s="2"/>
      <c r="GWC160" s="5"/>
      <c r="GWD160" s="5"/>
      <c r="GWE160" s="120"/>
      <c r="GWF160" s="118"/>
      <c r="GWG160" s="118"/>
      <c r="GWH160" s="118"/>
      <c r="GWI160" s="118"/>
      <c r="GWJ160" s="118"/>
      <c r="GWK160" s="121"/>
      <c r="GWL160" s="117"/>
      <c r="GWM160" s="117"/>
      <c r="GWN160" s="117"/>
      <c r="GWO160" s="117"/>
      <c r="GWP160" s="117"/>
      <c r="GWQ160" s="117"/>
      <c r="GWR160" s="117"/>
      <c r="GWS160" s="117"/>
      <c r="GWT160" s="117"/>
      <c r="GWU160" s="117"/>
      <c r="GWV160" s="117"/>
      <c r="GWW160" s="117"/>
      <c r="GWX160" s="117"/>
      <c r="GWY160" s="117"/>
      <c r="GWZ160" s="118"/>
      <c r="GXA160" s="118"/>
      <c r="GXB160" s="119"/>
      <c r="GXC160" s="119"/>
      <c r="GXD160" s="94"/>
      <c r="GXE160" s="94"/>
      <c r="GXF160" s="2"/>
      <c r="GXG160" s="5"/>
      <c r="GXH160" s="5"/>
      <c r="GXI160" s="120"/>
      <c r="GXJ160" s="118"/>
      <c r="GXK160" s="118"/>
      <c r="GXL160" s="118"/>
      <c r="GXM160" s="118"/>
      <c r="GXN160" s="118"/>
      <c r="GXO160" s="121"/>
      <c r="GXP160" s="117"/>
      <c r="GXQ160" s="117"/>
      <c r="GXR160" s="117"/>
      <c r="GXS160" s="117"/>
      <c r="GXT160" s="117"/>
      <c r="GXU160" s="117"/>
      <c r="GXV160" s="117"/>
      <c r="GXW160" s="117"/>
      <c r="GXX160" s="117"/>
      <c r="GXY160" s="117"/>
      <c r="GXZ160" s="117"/>
      <c r="GYA160" s="117"/>
      <c r="GYB160" s="117"/>
      <c r="GYC160" s="117"/>
      <c r="GYD160" s="118"/>
      <c r="GYE160" s="118"/>
      <c r="GYF160" s="119"/>
      <c r="GYG160" s="119"/>
      <c r="GYH160" s="94"/>
      <c r="GYI160" s="94"/>
      <c r="GYJ160" s="2"/>
      <c r="GYK160" s="5"/>
      <c r="GYL160" s="5"/>
      <c r="GYM160" s="120"/>
      <c r="GYN160" s="118"/>
      <c r="GYO160" s="118"/>
      <c r="GYP160" s="118"/>
      <c r="GYQ160" s="118"/>
      <c r="GYR160" s="118"/>
      <c r="GYS160" s="121"/>
      <c r="GYT160" s="117"/>
      <c r="GYU160" s="117"/>
      <c r="GYV160" s="117"/>
      <c r="GYW160" s="117"/>
      <c r="GYX160" s="117"/>
      <c r="GYY160" s="117"/>
      <c r="GYZ160" s="117"/>
      <c r="GZA160" s="117"/>
      <c r="GZB160" s="117"/>
      <c r="GZC160" s="117"/>
      <c r="GZD160" s="117"/>
      <c r="GZE160" s="117"/>
      <c r="GZF160" s="117"/>
      <c r="GZG160" s="117"/>
      <c r="GZH160" s="118"/>
      <c r="GZI160" s="118"/>
      <c r="GZJ160" s="119"/>
      <c r="GZK160" s="119"/>
      <c r="GZL160" s="94"/>
      <c r="GZM160" s="94"/>
      <c r="GZN160" s="2"/>
      <c r="GZO160" s="5"/>
      <c r="GZP160" s="5"/>
      <c r="GZQ160" s="120"/>
      <c r="GZR160" s="118"/>
      <c r="GZS160" s="118"/>
      <c r="GZT160" s="118"/>
      <c r="GZU160" s="118"/>
      <c r="GZV160" s="118"/>
      <c r="GZW160" s="121"/>
      <c r="GZX160" s="117"/>
      <c r="GZY160" s="117"/>
      <c r="GZZ160" s="117"/>
      <c r="HAA160" s="117"/>
      <c r="HAB160" s="117"/>
      <c r="HAC160" s="117"/>
      <c r="HAD160" s="117"/>
      <c r="HAE160" s="117"/>
      <c r="HAF160" s="117"/>
      <c r="HAG160" s="117"/>
      <c r="HAH160" s="117"/>
      <c r="HAI160" s="117"/>
      <c r="HAJ160" s="117"/>
      <c r="HAK160" s="117"/>
      <c r="HAL160" s="118"/>
      <c r="HAM160" s="118"/>
      <c r="HAN160" s="119"/>
      <c r="HAO160" s="119"/>
      <c r="HAP160" s="94"/>
      <c r="HAQ160" s="94"/>
      <c r="HAR160" s="2"/>
      <c r="HAS160" s="5"/>
      <c r="HAT160" s="5"/>
      <c r="HAU160" s="120"/>
      <c r="HAV160" s="118"/>
      <c r="HAW160" s="118"/>
      <c r="HAX160" s="118"/>
      <c r="HAY160" s="118"/>
      <c r="HAZ160" s="118"/>
      <c r="HBA160" s="121"/>
      <c r="HBB160" s="117"/>
      <c r="HBC160" s="117"/>
      <c r="HBD160" s="117"/>
      <c r="HBE160" s="117"/>
      <c r="HBF160" s="117"/>
      <c r="HBG160" s="117"/>
      <c r="HBH160" s="117"/>
      <c r="HBI160" s="117"/>
      <c r="HBJ160" s="117"/>
      <c r="HBK160" s="117"/>
      <c r="HBL160" s="117"/>
      <c r="HBM160" s="117"/>
      <c r="HBN160" s="117"/>
      <c r="HBO160" s="117"/>
      <c r="HBP160" s="118"/>
      <c r="HBQ160" s="118"/>
      <c r="HBR160" s="119"/>
      <c r="HBS160" s="119"/>
      <c r="HBT160" s="94"/>
      <c r="HBU160" s="94"/>
      <c r="HBV160" s="2"/>
      <c r="HBW160" s="5"/>
      <c r="HBX160" s="5"/>
      <c r="HBY160" s="120"/>
      <c r="HBZ160" s="118"/>
      <c r="HCA160" s="118"/>
      <c r="HCB160" s="118"/>
      <c r="HCC160" s="118"/>
      <c r="HCD160" s="118"/>
      <c r="HCE160" s="121"/>
      <c r="HCF160" s="117"/>
      <c r="HCG160" s="117"/>
      <c r="HCH160" s="117"/>
      <c r="HCI160" s="117"/>
      <c r="HCJ160" s="117"/>
      <c r="HCK160" s="117"/>
      <c r="HCL160" s="117"/>
      <c r="HCM160" s="117"/>
      <c r="HCN160" s="117"/>
      <c r="HCO160" s="117"/>
      <c r="HCP160" s="117"/>
      <c r="HCQ160" s="117"/>
      <c r="HCR160" s="117"/>
      <c r="HCS160" s="117"/>
      <c r="HCT160" s="118"/>
      <c r="HCU160" s="118"/>
      <c r="HCV160" s="119"/>
      <c r="HCW160" s="119"/>
      <c r="HCX160" s="94"/>
      <c r="HCY160" s="94"/>
      <c r="HCZ160" s="2"/>
      <c r="HDA160" s="5"/>
      <c r="HDB160" s="5"/>
      <c r="HDC160" s="120"/>
      <c r="HDD160" s="118"/>
      <c r="HDE160" s="118"/>
      <c r="HDF160" s="118"/>
      <c r="HDG160" s="118"/>
      <c r="HDH160" s="118"/>
      <c r="HDI160" s="121"/>
      <c r="HDJ160" s="117"/>
      <c r="HDK160" s="117"/>
      <c r="HDL160" s="117"/>
      <c r="HDM160" s="117"/>
      <c r="HDN160" s="117"/>
      <c r="HDO160" s="117"/>
      <c r="HDP160" s="117"/>
      <c r="HDQ160" s="117"/>
      <c r="HDR160" s="117"/>
      <c r="HDS160" s="117"/>
      <c r="HDT160" s="117"/>
      <c r="HDU160" s="117"/>
      <c r="HDV160" s="117"/>
      <c r="HDW160" s="117"/>
      <c r="HDX160" s="118"/>
      <c r="HDY160" s="118"/>
      <c r="HDZ160" s="119"/>
      <c r="HEA160" s="119"/>
      <c r="HEB160" s="94"/>
      <c r="HEC160" s="94"/>
      <c r="HED160" s="2"/>
      <c r="HEE160" s="5"/>
      <c r="HEF160" s="5"/>
      <c r="HEG160" s="120"/>
      <c r="HEH160" s="118"/>
      <c r="HEI160" s="118"/>
      <c r="HEJ160" s="118"/>
      <c r="HEK160" s="118"/>
      <c r="HEL160" s="118"/>
      <c r="HEM160" s="121"/>
      <c r="HEN160" s="117"/>
      <c r="HEO160" s="117"/>
      <c r="HEP160" s="117"/>
      <c r="HEQ160" s="117"/>
      <c r="HER160" s="117"/>
      <c r="HES160" s="117"/>
      <c r="HET160" s="117"/>
      <c r="HEU160" s="117"/>
      <c r="HEV160" s="117"/>
      <c r="HEW160" s="117"/>
      <c r="HEX160" s="117"/>
      <c r="HEY160" s="117"/>
      <c r="HEZ160" s="117"/>
      <c r="HFA160" s="117"/>
      <c r="HFB160" s="118"/>
      <c r="HFC160" s="118"/>
      <c r="HFD160" s="119"/>
      <c r="HFE160" s="119"/>
      <c r="HFF160" s="94"/>
      <c r="HFG160" s="94"/>
      <c r="HFH160" s="2"/>
      <c r="HFI160" s="5"/>
      <c r="HFJ160" s="5"/>
      <c r="HFK160" s="120"/>
      <c r="HFL160" s="118"/>
      <c r="HFM160" s="118"/>
      <c r="HFN160" s="118"/>
      <c r="HFO160" s="118"/>
      <c r="HFP160" s="118"/>
      <c r="HFQ160" s="121"/>
      <c r="HFR160" s="117"/>
      <c r="HFS160" s="117"/>
      <c r="HFT160" s="117"/>
      <c r="HFU160" s="117"/>
      <c r="HFV160" s="117"/>
      <c r="HFW160" s="117"/>
      <c r="HFX160" s="117"/>
      <c r="HFY160" s="117"/>
      <c r="HFZ160" s="117"/>
      <c r="HGA160" s="117"/>
      <c r="HGB160" s="117"/>
      <c r="HGC160" s="117"/>
      <c r="HGD160" s="117"/>
      <c r="HGE160" s="117"/>
      <c r="HGF160" s="118"/>
      <c r="HGG160" s="118"/>
      <c r="HGH160" s="119"/>
      <c r="HGI160" s="119"/>
      <c r="HGJ160" s="94"/>
      <c r="HGK160" s="94"/>
      <c r="HGL160" s="2"/>
      <c r="HGM160" s="5"/>
      <c r="HGN160" s="5"/>
      <c r="HGO160" s="120"/>
      <c r="HGP160" s="118"/>
      <c r="HGQ160" s="118"/>
      <c r="HGR160" s="118"/>
      <c r="HGS160" s="118"/>
      <c r="HGT160" s="118"/>
      <c r="HGU160" s="121"/>
      <c r="HGV160" s="117"/>
      <c r="HGW160" s="117"/>
      <c r="HGX160" s="117"/>
      <c r="HGY160" s="117"/>
      <c r="HGZ160" s="117"/>
      <c r="HHA160" s="117"/>
      <c r="HHB160" s="117"/>
      <c r="HHC160" s="117"/>
      <c r="HHD160" s="117"/>
      <c r="HHE160" s="117"/>
      <c r="HHF160" s="117"/>
      <c r="HHG160" s="117"/>
      <c r="HHH160" s="117"/>
      <c r="HHI160" s="117"/>
      <c r="HHJ160" s="118"/>
      <c r="HHK160" s="118"/>
      <c r="HHL160" s="119"/>
      <c r="HHM160" s="119"/>
      <c r="HHN160" s="94"/>
      <c r="HHO160" s="94"/>
      <c r="HHP160" s="2"/>
      <c r="HHQ160" s="5"/>
      <c r="HHR160" s="5"/>
      <c r="HHS160" s="120"/>
      <c r="HHT160" s="118"/>
      <c r="HHU160" s="118"/>
      <c r="HHV160" s="118"/>
      <c r="HHW160" s="118"/>
      <c r="HHX160" s="118"/>
      <c r="HHY160" s="121"/>
      <c r="HHZ160" s="117"/>
      <c r="HIA160" s="117"/>
      <c r="HIB160" s="117"/>
      <c r="HIC160" s="117"/>
      <c r="HID160" s="117"/>
      <c r="HIE160" s="117"/>
      <c r="HIF160" s="117"/>
      <c r="HIG160" s="117"/>
      <c r="HIH160" s="117"/>
      <c r="HII160" s="117"/>
      <c r="HIJ160" s="117"/>
      <c r="HIK160" s="117"/>
      <c r="HIL160" s="117"/>
      <c r="HIM160" s="117"/>
      <c r="HIN160" s="118"/>
      <c r="HIO160" s="118"/>
      <c r="HIP160" s="119"/>
      <c r="HIQ160" s="119"/>
      <c r="HIR160" s="94"/>
      <c r="HIS160" s="94"/>
      <c r="HIT160" s="2"/>
      <c r="HIU160" s="5"/>
      <c r="HIV160" s="5"/>
      <c r="HIW160" s="120"/>
      <c r="HIX160" s="118"/>
      <c r="HIY160" s="118"/>
      <c r="HIZ160" s="118"/>
      <c r="HJA160" s="118"/>
      <c r="HJB160" s="118"/>
      <c r="HJC160" s="121"/>
      <c r="HJD160" s="117"/>
      <c r="HJE160" s="117"/>
      <c r="HJF160" s="117"/>
      <c r="HJG160" s="117"/>
      <c r="HJH160" s="117"/>
      <c r="HJI160" s="117"/>
      <c r="HJJ160" s="117"/>
      <c r="HJK160" s="117"/>
      <c r="HJL160" s="117"/>
      <c r="HJM160" s="117"/>
      <c r="HJN160" s="117"/>
      <c r="HJO160" s="117"/>
      <c r="HJP160" s="117"/>
      <c r="HJQ160" s="117"/>
      <c r="HJR160" s="118"/>
      <c r="HJS160" s="118"/>
      <c r="HJT160" s="119"/>
      <c r="HJU160" s="119"/>
      <c r="HJV160" s="94"/>
      <c r="HJW160" s="94"/>
      <c r="HJX160" s="2"/>
      <c r="HJY160" s="5"/>
      <c r="HJZ160" s="5"/>
      <c r="HKA160" s="120"/>
      <c r="HKB160" s="118"/>
      <c r="HKC160" s="118"/>
      <c r="HKD160" s="118"/>
      <c r="HKE160" s="118"/>
      <c r="HKF160" s="118"/>
      <c r="HKG160" s="121"/>
      <c r="HKH160" s="117"/>
      <c r="HKI160" s="117"/>
      <c r="HKJ160" s="117"/>
      <c r="HKK160" s="117"/>
      <c r="HKL160" s="117"/>
      <c r="HKM160" s="117"/>
      <c r="HKN160" s="117"/>
      <c r="HKO160" s="117"/>
      <c r="HKP160" s="117"/>
      <c r="HKQ160" s="117"/>
      <c r="HKR160" s="117"/>
      <c r="HKS160" s="117"/>
      <c r="HKT160" s="117"/>
      <c r="HKU160" s="117"/>
      <c r="HKV160" s="118"/>
      <c r="HKW160" s="118"/>
      <c r="HKX160" s="119"/>
      <c r="HKY160" s="119"/>
      <c r="HKZ160" s="94"/>
      <c r="HLA160" s="94"/>
      <c r="HLB160" s="2"/>
      <c r="HLC160" s="5"/>
      <c r="HLD160" s="5"/>
      <c r="HLE160" s="120"/>
      <c r="HLF160" s="118"/>
      <c r="HLG160" s="118"/>
      <c r="HLH160" s="118"/>
      <c r="HLI160" s="118"/>
      <c r="HLJ160" s="118"/>
      <c r="HLK160" s="121"/>
      <c r="HLL160" s="117"/>
      <c r="HLM160" s="117"/>
      <c r="HLN160" s="117"/>
      <c r="HLO160" s="117"/>
      <c r="HLP160" s="117"/>
      <c r="HLQ160" s="117"/>
      <c r="HLR160" s="117"/>
      <c r="HLS160" s="117"/>
      <c r="HLT160" s="117"/>
      <c r="HLU160" s="117"/>
      <c r="HLV160" s="117"/>
      <c r="HLW160" s="117"/>
      <c r="HLX160" s="117"/>
      <c r="HLY160" s="117"/>
      <c r="HLZ160" s="118"/>
      <c r="HMA160" s="118"/>
      <c r="HMB160" s="119"/>
      <c r="HMC160" s="119"/>
      <c r="HMD160" s="94"/>
      <c r="HME160" s="94"/>
      <c r="HMF160" s="2"/>
      <c r="HMG160" s="5"/>
      <c r="HMH160" s="5"/>
      <c r="HMI160" s="120"/>
      <c r="HMJ160" s="118"/>
      <c r="HMK160" s="118"/>
      <c r="HML160" s="118"/>
      <c r="HMM160" s="118"/>
      <c r="HMN160" s="118"/>
      <c r="HMO160" s="121"/>
      <c r="HMP160" s="117"/>
      <c r="HMQ160" s="117"/>
      <c r="HMR160" s="117"/>
      <c r="HMS160" s="117"/>
      <c r="HMT160" s="117"/>
      <c r="HMU160" s="117"/>
      <c r="HMV160" s="117"/>
      <c r="HMW160" s="117"/>
      <c r="HMX160" s="117"/>
      <c r="HMY160" s="117"/>
      <c r="HMZ160" s="117"/>
      <c r="HNA160" s="117"/>
      <c r="HNB160" s="117"/>
      <c r="HNC160" s="117"/>
      <c r="HND160" s="118"/>
      <c r="HNE160" s="118"/>
      <c r="HNF160" s="119"/>
      <c r="HNG160" s="119"/>
      <c r="HNH160" s="94"/>
      <c r="HNI160" s="94"/>
      <c r="HNJ160" s="2"/>
      <c r="HNK160" s="5"/>
      <c r="HNL160" s="5"/>
      <c r="HNM160" s="120"/>
      <c r="HNN160" s="118"/>
      <c r="HNO160" s="118"/>
      <c r="HNP160" s="118"/>
      <c r="HNQ160" s="118"/>
      <c r="HNR160" s="118"/>
      <c r="HNS160" s="121"/>
      <c r="HNT160" s="117"/>
      <c r="HNU160" s="117"/>
      <c r="HNV160" s="117"/>
      <c r="HNW160" s="117"/>
      <c r="HNX160" s="117"/>
      <c r="HNY160" s="117"/>
      <c r="HNZ160" s="117"/>
      <c r="HOA160" s="117"/>
      <c r="HOB160" s="117"/>
      <c r="HOC160" s="117"/>
      <c r="HOD160" s="117"/>
      <c r="HOE160" s="117"/>
      <c r="HOF160" s="117"/>
      <c r="HOG160" s="117"/>
      <c r="HOH160" s="118"/>
      <c r="HOI160" s="118"/>
      <c r="HOJ160" s="119"/>
      <c r="HOK160" s="119"/>
      <c r="HOL160" s="94"/>
      <c r="HOM160" s="94"/>
      <c r="HON160" s="2"/>
      <c r="HOO160" s="5"/>
      <c r="HOP160" s="5"/>
      <c r="HOQ160" s="120"/>
      <c r="HOR160" s="118"/>
      <c r="HOS160" s="118"/>
      <c r="HOT160" s="118"/>
      <c r="HOU160" s="118"/>
      <c r="HOV160" s="118"/>
      <c r="HOW160" s="121"/>
      <c r="HOX160" s="117"/>
      <c r="HOY160" s="117"/>
      <c r="HOZ160" s="117"/>
      <c r="HPA160" s="117"/>
      <c r="HPB160" s="117"/>
      <c r="HPC160" s="117"/>
      <c r="HPD160" s="117"/>
      <c r="HPE160" s="117"/>
      <c r="HPF160" s="117"/>
      <c r="HPG160" s="117"/>
      <c r="HPH160" s="117"/>
      <c r="HPI160" s="117"/>
      <c r="HPJ160" s="117"/>
      <c r="HPK160" s="117"/>
      <c r="HPL160" s="118"/>
      <c r="HPM160" s="118"/>
      <c r="HPN160" s="119"/>
      <c r="HPO160" s="119"/>
      <c r="HPP160" s="94"/>
      <c r="HPQ160" s="94"/>
      <c r="HPR160" s="2"/>
      <c r="HPS160" s="5"/>
      <c r="HPT160" s="5"/>
      <c r="HPU160" s="120"/>
      <c r="HPV160" s="118"/>
      <c r="HPW160" s="118"/>
      <c r="HPX160" s="118"/>
      <c r="HPY160" s="118"/>
      <c r="HPZ160" s="118"/>
      <c r="HQA160" s="121"/>
      <c r="HQB160" s="117"/>
      <c r="HQC160" s="117"/>
      <c r="HQD160" s="117"/>
      <c r="HQE160" s="117"/>
      <c r="HQF160" s="117"/>
      <c r="HQG160" s="117"/>
      <c r="HQH160" s="117"/>
      <c r="HQI160" s="117"/>
      <c r="HQJ160" s="117"/>
      <c r="HQK160" s="117"/>
      <c r="HQL160" s="117"/>
      <c r="HQM160" s="117"/>
      <c r="HQN160" s="117"/>
      <c r="HQO160" s="117"/>
      <c r="HQP160" s="118"/>
      <c r="HQQ160" s="118"/>
      <c r="HQR160" s="119"/>
      <c r="HQS160" s="119"/>
      <c r="HQT160" s="94"/>
      <c r="HQU160" s="94"/>
      <c r="HQV160" s="2"/>
      <c r="HQW160" s="5"/>
      <c r="HQX160" s="5"/>
      <c r="HQY160" s="120"/>
      <c r="HQZ160" s="118"/>
      <c r="HRA160" s="118"/>
      <c r="HRB160" s="118"/>
      <c r="HRC160" s="118"/>
      <c r="HRD160" s="118"/>
      <c r="HRE160" s="121"/>
      <c r="HRF160" s="117"/>
      <c r="HRG160" s="117"/>
      <c r="HRH160" s="117"/>
      <c r="HRI160" s="117"/>
      <c r="HRJ160" s="117"/>
      <c r="HRK160" s="117"/>
      <c r="HRL160" s="117"/>
      <c r="HRM160" s="117"/>
      <c r="HRN160" s="117"/>
      <c r="HRO160" s="117"/>
      <c r="HRP160" s="117"/>
      <c r="HRQ160" s="117"/>
      <c r="HRR160" s="117"/>
      <c r="HRS160" s="117"/>
      <c r="HRT160" s="118"/>
      <c r="HRU160" s="118"/>
      <c r="HRV160" s="119"/>
      <c r="HRW160" s="119"/>
      <c r="HRX160" s="94"/>
      <c r="HRY160" s="94"/>
      <c r="HRZ160" s="2"/>
      <c r="HSA160" s="5"/>
      <c r="HSB160" s="5"/>
      <c r="HSC160" s="120"/>
      <c r="HSD160" s="118"/>
      <c r="HSE160" s="118"/>
      <c r="HSF160" s="118"/>
      <c r="HSG160" s="118"/>
      <c r="HSH160" s="118"/>
      <c r="HSI160" s="121"/>
      <c r="HSJ160" s="117"/>
      <c r="HSK160" s="117"/>
      <c r="HSL160" s="117"/>
      <c r="HSM160" s="117"/>
      <c r="HSN160" s="117"/>
      <c r="HSO160" s="117"/>
      <c r="HSP160" s="117"/>
      <c r="HSQ160" s="117"/>
      <c r="HSR160" s="117"/>
      <c r="HSS160" s="117"/>
      <c r="HST160" s="117"/>
      <c r="HSU160" s="117"/>
      <c r="HSV160" s="117"/>
      <c r="HSW160" s="117"/>
      <c r="HSX160" s="118"/>
      <c r="HSY160" s="118"/>
      <c r="HSZ160" s="119"/>
      <c r="HTA160" s="119"/>
      <c r="HTB160" s="94"/>
      <c r="HTC160" s="94"/>
      <c r="HTD160" s="2"/>
      <c r="HTE160" s="5"/>
      <c r="HTF160" s="5"/>
      <c r="HTG160" s="120"/>
      <c r="HTH160" s="118"/>
      <c r="HTI160" s="118"/>
      <c r="HTJ160" s="118"/>
      <c r="HTK160" s="118"/>
      <c r="HTL160" s="118"/>
      <c r="HTM160" s="121"/>
      <c r="HTN160" s="117"/>
      <c r="HTO160" s="117"/>
      <c r="HTP160" s="117"/>
      <c r="HTQ160" s="117"/>
      <c r="HTR160" s="117"/>
      <c r="HTS160" s="117"/>
      <c r="HTT160" s="117"/>
      <c r="HTU160" s="117"/>
      <c r="HTV160" s="117"/>
      <c r="HTW160" s="117"/>
      <c r="HTX160" s="117"/>
      <c r="HTY160" s="117"/>
      <c r="HTZ160" s="117"/>
      <c r="HUA160" s="117"/>
      <c r="HUB160" s="118"/>
      <c r="HUC160" s="118"/>
      <c r="HUD160" s="119"/>
      <c r="HUE160" s="119"/>
      <c r="HUF160" s="94"/>
      <c r="HUG160" s="94"/>
      <c r="HUH160" s="2"/>
      <c r="HUI160" s="5"/>
      <c r="HUJ160" s="5"/>
      <c r="HUK160" s="120"/>
      <c r="HUL160" s="118"/>
      <c r="HUM160" s="118"/>
      <c r="HUN160" s="118"/>
      <c r="HUO160" s="118"/>
      <c r="HUP160" s="118"/>
      <c r="HUQ160" s="121"/>
      <c r="HUR160" s="117"/>
      <c r="HUS160" s="117"/>
      <c r="HUT160" s="117"/>
      <c r="HUU160" s="117"/>
      <c r="HUV160" s="117"/>
      <c r="HUW160" s="117"/>
      <c r="HUX160" s="117"/>
      <c r="HUY160" s="117"/>
      <c r="HUZ160" s="117"/>
      <c r="HVA160" s="117"/>
      <c r="HVB160" s="117"/>
      <c r="HVC160" s="117"/>
      <c r="HVD160" s="117"/>
      <c r="HVE160" s="117"/>
      <c r="HVF160" s="118"/>
      <c r="HVG160" s="118"/>
      <c r="HVH160" s="119"/>
      <c r="HVI160" s="119"/>
      <c r="HVJ160" s="94"/>
      <c r="HVK160" s="94"/>
      <c r="HVL160" s="2"/>
      <c r="HVM160" s="5"/>
      <c r="HVN160" s="5"/>
      <c r="HVO160" s="120"/>
      <c r="HVP160" s="118"/>
      <c r="HVQ160" s="118"/>
      <c r="HVR160" s="118"/>
      <c r="HVS160" s="118"/>
      <c r="HVT160" s="118"/>
      <c r="HVU160" s="121"/>
      <c r="HVV160" s="117"/>
      <c r="HVW160" s="117"/>
      <c r="HVX160" s="117"/>
      <c r="HVY160" s="117"/>
      <c r="HVZ160" s="117"/>
      <c r="HWA160" s="117"/>
      <c r="HWB160" s="117"/>
      <c r="HWC160" s="117"/>
      <c r="HWD160" s="117"/>
      <c r="HWE160" s="117"/>
      <c r="HWF160" s="117"/>
      <c r="HWG160" s="117"/>
      <c r="HWH160" s="117"/>
      <c r="HWI160" s="117"/>
      <c r="HWJ160" s="118"/>
      <c r="HWK160" s="118"/>
      <c r="HWL160" s="119"/>
      <c r="HWM160" s="119"/>
      <c r="HWN160" s="94"/>
      <c r="HWO160" s="94"/>
      <c r="HWP160" s="2"/>
      <c r="HWQ160" s="5"/>
      <c r="HWR160" s="5"/>
      <c r="HWS160" s="120"/>
      <c r="HWT160" s="118"/>
      <c r="HWU160" s="118"/>
      <c r="HWV160" s="118"/>
      <c r="HWW160" s="118"/>
      <c r="HWX160" s="118"/>
      <c r="HWY160" s="121"/>
      <c r="HWZ160" s="117"/>
      <c r="HXA160" s="117"/>
      <c r="HXB160" s="117"/>
      <c r="HXC160" s="117"/>
      <c r="HXD160" s="117"/>
      <c r="HXE160" s="117"/>
      <c r="HXF160" s="117"/>
      <c r="HXG160" s="117"/>
      <c r="HXH160" s="117"/>
      <c r="HXI160" s="117"/>
      <c r="HXJ160" s="117"/>
      <c r="HXK160" s="117"/>
      <c r="HXL160" s="117"/>
      <c r="HXM160" s="117"/>
      <c r="HXN160" s="118"/>
      <c r="HXO160" s="118"/>
      <c r="HXP160" s="119"/>
      <c r="HXQ160" s="119"/>
      <c r="HXR160" s="94"/>
      <c r="HXS160" s="94"/>
      <c r="HXT160" s="2"/>
      <c r="HXU160" s="5"/>
      <c r="HXV160" s="5"/>
      <c r="HXW160" s="120"/>
      <c r="HXX160" s="118"/>
      <c r="HXY160" s="118"/>
      <c r="HXZ160" s="118"/>
      <c r="HYA160" s="118"/>
      <c r="HYB160" s="118"/>
      <c r="HYC160" s="121"/>
      <c r="HYD160" s="117"/>
      <c r="HYE160" s="117"/>
      <c r="HYF160" s="117"/>
      <c r="HYG160" s="117"/>
      <c r="HYH160" s="117"/>
      <c r="HYI160" s="117"/>
      <c r="HYJ160" s="117"/>
      <c r="HYK160" s="117"/>
      <c r="HYL160" s="117"/>
      <c r="HYM160" s="117"/>
      <c r="HYN160" s="117"/>
      <c r="HYO160" s="117"/>
      <c r="HYP160" s="117"/>
      <c r="HYQ160" s="117"/>
      <c r="HYR160" s="118"/>
      <c r="HYS160" s="118"/>
      <c r="HYT160" s="119"/>
      <c r="HYU160" s="119"/>
      <c r="HYV160" s="94"/>
      <c r="HYW160" s="94"/>
      <c r="HYX160" s="2"/>
      <c r="HYY160" s="5"/>
      <c r="HYZ160" s="5"/>
      <c r="HZA160" s="120"/>
      <c r="HZB160" s="118"/>
      <c r="HZC160" s="118"/>
      <c r="HZD160" s="118"/>
      <c r="HZE160" s="118"/>
      <c r="HZF160" s="118"/>
      <c r="HZG160" s="121"/>
      <c r="HZH160" s="117"/>
      <c r="HZI160" s="117"/>
      <c r="HZJ160" s="117"/>
      <c r="HZK160" s="117"/>
      <c r="HZL160" s="117"/>
      <c r="HZM160" s="117"/>
      <c r="HZN160" s="117"/>
      <c r="HZO160" s="117"/>
      <c r="HZP160" s="117"/>
      <c r="HZQ160" s="117"/>
      <c r="HZR160" s="117"/>
      <c r="HZS160" s="117"/>
      <c r="HZT160" s="117"/>
      <c r="HZU160" s="117"/>
      <c r="HZV160" s="118"/>
      <c r="HZW160" s="118"/>
      <c r="HZX160" s="119"/>
      <c r="HZY160" s="119"/>
      <c r="HZZ160" s="94"/>
      <c r="IAA160" s="94"/>
      <c r="IAB160" s="2"/>
      <c r="IAC160" s="5"/>
      <c r="IAD160" s="5"/>
      <c r="IAE160" s="120"/>
      <c r="IAF160" s="118"/>
      <c r="IAG160" s="118"/>
      <c r="IAH160" s="118"/>
      <c r="IAI160" s="118"/>
      <c r="IAJ160" s="118"/>
      <c r="IAK160" s="121"/>
      <c r="IAL160" s="117"/>
      <c r="IAM160" s="117"/>
      <c r="IAN160" s="117"/>
      <c r="IAO160" s="117"/>
      <c r="IAP160" s="117"/>
      <c r="IAQ160" s="117"/>
      <c r="IAR160" s="117"/>
      <c r="IAS160" s="117"/>
      <c r="IAT160" s="117"/>
      <c r="IAU160" s="117"/>
      <c r="IAV160" s="117"/>
      <c r="IAW160" s="117"/>
      <c r="IAX160" s="117"/>
      <c r="IAY160" s="117"/>
      <c r="IAZ160" s="118"/>
      <c r="IBA160" s="118"/>
      <c r="IBB160" s="119"/>
      <c r="IBC160" s="119"/>
      <c r="IBD160" s="94"/>
      <c r="IBE160" s="94"/>
      <c r="IBF160" s="2"/>
      <c r="IBG160" s="5"/>
      <c r="IBH160" s="5"/>
      <c r="IBI160" s="120"/>
      <c r="IBJ160" s="118"/>
      <c r="IBK160" s="118"/>
      <c r="IBL160" s="118"/>
      <c r="IBM160" s="118"/>
      <c r="IBN160" s="118"/>
      <c r="IBO160" s="121"/>
      <c r="IBP160" s="117"/>
      <c r="IBQ160" s="117"/>
      <c r="IBR160" s="117"/>
      <c r="IBS160" s="117"/>
      <c r="IBT160" s="117"/>
      <c r="IBU160" s="117"/>
      <c r="IBV160" s="117"/>
      <c r="IBW160" s="117"/>
      <c r="IBX160" s="117"/>
      <c r="IBY160" s="117"/>
      <c r="IBZ160" s="117"/>
      <c r="ICA160" s="117"/>
      <c r="ICB160" s="117"/>
      <c r="ICC160" s="117"/>
      <c r="ICD160" s="118"/>
      <c r="ICE160" s="118"/>
      <c r="ICF160" s="119"/>
      <c r="ICG160" s="119"/>
      <c r="ICH160" s="94"/>
      <c r="ICI160" s="94"/>
      <c r="ICJ160" s="2"/>
      <c r="ICK160" s="5"/>
      <c r="ICL160" s="5"/>
      <c r="ICM160" s="120"/>
      <c r="ICN160" s="118"/>
      <c r="ICO160" s="118"/>
      <c r="ICP160" s="118"/>
      <c r="ICQ160" s="118"/>
      <c r="ICR160" s="118"/>
      <c r="ICS160" s="121"/>
      <c r="ICT160" s="117"/>
      <c r="ICU160" s="117"/>
      <c r="ICV160" s="117"/>
      <c r="ICW160" s="117"/>
      <c r="ICX160" s="117"/>
      <c r="ICY160" s="117"/>
      <c r="ICZ160" s="117"/>
      <c r="IDA160" s="117"/>
      <c r="IDB160" s="117"/>
      <c r="IDC160" s="117"/>
      <c r="IDD160" s="117"/>
      <c r="IDE160" s="117"/>
      <c r="IDF160" s="117"/>
      <c r="IDG160" s="117"/>
      <c r="IDH160" s="118"/>
      <c r="IDI160" s="118"/>
      <c r="IDJ160" s="119"/>
      <c r="IDK160" s="119"/>
      <c r="IDL160" s="94"/>
      <c r="IDM160" s="94"/>
      <c r="IDN160" s="2"/>
      <c r="IDO160" s="5"/>
      <c r="IDP160" s="5"/>
      <c r="IDQ160" s="120"/>
      <c r="IDR160" s="118"/>
      <c r="IDS160" s="118"/>
      <c r="IDT160" s="118"/>
      <c r="IDU160" s="118"/>
      <c r="IDV160" s="118"/>
      <c r="IDW160" s="121"/>
      <c r="IDX160" s="117"/>
      <c r="IDY160" s="117"/>
      <c r="IDZ160" s="117"/>
      <c r="IEA160" s="117"/>
      <c r="IEB160" s="117"/>
      <c r="IEC160" s="117"/>
      <c r="IED160" s="117"/>
      <c r="IEE160" s="117"/>
      <c r="IEF160" s="117"/>
      <c r="IEG160" s="117"/>
      <c r="IEH160" s="117"/>
      <c r="IEI160" s="117"/>
      <c r="IEJ160" s="117"/>
      <c r="IEK160" s="117"/>
      <c r="IEL160" s="118"/>
      <c r="IEM160" s="118"/>
      <c r="IEN160" s="119"/>
      <c r="IEO160" s="119"/>
      <c r="IEP160" s="94"/>
      <c r="IEQ160" s="94"/>
      <c r="IER160" s="2"/>
      <c r="IES160" s="5"/>
      <c r="IET160" s="5"/>
      <c r="IEU160" s="120"/>
      <c r="IEV160" s="118"/>
      <c r="IEW160" s="118"/>
      <c r="IEX160" s="118"/>
      <c r="IEY160" s="118"/>
      <c r="IEZ160" s="118"/>
      <c r="IFA160" s="121"/>
      <c r="IFB160" s="117"/>
      <c r="IFC160" s="117"/>
      <c r="IFD160" s="117"/>
      <c r="IFE160" s="117"/>
      <c r="IFF160" s="117"/>
      <c r="IFG160" s="117"/>
      <c r="IFH160" s="117"/>
      <c r="IFI160" s="117"/>
      <c r="IFJ160" s="117"/>
      <c r="IFK160" s="117"/>
      <c r="IFL160" s="117"/>
      <c r="IFM160" s="117"/>
      <c r="IFN160" s="117"/>
      <c r="IFO160" s="117"/>
      <c r="IFP160" s="118"/>
      <c r="IFQ160" s="118"/>
      <c r="IFR160" s="119"/>
      <c r="IFS160" s="119"/>
      <c r="IFT160" s="94"/>
      <c r="IFU160" s="94"/>
      <c r="IFV160" s="2"/>
      <c r="IFW160" s="5"/>
      <c r="IFX160" s="5"/>
      <c r="IFY160" s="120"/>
      <c r="IFZ160" s="118"/>
      <c r="IGA160" s="118"/>
      <c r="IGB160" s="118"/>
      <c r="IGC160" s="118"/>
      <c r="IGD160" s="118"/>
      <c r="IGE160" s="121"/>
      <c r="IGF160" s="117"/>
      <c r="IGG160" s="117"/>
      <c r="IGH160" s="117"/>
      <c r="IGI160" s="117"/>
      <c r="IGJ160" s="117"/>
      <c r="IGK160" s="117"/>
      <c r="IGL160" s="117"/>
      <c r="IGM160" s="117"/>
      <c r="IGN160" s="117"/>
      <c r="IGO160" s="117"/>
      <c r="IGP160" s="117"/>
      <c r="IGQ160" s="117"/>
      <c r="IGR160" s="117"/>
      <c r="IGS160" s="117"/>
      <c r="IGT160" s="118"/>
      <c r="IGU160" s="118"/>
      <c r="IGV160" s="119"/>
      <c r="IGW160" s="119"/>
      <c r="IGX160" s="94"/>
      <c r="IGY160" s="94"/>
      <c r="IGZ160" s="2"/>
      <c r="IHA160" s="5"/>
      <c r="IHB160" s="5"/>
      <c r="IHC160" s="120"/>
      <c r="IHD160" s="118"/>
      <c r="IHE160" s="118"/>
      <c r="IHF160" s="118"/>
      <c r="IHG160" s="118"/>
      <c r="IHH160" s="118"/>
      <c r="IHI160" s="121"/>
      <c r="IHJ160" s="117"/>
      <c r="IHK160" s="117"/>
      <c r="IHL160" s="117"/>
      <c r="IHM160" s="117"/>
      <c r="IHN160" s="117"/>
      <c r="IHO160" s="117"/>
      <c r="IHP160" s="117"/>
      <c r="IHQ160" s="117"/>
      <c r="IHR160" s="117"/>
      <c r="IHS160" s="117"/>
      <c r="IHT160" s="117"/>
      <c r="IHU160" s="117"/>
      <c r="IHV160" s="117"/>
      <c r="IHW160" s="117"/>
      <c r="IHX160" s="118"/>
      <c r="IHY160" s="118"/>
      <c r="IHZ160" s="119"/>
      <c r="IIA160" s="119"/>
      <c r="IIB160" s="94"/>
      <c r="IIC160" s="94"/>
      <c r="IID160" s="2"/>
      <c r="IIE160" s="5"/>
      <c r="IIF160" s="5"/>
      <c r="IIG160" s="120"/>
      <c r="IIH160" s="118"/>
      <c r="III160" s="118"/>
      <c r="IIJ160" s="118"/>
      <c r="IIK160" s="118"/>
      <c r="IIL160" s="118"/>
      <c r="IIM160" s="121"/>
      <c r="IIN160" s="117"/>
      <c r="IIO160" s="117"/>
      <c r="IIP160" s="117"/>
      <c r="IIQ160" s="117"/>
      <c r="IIR160" s="117"/>
      <c r="IIS160" s="117"/>
      <c r="IIT160" s="117"/>
      <c r="IIU160" s="117"/>
      <c r="IIV160" s="117"/>
      <c r="IIW160" s="117"/>
      <c r="IIX160" s="117"/>
      <c r="IIY160" s="117"/>
      <c r="IIZ160" s="117"/>
      <c r="IJA160" s="117"/>
      <c r="IJB160" s="118"/>
      <c r="IJC160" s="118"/>
      <c r="IJD160" s="119"/>
      <c r="IJE160" s="119"/>
      <c r="IJF160" s="94"/>
      <c r="IJG160" s="94"/>
      <c r="IJH160" s="2"/>
      <c r="IJI160" s="5"/>
      <c r="IJJ160" s="5"/>
      <c r="IJK160" s="120"/>
      <c r="IJL160" s="118"/>
      <c r="IJM160" s="118"/>
      <c r="IJN160" s="118"/>
      <c r="IJO160" s="118"/>
      <c r="IJP160" s="118"/>
      <c r="IJQ160" s="121"/>
      <c r="IJR160" s="117"/>
      <c r="IJS160" s="117"/>
      <c r="IJT160" s="117"/>
      <c r="IJU160" s="117"/>
      <c r="IJV160" s="117"/>
      <c r="IJW160" s="117"/>
      <c r="IJX160" s="117"/>
      <c r="IJY160" s="117"/>
      <c r="IJZ160" s="117"/>
      <c r="IKA160" s="117"/>
      <c r="IKB160" s="117"/>
      <c r="IKC160" s="117"/>
      <c r="IKD160" s="117"/>
      <c r="IKE160" s="117"/>
      <c r="IKF160" s="118"/>
      <c r="IKG160" s="118"/>
      <c r="IKH160" s="119"/>
      <c r="IKI160" s="119"/>
      <c r="IKJ160" s="94"/>
      <c r="IKK160" s="94"/>
      <c r="IKL160" s="2"/>
      <c r="IKM160" s="5"/>
      <c r="IKN160" s="5"/>
      <c r="IKO160" s="120"/>
      <c r="IKP160" s="118"/>
      <c r="IKQ160" s="118"/>
      <c r="IKR160" s="118"/>
      <c r="IKS160" s="118"/>
      <c r="IKT160" s="118"/>
      <c r="IKU160" s="121"/>
      <c r="IKV160" s="117"/>
      <c r="IKW160" s="117"/>
      <c r="IKX160" s="117"/>
      <c r="IKY160" s="117"/>
      <c r="IKZ160" s="117"/>
      <c r="ILA160" s="117"/>
      <c r="ILB160" s="117"/>
      <c r="ILC160" s="117"/>
      <c r="ILD160" s="117"/>
      <c r="ILE160" s="117"/>
      <c r="ILF160" s="117"/>
      <c r="ILG160" s="117"/>
      <c r="ILH160" s="117"/>
      <c r="ILI160" s="117"/>
      <c r="ILJ160" s="118"/>
      <c r="ILK160" s="118"/>
      <c r="ILL160" s="119"/>
      <c r="ILM160" s="119"/>
      <c r="ILN160" s="94"/>
      <c r="ILO160" s="94"/>
      <c r="ILP160" s="2"/>
      <c r="ILQ160" s="5"/>
      <c r="ILR160" s="5"/>
      <c r="ILS160" s="120"/>
      <c r="ILT160" s="118"/>
      <c r="ILU160" s="118"/>
      <c r="ILV160" s="118"/>
      <c r="ILW160" s="118"/>
      <c r="ILX160" s="118"/>
      <c r="ILY160" s="121"/>
      <c r="ILZ160" s="117"/>
      <c r="IMA160" s="117"/>
      <c r="IMB160" s="117"/>
      <c r="IMC160" s="117"/>
      <c r="IMD160" s="117"/>
      <c r="IME160" s="117"/>
      <c r="IMF160" s="117"/>
      <c r="IMG160" s="117"/>
      <c r="IMH160" s="117"/>
      <c r="IMI160" s="117"/>
      <c r="IMJ160" s="117"/>
      <c r="IMK160" s="117"/>
      <c r="IML160" s="117"/>
      <c r="IMM160" s="117"/>
      <c r="IMN160" s="118"/>
      <c r="IMO160" s="118"/>
      <c r="IMP160" s="119"/>
      <c r="IMQ160" s="119"/>
      <c r="IMR160" s="94"/>
      <c r="IMS160" s="94"/>
      <c r="IMT160" s="2"/>
      <c r="IMU160" s="5"/>
      <c r="IMV160" s="5"/>
      <c r="IMW160" s="120"/>
      <c r="IMX160" s="118"/>
      <c r="IMY160" s="118"/>
      <c r="IMZ160" s="118"/>
      <c r="INA160" s="118"/>
      <c r="INB160" s="118"/>
      <c r="INC160" s="121"/>
      <c r="IND160" s="117"/>
      <c r="INE160" s="117"/>
      <c r="INF160" s="117"/>
      <c r="ING160" s="117"/>
      <c r="INH160" s="117"/>
      <c r="INI160" s="117"/>
      <c r="INJ160" s="117"/>
      <c r="INK160" s="117"/>
      <c r="INL160" s="117"/>
      <c r="INM160" s="117"/>
      <c r="INN160" s="117"/>
      <c r="INO160" s="117"/>
      <c r="INP160" s="117"/>
      <c r="INQ160" s="117"/>
      <c r="INR160" s="118"/>
      <c r="INS160" s="118"/>
      <c r="INT160" s="119"/>
      <c r="INU160" s="119"/>
      <c r="INV160" s="94"/>
      <c r="INW160" s="94"/>
      <c r="INX160" s="2"/>
      <c r="INY160" s="5"/>
      <c r="INZ160" s="5"/>
      <c r="IOA160" s="120"/>
      <c r="IOB160" s="118"/>
      <c r="IOC160" s="118"/>
      <c r="IOD160" s="118"/>
      <c r="IOE160" s="118"/>
      <c r="IOF160" s="118"/>
      <c r="IOG160" s="121"/>
      <c r="IOH160" s="117"/>
      <c r="IOI160" s="117"/>
      <c r="IOJ160" s="117"/>
      <c r="IOK160" s="117"/>
      <c r="IOL160" s="117"/>
      <c r="IOM160" s="117"/>
      <c r="ION160" s="117"/>
      <c r="IOO160" s="117"/>
      <c r="IOP160" s="117"/>
      <c r="IOQ160" s="117"/>
      <c r="IOR160" s="117"/>
      <c r="IOS160" s="117"/>
      <c r="IOT160" s="117"/>
      <c r="IOU160" s="117"/>
      <c r="IOV160" s="118"/>
      <c r="IOW160" s="118"/>
      <c r="IOX160" s="119"/>
      <c r="IOY160" s="119"/>
      <c r="IOZ160" s="94"/>
      <c r="IPA160" s="94"/>
      <c r="IPB160" s="2"/>
      <c r="IPC160" s="5"/>
      <c r="IPD160" s="5"/>
      <c r="IPE160" s="120"/>
      <c r="IPF160" s="118"/>
      <c r="IPG160" s="118"/>
      <c r="IPH160" s="118"/>
      <c r="IPI160" s="118"/>
      <c r="IPJ160" s="118"/>
      <c r="IPK160" s="121"/>
      <c r="IPL160" s="117"/>
      <c r="IPM160" s="117"/>
      <c r="IPN160" s="117"/>
      <c r="IPO160" s="117"/>
      <c r="IPP160" s="117"/>
      <c r="IPQ160" s="117"/>
      <c r="IPR160" s="117"/>
      <c r="IPS160" s="117"/>
      <c r="IPT160" s="117"/>
      <c r="IPU160" s="117"/>
      <c r="IPV160" s="117"/>
      <c r="IPW160" s="117"/>
      <c r="IPX160" s="117"/>
      <c r="IPY160" s="117"/>
      <c r="IPZ160" s="118"/>
      <c r="IQA160" s="118"/>
      <c r="IQB160" s="119"/>
      <c r="IQC160" s="119"/>
      <c r="IQD160" s="94"/>
      <c r="IQE160" s="94"/>
      <c r="IQF160" s="2"/>
      <c r="IQG160" s="5"/>
      <c r="IQH160" s="5"/>
      <c r="IQI160" s="120"/>
      <c r="IQJ160" s="118"/>
      <c r="IQK160" s="118"/>
      <c r="IQL160" s="118"/>
      <c r="IQM160" s="118"/>
      <c r="IQN160" s="118"/>
      <c r="IQO160" s="121"/>
      <c r="IQP160" s="117"/>
      <c r="IQQ160" s="117"/>
      <c r="IQR160" s="117"/>
      <c r="IQS160" s="117"/>
      <c r="IQT160" s="117"/>
      <c r="IQU160" s="117"/>
      <c r="IQV160" s="117"/>
      <c r="IQW160" s="117"/>
      <c r="IQX160" s="117"/>
      <c r="IQY160" s="117"/>
      <c r="IQZ160" s="117"/>
      <c r="IRA160" s="117"/>
      <c r="IRB160" s="117"/>
      <c r="IRC160" s="117"/>
      <c r="IRD160" s="118"/>
      <c r="IRE160" s="118"/>
      <c r="IRF160" s="119"/>
      <c r="IRG160" s="119"/>
      <c r="IRH160" s="94"/>
      <c r="IRI160" s="94"/>
      <c r="IRJ160" s="2"/>
      <c r="IRK160" s="5"/>
      <c r="IRL160" s="5"/>
      <c r="IRM160" s="120"/>
      <c r="IRN160" s="118"/>
      <c r="IRO160" s="118"/>
      <c r="IRP160" s="118"/>
      <c r="IRQ160" s="118"/>
      <c r="IRR160" s="118"/>
      <c r="IRS160" s="121"/>
      <c r="IRT160" s="117"/>
      <c r="IRU160" s="117"/>
      <c r="IRV160" s="117"/>
      <c r="IRW160" s="117"/>
      <c r="IRX160" s="117"/>
      <c r="IRY160" s="117"/>
      <c r="IRZ160" s="117"/>
      <c r="ISA160" s="117"/>
      <c r="ISB160" s="117"/>
      <c r="ISC160" s="117"/>
      <c r="ISD160" s="117"/>
      <c r="ISE160" s="117"/>
      <c r="ISF160" s="117"/>
      <c r="ISG160" s="117"/>
      <c r="ISH160" s="118"/>
      <c r="ISI160" s="118"/>
      <c r="ISJ160" s="119"/>
      <c r="ISK160" s="119"/>
      <c r="ISL160" s="94"/>
      <c r="ISM160" s="94"/>
      <c r="ISN160" s="2"/>
      <c r="ISO160" s="5"/>
      <c r="ISP160" s="5"/>
      <c r="ISQ160" s="120"/>
      <c r="ISR160" s="118"/>
      <c r="ISS160" s="118"/>
      <c r="IST160" s="118"/>
      <c r="ISU160" s="118"/>
      <c r="ISV160" s="118"/>
      <c r="ISW160" s="121"/>
      <c r="ISX160" s="117"/>
      <c r="ISY160" s="117"/>
      <c r="ISZ160" s="117"/>
      <c r="ITA160" s="117"/>
      <c r="ITB160" s="117"/>
      <c r="ITC160" s="117"/>
      <c r="ITD160" s="117"/>
      <c r="ITE160" s="117"/>
      <c r="ITF160" s="117"/>
      <c r="ITG160" s="117"/>
      <c r="ITH160" s="117"/>
      <c r="ITI160" s="117"/>
      <c r="ITJ160" s="117"/>
      <c r="ITK160" s="117"/>
      <c r="ITL160" s="118"/>
      <c r="ITM160" s="118"/>
      <c r="ITN160" s="119"/>
      <c r="ITO160" s="119"/>
      <c r="ITP160" s="94"/>
      <c r="ITQ160" s="94"/>
      <c r="ITR160" s="2"/>
      <c r="ITS160" s="5"/>
      <c r="ITT160" s="5"/>
      <c r="ITU160" s="120"/>
      <c r="ITV160" s="118"/>
      <c r="ITW160" s="118"/>
      <c r="ITX160" s="118"/>
      <c r="ITY160" s="118"/>
      <c r="ITZ160" s="118"/>
      <c r="IUA160" s="121"/>
      <c r="IUB160" s="117"/>
      <c r="IUC160" s="117"/>
      <c r="IUD160" s="117"/>
      <c r="IUE160" s="117"/>
      <c r="IUF160" s="117"/>
      <c r="IUG160" s="117"/>
      <c r="IUH160" s="117"/>
      <c r="IUI160" s="117"/>
      <c r="IUJ160" s="117"/>
      <c r="IUK160" s="117"/>
      <c r="IUL160" s="117"/>
      <c r="IUM160" s="117"/>
      <c r="IUN160" s="117"/>
      <c r="IUO160" s="117"/>
      <c r="IUP160" s="118"/>
      <c r="IUQ160" s="118"/>
      <c r="IUR160" s="119"/>
      <c r="IUS160" s="119"/>
      <c r="IUT160" s="94"/>
      <c r="IUU160" s="94"/>
      <c r="IUV160" s="2"/>
      <c r="IUW160" s="5"/>
      <c r="IUX160" s="5"/>
      <c r="IUY160" s="120"/>
      <c r="IUZ160" s="118"/>
      <c r="IVA160" s="118"/>
      <c r="IVB160" s="118"/>
      <c r="IVC160" s="118"/>
      <c r="IVD160" s="118"/>
      <c r="IVE160" s="121"/>
      <c r="IVF160" s="117"/>
      <c r="IVG160" s="117"/>
      <c r="IVH160" s="117"/>
      <c r="IVI160" s="117"/>
      <c r="IVJ160" s="117"/>
      <c r="IVK160" s="117"/>
      <c r="IVL160" s="117"/>
      <c r="IVM160" s="117"/>
      <c r="IVN160" s="117"/>
      <c r="IVO160" s="117"/>
      <c r="IVP160" s="117"/>
      <c r="IVQ160" s="117"/>
      <c r="IVR160" s="117"/>
      <c r="IVS160" s="117"/>
      <c r="IVT160" s="118"/>
      <c r="IVU160" s="118"/>
      <c r="IVV160" s="119"/>
      <c r="IVW160" s="119"/>
      <c r="IVX160" s="94"/>
      <c r="IVY160" s="94"/>
      <c r="IVZ160" s="2"/>
      <c r="IWA160" s="5"/>
      <c r="IWB160" s="5"/>
      <c r="IWC160" s="120"/>
      <c r="IWD160" s="118"/>
      <c r="IWE160" s="118"/>
      <c r="IWF160" s="118"/>
      <c r="IWG160" s="118"/>
      <c r="IWH160" s="118"/>
      <c r="IWI160" s="121"/>
      <c r="IWJ160" s="117"/>
      <c r="IWK160" s="117"/>
      <c r="IWL160" s="117"/>
      <c r="IWM160" s="117"/>
      <c r="IWN160" s="117"/>
      <c r="IWO160" s="117"/>
      <c r="IWP160" s="117"/>
      <c r="IWQ160" s="117"/>
      <c r="IWR160" s="117"/>
      <c r="IWS160" s="117"/>
      <c r="IWT160" s="117"/>
      <c r="IWU160" s="117"/>
      <c r="IWV160" s="117"/>
      <c r="IWW160" s="117"/>
      <c r="IWX160" s="118"/>
      <c r="IWY160" s="118"/>
      <c r="IWZ160" s="119"/>
      <c r="IXA160" s="119"/>
      <c r="IXB160" s="94"/>
      <c r="IXC160" s="94"/>
      <c r="IXD160" s="2"/>
      <c r="IXE160" s="5"/>
      <c r="IXF160" s="5"/>
      <c r="IXG160" s="120"/>
      <c r="IXH160" s="118"/>
      <c r="IXI160" s="118"/>
      <c r="IXJ160" s="118"/>
      <c r="IXK160" s="118"/>
      <c r="IXL160" s="118"/>
      <c r="IXM160" s="121"/>
      <c r="IXN160" s="117"/>
      <c r="IXO160" s="117"/>
      <c r="IXP160" s="117"/>
      <c r="IXQ160" s="117"/>
      <c r="IXR160" s="117"/>
      <c r="IXS160" s="117"/>
      <c r="IXT160" s="117"/>
      <c r="IXU160" s="117"/>
      <c r="IXV160" s="117"/>
      <c r="IXW160" s="117"/>
      <c r="IXX160" s="117"/>
      <c r="IXY160" s="117"/>
      <c r="IXZ160" s="117"/>
      <c r="IYA160" s="117"/>
      <c r="IYB160" s="118"/>
      <c r="IYC160" s="118"/>
      <c r="IYD160" s="119"/>
      <c r="IYE160" s="119"/>
      <c r="IYF160" s="94"/>
      <c r="IYG160" s="94"/>
      <c r="IYH160" s="2"/>
      <c r="IYI160" s="5"/>
      <c r="IYJ160" s="5"/>
      <c r="IYK160" s="120"/>
      <c r="IYL160" s="118"/>
      <c r="IYM160" s="118"/>
      <c r="IYN160" s="118"/>
      <c r="IYO160" s="118"/>
      <c r="IYP160" s="118"/>
      <c r="IYQ160" s="121"/>
      <c r="IYR160" s="117"/>
      <c r="IYS160" s="117"/>
      <c r="IYT160" s="117"/>
      <c r="IYU160" s="117"/>
      <c r="IYV160" s="117"/>
      <c r="IYW160" s="117"/>
      <c r="IYX160" s="117"/>
      <c r="IYY160" s="117"/>
      <c r="IYZ160" s="117"/>
      <c r="IZA160" s="117"/>
      <c r="IZB160" s="117"/>
      <c r="IZC160" s="117"/>
      <c r="IZD160" s="117"/>
      <c r="IZE160" s="117"/>
      <c r="IZF160" s="118"/>
      <c r="IZG160" s="118"/>
      <c r="IZH160" s="119"/>
      <c r="IZI160" s="119"/>
      <c r="IZJ160" s="94"/>
      <c r="IZK160" s="94"/>
      <c r="IZL160" s="2"/>
      <c r="IZM160" s="5"/>
      <c r="IZN160" s="5"/>
      <c r="IZO160" s="120"/>
      <c r="IZP160" s="118"/>
      <c r="IZQ160" s="118"/>
      <c r="IZR160" s="118"/>
      <c r="IZS160" s="118"/>
      <c r="IZT160" s="118"/>
      <c r="IZU160" s="121"/>
      <c r="IZV160" s="117"/>
      <c r="IZW160" s="117"/>
      <c r="IZX160" s="117"/>
      <c r="IZY160" s="117"/>
      <c r="IZZ160" s="117"/>
      <c r="JAA160" s="117"/>
      <c r="JAB160" s="117"/>
      <c r="JAC160" s="117"/>
      <c r="JAD160" s="117"/>
      <c r="JAE160" s="117"/>
      <c r="JAF160" s="117"/>
      <c r="JAG160" s="117"/>
      <c r="JAH160" s="117"/>
      <c r="JAI160" s="117"/>
      <c r="JAJ160" s="118"/>
      <c r="JAK160" s="118"/>
      <c r="JAL160" s="119"/>
      <c r="JAM160" s="119"/>
      <c r="JAN160" s="94"/>
      <c r="JAO160" s="94"/>
      <c r="JAP160" s="2"/>
      <c r="JAQ160" s="5"/>
      <c r="JAR160" s="5"/>
      <c r="JAS160" s="120"/>
      <c r="JAT160" s="118"/>
      <c r="JAU160" s="118"/>
      <c r="JAV160" s="118"/>
      <c r="JAW160" s="118"/>
      <c r="JAX160" s="118"/>
      <c r="JAY160" s="121"/>
      <c r="JAZ160" s="117"/>
      <c r="JBA160" s="117"/>
      <c r="JBB160" s="117"/>
      <c r="JBC160" s="117"/>
      <c r="JBD160" s="117"/>
      <c r="JBE160" s="117"/>
      <c r="JBF160" s="117"/>
      <c r="JBG160" s="117"/>
      <c r="JBH160" s="117"/>
      <c r="JBI160" s="117"/>
      <c r="JBJ160" s="117"/>
      <c r="JBK160" s="117"/>
      <c r="JBL160" s="117"/>
      <c r="JBM160" s="117"/>
      <c r="JBN160" s="118"/>
      <c r="JBO160" s="118"/>
      <c r="JBP160" s="119"/>
      <c r="JBQ160" s="119"/>
      <c r="JBR160" s="94"/>
      <c r="JBS160" s="94"/>
      <c r="JBT160" s="2"/>
      <c r="JBU160" s="5"/>
      <c r="JBV160" s="5"/>
      <c r="JBW160" s="120"/>
      <c r="JBX160" s="118"/>
      <c r="JBY160" s="118"/>
      <c r="JBZ160" s="118"/>
      <c r="JCA160" s="118"/>
      <c r="JCB160" s="118"/>
      <c r="JCC160" s="121"/>
      <c r="JCD160" s="117"/>
      <c r="JCE160" s="117"/>
      <c r="JCF160" s="117"/>
      <c r="JCG160" s="117"/>
      <c r="JCH160" s="117"/>
      <c r="JCI160" s="117"/>
      <c r="JCJ160" s="117"/>
      <c r="JCK160" s="117"/>
      <c r="JCL160" s="117"/>
      <c r="JCM160" s="117"/>
      <c r="JCN160" s="117"/>
      <c r="JCO160" s="117"/>
      <c r="JCP160" s="117"/>
      <c r="JCQ160" s="117"/>
      <c r="JCR160" s="118"/>
      <c r="JCS160" s="118"/>
      <c r="JCT160" s="119"/>
      <c r="JCU160" s="119"/>
      <c r="JCV160" s="94"/>
      <c r="JCW160" s="94"/>
      <c r="JCX160" s="2"/>
      <c r="JCY160" s="5"/>
      <c r="JCZ160" s="5"/>
      <c r="JDA160" s="120"/>
      <c r="JDB160" s="118"/>
      <c r="JDC160" s="118"/>
      <c r="JDD160" s="118"/>
      <c r="JDE160" s="118"/>
      <c r="JDF160" s="118"/>
      <c r="JDG160" s="121"/>
      <c r="JDH160" s="117"/>
      <c r="JDI160" s="117"/>
      <c r="JDJ160" s="117"/>
      <c r="JDK160" s="117"/>
      <c r="JDL160" s="117"/>
      <c r="JDM160" s="117"/>
      <c r="JDN160" s="117"/>
      <c r="JDO160" s="117"/>
      <c r="JDP160" s="117"/>
      <c r="JDQ160" s="117"/>
      <c r="JDR160" s="117"/>
      <c r="JDS160" s="117"/>
      <c r="JDT160" s="117"/>
      <c r="JDU160" s="117"/>
      <c r="JDV160" s="118"/>
      <c r="JDW160" s="118"/>
      <c r="JDX160" s="119"/>
      <c r="JDY160" s="119"/>
      <c r="JDZ160" s="94"/>
      <c r="JEA160" s="94"/>
      <c r="JEB160" s="2"/>
      <c r="JEC160" s="5"/>
      <c r="JED160" s="5"/>
      <c r="JEE160" s="120"/>
      <c r="JEF160" s="118"/>
      <c r="JEG160" s="118"/>
      <c r="JEH160" s="118"/>
      <c r="JEI160" s="118"/>
      <c r="JEJ160" s="118"/>
      <c r="JEK160" s="121"/>
      <c r="JEL160" s="117"/>
      <c r="JEM160" s="117"/>
      <c r="JEN160" s="117"/>
      <c r="JEO160" s="117"/>
      <c r="JEP160" s="117"/>
      <c r="JEQ160" s="117"/>
      <c r="JER160" s="117"/>
      <c r="JES160" s="117"/>
      <c r="JET160" s="117"/>
      <c r="JEU160" s="117"/>
      <c r="JEV160" s="117"/>
      <c r="JEW160" s="117"/>
      <c r="JEX160" s="117"/>
      <c r="JEY160" s="117"/>
      <c r="JEZ160" s="118"/>
      <c r="JFA160" s="118"/>
      <c r="JFB160" s="119"/>
      <c r="JFC160" s="119"/>
      <c r="JFD160" s="94"/>
      <c r="JFE160" s="94"/>
      <c r="JFF160" s="2"/>
      <c r="JFG160" s="5"/>
      <c r="JFH160" s="5"/>
      <c r="JFI160" s="120"/>
      <c r="JFJ160" s="118"/>
      <c r="JFK160" s="118"/>
      <c r="JFL160" s="118"/>
      <c r="JFM160" s="118"/>
      <c r="JFN160" s="118"/>
      <c r="JFO160" s="121"/>
      <c r="JFP160" s="117"/>
      <c r="JFQ160" s="117"/>
      <c r="JFR160" s="117"/>
      <c r="JFS160" s="117"/>
      <c r="JFT160" s="117"/>
      <c r="JFU160" s="117"/>
      <c r="JFV160" s="117"/>
      <c r="JFW160" s="117"/>
      <c r="JFX160" s="117"/>
      <c r="JFY160" s="117"/>
      <c r="JFZ160" s="117"/>
      <c r="JGA160" s="117"/>
      <c r="JGB160" s="117"/>
      <c r="JGC160" s="117"/>
      <c r="JGD160" s="118"/>
      <c r="JGE160" s="118"/>
      <c r="JGF160" s="119"/>
      <c r="JGG160" s="119"/>
      <c r="JGH160" s="94"/>
      <c r="JGI160" s="94"/>
      <c r="JGJ160" s="2"/>
      <c r="JGK160" s="5"/>
      <c r="JGL160" s="5"/>
      <c r="JGM160" s="120"/>
      <c r="JGN160" s="118"/>
      <c r="JGO160" s="118"/>
      <c r="JGP160" s="118"/>
      <c r="JGQ160" s="118"/>
      <c r="JGR160" s="118"/>
      <c r="JGS160" s="121"/>
      <c r="JGT160" s="117"/>
      <c r="JGU160" s="117"/>
      <c r="JGV160" s="117"/>
      <c r="JGW160" s="117"/>
      <c r="JGX160" s="117"/>
      <c r="JGY160" s="117"/>
      <c r="JGZ160" s="117"/>
      <c r="JHA160" s="117"/>
      <c r="JHB160" s="117"/>
      <c r="JHC160" s="117"/>
      <c r="JHD160" s="117"/>
      <c r="JHE160" s="117"/>
      <c r="JHF160" s="117"/>
      <c r="JHG160" s="117"/>
      <c r="JHH160" s="118"/>
      <c r="JHI160" s="118"/>
      <c r="JHJ160" s="119"/>
      <c r="JHK160" s="119"/>
      <c r="JHL160" s="94"/>
      <c r="JHM160" s="94"/>
      <c r="JHN160" s="2"/>
      <c r="JHO160" s="5"/>
      <c r="JHP160" s="5"/>
      <c r="JHQ160" s="120"/>
      <c r="JHR160" s="118"/>
      <c r="JHS160" s="118"/>
      <c r="JHT160" s="118"/>
      <c r="JHU160" s="118"/>
      <c r="JHV160" s="118"/>
      <c r="JHW160" s="121"/>
      <c r="JHX160" s="117"/>
      <c r="JHY160" s="117"/>
      <c r="JHZ160" s="117"/>
      <c r="JIA160" s="117"/>
      <c r="JIB160" s="117"/>
      <c r="JIC160" s="117"/>
      <c r="JID160" s="117"/>
      <c r="JIE160" s="117"/>
      <c r="JIF160" s="117"/>
      <c r="JIG160" s="117"/>
      <c r="JIH160" s="117"/>
      <c r="JII160" s="117"/>
      <c r="JIJ160" s="117"/>
      <c r="JIK160" s="117"/>
      <c r="JIL160" s="118"/>
      <c r="JIM160" s="118"/>
      <c r="JIN160" s="119"/>
      <c r="JIO160" s="119"/>
      <c r="JIP160" s="94"/>
      <c r="JIQ160" s="94"/>
      <c r="JIR160" s="2"/>
      <c r="JIS160" s="5"/>
      <c r="JIT160" s="5"/>
      <c r="JIU160" s="120"/>
      <c r="JIV160" s="118"/>
      <c r="JIW160" s="118"/>
      <c r="JIX160" s="118"/>
      <c r="JIY160" s="118"/>
      <c r="JIZ160" s="118"/>
      <c r="JJA160" s="121"/>
      <c r="JJB160" s="117"/>
      <c r="JJC160" s="117"/>
      <c r="JJD160" s="117"/>
      <c r="JJE160" s="117"/>
      <c r="JJF160" s="117"/>
      <c r="JJG160" s="117"/>
      <c r="JJH160" s="117"/>
      <c r="JJI160" s="117"/>
      <c r="JJJ160" s="117"/>
      <c r="JJK160" s="117"/>
      <c r="JJL160" s="117"/>
      <c r="JJM160" s="117"/>
      <c r="JJN160" s="117"/>
      <c r="JJO160" s="117"/>
      <c r="JJP160" s="118"/>
      <c r="JJQ160" s="118"/>
      <c r="JJR160" s="119"/>
      <c r="JJS160" s="119"/>
      <c r="JJT160" s="94"/>
      <c r="JJU160" s="94"/>
      <c r="JJV160" s="2"/>
      <c r="JJW160" s="5"/>
      <c r="JJX160" s="5"/>
      <c r="JJY160" s="120"/>
      <c r="JJZ160" s="118"/>
      <c r="JKA160" s="118"/>
      <c r="JKB160" s="118"/>
      <c r="JKC160" s="118"/>
      <c r="JKD160" s="118"/>
      <c r="JKE160" s="121"/>
      <c r="JKF160" s="117"/>
      <c r="JKG160" s="117"/>
      <c r="JKH160" s="117"/>
      <c r="JKI160" s="117"/>
      <c r="JKJ160" s="117"/>
      <c r="JKK160" s="117"/>
      <c r="JKL160" s="117"/>
      <c r="JKM160" s="117"/>
      <c r="JKN160" s="117"/>
      <c r="JKO160" s="117"/>
      <c r="JKP160" s="117"/>
      <c r="JKQ160" s="117"/>
      <c r="JKR160" s="117"/>
      <c r="JKS160" s="117"/>
      <c r="JKT160" s="118"/>
      <c r="JKU160" s="118"/>
      <c r="JKV160" s="119"/>
      <c r="JKW160" s="119"/>
      <c r="JKX160" s="94"/>
      <c r="JKY160" s="94"/>
      <c r="JKZ160" s="2"/>
      <c r="JLA160" s="5"/>
      <c r="JLB160" s="5"/>
      <c r="JLC160" s="120"/>
      <c r="JLD160" s="118"/>
      <c r="JLE160" s="118"/>
      <c r="JLF160" s="118"/>
      <c r="JLG160" s="118"/>
      <c r="JLH160" s="118"/>
      <c r="JLI160" s="121"/>
      <c r="JLJ160" s="117"/>
      <c r="JLK160" s="117"/>
      <c r="JLL160" s="117"/>
      <c r="JLM160" s="117"/>
      <c r="JLN160" s="117"/>
      <c r="JLO160" s="117"/>
      <c r="JLP160" s="117"/>
      <c r="JLQ160" s="117"/>
      <c r="JLR160" s="117"/>
      <c r="JLS160" s="117"/>
      <c r="JLT160" s="117"/>
      <c r="JLU160" s="117"/>
      <c r="JLV160" s="117"/>
      <c r="JLW160" s="117"/>
      <c r="JLX160" s="118"/>
      <c r="JLY160" s="118"/>
      <c r="JLZ160" s="119"/>
      <c r="JMA160" s="119"/>
      <c r="JMB160" s="94"/>
      <c r="JMC160" s="94"/>
      <c r="JMD160" s="2"/>
      <c r="JME160" s="5"/>
      <c r="JMF160" s="5"/>
      <c r="JMG160" s="120"/>
      <c r="JMH160" s="118"/>
      <c r="JMI160" s="118"/>
      <c r="JMJ160" s="118"/>
      <c r="JMK160" s="118"/>
      <c r="JML160" s="118"/>
      <c r="JMM160" s="121"/>
      <c r="JMN160" s="117"/>
      <c r="JMO160" s="117"/>
      <c r="JMP160" s="117"/>
      <c r="JMQ160" s="117"/>
      <c r="JMR160" s="117"/>
      <c r="JMS160" s="117"/>
      <c r="JMT160" s="117"/>
      <c r="JMU160" s="117"/>
      <c r="JMV160" s="117"/>
      <c r="JMW160" s="117"/>
      <c r="JMX160" s="117"/>
      <c r="JMY160" s="117"/>
      <c r="JMZ160" s="117"/>
      <c r="JNA160" s="117"/>
      <c r="JNB160" s="118"/>
      <c r="JNC160" s="118"/>
      <c r="JND160" s="119"/>
      <c r="JNE160" s="119"/>
      <c r="JNF160" s="94"/>
      <c r="JNG160" s="94"/>
      <c r="JNH160" s="2"/>
      <c r="JNI160" s="5"/>
      <c r="JNJ160" s="5"/>
      <c r="JNK160" s="120"/>
      <c r="JNL160" s="118"/>
      <c r="JNM160" s="118"/>
      <c r="JNN160" s="118"/>
      <c r="JNO160" s="118"/>
      <c r="JNP160" s="118"/>
      <c r="JNQ160" s="121"/>
      <c r="JNR160" s="117"/>
      <c r="JNS160" s="117"/>
      <c r="JNT160" s="117"/>
      <c r="JNU160" s="117"/>
      <c r="JNV160" s="117"/>
      <c r="JNW160" s="117"/>
      <c r="JNX160" s="117"/>
      <c r="JNY160" s="117"/>
      <c r="JNZ160" s="117"/>
      <c r="JOA160" s="117"/>
      <c r="JOB160" s="117"/>
      <c r="JOC160" s="117"/>
      <c r="JOD160" s="117"/>
      <c r="JOE160" s="117"/>
      <c r="JOF160" s="118"/>
      <c r="JOG160" s="118"/>
      <c r="JOH160" s="119"/>
      <c r="JOI160" s="119"/>
      <c r="JOJ160" s="94"/>
      <c r="JOK160" s="94"/>
      <c r="JOL160" s="2"/>
      <c r="JOM160" s="5"/>
      <c r="JON160" s="5"/>
      <c r="JOO160" s="120"/>
      <c r="JOP160" s="118"/>
      <c r="JOQ160" s="118"/>
      <c r="JOR160" s="118"/>
      <c r="JOS160" s="118"/>
      <c r="JOT160" s="118"/>
      <c r="JOU160" s="121"/>
      <c r="JOV160" s="117"/>
      <c r="JOW160" s="117"/>
      <c r="JOX160" s="117"/>
      <c r="JOY160" s="117"/>
      <c r="JOZ160" s="117"/>
      <c r="JPA160" s="117"/>
      <c r="JPB160" s="117"/>
      <c r="JPC160" s="117"/>
      <c r="JPD160" s="117"/>
      <c r="JPE160" s="117"/>
      <c r="JPF160" s="117"/>
      <c r="JPG160" s="117"/>
      <c r="JPH160" s="117"/>
      <c r="JPI160" s="117"/>
      <c r="JPJ160" s="118"/>
      <c r="JPK160" s="118"/>
      <c r="JPL160" s="119"/>
      <c r="JPM160" s="119"/>
      <c r="JPN160" s="94"/>
      <c r="JPO160" s="94"/>
      <c r="JPP160" s="2"/>
      <c r="JPQ160" s="5"/>
      <c r="JPR160" s="5"/>
      <c r="JPS160" s="120"/>
      <c r="JPT160" s="118"/>
      <c r="JPU160" s="118"/>
      <c r="JPV160" s="118"/>
      <c r="JPW160" s="118"/>
      <c r="JPX160" s="118"/>
      <c r="JPY160" s="121"/>
      <c r="JPZ160" s="117"/>
      <c r="JQA160" s="117"/>
      <c r="JQB160" s="117"/>
      <c r="JQC160" s="117"/>
      <c r="JQD160" s="117"/>
      <c r="JQE160" s="117"/>
      <c r="JQF160" s="117"/>
      <c r="JQG160" s="117"/>
      <c r="JQH160" s="117"/>
      <c r="JQI160" s="117"/>
      <c r="JQJ160" s="117"/>
      <c r="JQK160" s="117"/>
      <c r="JQL160" s="117"/>
      <c r="JQM160" s="117"/>
      <c r="JQN160" s="118"/>
      <c r="JQO160" s="118"/>
      <c r="JQP160" s="119"/>
      <c r="JQQ160" s="119"/>
      <c r="JQR160" s="94"/>
      <c r="JQS160" s="94"/>
      <c r="JQT160" s="2"/>
      <c r="JQU160" s="5"/>
      <c r="JQV160" s="5"/>
      <c r="JQW160" s="120"/>
      <c r="JQX160" s="118"/>
      <c r="JQY160" s="118"/>
      <c r="JQZ160" s="118"/>
      <c r="JRA160" s="118"/>
      <c r="JRB160" s="118"/>
      <c r="JRC160" s="121"/>
      <c r="JRD160" s="117"/>
      <c r="JRE160" s="117"/>
      <c r="JRF160" s="117"/>
      <c r="JRG160" s="117"/>
      <c r="JRH160" s="117"/>
      <c r="JRI160" s="117"/>
      <c r="JRJ160" s="117"/>
      <c r="JRK160" s="117"/>
      <c r="JRL160" s="117"/>
      <c r="JRM160" s="117"/>
      <c r="JRN160" s="117"/>
      <c r="JRO160" s="117"/>
      <c r="JRP160" s="117"/>
      <c r="JRQ160" s="117"/>
      <c r="JRR160" s="118"/>
      <c r="JRS160" s="118"/>
      <c r="JRT160" s="119"/>
      <c r="JRU160" s="119"/>
      <c r="JRV160" s="94"/>
      <c r="JRW160" s="94"/>
      <c r="JRX160" s="2"/>
      <c r="JRY160" s="5"/>
      <c r="JRZ160" s="5"/>
      <c r="JSA160" s="120"/>
      <c r="JSB160" s="118"/>
      <c r="JSC160" s="118"/>
      <c r="JSD160" s="118"/>
      <c r="JSE160" s="118"/>
      <c r="JSF160" s="118"/>
      <c r="JSG160" s="121"/>
      <c r="JSH160" s="117"/>
      <c r="JSI160" s="117"/>
      <c r="JSJ160" s="117"/>
      <c r="JSK160" s="117"/>
      <c r="JSL160" s="117"/>
      <c r="JSM160" s="117"/>
      <c r="JSN160" s="117"/>
      <c r="JSO160" s="117"/>
      <c r="JSP160" s="117"/>
      <c r="JSQ160" s="117"/>
      <c r="JSR160" s="117"/>
      <c r="JSS160" s="117"/>
      <c r="JST160" s="117"/>
      <c r="JSU160" s="117"/>
      <c r="JSV160" s="118"/>
      <c r="JSW160" s="118"/>
      <c r="JSX160" s="119"/>
      <c r="JSY160" s="119"/>
      <c r="JSZ160" s="94"/>
      <c r="JTA160" s="94"/>
      <c r="JTB160" s="2"/>
      <c r="JTC160" s="5"/>
      <c r="JTD160" s="5"/>
      <c r="JTE160" s="120"/>
      <c r="JTF160" s="118"/>
      <c r="JTG160" s="118"/>
      <c r="JTH160" s="118"/>
      <c r="JTI160" s="118"/>
      <c r="JTJ160" s="118"/>
      <c r="JTK160" s="121"/>
      <c r="JTL160" s="117"/>
      <c r="JTM160" s="117"/>
      <c r="JTN160" s="117"/>
      <c r="JTO160" s="117"/>
      <c r="JTP160" s="117"/>
      <c r="JTQ160" s="117"/>
      <c r="JTR160" s="117"/>
      <c r="JTS160" s="117"/>
      <c r="JTT160" s="117"/>
      <c r="JTU160" s="117"/>
      <c r="JTV160" s="117"/>
      <c r="JTW160" s="117"/>
      <c r="JTX160" s="117"/>
      <c r="JTY160" s="117"/>
      <c r="JTZ160" s="118"/>
      <c r="JUA160" s="118"/>
      <c r="JUB160" s="119"/>
      <c r="JUC160" s="119"/>
      <c r="JUD160" s="94"/>
      <c r="JUE160" s="94"/>
      <c r="JUF160" s="2"/>
      <c r="JUG160" s="5"/>
      <c r="JUH160" s="5"/>
      <c r="JUI160" s="120"/>
      <c r="JUJ160" s="118"/>
      <c r="JUK160" s="118"/>
      <c r="JUL160" s="118"/>
      <c r="JUM160" s="118"/>
      <c r="JUN160" s="118"/>
      <c r="JUO160" s="121"/>
      <c r="JUP160" s="117"/>
      <c r="JUQ160" s="117"/>
      <c r="JUR160" s="117"/>
      <c r="JUS160" s="117"/>
      <c r="JUT160" s="117"/>
      <c r="JUU160" s="117"/>
      <c r="JUV160" s="117"/>
      <c r="JUW160" s="117"/>
      <c r="JUX160" s="117"/>
      <c r="JUY160" s="117"/>
      <c r="JUZ160" s="117"/>
      <c r="JVA160" s="117"/>
      <c r="JVB160" s="117"/>
      <c r="JVC160" s="117"/>
      <c r="JVD160" s="118"/>
      <c r="JVE160" s="118"/>
      <c r="JVF160" s="119"/>
      <c r="JVG160" s="119"/>
      <c r="JVH160" s="94"/>
      <c r="JVI160" s="94"/>
      <c r="JVJ160" s="2"/>
      <c r="JVK160" s="5"/>
      <c r="JVL160" s="5"/>
      <c r="JVM160" s="120"/>
      <c r="JVN160" s="118"/>
      <c r="JVO160" s="118"/>
      <c r="JVP160" s="118"/>
      <c r="JVQ160" s="118"/>
      <c r="JVR160" s="118"/>
      <c r="JVS160" s="121"/>
      <c r="JVT160" s="117"/>
      <c r="JVU160" s="117"/>
      <c r="JVV160" s="117"/>
      <c r="JVW160" s="117"/>
      <c r="JVX160" s="117"/>
      <c r="JVY160" s="117"/>
      <c r="JVZ160" s="117"/>
      <c r="JWA160" s="117"/>
      <c r="JWB160" s="117"/>
      <c r="JWC160" s="117"/>
      <c r="JWD160" s="117"/>
      <c r="JWE160" s="117"/>
      <c r="JWF160" s="117"/>
      <c r="JWG160" s="117"/>
      <c r="JWH160" s="118"/>
      <c r="JWI160" s="118"/>
      <c r="JWJ160" s="119"/>
      <c r="JWK160" s="119"/>
      <c r="JWL160" s="94"/>
      <c r="JWM160" s="94"/>
      <c r="JWN160" s="2"/>
      <c r="JWO160" s="5"/>
      <c r="JWP160" s="5"/>
      <c r="JWQ160" s="120"/>
      <c r="JWR160" s="118"/>
      <c r="JWS160" s="118"/>
      <c r="JWT160" s="118"/>
      <c r="JWU160" s="118"/>
      <c r="JWV160" s="118"/>
      <c r="JWW160" s="121"/>
      <c r="JWX160" s="117"/>
      <c r="JWY160" s="117"/>
      <c r="JWZ160" s="117"/>
      <c r="JXA160" s="117"/>
      <c r="JXB160" s="117"/>
      <c r="JXC160" s="117"/>
      <c r="JXD160" s="117"/>
      <c r="JXE160" s="117"/>
      <c r="JXF160" s="117"/>
      <c r="JXG160" s="117"/>
      <c r="JXH160" s="117"/>
      <c r="JXI160" s="117"/>
      <c r="JXJ160" s="117"/>
      <c r="JXK160" s="117"/>
      <c r="JXL160" s="118"/>
      <c r="JXM160" s="118"/>
      <c r="JXN160" s="119"/>
      <c r="JXO160" s="119"/>
      <c r="JXP160" s="94"/>
      <c r="JXQ160" s="94"/>
      <c r="JXR160" s="2"/>
      <c r="JXS160" s="5"/>
      <c r="JXT160" s="5"/>
      <c r="JXU160" s="120"/>
      <c r="JXV160" s="118"/>
      <c r="JXW160" s="118"/>
      <c r="JXX160" s="118"/>
      <c r="JXY160" s="118"/>
      <c r="JXZ160" s="118"/>
      <c r="JYA160" s="121"/>
      <c r="JYB160" s="117"/>
      <c r="JYC160" s="117"/>
      <c r="JYD160" s="117"/>
      <c r="JYE160" s="117"/>
      <c r="JYF160" s="117"/>
      <c r="JYG160" s="117"/>
      <c r="JYH160" s="117"/>
      <c r="JYI160" s="117"/>
      <c r="JYJ160" s="117"/>
      <c r="JYK160" s="117"/>
      <c r="JYL160" s="117"/>
      <c r="JYM160" s="117"/>
      <c r="JYN160" s="117"/>
      <c r="JYO160" s="117"/>
      <c r="JYP160" s="118"/>
      <c r="JYQ160" s="118"/>
      <c r="JYR160" s="119"/>
      <c r="JYS160" s="119"/>
      <c r="JYT160" s="94"/>
      <c r="JYU160" s="94"/>
      <c r="JYV160" s="2"/>
      <c r="JYW160" s="5"/>
      <c r="JYX160" s="5"/>
      <c r="JYY160" s="120"/>
      <c r="JYZ160" s="118"/>
      <c r="JZA160" s="118"/>
      <c r="JZB160" s="118"/>
      <c r="JZC160" s="118"/>
      <c r="JZD160" s="118"/>
      <c r="JZE160" s="121"/>
      <c r="JZF160" s="117"/>
      <c r="JZG160" s="117"/>
      <c r="JZH160" s="117"/>
      <c r="JZI160" s="117"/>
      <c r="JZJ160" s="117"/>
      <c r="JZK160" s="117"/>
      <c r="JZL160" s="117"/>
      <c r="JZM160" s="117"/>
      <c r="JZN160" s="117"/>
      <c r="JZO160" s="117"/>
      <c r="JZP160" s="117"/>
      <c r="JZQ160" s="117"/>
      <c r="JZR160" s="117"/>
      <c r="JZS160" s="117"/>
      <c r="JZT160" s="118"/>
      <c r="JZU160" s="118"/>
      <c r="JZV160" s="119"/>
      <c r="JZW160" s="119"/>
      <c r="JZX160" s="94"/>
      <c r="JZY160" s="94"/>
      <c r="JZZ160" s="2"/>
      <c r="KAA160" s="5"/>
      <c r="KAB160" s="5"/>
      <c r="KAC160" s="120"/>
      <c r="KAD160" s="118"/>
      <c r="KAE160" s="118"/>
      <c r="KAF160" s="118"/>
      <c r="KAG160" s="118"/>
      <c r="KAH160" s="118"/>
      <c r="KAI160" s="121"/>
      <c r="KAJ160" s="117"/>
      <c r="KAK160" s="117"/>
      <c r="KAL160" s="117"/>
      <c r="KAM160" s="117"/>
      <c r="KAN160" s="117"/>
      <c r="KAO160" s="117"/>
      <c r="KAP160" s="117"/>
      <c r="KAQ160" s="117"/>
      <c r="KAR160" s="117"/>
      <c r="KAS160" s="117"/>
      <c r="KAT160" s="117"/>
      <c r="KAU160" s="117"/>
      <c r="KAV160" s="117"/>
      <c r="KAW160" s="117"/>
      <c r="KAX160" s="118"/>
      <c r="KAY160" s="118"/>
      <c r="KAZ160" s="119"/>
      <c r="KBA160" s="119"/>
      <c r="KBB160" s="94"/>
      <c r="KBC160" s="94"/>
      <c r="KBD160" s="2"/>
      <c r="KBE160" s="5"/>
      <c r="KBF160" s="5"/>
      <c r="KBG160" s="120"/>
      <c r="KBH160" s="118"/>
      <c r="KBI160" s="118"/>
      <c r="KBJ160" s="118"/>
      <c r="KBK160" s="118"/>
      <c r="KBL160" s="118"/>
      <c r="KBM160" s="121"/>
      <c r="KBN160" s="117"/>
      <c r="KBO160" s="117"/>
      <c r="KBP160" s="117"/>
      <c r="KBQ160" s="117"/>
      <c r="KBR160" s="117"/>
      <c r="KBS160" s="117"/>
      <c r="KBT160" s="117"/>
      <c r="KBU160" s="117"/>
      <c r="KBV160" s="117"/>
      <c r="KBW160" s="117"/>
      <c r="KBX160" s="117"/>
      <c r="KBY160" s="117"/>
      <c r="KBZ160" s="117"/>
      <c r="KCA160" s="117"/>
      <c r="KCB160" s="118"/>
      <c r="KCC160" s="118"/>
      <c r="KCD160" s="119"/>
      <c r="KCE160" s="119"/>
      <c r="KCF160" s="94"/>
      <c r="KCG160" s="94"/>
      <c r="KCH160" s="2"/>
      <c r="KCI160" s="5"/>
      <c r="KCJ160" s="5"/>
      <c r="KCK160" s="120"/>
      <c r="KCL160" s="118"/>
      <c r="KCM160" s="118"/>
      <c r="KCN160" s="118"/>
      <c r="KCO160" s="118"/>
      <c r="KCP160" s="118"/>
      <c r="KCQ160" s="121"/>
      <c r="KCR160" s="117"/>
      <c r="KCS160" s="117"/>
      <c r="KCT160" s="117"/>
      <c r="KCU160" s="117"/>
      <c r="KCV160" s="117"/>
      <c r="KCW160" s="117"/>
      <c r="KCX160" s="117"/>
      <c r="KCY160" s="117"/>
      <c r="KCZ160" s="117"/>
      <c r="KDA160" s="117"/>
      <c r="KDB160" s="117"/>
      <c r="KDC160" s="117"/>
      <c r="KDD160" s="117"/>
      <c r="KDE160" s="117"/>
      <c r="KDF160" s="118"/>
      <c r="KDG160" s="118"/>
      <c r="KDH160" s="119"/>
      <c r="KDI160" s="119"/>
      <c r="KDJ160" s="94"/>
      <c r="KDK160" s="94"/>
      <c r="KDL160" s="2"/>
      <c r="KDM160" s="5"/>
      <c r="KDN160" s="5"/>
      <c r="KDO160" s="120"/>
      <c r="KDP160" s="118"/>
      <c r="KDQ160" s="118"/>
      <c r="KDR160" s="118"/>
      <c r="KDS160" s="118"/>
      <c r="KDT160" s="118"/>
      <c r="KDU160" s="121"/>
      <c r="KDV160" s="117"/>
      <c r="KDW160" s="117"/>
      <c r="KDX160" s="117"/>
      <c r="KDY160" s="117"/>
      <c r="KDZ160" s="117"/>
      <c r="KEA160" s="117"/>
      <c r="KEB160" s="117"/>
      <c r="KEC160" s="117"/>
      <c r="KED160" s="117"/>
      <c r="KEE160" s="117"/>
      <c r="KEF160" s="117"/>
      <c r="KEG160" s="117"/>
      <c r="KEH160" s="117"/>
      <c r="KEI160" s="117"/>
      <c r="KEJ160" s="118"/>
      <c r="KEK160" s="118"/>
      <c r="KEL160" s="119"/>
      <c r="KEM160" s="119"/>
      <c r="KEN160" s="94"/>
      <c r="KEO160" s="94"/>
      <c r="KEP160" s="2"/>
      <c r="KEQ160" s="5"/>
      <c r="KER160" s="5"/>
      <c r="KES160" s="120"/>
      <c r="KET160" s="118"/>
      <c r="KEU160" s="118"/>
      <c r="KEV160" s="118"/>
      <c r="KEW160" s="118"/>
      <c r="KEX160" s="118"/>
      <c r="KEY160" s="121"/>
      <c r="KEZ160" s="117"/>
      <c r="KFA160" s="117"/>
      <c r="KFB160" s="117"/>
      <c r="KFC160" s="117"/>
      <c r="KFD160" s="117"/>
      <c r="KFE160" s="117"/>
      <c r="KFF160" s="117"/>
      <c r="KFG160" s="117"/>
      <c r="KFH160" s="117"/>
      <c r="KFI160" s="117"/>
      <c r="KFJ160" s="117"/>
      <c r="KFK160" s="117"/>
      <c r="KFL160" s="117"/>
      <c r="KFM160" s="117"/>
      <c r="KFN160" s="118"/>
      <c r="KFO160" s="118"/>
      <c r="KFP160" s="119"/>
      <c r="KFQ160" s="119"/>
      <c r="KFR160" s="94"/>
      <c r="KFS160" s="94"/>
      <c r="KFT160" s="2"/>
      <c r="KFU160" s="5"/>
      <c r="KFV160" s="5"/>
      <c r="KFW160" s="120"/>
      <c r="KFX160" s="118"/>
      <c r="KFY160" s="118"/>
      <c r="KFZ160" s="118"/>
      <c r="KGA160" s="118"/>
      <c r="KGB160" s="118"/>
      <c r="KGC160" s="121"/>
      <c r="KGD160" s="117"/>
      <c r="KGE160" s="117"/>
      <c r="KGF160" s="117"/>
      <c r="KGG160" s="117"/>
      <c r="KGH160" s="117"/>
      <c r="KGI160" s="117"/>
      <c r="KGJ160" s="117"/>
      <c r="KGK160" s="117"/>
      <c r="KGL160" s="117"/>
      <c r="KGM160" s="117"/>
      <c r="KGN160" s="117"/>
      <c r="KGO160" s="117"/>
      <c r="KGP160" s="117"/>
      <c r="KGQ160" s="117"/>
      <c r="KGR160" s="118"/>
      <c r="KGS160" s="118"/>
      <c r="KGT160" s="119"/>
      <c r="KGU160" s="119"/>
      <c r="KGV160" s="94"/>
      <c r="KGW160" s="94"/>
      <c r="KGX160" s="2"/>
      <c r="KGY160" s="5"/>
      <c r="KGZ160" s="5"/>
      <c r="KHA160" s="120"/>
      <c r="KHB160" s="118"/>
      <c r="KHC160" s="118"/>
      <c r="KHD160" s="118"/>
      <c r="KHE160" s="118"/>
      <c r="KHF160" s="118"/>
      <c r="KHG160" s="121"/>
      <c r="KHH160" s="117"/>
      <c r="KHI160" s="117"/>
      <c r="KHJ160" s="117"/>
      <c r="KHK160" s="117"/>
      <c r="KHL160" s="117"/>
      <c r="KHM160" s="117"/>
      <c r="KHN160" s="117"/>
      <c r="KHO160" s="117"/>
      <c r="KHP160" s="117"/>
      <c r="KHQ160" s="117"/>
      <c r="KHR160" s="117"/>
      <c r="KHS160" s="117"/>
      <c r="KHT160" s="117"/>
      <c r="KHU160" s="117"/>
      <c r="KHV160" s="118"/>
      <c r="KHW160" s="118"/>
      <c r="KHX160" s="119"/>
      <c r="KHY160" s="119"/>
      <c r="KHZ160" s="94"/>
      <c r="KIA160" s="94"/>
      <c r="KIB160" s="2"/>
      <c r="KIC160" s="5"/>
      <c r="KID160" s="5"/>
      <c r="KIE160" s="120"/>
      <c r="KIF160" s="118"/>
      <c r="KIG160" s="118"/>
      <c r="KIH160" s="118"/>
      <c r="KII160" s="118"/>
      <c r="KIJ160" s="118"/>
      <c r="KIK160" s="121"/>
      <c r="KIL160" s="117"/>
      <c r="KIM160" s="117"/>
      <c r="KIN160" s="117"/>
      <c r="KIO160" s="117"/>
      <c r="KIP160" s="117"/>
      <c r="KIQ160" s="117"/>
      <c r="KIR160" s="117"/>
      <c r="KIS160" s="117"/>
      <c r="KIT160" s="117"/>
      <c r="KIU160" s="117"/>
      <c r="KIV160" s="117"/>
      <c r="KIW160" s="117"/>
      <c r="KIX160" s="117"/>
      <c r="KIY160" s="117"/>
      <c r="KIZ160" s="118"/>
      <c r="KJA160" s="118"/>
      <c r="KJB160" s="119"/>
      <c r="KJC160" s="119"/>
      <c r="KJD160" s="94"/>
      <c r="KJE160" s="94"/>
      <c r="KJF160" s="2"/>
      <c r="KJG160" s="5"/>
      <c r="KJH160" s="5"/>
      <c r="KJI160" s="120"/>
      <c r="KJJ160" s="118"/>
      <c r="KJK160" s="118"/>
      <c r="KJL160" s="118"/>
      <c r="KJM160" s="118"/>
      <c r="KJN160" s="118"/>
      <c r="KJO160" s="121"/>
      <c r="KJP160" s="117"/>
      <c r="KJQ160" s="117"/>
      <c r="KJR160" s="117"/>
      <c r="KJS160" s="117"/>
      <c r="KJT160" s="117"/>
      <c r="KJU160" s="117"/>
      <c r="KJV160" s="117"/>
      <c r="KJW160" s="117"/>
      <c r="KJX160" s="117"/>
      <c r="KJY160" s="117"/>
      <c r="KJZ160" s="117"/>
      <c r="KKA160" s="117"/>
      <c r="KKB160" s="117"/>
      <c r="KKC160" s="117"/>
      <c r="KKD160" s="118"/>
      <c r="KKE160" s="118"/>
      <c r="KKF160" s="119"/>
      <c r="KKG160" s="119"/>
      <c r="KKH160" s="94"/>
      <c r="KKI160" s="94"/>
      <c r="KKJ160" s="2"/>
      <c r="KKK160" s="5"/>
      <c r="KKL160" s="5"/>
      <c r="KKM160" s="120"/>
      <c r="KKN160" s="118"/>
      <c r="KKO160" s="118"/>
      <c r="KKP160" s="118"/>
      <c r="KKQ160" s="118"/>
      <c r="KKR160" s="118"/>
      <c r="KKS160" s="121"/>
      <c r="KKT160" s="117"/>
      <c r="KKU160" s="117"/>
      <c r="KKV160" s="117"/>
      <c r="KKW160" s="117"/>
      <c r="KKX160" s="117"/>
      <c r="KKY160" s="117"/>
      <c r="KKZ160" s="117"/>
      <c r="KLA160" s="117"/>
      <c r="KLB160" s="117"/>
      <c r="KLC160" s="117"/>
      <c r="KLD160" s="117"/>
      <c r="KLE160" s="117"/>
      <c r="KLF160" s="117"/>
      <c r="KLG160" s="117"/>
      <c r="KLH160" s="118"/>
      <c r="KLI160" s="118"/>
      <c r="KLJ160" s="119"/>
      <c r="KLK160" s="119"/>
      <c r="KLL160" s="94"/>
      <c r="KLM160" s="94"/>
      <c r="KLN160" s="2"/>
      <c r="KLO160" s="5"/>
      <c r="KLP160" s="5"/>
      <c r="KLQ160" s="120"/>
      <c r="KLR160" s="118"/>
      <c r="KLS160" s="118"/>
      <c r="KLT160" s="118"/>
      <c r="KLU160" s="118"/>
      <c r="KLV160" s="118"/>
      <c r="KLW160" s="121"/>
      <c r="KLX160" s="117"/>
      <c r="KLY160" s="117"/>
      <c r="KLZ160" s="117"/>
      <c r="KMA160" s="117"/>
      <c r="KMB160" s="117"/>
      <c r="KMC160" s="117"/>
      <c r="KMD160" s="117"/>
      <c r="KME160" s="117"/>
      <c r="KMF160" s="117"/>
      <c r="KMG160" s="117"/>
      <c r="KMH160" s="117"/>
      <c r="KMI160" s="117"/>
      <c r="KMJ160" s="117"/>
      <c r="KMK160" s="117"/>
      <c r="KML160" s="118"/>
      <c r="KMM160" s="118"/>
      <c r="KMN160" s="119"/>
      <c r="KMO160" s="119"/>
      <c r="KMP160" s="94"/>
      <c r="KMQ160" s="94"/>
      <c r="KMR160" s="2"/>
      <c r="KMS160" s="5"/>
      <c r="KMT160" s="5"/>
      <c r="KMU160" s="120"/>
      <c r="KMV160" s="118"/>
      <c r="KMW160" s="118"/>
      <c r="KMX160" s="118"/>
      <c r="KMY160" s="118"/>
      <c r="KMZ160" s="118"/>
      <c r="KNA160" s="121"/>
      <c r="KNB160" s="117"/>
      <c r="KNC160" s="117"/>
      <c r="KND160" s="117"/>
      <c r="KNE160" s="117"/>
      <c r="KNF160" s="117"/>
      <c r="KNG160" s="117"/>
      <c r="KNH160" s="117"/>
      <c r="KNI160" s="117"/>
      <c r="KNJ160" s="117"/>
      <c r="KNK160" s="117"/>
      <c r="KNL160" s="117"/>
      <c r="KNM160" s="117"/>
      <c r="KNN160" s="117"/>
      <c r="KNO160" s="117"/>
      <c r="KNP160" s="118"/>
      <c r="KNQ160" s="118"/>
      <c r="KNR160" s="119"/>
      <c r="KNS160" s="119"/>
      <c r="KNT160" s="94"/>
      <c r="KNU160" s="94"/>
      <c r="KNV160" s="2"/>
      <c r="KNW160" s="5"/>
      <c r="KNX160" s="5"/>
      <c r="KNY160" s="120"/>
      <c r="KNZ160" s="118"/>
      <c r="KOA160" s="118"/>
      <c r="KOB160" s="118"/>
      <c r="KOC160" s="118"/>
      <c r="KOD160" s="118"/>
      <c r="KOE160" s="121"/>
      <c r="KOF160" s="117"/>
      <c r="KOG160" s="117"/>
      <c r="KOH160" s="117"/>
      <c r="KOI160" s="117"/>
      <c r="KOJ160" s="117"/>
      <c r="KOK160" s="117"/>
      <c r="KOL160" s="117"/>
      <c r="KOM160" s="117"/>
      <c r="KON160" s="117"/>
      <c r="KOO160" s="117"/>
      <c r="KOP160" s="117"/>
      <c r="KOQ160" s="117"/>
      <c r="KOR160" s="117"/>
      <c r="KOS160" s="117"/>
      <c r="KOT160" s="118"/>
      <c r="KOU160" s="118"/>
      <c r="KOV160" s="119"/>
      <c r="KOW160" s="119"/>
      <c r="KOX160" s="94"/>
      <c r="KOY160" s="94"/>
      <c r="KOZ160" s="2"/>
      <c r="KPA160" s="5"/>
      <c r="KPB160" s="5"/>
      <c r="KPC160" s="120"/>
      <c r="KPD160" s="118"/>
      <c r="KPE160" s="118"/>
      <c r="KPF160" s="118"/>
      <c r="KPG160" s="118"/>
      <c r="KPH160" s="118"/>
      <c r="KPI160" s="121"/>
      <c r="KPJ160" s="117"/>
      <c r="KPK160" s="117"/>
      <c r="KPL160" s="117"/>
      <c r="KPM160" s="117"/>
      <c r="KPN160" s="117"/>
      <c r="KPO160" s="117"/>
      <c r="KPP160" s="117"/>
      <c r="KPQ160" s="117"/>
      <c r="KPR160" s="117"/>
      <c r="KPS160" s="117"/>
      <c r="KPT160" s="117"/>
      <c r="KPU160" s="117"/>
      <c r="KPV160" s="117"/>
      <c r="KPW160" s="117"/>
      <c r="KPX160" s="118"/>
      <c r="KPY160" s="118"/>
      <c r="KPZ160" s="119"/>
      <c r="KQA160" s="119"/>
      <c r="KQB160" s="94"/>
      <c r="KQC160" s="94"/>
      <c r="KQD160" s="2"/>
      <c r="KQE160" s="5"/>
      <c r="KQF160" s="5"/>
      <c r="KQG160" s="120"/>
      <c r="KQH160" s="118"/>
      <c r="KQI160" s="118"/>
      <c r="KQJ160" s="118"/>
      <c r="KQK160" s="118"/>
      <c r="KQL160" s="118"/>
      <c r="KQM160" s="121"/>
      <c r="KQN160" s="117"/>
      <c r="KQO160" s="117"/>
      <c r="KQP160" s="117"/>
      <c r="KQQ160" s="117"/>
      <c r="KQR160" s="117"/>
      <c r="KQS160" s="117"/>
      <c r="KQT160" s="117"/>
      <c r="KQU160" s="117"/>
      <c r="KQV160" s="117"/>
      <c r="KQW160" s="117"/>
      <c r="KQX160" s="117"/>
      <c r="KQY160" s="117"/>
      <c r="KQZ160" s="117"/>
      <c r="KRA160" s="117"/>
      <c r="KRB160" s="118"/>
      <c r="KRC160" s="118"/>
      <c r="KRD160" s="119"/>
      <c r="KRE160" s="119"/>
      <c r="KRF160" s="94"/>
      <c r="KRG160" s="94"/>
      <c r="KRH160" s="2"/>
      <c r="KRI160" s="5"/>
      <c r="KRJ160" s="5"/>
      <c r="KRK160" s="120"/>
      <c r="KRL160" s="118"/>
      <c r="KRM160" s="118"/>
      <c r="KRN160" s="118"/>
      <c r="KRO160" s="118"/>
      <c r="KRP160" s="118"/>
      <c r="KRQ160" s="121"/>
      <c r="KRR160" s="117"/>
      <c r="KRS160" s="117"/>
      <c r="KRT160" s="117"/>
      <c r="KRU160" s="117"/>
      <c r="KRV160" s="117"/>
      <c r="KRW160" s="117"/>
      <c r="KRX160" s="117"/>
      <c r="KRY160" s="117"/>
      <c r="KRZ160" s="117"/>
      <c r="KSA160" s="117"/>
      <c r="KSB160" s="117"/>
      <c r="KSC160" s="117"/>
      <c r="KSD160" s="117"/>
      <c r="KSE160" s="117"/>
      <c r="KSF160" s="118"/>
      <c r="KSG160" s="118"/>
      <c r="KSH160" s="119"/>
      <c r="KSI160" s="119"/>
      <c r="KSJ160" s="94"/>
      <c r="KSK160" s="94"/>
      <c r="KSL160" s="2"/>
      <c r="KSM160" s="5"/>
      <c r="KSN160" s="5"/>
      <c r="KSO160" s="120"/>
      <c r="KSP160" s="118"/>
      <c r="KSQ160" s="118"/>
      <c r="KSR160" s="118"/>
      <c r="KSS160" s="118"/>
      <c r="KST160" s="118"/>
      <c r="KSU160" s="121"/>
      <c r="KSV160" s="117"/>
      <c r="KSW160" s="117"/>
      <c r="KSX160" s="117"/>
      <c r="KSY160" s="117"/>
      <c r="KSZ160" s="117"/>
      <c r="KTA160" s="117"/>
      <c r="KTB160" s="117"/>
      <c r="KTC160" s="117"/>
      <c r="KTD160" s="117"/>
      <c r="KTE160" s="117"/>
      <c r="KTF160" s="117"/>
      <c r="KTG160" s="117"/>
      <c r="KTH160" s="117"/>
      <c r="KTI160" s="117"/>
      <c r="KTJ160" s="118"/>
      <c r="KTK160" s="118"/>
      <c r="KTL160" s="119"/>
      <c r="KTM160" s="119"/>
      <c r="KTN160" s="94"/>
      <c r="KTO160" s="94"/>
      <c r="KTP160" s="2"/>
      <c r="KTQ160" s="5"/>
      <c r="KTR160" s="5"/>
      <c r="KTS160" s="120"/>
      <c r="KTT160" s="118"/>
      <c r="KTU160" s="118"/>
      <c r="KTV160" s="118"/>
      <c r="KTW160" s="118"/>
      <c r="KTX160" s="118"/>
      <c r="KTY160" s="121"/>
      <c r="KTZ160" s="117"/>
      <c r="KUA160" s="117"/>
      <c r="KUB160" s="117"/>
      <c r="KUC160" s="117"/>
      <c r="KUD160" s="117"/>
      <c r="KUE160" s="117"/>
      <c r="KUF160" s="117"/>
      <c r="KUG160" s="117"/>
      <c r="KUH160" s="117"/>
      <c r="KUI160" s="117"/>
      <c r="KUJ160" s="117"/>
      <c r="KUK160" s="117"/>
      <c r="KUL160" s="117"/>
      <c r="KUM160" s="117"/>
      <c r="KUN160" s="118"/>
      <c r="KUO160" s="118"/>
      <c r="KUP160" s="119"/>
      <c r="KUQ160" s="119"/>
      <c r="KUR160" s="94"/>
      <c r="KUS160" s="94"/>
      <c r="KUT160" s="2"/>
      <c r="KUU160" s="5"/>
      <c r="KUV160" s="5"/>
      <c r="KUW160" s="120"/>
      <c r="KUX160" s="118"/>
      <c r="KUY160" s="118"/>
      <c r="KUZ160" s="118"/>
      <c r="KVA160" s="118"/>
      <c r="KVB160" s="118"/>
      <c r="KVC160" s="121"/>
      <c r="KVD160" s="117"/>
      <c r="KVE160" s="117"/>
      <c r="KVF160" s="117"/>
      <c r="KVG160" s="117"/>
      <c r="KVH160" s="117"/>
      <c r="KVI160" s="117"/>
      <c r="KVJ160" s="117"/>
      <c r="KVK160" s="117"/>
      <c r="KVL160" s="117"/>
      <c r="KVM160" s="117"/>
      <c r="KVN160" s="117"/>
      <c r="KVO160" s="117"/>
      <c r="KVP160" s="117"/>
      <c r="KVQ160" s="117"/>
      <c r="KVR160" s="118"/>
      <c r="KVS160" s="118"/>
      <c r="KVT160" s="119"/>
      <c r="KVU160" s="119"/>
      <c r="KVV160" s="94"/>
      <c r="KVW160" s="94"/>
      <c r="KVX160" s="2"/>
      <c r="KVY160" s="5"/>
      <c r="KVZ160" s="5"/>
      <c r="KWA160" s="120"/>
      <c r="KWB160" s="118"/>
      <c r="KWC160" s="118"/>
      <c r="KWD160" s="118"/>
      <c r="KWE160" s="118"/>
      <c r="KWF160" s="118"/>
      <c r="KWG160" s="121"/>
      <c r="KWH160" s="117"/>
      <c r="KWI160" s="117"/>
      <c r="KWJ160" s="117"/>
      <c r="KWK160" s="117"/>
      <c r="KWL160" s="117"/>
      <c r="KWM160" s="117"/>
      <c r="KWN160" s="117"/>
      <c r="KWO160" s="117"/>
      <c r="KWP160" s="117"/>
      <c r="KWQ160" s="117"/>
      <c r="KWR160" s="117"/>
      <c r="KWS160" s="117"/>
      <c r="KWT160" s="117"/>
      <c r="KWU160" s="117"/>
      <c r="KWV160" s="118"/>
      <c r="KWW160" s="118"/>
      <c r="KWX160" s="119"/>
      <c r="KWY160" s="119"/>
      <c r="KWZ160" s="94"/>
      <c r="KXA160" s="94"/>
      <c r="KXB160" s="2"/>
      <c r="KXC160" s="5"/>
      <c r="KXD160" s="5"/>
      <c r="KXE160" s="120"/>
      <c r="KXF160" s="118"/>
      <c r="KXG160" s="118"/>
      <c r="KXH160" s="118"/>
      <c r="KXI160" s="118"/>
      <c r="KXJ160" s="118"/>
      <c r="KXK160" s="121"/>
      <c r="KXL160" s="117"/>
      <c r="KXM160" s="117"/>
      <c r="KXN160" s="117"/>
      <c r="KXO160" s="117"/>
      <c r="KXP160" s="117"/>
      <c r="KXQ160" s="117"/>
      <c r="KXR160" s="117"/>
      <c r="KXS160" s="117"/>
      <c r="KXT160" s="117"/>
      <c r="KXU160" s="117"/>
      <c r="KXV160" s="117"/>
      <c r="KXW160" s="117"/>
      <c r="KXX160" s="117"/>
      <c r="KXY160" s="117"/>
      <c r="KXZ160" s="118"/>
      <c r="KYA160" s="118"/>
      <c r="KYB160" s="119"/>
      <c r="KYC160" s="119"/>
      <c r="KYD160" s="94"/>
      <c r="KYE160" s="94"/>
      <c r="KYF160" s="2"/>
      <c r="KYG160" s="5"/>
      <c r="KYH160" s="5"/>
      <c r="KYI160" s="120"/>
      <c r="KYJ160" s="118"/>
      <c r="KYK160" s="118"/>
      <c r="KYL160" s="118"/>
      <c r="KYM160" s="118"/>
      <c r="KYN160" s="118"/>
      <c r="KYO160" s="121"/>
      <c r="KYP160" s="117"/>
      <c r="KYQ160" s="117"/>
      <c r="KYR160" s="117"/>
      <c r="KYS160" s="117"/>
      <c r="KYT160" s="117"/>
      <c r="KYU160" s="117"/>
      <c r="KYV160" s="117"/>
      <c r="KYW160" s="117"/>
      <c r="KYX160" s="117"/>
      <c r="KYY160" s="117"/>
      <c r="KYZ160" s="117"/>
      <c r="KZA160" s="117"/>
      <c r="KZB160" s="117"/>
      <c r="KZC160" s="117"/>
      <c r="KZD160" s="118"/>
      <c r="KZE160" s="118"/>
      <c r="KZF160" s="119"/>
      <c r="KZG160" s="119"/>
      <c r="KZH160" s="94"/>
      <c r="KZI160" s="94"/>
      <c r="KZJ160" s="2"/>
      <c r="KZK160" s="5"/>
      <c r="KZL160" s="5"/>
      <c r="KZM160" s="120"/>
      <c r="KZN160" s="118"/>
      <c r="KZO160" s="118"/>
      <c r="KZP160" s="118"/>
      <c r="KZQ160" s="118"/>
      <c r="KZR160" s="118"/>
      <c r="KZS160" s="121"/>
      <c r="KZT160" s="117"/>
      <c r="KZU160" s="117"/>
      <c r="KZV160" s="117"/>
      <c r="KZW160" s="117"/>
      <c r="KZX160" s="117"/>
      <c r="KZY160" s="117"/>
      <c r="KZZ160" s="117"/>
      <c r="LAA160" s="117"/>
      <c r="LAB160" s="117"/>
      <c r="LAC160" s="117"/>
      <c r="LAD160" s="117"/>
      <c r="LAE160" s="117"/>
      <c r="LAF160" s="117"/>
      <c r="LAG160" s="117"/>
      <c r="LAH160" s="118"/>
      <c r="LAI160" s="118"/>
      <c r="LAJ160" s="119"/>
      <c r="LAK160" s="119"/>
      <c r="LAL160" s="94"/>
      <c r="LAM160" s="94"/>
      <c r="LAN160" s="2"/>
      <c r="LAO160" s="5"/>
      <c r="LAP160" s="5"/>
      <c r="LAQ160" s="120"/>
      <c r="LAR160" s="118"/>
      <c r="LAS160" s="118"/>
      <c r="LAT160" s="118"/>
      <c r="LAU160" s="118"/>
      <c r="LAV160" s="118"/>
      <c r="LAW160" s="121"/>
      <c r="LAX160" s="117"/>
      <c r="LAY160" s="117"/>
      <c r="LAZ160" s="117"/>
      <c r="LBA160" s="117"/>
      <c r="LBB160" s="117"/>
      <c r="LBC160" s="117"/>
      <c r="LBD160" s="117"/>
      <c r="LBE160" s="117"/>
      <c r="LBF160" s="117"/>
      <c r="LBG160" s="117"/>
      <c r="LBH160" s="117"/>
      <c r="LBI160" s="117"/>
      <c r="LBJ160" s="117"/>
      <c r="LBK160" s="117"/>
      <c r="LBL160" s="118"/>
      <c r="LBM160" s="118"/>
      <c r="LBN160" s="119"/>
      <c r="LBO160" s="119"/>
      <c r="LBP160" s="94"/>
      <c r="LBQ160" s="94"/>
      <c r="LBR160" s="2"/>
      <c r="LBS160" s="5"/>
      <c r="LBT160" s="5"/>
      <c r="LBU160" s="120"/>
      <c r="LBV160" s="118"/>
      <c r="LBW160" s="118"/>
      <c r="LBX160" s="118"/>
      <c r="LBY160" s="118"/>
      <c r="LBZ160" s="118"/>
      <c r="LCA160" s="121"/>
      <c r="LCB160" s="117"/>
      <c r="LCC160" s="117"/>
      <c r="LCD160" s="117"/>
      <c r="LCE160" s="117"/>
      <c r="LCF160" s="117"/>
      <c r="LCG160" s="117"/>
      <c r="LCH160" s="117"/>
      <c r="LCI160" s="117"/>
      <c r="LCJ160" s="117"/>
      <c r="LCK160" s="117"/>
      <c r="LCL160" s="117"/>
      <c r="LCM160" s="117"/>
      <c r="LCN160" s="117"/>
      <c r="LCO160" s="117"/>
      <c r="LCP160" s="118"/>
      <c r="LCQ160" s="118"/>
      <c r="LCR160" s="119"/>
      <c r="LCS160" s="119"/>
      <c r="LCT160" s="94"/>
      <c r="LCU160" s="94"/>
      <c r="LCV160" s="2"/>
      <c r="LCW160" s="5"/>
      <c r="LCX160" s="5"/>
      <c r="LCY160" s="120"/>
      <c r="LCZ160" s="118"/>
      <c r="LDA160" s="118"/>
      <c r="LDB160" s="118"/>
      <c r="LDC160" s="118"/>
      <c r="LDD160" s="118"/>
      <c r="LDE160" s="121"/>
      <c r="LDF160" s="117"/>
      <c r="LDG160" s="117"/>
      <c r="LDH160" s="117"/>
      <c r="LDI160" s="117"/>
      <c r="LDJ160" s="117"/>
      <c r="LDK160" s="117"/>
      <c r="LDL160" s="117"/>
      <c r="LDM160" s="117"/>
      <c r="LDN160" s="117"/>
      <c r="LDO160" s="117"/>
      <c r="LDP160" s="117"/>
      <c r="LDQ160" s="117"/>
      <c r="LDR160" s="117"/>
      <c r="LDS160" s="117"/>
      <c r="LDT160" s="118"/>
      <c r="LDU160" s="118"/>
      <c r="LDV160" s="119"/>
      <c r="LDW160" s="119"/>
      <c r="LDX160" s="94"/>
      <c r="LDY160" s="94"/>
      <c r="LDZ160" s="2"/>
      <c r="LEA160" s="5"/>
      <c r="LEB160" s="5"/>
      <c r="LEC160" s="120"/>
      <c r="LED160" s="118"/>
      <c r="LEE160" s="118"/>
      <c r="LEF160" s="118"/>
      <c r="LEG160" s="118"/>
      <c r="LEH160" s="118"/>
      <c r="LEI160" s="121"/>
      <c r="LEJ160" s="117"/>
      <c r="LEK160" s="117"/>
      <c r="LEL160" s="117"/>
      <c r="LEM160" s="117"/>
      <c r="LEN160" s="117"/>
      <c r="LEO160" s="117"/>
      <c r="LEP160" s="117"/>
      <c r="LEQ160" s="117"/>
      <c r="LER160" s="117"/>
      <c r="LES160" s="117"/>
      <c r="LET160" s="117"/>
      <c r="LEU160" s="117"/>
      <c r="LEV160" s="117"/>
      <c r="LEW160" s="117"/>
      <c r="LEX160" s="118"/>
      <c r="LEY160" s="118"/>
      <c r="LEZ160" s="119"/>
      <c r="LFA160" s="119"/>
      <c r="LFB160" s="94"/>
      <c r="LFC160" s="94"/>
      <c r="LFD160" s="2"/>
      <c r="LFE160" s="5"/>
      <c r="LFF160" s="5"/>
      <c r="LFG160" s="120"/>
      <c r="LFH160" s="118"/>
      <c r="LFI160" s="118"/>
      <c r="LFJ160" s="118"/>
      <c r="LFK160" s="118"/>
      <c r="LFL160" s="118"/>
      <c r="LFM160" s="121"/>
      <c r="LFN160" s="117"/>
      <c r="LFO160" s="117"/>
      <c r="LFP160" s="117"/>
      <c r="LFQ160" s="117"/>
      <c r="LFR160" s="117"/>
      <c r="LFS160" s="117"/>
      <c r="LFT160" s="117"/>
      <c r="LFU160" s="117"/>
      <c r="LFV160" s="117"/>
      <c r="LFW160" s="117"/>
      <c r="LFX160" s="117"/>
      <c r="LFY160" s="117"/>
      <c r="LFZ160" s="117"/>
      <c r="LGA160" s="117"/>
      <c r="LGB160" s="118"/>
      <c r="LGC160" s="118"/>
      <c r="LGD160" s="119"/>
      <c r="LGE160" s="119"/>
      <c r="LGF160" s="94"/>
      <c r="LGG160" s="94"/>
      <c r="LGH160" s="2"/>
      <c r="LGI160" s="5"/>
      <c r="LGJ160" s="5"/>
      <c r="LGK160" s="120"/>
      <c r="LGL160" s="118"/>
      <c r="LGM160" s="118"/>
      <c r="LGN160" s="118"/>
      <c r="LGO160" s="118"/>
      <c r="LGP160" s="118"/>
      <c r="LGQ160" s="121"/>
      <c r="LGR160" s="117"/>
      <c r="LGS160" s="117"/>
      <c r="LGT160" s="117"/>
      <c r="LGU160" s="117"/>
      <c r="LGV160" s="117"/>
      <c r="LGW160" s="117"/>
      <c r="LGX160" s="117"/>
      <c r="LGY160" s="117"/>
      <c r="LGZ160" s="117"/>
      <c r="LHA160" s="117"/>
      <c r="LHB160" s="117"/>
      <c r="LHC160" s="117"/>
      <c r="LHD160" s="117"/>
      <c r="LHE160" s="117"/>
      <c r="LHF160" s="118"/>
      <c r="LHG160" s="118"/>
      <c r="LHH160" s="119"/>
      <c r="LHI160" s="119"/>
      <c r="LHJ160" s="94"/>
      <c r="LHK160" s="94"/>
      <c r="LHL160" s="2"/>
      <c r="LHM160" s="5"/>
      <c r="LHN160" s="5"/>
      <c r="LHO160" s="120"/>
      <c r="LHP160" s="118"/>
      <c r="LHQ160" s="118"/>
      <c r="LHR160" s="118"/>
      <c r="LHS160" s="118"/>
      <c r="LHT160" s="118"/>
      <c r="LHU160" s="121"/>
      <c r="LHV160" s="117"/>
      <c r="LHW160" s="117"/>
      <c r="LHX160" s="117"/>
      <c r="LHY160" s="117"/>
      <c r="LHZ160" s="117"/>
      <c r="LIA160" s="117"/>
      <c r="LIB160" s="117"/>
      <c r="LIC160" s="117"/>
      <c r="LID160" s="117"/>
      <c r="LIE160" s="117"/>
      <c r="LIF160" s="117"/>
      <c r="LIG160" s="117"/>
      <c r="LIH160" s="117"/>
      <c r="LII160" s="117"/>
      <c r="LIJ160" s="118"/>
      <c r="LIK160" s="118"/>
      <c r="LIL160" s="119"/>
      <c r="LIM160" s="119"/>
      <c r="LIN160" s="94"/>
      <c r="LIO160" s="94"/>
      <c r="LIP160" s="2"/>
      <c r="LIQ160" s="5"/>
      <c r="LIR160" s="5"/>
      <c r="LIS160" s="120"/>
      <c r="LIT160" s="118"/>
      <c r="LIU160" s="118"/>
      <c r="LIV160" s="118"/>
      <c r="LIW160" s="118"/>
      <c r="LIX160" s="118"/>
      <c r="LIY160" s="121"/>
      <c r="LIZ160" s="117"/>
      <c r="LJA160" s="117"/>
      <c r="LJB160" s="117"/>
      <c r="LJC160" s="117"/>
      <c r="LJD160" s="117"/>
      <c r="LJE160" s="117"/>
      <c r="LJF160" s="117"/>
      <c r="LJG160" s="117"/>
      <c r="LJH160" s="117"/>
      <c r="LJI160" s="117"/>
      <c r="LJJ160" s="117"/>
      <c r="LJK160" s="117"/>
      <c r="LJL160" s="117"/>
      <c r="LJM160" s="117"/>
      <c r="LJN160" s="118"/>
      <c r="LJO160" s="118"/>
      <c r="LJP160" s="119"/>
      <c r="LJQ160" s="119"/>
      <c r="LJR160" s="94"/>
      <c r="LJS160" s="94"/>
      <c r="LJT160" s="2"/>
      <c r="LJU160" s="5"/>
      <c r="LJV160" s="5"/>
      <c r="LJW160" s="120"/>
      <c r="LJX160" s="118"/>
      <c r="LJY160" s="118"/>
      <c r="LJZ160" s="118"/>
      <c r="LKA160" s="118"/>
      <c r="LKB160" s="118"/>
      <c r="LKC160" s="121"/>
      <c r="LKD160" s="117"/>
      <c r="LKE160" s="117"/>
      <c r="LKF160" s="117"/>
      <c r="LKG160" s="117"/>
      <c r="LKH160" s="117"/>
      <c r="LKI160" s="117"/>
      <c r="LKJ160" s="117"/>
      <c r="LKK160" s="117"/>
      <c r="LKL160" s="117"/>
      <c r="LKM160" s="117"/>
      <c r="LKN160" s="117"/>
      <c r="LKO160" s="117"/>
      <c r="LKP160" s="117"/>
      <c r="LKQ160" s="117"/>
      <c r="LKR160" s="118"/>
      <c r="LKS160" s="118"/>
      <c r="LKT160" s="119"/>
      <c r="LKU160" s="119"/>
      <c r="LKV160" s="94"/>
      <c r="LKW160" s="94"/>
      <c r="LKX160" s="2"/>
      <c r="LKY160" s="5"/>
      <c r="LKZ160" s="5"/>
      <c r="LLA160" s="120"/>
      <c r="LLB160" s="118"/>
      <c r="LLC160" s="118"/>
      <c r="LLD160" s="118"/>
      <c r="LLE160" s="118"/>
      <c r="LLF160" s="118"/>
      <c r="LLG160" s="121"/>
      <c r="LLH160" s="117"/>
      <c r="LLI160" s="117"/>
      <c r="LLJ160" s="117"/>
      <c r="LLK160" s="117"/>
      <c r="LLL160" s="117"/>
      <c r="LLM160" s="117"/>
      <c r="LLN160" s="117"/>
      <c r="LLO160" s="117"/>
      <c r="LLP160" s="117"/>
      <c r="LLQ160" s="117"/>
      <c r="LLR160" s="117"/>
      <c r="LLS160" s="117"/>
      <c r="LLT160" s="117"/>
      <c r="LLU160" s="117"/>
      <c r="LLV160" s="118"/>
      <c r="LLW160" s="118"/>
      <c r="LLX160" s="119"/>
      <c r="LLY160" s="119"/>
      <c r="LLZ160" s="94"/>
      <c r="LMA160" s="94"/>
      <c r="LMB160" s="2"/>
      <c r="LMC160" s="5"/>
      <c r="LMD160" s="5"/>
      <c r="LME160" s="120"/>
      <c r="LMF160" s="118"/>
      <c r="LMG160" s="118"/>
      <c r="LMH160" s="118"/>
      <c r="LMI160" s="118"/>
      <c r="LMJ160" s="118"/>
      <c r="LMK160" s="121"/>
      <c r="LML160" s="117"/>
      <c r="LMM160" s="117"/>
      <c r="LMN160" s="117"/>
      <c r="LMO160" s="117"/>
      <c r="LMP160" s="117"/>
      <c r="LMQ160" s="117"/>
      <c r="LMR160" s="117"/>
      <c r="LMS160" s="117"/>
      <c r="LMT160" s="117"/>
      <c r="LMU160" s="117"/>
      <c r="LMV160" s="117"/>
      <c r="LMW160" s="117"/>
      <c r="LMX160" s="117"/>
      <c r="LMY160" s="117"/>
      <c r="LMZ160" s="118"/>
      <c r="LNA160" s="118"/>
      <c r="LNB160" s="119"/>
      <c r="LNC160" s="119"/>
      <c r="LND160" s="94"/>
      <c r="LNE160" s="94"/>
      <c r="LNF160" s="2"/>
      <c r="LNG160" s="5"/>
      <c r="LNH160" s="5"/>
      <c r="LNI160" s="120"/>
      <c r="LNJ160" s="118"/>
      <c r="LNK160" s="118"/>
      <c r="LNL160" s="118"/>
      <c r="LNM160" s="118"/>
      <c r="LNN160" s="118"/>
      <c r="LNO160" s="121"/>
      <c r="LNP160" s="117"/>
      <c r="LNQ160" s="117"/>
      <c r="LNR160" s="117"/>
      <c r="LNS160" s="117"/>
      <c r="LNT160" s="117"/>
      <c r="LNU160" s="117"/>
      <c r="LNV160" s="117"/>
      <c r="LNW160" s="117"/>
      <c r="LNX160" s="117"/>
      <c r="LNY160" s="117"/>
      <c r="LNZ160" s="117"/>
      <c r="LOA160" s="117"/>
      <c r="LOB160" s="117"/>
      <c r="LOC160" s="117"/>
      <c r="LOD160" s="118"/>
      <c r="LOE160" s="118"/>
      <c r="LOF160" s="119"/>
      <c r="LOG160" s="119"/>
      <c r="LOH160" s="94"/>
      <c r="LOI160" s="94"/>
      <c r="LOJ160" s="2"/>
      <c r="LOK160" s="5"/>
      <c r="LOL160" s="5"/>
      <c r="LOM160" s="120"/>
      <c r="LON160" s="118"/>
      <c r="LOO160" s="118"/>
      <c r="LOP160" s="118"/>
      <c r="LOQ160" s="118"/>
      <c r="LOR160" s="118"/>
      <c r="LOS160" s="121"/>
      <c r="LOT160" s="117"/>
      <c r="LOU160" s="117"/>
      <c r="LOV160" s="117"/>
      <c r="LOW160" s="117"/>
      <c r="LOX160" s="117"/>
      <c r="LOY160" s="117"/>
      <c r="LOZ160" s="117"/>
      <c r="LPA160" s="117"/>
      <c r="LPB160" s="117"/>
      <c r="LPC160" s="117"/>
      <c r="LPD160" s="117"/>
      <c r="LPE160" s="117"/>
      <c r="LPF160" s="117"/>
      <c r="LPG160" s="117"/>
      <c r="LPH160" s="118"/>
      <c r="LPI160" s="118"/>
      <c r="LPJ160" s="119"/>
      <c r="LPK160" s="119"/>
      <c r="LPL160" s="94"/>
      <c r="LPM160" s="94"/>
      <c r="LPN160" s="2"/>
      <c r="LPO160" s="5"/>
      <c r="LPP160" s="5"/>
      <c r="LPQ160" s="120"/>
      <c r="LPR160" s="118"/>
      <c r="LPS160" s="118"/>
      <c r="LPT160" s="118"/>
      <c r="LPU160" s="118"/>
      <c r="LPV160" s="118"/>
      <c r="LPW160" s="121"/>
      <c r="LPX160" s="117"/>
      <c r="LPY160" s="117"/>
      <c r="LPZ160" s="117"/>
      <c r="LQA160" s="117"/>
      <c r="LQB160" s="117"/>
      <c r="LQC160" s="117"/>
      <c r="LQD160" s="117"/>
      <c r="LQE160" s="117"/>
      <c r="LQF160" s="117"/>
      <c r="LQG160" s="117"/>
      <c r="LQH160" s="117"/>
      <c r="LQI160" s="117"/>
      <c r="LQJ160" s="117"/>
      <c r="LQK160" s="117"/>
      <c r="LQL160" s="118"/>
      <c r="LQM160" s="118"/>
      <c r="LQN160" s="119"/>
      <c r="LQO160" s="119"/>
      <c r="LQP160" s="94"/>
      <c r="LQQ160" s="94"/>
      <c r="LQR160" s="2"/>
      <c r="LQS160" s="5"/>
      <c r="LQT160" s="5"/>
      <c r="LQU160" s="120"/>
      <c r="LQV160" s="118"/>
      <c r="LQW160" s="118"/>
      <c r="LQX160" s="118"/>
      <c r="LQY160" s="118"/>
      <c r="LQZ160" s="118"/>
      <c r="LRA160" s="121"/>
      <c r="LRB160" s="117"/>
      <c r="LRC160" s="117"/>
      <c r="LRD160" s="117"/>
      <c r="LRE160" s="117"/>
      <c r="LRF160" s="117"/>
      <c r="LRG160" s="117"/>
      <c r="LRH160" s="117"/>
      <c r="LRI160" s="117"/>
      <c r="LRJ160" s="117"/>
      <c r="LRK160" s="117"/>
      <c r="LRL160" s="117"/>
      <c r="LRM160" s="117"/>
      <c r="LRN160" s="117"/>
      <c r="LRO160" s="117"/>
      <c r="LRP160" s="118"/>
      <c r="LRQ160" s="118"/>
      <c r="LRR160" s="119"/>
      <c r="LRS160" s="119"/>
      <c r="LRT160" s="94"/>
      <c r="LRU160" s="94"/>
      <c r="LRV160" s="2"/>
      <c r="LRW160" s="5"/>
      <c r="LRX160" s="5"/>
      <c r="LRY160" s="120"/>
      <c r="LRZ160" s="118"/>
      <c r="LSA160" s="118"/>
      <c r="LSB160" s="118"/>
      <c r="LSC160" s="118"/>
      <c r="LSD160" s="118"/>
      <c r="LSE160" s="121"/>
      <c r="LSF160" s="117"/>
      <c r="LSG160" s="117"/>
      <c r="LSH160" s="117"/>
      <c r="LSI160" s="117"/>
      <c r="LSJ160" s="117"/>
      <c r="LSK160" s="117"/>
      <c r="LSL160" s="117"/>
      <c r="LSM160" s="117"/>
      <c r="LSN160" s="117"/>
      <c r="LSO160" s="117"/>
      <c r="LSP160" s="117"/>
      <c r="LSQ160" s="117"/>
      <c r="LSR160" s="117"/>
      <c r="LSS160" s="117"/>
      <c r="LST160" s="118"/>
      <c r="LSU160" s="118"/>
      <c r="LSV160" s="119"/>
      <c r="LSW160" s="119"/>
      <c r="LSX160" s="94"/>
      <c r="LSY160" s="94"/>
      <c r="LSZ160" s="2"/>
      <c r="LTA160" s="5"/>
      <c r="LTB160" s="5"/>
      <c r="LTC160" s="120"/>
      <c r="LTD160" s="118"/>
      <c r="LTE160" s="118"/>
      <c r="LTF160" s="118"/>
      <c r="LTG160" s="118"/>
      <c r="LTH160" s="118"/>
      <c r="LTI160" s="121"/>
      <c r="LTJ160" s="117"/>
      <c r="LTK160" s="117"/>
      <c r="LTL160" s="117"/>
      <c r="LTM160" s="117"/>
      <c r="LTN160" s="117"/>
      <c r="LTO160" s="117"/>
      <c r="LTP160" s="117"/>
      <c r="LTQ160" s="117"/>
      <c r="LTR160" s="117"/>
      <c r="LTS160" s="117"/>
      <c r="LTT160" s="117"/>
      <c r="LTU160" s="117"/>
      <c r="LTV160" s="117"/>
      <c r="LTW160" s="117"/>
      <c r="LTX160" s="118"/>
      <c r="LTY160" s="118"/>
      <c r="LTZ160" s="119"/>
      <c r="LUA160" s="119"/>
      <c r="LUB160" s="94"/>
      <c r="LUC160" s="94"/>
      <c r="LUD160" s="2"/>
      <c r="LUE160" s="5"/>
      <c r="LUF160" s="5"/>
      <c r="LUG160" s="120"/>
      <c r="LUH160" s="118"/>
      <c r="LUI160" s="118"/>
      <c r="LUJ160" s="118"/>
      <c r="LUK160" s="118"/>
      <c r="LUL160" s="118"/>
      <c r="LUM160" s="121"/>
      <c r="LUN160" s="117"/>
      <c r="LUO160" s="117"/>
      <c r="LUP160" s="117"/>
      <c r="LUQ160" s="117"/>
      <c r="LUR160" s="117"/>
      <c r="LUS160" s="117"/>
      <c r="LUT160" s="117"/>
      <c r="LUU160" s="117"/>
      <c r="LUV160" s="117"/>
      <c r="LUW160" s="117"/>
      <c r="LUX160" s="117"/>
      <c r="LUY160" s="117"/>
      <c r="LUZ160" s="117"/>
      <c r="LVA160" s="117"/>
      <c r="LVB160" s="118"/>
      <c r="LVC160" s="118"/>
      <c r="LVD160" s="119"/>
      <c r="LVE160" s="119"/>
      <c r="LVF160" s="94"/>
      <c r="LVG160" s="94"/>
      <c r="LVH160" s="2"/>
      <c r="LVI160" s="5"/>
      <c r="LVJ160" s="5"/>
      <c r="LVK160" s="120"/>
      <c r="LVL160" s="118"/>
      <c r="LVM160" s="118"/>
      <c r="LVN160" s="118"/>
      <c r="LVO160" s="118"/>
      <c r="LVP160" s="118"/>
      <c r="LVQ160" s="121"/>
      <c r="LVR160" s="117"/>
      <c r="LVS160" s="117"/>
      <c r="LVT160" s="117"/>
      <c r="LVU160" s="117"/>
      <c r="LVV160" s="117"/>
      <c r="LVW160" s="117"/>
      <c r="LVX160" s="117"/>
      <c r="LVY160" s="117"/>
      <c r="LVZ160" s="117"/>
      <c r="LWA160" s="117"/>
      <c r="LWB160" s="117"/>
      <c r="LWC160" s="117"/>
      <c r="LWD160" s="117"/>
      <c r="LWE160" s="117"/>
      <c r="LWF160" s="118"/>
      <c r="LWG160" s="118"/>
      <c r="LWH160" s="119"/>
      <c r="LWI160" s="119"/>
      <c r="LWJ160" s="94"/>
      <c r="LWK160" s="94"/>
      <c r="LWL160" s="2"/>
      <c r="LWM160" s="5"/>
      <c r="LWN160" s="5"/>
      <c r="LWO160" s="120"/>
      <c r="LWP160" s="118"/>
      <c r="LWQ160" s="118"/>
      <c r="LWR160" s="118"/>
      <c r="LWS160" s="118"/>
      <c r="LWT160" s="118"/>
      <c r="LWU160" s="121"/>
      <c r="LWV160" s="117"/>
      <c r="LWW160" s="117"/>
      <c r="LWX160" s="117"/>
      <c r="LWY160" s="117"/>
      <c r="LWZ160" s="117"/>
      <c r="LXA160" s="117"/>
      <c r="LXB160" s="117"/>
      <c r="LXC160" s="117"/>
      <c r="LXD160" s="117"/>
      <c r="LXE160" s="117"/>
      <c r="LXF160" s="117"/>
      <c r="LXG160" s="117"/>
      <c r="LXH160" s="117"/>
      <c r="LXI160" s="117"/>
      <c r="LXJ160" s="118"/>
      <c r="LXK160" s="118"/>
      <c r="LXL160" s="119"/>
      <c r="LXM160" s="119"/>
      <c r="LXN160" s="94"/>
      <c r="LXO160" s="94"/>
      <c r="LXP160" s="2"/>
      <c r="LXQ160" s="5"/>
      <c r="LXR160" s="5"/>
      <c r="LXS160" s="120"/>
      <c r="LXT160" s="118"/>
      <c r="LXU160" s="118"/>
      <c r="LXV160" s="118"/>
      <c r="LXW160" s="118"/>
      <c r="LXX160" s="118"/>
      <c r="LXY160" s="121"/>
      <c r="LXZ160" s="117"/>
      <c r="LYA160" s="117"/>
      <c r="LYB160" s="117"/>
      <c r="LYC160" s="117"/>
      <c r="LYD160" s="117"/>
      <c r="LYE160" s="117"/>
      <c r="LYF160" s="117"/>
      <c r="LYG160" s="117"/>
      <c r="LYH160" s="117"/>
      <c r="LYI160" s="117"/>
      <c r="LYJ160" s="117"/>
      <c r="LYK160" s="117"/>
      <c r="LYL160" s="117"/>
      <c r="LYM160" s="117"/>
      <c r="LYN160" s="118"/>
      <c r="LYO160" s="118"/>
      <c r="LYP160" s="119"/>
      <c r="LYQ160" s="119"/>
      <c r="LYR160" s="94"/>
      <c r="LYS160" s="94"/>
      <c r="LYT160" s="2"/>
      <c r="LYU160" s="5"/>
      <c r="LYV160" s="5"/>
      <c r="LYW160" s="120"/>
      <c r="LYX160" s="118"/>
      <c r="LYY160" s="118"/>
      <c r="LYZ160" s="118"/>
      <c r="LZA160" s="118"/>
      <c r="LZB160" s="118"/>
      <c r="LZC160" s="121"/>
      <c r="LZD160" s="117"/>
      <c r="LZE160" s="117"/>
      <c r="LZF160" s="117"/>
      <c r="LZG160" s="117"/>
      <c r="LZH160" s="117"/>
      <c r="LZI160" s="117"/>
      <c r="LZJ160" s="117"/>
      <c r="LZK160" s="117"/>
      <c r="LZL160" s="117"/>
      <c r="LZM160" s="117"/>
      <c r="LZN160" s="117"/>
      <c r="LZO160" s="117"/>
      <c r="LZP160" s="117"/>
      <c r="LZQ160" s="117"/>
      <c r="LZR160" s="118"/>
      <c r="LZS160" s="118"/>
      <c r="LZT160" s="119"/>
      <c r="LZU160" s="119"/>
      <c r="LZV160" s="94"/>
      <c r="LZW160" s="94"/>
      <c r="LZX160" s="2"/>
      <c r="LZY160" s="5"/>
      <c r="LZZ160" s="5"/>
      <c r="MAA160" s="120"/>
      <c r="MAB160" s="118"/>
      <c r="MAC160" s="118"/>
      <c r="MAD160" s="118"/>
      <c r="MAE160" s="118"/>
      <c r="MAF160" s="118"/>
      <c r="MAG160" s="121"/>
      <c r="MAH160" s="117"/>
      <c r="MAI160" s="117"/>
      <c r="MAJ160" s="117"/>
      <c r="MAK160" s="117"/>
      <c r="MAL160" s="117"/>
      <c r="MAM160" s="117"/>
      <c r="MAN160" s="117"/>
      <c r="MAO160" s="117"/>
      <c r="MAP160" s="117"/>
      <c r="MAQ160" s="117"/>
      <c r="MAR160" s="117"/>
      <c r="MAS160" s="117"/>
      <c r="MAT160" s="117"/>
      <c r="MAU160" s="117"/>
      <c r="MAV160" s="118"/>
      <c r="MAW160" s="118"/>
      <c r="MAX160" s="119"/>
      <c r="MAY160" s="119"/>
      <c r="MAZ160" s="94"/>
      <c r="MBA160" s="94"/>
      <c r="MBB160" s="2"/>
      <c r="MBC160" s="5"/>
      <c r="MBD160" s="5"/>
      <c r="MBE160" s="120"/>
      <c r="MBF160" s="118"/>
      <c r="MBG160" s="118"/>
      <c r="MBH160" s="118"/>
      <c r="MBI160" s="118"/>
      <c r="MBJ160" s="118"/>
      <c r="MBK160" s="121"/>
      <c r="MBL160" s="117"/>
      <c r="MBM160" s="117"/>
      <c r="MBN160" s="117"/>
      <c r="MBO160" s="117"/>
      <c r="MBP160" s="117"/>
      <c r="MBQ160" s="117"/>
      <c r="MBR160" s="117"/>
      <c r="MBS160" s="117"/>
      <c r="MBT160" s="117"/>
      <c r="MBU160" s="117"/>
      <c r="MBV160" s="117"/>
      <c r="MBW160" s="117"/>
      <c r="MBX160" s="117"/>
      <c r="MBY160" s="117"/>
      <c r="MBZ160" s="118"/>
      <c r="MCA160" s="118"/>
      <c r="MCB160" s="119"/>
      <c r="MCC160" s="119"/>
      <c r="MCD160" s="94"/>
      <c r="MCE160" s="94"/>
      <c r="MCF160" s="2"/>
      <c r="MCG160" s="5"/>
      <c r="MCH160" s="5"/>
      <c r="MCI160" s="120"/>
      <c r="MCJ160" s="118"/>
      <c r="MCK160" s="118"/>
      <c r="MCL160" s="118"/>
      <c r="MCM160" s="118"/>
      <c r="MCN160" s="118"/>
      <c r="MCO160" s="121"/>
      <c r="MCP160" s="117"/>
      <c r="MCQ160" s="117"/>
      <c r="MCR160" s="117"/>
      <c r="MCS160" s="117"/>
      <c r="MCT160" s="117"/>
      <c r="MCU160" s="117"/>
      <c r="MCV160" s="117"/>
      <c r="MCW160" s="117"/>
      <c r="MCX160" s="117"/>
      <c r="MCY160" s="117"/>
      <c r="MCZ160" s="117"/>
      <c r="MDA160" s="117"/>
      <c r="MDB160" s="117"/>
      <c r="MDC160" s="117"/>
      <c r="MDD160" s="118"/>
      <c r="MDE160" s="118"/>
      <c r="MDF160" s="119"/>
      <c r="MDG160" s="119"/>
      <c r="MDH160" s="94"/>
      <c r="MDI160" s="94"/>
      <c r="MDJ160" s="2"/>
      <c r="MDK160" s="5"/>
      <c r="MDL160" s="5"/>
      <c r="MDM160" s="120"/>
      <c r="MDN160" s="118"/>
      <c r="MDO160" s="118"/>
      <c r="MDP160" s="118"/>
      <c r="MDQ160" s="118"/>
      <c r="MDR160" s="118"/>
      <c r="MDS160" s="121"/>
      <c r="MDT160" s="117"/>
      <c r="MDU160" s="117"/>
      <c r="MDV160" s="117"/>
      <c r="MDW160" s="117"/>
      <c r="MDX160" s="117"/>
      <c r="MDY160" s="117"/>
      <c r="MDZ160" s="117"/>
      <c r="MEA160" s="117"/>
      <c r="MEB160" s="117"/>
      <c r="MEC160" s="117"/>
      <c r="MED160" s="117"/>
      <c r="MEE160" s="117"/>
      <c r="MEF160" s="117"/>
      <c r="MEG160" s="117"/>
      <c r="MEH160" s="118"/>
      <c r="MEI160" s="118"/>
      <c r="MEJ160" s="119"/>
      <c r="MEK160" s="119"/>
      <c r="MEL160" s="94"/>
      <c r="MEM160" s="94"/>
      <c r="MEN160" s="2"/>
      <c r="MEO160" s="5"/>
      <c r="MEP160" s="5"/>
      <c r="MEQ160" s="120"/>
      <c r="MER160" s="118"/>
      <c r="MES160" s="118"/>
      <c r="MET160" s="118"/>
      <c r="MEU160" s="118"/>
      <c r="MEV160" s="118"/>
      <c r="MEW160" s="121"/>
      <c r="MEX160" s="117"/>
      <c r="MEY160" s="117"/>
      <c r="MEZ160" s="117"/>
      <c r="MFA160" s="117"/>
      <c r="MFB160" s="117"/>
      <c r="MFC160" s="117"/>
      <c r="MFD160" s="117"/>
      <c r="MFE160" s="117"/>
      <c r="MFF160" s="117"/>
      <c r="MFG160" s="117"/>
      <c r="MFH160" s="117"/>
      <c r="MFI160" s="117"/>
      <c r="MFJ160" s="117"/>
      <c r="MFK160" s="117"/>
      <c r="MFL160" s="118"/>
      <c r="MFM160" s="118"/>
      <c r="MFN160" s="119"/>
      <c r="MFO160" s="119"/>
      <c r="MFP160" s="94"/>
      <c r="MFQ160" s="94"/>
      <c r="MFR160" s="2"/>
      <c r="MFS160" s="5"/>
      <c r="MFT160" s="5"/>
      <c r="MFU160" s="120"/>
      <c r="MFV160" s="118"/>
      <c r="MFW160" s="118"/>
      <c r="MFX160" s="118"/>
      <c r="MFY160" s="118"/>
      <c r="MFZ160" s="118"/>
      <c r="MGA160" s="121"/>
      <c r="MGB160" s="117"/>
      <c r="MGC160" s="117"/>
      <c r="MGD160" s="117"/>
      <c r="MGE160" s="117"/>
      <c r="MGF160" s="117"/>
      <c r="MGG160" s="117"/>
      <c r="MGH160" s="117"/>
      <c r="MGI160" s="117"/>
      <c r="MGJ160" s="117"/>
      <c r="MGK160" s="117"/>
      <c r="MGL160" s="117"/>
      <c r="MGM160" s="117"/>
      <c r="MGN160" s="117"/>
      <c r="MGO160" s="117"/>
      <c r="MGP160" s="118"/>
      <c r="MGQ160" s="118"/>
      <c r="MGR160" s="119"/>
      <c r="MGS160" s="119"/>
      <c r="MGT160" s="94"/>
      <c r="MGU160" s="94"/>
      <c r="MGV160" s="2"/>
      <c r="MGW160" s="5"/>
      <c r="MGX160" s="5"/>
      <c r="MGY160" s="120"/>
      <c r="MGZ160" s="118"/>
      <c r="MHA160" s="118"/>
      <c r="MHB160" s="118"/>
      <c r="MHC160" s="118"/>
      <c r="MHD160" s="118"/>
      <c r="MHE160" s="121"/>
      <c r="MHF160" s="117"/>
      <c r="MHG160" s="117"/>
      <c r="MHH160" s="117"/>
      <c r="MHI160" s="117"/>
      <c r="MHJ160" s="117"/>
      <c r="MHK160" s="117"/>
      <c r="MHL160" s="117"/>
      <c r="MHM160" s="117"/>
      <c r="MHN160" s="117"/>
      <c r="MHO160" s="117"/>
      <c r="MHP160" s="117"/>
      <c r="MHQ160" s="117"/>
      <c r="MHR160" s="117"/>
      <c r="MHS160" s="117"/>
      <c r="MHT160" s="118"/>
      <c r="MHU160" s="118"/>
      <c r="MHV160" s="119"/>
      <c r="MHW160" s="119"/>
      <c r="MHX160" s="94"/>
      <c r="MHY160" s="94"/>
      <c r="MHZ160" s="2"/>
      <c r="MIA160" s="5"/>
      <c r="MIB160" s="5"/>
      <c r="MIC160" s="120"/>
      <c r="MID160" s="118"/>
      <c r="MIE160" s="118"/>
      <c r="MIF160" s="118"/>
      <c r="MIG160" s="118"/>
      <c r="MIH160" s="118"/>
      <c r="MII160" s="121"/>
      <c r="MIJ160" s="117"/>
      <c r="MIK160" s="117"/>
      <c r="MIL160" s="117"/>
      <c r="MIM160" s="117"/>
      <c r="MIN160" s="117"/>
      <c r="MIO160" s="117"/>
      <c r="MIP160" s="117"/>
      <c r="MIQ160" s="117"/>
      <c r="MIR160" s="117"/>
      <c r="MIS160" s="117"/>
      <c r="MIT160" s="117"/>
      <c r="MIU160" s="117"/>
      <c r="MIV160" s="117"/>
      <c r="MIW160" s="117"/>
      <c r="MIX160" s="118"/>
      <c r="MIY160" s="118"/>
      <c r="MIZ160" s="119"/>
      <c r="MJA160" s="119"/>
      <c r="MJB160" s="94"/>
      <c r="MJC160" s="94"/>
      <c r="MJD160" s="2"/>
      <c r="MJE160" s="5"/>
      <c r="MJF160" s="5"/>
      <c r="MJG160" s="120"/>
      <c r="MJH160" s="118"/>
      <c r="MJI160" s="118"/>
      <c r="MJJ160" s="118"/>
      <c r="MJK160" s="118"/>
      <c r="MJL160" s="118"/>
      <c r="MJM160" s="121"/>
      <c r="MJN160" s="117"/>
      <c r="MJO160" s="117"/>
      <c r="MJP160" s="117"/>
      <c r="MJQ160" s="117"/>
      <c r="MJR160" s="117"/>
      <c r="MJS160" s="117"/>
      <c r="MJT160" s="117"/>
      <c r="MJU160" s="117"/>
      <c r="MJV160" s="117"/>
      <c r="MJW160" s="117"/>
      <c r="MJX160" s="117"/>
      <c r="MJY160" s="117"/>
      <c r="MJZ160" s="117"/>
      <c r="MKA160" s="117"/>
      <c r="MKB160" s="118"/>
      <c r="MKC160" s="118"/>
      <c r="MKD160" s="119"/>
      <c r="MKE160" s="119"/>
      <c r="MKF160" s="94"/>
      <c r="MKG160" s="94"/>
      <c r="MKH160" s="2"/>
      <c r="MKI160" s="5"/>
      <c r="MKJ160" s="5"/>
      <c r="MKK160" s="120"/>
      <c r="MKL160" s="118"/>
      <c r="MKM160" s="118"/>
      <c r="MKN160" s="118"/>
      <c r="MKO160" s="118"/>
      <c r="MKP160" s="118"/>
      <c r="MKQ160" s="121"/>
      <c r="MKR160" s="117"/>
      <c r="MKS160" s="117"/>
      <c r="MKT160" s="117"/>
      <c r="MKU160" s="117"/>
      <c r="MKV160" s="117"/>
      <c r="MKW160" s="117"/>
      <c r="MKX160" s="117"/>
      <c r="MKY160" s="117"/>
      <c r="MKZ160" s="117"/>
      <c r="MLA160" s="117"/>
      <c r="MLB160" s="117"/>
      <c r="MLC160" s="117"/>
      <c r="MLD160" s="117"/>
      <c r="MLE160" s="117"/>
      <c r="MLF160" s="118"/>
      <c r="MLG160" s="118"/>
      <c r="MLH160" s="119"/>
      <c r="MLI160" s="119"/>
      <c r="MLJ160" s="94"/>
      <c r="MLK160" s="94"/>
      <c r="MLL160" s="2"/>
      <c r="MLM160" s="5"/>
      <c r="MLN160" s="5"/>
      <c r="MLO160" s="120"/>
      <c r="MLP160" s="118"/>
      <c r="MLQ160" s="118"/>
      <c r="MLR160" s="118"/>
      <c r="MLS160" s="118"/>
      <c r="MLT160" s="118"/>
      <c r="MLU160" s="121"/>
      <c r="MLV160" s="117"/>
      <c r="MLW160" s="117"/>
      <c r="MLX160" s="117"/>
      <c r="MLY160" s="117"/>
      <c r="MLZ160" s="117"/>
      <c r="MMA160" s="117"/>
      <c r="MMB160" s="117"/>
      <c r="MMC160" s="117"/>
      <c r="MMD160" s="117"/>
      <c r="MME160" s="117"/>
      <c r="MMF160" s="117"/>
      <c r="MMG160" s="117"/>
      <c r="MMH160" s="117"/>
      <c r="MMI160" s="117"/>
      <c r="MMJ160" s="118"/>
      <c r="MMK160" s="118"/>
      <c r="MML160" s="119"/>
      <c r="MMM160" s="119"/>
      <c r="MMN160" s="94"/>
      <c r="MMO160" s="94"/>
      <c r="MMP160" s="2"/>
      <c r="MMQ160" s="5"/>
      <c r="MMR160" s="5"/>
      <c r="MMS160" s="120"/>
      <c r="MMT160" s="118"/>
      <c r="MMU160" s="118"/>
      <c r="MMV160" s="118"/>
      <c r="MMW160" s="118"/>
      <c r="MMX160" s="118"/>
      <c r="MMY160" s="121"/>
      <c r="MMZ160" s="117"/>
      <c r="MNA160" s="117"/>
      <c r="MNB160" s="117"/>
      <c r="MNC160" s="117"/>
      <c r="MND160" s="117"/>
      <c r="MNE160" s="117"/>
      <c r="MNF160" s="117"/>
      <c r="MNG160" s="117"/>
      <c r="MNH160" s="117"/>
      <c r="MNI160" s="117"/>
      <c r="MNJ160" s="117"/>
      <c r="MNK160" s="117"/>
      <c r="MNL160" s="117"/>
      <c r="MNM160" s="117"/>
      <c r="MNN160" s="118"/>
      <c r="MNO160" s="118"/>
      <c r="MNP160" s="119"/>
      <c r="MNQ160" s="119"/>
      <c r="MNR160" s="94"/>
      <c r="MNS160" s="94"/>
      <c r="MNT160" s="2"/>
      <c r="MNU160" s="5"/>
      <c r="MNV160" s="5"/>
      <c r="MNW160" s="120"/>
      <c r="MNX160" s="118"/>
      <c r="MNY160" s="118"/>
      <c r="MNZ160" s="118"/>
      <c r="MOA160" s="118"/>
      <c r="MOB160" s="118"/>
      <c r="MOC160" s="121"/>
      <c r="MOD160" s="117"/>
      <c r="MOE160" s="117"/>
      <c r="MOF160" s="117"/>
      <c r="MOG160" s="117"/>
      <c r="MOH160" s="117"/>
      <c r="MOI160" s="117"/>
      <c r="MOJ160" s="117"/>
      <c r="MOK160" s="117"/>
      <c r="MOL160" s="117"/>
      <c r="MOM160" s="117"/>
      <c r="MON160" s="117"/>
      <c r="MOO160" s="117"/>
      <c r="MOP160" s="117"/>
      <c r="MOQ160" s="117"/>
      <c r="MOR160" s="118"/>
      <c r="MOS160" s="118"/>
      <c r="MOT160" s="119"/>
      <c r="MOU160" s="119"/>
      <c r="MOV160" s="94"/>
      <c r="MOW160" s="94"/>
      <c r="MOX160" s="2"/>
      <c r="MOY160" s="5"/>
      <c r="MOZ160" s="5"/>
      <c r="MPA160" s="120"/>
      <c r="MPB160" s="118"/>
      <c r="MPC160" s="118"/>
      <c r="MPD160" s="118"/>
      <c r="MPE160" s="118"/>
      <c r="MPF160" s="118"/>
      <c r="MPG160" s="121"/>
      <c r="MPH160" s="117"/>
      <c r="MPI160" s="117"/>
      <c r="MPJ160" s="117"/>
      <c r="MPK160" s="117"/>
      <c r="MPL160" s="117"/>
      <c r="MPM160" s="117"/>
      <c r="MPN160" s="117"/>
      <c r="MPO160" s="117"/>
      <c r="MPP160" s="117"/>
      <c r="MPQ160" s="117"/>
      <c r="MPR160" s="117"/>
      <c r="MPS160" s="117"/>
      <c r="MPT160" s="117"/>
      <c r="MPU160" s="117"/>
      <c r="MPV160" s="118"/>
      <c r="MPW160" s="118"/>
      <c r="MPX160" s="119"/>
      <c r="MPY160" s="119"/>
      <c r="MPZ160" s="94"/>
      <c r="MQA160" s="94"/>
      <c r="MQB160" s="2"/>
      <c r="MQC160" s="5"/>
      <c r="MQD160" s="5"/>
      <c r="MQE160" s="120"/>
      <c r="MQF160" s="118"/>
      <c r="MQG160" s="118"/>
      <c r="MQH160" s="118"/>
      <c r="MQI160" s="118"/>
      <c r="MQJ160" s="118"/>
      <c r="MQK160" s="121"/>
      <c r="MQL160" s="117"/>
      <c r="MQM160" s="117"/>
      <c r="MQN160" s="117"/>
      <c r="MQO160" s="117"/>
      <c r="MQP160" s="117"/>
      <c r="MQQ160" s="117"/>
      <c r="MQR160" s="117"/>
      <c r="MQS160" s="117"/>
      <c r="MQT160" s="117"/>
      <c r="MQU160" s="117"/>
      <c r="MQV160" s="117"/>
      <c r="MQW160" s="117"/>
      <c r="MQX160" s="117"/>
      <c r="MQY160" s="117"/>
      <c r="MQZ160" s="118"/>
      <c r="MRA160" s="118"/>
      <c r="MRB160" s="119"/>
      <c r="MRC160" s="119"/>
      <c r="MRD160" s="94"/>
      <c r="MRE160" s="94"/>
      <c r="MRF160" s="2"/>
      <c r="MRG160" s="5"/>
      <c r="MRH160" s="5"/>
      <c r="MRI160" s="120"/>
      <c r="MRJ160" s="118"/>
      <c r="MRK160" s="118"/>
      <c r="MRL160" s="118"/>
      <c r="MRM160" s="118"/>
      <c r="MRN160" s="118"/>
      <c r="MRO160" s="121"/>
      <c r="MRP160" s="117"/>
      <c r="MRQ160" s="117"/>
      <c r="MRR160" s="117"/>
      <c r="MRS160" s="117"/>
      <c r="MRT160" s="117"/>
      <c r="MRU160" s="117"/>
      <c r="MRV160" s="117"/>
      <c r="MRW160" s="117"/>
      <c r="MRX160" s="117"/>
      <c r="MRY160" s="117"/>
      <c r="MRZ160" s="117"/>
      <c r="MSA160" s="117"/>
      <c r="MSB160" s="117"/>
      <c r="MSC160" s="117"/>
      <c r="MSD160" s="118"/>
      <c r="MSE160" s="118"/>
      <c r="MSF160" s="119"/>
      <c r="MSG160" s="119"/>
      <c r="MSH160" s="94"/>
      <c r="MSI160" s="94"/>
      <c r="MSJ160" s="2"/>
      <c r="MSK160" s="5"/>
      <c r="MSL160" s="5"/>
      <c r="MSM160" s="120"/>
      <c r="MSN160" s="118"/>
      <c r="MSO160" s="118"/>
      <c r="MSP160" s="118"/>
      <c r="MSQ160" s="118"/>
      <c r="MSR160" s="118"/>
      <c r="MSS160" s="121"/>
      <c r="MST160" s="117"/>
      <c r="MSU160" s="117"/>
      <c r="MSV160" s="117"/>
      <c r="MSW160" s="117"/>
      <c r="MSX160" s="117"/>
      <c r="MSY160" s="117"/>
      <c r="MSZ160" s="117"/>
      <c r="MTA160" s="117"/>
      <c r="MTB160" s="117"/>
      <c r="MTC160" s="117"/>
      <c r="MTD160" s="117"/>
      <c r="MTE160" s="117"/>
      <c r="MTF160" s="117"/>
      <c r="MTG160" s="117"/>
      <c r="MTH160" s="118"/>
      <c r="MTI160" s="118"/>
      <c r="MTJ160" s="119"/>
      <c r="MTK160" s="119"/>
      <c r="MTL160" s="94"/>
      <c r="MTM160" s="94"/>
      <c r="MTN160" s="2"/>
      <c r="MTO160" s="5"/>
      <c r="MTP160" s="5"/>
      <c r="MTQ160" s="120"/>
      <c r="MTR160" s="118"/>
      <c r="MTS160" s="118"/>
      <c r="MTT160" s="118"/>
      <c r="MTU160" s="118"/>
      <c r="MTV160" s="118"/>
      <c r="MTW160" s="121"/>
      <c r="MTX160" s="117"/>
      <c r="MTY160" s="117"/>
      <c r="MTZ160" s="117"/>
      <c r="MUA160" s="117"/>
      <c r="MUB160" s="117"/>
      <c r="MUC160" s="117"/>
      <c r="MUD160" s="117"/>
      <c r="MUE160" s="117"/>
      <c r="MUF160" s="117"/>
      <c r="MUG160" s="117"/>
      <c r="MUH160" s="117"/>
      <c r="MUI160" s="117"/>
      <c r="MUJ160" s="117"/>
      <c r="MUK160" s="117"/>
      <c r="MUL160" s="118"/>
      <c r="MUM160" s="118"/>
      <c r="MUN160" s="119"/>
      <c r="MUO160" s="119"/>
      <c r="MUP160" s="94"/>
      <c r="MUQ160" s="94"/>
      <c r="MUR160" s="2"/>
      <c r="MUS160" s="5"/>
      <c r="MUT160" s="5"/>
      <c r="MUU160" s="120"/>
      <c r="MUV160" s="118"/>
      <c r="MUW160" s="118"/>
      <c r="MUX160" s="118"/>
      <c r="MUY160" s="118"/>
      <c r="MUZ160" s="118"/>
      <c r="MVA160" s="121"/>
      <c r="MVB160" s="117"/>
      <c r="MVC160" s="117"/>
      <c r="MVD160" s="117"/>
      <c r="MVE160" s="117"/>
      <c r="MVF160" s="117"/>
      <c r="MVG160" s="117"/>
      <c r="MVH160" s="117"/>
      <c r="MVI160" s="117"/>
      <c r="MVJ160" s="117"/>
      <c r="MVK160" s="117"/>
      <c r="MVL160" s="117"/>
      <c r="MVM160" s="117"/>
      <c r="MVN160" s="117"/>
      <c r="MVO160" s="117"/>
      <c r="MVP160" s="118"/>
      <c r="MVQ160" s="118"/>
      <c r="MVR160" s="119"/>
      <c r="MVS160" s="119"/>
      <c r="MVT160" s="94"/>
      <c r="MVU160" s="94"/>
      <c r="MVV160" s="2"/>
      <c r="MVW160" s="5"/>
      <c r="MVX160" s="5"/>
      <c r="MVY160" s="120"/>
      <c r="MVZ160" s="118"/>
      <c r="MWA160" s="118"/>
      <c r="MWB160" s="118"/>
      <c r="MWC160" s="118"/>
      <c r="MWD160" s="118"/>
      <c r="MWE160" s="121"/>
      <c r="MWF160" s="117"/>
      <c r="MWG160" s="117"/>
      <c r="MWH160" s="117"/>
      <c r="MWI160" s="117"/>
      <c r="MWJ160" s="117"/>
      <c r="MWK160" s="117"/>
      <c r="MWL160" s="117"/>
      <c r="MWM160" s="117"/>
      <c r="MWN160" s="117"/>
      <c r="MWO160" s="117"/>
      <c r="MWP160" s="117"/>
      <c r="MWQ160" s="117"/>
      <c r="MWR160" s="117"/>
      <c r="MWS160" s="117"/>
      <c r="MWT160" s="118"/>
      <c r="MWU160" s="118"/>
      <c r="MWV160" s="119"/>
      <c r="MWW160" s="119"/>
      <c r="MWX160" s="94"/>
      <c r="MWY160" s="94"/>
      <c r="MWZ160" s="2"/>
      <c r="MXA160" s="5"/>
      <c r="MXB160" s="5"/>
      <c r="MXC160" s="120"/>
      <c r="MXD160" s="118"/>
      <c r="MXE160" s="118"/>
      <c r="MXF160" s="118"/>
      <c r="MXG160" s="118"/>
      <c r="MXH160" s="118"/>
      <c r="MXI160" s="121"/>
      <c r="MXJ160" s="117"/>
      <c r="MXK160" s="117"/>
      <c r="MXL160" s="117"/>
      <c r="MXM160" s="117"/>
      <c r="MXN160" s="117"/>
      <c r="MXO160" s="117"/>
      <c r="MXP160" s="117"/>
      <c r="MXQ160" s="117"/>
      <c r="MXR160" s="117"/>
      <c r="MXS160" s="117"/>
      <c r="MXT160" s="117"/>
      <c r="MXU160" s="117"/>
      <c r="MXV160" s="117"/>
      <c r="MXW160" s="117"/>
      <c r="MXX160" s="118"/>
      <c r="MXY160" s="118"/>
      <c r="MXZ160" s="119"/>
      <c r="MYA160" s="119"/>
      <c r="MYB160" s="94"/>
      <c r="MYC160" s="94"/>
      <c r="MYD160" s="2"/>
      <c r="MYE160" s="5"/>
      <c r="MYF160" s="5"/>
      <c r="MYG160" s="120"/>
      <c r="MYH160" s="118"/>
      <c r="MYI160" s="118"/>
      <c r="MYJ160" s="118"/>
      <c r="MYK160" s="118"/>
      <c r="MYL160" s="118"/>
      <c r="MYM160" s="121"/>
      <c r="MYN160" s="117"/>
      <c r="MYO160" s="117"/>
      <c r="MYP160" s="117"/>
      <c r="MYQ160" s="117"/>
      <c r="MYR160" s="117"/>
      <c r="MYS160" s="117"/>
      <c r="MYT160" s="117"/>
      <c r="MYU160" s="117"/>
      <c r="MYV160" s="117"/>
      <c r="MYW160" s="117"/>
      <c r="MYX160" s="117"/>
      <c r="MYY160" s="117"/>
      <c r="MYZ160" s="117"/>
      <c r="MZA160" s="117"/>
      <c r="MZB160" s="118"/>
      <c r="MZC160" s="118"/>
      <c r="MZD160" s="119"/>
      <c r="MZE160" s="119"/>
      <c r="MZF160" s="94"/>
      <c r="MZG160" s="94"/>
      <c r="MZH160" s="2"/>
      <c r="MZI160" s="5"/>
      <c r="MZJ160" s="5"/>
      <c r="MZK160" s="120"/>
      <c r="MZL160" s="118"/>
      <c r="MZM160" s="118"/>
      <c r="MZN160" s="118"/>
      <c r="MZO160" s="118"/>
      <c r="MZP160" s="118"/>
      <c r="MZQ160" s="121"/>
      <c r="MZR160" s="117"/>
      <c r="MZS160" s="117"/>
      <c r="MZT160" s="117"/>
      <c r="MZU160" s="117"/>
      <c r="MZV160" s="117"/>
      <c r="MZW160" s="117"/>
      <c r="MZX160" s="117"/>
      <c r="MZY160" s="117"/>
      <c r="MZZ160" s="117"/>
      <c r="NAA160" s="117"/>
      <c r="NAB160" s="117"/>
      <c r="NAC160" s="117"/>
      <c r="NAD160" s="117"/>
      <c r="NAE160" s="117"/>
      <c r="NAF160" s="118"/>
      <c r="NAG160" s="118"/>
      <c r="NAH160" s="119"/>
      <c r="NAI160" s="119"/>
      <c r="NAJ160" s="94"/>
      <c r="NAK160" s="94"/>
      <c r="NAL160" s="2"/>
      <c r="NAM160" s="5"/>
      <c r="NAN160" s="5"/>
      <c r="NAO160" s="120"/>
      <c r="NAP160" s="118"/>
      <c r="NAQ160" s="118"/>
      <c r="NAR160" s="118"/>
      <c r="NAS160" s="118"/>
      <c r="NAT160" s="118"/>
      <c r="NAU160" s="121"/>
      <c r="NAV160" s="117"/>
      <c r="NAW160" s="117"/>
      <c r="NAX160" s="117"/>
      <c r="NAY160" s="117"/>
      <c r="NAZ160" s="117"/>
      <c r="NBA160" s="117"/>
      <c r="NBB160" s="117"/>
      <c r="NBC160" s="117"/>
      <c r="NBD160" s="117"/>
      <c r="NBE160" s="117"/>
      <c r="NBF160" s="117"/>
      <c r="NBG160" s="117"/>
      <c r="NBH160" s="117"/>
      <c r="NBI160" s="117"/>
      <c r="NBJ160" s="118"/>
      <c r="NBK160" s="118"/>
      <c r="NBL160" s="119"/>
      <c r="NBM160" s="119"/>
      <c r="NBN160" s="94"/>
      <c r="NBO160" s="94"/>
      <c r="NBP160" s="2"/>
      <c r="NBQ160" s="5"/>
      <c r="NBR160" s="5"/>
      <c r="NBS160" s="120"/>
      <c r="NBT160" s="118"/>
      <c r="NBU160" s="118"/>
      <c r="NBV160" s="118"/>
      <c r="NBW160" s="118"/>
      <c r="NBX160" s="118"/>
      <c r="NBY160" s="121"/>
      <c r="NBZ160" s="117"/>
      <c r="NCA160" s="117"/>
      <c r="NCB160" s="117"/>
      <c r="NCC160" s="117"/>
      <c r="NCD160" s="117"/>
      <c r="NCE160" s="117"/>
      <c r="NCF160" s="117"/>
      <c r="NCG160" s="117"/>
      <c r="NCH160" s="117"/>
      <c r="NCI160" s="117"/>
      <c r="NCJ160" s="117"/>
      <c r="NCK160" s="117"/>
      <c r="NCL160" s="117"/>
      <c r="NCM160" s="117"/>
      <c r="NCN160" s="118"/>
      <c r="NCO160" s="118"/>
      <c r="NCP160" s="119"/>
      <c r="NCQ160" s="119"/>
      <c r="NCR160" s="94"/>
      <c r="NCS160" s="94"/>
      <c r="NCT160" s="2"/>
      <c r="NCU160" s="5"/>
      <c r="NCV160" s="5"/>
      <c r="NCW160" s="120"/>
      <c r="NCX160" s="118"/>
      <c r="NCY160" s="118"/>
      <c r="NCZ160" s="118"/>
      <c r="NDA160" s="118"/>
      <c r="NDB160" s="118"/>
      <c r="NDC160" s="121"/>
      <c r="NDD160" s="117"/>
      <c r="NDE160" s="117"/>
      <c r="NDF160" s="117"/>
      <c r="NDG160" s="117"/>
      <c r="NDH160" s="117"/>
      <c r="NDI160" s="117"/>
      <c r="NDJ160" s="117"/>
      <c r="NDK160" s="117"/>
      <c r="NDL160" s="117"/>
      <c r="NDM160" s="117"/>
      <c r="NDN160" s="117"/>
      <c r="NDO160" s="117"/>
      <c r="NDP160" s="117"/>
      <c r="NDQ160" s="117"/>
      <c r="NDR160" s="118"/>
      <c r="NDS160" s="118"/>
      <c r="NDT160" s="119"/>
      <c r="NDU160" s="119"/>
      <c r="NDV160" s="94"/>
      <c r="NDW160" s="94"/>
      <c r="NDX160" s="2"/>
      <c r="NDY160" s="5"/>
      <c r="NDZ160" s="5"/>
      <c r="NEA160" s="120"/>
      <c r="NEB160" s="118"/>
      <c r="NEC160" s="118"/>
      <c r="NED160" s="118"/>
      <c r="NEE160" s="118"/>
      <c r="NEF160" s="118"/>
      <c r="NEG160" s="121"/>
      <c r="NEH160" s="117"/>
      <c r="NEI160" s="117"/>
      <c r="NEJ160" s="117"/>
      <c r="NEK160" s="117"/>
      <c r="NEL160" s="117"/>
      <c r="NEM160" s="117"/>
      <c r="NEN160" s="117"/>
      <c r="NEO160" s="117"/>
      <c r="NEP160" s="117"/>
      <c r="NEQ160" s="117"/>
      <c r="NER160" s="117"/>
      <c r="NES160" s="117"/>
      <c r="NET160" s="117"/>
      <c r="NEU160" s="117"/>
      <c r="NEV160" s="118"/>
      <c r="NEW160" s="118"/>
      <c r="NEX160" s="119"/>
      <c r="NEY160" s="119"/>
      <c r="NEZ160" s="94"/>
      <c r="NFA160" s="94"/>
      <c r="NFB160" s="2"/>
      <c r="NFC160" s="5"/>
      <c r="NFD160" s="5"/>
      <c r="NFE160" s="120"/>
      <c r="NFF160" s="118"/>
      <c r="NFG160" s="118"/>
      <c r="NFH160" s="118"/>
      <c r="NFI160" s="118"/>
      <c r="NFJ160" s="118"/>
      <c r="NFK160" s="121"/>
      <c r="NFL160" s="117"/>
      <c r="NFM160" s="117"/>
      <c r="NFN160" s="117"/>
      <c r="NFO160" s="117"/>
      <c r="NFP160" s="117"/>
      <c r="NFQ160" s="117"/>
      <c r="NFR160" s="117"/>
      <c r="NFS160" s="117"/>
      <c r="NFT160" s="117"/>
      <c r="NFU160" s="117"/>
      <c r="NFV160" s="117"/>
      <c r="NFW160" s="117"/>
      <c r="NFX160" s="117"/>
      <c r="NFY160" s="117"/>
      <c r="NFZ160" s="118"/>
      <c r="NGA160" s="118"/>
      <c r="NGB160" s="119"/>
      <c r="NGC160" s="119"/>
      <c r="NGD160" s="94"/>
      <c r="NGE160" s="94"/>
      <c r="NGF160" s="2"/>
      <c r="NGG160" s="5"/>
      <c r="NGH160" s="5"/>
      <c r="NGI160" s="120"/>
      <c r="NGJ160" s="118"/>
      <c r="NGK160" s="118"/>
      <c r="NGL160" s="118"/>
      <c r="NGM160" s="118"/>
      <c r="NGN160" s="118"/>
      <c r="NGO160" s="121"/>
      <c r="NGP160" s="117"/>
      <c r="NGQ160" s="117"/>
      <c r="NGR160" s="117"/>
      <c r="NGS160" s="117"/>
      <c r="NGT160" s="117"/>
      <c r="NGU160" s="117"/>
      <c r="NGV160" s="117"/>
      <c r="NGW160" s="117"/>
      <c r="NGX160" s="117"/>
      <c r="NGY160" s="117"/>
      <c r="NGZ160" s="117"/>
      <c r="NHA160" s="117"/>
      <c r="NHB160" s="117"/>
      <c r="NHC160" s="117"/>
      <c r="NHD160" s="118"/>
      <c r="NHE160" s="118"/>
      <c r="NHF160" s="119"/>
      <c r="NHG160" s="119"/>
      <c r="NHH160" s="94"/>
      <c r="NHI160" s="94"/>
      <c r="NHJ160" s="2"/>
      <c r="NHK160" s="5"/>
      <c r="NHL160" s="5"/>
      <c r="NHM160" s="120"/>
      <c r="NHN160" s="118"/>
      <c r="NHO160" s="118"/>
      <c r="NHP160" s="118"/>
      <c r="NHQ160" s="118"/>
      <c r="NHR160" s="118"/>
      <c r="NHS160" s="121"/>
      <c r="NHT160" s="117"/>
      <c r="NHU160" s="117"/>
      <c r="NHV160" s="117"/>
      <c r="NHW160" s="117"/>
      <c r="NHX160" s="117"/>
      <c r="NHY160" s="117"/>
      <c r="NHZ160" s="117"/>
      <c r="NIA160" s="117"/>
      <c r="NIB160" s="117"/>
      <c r="NIC160" s="117"/>
      <c r="NID160" s="117"/>
      <c r="NIE160" s="117"/>
      <c r="NIF160" s="117"/>
      <c r="NIG160" s="117"/>
      <c r="NIH160" s="118"/>
      <c r="NII160" s="118"/>
      <c r="NIJ160" s="119"/>
      <c r="NIK160" s="119"/>
      <c r="NIL160" s="94"/>
      <c r="NIM160" s="94"/>
      <c r="NIN160" s="2"/>
      <c r="NIO160" s="5"/>
      <c r="NIP160" s="5"/>
      <c r="NIQ160" s="120"/>
      <c r="NIR160" s="118"/>
      <c r="NIS160" s="118"/>
      <c r="NIT160" s="118"/>
      <c r="NIU160" s="118"/>
      <c r="NIV160" s="118"/>
      <c r="NIW160" s="121"/>
      <c r="NIX160" s="117"/>
      <c r="NIY160" s="117"/>
      <c r="NIZ160" s="117"/>
      <c r="NJA160" s="117"/>
      <c r="NJB160" s="117"/>
      <c r="NJC160" s="117"/>
      <c r="NJD160" s="117"/>
      <c r="NJE160" s="117"/>
      <c r="NJF160" s="117"/>
      <c r="NJG160" s="117"/>
      <c r="NJH160" s="117"/>
      <c r="NJI160" s="117"/>
      <c r="NJJ160" s="117"/>
      <c r="NJK160" s="117"/>
      <c r="NJL160" s="118"/>
      <c r="NJM160" s="118"/>
      <c r="NJN160" s="119"/>
      <c r="NJO160" s="119"/>
      <c r="NJP160" s="94"/>
      <c r="NJQ160" s="94"/>
      <c r="NJR160" s="2"/>
      <c r="NJS160" s="5"/>
      <c r="NJT160" s="5"/>
      <c r="NJU160" s="120"/>
      <c r="NJV160" s="118"/>
      <c r="NJW160" s="118"/>
      <c r="NJX160" s="118"/>
      <c r="NJY160" s="118"/>
      <c r="NJZ160" s="118"/>
      <c r="NKA160" s="121"/>
      <c r="NKB160" s="117"/>
      <c r="NKC160" s="117"/>
      <c r="NKD160" s="117"/>
      <c r="NKE160" s="117"/>
      <c r="NKF160" s="117"/>
      <c r="NKG160" s="117"/>
      <c r="NKH160" s="117"/>
      <c r="NKI160" s="117"/>
      <c r="NKJ160" s="117"/>
      <c r="NKK160" s="117"/>
      <c r="NKL160" s="117"/>
      <c r="NKM160" s="117"/>
      <c r="NKN160" s="117"/>
      <c r="NKO160" s="117"/>
      <c r="NKP160" s="118"/>
      <c r="NKQ160" s="118"/>
      <c r="NKR160" s="119"/>
      <c r="NKS160" s="119"/>
      <c r="NKT160" s="94"/>
      <c r="NKU160" s="94"/>
      <c r="NKV160" s="2"/>
      <c r="NKW160" s="5"/>
      <c r="NKX160" s="5"/>
      <c r="NKY160" s="120"/>
      <c r="NKZ160" s="118"/>
      <c r="NLA160" s="118"/>
      <c r="NLB160" s="118"/>
      <c r="NLC160" s="118"/>
      <c r="NLD160" s="118"/>
      <c r="NLE160" s="121"/>
      <c r="NLF160" s="117"/>
      <c r="NLG160" s="117"/>
      <c r="NLH160" s="117"/>
      <c r="NLI160" s="117"/>
      <c r="NLJ160" s="117"/>
      <c r="NLK160" s="117"/>
      <c r="NLL160" s="117"/>
      <c r="NLM160" s="117"/>
      <c r="NLN160" s="117"/>
      <c r="NLO160" s="117"/>
      <c r="NLP160" s="117"/>
      <c r="NLQ160" s="117"/>
      <c r="NLR160" s="117"/>
      <c r="NLS160" s="117"/>
      <c r="NLT160" s="118"/>
      <c r="NLU160" s="118"/>
      <c r="NLV160" s="119"/>
      <c r="NLW160" s="119"/>
      <c r="NLX160" s="94"/>
      <c r="NLY160" s="94"/>
      <c r="NLZ160" s="2"/>
      <c r="NMA160" s="5"/>
      <c r="NMB160" s="5"/>
      <c r="NMC160" s="120"/>
      <c r="NMD160" s="118"/>
      <c r="NME160" s="118"/>
      <c r="NMF160" s="118"/>
      <c r="NMG160" s="118"/>
      <c r="NMH160" s="118"/>
      <c r="NMI160" s="121"/>
      <c r="NMJ160" s="117"/>
      <c r="NMK160" s="117"/>
      <c r="NML160" s="117"/>
      <c r="NMM160" s="117"/>
      <c r="NMN160" s="117"/>
      <c r="NMO160" s="117"/>
      <c r="NMP160" s="117"/>
      <c r="NMQ160" s="117"/>
      <c r="NMR160" s="117"/>
      <c r="NMS160" s="117"/>
      <c r="NMT160" s="117"/>
      <c r="NMU160" s="117"/>
      <c r="NMV160" s="117"/>
      <c r="NMW160" s="117"/>
      <c r="NMX160" s="118"/>
      <c r="NMY160" s="118"/>
      <c r="NMZ160" s="119"/>
      <c r="NNA160" s="119"/>
      <c r="NNB160" s="94"/>
      <c r="NNC160" s="94"/>
      <c r="NND160" s="2"/>
      <c r="NNE160" s="5"/>
      <c r="NNF160" s="5"/>
      <c r="NNG160" s="120"/>
      <c r="NNH160" s="118"/>
      <c r="NNI160" s="118"/>
      <c r="NNJ160" s="118"/>
      <c r="NNK160" s="118"/>
      <c r="NNL160" s="118"/>
      <c r="NNM160" s="121"/>
      <c r="NNN160" s="117"/>
      <c r="NNO160" s="117"/>
      <c r="NNP160" s="117"/>
      <c r="NNQ160" s="117"/>
      <c r="NNR160" s="117"/>
      <c r="NNS160" s="117"/>
      <c r="NNT160" s="117"/>
      <c r="NNU160" s="117"/>
      <c r="NNV160" s="117"/>
      <c r="NNW160" s="117"/>
      <c r="NNX160" s="117"/>
      <c r="NNY160" s="117"/>
      <c r="NNZ160" s="117"/>
      <c r="NOA160" s="117"/>
      <c r="NOB160" s="118"/>
      <c r="NOC160" s="118"/>
      <c r="NOD160" s="119"/>
      <c r="NOE160" s="119"/>
      <c r="NOF160" s="94"/>
      <c r="NOG160" s="94"/>
      <c r="NOH160" s="2"/>
      <c r="NOI160" s="5"/>
      <c r="NOJ160" s="5"/>
      <c r="NOK160" s="120"/>
      <c r="NOL160" s="118"/>
      <c r="NOM160" s="118"/>
      <c r="NON160" s="118"/>
      <c r="NOO160" s="118"/>
      <c r="NOP160" s="118"/>
      <c r="NOQ160" s="121"/>
      <c r="NOR160" s="117"/>
      <c r="NOS160" s="117"/>
      <c r="NOT160" s="117"/>
      <c r="NOU160" s="117"/>
      <c r="NOV160" s="117"/>
      <c r="NOW160" s="117"/>
      <c r="NOX160" s="117"/>
      <c r="NOY160" s="117"/>
      <c r="NOZ160" s="117"/>
      <c r="NPA160" s="117"/>
      <c r="NPB160" s="117"/>
      <c r="NPC160" s="117"/>
      <c r="NPD160" s="117"/>
      <c r="NPE160" s="117"/>
      <c r="NPF160" s="118"/>
      <c r="NPG160" s="118"/>
      <c r="NPH160" s="119"/>
      <c r="NPI160" s="119"/>
      <c r="NPJ160" s="94"/>
      <c r="NPK160" s="94"/>
      <c r="NPL160" s="2"/>
      <c r="NPM160" s="5"/>
      <c r="NPN160" s="5"/>
      <c r="NPO160" s="120"/>
      <c r="NPP160" s="118"/>
      <c r="NPQ160" s="118"/>
      <c r="NPR160" s="118"/>
      <c r="NPS160" s="118"/>
      <c r="NPT160" s="118"/>
      <c r="NPU160" s="121"/>
      <c r="NPV160" s="117"/>
      <c r="NPW160" s="117"/>
      <c r="NPX160" s="117"/>
      <c r="NPY160" s="117"/>
      <c r="NPZ160" s="117"/>
      <c r="NQA160" s="117"/>
      <c r="NQB160" s="117"/>
      <c r="NQC160" s="117"/>
      <c r="NQD160" s="117"/>
      <c r="NQE160" s="117"/>
      <c r="NQF160" s="117"/>
      <c r="NQG160" s="117"/>
      <c r="NQH160" s="117"/>
      <c r="NQI160" s="117"/>
      <c r="NQJ160" s="118"/>
      <c r="NQK160" s="118"/>
      <c r="NQL160" s="119"/>
      <c r="NQM160" s="119"/>
      <c r="NQN160" s="94"/>
      <c r="NQO160" s="94"/>
      <c r="NQP160" s="2"/>
      <c r="NQQ160" s="5"/>
      <c r="NQR160" s="5"/>
      <c r="NQS160" s="120"/>
      <c r="NQT160" s="118"/>
      <c r="NQU160" s="118"/>
      <c r="NQV160" s="118"/>
      <c r="NQW160" s="118"/>
      <c r="NQX160" s="118"/>
      <c r="NQY160" s="121"/>
      <c r="NQZ160" s="117"/>
      <c r="NRA160" s="117"/>
      <c r="NRB160" s="117"/>
      <c r="NRC160" s="117"/>
      <c r="NRD160" s="117"/>
      <c r="NRE160" s="117"/>
      <c r="NRF160" s="117"/>
      <c r="NRG160" s="117"/>
      <c r="NRH160" s="117"/>
      <c r="NRI160" s="117"/>
      <c r="NRJ160" s="117"/>
      <c r="NRK160" s="117"/>
      <c r="NRL160" s="117"/>
      <c r="NRM160" s="117"/>
      <c r="NRN160" s="118"/>
      <c r="NRO160" s="118"/>
      <c r="NRP160" s="119"/>
      <c r="NRQ160" s="119"/>
      <c r="NRR160" s="94"/>
      <c r="NRS160" s="94"/>
      <c r="NRT160" s="2"/>
      <c r="NRU160" s="5"/>
      <c r="NRV160" s="5"/>
      <c r="NRW160" s="120"/>
      <c r="NRX160" s="118"/>
      <c r="NRY160" s="118"/>
      <c r="NRZ160" s="118"/>
      <c r="NSA160" s="118"/>
      <c r="NSB160" s="118"/>
      <c r="NSC160" s="121"/>
      <c r="NSD160" s="117"/>
      <c r="NSE160" s="117"/>
      <c r="NSF160" s="117"/>
      <c r="NSG160" s="117"/>
      <c r="NSH160" s="117"/>
      <c r="NSI160" s="117"/>
      <c r="NSJ160" s="117"/>
      <c r="NSK160" s="117"/>
      <c r="NSL160" s="117"/>
      <c r="NSM160" s="117"/>
      <c r="NSN160" s="117"/>
      <c r="NSO160" s="117"/>
      <c r="NSP160" s="117"/>
      <c r="NSQ160" s="117"/>
      <c r="NSR160" s="118"/>
      <c r="NSS160" s="118"/>
      <c r="NST160" s="119"/>
      <c r="NSU160" s="119"/>
      <c r="NSV160" s="94"/>
      <c r="NSW160" s="94"/>
      <c r="NSX160" s="2"/>
      <c r="NSY160" s="5"/>
      <c r="NSZ160" s="5"/>
      <c r="NTA160" s="120"/>
      <c r="NTB160" s="118"/>
      <c r="NTC160" s="118"/>
      <c r="NTD160" s="118"/>
      <c r="NTE160" s="118"/>
      <c r="NTF160" s="118"/>
      <c r="NTG160" s="121"/>
      <c r="NTH160" s="117"/>
      <c r="NTI160" s="117"/>
      <c r="NTJ160" s="117"/>
      <c r="NTK160" s="117"/>
      <c r="NTL160" s="117"/>
      <c r="NTM160" s="117"/>
      <c r="NTN160" s="117"/>
      <c r="NTO160" s="117"/>
      <c r="NTP160" s="117"/>
      <c r="NTQ160" s="117"/>
      <c r="NTR160" s="117"/>
      <c r="NTS160" s="117"/>
      <c r="NTT160" s="117"/>
      <c r="NTU160" s="117"/>
      <c r="NTV160" s="118"/>
      <c r="NTW160" s="118"/>
      <c r="NTX160" s="119"/>
      <c r="NTY160" s="119"/>
      <c r="NTZ160" s="94"/>
      <c r="NUA160" s="94"/>
      <c r="NUB160" s="2"/>
      <c r="NUC160" s="5"/>
      <c r="NUD160" s="5"/>
      <c r="NUE160" s="120"/>
      <c r="NUF160" s="118"/>
      <c r="NUG160" s="118"/>
      <c r="NUH160" s="118"/>
      <c r="NUI160" s="118"/>
      <c r="NUJ160" s="118"/>
      <c r="NUK160" s="121"/>
      <c r="NUL160" s="117"/>
      <c r="NUM160" s="117"/>
      <c r="NUN160" s="117"/>
      <c r="NUO160" s="117"/>
      <c r="NUP160" s="117"/>
      <c r="NUQ160" s="117"/>
      <c r="NUR160" s="117"/>
      <c r="NUS160" s="117"/>
      <c r="NUT160" s="117"/>
      <c r="NUU160" s="117"/>
      <c r="NUV160" s="117"/>
      <c r="NUW160" s="117"/>
      <c r="NUX160" s="117"/>
      <c r="NUY160" s="117"/>
      <c r="NUZ160" s="118"/>
      <c r="NVA160" s="118"/>
      <c r="NVB160" s="119"/>
      <c r="NVC160" s="119"/>
      <c r="NVD160" s="94"/>
      <c r="NVE160" s="94"/>
      <c r="NVF160" s="2"/>
      <c r="NVG160" s="5"/>
      <c r="NVH160" s="5"/>
      <c r="NVI160" s="120"/>
      <c r="NVJ160" s="118"/>
      <c r="NVK160" s="118"/>
      <c r="NVL160" s="118"/>
      <c r="NVM160" s="118"/>
      <c r="NVN160" s="118"/>
      <c r="NVO160" s="121"/>
      <c r="NVP160" s="117"/>
      <c r="NVQ160" s="117"/>
      <c r="NVR160" s="117"/>
      <c r="NVS160" s="117"/>
      <c r="NVT160" s="117"/>
      <c r="NVU160" s="117"/>
      <c r="NVV160" s="117"/>
      <c r="NVW160" s="117"/>
      <c r="NVX160" s="117"/>
      <c r="NVY160" s="117"/>
      <c r="NVZ160" s="117"/>
      <c r="NWA160" s="117"/>
      <c r="NWB160" s="117"/>
      <c r="NWC160" s="117"/>
      <c r="NWD160" s="118"/>
      <c r="NWE160" s="118"/>
      <c r="NWF160" s="119"/>
      <c r="NWG160" s="119"/>
      <c r="NWH160" s="94"/>
      <c r="NWI160" s="94"/>
      <c r="NWJ160" s="2"/>
      <c r="NWK160" s="5"/>
      <c r="NWL160" s="5"/>
      <c r="NWM160" s="120"/>
      <c r="NWN160" s="118"/>
      <c r="NWO160" s="118"/>
      <c r="NWP160" s="118"/>
      <c r="NWQ160" s="118"/>
      <c r="NWR160" s="118"/>
      <c r="NWS160" s="121"/>
      <c r="NWT160" s="117"/>
      <c r="NWU160" s="117"/>
      <c r="NWV160" s="117"/>
      <c r="NWW160" s="117"/>
      <c r="NWX160" s="117"/>
      <c r="NWY160" s="117"/>
      <c r="NWZ160" s="117"/>
      <c r="NXA160" s="117"/>
      <c r="NXB160" s="117"/>
      <c r="NXC160" s="117"/>
      <c r="NXD160" s="117"/>
      <c r="NXE160" s="117"/>
      <c r="NXF160" s="117"/>
      <c r="NXG160" s="117"/>
      <c r="NXH160" s="118"/>
      <c r="NXI160" s="118"/>
      <c r="NXJ160" s="119"/>
      <c r="NXK160" s="119"/>
      <c r="NXL160" s="94"/>
      <c r="NXM160" s="94"/>
      <c r="NXN160" s="2"/>
      <c r="NXO160" s="5"/>
      <c r="NXP160" s="5"/>
      <c r="NXQ160" s="120"/>
      <c r="NXR160" s="118"/>
      <c r="NXS160" s="118"/>
      <c r="NXT160" s="118"/>
      <c r="NXU160" s="118"/>
      <c r="NXV160" s="118"/>
      <c r="NXW160" s="121"/>
      <c r="NXX160" s="117"/>
      <c r="NXY160" s="117"/>
      <c r="NXZ160" s="117"/>
      <c r="NYA160" s="117"/>
      <c r="NYB160" s="117"/>
      <c r="NYC160" s="117"/>
      <c r="NYD160" s="117"/>
      <c r="NYE160" s="117"/>
      <c r="NYF160" s="117"/>
      <c r="NYG160" s="117"/>
      <c r="NYH160" s="117"/>
      <c r="NYI160" s="117"/>
      <c r="NYJ160" s="117"/>
      <c r="NYK160" s="117"/>
      <c r="NYL160" s="118"/>
      <c r="NYM160" s="118"/>
      <c r="NYN160" s="119"/>
      <c r="NYO160" s="119"/>
      <c r="NYP160" s="94"/>
      <c r="NYQ160" s="94"/>
      <c r="NYR160" s="2"/>
      <c r="NYS160" s="5"/>
      <c r="NYT160" s="5"/>
      <c r="NYU160" s="120"/>
      <c r="NYV160" s="118"/>
      <c r="NYW160" s="118"/>
      <c r="NYX160" s="118"/>
      <c r="NYY160" s="118"/>
      <c r="NYZ160" s="118"/>
      <c r="NZA160" s="121"/>
      <c r="NZB160" s="117"/>
      <c r="NZC160" s="117"/>
      <c r="NZD160" s="117"/>
      <c r="NZE160" s="117"/>
      <c r="NZF160" s="117"/>
      <c r="NZG160" s="117"/>
      <c r="NZH160" s="117"/>
      <c r="NZI160" s="117"/>
      <c r="NZJ160" s="117"/>
      <c r="NZK160" s="117"/>
      <c r="NZL160" s="117"/>
      <c r="NZM160" s="117"/>
      <c r="NZN160" s="117"/>
      <c r="NZO160" s="117"/>
      <c r="NZP160" s="118"/>
      <c r="NZQ160" s="118"/>
      <c r="NZR160" s="119"/>
      <c r="NZS160" s="119"/>
      <c r="NZT160" s="94"/>
      <c r="NZU160" s="94"/>
      <c r="NZV160" s="2"/>
      <c r="NZW160" s="5"/>
      <c r="NZX160" s="5"/>
      <c r="NZY160" s="120"/>
      <c r="NZZ160" s="118"/>
      <c r="OAA160" s="118"/>
      <c r="OAB160" s="118"/>
      <c r="OAC160" s="118"/>
      <c r="OAD160" s="118"/>
      <c r="OAE160" s="121"/>
      <c r="OAF160" s="117"/>
      <c r="OAG160" s="117"/>
      <c r="OAH160" s="117"/>
      <c r="OAI160" s="117"/>
      <c r="OAJ160" s="117"/>
      <c r="OAK160" s="117"/>
      <c r="OAL160" s="117"/>
      <c r="OAM160" s="117"/>
      <c r="OAN160" s="117"/>
      <c r="OAO160" s="117"/>
      <c r="OAP160" s="117"/>
      <c r="OAQ160" s="117"/>
      <c r="OAR160" s="117"/>
      <c r="OAS160" s="117"/>
      <c r="OAT160" s="118"/>
      <c r="OAU160" s="118"/>
      <c r="OAV160" s="119"/>
      <c r="OAW160" s="119"/>
      <c r="OAX160" s="94"/>
      <c r="OAY160" s="94"/>
      <c r="OAZ160" s="2"/>
      <c r="OBA160" s="5"/>
      <c r="OBB160" s="5"/>
      <c r="OBC160" s="120"/>
      <c r="OBD160" s="118"/>
      <c r="OBE160" s="118"/>
      <c r="OBF160" s="118"/>
      <c r="OBG160" s="118"/>
      <c r="OBH160" s="118"/>
      <c r="OBI160" s="121"/>
      <c r="OBJ160" s="117"/>
      <c r="OBK160" s="117"/>
      <c r="OBL160" s="117"/>
      <c r="OBM160" s="117"/>
      <c r="OBN160" s="117"/>
      <c r="OBO160" s="117"/>
      <c r="OBP160" s="117"/>
      <c r="OBQ160" s="117"/>
      <c r="OBR160" s="117"/>
      <c r="OBS160" s="117"/>
      <c r="OBT160" s="117"/>
      <c r="OBU160" s="117"/>
      <c r="OBV160" s="117"/>
      <c r="OBW160" s="117"/>
      <c r="OBX160" s="118"/>
      <c r="OBY160" s="118"/>
      <c r="OBZ160" s="119"/>
      <c r="OCA160" s="119"/>
      <c r="OCB160" s="94"/>
      <c r="OCC160" s="94"/>
      <c r="OCD160" s="2"/>
      <c r="OCE160" s="5"/>
      <c r="OCF160" s="5"/>
      <c r="OCG160" s="120"/>
      <c r="OCH160" s="118"/>
      <c r="OCI160" s="118"/>
      <c r="OCJ160" s="118"/>
      <c r="OCK160" s="118"/>
      <c r="OCL160" s="118"/>
      <c r="OCM160" s="121"/>
      <c r="OCN160" s="117"/>
      <c r="OCO160" s="117"/>
      <c r="OCP160" s="117"/>
      <c r="OCQ160" s="117"/>
      <c r="OCR160" s="117"/>
      <c r="OCS160" s="117"/>
      <c r="OCT160" s="117"/>
      <c r="OCU160" s="117"/>
      <c r="OCV160" s="117"/>
      <c r="OCW160" s="117"/>
      <c r="OCX160" s="117"/>
      <c r="OCY160" s="117"/>
      <c r="OCZ160" s="117"/>
      <c r="ODA160" s="117"/>
      <c r="ODB160" s="118"/>
      <c r="ODC160" s="118"/>
      <c r="ODD160" s="119"/>
      <c r="ODE160" s="119"/>
      <c r="ODF160" s="94"/>
      <c r="ODG160" s="94"/>
      <c r="ODH160" s="2"/>
      <c r="ODI160" s="5"/>
      <c r="ODJ160" s="5"/>
      <c r="ODK160" s="120"/>
      <c r="ODL160" s="118"/>
      <c r="ODM160" s="118"/>
      <c r="ODN160" s="118"/>
      <c r="ODO160" s="118"/>
      <c r="ODP160" s="118"/>
      <c r="ODQ160" s="121"/>
      <c r="ODR160" s="117"/>
      <c r="ODS160" s="117"/>
      <c r="ODT160" s="117"/>
      <c r="ODU160" s="117"/>
      <c r="ODV160" s="117"/>
      <c r="ODW160" s="117"/>
      <c r="ODX160" s="117"/>
      <c r="ODY160" s="117"/>
      <c r="ODZ160" s="117"/>
      <c r="OEA160" s="117"/>
      <c r="OEB160" s="117"/>
      <c r="OEC160" s="117"/>
      <c r="OED160" s="117"/>
      <c r="OEE160" s="117"/>
      <c r="OEF160" s="118"/>
      <c r="OEG160" s="118"/>
      <c r="OEH160" s="119"/>
      <c r="OEI160" s="119"/>
      <c r="OEJ160" s="94"/>
      <c r="OEK160" s="94"/>
      <c r="OEL160" s="2"/>
      <c r="OEM160" s="5"/>
      <c r="OEN160" s="5"/>
      <c r="OEO160" s="120"/>
      <c r="OEP160" s="118"/>
      <c r="OEQ160" s="118"/>
      <c r="OER160" s="118"/>
      <c r="OES160" s="118"/>
      <c r="OET160" s="118"/>
      <c r="OEU160" s="121"/>
      <c r="OEV160" s="117"/>
      <c r="OEW160" s="117"/>
      <c r="OEX160" s="117"/>
      <c r="OEY160" s="117"/>
      <c r="OEZ160" s="117"/>
      <c r="OFA160" s="117"/>
      <c r="OFB160" s="117"/>
      <c r="OFC160" s="117"/>
      <c r="OFD160" s="117"/>
      <c r="OFE160" s="117"/>
      <c r="OFF160" s="117"/>
      <c r="OFG160" s="117"/>
      <c r="OFH160" s="117"/>
      <c r="OFI160" s="117"/>
      <c r="OFJ160" s="118"/>
      <c r="OFK160" s="118"/>
      <c r="OFL160" s="119"/>
      <c r="OFM160" s="119"/>
      <c r="OFN160" s="94"/>
      <c r="OFO160" s="94"/>
      <c r="OFP160" s="2"/>
      <c r="OFQ160" s="5"/>
      <c r="OFR160" s="5"/>
      <c r="OFS160" s="120"/>
      <c r="OFT160" s="118"/>
      <c r="OFU160" s="118"/>
      <c r="OFV160" s="118"/>
      <c r="OFW160" s="118"/>
      <c r="OFX160" s="118"/>
      <c r="OFY160" s="121"/>
      <c r="OFZ160" s="117"/>
      <c r="OGA160" s="117"/>
      <c r="OGB160" s="117"/>
      <c r="OGC160" s="117"/>
      <c r="OGD160" s="117"/>
      <c r="OGE160" s="117"/>
      <c r="OGF160" s="117"/>
      <c r="OGG160" s="117"/>
      <c r="OGH160" s="117"/>
      <c r="OGI160" s="117"/>
      <c r="OGJ160" s="117"/>
      <c r="OGK160" s="117"/>
      <c r="OGL160" s="117"/>
      <c r="OGM160" s="117"/>
      <c r="OGN160" s="118"/>
      <c r="OGO160" s="118"/>
      <c r="OGP160" s="119"/>
      <c r="OGQ160" s="119"/>
      <c r="OGR160" s="94"/>
      <c r="OGS160" s="94"/>
      <c r="OGT160" s="2"/>
      <c r="OGU160" s="5"/>
      <c r="OGV160" s="5"/>
      <c r="OGW160" s="120"/>
      <c r="OGX160" s="118"/>
      <c r="OGY160" s="118"/>
      <c r="OGZ160" s="118"/>
      <c r="OHA160" s="118"/>
      <c r="OHB160" s="118"/>
      <c r="OHC160" s="121"/>
      <c r="OHD160" s="117"/>
      <c r="OHE160" s="117"/>
      <c r="OHF160" s="117"/>
      <c r="OHG160" s="117"/>
      <c r="OHH160" s="117"/>
      <c r="OHI160" s="117"/>
      <c r="OHJ160" s="117"/>
      <c r="OHK160" s="117"/>
      <c r="OHL160" s="117"/>
      <c r="OHM160" s="117"/>
      <c r="OHN160" s="117"/>
      <c r="OHO160" s="117"/>
      <c r="OHP160" s="117"/>
      <c r="OHQ160" s="117"/>
      <c r="OHR160" s="118"/>
      <c r="OHS160" s="118"/>
      <c r="OHT160" s="119"/>
      <c r="OHU160" s="119"/>
      <c r="OHV160" s="94"/>
      <c r="OHW160" s="94"/>
      <c r="OHX160" s="2"/>
      <c r="OHY160" s="5"/>
      <c r="OHZ160" s="5"/>
      <c r="OIA160" s="120"/>
      <c r="OIB160" s="118"/>
      <c r="OIC160" s="118"/>
      <c r="OID160" s="118"/>
      <c r="OIE160" s="118"/>
      <c r="OIF160" s="118"/>
      <c r="OIG160" s="121"/>
      <c r="OIH160" s="117"/>
      <c r="OII160" s="117"/>
      <c r="OIJ160" s="117"/>
      <c r="OIK160" s="117"/>
      <c r="OIL160" s="117"/>
      <c r="OIM160" s="117"/>
      <c r="OIN160" s="117"/>
      <c r="OIO160" s="117"/>
      <c r="OIP160" s="117"/>
      <c r="OIQ160" s="117"/>
      <c r="OIR160" s="117"/>
      <c r="OIS160" s="117"/>
      <c r="OIT160" s="117"/>
      <c r="OIU160" s="117"/>
      <c r="OIV160" s="118"/>
      <c r="OIW160" s="118"/>
      <c r="OIX160" s="119"/>
      <c r="OIY160" s="119"/>
      <c r="OIZ160" s="94"/>
      <c r="OJA160" s="94"/>
      <c r="OJB160" s="2"/>
      <c r="OJC160" s="5"/>
      <c r="OJD160" s="5"/>
      <c r="OJE160" s="120"/>
      <c r="OJF160" s="118"/>
      <c r="OJG160" s="118"/>
      <c r="OJH160" s="118"/>
      <c r="OJI160" s="118"/>
      <c r="OJJ160" s="118"/>
      <c r="OJK160" s="121"/>
      <c r="OJL160" s="117"/>
      <c r="OJM160" s="117"/>
      <c r="OJN160" s="117"/>
      <c r="OJO160" s="117"/>
      <c r="OJP160" s="117"/>
      <c r="OJQ160" s="117"/>
      <c r="OJR160" s="117"/>
      <c r="OJS160" s="117"/>
      <c r="OJT160" s="117"/>
      <c r="OJU160" s="117"/>
      <c r="OJV160" s="117"/>
      <c r="OJW160" s="117"/>
      <c r="OJX160" s="117"/>
      <c r="OJY160" s="117"/>
      <c r="OJZ160" s="118"/>
      <c r="OKA160" s="118"/>
      <c r="OKB160" s="119"/>
      <c r="OKC160" s="119"/>
      <c r="OKD160" s="94"/>
      <c r="OKE160" s="94"/>
      <c r="OKF160" s="2"/>
      <c r="OKG160" s="5"/>
      <c r="OKH160" s="5"/>
      <c r="OKI160" s="120"/>
      <c r="OKJ160" s="118"/>
      <c r="OKK160" s="118"/>
      <c r="OKL160" s="118"/>
      <c r="OKM160" s="118"/>
      <c r="OKN160" s="118"/>
      <c r="OKO160" s="121"/>
      <c r="OKP160" s="117"/>
      <c r="OKQ160" s="117"/>
      <c r="OKR160" s="117"/>
      <c r="OKS160" s="117"/>
      <c r="OKT160" s="117"/>
      <c r="OKU160" s="117"/>
      <c r="OKV160" s="117"/>
      <c r="OKW160" s="117"/>
      <c r="OKX160" s="117"/>
      <c r="OKY160" s="117"/>
      <c r="OKZ160" s="117"/>
      <c r="OLA160" s="117"/>
      <c r="OLB160" s="117"/>
      <c r="OLC160" s="117"/>
      <c r="OLD160" s="118"/>
      <c r="OLE160" s="118"/>
      <c r="OLF160" s="119"/>
      <c r="OLG160" s="119"/>
      <c r="OLH160" s="94"/>
      <c r="OLI160" s="94"/>
      <c r="OLJ160" s="2"/>
      <c r="OLK160" s="5"/>
      <c r="OLL160" s="5"/>
      <c r="OLM160" s="120"/>
      <c r="OLN160" s="118"/>
      <c r="OLO160" s="118"/>
      <c r="OLP160" s="118"/>
      <c r="OLQ160" s="118"/>
      <c r="OLR160" s="118"/>
      <c r="OLS160" s="121"/>
      <c r="OLT160" s="117"/>
      <c r="OLU160" s="117"/>
      <c r="OLV160" s="117"/>
      <c r="OLW160" s="117"/>
      <c r="OLX160" s="117"/>
      <c r="OLY160" s="117"/>
      <c r="OLZ160" s="117"/>
      <c r="OMA160" s="117"/>
      <c r="OMB160" s="117"/>
      <c r="OMC160" s="117"/>
      <c r="OMD160" s="117"/>
      <c r="OME160" s="117"/>
      <c r="OMF160" s="117"/>
      <c r="OMG160" s="117"/>
      <c r="OMH160" s="118"/>
      <c r="OMI160" s="118"/>
      <c r="OMJ160" s="119"/>
      <c r="OMK160" s="119"/>
      <c r="OML160" s="94"/>
      <c r="OMM160" s="94"/>
      <c r="OMN160" s="2"/>
      <c r="OMO160" s="5"/>
      <c r="OMP160" s="5"/>
      <c r="OMQ160" s="120"/>
      <c r="OMR160" s="118"/>
      <c r="OMS160" s="118"/>
      <c r="OMT160" s="118"/>
      <c r="OMU160" s="118"/>
      <c r="OMV160" s="118"/>
      <c r="OMW160" s="121"/>
      <c r="OMX160" s="117"/>
      <c r="OMY160" s="117"/>
      <c r="OMZ160" s="117"/>
      <c r="ONA160" s="117"/>
      <c r="ONB160" s="117"/>
      <c r="ONC160" s="117"/>
      <c r="OND160" s="117"/>
      <c r="ONE160" s="117"/>
      <c r="ONF160" s="117"/>
      <c r="ONG160" s="117"/>
      <c r="ONH160" s="117"/>
      <c r="ONI160" s="117"/>
      <c r="ONJ160" s="117"/>
      <c r="ONK160" s="117"/>
      <c r="ONL160" s="118"/>
      <c r="ONM160" s="118"/>
      <c r="ONN160" s="119"/>
      <c r="ONO160" s="119"/>
      <c r="ONP160" s="94"/>
      <c r="ONQ160" s="94"/>
      <c r="ONR160" s="2"/>
      <c r="ONS160" s="5"/>
      <c r="ONT160" s="5"/>
      <c r="ONU160" s="120"/>
      <c r="ONV160" s="118"/>
      <c r="ONW160" s="118"/>
      <c r="ONX160" s="118"/>
      <c r="ONY160" s="118"/>
      <c r="ONZ160" s="118"/>
      <c r="OOA160" s="121"/>
      <c r="OOB160" s="117"/>
      <c r="OOC160" s="117"/>
      <c r="OOD160" s="117"/>
      <c r="OOE160" s="117"/>
      <c r="OOF160" s="117"/>
      <c r="OOG160" s="117"/>
      <c r="OOH160" s="117"/>
      <c r="OOI160" s="117"/>
      <c r="OOJ160" s="117"/>
      <c r="OOK160" s="117"/>
      <c r="OOL160" s="117"/>
      <c r="OOM160" s="117"/>
      <c r="OON160" s="117"/>
      <c r="OOO160" s="117"/>
      <c r="OOP160" s="118"/>
      <c r="OOQ160" s="118"/>
      <c r="OOR160" s="119"/>
      <c r="OOS160" s="119"/>
      <c r="OOT160" s="94"/>
      <c r="OOU160" s="94"/>
      <c r="OOV160" s="2"/>
      <c r="OOW160" s="5"/>
      <c r="OOX160" s="5"/>
      <c r="OOY160" s="120"/>
      <c r="OOZ160" s="118"/>
      <c r="OPA160" s="118"/>
      <c r="OPB160" s="118"/>
      <c r="OPC160" s="118"/>
      <c r="OPD160" s="118"/>
      <c r="OPE160" s="121"/>
      <c r="OPF160" s="117"/>
      <c r="OPG160" s="117"/>
      <c r="OPH160" s="117"/>
      <c r="OPI160" s="117"/>
      <c r="OPJ160" s="117"/>
      <c r="OPK160" s="117"/>
      <c r="OPL160" s="117"/>
      <c r="OPM160" s="117"/>
      <c r="OPN160" s="117"/>
      <c r="OPO160" s="117"/>
      <c r="OPP160" s="117"/>
      <c r="OPQ160" s="117"/>
      <c r="OPR160" s="117"/>
      <c r="OPS160" s="117"/>
      <c r="OPT160" s="118"/>
      <c r="OPU160" s="118"/>
      <c r="OPV160" s="119"/>
      <c r="OPW160" s="119"/>
      <c r="OPX160" s="94"/>
      <c r="OPY160" s="94"/>
      <c r="OPZ160" s="2"/>
      <c r="OQA160" s="5"/>
      <c r="OQB160" s="5"/>
      <c r="OQC160" s="120"/>
      <c r="OQD160" s="118"/>
      <c r="OQE160" s="118"/>
      <c r="OQF160" s="118"/>
      <c r="OQG160" s="118"/>
      <c r="OQH160" s="118"/>
      <c r="OQI160" s="121"/>
      <c r="OQJ160" s="117"/>
      <c r="OQK160" s="117"/>
      <c r="OQL160" s="117"/>
      <c r="OQM160" s="117"/>
      <c r="OQN160" s="117"/>
      <c r="OQO160" s="117"/>
      <c r="OQP160" s="117"/>
      <c r="OQQ160" s="117"/>
      <c r="OQR160" s="117"/>
      <c r="OQS160" s="117"/>
      <c r="OQT160" s="117"/>
      <c r="OQU160" s="117"/>
      <c r="OQV160" s="117"/>
      <c r="OQW160" s="117"/>
      <c r="OQX160" s="118"/>
      <c r="OQY160" s="118"/>
      <c r="OQZ160" s="119"/>
      <c r="ORA160" s="119"/>
      <c r="ORB160" s="94"/>
      <c r="ORC160" s="94"/>
      <c r="ORD160" s="2"/>
      <c r="ORE160" s="5"/>
      <c r="ORF160" s="5"/>
      <c r="ORG160" s="120"/>
      <c r="ORH160" s="118"/>
      <c r="ORI160" s="118"/>
      <c r="ORJ160" s="118"/>
      <c r="ORK160" s="118"/>
      <c r="ORL160" s="118"/>
      <c r="ORM160" s="121"/>
      <c r="ORN160" s="117"/>
      <c r="ORO160" s="117"/>
      <c r="ORP160" s="117"/>
      <c r="ORQ160" s="117"/>
      <c r="ORR160" s="117"/>
      <c r="ORS160" s="117"/>
      <c r="ORT160" s="117"/>
      <c r="ORU160" s="117"/>
      <c r="ORV160" s="117"/>
      <c r="ORW160" s="117"/>
      <c r="ORX160" s="117"/>
      <c r="ORY160" s="117"/>
      <c r="ORZ160" s="117"/>
      <c r="OSA160" s="117"/>
      <c r="OSB160" s="118"/>
      <c r="OSC160" s="118"/>
      <c r="OSD160" s="119"/>
      <c r="OSE160" s="119"/>
      <c r="OSF160" s="94"/>
      <c r="OSG160" s="94"/>
      <c r="OSH160" s="2"/>
      <c r="OSI160" s="5"/>
      <c r="OSJ160" s="5"/>
      <c r="OSK160" s="120"/>
      <c r="OSL160" s="118"/>
      <c r="OSM160" s="118"/>
      <c r="OSN160" s="118"/>
      <c r="OSO160" s="118"/>
      <c r="OSP160" s="118"/>
      <c r="OSQ160" s="121"/>
      <c r="OSR160" s="117"/>
      <c r="OSS160" s="117"/>
      <c r="OST160" s="117"/>
      <c r="OSU160" s="117"/>
      <c r="OSV160" s="117"/>
      <c r="OSW160" s="117"/>
      <c r="OSX160" s="117"/>
      <c r="OSY160" s="117"/>
      <c r="OSZ160" s="117"/>
      <c r="OTA160" s="117"/>
      <c r="OTB160" s="117"/>
      <c r="OTC160" s="117"/>
      <c r="OTD160" s="117"/>
      <c r="OTE160" s="117"/>
      <c r="OTF160" s="118"/>
      <c r="OTG160" s="118"/>
      <c r="OTH160" s="119"/>
      <c r="OTI160" s="119"/>
      <c r="OTJ160" s="94"/>
      <c r="OTK160" s="94"/>
      <c r="OTL160" s="2"/>
      <c r="OTM160" s="5"/>
      <c r="OTN160" s="5"/>
      <c r="OTO160" s="120"/>
      <c r="OTP160" s="118"/>
      <c r="OTQ160" s="118"/>
      <c r="OTR160" s="118"/>
      <c r="OTS160" s="118"/>
      <c r="OTT160" s="118"/>
      <c r="OTU160" s="121"/>
      <c r="OTV160" s="117"/>
      <c r="OTW160" s="117"/>
      <c r="OTX160" s="117"/>
      <c r="OTY160" s="117"/>
      <c r="OTZ160" s="117"/>
      <c r="OUA160" s="117"/>
      <c r="OUB160" s="117"/>
      <c r="OUC160" s="117"/>
      <c r="OUD160" s="117"/>
      <c r="OUE160" s="117"/>
      <c r="OUF160" s="117"/>
      <c r="OUG160" s="117"/>
      <c r="OUH160" s="117"/>
      <c r="OUI160" s="117"/>
      <c r="OUJ160" s="118"/>
      <c r="OUK160" s="118"/>
      <c r="OUL160" s="119"/>
      <c r="OUM160" s="119"/>
      <c r="OUN160" s="94"/>
      <c r="OUO160" s="94"/>
      <c r="OUP160" s="2"/>
      <c r="OUQ160" s="5"/>
      <c r="OUR160" s="5"/>
      <c r="OUS160" s="120"/>
      <c r="OUT160" s="118"/>
      <c r="OUU160" s="118"/>
      <c r="OUV160" s="118"/>
      <c r="OUW160" s="118"/>
      <c r="OUX160" s="118"/>
      <c r="OUY160" s="121"/>
      <c r="OUZ160" s="117"/>
      <c r="OVA160" s="117"/>
      <c r="OVB160" s="117"/>
      <c r="OVC160" s="117"/>
      <c r="OVD160" s="117"/>
      <c r="OVE160" s="117"/>
      <c r="OVF160" s="117"/>
      <c r="OVG160" s="117"/>
      <c r="OVH160" s="117"/>
      <c r="OVI160" s="117"/>
      <c r="OVJ160" s="117"/>
      <c r="OVK160" s="117"/>
      <c r="OVL160" s="117"/>
      <c r="OVM160" s="117"/>
      <c r="OVN160" s="118"/>
      <c r="OVO160" s="118"/>
      <c r="OVP160" s="119"/>
      <c r="OVQ160" s="119"/>
      <c r="OVR160" s="94"/>
      <c r="OVS160" s="94"/>
      <c r="OVT160" s="2"/>
      <c r="OVU160" s="5"/>
      <c r="OVV160" s="5"/>
      <c r="OVW160" s="120"/>
      <c r="OVX160" s="118"/>
      <c r="OVY160" s="118"/>
      <c r="OVZ160" s="118"/>
      <c r="OWA160" s="118"/>
      <c r="OWB160" s="118"/>
      <c r="OWC160" s="121"/>
      <c r="OWD160" s="117"/>
      <c r="OWE160" s="117"/>
      <c r="OWF160" s="117"/>
      <c r="OWG160" s="117"/>
      <c r="OWH160" s="117"/>
      <c r="OWI160" s="117"/>
      <c r="OWJ160" s="117"/>
      <c r="OWK160" s="117"/>
      <c r="OWL160" s="117"/>
      <c r="OWM160" s="117"/>
      <c r="OWN160" s="117"/>
      <c r="OWO160" s="117"/>
      <c r="OWP160" s="117"/>
      <c r="OWQ160" s="117"/>
      <c r="OWR160" s="118"/>
      <c r="OWS160" s="118"/>
      <c r="OWT160" s="119"/>
      <c r="OWU160" s="119"/>
      <c r="OWV160" s="94"/>
      <c r="OWW160" s="94"/>
      <c r="OWX160" s="2"/>
      <c r="OWY160" s="5"/>
      <c r="OWZ160" s="5"/>
      <c r="OXA160" s="120"/>
      <c r="OXB160" s="118"/>
      <c r="OXC160" s="118"/>
      <c r="OXD160" s="118"/>
      <c r="OXE160" s="118"/>
      <c r="OXF160" s="118"/>
      <c r="OXG160" s="121"/>
      <c r="OXH160" s="117"/>
      <c r="OXI160" s="117"/>
      <c r="OXJ160" s="117"/>
      <c r="OXK160" s="117"/>
      <c r="OXL160" s="117"/>
      <c r="OXM160" s="117"/>
      <c r="OXN160" s="117"/>
      <c r="OXO160" s="117"/>
      <c r="OXP160" s="117"/>
      <c r="OXQ160" s="117"/>
      <c r="OXR160" s="117"/>
      <c r="OXS160" s="117"/>
      <c r="OXT160" s="117"/>
      <c r="OXU160" s="117"/>
      <c r="OXV160" s="118"/>
      <c r="OXW160" s="118"/>
      <c r="OXX160" s="119"/>
      <c r="OXY160" s="119"/>
      <c r="OXZ160" s="94"/>
      <c r="OYA160" s="94"/>
      <c r="OYB160" s="2"/>
      <c r="OYC160" s="5"/>
      <c r="OYD160" s="5"/>
      <c r="OYE160" s="120"/>
      <c r="OYF160" s="118"/>
      <c r="OYG160" s="118"/>
      <c r="OYH160" s="118"/>
      <c r="OYI160" s="118"/>
      <c r="OYJ160" s="118"/>
      <c r="OYK160" s="121"/>
      <c r="OYL160" s="117"/>
      <c r="OYM160" s="117"/>
      <c r="OYN160" s="117"/>
      <c r="OYO160" s="117"/>
      <c r="OYP160" s="117"/>
      <c r="OYQ160" s="117"/>
      <c r="OYR160" s="117"/>
      <c r="OYS160" s="117"/>
      <c r="OYT160" s="117"/>
      <c r="OYU160" s="117"/>
      <c r="OYV160" s="117"/>
      <c r="OYW160" s="117"/>
      <c r="OYX160" s="117"/>
      <c r="OYY160" s="117"/>
      <c r="OYZ160" s="118"/>
      <c r="OZA160" s="118"/>
      <c r="OZB160" s="119"/>
      <c r="OZC160" s="119"/>
      <c r="OZD160" s="94"/>
      <c r="OZE160" s="94"/>
      <c r="OZF160" s="2"/>
      <c r="OZG160" s="5"/>
      <c r="OZH160" s="5"/>
      <c r="OZI160" s="120"/>
      <c r="OZJ160" s="118"/>
      <c r="OZK160" s="118"/>
      <c r="OZL160" s="118"/>
      <c r="OZM160" s="118"/>
      <c r="OZN160" s="118"/>
      <c r="OZO160" s="121"/>
      <c r="OZP160" s="117"/>
      <c r="OZQ160" s="117"/>
      <c r="OZR160" s="117"/>
      <c r="OZS160" s="117"/>
      <c r="OZT160" s="117"/>
      <c r="OZU160" s="117"/>
      <c r="OZV160" s="117"/>
      <c r="OZW160" s="117"/>
      <c r="OZX160" s="117"/>
      <c r="OZY160" s="117"/>
      <c r="OZZ160" s="117"/>
      <c r="PAA160" s="117"/>
      <c r="PAB160" s="117"/>
      <c r="PAC160" s="117"/>
      <c r="PAD160" s="118"/>
      <c r="PAE160" s="118"/>
      <c r="PAF160" s="119"/>
      <c r="PAG160" s="119"/>
      <c r="PAH160" s="94"/>
      <c r="PAI160" s="94"/>
      <c r="PAJ160" s="2"/>
      <c r="PAK160" s="5"/>
      <c r="PAL160" s="5"/>
      <c r="PAM160" s="120"/>
      <c r="PAN160" s="118"/>
      <c r="PAO160" s="118"/>
      <c r="PAP160" s="118"/>
      <c r="PAQ160" s="118"/>
      <c r="PAR160" s="118"/>
      <c r="PAS160" s="121"/>
      <c r="PAT160" s="117"/>
      <c r="PAU160" s="117"/>
      <c r="PAV160" s="117"/>
      <c r="PAW160" s="117"/>
      <c r="PAX160" s="117"/>
      <c r="PAY160" s="117"/>
      <c r="PAZ160" s="117"/>
      <c r="PBA160" s="117"/>
      <c r="PBB160" s="117"/>
      <c r="PBC160" s="117"/>
      <c r="PBD160" s="117"/>
      <c r="PBE160" s="117"/>
      <c r="PBF160" s="117"/>
      <c r="PBG160" s="117"/>
      <c r="PBH160" s="118"/>
      <c r="PBI160" s="118"/>
      <c r="PBJ160" s="119"/>
      <c r="PBK160" s="119"/>
      <c r="PBL160" s="94"/>
      <c r="PBM160" s="94"/>
      <c r="PBN160" s="2"/>
      <c r="PBO160" s="5"/>
      <c r="PBP160" s="5"/>
      <c r="PBQ160" s="120"/>
      <c r="PBR160" s="118"/>
      <c r="PBS160" s="118"/>
      <c r="PBT160" s="118"/>
      <c r="PBU160" s="118"/>
      <c r="PBV160" s="118"/>
      <c r="PBW160" s="121"/>
      <c r="PBX160" s="117"/>
      <c r="PBY160" s="117"/>
      <c r="PBZ160" s="117"/>
      <c r="PCA160" s="117"/>
      <c r="PCB160" s="117"/>
      <c r="PCC160" s="117"/>
      <c r="PCD160" s="117"/>
      <c r="PCE160" s="117"/>
      <c r="PCF160" s="117"/>
      <c r="PCG160" s="117"/>
      <c r="PCH160" s="117"/>
      <c r="PCI160" s="117"/>
      <c r="PCJ160" s="117"/>
      <c r="PCK160" s="117"/>
      <c r="PCL160" s="118"/>
      <c r="PCM160" s="118"/>
      <c r="PCN160" s="119"/>
      <c r="PCO160" s="119"/>
      <c r="PCP160" s="94"/>
      <c r="PCQ160" s="94"/>
      <c r="PCR160" s="2"/>
      <c r="PCS160" s="5"/>
      <c r="PCT160" s="5"/>
      <c r="PCU160" s="120"/>
      <c r="PCV160" s="118"/>
      <c r="PCW160" s="118"/>
      <c r="PCX160" s="118"/>
      <c r="PCY160" s="118"/>
      <c r="PCZ160" s="118"/>
      <c r="PDA160" s="121"/>
      <c r="PDB160" s="117"/>
      <c r="PDC160" s="117"/>
      <c r="PDD160" s="117"/>
      <c r="PDE160" s="117"/>
      <c r="PDF160" s="117"/>
      <c r="PDG160" s="117"/>
      <c r="PDH160" s="117"/>
      <c r="PDI160" s="117"/>
      <c r="PDJ160" s="117"/>
      <c r="PDK160" s="117"/>
      <c r="PDL160" s="117"/>
      <c r="PDM160" s="117"/>
      <c r="PDN160" s="117"/>
      <c r="PDO160" s="117"/>
      <c r="PDP160" s="118"/>
      <c r="PDQ160" s="118"/>
      <c r="PDR160" s="119"/>
      <c r="PDS160" s="119"/>
      <c r="PDT160" s="94"/>
      <c r="PDU160" s="94"/>
      <c r="PDV160" s="2"/>
      <c r="PDW160" s="5"/>
      <c r="PDX160" s="5"/>
      <c r="PDY160" s="120"/>
      <c r="PDZ160" s="118"/>
      <c r="PEA160" s="118"/>
      <c r="PEB160" s="118"/>
      <c r="PEC160" s="118"/>
      <c r="PED160" s="118"/>
      <c r="PEE160" s="121"/>
      <c r="PEF160" s="117"/>
      <c r="PEG160" s="117"/>
      <c r="PEH160" s="117"/>
      <c r="PEI160" s="117"/>
      <c r="PEJ160" s="117"/>
      <c r="PEK160" s="117"/>
      <c r="PEL160" s="117"/>
      <c r="PEM160" s="117"/>
      <c r="PEN160" s="117"/>
      <c r="PEO160" s="117"/>
      <c r="PEP160" s="117"/>
      <c r="PEQ160" s="117"/>
      <c r="PER160" s="117"/>
      <c r="PES160" s="117"/>
      <c r="PET160" s="118"/>
      <c r="PEU160" s="118"/>
      <c r="PEV160" s="119"/>
      <c r="PEW160" s="119"/>
      <c r="PEX160" s="94"/>
      <c r="PEY160" s="94"/>
      <c r="PEZ160" s="2"/>
      <c r="PFA160" s="5"/>
      <c r="PFB160" s="5"/>
      <c r="PFC160" s="120"/>
      <c r="PFD160" s="118"/>
      <c r="PFE160" s="118"/>
      <c r="PFF160" s="118"/>
      <c r="PFG160" s="118"/>
      <c r="PFH160" s="118"/>
      <c r="PFI160" s="121"/>
      <c r="PFJ160" s="117"/>
      <c r="PFK160" s="117"/>
      <c r="PFL160" s="117"/>
      <c r="PFM160" s="117"/>
      <c r="PFN160" s="117"/>
      <c r="PFO160" s="117"/>
      <c r="PFP160" s="117"/>
      <c r="PFQ160" s="117"/>
      <c r="PFR160" s="117"/>
      <c r="PFS160" s="117"/>
      <c r="PFT160" s="117"/>
      <c r="PFU160" s="117"/>
      <c r="PFV160" s="117"/>
      <c r="PFW160" s="117"/>
      <c r="PFX160" s="118"/>
      <c r="PFY160" s="118"/>
      <c r="PFZ160" s="119"/>
      <c r="PGA160" s="119"/>
      <c r="PGB160" s="94"/>
      <c r="PGC160" s="94"/>
      <c r="PGD160" s="2"/>
      <c r="PGE160" s="5"/>
      <c r="PGF160" s="5"/>
      <c r="PGG160" s="120"/>
      <c r="PGH160" s="118"/>
      <c r="PGI160" s="118"/>
      <c r="PGJ160" s="118"/>
      <c r="PGK160" s="118"/>
      <c r="PGL160" s="118"/>
      <c r="PGM160" s="121"/>
      <c r="PGN160" s="117"/>
      <c r="PGO160" s="117"/>
      <c r="PGP160" s="117"/>
      <c r="PGQ160" s="117"/>
      <c r="PGR160" s="117"/>
      <c r="PGS160" s="117"/>
      <c r="PGT160" s="117"/>
      <c r="PGU160" s="117"/>
      <c r="PGV160" s="117"/>
      <c r="PGW160" s="117"/>
      <c r="PGX160" s="117"/>
      <c r="PGY160" s="117"/>
      <c r="PGZ160" s="117"/>
      <c r="PHA160" s="117"/>
      <c r="PHB160" s="118"/>
      <c r="PHC160" s="118"/>
      <c r="PHD160" s="119"/>
      <c r="PHE160" s="119"/>
      <c r="PHF160" s="94"/>
      <c r="PHG160" s="94"/>
      <c r="PHH160" s="2"/>
      <c r="PHI160" s="5"/>
      <c r="PHJ160" s="5"/>
      <c r="PHK160" s="120"/>
      <c r="PHL160" s="118"/>
      <c r="PHM160" s="118"/>
      <c r="PHN160" s="118"/>
      <c r="PHO160" s="118"/>
      <c r="PHP160" s="118"/>
      <c r="PHQ160" s="121"/>
      <c r="PHR160" s="117"/>
      <c r="PHS160" s="117"/>
      <c r="PHT160" s="117"/>
      <c r="PHU160" s="117"/>
      <c r="PHV160" s="117"/>
      <c r="PHW160" s="117"/>
      <c r="PHX160" s="117"/>
      <c r="PHY160" s="117"/>
      <c r="PHZ160" s="117"/>
      <c r="PIA160" s="117"/>
      <c r="PIB160" s="117"/>
      <c r="PIC160" s="117"/>
      <c r="PID160" s="117"/>
      <c r="PIE160" s="117"/>
      <c r="PIF160" s="118"/>
      <c r="PIG160" s="118"/>
      <c r="PIH160" s="119"/>
      <c r="PII160" s="119"/>
      <c r="PIJ160" s="94"/>
      <c r="PIK160" s="94"/>
      <c r="PIL160" s="2"/>
      <c r="PIM160" s="5"/>
      <c r="PIN160" s="5"/>
      <c r="PIO160" s="120"/>
      <c r="PIP160" s="118"/>
      <c r="PIQ160" s="118"/>
      <c r="PIR160" s="118"/>
      <c r="PIS160" s="118"/>
      <c r="PIT160" s="118"/>
      <c r="PIU160" s="121"/>
      <c r="PIV160" s="117"/>
      <c r="PIW160" s="117"/>
      <c r="PIX160" s="117"/>
      <c r="PIY160" s="117"/>
      <c r="PIZ160" s="117"/>
      <c r="PJA160" s="117"/>
      <c r="PJB160" s="117"/>
      <c r="PJC160" s="117"/>
      <c r="PJD160" s="117"/>
      <c r="PJE160" s="117"/>
      <c r="PJF160" s="117"/>
      <c r="PJG160" s="117"/>
      <c r="PJH160" s="117"/>
      <c r="PJI160" s="117"/>
      <c r="PJJ160" s="118"/>
      <c r="PJK160" s="118"/>
      <c r="PJL160" s="119"/>
      <c r="PJM160" s="119"/>
      <c r="PJN160" s="94"/>
      <c r="PJO160" s="94"/>
      <c r="PJP160" s="2"/>
      <c r="PJQ160" s="5"/>
      <c r="PJR160" s="5"/>
      <c r="PJS160" s="120"/>
      <c r="PJT160" s="118"/>
      <c r="PJU160" s="118"/>
      <c r="PJV160" s="118"/>
      <c r="PJW160" s="118"/>
      <c r="PJX160" s="118"/>
      <c r="PJY160" s="121"/>
      <c r="PJZ160" s="117"/>
      <c r="PKA160" s="117"/>
      <c r="PKB160" s="117"/>
      <c r="PKC160" s="117"/>
      <c r="PKD160" s="117"/>
      <c r="PKE160" s="117"/>
      <c r="PKF160" s="117"/>
      <c r="PKG160" s="117"/>
      <c r="PKH160" s="117"/>
      <c r="PKI160" s="117"/>
      <c r="PKJ160" s="117"/>
      <c r="PKK160" s="117"/>
      <c r="PKL160" s="117"/>
      <c r="PKM160" s="117"/>
      <c r="PKN160" s="118"/>
      <c r="PKO160" s="118"/>
      <c r="PKP160" s="119"/>
      <c r="PKQ160" s="119"/>
      <c r="PKR160" s="94"/>
      <c r="PKS160" s="94"/>
      <c r="PKT160" s="2"/>
      <c r="PKU160" s="5"/>
      <c r="PKV160" s="5"/>
      <c r="PKW160" s="120"/>
      <c r="PKX160" s="118"/>
      <c r="PKY160" s="118"/>
      <c r="PKZ160" s="118"/>
      <c r="PLA160" s="118"/>
      <c r="PLB160" s="118"/>
      <c r="PLC160" s="121"/>
      <c r="PLD160" s="117"/>
      <c r="PLE160" s="117"/>
      <c r="PLF160" s="117"/>
      <c r="PLG160" s="117"/>
      <c r="PLH160" s="117"/>
      <c r="PLI160" s="117"/>
      <c r="PLJ160" s="117"/>
      <c r="PLK160" s="117"/>
      <c r="PLL160" s="117"/>
      <c r="PLM160" s="117"/>
      <c r="PLN160" s="117"/>
      <c r="PLO160" s="117"/>
      <c r="PLP160" s="117"/>
      <c r="PLQ160" s="117"/>
      <c r="PLR160" s="118"/>
      <c r="PLS160" s="118"/>
      <c r="PLT160" s="119"/>
      <c r="PLU160" s="119"/>
      <c r="PLV160" s="94"/>
      <c r="PLW160" s="94"/>
      <c r="PLX160" s="2"/>
      <c r="PLY160" s="5"/>
      <c r="PLZ160" s="5"/>
      <c r="PMA160" s="120"/>
      <c r="PMB160" s="118"/>
      <c r="PMC160" s="118"/>
      <c r="PMD160" s="118"/>
      <c r="PME160" s="118"/>
      <c r="PMF160" s="118"/>
      <c r="PMG160" s="121"/>
      <c r="PMH160" s="117"/>
      <c r="PMI160" s="117"/>
      <c r="PMJ160" s="117"/>
      <c r="PMK160" s="117"/>
      <c r="PML160" s="117"/>
      <c r="PMM160" s="117"/>
      <c r="PMN160" s="117"/>
      <c r="PMO160" s="117"/>
      <c r="PMP160" s="117"/>
      <c r="PMQ160" s="117"/>
      <c r="PMR160" s="117"/>
      <c r="PMS160" s="117"/>
      <c r="PMT160" s="117"/>
      <c r="PMU160" s="117"/>
      <c r="PMV160" s="118"/>
      <c r="PMW160" s="118"/>
      <c r="PMX160" s="119"/>
      <c r="PMY160" s="119"/>
      <c r="PMZ160" s="94"/>
      <c r="PNA160" s="94"/>
      <c r="PNB160" s="2"/>
      <c r="PNC160" s="5"/>
      <c r="PND160" s="5"/>
      <c r="PNE160" s="120"/>
      <c r="PNF160" s="118"/>
      <c r="PNG160" s="118"/>
      <c r="PNH160" s="118"/>
      <c r="PNI160" s="118"/>
      <c r="PNJ160" s="118"/>
      <c r="PNK160" s="121"/>
      <c r="PNL160" s="117"/>
      <c r="PNM160" s="117"/>
      <c r="PNN160" s="117"/>
      <c r="PNO160" s="117"/>
      <c r="PNP160" s="117"/>
      <c r="PNQ160" s="117"/>
      <c r="PNR160" s="117"/>
      <c r="PNS160" s="117"/>
      <c r="PNT160" s="117"/>
      <c r="PNU160" s="117"/>
      <c r="PNV160" s="117"/>
      <c r="PNW160" s="117"/>
      <c r="PNX160" s="117"/>
      <c r="PNY160" s="117"/>
      <c r="PNZ160" s="118"/>
      <c r="POA160" s="118"/>
      <c r="POB160" s="119"/>
      <c r="POC160" s="119"/>
      <c r="POD160" s="94"/>
      <c r="POE160" s="94"/>
      <c r="POF160" s="2"/>
      <c r="POG160" s="5"/>
      <c r="POH160" s="5"/>
      <c r="POI160" s="120"/>
      <c r="POJ160" s="118"/>
      <c r="POK160" s="118"/>
      <c r="POL160" s="118"/>
      <c r="POM160" s="118"/>
      <c r="PON160" s="118"/>
      <c r="POO160" s="121"/>
      <c r="POP160" s="117"/>
      <c r="POQ160" s="117"/>
      <c r="POR160" s="117"/>
      <c r="POS160" s="117"/>
      <c r="POT160" s="117"/>
      <c r="POU160" s="117"/>
      <c r="POV160" s="117"/>
      <c r="POW160" s="117"/>
      <c r="POX160" s="117"/>
      <c r="POY160" s="117"/>
      <c r="POZ160" s="117"/>
      <c r="PPA160" s="117"/>
      <c r="PPB160" s="117"/>
      <c r="PPC160" s="117"/>
      <c r="PPD160" s="118"/>
      <c r="PPE160" s="118"/>
      <c r="PPF160" s="119"/>
      <c r="PPG160" s="119"/>
      <c r="PPH160" s="94"/>
      <c r="PPI160" s="94"/>
      <c r="PPJ160" s="2"/>
      <c r="PPK160" s="5"/>
      <c r="PPL160" s="5"/>
      <c r="PPM160" s="120"/>
      <c r="PPN160" s="118"/>
      <c r="PPO160" s="118"/>
      <c r="PPP160" s="118"/>
      <c r="PPQ160" s="118"/>
      <c r="PPR160" s="118"/>
      <c r="PPS160" s="121"/>
      <c r="PPT160" s="117"/>
      <c r="PPU160" s="117"/>
      <c r="PPV160" s="117"/>
      <c r="PPW160" s="117"/>
      <c r="PPX160" s="117"/>
      <c r="PPY160" s="117"/>
      <c r="PPZ160" s="117"/>
      <c r="PQA160" s="117"/>
      <c r="PQB160" s="117"/>
      <c r="PQC160" s="117"/>
      <c r="PQD160" s="117"/>
      <c r="PQE160" s="117"/>
      <c r="PQF160" s="117"/>
      <c r="PQG160" s="117"/>
      <c r="PQH160" s="118"/>
      <c r="PQI160" s="118"/>
      <c r="PQJ160" s="119"/>
      <c r="PQK160" s="119"/>
      <c r="PQL160" s="94"/>
      <c r="PQM160" s="94"/>
      <c r="PQN160" s="2"/>
      <c r="PQO160" s="5"/>
      <c r="PQP160" s="5"/>
      <c r="PQQ160" s="120"/>
      <c r="PQR160" s="118"/>
      <c r="PQS160" s="118"/>
      <c r="PQT160" s="118"/>
      <c r="PQU160" s="118"/>
      <c r="PQV160" s="118"/>
      <c r="PQW160" s="121"/>
      <c r="PQX160" s="117"/>
      <c r="PQY160" s="117"/>
      <c r="PQZ160" s="117"/>
      <c r="PRA160" s="117"/>
      <c r="PRB160" s="117"/>
      <c r="PRC160" s="117"/>
      <c r="PRD160" s="117"/>
      <c r="PRE160" s="117"/>
      <c r="PRF160" s="117"/>
      <c r="PRG160" s="117"/>
      <c r="PRH160" s="117"/>
      <c r="PRI160" s="117"/>
      <c r="PRJ160" s="117"/>
      <c r="PRK160" s="117"/>
      <c r="PRL160" s="118"/>
      <c r="PRM160" s="118"/>
      <c r="PRN160" s="119"/>
      <c r="PRO160" s="119"/>
      <c r="PRP160" s="94"/>
      <c r="PRQ160" s="94"/>
      <c r="PRR160" s="2"/>
      <c r="PRS160" s="5"/>
      <c r="PRT160" s="5"/>
      <c r="PRU160" s="120"/>
      <c r="PRV160" s="118"/>
      <c r="PRW160" s="118"/>
      <c r="PRX160" s="118"/>
      <c r="PRY160" s="118"/>
      <c r="PRZ160" s="118"/>
      <c r="PSA160" s="121"/>
      <c r="PSB160" s="117"/>
      <c r="PSC160" s="117"/>
      <c r="PSD160" s="117"/>
      <c r="PSE160" s="117"/>
      <c r="PSF160" s="117"/>
      <c r="PSG160" s="117"/>
      <c r="PSH160" s="117"/>
      <c r="PSI160" s="117"/>
      <c r="PSJ160" s="117"/>
      <c r="PSK160" s="117"/>
      <c r="PSL160" s="117"/>
      <c r="PSM160" s="117"/>
      <c r="PSN160" s="117"/>
      <c r="PSO160" s="117"/>
      <c r="PSP160" s="118"/>
      <c r="PSQ160" s="118"/>
      <c r="PSR160" s="119"/>
      <c r="PSS160" s="119"/>
      <c r="PST160" s="94"/>
      <c r="PSU160" s="94"/>
      <c r="PSV160" s="2"/>
      <c r="PSW160" s="5"/>
      <c r="PSX160" s="5"/>
      <c r="PSY160" s="120"/>
      <c r="PSZ160" s="118"/>
      <c r="PTA160" s="118"/>
      <c r="PTB160" s="118"/>
      <c r="PTC160" s="118"/>
      <c r="PTD160" s="118"/>
      <c r="PTE160" s="121"/>
      <c r="PTF160" s="117"/>
      <c r="PTG160" s="117"/>
      <c r="PTH160" s="117"/>
      <c r="PTI160" s="117"/>
      <c r="PTJ160" s="117"/>
      <c r="PTK160" s="117"/>
      <c r="PTL160" s="117"/>
      <c r="PTM160" s="117"/>
      <c r="PTN160" s="117"/>
      <c r="PTO160" s="117"/>
      <c r="PTP160" s="117"/>
      <c r="PTQ160" s="117"/>
      <c r="PTR160" s="117"/>
      <c r="PTS160" s="117"/>
      <c r="PTT160" s="118"/>
      <c r="PTU160" s="118"/>
      <c r="PTV160" s="119"/>
      <c r="PTW160" s="119"/>
      <c r="PTX160" s="94"/>
      <c r="PTY160" s="94"/>
      <c r="PTZ160" s="2"/>
      <c r="PUA160" s="5"/>
      <c r="PUB160" s="5"/>
      <c r="PUC160" s="120"/>
      <c r="PUD160" s="118"/>
      <c r="PUE160" s="118"/>
      <c r="PUF160" s="118"/>
      <c r="PUG160" s="118"/>
      <c r="PUH160" s="118"/>
      <c r="PUI160" s="121"/>
      <c r="PUJ160" s="117"/>
      <c r="PUK160" s="117"/>
      <c r="PUL160" s="117"/>
      <c r="PUM160" s="117"/>
      <c r="PUN160" s="117"/>
      <c r="PUO160" s="117"/>
      <c r="PUP160" s="117"/>
      <c r="PUQ160" s="117"/>
      <c r="PUR160" s="117"/>
      <c r="PUS160" s="117"/>
      <c r="PUT160" s="117"/>
      <c r="PUU160" s="117"/>
      <c r="PUV160" s="117"/>
      <c r="PUW160" s="117"/>
      <c r="PUX160" s="118"/>
      <c r="PUY160" s="118"/>
      <c r="PUZ160" s="119"/>
      <c r="PVA160" s="119"/>
      <c r="PVB160" s="94"/>
      <c r="PVC160" s="94"/>
      <c r="PVD160" s="2"/>
      <c r="PVE160" s="5"/>
      <c r="PVF160" s="5"/>
      <c r="PVG160" s="120"/>
      <c r="PVH160" s="118"/>
      <c r="PVI160" s="118"/>
      <c r="PVJ160" s="118"/>
      <c r="PVK160" s="118"/>
      <c r="PVL160" s="118"/>
      <c r="PVM160" s="121"/>
      <c r="PVN160" s="117"/>
      <c r="PVO160" s="117"/>
      <c r="PVP160" s="117"/>
      <c r="PVQ160" s="117"/>
      <c r="PVR160" s="117"/>
      <c r="PVS160" s="117"/>
      <c r="PVT160" s="117"/>
      <c r="PVU160" s="117"/>
      <c r="PVV160" s="117"/>
      <c r="PVW160" s="117"/>
      <c r="PVX160" s="117"/>
      <c r="PVY160" s="117"/>
      <c r="PVZ160" s="117"/>
      <c r="PWA160" s="117"/>
      <c r="PWB160" s="118"/>
      <c r="PWC160" s="118"/>
      <c r="PWD160" s="119"/>
      <c r="PWE160" s="119"/>
      <c r="PWF160" s="94"/>
      <c r="PWG160" s="94"/>
      <c r="PWH160" s="2"/>
      <c r="PWI160" s="5"/>
      <c r="PWJ160" s="5"/>
      <c r="PWK160" s="120"/>
      <c r="PWL160" s="118"/>
      <c r="PWM160" s="118"/>
      <c r="PWN160" s="118"/>
      <c r="PWO160" s="118"/>
      <c r="PWP160" s="118"/>
      <c r="PWQ160" s="121"/>
      <c r="PWR160" s="117"/>
      <c r="PWS160" s="117"/>
      <c r="PWT160" s="117"/>
      <c r="PWU160" s="117"/>
      <c r="PWV160" s="117"/>
      <c r="PWW160" s="117"/>
      <c r="PWX160" s="117"/>
      <c r="PWY160" s="117"/>
      <c r="PWZ160" s="117"/>
      <c r="PXA160" s="117"/>
      <c r="PXB160" s="117"/>
      <c r="PXC160" s="117"/>
      <c r="PXD160" s="117"/>
      <c r="PXE160" s="117"/>
      <c r="PXF160" s="118"/>
      <c r="PXG160" s="118"/>
      <c r="PXH160" s="119"/>
      <c r="PXI160" s="119"/>
      <c r="PXJ160" s="94"/>
      <c r="PXK160" s="94"/>
      <c r="PXL160" s="2"/>
      <c r="PXM160" s="5"/>
      <c r="PXN160" s="5"/>
      <c r="PXO160" s="120"/>
      <c r="PXP160" s="118"/>
      <c r="PXQ160" s="118"/>
      <c r="PXR160" s="118"/>
      <c r="PXS160" s="118"/>
      <c r="PXT160" s="118"/>
      <c r="PXU160" s="121"/>
      <c r="PXV160" s="117"/>
      <c r="PXW160" s="117"/>
      <c r="PXX160" s="117"/>
      <c r="PXY160" s="117"/>
      <c r="PXZ160" s="117"/>
      <c r="PYA160" s="117"/>
      <c r="PYB160" s="117"/>
      <c r="PYC160" s="117"/>
      <c r="PYD160" s="117"/>
      <c r="PYE160" s="117"/>
      <c r="PYF160" s="117"/>
      <c r="PYG160" s="117"/>
      <c r="PYH160" s="117"/>
      <c r="PYI160" s="117"/>
      <c r="PYJ160" s="118"/>
      <c r="PYK160" s="118"/>
      <c r="PYL160" s="119"/>
      <c r="PYM160" s="119"/>
      <c r="PYN160" s="94"/>
      <c r="PYO160" s="94"/>
      <c r="PYP160" s="2"/>
      <c r="PYQ160" s="5"/>
      <c r="PYR160" s="5"/>
      <c r="PYS160" s="120"/>
      <c r="PYT160" s="118"/>
      <c r="PYU160" s="118"/>
      <c r="PYV160" s="118"/>
      <c r="PYW160" s="118"/>
      <c r="PYX160" s="118"/>
      <c r="PYY160" s="121"/>
      <c r="PYZ160" s="117"/>
      <c r="PZA160" s="117"/>
      <c r="PZB160" s="117"/>
      <c r="PZC160" s="117"/>
      <c r="PZD160" s="117"/>
      <c r="PZE160" s="117"/>
      <c r="PZF160" s="117"/>
      <c r="PZG160" s="117"/>
      <c r="PZH160" s="117"/>
      <c r="PZI160" s="117"/>
      <c r="PZJ160" s="117"/>
      <c r="PZK160" s="117"/>
      <c r="PZL160" s="117"/>
      <c r="PZM160" s="117"/>
      <c r="PZN160" s="118"/>
      <c r="PZO160" s="118"/>
      <c r="PZP160" s="119"/>
      <c r="PZQ160" s="119"/>
      <c r="PZR160" s="94"/>
      <c r="PZS160" s="94"/>
      <c r="PZT160" s="2"/>
      <c r="PZU160" s="5"/>
      <c r="PZV160" s="5"/>
      <c r="PZW160" s="120"/>
      <c r="PZX160" s="118"/>
      <c r="PZY160" s="118"/>
      <c r="PZZ160" s="118"/>
      <c r="QAA160" s="118"/>
      <c r="QAB160" s="118"/>
      <c r="QAC160" s="121"/>
      <c r="QAD160" s="117"/>
      <c r="QAE160" s="117"/>
      <c r="QAF160" s="117"/>
      <c r="QAG160" s="117"/>
      <c r="QAH160" s="117"/>
      <c r="QAI160" s="117"/>
      <c r="QAJ160" s="117"/>
      <c r="QAK160" s="117"/>
      <c r="QAL160" s="117"/>
      <c r="QAM160" s="117"/>
      <c r="QAN160" s="117"/>
      <c r="QAO160" s="117"/>
      <c r="QAP160" s="117"/>
      <c r="QAQ160" s="117"/>
      <c r="QAR160" s="118"/>
      <c r="QAS160" s="118"/>
      <c r="QAT160" s="119"/>
      <c r="QAU160" s="119"/>
      <c r="QAV160" s="94"/>
      <c r="QAW160" s="94"/>
      <c r="QAX160" s="2"/>
      <c r="QAY160" s="5"/>
      <c r="QAZ160" s="5"/>
      <c r="QBA160" s="120"/>
      <c r="QBB160" s="118"/>
      <c r="QBC160" s="118"/>
      <c r="QBD160" s="118"/>
      <c r="QBE160" s="118"/>
      <c r="QBF160" s="118"/>
      <c r="QBG160" s="121"/>
      <c r="QBH160" s="117"/>
      <c r="QBI160" s="117"/>
      <c r="QBJ160" s="117"/>
      <c r="QBK160" s="117"/>
      <c r="QBL160" s="117"/>
      <c r="QBM160" s="117"/>
      <c r="QBN160" s="117"/>
      <c r="QBO160" s="117"/>
      <c r="QBP160" s="117"/>
      <c r="QBQ160" s="117"/>
      <c r="QBR160" s="117"/>
      <c r="QBS160" s="117"/>
      <c r="QBT160" s="117"/>
      <c r="QBU160" s="117"/>
      <c r="QBV160" s="118"/>
      <c r="QBW160" s="118"/>
      <c r="QBX160" s="119"/>
      <c r="QBY160" s="119"/>
      <c r="QBZ160" s="94"/>
      <c r="QCA160" s="94"/>
      <c r="QCB160" s="2"/>
      <c r="QCC160" s="5"/>
      <c r="QCD160" s="5"/>
      <c r="QCE160" s="120"/>
      <c r="QCF160" s="118"/>
      <c r="QCG160" s="118"/>
      <c r="QCH160" s="118"/>
      <c r="QCI160" s="118"/>
      <c r="QCJ160" s="118"/>
      <c r="QCK160" s="121"/>
      <c r="QCL160" s="117"/>
      <c r="QCM160" s="117"/>
      <c r="QCN160" s="117"/>
      <c r="QCO160" s="117"/>
      <c r="QCP160" s="117"/>
      <c r="QCQ160" s="117"/>
      <c r="QCR160" s="117"/>
      <c r="QCS160" s="117"/>
      <c r="QCT160" s="117"/>
      <c r="QCU160" s="117"/>
      <c r="QCV160" s="117"/>
      <c r="QCW160" s="117"/>
      <c r="QCX160" s="117"/>
      <c r="QCY160" s="117"/>
      <c r="QCZ160" s="118"/>
      <c r="QDA160" s="118"/>
      <c r="QDB160" s="119"/>
      <c r="QDC160" s="119"/>
      <c r="QDD160" s="94"/>
      <c r="QDE160" s="94"/>
      <c r="QDF160" s="2"/>
      <c r="QDG160" s="5"/>
      <c r="QDH160" s="5"/>
      <c r="QDI160" s="120"/>
      <c r="QDJ160" s="118"/>
      <c r="QDK160" s="118"/>
      <c r="QDL160" s="118"/>
      <c r="QDM160" s="118"/>
      <c r="QDN160" s="118"/>
      <c r="QDO160" s="121"/>
      <c r="QDP160" s="117"/>
      <c r="QDQ160" s="117"/>
      <c r="QDR160" s="117"/>
      <c r="QDS160" s="117"/>
      <c r="QDT160" s="117"/>
      <c r="QDU160" s="117"/>
      <c r="QDV160" s="117"/>
      <c r="QDW160" s="117"/>
      <c r="QDX160" s="117"/>
      <c r="QDY160" s="117"/>
      <c r="QDZ160" s="117"/>
      <c r="QEA160" s="117"/>
      <c r="QEB160" s="117"/>
      <c r="QEC160" s="117"/>
      <c r="QED160" s="118"/>
      <c r="QEE160" s="118"/>
      <c r="QEF160" s="119"/>
      <c r="QEG160" s="119"/>
      <c r="QEH160" s="94"/>
      <c r="QEI160" s="94"/>
      <c r="QEJ160" s="2"/>
      <c r="QEK160" s="5"/>
      <c r="QEL160" s="5"/>
      <c r="QEM160" s="120"/>
      <c r="QEN160" s="118"/>
      <c r="QEO160" s="118"/>
      <c r="QEP160" s="118"/>
      <c r="QEQ160" s="118"/>
      <c r="QER160" s="118"/>
      <c r="QES160" s="121"/>
      <c r="QET160" s="117"/>
      <c r="QEU160" s="117"/>
      <c r="QEV160" s="117"/>
      <c r="QEW160" s="117"/>
      <c r="QEX160" s="117"/>
      <c r="QEY160" s="117"/>
      <c r="QEZ160" s="117"/>
      <c r="QFA160" s="117"/>
      <c r="QFB160" s="117"/>
      <c r="QFC160" s="117"/>
      <c r="QFD160" s="117"/>
      <c r="QFE160" s="117"/>
      <c r="QFF160" s="117"/>
      <c r="QFG160" s="117"/>
      <c r="QFH160" s="118"/>
      <c r="QFI160" s="118"/>
      <c r="QFJ160" s="119"/>
      <c r="QFK160" s="119"/>
      <c r="QFL160" s="94"/>
      <c r="QFM160" s="94"/>
      <c r="QFN160" s="2"/>
      <c r="QFO160" s="5"/>
      <c r="QFP160" s="5"/>
      <c r="QFQ160" s="120"/>
      <c r="QFR160" s="118"/>
      <c r="QFS160" s="118"/>
      <c r="QFT160" s="118"/>
      <c r="QFU160" s="118"/>
      <c r="QFV160" s="118"/>
      <c r="QFW160" s="121"/>
      <c r="QFX160" s="117"/>
      <c r="QFY160" s="117"/>
      <c r="QFZ160" s="117"/>
      <c r="QGA160" s="117"/>
      <c r="QGB160" s="117"/>
      <c r="QGC160" s="117"/>
      <c r="QGD160" s="117"/>
      <c r="QGE160" s="117"/>
      <c r="QGF160" s="117"/>
      <c r="QGG160" s="117"/>
      <c r="QGH160" s="117"/>
      <c r="QGI160" s="117"/>
      <c r="QGJ160" s="117"/>
      <c r="QGK160" s="117"/>
      <c r="QGL160" s="118"/>
      <c r="QGM160" s="118"/>
      <c r="QGN160" s="119"/>
      <c r="QGO160" s="119"/>
      <c r="QGP160" s="94"/>
      <c r="QGQ160" s="94"/>
      <c r="QGR160" s="2"/>
      <c r="QGS160" s="5"/>
      <c r="QGT160" s="5"/>
      <c r="QGU160" s="120"/>
      <c r="QGV160" s="118"/>
      <c r="QGW160" s="118"/>
      <c r="QGX160" s="118"/>
      <c r="QGY160" s="118"/>
      <c r="QGZ160" s="118"/>
      <c r="QHA160" s="121"/>
      <c r="QHB160" s="117"/>
      <c r="QHC160" s="117"/>
      <c r="QHD160" s="117"/>
      <c r="QHE160" s="117"/>
      <c r="QHF160" s="117"/>
      <c r="QHG160" s="117"/>
      <c r="QHH160" s="117"/>
      <c r="QHI160" s="117"/>
      <c r="QHJ160" s="117"/>
      <c r="QHK160" s="117"/>
      <c r="QHL160" s="117"/>
      <c r="QHM160" s="117"/>
      <c r="QHN160" s="117"/>
      <c r="QHO160" s="117"/>
      <c r="QHP160" s="118"/>
      <c r="QHQ160" s="118"/>
      <c r="QHR160" s="119"/>
      <c r="QHS160" s="119"/>
      <c r="QHT160" s="94"/>
      <c r="QHU160" s="94"/>
      <c r="QHV160" s="2"/>
      <c r="QHW160" s="5"/>
      <c r="QHX160" s="5"/>
      <c r="QHY160" s="120"/>
      <c r="QHZ160" s="118"/>
      <c r="QIA160" s="118"/>
      <c r="QIB160" s="118"/>
      <c r="QIC160" s="118"/>
      <c r="QID160" s="118"/>
      <c r="QIE160" s="121"/>
      <c r="QIF160" s="117"/>
      <c r="QIG160" s="117"/>
      <c r="QIH160" s="117"/>
      <c r="QII160" s="117"/>
      <c r="QIJ160" s="117"/>
      <c r="QIK160" s="117"/>
      <c r="QIL160" s="117"/>
      <c r="QIM160" s="117"/>
      <c r="QIN160" s="117"/>
      <c r="QIO160" s="117"/>
      <c r="QIP160" s="117"/>
      <c r="QIQ160" s="117"/>
      <c r="QIR160" s="117"/>
      <c r="QIS160" s="117"/>
      <c r="QIT160" s="118"/>
      <c r="QIU160" s="118"/>
      <c r="QIV160" s="119"/>
      <c r="QIW160" s="119"/>
      <c r="QIX160" s="94"/>
      <c r="QIY160" s="94"/>
      <c r="QIZ160" s="2"/>
      <c r="QJA160" s="5"/>
      <c r="QJB160" s="5"/>
      <c r="QJC160" s="120"/>
      <c r="QJD160" s="118"/>
      <c r="QJE160" s="118"/>
      <c r="QJF160" s="118"/>
      <c r="QJG160" s="118"/>
      <c r="QJH160" s="118"/>
      <c r="QJI160" s="121"/>
      <c r="QJJ160" s="117"/>
      <c r="QJK160" s="117"/>
      <c r="QJL160" s="117"/>
      <c r="QJM160" s="117"/>
      <c r="QJN160" s="117"/>
      <c r="QJO160" s="117"/>
      <c r="QJP160" s="117"/>
      <c r="QJQ160" s="117"/>
      <c r="QJR160" s="117"/>
      <c r="QJS160" s="117"/>
      <c r="QJT160" s="117"/>
      <c r="QJU160" s="117"/>
      <c r="QJV160" s="117"/>
      <c r="QJW160" s="117"/>
      <c r="QJX160" s="118"/>
      <c r="QJY160" s="118"/>
      <c r="QJZ160" s="119"/>
      <c r="QKA160" s="119"/>
      <c r="QKB160" s="94"/>
      <c r="QKC160" s="94"/>
      <c r="QKD160" s="2"/>
      <c r="QKE160" s="5"/>
      <c r="QKF160" s="5"/>
      <c r="QKG160" s="120"/>
      <c r="QKH160" s="118"/>
      <c r="QKI160" s="118"/>
      <c r="QKJ160" s="118"/>
      <c r="QKK160" s="118"/>
      <c r="QKL160" s="118"/>
      <c r="QKM160" s="121"/>
      <c r="QKN160" s="117"/>
      <c r="QKO160" s="117"/>
      <c r="QKP160" s="117"/>
      <c r="QKQ160" s="117"/>
      <c r="QKR160" s="117"/>
      <c r="QKS160" s="117"/>
      <c r="QKT160" s="117"/>
      <c r="QKU160" s="117"/>
      <c r="QKV160" s="117"/>
      <c r="QKW160" s="117"/>
      <c r="QKX160" s="117"/>
      <c r="QKY160" s="117"/>
      <c r="QKZ160" s="117"/>
      <c r="QLA160" s="117"/>
      <c r="QLB160" s="118"/>
      <c r="QLC160" s="118"/>
      <c r="QLD160" s="119"/>
      <c r="QLE160" s="119"/>
      <c r="QLF160" s="94"/>
      <c r="QLG160" s="94"/>
      <c r="QLH160" s="2"/>
      <c r="QLI160" s="5"/>
      <c r="QLJ160" s="5"/>
      <c r="QLK160" s="120"/>
      <c r="QLL160" s="118"/>
      <c r="QLM160" s="118"/>
      <c r="QLN160" s="118"/>
      <c r="QLO160" s="118"/>
      <c r="QLP160" s="118"/>
      <c r="QLQ160" s="121"/>
      <c r="QLR160" s="117"/>
      <c r="QLS160" s="117"/>
      <c r="QLT160" s="117"/>
      <c r="QLU160" s="117"/>
      <c r="QLV160" s="117"/>
      <c r="QLW160" s="117"/>
      <c r="QLX160" s="117"/>
      <c r="QLY160" s="117"/>
      <c r="QLZ160" s="117"/>
      <c r="QMA160" s="117"/>
      <c r="QMB160" s="117"/>
      <c r="QMC160" s="117"/>
      <c r="QMD160" s="117"/>
      <c r="QME160" s="117"/>
      <c r="QMF160" s="118"/>
      <c r="QMG160" s="118"/>
      <c r="QMH160" s="119"/>
      <c r="QMI160" s="119"/>
      <c r="QMJ160" s="94"/>
      <c r="QMK160" s="94"/>
      <c r="QML160" s="2"/>
      <c r="QMM160" s="5"/>
      <c r="QMN160" s="5"/>
      <c r="QMO160" s="120"/>
      <c r="QMP160" s="118"/>
      <c r="QMQ160" s="118"/>
      <c r="QMR160" s="118"/>
      <c r="QMS160" s="118"/>
      <c r="QMT160" s="118"/>
      <c r="QMU160" s="121"/>
      <c r="QMV160" s="117"/>
      <c r="QMW160" s="117"/>
      <c r="QMX160" s="117"/>
      <c r="QMY160" s="117"/>
      <c r="QMZ160" s="117"/>
      <c r="QNA160" s="117"/>
      <c r="QNB160" s="117"/>
      <c r="QNC160" s="117"/>
      <c r="QND160" s="117"/>
      <c r="QNE160" s="117"/>
      <c r="QNF160" s="117"/>
      <c r="QNG160" s="117"/>
      <c r="QNH160" s="117"/>
      <c r="QNI160" s="117"/>
      <c r="QNJ160" s="118"/>
      <c r="QNK160" s="118"/>
      <c r="QNL160" s="119"/>
      <c r="QNM160" s="119"/>
      <c r="QNN160" s="94"/>
      <c r="QNO160" s="94"/>
      <c r="QNP160" s="2"/>
      <c r="QNQ160" s="5"/>
      <c r="QNR160" s="5"/>
      <c r="QNS160" s="120"/>
      <c r="QNT160" s="118"/>
      <c r="QNU160" s="118"/>
      <c r="QNV160" s="118"/>
      <c r="QNW160" s="118"/>
      <c r="QNX160" s="118"/>
      <c r="QNY160" s="121"/>
      <c r="QNZ160" s="117"/>
      <c r="QOA160" s="117"/>
      <c r="QOB160" s="117"/>
      <c r="QOC160" s="117"/>
      <c r="QOD160" s="117"/>
      <c r="QOE160" s="117"/>
      <c r="QOF160" s="117"/>
      <c r="QOG160" s="117"/>
      <c r="QOH160" s="117"/>
      <c r="QOI160" s="117"/>
      <c r="QOJ160" s="117"/>
      <c r="QOK160" s="117"/>
      <c r="QOL160" s="117"/>
      <c r="QOM160" s="117"/>
      <c r="QON160" s="118"/>
      <c r="QOO160" s="118"/>
      <c r="QOP160" s="119"/>
      <c r="QOQ160" s="119"/>
      <c r="QOR160" s="94"/>
      <c r="QOS160" s="94"/>
      <c r="QOT160" s="2"/>
      <c r="QOU160" s="5"/>
      <c r="QOV160" s="5"/>
      <c r="QOW160" s="120"/>
      <c r="QOX160" s="118"/>
      <c r="QOY160" s="118"/>
      <c r="QOZ160" s="118"/>
      <c r="QPA160" s="118"/>
      <c r="QPB160" s="118"/>
      <c r="QPC160" s="121"/>
      <c r="QPD160" s="117"/>
      <c r="QPE160" s="117"/>
      <c r="QPF160" s="117"/>
      <c r="QPG160" s="117"/>
      <c r="QPH160" s="117"/>
      <c r="QPI160" s="117"/>
      <c r="QPJ160" s="117"/>
      <c r="QPK160" s="117"/>
      <c r="QPL160" s="117"/>
      <c r="QPM160" s="117"/>
      <c r="QPN160" s="117"/>
      <c r="QPO160" s="117"/>
      <c r="QPP160" s="117"/>
      <c r="QPQ160" s="117"/>
      <c r="QPR160" s="118"/>
      <c r="QPS160" s="118"/>
      <c r="QPT160" s="119"/>
      <c r="QPU160" s="119"/>
      <c r="QPV160" s="94"/>
      <c r="QPW160" s="94"/>
      <c r="QPX160" s="2"/>
      <c r="QPY160" s="5"/>
      <c r="QPZ160" s="5"/>
      <c r="QQA160" s="120"/>
      <c r="QQB160" s="118"/>
      <c r="QQC160" s="118"/>
      <c r="QQD160" s="118"/>
      <c r="QQE160" s="118"/>
      <c r="QQF160" s="118"/>
      <c r="QQG160" s="121"/>
      <c r="QQH160" s="117"/>
      <c r="QQI160" s="117"/>
      <c r="QQJ160" s="117"/>
      <c r="QQK160" s="117"/>
      <c r="QQL160" s="117"/>
      <c r="QQM160" s="117"/>
      <c r="QQN160" s="117"/>
      <c r="QQO160" s="117"/>
      <c r="QQP160" s="117"/>
      <c r="QQQ160" s="117"/>
      <c r="QQR160" s="117"/>
      <c r="QQS160" s="117"/>
      <c r="QQT160" s="117"/>
      <c r="QQU160" s="117"/>
      <c r="QQV160" s="118"/>
      <c r="QQW160" s="118"/>
      <c r="QQX160" s="119"/>
      <c r="QQY160" s="119"/>
      <c r="QQZ160" s="94"/>
      <c r="QRA160" s="94"/>
      <c r="QRB160" s="2"/>
      <c r="QRC160" s="5"/>
      <c r="QRD160" s="5"/>
      <c r="QRE160" s="120"/>
      <c r="QRF160" s="118"/>
      <c r="QRG160" s="118"/>
      <c r="QRH160" s="118"/>
      <c r="QRI160" s="118"/>
      <c r="QRJ160" s="118"/>
      <c r="QRK160" s="121"/>
      <c r="QRL160" s="117"/>
      <c r="QRM160" s="117"/>
      <c r="QRN160" s="117"/>
      <c r="QRO160" s="117"/>
      <c r="QRP160" s="117"/>
      <c r="QRQ160" s="117"/>
      <c r="QRR160" s="117"/>
      <c r="QRS160" s="117"/>
      <c r="QRT160" s="117"/>
      <c r="QRU160" s="117"/>
      <c r="QRV160" s="117"/>
      <c r="QRW160" s="117"/>
      <c r="QRX160" s="117"/>
      <c r="QRY160" s="117"/>
      <c r="QRZ160" s="118"/>
      <c r="QSA160" s="118"/>
      <c r="QSB160" s="119"/>
      <c r="QSC160" s="119"/>
      <c r="QSD160" s="94"/>
      <c r="QSE160" s="94"/>
      <c r="QSF160" s="2"/>
      <c r="QSG160" s="5"/>
      <c r="QSH160" s="5"/>
      <c r="QSI160" s="120"/>
      <c r="QSJ160" s="118"/>
      <c r="QSK160" s="118"/>
      <c r="QSL160" s="118"/>
      <c r="QSM160" s="118"/>
      <c r="QSN160" s="118"/>
      <c r="QSO160" s="121"/>
      <c r="QSP160" s="117"/>
      <c r="QSQ160" s="117"/>
      <c r="QSR160" s="117"/>
      <c r="QSS160" s="117"/>
      <c r="QST160" s="117"/>
      <c r="QSU160" s="117"/>
      <c r="QSV160" s="117"/>
      <c r="QSW160" s="117"/>
      <c r="QSX160" s="117"/>
      <c r="QSY160" s="117"/>
      <c r="QSZ160" s="117"/>
      <c r="QTA160" s="117"/>
      <c r="QTB160" s="117"/>
      <c r="QTC160" s="117"/>
      <c r="QTD160" s="118"/>
      <c r="QTE160" s="118"/>
      <c r="QTF160" s="119"/>
      <c r="QTG160" s="119"/>
      <c r="QTH160" s="94"/>
      <c r="QTI160" s="94"/>
      <c r="QTJ160" s="2"/>
      <c r="QTK160" s="5"/>
      <c r="QTL160" s="5"/>
      <c r="QTM160" s="120"/>
      <c r="QTN160" s="118"/>
      <c r="QTO160" s="118"/>
      <c r="QTP160" s="118"/>
      <c r="QTQ160" s="118"/>
      <c r="QTR160" s="118"/>
      <c r="QTS160" s="121"/>
      <c r="QTT160" s="117"/>
      <c r="QTU160" s="117"/>
      <c r="QTV160" s="117"/>
      <c r="QTW160" s="117"/>
      <c r="QTX160" s="117"/>
      <c r="QTY160" s="117"/>
      <c r="QTZ160" s="117"/>
      <c r="QUA160" s="117"/>
      <c r="QUB160" s="117"/>
      <c r="QUC160" s="117"/>
      <c r="QUD160" s="117"/>
      <c r="QUE160" s="117"/>
      <c r="QUF160" s="117"/>
      <c r="QUG160" s="117"/>
      <c r="QUH160" s="118"/>
      <c r="QUI160" s="118"/>
      <c r="QUJ160" s="119"/>
      <c r="QUK160" s="119"/>
      <c r="QUL160" s="94"/>
      <c r="QUM160" s="94"/>
      <c r="QUN160" s="2"/>
      <c r="QUO160" s="5"/>
      <c r="QUP160" s="5"/>
      <c r="QUQ160" s="120"/>
      <c r="QUR160" s="118"/>
      <c r="QUS160" s="118"/>
      <c r="QUT160" s="118"/>
      <c r="QUU160" s="118"/>
      <c r="QUV160" s="118"/>
      <c r="QUW160" s="121"/>
      <c r="QUX160" s="117"/>
      <c r="QUY160" s="117"/>
      <c r="QUZ160" s="117"/>
      <c r="QVA160" s="117"/>
      <c r="QVB160" s="117"/>
      <c r="QVC160" s="117"/>
      <c r="QVD160" s="117"/>
      <c r="QVE160" s="117"/>
      <c r="QVF160" s="117"/>
      <c r="QVG160" s="117"/>
      <c r="QVH160" s="117"/>
      <c r="QVI160" s="117"/>
      <c r="QVJ160" s="117"/>
      <c r="QVK160" s="117"/>
      <c r="QVL160" s="118"/>
      <c r="QVM160" s="118"/>
      <c r="QVN160" s="119"/>
      <c r="QVO160" s="119"/>
      <c r="QVP160" s="94"/>
      <c r="QVQ160" s="94"/>
      <c r="QVR160" s="2"/>
      <c r="QVS160" s="5"/>
      <c r="QVT160" s="5"/>
      <c r="QVU160" s="120"/>
      <c r="QVV160" s="118"/>
      <c r="QVW160" s="118"/>
      <c r="QVX160" s="118"/>
      <c r="QVY160" s="118"/>
      <c r="QVZ160" s="118"/>
      <c r="QWA160" s="121"/>
      <c r="QWB160" s="117"/>
      <c r="QWC160" s="117"/>
      <c r="QWD160" s="117"/>
      <c r="QWE160" s="117"/>
      <c r="QWF160" s="117"/>
      <c r="QWG160" s="117"/>
      <c r="QWH160" s="117"/>
      <c r="QWI160" s="117"/>
      <c r="QWJ160" s="117"/>
      <c r="QWK160" s="117"/>
      <c r="QWL160" s="117"/>
      <c r="QWM160" s="117"/>
      <c r="QWN160" s="117"/>
      <c r="QWO160" s="117"/>
      <c r="QWP160" s="118"/>
      <c r="QWQ160" s="118"/>
      <c r="QWR160" s="119"/>
      <c r="QWS160" s="119"/>
      <c r="QWT160" s="94"/>
      <c r="QWU160" s="94"/>
      <c r="QWV160" s="2"/>
      <c r="QWW160" s="5"/>
      <c r="QWX160" s="5"/>
      <c r="QWY160" s="120"/>
      <c r="QWZ160" s="118"/>
      <c r="QXA160" s="118"/>
      <c r="QXB160" s="118"/>
      <c r="QXC160" s="118"/>
      <c r="QXD160" s="118"/>
      <c r="QXE160" s="121"/>
      <c r="QXF160" s="117"/>
      <c r="QXG160" s="117"/>
      <c r="QXH160" s="117"/>
      <c r="QXI160" s="117"/>
      <c r="QXJ160" s="117"/>
      <c r="QXK160" s="117"/>
      <c r="QXL160" s="117"/>
      <c r="QXM160" s="117"/>
      <c r="QXN160" s="117"/>
      <c r="QXO160" s="117"/>
      <c r="QXP160" s="117"/>
      <c r="QXQ160" s="117"/>
      <c r="QXR160" s="117"/>
      <c r="QXS160" s="117"/>
      <c r="QXT160" s="118"/>
      <c r="QXU160" s="118"/>
      <c r="QXV160" s="119"/>
      <c r="QXW160" s="119"/>
      <c r="QXX160" s="94"/>
      <c r="QXY160" s="94"/>
      <c r="QXZ160" s="2"/>
      <c r="QYA160" s="5"/>
      <c r="QYB160" s="5"/>
      <c r="QYC160" s="120"/>
      <c r="QYD160" s="118"/>
      <c r="QYE160" s="118"/>
      <c r="QYF160" s="118"/>
      <c r="QYG160" s="118"/>
      <c r="QYH160" s="118"/>
      <c r="QYI160" s="121"/>
      <c r="QYJ160" s="117"/>
      <c r="QYK160" s="117"/>
      <c r="QYL160" s="117"/>
      <c r="QYM160" s="117"/>
      <c r="QYN160" s="117"/>
      <c r="QYO160" s="117"/>
      <c r="QYP160" s="117"/>
      <c r="QYQ160" s="117"/>
      <c r="QYR160" s="117"/>
      <c r="QYS160" s="117"/>
      <c r="QYT160" s="117"/>
      <c r="QYU160" s="117"/>
      <c r="QYV160" s="117"/>
      <c r="QYW160" s="117"/>
      <c r="QYX160" s="118"/>
      <c r="QYY160" s="118"/>
      <c r="QYZ160" s="119"/>
      <c r="QZA160" s="119"/>
      <c r="QZB160" s="94"/>
      <c r="QZC160" s="94"/>
      <c r="QZD160" s="2"/>
      <c r="QZE160" s="5"/>
      <c r="QZF160" s="5"/>
      <c r="QZG160" s="120"/>
      <c r="QZH160" s="118"/>
      <c r="QZI160" s="118"/>
      <c r="QZJ160" s="118"/>
      <c r="QZK160" s="118"/>
      <c r="QZL160" s="118"/>
      <c r="QZM160" s="121"/>
      <c r="QZN160" s="117"/>
      <c r="QZO160" s="117"/>
      <c r="QZP160" s="117"/>
      <c r="QZQ160" s="117"/>
      <c r="QZR160" s="117"/>
      <c r="QZS160" s="117"/>
      <c r="QZT160" s="117"/>
      <c r="QZU160" s="117"/>
      <c r="QZV160" s="117"/>
      <c r="QZW160" s="117"/>
      <c r="QZX160" s="117"/>
      <c r="QZY160" s="117"/>
      <c r="QZZ160" s="117"/>
      <c r="RAA160" s="117"/>
      <c r="RAB160" s="118"/>
      <c r="RAC160" s="118"/>
      <c r="RAD160" s="119"/>
      <c r="RAE160" s="119"/>
      <c r="RAF160" s="94"/>
      <c r="RAG160" s="94"/>
      <c r="RAH160" s="2"/>
      <c r="RAI160" s="5"/>
      <c r="RAJ160" s="5"/>
      <c r="RAK160" s="120"/>
      <c r="RAL160" s="118"/>
      <c r="RAM160" s="118"/>
      <c r="RAN160" s="118"/>
      <c r="RAO160" s="118"/>
      <c r="RAP160" s="118"/>
      <c r="RAQ160" s="121"/>
      <c r="RAR160" s="117"/>
      <c r="RAS160" s="117"/>
      <c r="RAT160" s="117"/>
      <c r="RAU160" s="117"/>
      <c r="RAV160" s="117"/>
      <c r="RAW160" s="117"/>
      <c r="RAX160" s="117"/>
      <c r="RAY160" s="117"/>
      <c r="RAZ160" s="117"/>
      <c r="RBA160" s="117"/>
      <c r="RBB160" s="117"/>
      <c r="RBC160" s="117"/>
      <c r="RBD160" s="117"/>
      <c r="RBE160" s="117"/>
      <c r="RBF160" s="118"/>
      <c r="RBG160" s="118"/>
      <c r="RBH160" s="119"/>
      <c r="RBI160" s="119"/>
      <c r="RBJ160" s="94"/>
      <c r="RBK160" s="94"/>
      <c r="RBL160" s="2"/>
      <c r="RBM160" s="5"/>
      <c r="RBN160" s="5"/>
      <c r="RBO160" s="120"/>
      <c r="RBP160" s="118"/>
      <c r="RBQ160" s="118"/>
      <c r="RBR160" s="118"/>
      <c r="RBS160" s="118"/>
      <c r="RBT160" s="118"/>
      <c r="RBU160" s="121"/>
      <c r="RBV160" s="117"/>
      <c r="RBW160" s="117"/>
      <c r="RBX160" s="117"/>
      <c r="RBY160" s="117"/>
      <c r="RBZ160" s="117"/>
      <c r="RCA160" s="117"/>
      <c r="RCB160" s="117"/>
      <c r="RCC160" s="117"/>
      <c r="RCD160" s="117"/>
      <c r="RCE160" s="117"/>
      <c r="RCF160" s="117"/>
      <c r="RCG160" s="117"/>
      <c r="RCH160" s="117"/>
      <c r="RCI160" s="117"/>
      <c r="RCJ160" s="118"/>
      <c r="RCK160" s="118"/>
      <c r="RCL160" s="119"/>
      <c r="RCM160" s="119"/>
      <c r="RCN160" s="94"/>
      <c r="RCO160" s="94"/>
      <c r="RCP160" s="2"/>
      <c r="RCQ160" s="5"/>
      <c r="RCR160" s="5"/>
      <c r="RCS160" s="120"/>
      <c r="RCT160" s="118"/>
      <c r="RCU160" s="118"/>
      <c r="RCV160" s="118"/>
      <c r="RCW160" s="118"/>
      <c r="RCX160" s="118"/>
      <c r="RCY160" s="121"/>
      <c r="RCZ160" s="117"/>
      <c r="RDA160" s="117"/>
      <c r="RDB160" s="117"/>
      <c r="RDC160" s="117"/>
      <c r="RDD160" s="117"/>
      <c r="RDE160" s="117"/>
      <c r="RDF160" s="117"/>
      <c r="RDG160" s="117"/>
      <c r="RDH160" s="117"/>
      <c r="RDI160" s="117"/>
      <c r="RDJ160" s="117"/>
      <c r="RDK160" s="117"/>
      <c r="RDL160" s="117"/>
      <c r="RDM160" s="117"/>
      <c r="RDN160" s="118"/>
      <c r="RDO160" s="118"/>
      <c r="RDP160" s="119"/>
      <c r="RDQ160" s="119"/>
      <c r="RDR160" s="94"/>
      <c r="RDS160" s="94"/>
      <c r="RDT160" s="2"/>
      <c r="RDU160" s="5"/>
      <c r="RDV160" s="5"/>
      <c r="RDW160" s="120"/>
      <c r="RDX160" s="118"/>
      <c r="RDY160" s="118"/>
      <c r="RDZ160" s="118"/>
      <c r="REA160" s="118"/>
      <c r="REB160" s="118"/>
      <c r="REC160" s="121"/>
      <c r="RED160" s="117"/>
      <c r="REE160" s="117"/>
      <c r="REF160" s="117"/>
      <c r="REG160" s="117"/>
      <c r="REH160" s="117"/>
      <c r="REI160" s="117"/>
      <c r="REJ160" s="117"/>
      <c r="REK160" s="117"/>
      <c r="REL160" s="117"/>
      <c r="REM160" s="117"/>
      <c r="REN160" s="117"/>
      <c r="REO160" s="117"/>
      <c r="REP160" s="117"/>
      <c r="REQ160" s="117"/>
      <c r="RER160" s="118"/>
      <c r="RES160" s="118"/>
      <c r="RET160" s="119"/>
      <c r="REU160" s="119"/>
      <c r="REV160" s="94"/>
      <c r="REW160" s="94"/>
      <c r="REX160" s="2"/>
      <c r="REY160" s="5"/>
      <c r="REZ160" s="5"/>
      <c r="RFA160" s="120"/>
      <c r="RFB160" s="118"/>
      <c r="RFC160" s="118"/>
      <c r="RFD160" s="118"/>
      <c r="RFE160" s="118"/>
      <c r="RFF160" s="118"/>
      <c r="RFG160" s="121"/>
      <c r="RFH160" s="117"/>
      <c r="RFI160" s="117"/>
      <c r="RFJ160" s="117"/>
      <c r="RFK160" s="117"/>
      <c r="RFL160" s="117"/>
      <c r="RFM160" s="117"/>
      <c r="RFN160" s="117"/>
      <c r="RFO160" s="117"/>
      <c r="RFP160" s="117"/>
      <c r="RFQ160" s="117"/>
      <c r="RFR160" s="117"/>
      <c r="RFS160" s="117"/>
      <c r="RFT160" s="117"/>
      <c r="RFU160" s="117"/>
      <c r="RFV160" s="118"/>
      <c r="RFW160" s="118"/>
      <c r="RFX160" s="119"/>
      <c r="RFY160" s="119"/>
      <c r="RFZ160" s="94"/>
      <c r="RGA160" s="94"/>
      <c r="RGB160" s="2"/>
      <c r="RGC160" s="5"/>
      <c r="RGD160" s="5"/>
      <c r="RGE160" s="120"/>
      <c r="RGF160" s="118"/>
      <c r="RGG160" s="118"/>
      <c r="RGH160" s="118"/>
      <c r="RGI160" s="118"/>
      <c r="RGJ160" s="118"/>
      <c r="RGK160" s="121"/>
      <c r="RGL160" s="117"/>
      <c r="RGM160" s="117"/>
      <c r="RGN160" s="117"/>
      <c r="RGO160" s="117"/>
      <c r="RGP160" s="117"/>
      <c r="RGQ160" s="117"/>
      <c r="RGR160" s="117"/>
      <c r="RGS160" s="117"/>
      <c r="RGT160" s="117"/>
      <c r="RGU160" s="117"/>
      <c r="RGV160" s="117"/>
      <c r="RGW160" s="117"/>
      <c r="RGX160" s="117"/>
      <c r="RGY160" s="117"/>
      <c r="RGZ160" s="118"/>
      <c r="RHA160" s="118"/>
      <c r="RHB160" s="119"/>
      <c r="RHC160" s="119"/>
      <c r="RHD160" s="94"/>
      <c r="RHE160" s="94"/>
      <c r="RHF160" s="2"/>
      <c r="RHG160" s="5"/>
      <c r="RHH160" s="5"/>
      <c r="RHI160" s="120"/>
      <c r="RHJ160" s="118"/>
      <c r="RHK160" s="118"/>
      <c r="RHL160" s="118"/>
      <c r="RHM160" s="118"/>
      <c r="RHN160" s="118"/>
      <c r="RHO160" s="121"/>
      <c r="RHP160" s="117"/>
      <c r="RHQ160" s="117"/>
      <c r="RHR160" s="117"/>
      <c r="RHS160" s="117"/>
      <c r="RHT160" s="117"/>
      <c r="RHU160" s="117"/>
      <c r="RHV160" s="117"/>
      <c r="RHW160" s="117"/>
      <c r="RHX160" s="117"/>
      <c r="RHY160" s="117"/>
      <c r="RHZ160" s="117"/>
      <c r="RIA160" s="117"/>
      <c r="RIB160" s="117"/>
      <c r="RIC160" s="117"/>
      <c r="RID160" s="118"/>
      <c r="RIE160" s="118"/>
      <c r="RIF160" s="119"/>
      <c r="RIG160" s="119"/>
      <c r="RIH160" s="94"/>
      <c r="RII160" s="94"/>
      <c r="RIJ160" s="2"/>
      <c r="RIK160" s="5"/>
      <c r="RIL160" s="5"/>
      <c r="RIM160" s="120"/>
      <c r="RIN160" s="118"/>
      <c r="RIO160" s="118"/>
      <c r="RIP160" s="118"/>
      <c r="RIQ160" s="118"/>
      <c r="RIR160" s="118"/>
      <c r="RIS160" s="121"/>
      <c r="RIT160" s="117"/>
      <c r="RIU160" s="117"/>
      <c r="RIV160" s="117"/>
      <c r="RIW160" s="117"/>
      <c r="RIX160" s="117"/>
      <c r="RIY160" s="117"/>
      <c r="RIZ160" s="117"/>
      <c r="RJA160" s="117"/>
      <c r="RJB160" s="117"/>
      <c r="RJC160" s="117"/>
      <c r="RJD160" s="117"/>
      <c r="RJE160" s="117"/>
      <c r="RJF160" s="117"/>
      <c r="RJG160" s="117"/>
      <c r="RJH160" s="118"/>
      <c r="RJI160" s="118"/>
      <c r="RJJ160" s="119"/>
      <c r="RJK160" s="119"/>
      <c r="RJL160" s="94"/>
      <c r="RJM160" s="94"/>
      <c r="RJN160" s="2"/>
      <c r="RJO160" s="5"/>
      <c r="RJP160" s="5"/>
      <c r="RJQ160" s="120"/>
      <c r="RJR160" s="118"/>
      <c r="RJS160" s="118"/>
      <c r="RJT160" s="118"/>
      <c r="RJU160" s="118"/>
      <c r="RJV160" s="118"/>
      <c r="RJW160" s="121"/>
      <c r="RJX160" s="117"/>
      <c r="RJY160" s="117"/>
      <c r="RJZ160" s="117"/>
      <c r="RKA160" s="117"/>
      <c r="RKB160" s="117"/>
      <c r="RKC160" s="117"/>
      <c r="RKD160" s="117"/>
      <c r="RKE160" s="117"/>
      <c r="RKF160" s="117"/>
      <c r="RKG160" s="117"/>
      <c r="RKH160" s="117"/>
      <c r="RKI160" s="117"/>
      <c r="RKJ160" s="117"/>
      <c r="RKK160" s="117"/>
      <c r="RKL160" s="118"/>
      <c r="RKM160" s="118"/>
      <c r="RKN160" s="119"/>
      <c r="RKO160" s="119"/>
      <c r="RKP160" s="94"/>
      <c r="RKQ160" s="94"/>
      <c r="RKR160" s="2"/>
      <c r="RKS160" s="5"/>
      <c r="RKT160" s="5"/>
      <c r="RKU160" s="120"/>
      <c r="RKV160" s="118"/>
      <c r="RKW160" s="118"/>
      <c r="RKX160" s="118"/>
      <c r="RKY160" s="118"/>
      <c r="RKZ160" s="118"/>
      <c r="RLA160" s="121"/>
      <c r="RLB160" s="117"/>
      <c r="RLC160" s="117"/>
      <c r="RLD160" s="117"/>
      <c r="RLE160" s="117"/>
      <c r="RLF160" s="117"/>
      <c r="RLG160" s="117"/>
      <c r="RLH160" s="117"/>
      <c r="RLI160" s="117"/>
      <c r="RLJ160" s="117"/>
      <c r="RLK160" s="117"/>
      <c r="RLL160" s="117"/>
      <c r="RLM160" s="117"/>
      <c r="RLN160" s="117"/>
      <c r="RLO160" s="117"/>
      <c r="RLP160" s="118"/>
      <c r="RLQ160" s="118"/>
      <c r="RLR160" s="119"/>
      <c r="RLS160" s="119"/>
      <c r="RLT160" s="94"/>
      <c r="RLU160" s="94"/>
      <c r="RLV160" s="2"/>
      <c r="RLW160" s="5"/>
      <c r="RLX160" s="5"/>
      <c r="RLY160" s="120"/>
      <c r="RLZ160" s="118"/>
      <c r="RMA160" s="118"/>
      <c r="RMB160" s="118"/>
      <c r="RMC160" s="118"/>
      <c r="RMD160" s="118"/>
      <c r="RME160" s="121"/>
      <c r="RMF160" s="117"/>
      <c r="RMG160" s="117"/>
      <c r="RMH160" s="117"/>
      <c r="RMI160" s="117"/>
      <c r="RMJ160" s="117"/>
      <c r="RMK160" s="117"/>
      <c r="RML160" s="117"/>
      <c r="RMM160" s="117"/>
      <c r="RMN160" s="117"/>
      <c r="RMO160" s="117"/>
      <c r="RMP160" s="117"/>
      <c r="RMQ160" s="117"/>
      <c r="RMR160" s="117"/>
      <c r="RMS160" s="117"/>
      <c r="RMT160" s="118"/>
      <c r="RMU160" s="118"/>
      <c r="RMV160" s="119"/>
      <c r="RMW160" s="119"/>
      <c r="RMX160" s="94"/>
      <c r="RMY160" s="94"/>
      <c r="RMZ160" s="2"/>
      <c r="RNA160" s="5"/>
      <c r="RNB160" s="5"/>
      <c r="RNC160" s="120"/>
      <c r="RND160" s="118"/>
      <c r="RNE160" s="118"/>
      <c r="RNF160" s="118"/>
      <c r="RNG160" s="118"/>
      <c r="RNH160" s="118"/>
      <c r="RNI160" s="121"/>
      <c r="RNJ160" s="117"/>
      <c r="RNK160" s="117"/>
      <c r="RNL160" s="117"/>
      <c r="RNM160" s="117"/>
      <c r="RNN160" s="117"/>
      <c r="RNO160" s="117"/>
      <c r="RNP160" s="117"/>
      <c r="RNQ160" s="117"/>
      <c r="RNR160" s="117"/>
      <c r="RNS160" s="117"/>
      <c r="RNT160" s="117"/>
      <c r="RNU160" s="117"/>
      <c r="RNV160" s="117"/>
      <c r="RNW160" s="117"/>
      <c r="RNX160" s="118"/>
      <c r="RNY160" s="118"/>
      <c r="RNZ160" s="119"/>
      <c r="ROA160" s="119"/>
      <c r="ROB160" s="94"/>
      <c r="ROC160" s="94"/>
      <c r="ROD160" s="2"/>
      <c r="ROE160" s="5"/>
      <c r="ROF160" s="5"/>
      <c r="ROG160" s="120"/>
      <c r="ROH160" s="118"/>
      <c r="ROI160" s="118"/>
      <c r="ROJ160" s="118"/>
      <c r="ROK160" s="118"/>
      <c r="ROL160" s="118"/>
      <c r="ROM160" s="121"/>
      <c r="RON160" s="117"/>
      <c r="ROO160" s="117"/>
      <c r="ROP160" s="117"/>
      <c r="ROQ160" s="117"/>
      <c r="ROR160" s="117"/>
      <c r="ROS160" s="117"/>
      <c r="ROT160" s="117"/>
      <c r="ROU160" s="117"/>
      <c r="ROV160" s="117"/>
      <c r="ROW160" s="117"/>
      <c r="ROX160" s="117"/>
      <c r="ROY160" s="117"/>
      <c r="ROZ160" s="117"/>
      <c r="RPA160" s="117"/>
      <c r="RPB160" s="118"/>
      <c r="RPC160" s="118"/>
      <c r="RPD160" s="119"/>
      <c r="RPE160" s="119"/>
      <c r="RPF160" s="94"/>
      <c r="RPG160" s="94"/>
      <c r="RPH160" s="2"/>
      <c r="RPI160" s="5"/>
      <c r="RPJ160" s="5"/>
      <c r="RPK160" s="120"/>
      <c r="RPL160" s="118"/>
      <c r="RPM160" s="118"/>
      <c r="RPN160" s="118"/>
      <c r="RPO160" s="118"/>
      <c r="RPP160" s="118"/>
      <c r="RPQ160" s="121"/>
      <c r="RPR160" s="117"/>
      <c r="RPS160" s="117"/>
      <c r="RPT160" s="117"/>
      <c r="RPU160" s="117"/>
      <c r="RPV160" s="117"/>
      <c r="RPW160" s="117"/>
      <c r="RPX160" s="117"/>
      <c r="RPY160" s="117"/>
      <c r="RPZ160" s="117"/>
      <c r="RQA160" s="117"/>
      <c r="RQB160" s="117"/>
      <c r="RQC160" s="117"/>
      <c r="RQD160" s="117"/>
      <c r="RQE160" s="117"/>
      <c r="RQF160" s="118"/>
      <c r="RQG160" s="118"/>
      <c r="RQH160" s="119"/>
      <c r="RQI160" s="119"/>
      <c r="RQJ160" s="94"/>
      <c r="RQK160" s="94"/>
      <c r="RQL160" s="2"/>
      <c r="RQM160" s="5"/>
      <c r="RQN160" s="5"/>
      <c r="RQO160" s="120"/>
      <c r="RQP160" s="118"/>
      <c r="RQQ160" s="118"/>
      <c r="RQR160" s="118"/>
      <c r="RQS160" s="118"/>
      <c r="RQT160" s="118"/>
      <c r="RQU160" s="121"/>
      <c r="RQV160" s="117"/>
      <c r="RQW160" s="117"/>
      <c r="RQX160" s="117"/>
      <c r="RQY160" s="117"/>
      <c r="RQZ160" s="117"/>
      <c r="RRA160" s="117"/>
      <c r="RRB160" s="117"/>
      <c r="RRC160" s="117"/>
      <c r="RRD160" s="117"/>
      <c r="RRE160" s="117"/>
      <c r="RRF160" s="117"/>
      <c r="RRG160" s="117"/>
      <c r="RRH160" s="117"/>
      <c r="RRI160" s="117"/>
      <c r="RRJ160" s="118"/>
      <c r="RRK160" s="118"/>
      <c r="RRL160" s="119"/>
      <c r="RRM160" s="119"/>
      <c r="RRN160" s="94"/>
      <c r="RRO160" s="94"/>
      <c r="RRP160" s="2"/>
      <c r="RRQ160" s="5"/>
      <c r="RRR160" s="5"/>
      <c r="RRS160" s="120"/>
      <c r="RRT160" s="118"/>
      <c r="RRU160" s="118"/>
      <c r="RRV160" s="118"/>
      <c r="RRW160" s="118"/>
      <c r="RRX160" s="118"/>
      <c r="RRY160" s="121"/>
      <c r="RRZ160" s="117"/>
      <c r="RSA160" s="117"/>
      <c r="RSB160" s="117"/>
      <c r="RSC160" s="117"/>
      <c r="RSD160" s="117"/>
      <c r="RSE160" s="117"/>
      <c r="RSF160" s="117"/>
      <c r="RSG160" s="117"/>
      <c r="RSH160" s="117"/>
      <c r="RSI160" s="117"/>
      <c r="RSJ160" s="117"/>
      <c r="RSK160" s="117"/>
      <c r="RSL160" s="117"/>
      <c r="RSM160" s="117"/>
      <c r="RSN160" s="118"/>
      <c r="RSO160" s="118"/>
      <c r="RSP160" s="119"/>
      <c r="RSQ160" s="119"/>
      <c r="RSR160" s="94"/>
      <c r="RSS160" s="94"/>
      <c r="RST160" s="2"/>
      <c r="RSU160" s="5"/>
      <c r="RSV160" s="5"/>
      <c r="RSW160" s="120"/>
      <c r="RSX160" s="118"/>
      <c r="RSY160" s="118"/>
      <c r="RSZ160" s="118"/>
      <c r="RTA160" s="118"/>
      <c r="RTB160" s="118"/>
      <c r="RTC160" s="121"/>
      <c r="RTD160" s="117"/>
      <c r="RTE160" s="117"/>
      <c r="RTF160" s="117"/>
      <c r="RTG160" s="117"/>
      <c r="RTH160" s="117"/>
      <c r="RTI160" s="117"/>
      <c r="RTJ160" s="117"/>
      <c r="RTK160" s="117"/>
      <c r="RTL160" s="117"/>
      <c r="RTM160" s="117"/>
      <c r="RTN160" s="117"/>
      <c r="RTO160" s="117"/>
      <c r="RTP160" s="117"/>
      <c r="RTQ160" s="117"/>
      <c r="RTR160" s="118"/>
      <c r="RTS160" s="118"/>
      <c r="RTT160" s="119"/>
      <c r="RTU160" s="119"/>
      <c r="RTV160" s="94"/>
      <c r="RTW160" s="94"/>
      <c r="RTX160" s="2"/>
      <c r="RTY160" s="5"/>
      <c r="RTZ160" s="5"/>
      <c r="RUA160" s="120"/>
      <c r="RUB160" s="118"/>
      <c r="RUC160" s="118"/>
      <c r="RUD160" s="118"/>
      <c r="RUE160" s="118"/>
      <c r="RUF160" s="118"/>
      <c r="RUG160" s="121"/>
      <c r="RUH160" s="117"/>
      <c r="RUI160" s="117"/>
      <c r="RUJ160" s="117"/>
      <c r="RUK160" s="117"/>
      <c r="RUL160" s="117"/>
      <c r="RUM160" s="117"/>
      <c r="RUN160" s="117"/>
      <c r="RUO160" s="117"/>
      <c r="RUP160" s="117"/>
      <c r="RUQ160" s="117"/>
      <c r="RUR160" s="117"/>
      <c r="RUS160" s="117"/>
      <c r="RUT160" s="117"/>
      <c r="RUU160" s="117"/>
      <c r="RUV160" s="118"/>
      <c r="RUW160" s="118"/>
      <c r="RUX160" s="119"/>
      <c r="RUY160" s="119"/>
      <c r="RUZ160" s="94"/>
      <c r="RVA160" s="94"/>
      <c r="RVB160" s="2"/>
      <c r="RVC160" s="5"/>
      <c r="RVD160" s="5"/>
      <c r="RVE160" s="120"/>
      <c r="RVF160" s="118"/>
      <c r="RVG160" s="118"/>
      <c r="RVH160" s="118"/>
      <c r="RVI160" s="118"/>
      <c r="RVJ160" s="118"/>
      <c r="RVK160" s="121"/>
      <c r="RVL160" s="117"/>
      <c r="RVM160" s="117"/>
      <c r="RVN160" s="117"/>
      <c r="RVO160" s="117"/>
      <c r="RVP160" s="117"/>
      <c r="RVQ160" s="117"/>
      <c r="RVR160" s="117"/>
      <c r="RVS160" s="117"/>
      <c r="RVT160" s="117"/>
      <c r="RVU160" s="117"/>
      <c r="RVV160" s="117"/>
      <c r="RVW160" s="117"/>
      <c r="RVX160" s="117"/>
      <c r="RVY160" s="117"/>
      <c r="RVZ160" s="118"/>
      <c r="RWA160" s="118"/>
      <c r="RWB160" s="119"/>
      <c r="RWC160" s="119"/>
      <c r="RWD160" s="94"/>
      <c r="RWE160" s="94"/>
      <c r="RWF160" s="2"/>
      <c r="RWG160" s="5"/>
      <c r="RWH160" s="5"/>
      <c r="RWI160" s="120"/>
      <c r="RWJ160" s="118"/>
      <c r="RWK160" s="118"/>
      <c r="RWL160" s="118"/>
      <c r="RWM160" s="118"/>
      <c r="RWN160" s="118"/>
      <c r="RWO160" s="121"/>
      <c r="RWP160" s="117"/>
      <c r="RWQ160" s="117"/>
      <c r="RWR160" s="117"/>
      <c r="RWS160" s="117"/>
      <c r="RWT160" s="117"/>
      <c r="RWU160" s="117"/>
      <c r="RWV160" s="117"/>
      <c r="RWW160" s="117"/>
      <c r="RWX160" s="117"/>
      <c r="RWY160" s="117"/>
      <c r="RWZ160" s="117"/>
      <c r="RXA160" s="117"/>
      <c r="RXB160" s="117"/>
      <c r="RXC160" s="117"/>
      <c r="RXD160" s="118"/>
      <c r="RXE160" s="118"/>
      <c r="RXF160" s="119"/>
      <c r="RXG160" s="119"/>
      <c r="RXH160" s="94"/>
      <c r="RXI160" s="94"/>
      <c r="RXJ160" s="2"/>
      <c r="RXK160" s="5"/>
      <c r="RXL160" s="5"/>
      <c r="RXM160" s="120"/>
      <c r="RXN160" s="118"/>
      <c r="RXO160" s="118"/>
      <c r="RXP160" s="118"/>
      <c r="RXQ160" s="118"/>
      <c r="RXR160" s="118"/>
      <c r="RXS160" s="121"/>
      <c r="RXT160" s="117"/>
      <c r="RXU160" s="117"/>
      <c r="RXV160" s="117"/>
      <c r="RXW160" s="117"/>
      <c r="RXX160" s="117"/>
      <c r="RXY160" s="117"/>
      <c r="RXZ160" s="117"/>
      <c r="RYA160" s="117"/>
      <c r="RYB160" s="117"/>
      <c r="RYC160" s="117"/>
      <c r="RYD160" s="117"/>
      <c r="RYE160" s="117"/>
      <c r="RYF160" s="117"/>
      <c r="RYG160" s="117"/>
      <c r="RYH160" s="118"/>
      <c r="RYI160" s="118"/>
      <c r="RYJ160" s="119"/>
      <c r="RYK160" s="119"/>
      <c r="RYL160" s="94"/>
      <c r="RYM160" s="94"/>
      <c r="RYN160" s="2"/>
      <c r="RYO160" s="5"/>
      <c r="RYP160" s="5"/>
      <c r="RYQ160" s="120"/>
      <c r="RYR160" s="118"/>
      <c r="RYS160" s="118"/>
      <c r="RYT160" s="118"/>
      <c r="RYU160" s="118"/>
      <c r="RYV160" s="118"/>
      <c r="RYW160" s="121"/>
      <c r="RYX160" s="117"/>
      <c r="RYY160" s="117"/>
      <c r="RYZ160" s="117"/>
      <c r="RZA160" s="117"/>
      <c r="RZB160" s="117"/>
      <c r="RZC160" s="117"/>
      <c r="RZD160" s="117"/>
      <c r="RZE160" s="117"/>
      <c r="RZF160" s="117"/>
      <c r="RZG160" s="117"/>
      <c r="RZH160" s="117"/>
      <c r="RZI160" s="117"/>
      <c r="RZJ160" s="117"/>
      <c r="RZK160" s="117"/>
      <c r="RZL160" s="118"/>
      <c r="RZM160" s="118"/>
      <c r="RZN160" s="119"/>
      <c r="RZO160" s="119"/>
      <c r="RZP160" s="94"/>
      <c r="RZQ160" s="94"/>
      <c r="RZR160" s="2"/>
      <c r="RZS160" s="5"/>
      <c r="RZT160" s="5"/>
      <c r="RZU160" s="120"/>
      <c r="RZV160" s="118"/>
      <c r="RZW160" s="118"/>
      <c r="RZX160" s="118"/>
      <c r="RZY160" s="118"/>
      <c r="RZZ160" s="118"/>
      <c r="SAA160" s="121"/>
      <c r="SAB160" s="117"/>
      <c r="SAC160" s="117"/>
      <c r="SAD160" s="117"/>
      <c r="SAE160" s="117"/>
      <c r="SAF160" s="117"/>
      <c r="SAG160" s="117"/>
      <c r="SAH160" s="117"/>
      <c r="SAI160" s="117"/>
      <c r="SAJ160" s="117"/>
      <c r="SAK160" s="117"/>
      <c r="SAL160" s="117"/>
      <c r="SAM160" s="117"/>
      <c r="SAN160" s="117"/>
      <c r="SAO160" s="117"/>
      <c r="SAP160" s="118"/>
      <c r="SAQ160" s="118"/>
      <c r="SAR160" s="119"/>
      <c r="SAS160" s="119"/>
      <c r="SAT160" s="94"/>
      <c r="SAU160" s="94"/>
      <c r="SAV160" s="2"/>
      <c r="SAW160" s="5"/>
      <c r="SAX160" s="5"/>
      <c r="SAY160" s="120"/>
      <c r="SAZ160" s="118"/>
      <c r="SBA160" s="118"/>
      <c r="SBB160" s="118"/>
      <c r="SBC160" s="118"/>
      <c r="SBD160" s="118"/>
      <c r="SBE160" s="121"/>
      <c r="SBF160" s="117"/>
      <c r="SBG160" s="117"/>
      <c r="SBH160" s="117"/>
      <c r="SBI160" s="117"/>
      <c r="SBJ160" s="117"/>
      <c r="SBK160" s="117"/>
      <c r="SBL160" s="117"/>
      <c r="SBM160" s="117"/>
      <c r="SBN160" s="117"/>
      <c r="SBO160" s="117"/>
      <c r="SBP160" s="117"/>
      <c r="SBQ160" s="117"/>
      <c r="SBR160" s="117"/>
      <c r="SBS160" s="117"/>
      <c r="SBT160" s="118"/>
      <c r="SBU160" s="118"/>
      <c r="SBV160" s="119"/>
      <c r="SBW160" s="119"/>
      <c r="SBX160" s="94"/>
      <c r="SBY160" s="94"/>
      <c r="SBZ160" s="2"/>
      <c r="SCA160" s="5"/>
      <c r="SCB160" s="5"/>
      <c r="SCC160" s="120"/>
      <c r="SCD160" s="118"/>
      <c r="SCE160" s="118"/>
      <c r="SCF160" s="118"/>
      <c r="SCG160" s="118"/>
      <c r="SCH160" s="118"/>
      <c r="SCI160" s="121"/>
      <c r="SCJ160" s="117"/>
      <c r="SCK160" s="117"/>
      <c r="SCL160" s="117"/>
      <c r="SCM160" s="117"/>
      <c r="SCN160" s="117"/>
      <c r="SCO160" s="117"/>
      <c r="SCP160" s="117"/>
      <c r="SCQ160" s="117"/>
      <c r="SCR160" s="117"/>
      <c r="SCS160" s="117"/>
      <c r="SCT160" s="117"/>
      <c r="SCU160" s="117"/>
      <c r="SCV160" s="117"/>
      <c r="SCW160" s="117"/>
      <c r="SCX160" s="118"/>
      <c r="SCY160" s="118"/>
      <c r="SCZ160" s="119"/>
      <c r="SDA160" s="119"/>
      <c r="SDB160" s="94"/>
      <c r="SDC160" s="94"/>
      <c r="SDD160" s="2"/>
      <c r="SDE160" s="5"/>
      <c r="SDF160" s="5"/>
      <c r="SDG160" s="120"/>
      <c r="SDH160" s="118"/>
      <c r="SDI160" s="118"/>
      <c r="SDJ160" s="118"/>
      <c r="SDK160" s="118"/>
      <c r="SDL160" s="118"/>
      <c r="SDM160" s="121"/>
      <c r="SDN160" s="117"/>
      <c r="SDO160" s="117"/>
      <c r="SDP160" s="117"/>
      <c r="SDQ160" s="117"/>
      <c r="SDR160" s="117"/>
      <c r="SDS160" s="117"/>
      <c r="SDT160" s="117"/>
      <c r="SDU160" s="117"/>
      <c r="SDV160" s="117"/>
      <c r="SDW160" s="117"/>
      <c r="SDX160" s="117"/>
      <c r="SDY160" s="117"/>
      <c r="SDZ160" s="117"/>
      <c r="SEA160" s="117"/>
      <c r="SEB160" s="118"/>
      <c r="SEC160" s="118"/>
      <c r="SED160" s="119"/>
      <c r="SEE160" s="119"/>
      <c r="SEF160" s="94"/>
      <c r="SEG160" s="94"/>
      <c r="SEH160" s="2"/>
      <c r="SEI160" s="5"/>
      <c r="SEJ160" s="5"/>
      <c r="SEK160" s="120"/>
      <c r="SEL160" s="118"/>
      <c r="SEM160" s="118"/>
      <c r="SEN160" s="118"/>
      <c r="SEO160" s="118"/>
      <c r="SEP160" s="118"/>
      <c r="SEQ160" s="121"/>
      <c r="SER160" s="117"/>
      <c r="SES160" s="117"/>
      <c r="SET160" s="117"/>
      <c r="SEU160" s="117"/>
      <c r="SEV160" s="117"/>
      <c r="SEW160" s="117"/>
      <c r="SEX160" s="117"/>
      <c r="SEY160" s="117"/>
      <c r="SEZ160" s="117"/>
      <c r="SFA160" s="117"/>
      <c r="SFB160" s="117"/>
      <c r="SFC160" s="117"/>
      <c r="SFD160" s="117"/>
      <c r="SFE160" s="117"/>
      <c r="SFF160" s="118"/>
      <c r="SFG160" s="118"/>
      <c r="SFH160" s="119"/>
      <c r="SFI160" s="119"/>
      <c r="SFJ160" s="94"/>
      <c r="SFK160" s="94"/>
      <c r="SFL160" s="2"/>
      <c r="SFM160" s="5"/>
      <c r="SFN160" s="5"/>
      <c r="SFO160" s="120"/>
      <c r="SFP160" s="118"/>
      <c r="SFQ160" s="118"/>
      <c r="SFR160" s="118"/>
      <c r="SFS160" s="118"/>
      <c r="SFT160" s="118"/>
      <c r="SFU160" s="121"/>
      <c r="SFV160" s="117"/>
      <c r="SFW160" s="117"/>
      <c r="SFX160" s="117"/>
      <c r="SFY160" s="117"/>
      <c r="SFZ160" s="117"/>
      <c r="SGA160" s="117"/>
      <c r="SGB160" s="117"/>
      <c r="SGC160" s="117"/>
      <c r="SGD160" s="117"/>
      <c r="SGE160" s="117"/>
      <c r="SGF160" s="117"/>
      <c r="SGG160" s="117"/>
      <c r="SGH160" s="117"/>
      <c r="SGI160" s="117"/>
      <c r="SGJ160" s="118"/>
      <c r="SGK160" s="118"/>
      <c r="SGL160" s="119"/>
      <c r="SGM160" s="119"/>
      <c r="SGN160" s="94"/>
      <c r="SGO160" s="94"/>
      <c r="SGP160" s="2"/>
      <c r="SGQ160" s="5"/>
      <c r="SGR160" s="5"/>
      <c r="SGS160" s="120"/>
      <c r="SGT160" s="118"/>
      <c r="SGU160" s="118"/>
      <c r="SGV160" s="118"/>
      <c r="SGW160" s="118"/>
      <c r="SGX160" s="118"/>
      <c r="SGY160" s="121"/>
      <c r="SGZ160" s="117"/>
      <c r="SHA160" s="117"/>
      <c r="SHB160" s="117"/>
      <c r="SHC160" s="117"/>
      <c r="SHD160" s="117"/>
      <c r="SHE160" s="117"/>
      <c r="SHF160" s="117"/>
      <c r="SHG160" s="117"/>
      <c r="SHH160" s="117"/>
      <c r="SHI160" s="117"/>
      <c r="SHJ160" s="117"/>
      <c r="SHK160" s="117"/>
      <c r="SHL160" s="117"/>
      <c r="SHM160" s="117"/>
      <c r="SHN160" s="118"/>
      <c r="SHO160" s="118"/>
      <c r="SHP160" s="119"/>
      <c r="SHQ160" s="119"/>
      <c r="SHR160" s="94"/>
      <c r="SHS160" s="94"/>
      <c r="SHT160" s="2"/>
      <c r="SHU160" s="5"/>
      <c r="SHV160" s="5"/>
      <c r="SHW160" s="120"/>
      <c r="SHX160" s="118"/>
      <c r="SHY160" s="118"/>
      <c r="SHZ160" s="118"/>
      <c r="SIA160" s="118"/>
      <c r="SIB160" s="118"/>
      <c r="SIC160" s="121"/>
      <c r="SID160" s="117"/>
      <c r="SIE160" s="117"/>
      <c r="SIF160" s="117"/>
      <c r="SIG160" s="117"/>
      <c r="SIH160" s="117"/>
      <c r="SII160" s="117"/>
      <c r="SIJ160" s="117"/>
      <c r="SIK160" s="117"/>
      <c r="SIL160" s="117"/>
      <c r="SIM160" s="117"/>
      <c r="SIN160" s="117"/>
      <c r="SIO160" s="117"/>
      <c r="SIP160" s="117"/>
      <c r="SIQ160" s="117"/>
      <c r="SIR160" s="118"/>
      <c r="SIS160" s="118"/>
      <c r="SIT160" s="119"/>
      <c r="SIU160" s="119"/>
      <c r="SIV160" s="94"/>
      <c r="SIW160" s="94"/>
      <c r="SIX160" s="2"/>
      <c r="SIY160" s="5"/>
      <c r="SIZ160" s="5"/>
      <c r="SJA160" s="120"/>
      <c r="SJB160" s="118"/>
      <c r="SJC160" s="118"/>
      <c r="SJD160" s="118"/>
      <c r="SJE160" s="118"/>
      <c r="SJF160" s="118"/>
      <c r="SJG160" s="121"/>
      <c r="SJH160" s="117"/>
      <c r="SJI160" s="117"/>
      <c r="SJJ160" s="117"/>
      <c r="SJK160" s="117"/>
      <c r="SJL160" s="117"/>
      <c r="SJM160" s="117"/>
      <c r="SJN160" s="117"/>
      <c r="SJO160" s="117"/>
      <c r="SJP160" s="117"/>
      <c r="SJQ160" s="117"/>
      <c r="SJR160" s="117"/>
      <c r="SJS160" s="117"/>
      <c r="SJT160" s="117"/>
      <c r="SJU160" s="117"/>
      <c r="SJV160" s="118"/>
      <c r="SJW160" s="118"/>
      <c r="SJX160" s="119"/>
      <c r="SJY160" s="119"/>
      <c r="SJZ160" s="94"/>
      <c r="SKA160" s="94"/>
      <c r="SKB160" s="2"/>
      <c r="SKC160" s="5"/>
      <c r="SKD160" s="5"/>
      <c r="SKE160" s="120"/>
      <c r="SKF160" s="118"/>
      <c r="SKG160" s="118"/>
      <c r="SKH160" s="118"/>
      <c r="SKI160" s="118"/>
      <c r="SKJ160" s="118"/>
      <c r="SKK160" s="121"/>
      <c r="SKL160" s="117"/>
      <c r="SKM160" s="117"/>
      <c r="SKN160" s="117"/>
      <c r="SKO160" s="117"/>
      <c r="SKP160" s="117"/>
      <c r="SKQ160" s="117"/>
      <c r="SKR160" s="117"/>
      <c r="SKS160" s="117"/>
      <c r="SKT160" s="117"/>
      <c r="SKU160" s="117"/>
      <c r="SKV160" s="117"/>
      <c r="SKW160" s="117"/>
      <c r="SKX160" s="117"/>
      <c r="SKY160" s="117"/>
      <c r="SKZ160" s="118"/>
      <c r="SLA160" s="118"/>
      <c r="SLB160" s="119"/>
      <c r="SLC160" s="119"/>
      <c r="SLD160" s="94"/>
      <c r="SLE160" s="94"/>
      <c r="SLF160" s="2"/>
      <c r="SLG160" s="5"/>
      <c r="SLH160" s="5"/>
      <c r="SLI160" s="120"/>
      <c r="SLJ160" s="118"/>
      <c r="SLK160" s="118"/>
      <c r="SLL160" s="118"/>
      <c r="SLM160" s="118"/>
      <c r="SLN160" s="118"/>
      <c r="SLO160" s="121"/>
      <c r="SLP160" s="117"/>
      <c r="SLQ160" s="117"/>
      <c r="SLR160" s="117"/>
      <c r="SLS160" s="117"/>
      <c r="SLT160" s="117"/>
      <c r="SLU160" s="117"/>
      <c r="SLV160" s="117"/>
      <c r="SLW160" s="117"/>
      <c r="SLX160" s="117"/>
      <c r="SLY160" s="117"/>
      <c r="SLZ160" s="117"/>
      <c r="SMA160" s="117"/>
      <c r="SMB160" s="117"/>
      <c r="SMC160" s="117"/>
      <c r="SMD160" s="118"/>
      <c r="SME160" s="118"/>
      <c r="SMF160" s="119"/>
      <c r="SMG160" s="119"/>
      <c r="SMH160" s="94"/>
      <c r="SMI160" s="94"/>
      <c r="SMJ160" s="2"/>
      <c r="SMK160" s="5"/>
      <c r="SML160" s="5"/>
      <c r="SMM160" s="120"/>
      <c r="SMN160" s="118"/>
      <c r="SMO160" s="118"/>
      <c r="SMP160" s="118"/>
      <c r="SMQ160" s="118"/>
      <c r="SMR160" s="118"/>
      <c r="SMS160" s="121"/>
      <c r="SMT160" s="117"/>
      <c r="SMU160" s="117"/>
      <c r="SMV160" s="117"/>
      <c r="SMW160" s="117"/>
      <c r="SMX160" s="117"/>
      <c r="SMY160" s="117"/>
      <c r="SMZ160" s="117"/>
      <c r="SNA160" s="117"/>
      <c r="SNB160" s="117"/>
      <c r="SNC160" s="117"/>
      <c r="SND160" s="117"/>
      <c r="SNE160" s="117"/>
      <c r="SNF160" s="117"/>
      <c r="SNG160" s="117"/>
      <c r="SNH160" s="118"/>
      <c r="SNI160" s="118"/>
      <c r="SNJ160" s="119"/>
      <c r="SNK160" s="119"/>
      <c r="SNL160" s="94"/>
      <c r="SNM160" s="94"/>
      <c r="SNN160" s="2"/>
      <c r="SNO160" s="5"/>
      <c r="SNP160" s="5"/>
      <c r="SNQ160" s="120"/>
      <c r="SNR160" s="118"/>
      <c r="SNS160" s="118"/>
      <c r="SNT160" s="118"/>
      <c r="SNU160" s="118"/>
      <c r="SNV160" s="118"/>
      <c r="SNW160" s="121"/>
      <c r="SNX160" s="117"/>
      <c r="SNY160" s="117"/>
      <c r="SNZ160" s="117"/>
      <c r="SOA160" s="117"/>
      <c r="SOB160" s="117"/>
      <c r="SOC160" s="117"/>
      <c r="SOD160" s="117"/>
      <c r="SOE160" s="117"/>
      <c r="SOF160" s="117"/>
      <c r="SOG160" s="117"/>
      <c r="SOH160" s="117"/>
      <c r="SOI160" s="117"/>
      <c r="SOJ160" s="117"/>
      <c r="SOK160" s="117"/>
      <c r="SOL160" s="118"/>
      <c r="SOM160" s="118"/>
      <c r="SON160" s="119"/>
      <c r="SOO160" s="119"/>
      <c r="SOP160" s="94"/>
      <c r="SOQ160" s="94"/>
      <c r="SOR160" s="2"/>
      <c r="SOS160" s="5"/>
      <c r="SOT160" s="5"/>
      <c r="SOU160" s="120"/>
      <c r="SOV160" s="118"/>
      <c r="SOW160" s="118"/>
      <c r="SOX160" s="118"/>
      <c r="SOY160" s="118"/>
      <c r="SOZ160" s="118"/>
      <c r="SPA160" s="121"/>
      <c r="SPB160" s="117"/>
      <c r="SPC160" s="117"/>
      <c r="SPD160" s="117"/>
      <c r="SPE160" s="117"/>
      <c r="SPF160" s="117"/>
      <c r="SPG160" s="117"/>
      <c r="SPH160" s="117"/>
      <c r="SPI160" s="117"/>
      <c r="SPJ160" s="117"/>
      <c r="SPK160" s="117"/>
      <c r="SPL160" s="117"/>
      <c r="SPM160" s="117"/>
      <c r="SPN160" s="117"/>
      <c r="SPO160" s="117"/>
      <c r="SPP160" s="118"/>
      <c r="SPQ160" s="118"/>
      <c r="SPR160" s="119"/>
      <c r="SPS160" s="119"/>
      <c r="SPT160" s="94"/>
      <c r="SPU160" s="94"/>
      <c r="SPV160" s="2"/>
      <c r="SPW160" s="5"/>
      <c r="SPX160" s="5"/>
      <c r="SPY160" s="120"/>
      <c r="SPZ160" s="118"/>
      <c r="SQA160" s="118"/>
      <c r="SQB160" s="118"/>
      <c r="SQC160" s="118"/>
      <c r="SQD160" s="118"/>
      <c r="SQE160" s="121"/>
      <c r="SQF160" s="117"/>
      <c r="SQG160" s="117"/>
      <c r="SQH160" s="117"/>
      <c r="SQI160" s="117"/>
      <c r="SQJ160" s="117"/>
      <c r="SQK160" s="117"/>
      <c r="SQL160" s="117"/>
      <c r="SQM160" s="117"/>
      <c r="SQN160" s="117"/>
      <c r="SQO160" s="117"/>
      <c r="SQP160" s="117"/>
      <c r="SQQ160" s="117"/>
      <c r="SQR160" s="117"/>
      <c r="SQS160" s="117"/>
      <c r="SQT160" s="118"/>
      <c r="SQU160" s="118"/>
      <c r="SQV160" s="119"/>
      <c r="SQW160" s="119"/>
      <c r="SQX160" s="94"/>
      <c r="SQY160" s="94"/>
      <c r="SQZ160" s="2"/>
      <c r="SRA160" s="5"/>
      <c r="SRB160" s="5"/>
      <c r="SRC160" s="120"/>
      <c r="SRD160" s="118"/>
      <c r="SRE160" s="118"/>
      <c r="SRF160" s="118"/>
      <c r="SRG160" s="118"/>
      <c r="SRH160" s="118"/>
      <c r="SRI160" s="121"/>
      <c r="SRJ160" s="117"/>
      <c r="SRK160" s="117"/>
      <c r="SRL160" s="117"/>
      <c r="SRM160" s="117"/>
      <c r="SRN160" s="117"/>
      <c r="SRO160" s="117"/>
      <c r="SRP160" s="117"/>
      <c r="SRQ160" s="117"/>
      <c r="SRR160" s="117"/>
      <c r="SRS160" s="117"/>
      <c r="SRT160" s="117"/>
      <c r="SRU160" s="117"/>
      <c r="SRV160" s="117"/>
      <c r="SRW160" s="117"/>
      <c r="SRX160" s="118"/>
      <c r="SRY160" s="118"/>
      <c r="SRZ160" s="119"/>
      <c r="SSA160" s="119"/>
      <c r="SSB160" s="94"/>
      <c r="SSC160" s="94"/>
      <c r="SSD160" s="2"/>
      <c r="SSE160" s="5"/>
      <c r="SSF160" s="5"/>
      <c r="SSG160" s="120"/>
      <c r="SSH160" s="118"/>
      <c r="SSI160" s="118"/>
      <c r="SSJ160" s="118"/>
      <c r="SSK160" s="118"/>
      <c r="SSL160" s="118"/>
      <c r="SSM160" s="121"/>
      <c r="SSN160" s="117"/>
      <c r="SSO160" s="117"/>
      <c r="SSP160" s="117"/>
      <c r="SSQ160" s="117"/>
      <c r="SSR160" s="117"/>
      <c r="SSS160" s="117"/>
      <c r="SST160" s="117"/>
      <c r="SSU160" s="117"/>
      <c r="SSV160" s="117"/>
      <c r="SSW160" s="117"/>
      <c r="SSX160" s="117"/>
      <c r="SSY160" s="117"/>
      <c r="SSZ160" s="117"/>
      <c r="STA160" s="117"/>
      <c r="STB160" s="118"/>
      <c r="STC160" s="118"/>
      <c r="STD160" s="119"/>
      <c r="STE160" s="119"/>
      <c r="STF160" s="94"/>
      <c r="STG160" s="94"/>
      <c r="STH160" s="2"/>
      <c r="STI160" s="5"/>
      <c r="STJ160" s="5"/>
      <c r="STK160" s="120"/>
      <c r="STL160" s="118"/>
      <c r="STM160" s="118"/>
      <c r="STN160" s="118"/>
      <c r="STO160" s="118"/>
      <c r="STP160" s="118"/>
      <c r="STQ160" s="121"/>
      <c r="STR160" s="117"/>
      <c r="STS160" s="117"/>
      <c r="STT160" s="117"/>
      <c r="STU160" s="117"/>
      <c r="STV160" s="117"/>
      <c r="STW160" s="117"/>
      <c r="STX160" s="117"/>
      <c r="STY160" s="117"/>
      <c r="STZ160" s="117"/>
      <c r="SUA160" s="117"/>
      <c r="SUB160" s="117"/>
      <c r="SUC160" s="117"/>
      <c r="SUD160" s="117"/>
      <c r="SUE160" s="117"/>
      <c r="SUF160" s="118"/>
      <c r="SUG160" s="118"/>
      <c r="SUH160" s="119"/>
      <c r="SUI160" s="119"/>
      <c r="SUJ160" s="94"/>
      <c r="SUK160" s="94"/>
      <c r="SUL160" s="2"/>
      <c r="SUM160" s="5"/>
      <c r="SUN160" s="5"/>
      <c r="SUO160" s="120"/>
      <c r="SUP160" s="118"/>
      <c r="SUQ160" s="118"/>
      <c r="SUR160" s="118"/>
      <c r="SUS160" s="118"/>
      <c r="SUT160" s="118"/>
      <c r="SUU160" s="121"/>
      <c r="SUV160" s="117"/>
      <c r="SUW160" s="117"/>
      <c r="SUX160" s="117"/>
      <c r="SUY160" s="117"/>
      <c r="SUZ160" s="117"/>
      <c r="SVA160" s="117"/>
      <c r="SVB160" s="117"/>
      <c r="SVC160" s="117"/>
      <c r="SVD160" s="117"/>
      <c r="SVE160" s="117"/>
      <c r="SVF160" s="117"/>
      <c r="SVG160" s="117"/>
      <c r="SVH160" s="117"/>
      <c r="SVI160" s="117"/>
      <c r="SVJ160" s="118"/>
      <c r="SVK160" s="118"/>
      <c r="SVL160" s="119"/>
      <c r="SVM160" s="119"/>
      <c r="SVN160" s="94"/>
      <c r="SVO160" s="94"/>
      <c r="SVP160" s="2"/>
      <c r="SVQ160" s="5"/>
      <c r="SVR160" s="5"/>
      <c r="SVS160" s="120"/>
      <c r="SVT160" s="118"/>
      <c r="SVU160" s="118"/>
      <c r="SVV160" s="118"/>
      <c r="SVW160" s="118"/>
      <c r="SVX160" s="118"/>
      <c r="SVY160" s="121"/>
      <c r="SVZ160" s="117"/>
      <c r="SWA160" s="117"/>
      <c r="SWB160" s="117"/>
      <c r="SWC160" s="117"/>
      <c r="SWD160" s="117"/>
      <c r="SWE160" s="117"/>
      <c r="SWF160" s="117"/>
      <c r="SWG160" s="117"/>
      <c r="SWH160" s="117"/>
      <c r="SWI160" s="117"/>
      <c r="SWJ160" s="117"/>
      <c r="SWK160" s="117"/>
      <c r="SWL160" s="117"/>
      <c r="SWM160" s="117"/>
      <c r="SWN160" s="118"/>
      <c r="SWO160" s="118"/>
      <c r="SWP160" s="119"/>
      <c r="SWQ160" s="119"/>
      <c r="SWR160" s="94"/>
      <c r="SWS160" s="94"/>
      <c r="SWT160" s="2"/>
      <c r="SWU160" s="5"/>
      <c r="SWV160" s="5"/>
      <c r="SWW160" s="120"/>
      <c r="SWX160" s="118"/>
      <c r="SWY160" s="118"/>
      <c r="SWZ160" s="118"/>
      <c r="SXA160" s="118"/>
      <c r="SXB160" s="118"/>
      <c r="SXC160" s="121"/>
      <c r="SXD160" s="117"/>
      <c r="SXE160" s="117"/>
      <c r="SXF160" s="117"/>
      <c r="SXG160" s="117"/>
      <c r="SXH160" s="117"/>
      <c r="SXI160" s="117"/>
      <c r="SXJ160" s="117"/>
      <c r="SXK160" s="117"/>
      <c r="SXL160" s="117"/>
      <c r="SXM160" s="117"/>
      <c r="SXN160" s="117"/>
      <c r="SXO160" s="117"/>
      <c r="SXP160" s="117"/>
      <c r="SXQ160" s="117"/>
      <c r="SXR160" s="118"/>
      <c r="SXS160" s="118"/>
      <c r="SXT160" s="119"/>
      <c r="SXU160" s="119"/>
      <c r="SXV160" s="94"/>
      <c r="SXW160" s="94"/>
      <c r="SXX160" s="2"/>
      <c r="SXY160" s="5"/>
      <c r="SXZ160" s="5"/>
      <c r="SYA160" s="120"/>
      <c r="SYB160" s="118"/>
      <c r="SYC160" s="118"/>
      <c r="SYD160" s="118"/>
      <c r="SYE160" s="118"/>
      <c r="SYF160" s="118"/>
      <c r="SYG160" s="121"/>
      <c r="SYH160" s="117"/>
      <c r="SYI160" s="117"/>
      <c r="SYJ160" s="117"/>
      <c r="SYK160" s="117"/>
      <c r="SYL160" s="117"/>
      <c r="SYM160" s="117"/>
      <c r="SYN160" s="117"/>
      <c r="SYO160" s="117"/>
      <c r="SYP160" s="117"/>
      <c r="SYQ160" s="117"/>
      <c r="SYR160" s="117"/>
      <c r="SYS160" s="117"/>
      <c r="SYT160" s="117"/>
      <c r="SYU160" s="117"/>
      <c r="SYV160" s="118"/>
      <c r="SYW160" s="118"/>
      <c r="SYX160" s="119"/>
      <c r="SYY160" s="119"/>
      <c r="SYZ160" s="94"/>
      <c r="SZA160" s="94"/>
      <c r="SZB160" s="2"/>
      <c r="SZC160" s="5"/>
      <c r="SZD160" s="5"/>
      <c r="SZE160" s="120"/>
      <c r="SZF160" s="118"/>
      <c r="SZG160" s="118"/>
      <c r="SZH160" s="118"/>
      <c r="SZI160" s="118"/>
      <c r="SZJ160" s="118"/>
      <c r="SZK160" s="121"/>
      <c r="SZL160" s="117"/>
      <c r="SZM160" s="117"/>
      <c r="SZN160" s="117"/>
      <c r="SZO160" s="117"/>
      <c r="SZP160" s="117"/>
      <c r="SZQ160" s="117"/>
      <c r="SZR160" s="117"/>
      <c r="SZS160" s="117"/>
      <c r="SZT160" s="117"/>
      <c r="SZU160" s="117"/>
      <c r="SZV160" s="117"/>
      <c r="SZW160" s="117"/>
      <c r="SZX160" s="117"/>
      <c r="SZY160" s="117"/>
      <c r="SZZ160" s="118"/>
      <c r="TAA160" s="118"/>
      <c r="TAB160" s="119"/>
      <c r="TAC160" s="119"/>
      <c r="TAD160" s="94"/>
      <c r="TAE160" s="94"/>
      <c r="TAF160" s="2"/>
      <c r="TAG160" s="5"/>
      <c r="TAH160" s="5"/>
      <c r="TAI160" s="120"/>
      <c r="TAJ160" s="118"/>
      <c r="TAK160" s="118"/>
      <c r="TAL160" s="118"/>
      <c r="TAM160" s="118"/>
      <c r="TAN160" s="118"/>
      <c r="TAO160" s="121"/>
      <c r="TAP160" s="117"/>
      <c r="TAQ160" s="117"/>
      <c r="TAR160" s="117"/>
      <c r="TAS160" s="117"/>
      <c r="TAT160" s="117"/>
      <c r="TAU160" s="117"/>
      <c r="TAV160" s="117"/>
      <c r="TAW160" s="117"/>
      <c r="TAX160" s="117"/>
      <c r="TAY160" s="117"/>
      <c r="TAZ160" s="117"/>
      <c r="TBA160" s="117"/>
      <c r="TBB160" s="117"/>
      <c r="TBC160" s="117"/>
      <c r="TBD160" s="118"/>
      <c r="TBE160" s="118"/>
      <c r="TBF160" s="119"/>
      <c r="TBG160" s="119"/>
      <c r="TBH160" s="94"/>
      <c r="TBI160" s="94"/>
      <c r="TBJ160" s="2"/>
      <c r="TBK160" s="5"/>
      <c r="TBL160" s="5"/>
      <c r="TBM160" s="120"/>
      <c r="TBN160" s="118"/>
      <c r="TBO160" s="118"/>
      <c r="TBP160" s="118"/>
      <c r="TBQ160" s="118"/>
      <c r="TBR160" s="118"/>
      <c r="TBS160" s="121"/>
      <c r="TBT160" s="117"/>
      <c r="TBU160" s="117"/>
      <c r="TBV160" s="117"/>
      <c r="TBW160" s="117"/>
      <c r="TBX160" s="117"/>
      <c r="TBY160" s="117"/>
      <c r="TBZ160" s="117"/>
      <c r="TCA160" s="117"/>
      <c r="TCB160" s="117"/>
      <c r="TCC160" s="117"/>
      <c r="TCD160" s="117"/>
      <c r="TCE160" s="117"/>
      <c r="TCF160" s="117"/>
      <c r="TCG160" s="117"/>
      <c r="TCH160" s="118"/>
      <c r="TCI160" s="118"/>
      <c r="TCJ160" s="119"/>
      <c r="TCK160" s="119"/>
      <c r="TCL160" s="94"/>
      <c r="TCM160" s="94"/>
      <c r="TCN160" s="2"/>
      <c r="TCO160" s="5"/>
      <c r="TCP160" s="5"/>
      <c r="TCQ160" s="120"/>
      <c r="TCR160" s="118"/>
      <c r="TCS160" s="118"/>
      <c r="TCT160" s="118"/>
      <c r="TCU160" s="118"/>
      <c r="TCV160" s="118"/>
      <c r="TCW160" s="121"/>
      <c r="TCX160" s="117"/>
      <c r="TCY160" s="117"/>
      <c r="TCZ160" s="117"/>
      <c r="TDA160" s="117"/>
      <c r="TDB160" s="117"/>
      <c r="TDC160" s="117"/>
      <c r="TDD160" s="117"/>
      <c r="TDE160" s="117"/>
      <c r="TDF160" s="117"/>
      <c r="TDG160" s="117"/>
      <c r="TDH160" s="117"/>
      <c r="TDI160" s="117"/>
      <c r="TDJ160" s="117"/>
      <c r="TDK160" s="117"/>
      <c r="TDL160" s="118"/>
      <c r="TDM160" s="118"/>
      <c r="TDN160" s="119"/>
      <c r="TDO160" s="119"/>
      <c r="TDP160" s="94"/>
      <c r="TDQ160" s="94"/>
      <c r="TDR160" s="2"/>
      <c r="TDS160" s="5"/>
      <c r="TDT160" s="5"/>
      <c r="TDU160" s="120"/>
      <c r="TDV160" s="118"/>
      <c r="TDW160" s="118"/>
      <c r="TDX160" s="118"/>
      <c r="TDY160" s="118"/>
      <c r="TDZ160" s="118"/>
      <c r="TEA160" s="121"/>
      <c r="TEB160" s="117"/>
      <c r="TEC160" s="117"/>
      <c r="TED160" s="117"/>
      <c r="TEE160" s="117"/>
      <c r="TEF160" s="117"/>
      <c r="TEG160" s="117"/>
      <c r="TEH160" s="117"/>
      <c r="TEI160" s="117"/>
      <c r="TEJ160" s="117"/>
      <c r="TEK160" s="117"/>
      <c r="TEL160" s="117"/>
      <c r="TEM160" s="117"/>
      <c r="TEN160" s="117"/>
      <c r="TEO160" s="117"/>
      <c r="TEP160" s="118"/>
      <c r="TEQ160" s="118"/>
      <c r="TER160" s="119"/>
      <c r="TES160" s="119"/>
      <c r="TET160" s="94"/>
      <c r="TEU160" s="94"/>
      <c r="TEV160" s="2"/>
      <c r="TEW160" s="5"/>
      <c r="TEX160" s="5"/>
      <c r="TEY160" s="120"/>
      <c r="TEZ160" s="118"/>
      <c r="TFA160" s="118"/>
      <c r="TFB160" s="118"/>
      <c r="TFC160" s="118"/>
      <c r="TFD160" s="118"/>
      <c r="TFE160" s="121"/>
      <c r="TFF160" s="117"/>
      <c r="TFG160" s="117"/>
      <c r="TFH160" s="117"/>
      <c r="TFI160" s="117"/>
      <c r="TFJ160" s="117"/>
      <c r="TFK160" s="117"/>
      <c r="TFL160" s="117"/>
      <c r="TFM160" s="117"/>
      <c r="TFN160" s="117"/>
      <c r="TFO160" s="117"/>
      <c r="TFP160" s="117"/>
      <c r="TFQ160" s="117"/>
      <c r="TFR160" s="117"/>
      <c r="TFS160" s="117"/>
      <c r="TFT160" s="118"/>
      <c r="TFU160" s="118"/>
      <c r="TFV160" s="119"/>
      <c r="TFW160" s="119"/>
      <c r="TFX160" s="94"/>
      <c r="TFY160" s="94"/>
      <c r="TFZ160" s="2"/>
      <c r="TGA160" s="5"/>
      <c r="TGB160" s="5"/>
      <c r="TGC160" s="120"/>
      <c r="TGD160" s="118"/>
      <c r="TGE160" s="118"/>
      <c r="TGF160" s="118"/>
      <c r="TGG160" s="118"/>
      <c r="TGH160" s="118"/>
      <c r="TGI160" s="121"/>
      <c r="TGJ160" s="117"/>
      <c r="TGK160" s="117"/>
      <c r="TGL160" s="117"/>
      <c r="TGM160" s="117"/>
      <c r="TGN160" s="117"/>
      <c r="TGO160" s="117"/>
      <c r="TGP160" s="117"/>
      <c r="TGQ160" s="117"/>
      <c r="TGR160" s="117"/>
      <c r="TGS160" s="117"/>
      <c r="TGT160" s="117"/>
      <c r="TGU160" s="117"/>
      <c r="TGV160" s="117"/>
      <c r="TGW160" s="117"/>
      <c r="TGX160" s="118"/>
      <c r="TGY160" s="118"/>
      <c r="TGZ160" s="119"/>
      <c r="THA160" s="119"/>
      <c r="THB160" s="94"/>
      <c r="THC160" s="94"/>
      <c r="THD160" s="2"/>
      <c r="THE160" s="5"/>
      <c r="THF160" s="5"/>
      <c r="THG160" s="120"/>
      <c r="THH160" s="118"/>
      <c r="THI160" s="118"/>
      <c r="THJ160" s="118"/>
      <c r="THK160" s="118"/>
      <c r="THL160" s="118"/>
      <c r="THM160" s="121"/>
      <c r="THN160" s="117"/>
      <c r="THO160" s="117"/>
      <c r="THP160" s="117"/>
      <c r="THQ160" s="117"/>
      <c r="THR160" s="117"/>
      <c r="THS160" s="117"/>
      <c r="THT160" s="117"/>
      <c r="THU160" s="117"/>
      <c r="THV160" s="117"/>
      <c r="THW160" s="117"/>
      <c r="THX160" s="117"/>
      <c r="THY160" s="117"/>
      <c r="THZ160" s="117"/>
      <c r="TIA160" s="117"/>
      <c r="TIB160" s="118"/>
      <c r="TIC160" s="118"/>
      <c r="TID160" s="119"/>
      <c r="TIE160" s="119"/>
      <c r="TIF160" s="94"/>
      <c r="TIG160" s="94"/>
      <c r="TIH160" s="2"/>
      <c r="TII160" s="5"/>
      <c r="TIJ160" s="5"/>
      <c r="TIK160" s="120"/>
      <c r="TIL160" s="118"/>
      <c r="TIM160" s="118"/>
      <c r="TIN160" s="118"/>
      <c r="TIO160" s="118"/>
      <c r="TIP160" s="118"/>
      <c r="TIQ160" s="121"/>
      <c r="TIR160" s="117"/>
      <c r="TIS160" s="117"/>
      <c r="TIT160" s="117"/>
      <c r="TIU160" s="117"/>
      <c r="TIV160" s="117"/>
      <c r="TIW160" s="117"/>
      <c r="TIX160" s="117"/>
      <c r="TIY160" s="117"/>
      <c r="TIZ160" s="117"/>
      <c r="TJA160" s="117"/>
      <c r="TJB160" s="117"/>
      <c r="TJC160" s="117"/>
      <c r="TJD160" s="117"/>
      <c r="TJE160" s="117"/>
      <c r="TJF160" s="118"/>
      <c r="TJG160" s="118"/>
      <c r="TJH160" s="119"/>
      <c r="TJI160" s="119"/>
      <c r="TJJ160" s="94"/>
      <c r="TJK160" s="94"/>
      <c r="TJL160" s="2"/>
      <c r="TJM160" s="5"/>
      <c r="TJN160" s="5"/>
      <c r="TJO160" s="120"/>
      <c r="TJP160" s="118"/>
      <c r="TJQ160" s="118"/>
      <c r="TJR160" s="118"/>
      <c r="TJS160" s="118"/>
      <c r="TJT160" s="118"/>
      <c r="TJU160" s="121"/>
      <c r="TJV160" s="117"/>
      <c r="TJW160" s="117"/>
      <c r="TJX160" s="117"/>
      <c r="TJY160" s="117"/>
      <c r="TJZ160" s="117"/>
      <c r="TKA160" s="117"/>
      <c r="TKB160" s="117"/>
      <c r="TKC160" s="117"/>
      <c r="TKD160" s="117"/>
      <c r="TKE160" s="117"/>
      <c r="TKF160" s="117"/>
      <c r="TKG160" s="117"/>
      <c r="TKH160" s="117"/>
      <c r="TKI160" s="117"/>
      <c r="TKJ160" s="118"/>
      <c r="TKK160" s="118"/>
      <c r="TKL160" s="119"/>
      <c r="TKM160" s="119"/>
      <c r="TKN160" s="94"/>
      <c r="TKO160" s="94"/>
      <c r="TKP160" s="2"/>
      <c r="TKQ160" s="5"/>
      <c r="TKR160" s="5"/>
      <c r="TKS160" s="120"/>
      <c r="TKT160" s="118"/>
      <c r="TKU160" s="118"/>
      <c r="TKV160" s="118"/>
      <c r="TKW160" s="118"/>
      <c r="TKX160" s="118"/>
      <c r="TKY160" s="121"/>
      <c r="TKZ160" s="117"/>
      <c r="TLA160" s="117"/>
      <c r="TLB160" s="117"/>
      <c r="TLC160" s="117"/>
      <c r="TLD160" s="117"/>
      <c r="TLE160" s="117"/>
      <c r="TLF160" s="117"/>
      <c r="TLG160" s="117"/>
      <c r="TLH160" s="117"/>
      <c r="TLI160" s="117"/>
      <c r="TLJ160" s="117"/>
      <c r="TLK160" s="117"/>
      <c r="TLL160" s="117"/>
      <c r="TLM160" s="117"/>
      <c r="TLN160" s="118"/>
      <c r="TLO160" s="118"/>
      <c r="TLP160" s="119"/>
      <c r="TLQ160" s="119"/>
      <c r="TLR160" s="94"/>
      <c r="TLS160" s="94"/>
      <c r="TLT160" s="2"/>
      <c r="TLU160" s="5"/>
      <c r="TLV160" s="5"/>
      <c r="TLW160" s="120"/>
      <c r="TLX160" s="118"/>
      <c r="TLY160" s="118"/>
      <c r="TLZ160" s="118"/>
      <c r="TMA160" s="118"/>
      <c r="TMB160" s="118"/>
      <c r="TMC160" s="121"/>
      <c r="TMD160" s="117"/>
      <c r="TME160" s="117"/>
      <c r="TMF160" s="117"/>
      <c r="TMG160" s="117"/>
      <c r="TMH160" s="117"/>
      <c r="TMI160" s="117"/>
      <c r="TMJ160" s="117"/>
      <c r="TMK160" s="117"/>
      <c r="TML160" s="117"/>
      <c r="TMM160" s="117"/>
      <c r="TMN160" s="117"/>
      <c r="TMO160" s="117"/>
      <c r="TMP160" s="117"/>
      <c r="TMQ160" s="117"/>
      <c r="TMR160" s="118"/>
      <c r="TMS160" s="118"/>
      <c r="TMT160" s="119"/>
      <c r="TMU160" s="119"/>
      <c r="TMV160" s="94"/>
      <c r="TMW160" s="94"/>
      <c r="TMX160" s="2"/>
      <c r="TMY160" s="5"/>
      <c r="TMZ160" s="5"/>
      <c r="TNA160" s="120"/>
      <c r="TNB160" s="118"/>
      <c r="TNC160" s="118"/>
      <c r="TND160" s="118"/>
      <c r="TNE160" s="118"/>
      <c r="TNF160" s="118"/>
      <c r="TNG160" s="121"/>
      <c r="TNH160" s="117"/>
      <c r="TNI160" s="117"/>
      <c r="TNJ160" s="117"/>
      <c r="TNK160" s="117"/>
      <c r="TNL160" s="117"/>
      <c r="TNM160" s="117"/>
      <c r="TNN160" s="117"/>
      <c r="TNO160" s="117"/>
      <c r="TNP160" s="117"/>
      <c r="TNQ160" s="117"/>
      <c r="TNR160" s="117"/>
      <c r="TNS160" s="117"/>
      <c r="TNT160" s="117"/>
      <c r="TNU160" s="117"/>
      <c r="TNV160" s="118"/>
      <c r="TNW160" s="118"/>
      <c r="TNX160" s="119"/>
      <c r="TNY160" s="119"/>
      <c r="TNZ160" s="94"/>
      <c r="TOA160" s="94"/>
      <c r="TOB160" s="2"/>
      <c r="TOC160" s="5"/>
      <c r="TOD160" s="5"/>
      <c r="TOE160" s="120"/>
      <c r="TOF160" s="118"/>
      <c r="TOG160" s="118"/>
      <c r="TOH160" s="118"/>
      <c r="TOI160" s="118"/>
      <c r="TOJ160" s="118"/>
      <c r="TOK160" s="121"/>
      <c r="TOL160" s="117"/>
      <c r="TOM160" s="117"/>
      <c r="TON160" s="117"/>
      <c r="TOO160" s="117"/>
      <c r="TOP160" s="117"/>
      <c r="TOQ160" s="117"/>
      <c r="TOR160" s="117"/>
      <c r="TOS160" s="117"/>
      <c r="TOT160" s="117"/>
      <c r="TOU160" s="117"/>
      <c r="TOV160" s="117"/>
      <c r="TOW160" s="117"/>
      <c r="TOX160" s="117"/>
      <c r="TOY160" s="117"/>
      <c r="TOZ160" s="118"/>
      <c r="TPA160" s="118"/>
      <c r="TPB160" s="119"/>
      <c r="TPC160" s="119"/>
      <c r="TPD160" s="94"/>
      <c r="TPE160" s="94"/>
      <c r="TPF160" s="2"/>
      <c r="TPG160" s="5"/>
      <c r="TPH160" s="5"/>
      <c r="TPI160" s="120"/>
      <c r="TPJ160" s="118"/>
      <c r="TPK160" s="118"/>
      <c r="TPL160" s="118"/>
      <c r="TPM160" s="118"/>
      <c r="TPN160" s="118"/>
      <c r="TPO160" s="121"/>
      <c r="TPP160" s="117"/>
      <c r="TPQ160" s="117"/>
      <c r="TPR160" s="117"/>
      <c r="TPS160" s="117"/>
      <c r="TPT160" s="117"/>
      <c r="TPU160" s="117"/>
      <c r="TPV160" s="117"/>
      <c r="TPW160" s="117"/>
      <c r="TPX160" s="117"/>
      <c r="TPY160" s="117"/>
      <c r="TPZ160" s="117"/>
      <c r="TQA160" s="117"/>
      <c r="TQB160" s="117"/>
      <c r="TQC160" s="117"/>
      <c r="TQD160" s="118"/>
      <c r="TQE160" s="118"/>
      <c r="TQF160" s="119"/>
      <c r="TQG160" s="119"/>
      <c r="TQH160" s="94"/>
      <c r="TQI160" s="94"/>
      <c r="TQJ160" s="2"/>
      <c r="TQK160" s="5"/>
      <c r="TQL160" s="5"/>
      <c r="TQM160" s="120"/>
      <c r="TQN160" s="118"/>
      <c r="TQO160" s="118"/>
      <c r="TQP160" s="118"/>
      <c r="TQQ160" s="118"/>
      <c r="TQR160" s="118"/>
      <c r="TQS160" s="121"/>
      <c r="TQT160" s="117"/>
      <c r="TQU160" s="117"/>
      <c r="TQV160" s="117"/>
      <c r="TQW160" s="117"/>
      <c r="TQX160" s="117"/>
      <c r="TQY160" s="117"/>
      <c r="TQZ160" s="117"/>
      <c r="TRA160" s="117"/>
      <c r="TRB160" s="117"/>
      <c r="TRC160" s="117"/>
      <c r="TRD160" s="117"/>
      <c r="TRE160" s="117"/>
      <c r="TRF160" s="117"/>
      <c r="TRG160" s="117"/>
      <c r="TRH160" s="118"/>
      <c r="TRI160" s="118"/>
      <c r="TRJ160" s="119"/>
      <c r="TRK160" s="119"/>
      <c r="TRL160" s="94"/>
      <c r="TRM160" s="94"/>
      <c r="TRN160" s="2"/>
      <c r="TRO160" s="5"/>
      <c r="TRP160" s="5"/>
      <c r="TRQ160" s="120"/>
      <c r="TRR160" s="118"/>
      <c r="TRS160" s="118"/>
      <c r="TRT160" s="118"/>
      <c r="TRU160" s="118"/>
      <c r="TRV160" s="118"/>
      <c r="TRW160" s="121"/>
      <c r="TRX160" s="117"/>
      <c r="TRY160" s="117"/>
      <c r="TRZ160" s="117"/>
      <c r="TSA160" s="117"/>
      <c r="TSB160" s="117"/>
      <c r="TSC160" s="117"/>
      <c r="TSD160" s="117"/>
      <c r="TSE160" s="117"/>
      <c r="TSF160" s="117"/>
      <c r="TSG160" s="117"/>
      <c r="TSH160" s="117"/>
      <c r="TSI160" s="117"/>
      <c r="TSJ160" s="117"/>
      <c r="TSK160" s="117"/>
      <c r="TSL160" s="118"/>
      <c r="TSM160" s="118"/>
      <c r="TSN160" s="119"/>
      <c r="TSO160" s="119"/>
      <c r="TSP160" s="94"/>
      <c r="TSQ160" s="94"/>
      <c r="TSR160" s="2"/>
      <c r="TSS160" s="5"/>
      <c r="TST160" s="5"/>
      <c r="TSU160" s="120"/>
      <c r="TSV160" s="118"/>
      <c r="TSW160" s="118"/>
      <c r="TSX160" s="118"/>
      <c r="TSY160" s="118"/>
      <c r="TSZ160" s="118"/>
      <c r="TTA160" s="121"/>
      <c r="TTB160" s="117"/>
      <c r="TTC160" s="117"/>
      <c r="TTD160" s="117"/>
      <c r="TTE160" s="117"/>
      <c r="TTF160" s="117"/>
      <c r="TTG160" s="117"/>
      <c r="TTH160" s="117"/>
      <c r="TTI160" s="117"/>
      <c r="TTJ160" s="117"/>
      <c r="TTK160" s="117"/>
      <c r="TTL160" s="117"/>
      <c r="TTM160" s="117"/>
      <c r="TTN160" s="117"/>
      <c r="TTO160" s="117"/>
      <c r="TTP160" s="118"/>
      <c r="TTQ160" s="118"/>
      <c r="TTR160" s="119"/>
      <c r="TTS160" s="119"/>
      <c r="TTT160" s="94"/>
      <c r="TTU160" s="94"/>
      <c r="TTV160" s="2"/>
      <c r="TTW160" s="5"/>
      <c r="TTX160" s="5"/>
      <c r="TTY160" s="120"/>
      <c r="TTZ160" s="118"/>
      <c r="TUA160" s="118"/>
      <c r="TUB160" s="118"/>
      <c r="TUC160" s="118"/>
      <c r="TUD160" s="118"/>
      <c r="TUE160" s="121"/>
      <c r="TUF160" s="117"/>
      <c r="TUG160" s="117"/>
      <c r="TUH160" s="117"/>
      <c r="TUI160" s="117"/>
      <c r="TUJ160" s="117"/>
      <c r="TUK160" s="117"/>
      <c r="TUL160" s="117"/>
      <c r="TUM160" s="117"/>
      <c r="TUN160" s="117"/>
      <c r="TUO160" s="117"/>
      <c r="TUP160" s="117"/>
      <c r="TUQ160" s="117"/>
      <c r="TUR160" s="117"/>
      <c r="TUS160" s="117"/>
      <c r="TUT160" s="118"/>
      <c r="TUU160" s="118"/>
      <c r="TUV160" s="119"/>
      <c r="TUW160" s="119"/>
      <c r="TUX160" s="94"/>
      <c r="TUY160" s="94"/>
      <c r="TUZ160" s="2"/>
      <c r="TVA160" s="5"/>
      <c r="TVB160" s="5"/>
      <c r="TVC160" s="120"/>
      <c r="TVD160" s="118"/>
      <c r="TVE160" s="118"/>
      <c r="TVF160" s="118"/>
      <c r="TVG160" s="118"/>
      <c r="TVH160" s="118"/>
      <c r="TVI160" s="121"/>
      <c r="TVJ160" s="117"/>
      <c r="TVK160" s="117"/>
      <c r="TVL160" s="117"/>
      <c r="TVM160" s="117"/>
      <c r="TVN160" s="117"/>
      <c r="TVO160" s="117"/>
      <c r="TVP160" s="117"/>
      <c r="TVQ160" s="117"/>
      <c r="TVR160" s="117"/>
      <c r="TVS160" s="117"/>
      <c r="TVT160" s="117"/>
      <c r="TVU160" s="117"/>
      <c r="TVV160" s="117"/>
      <c r="TVW160" s="117"/>
      <c r="TVX160" s="118"/>
      <c r="TVY160" s="118"/>
      <c r="TVZ160" s="119"/>
      <c r="TWA160" s="119"/>
      <c r="TWB160" s="94"/>
      <c r="TWC160" s="94"/>
      <c r="TWD160" s="2"/>
      <c r="TWE160" s="5"/>
      <c r="TWF160" s="5"/>
      <c r="TWG160" s="120"/>
      <c r="TWH160" s="118"/>
      <c r="TWI160" s="118"/>
      <c r="TWJ160" s="118"/>
      <c r="TWK160" s="118"/>
      <c r="TWL160" s="118"/>
      <c r="TWM160" s="121"/>
      <c r="TWN160" s="117"/>
      <c r="TWO160" s="117"/>
      <c r="TWP160" s="117"/>
      <c r="TWQ160" s="117"/>
      <c r="TWR160" s="117"/>
      <c r="TWS160" s="117"/>
      <c r="TWT160" s="117"/>
      <c r="TWU160" s="117"/>
      <c r="TWV160" s="117"/>
      <c r="TWW160" s="117"/>
      <c r="TWX160" s="117"/>
      <c r="TWY160" s="117"/>
      <c r="TWZ160" s="117"/>
      <c r="TXA160" s="117"/>
      <c r="TXB160" s="118"/>
      <c r="TXC160" s="118"/>
      <c r="TXD160" s="119"/>
      <c r="TXE160" s="119"/>
      <c r="TXF160" s="94"/>
      <c r="TXG160" s="94"/>
      <c r="TXH160" s="2"/>
      <c r="TXI160" s="5"/>
      <c r="TXJ160" s="5"/>
      <c r="TXK160" s="120"/>
      <c r="TXL160" s="118"/>
      <c r="TXM160" s="118"/>
      <c r="TXN160" s="118"/>
      <c r="TXO160" s="118"/>
      <c r="TXP160" s="118"/>
      <c r="TXQ160" s="121"/>
      <c r="TXR160" s="117"/>
      <c r="TXS160" s="117"/>
      <c r="TXT160" s="117"/>
      <c r="TXU160" s="117"/>
      <c r="TXV160" s="117"/>
      <c r="TXW160" s="117"/>
      <c r="TXX160" s="117"/>
      <c r="TXY160" s="117"/>
      <c r="TXZ160" s="117"/>
      <c r="TYA160" s="117"/>
      <c r="TYB160" s="117"/>
      <c r="TYC160" s="117"/>
      <c r="TYD160" s="117"/>
      <c r="TYE160" s="117"/>
      <c r="TYF160" s="118"/>
      <c r="TYG160" s="118"/>
      <c r="TYH160" s="119"/>
      <c r="TYI160" s="119"/>
      <c r="TYJ160" s="94"/>
      <c r="TYK160" s="94"/>
      <c r="TYL160" s="2"/>
      <c r="TYM160" s="5"/>
      <c r="TYN160" s="5"/>
      <c r="TYO160" s="120"/>
      <c r="TYP160" s="118"/>
      <c r="TYQ160" s="118"/>
      <c r="TYR160" s="118"/>
      <c r="TYS160" s="118"/>
      <c r="TYT160" s="118"/>
      <c r="TYU160" s="121"/>
      <c r="TYV160" s="117"/>
      <c r="TYW160" s="117"/>
      <c r="TYX160" s="117"/>
      <c r="TYY160" s="117"/>
      <c r="TYZ160" s="117"/>
      <c r="TZA160" s="117"/>
      <c r="TZB160" s="117"/>
      <c r="TZC160" s="117"/>
      <c r="TZD160" s="117"/>
      <c r="TZE160" s="117"/>
      <c r="TZF160" s="117"/>
      <c r="TZG160" s="117"/>
      <c r="TZH160" s="117"/>
      <c r="TZI160" s="117"/>
      <c r="TZJ160" s="118"/>
      <c r="TZK160" s="118"/>
      <c r="TZL160" s="119"/>
      <c r="TZM160" s="119"/>
      <c r="TZN160" s="94"/>
      <c r="TZO160" s="94"/>
      <c r="TZP160" s="2"/>
      <c r="TZQ160" s="5"/>
      <c r="TZR160" s="5"/>
      <c r="TZS160" s="120"/>
      <c r="TZT160" s="118"/>
      <c r="TZU160" s="118"/>
      <c r="TZV160" s="118"/>
      <c r="TZW160" s="118"/>
      <c r="TZX160" s="118"/>
      <c r="TZY160" s="121"/>
      <c r="TZZ160" s="117"/>
      <c r="UAA160" s="117"/>
      <c r="UAB160" s="117"/>
      <c r="UAC160" s="117"/>
      <c r="UAD160" s="117"/>
      <c r="UAE160" s="117"/>
      <c r="UAF160" s="117"/>
      <c r="UAG160" s="117"/>
      <c r="UAH160" s="117"/>
      <c r="UAI160" s="117"/>
      <c r="UAJ160" s="117"/>
      <c r="UAK160" s="117"/>
      <c r="UAL160" s="117"/>
      <c r="UAM160" s="117"/>
      <c r="UAN160" s="118"/>
      <c r="UAO160" s="118"/>
      <c r="UAP160" s="119"/>
      <c r="UAQ160" s="119"/>
      <c r="UAR160" s="94"/>
      <c r="UAS160" s="94"/>
      <c r="UAT160" s="2"/>
      <c r="UAU160" s="5"/>
      <c r="UAV160" s="5"/>
      <c r="UAW160" s="120"/>
      <c r="UAX160" s="118"/>
      <c r="UAY160" s="118"/>
      <c r="UAZ160" s="118"/>
      <c r="UBA160" s="118"/>
      <c r="UBB160" s="118"/>
      <c r="UBC160" s="121"/>
      <c r="UBD160" s="117"/>
      <c r="UBE160" s="117"/>
      <c r="UBF160" s="117"/>
      <c r="UBG160" s="117"/>
      <c r="UBH160" s="117"/>
      <c r="UBI160" s="117"/>
      <c r="UBJ160" s="117"/>
      <c r="UBK160" s="117"/>
      <c r="UBL160" s="117"/>
      <c r="UBM160" s="117"/>
      <c r="UBN160" s="117"/>
      <c r="UBO160" s="117"/>
      <c r="UBP160" s="117"/>
      <c r="UBQ160" s="117"/>
      <c r="UBR160" s="118"/>
      <c r="UBS160" s="118"/>
      <c r="UBT160" s="119"/>
      <c r="UBU160" s="119"/>
      <c r="UBV160" s="94"/>
      <c r="UBW160" s="94"/>
      <c r="UBX160" s="2"/>
      <c r="UBY160" s="5"/>
      <c r="UBZ160" s="5"/>
      <c r="UCA160" s="120"/>
      <c r="UCB160" s="118"/>
      <c r="UCC160" s="118"/>
      <c r="UCD160" s="118"/>
      <c r="UCE160" s="118"/>
      <c r="UCF160" s="118"/>
      <c r="UCG160" s="121"/>
      <c r="UCH160" s="117"/>
      <c r="UCI160" s="117"/>
      <c r="UCJ160" s="117"/>
      <c r="UCK160" s="117"/>
      <c r="UCL160" s="117"/>
      <c r="UCM160" s="117"/>
      <c r="UCN160" s="117"/>
      <c r="UCO160" s="117"/>
      <c r="UCP160" s="117"/>
      <c r="UCQ160" s="117"/>
      <c r="UCR160" s="117"/>
      <c r="UCS160" s="117"/>
      <c r="UCT160" s="117"/>
      <c r="UCU160" s="117"/>
      <c r="UCV160" s="118"/>
      <c r="UCW160" s="118"/>
      <c r="UCX160" s="119"/>
      <c r="UCY160" s="119"/>
      <c r="UCZ160" s="94"/>
      <c r="UDA160" s="94"/>
      <c r="UDB160" s="2"/>
      <c r="UDC160" s="5"/>
      <c r="UDD160" s="5"/>
      <c r="UDE160" s="120"/>
      <c r="UDF160" s="118"/>
      <c r="UDG160" s="118"/>
      <c r="UDH160" s="118"/>
      <c r="UDI160" s="118"/>
      <c r="UDJ160" s="118"/>
      <c r="UDK160" s="121"/>
      <c r="UDL160" s="117"/>
      <c r="UDM160" s="117"/>
      <c r="UDN160" s="117"/>
      <c r="UDO160" s="117"/>
      <c r="UDP160" s="117"/>
      <c r="UDQ160" s="117"/>
      <c r="UDR160" s="117"/>
      <c r="UDS160" s="117"/>
      <c r="UDT160" s="117"/>
      <c r="UDU160" s="117"/>
      <c r="UDV160" s="117"/>
      <c r="UDW160" s="117"/>
      <c r="UDX160" s="117"/>
      <c r="UDY160" s="117"/>
      <c r="UDZ160" s="118"/>
      <c r="UEA160" s="118"/>
      <c r="UEB160" s="119"/>
      <c r="UEC160" s="119"/>
      <c r="UED160" s="94"/>
      <c r="UEE160" s="94"/>
      <c r="UEF160" s="2"/>
      <c r="UEG160" s="5"/>
      <c r="UEH160" s="5"/>
      <c r="UEI160" s="120"/>
      <c r="UEJ160" s="118"/>
      <c r="UEK160" s="118"/>
      <c r="UEL160" s="118"/>
      <c r="UEM160" s="118"/>
      <c r="UEN160" s="118"/>
      <c r="UEO160" s="121"/>
      <c r="UEP160" s="117"/>
      <c r="UEQ160" s="117"/>
      <c r="UER160" s="117"/>
      <c r="UES160" s="117"/>
      <c r="UET160" s="117"/>
      <c r="UEU160" s="117"/>
      <c r="UEV160" s="117"/>
      <c r="UEW160" s="117"/>
      <c r="UEX160" s="117"/>
      <c r="UEY160" s="117"/>
      <c r="UEZ160" s="117"/>
      <c r="UFA160" s="117"/>
      <c r="UFB160" s="117"/>
      <c r="UFC160" s="117"/>
      <c r="UFD160" s="118"/>
      <c r="UFE160" s="118"/>
      <c r="UFF160" s="119"/>
      <c r="UFG160" s="119"/>
      <c r="UFH160" s="94"/>
      <c r="UFI160" s="94"/>
      <c r="UFJ160" s="2"/>
      <c r="UFK160" s="5"/>
      <c r="UFL160" s="5"/>
      <c r="UFM160" s="120"/>
      <c r="UFN160" s="118"/>
      <c r="UFO160" s="118"/>
      <c r="UFP160" s="118"/>
      <c r="UFQ160" s="118"/>
      <c r="UFR160" s="118"/>
      <c r="UFS160" s="121"/>
      <c r="UFT160" s="117"/>
      <c r="UFU160" s="117"/>
      <c r="UFV160" s="117"/>
      <c r="UFW160" s="117"/>
      <c r="UFX160" s="117"/>
      <c r="UFY160" s="117"/>
      <c r="UFZ160" s="117"/>
      <c r="UGA160" s="117"/>
      <c r="UGB160" s="117"/>
      <c r="UGC160" s="117"/>
      <c r="UGD160" s="117"/>
      <c r="UGE160" s="117"/>
      <c r="UGF160" s="117"/>
      <c r="UGG160" s="117"/>
      <c r="UGH160" s="118"/>
      <c r="UGI160" s="118"/>
      <c r="UGJ160" s="119"/>
      <c r="UGK160" s="119"/>
      <c r="UGL160" s="94"/>
      <c r="UGM160" s="94"/>
      <c r="UGN160" s="2"/>
      <c r="UGO160" s="5"/>
      <c r="UGP160" s="5"/>
      <c r="UGQ160" s="120"/>
      <c r="UGR160" s="118"/>
      <c r="UGS160" s="118"/>
      <c r="UGT160" s="118"/>
      <c r="UGU160" s="118"/>
      <c r="UGV160" s="118"/>
      <c r="UGW160" s="121"/>
      <c r="UGX160" s="117"/>
      <c r="UGY160" s="117"/>
      <c r="UGZ160" s="117"/>
      <c r="UHA160" s="117"/>
      <c r="UHB160" s="117"/>
      <c r="UHC160" s="117"/>
      <c r="UHD160" s="117"/>
      <c r="UHE160" s="117"/>
      <c r="UHF160" s="117"/>
      <c r="UHG160" s="117"/>
      <c r="UHH160" s="117"/>
      <c r="UHI160" s="117"/>
      <c r="UHJ160" s="117"/>
      <c r="UHK160" s="117"/>
      <c r="UHL160" s="118"/>
      <c r="UHM160" s="118"/>
      <c r="UHN160" s="119"/>
      <c r="UHO160" s="119"/>
      <c r="UHP160" s="94"/>
      <c r="UHQ160" s="94"/>
      <c r="UHR160" s="2"/>
      <c r="UHS160" s="5"/>
      <c r="UHT160" s="5"/>
      <c r="UHU160" s="120"/>
      <c r="UHV160" s="118"/>
      <c r="UHW160" s="118"/>
      <c r="UHX160" s="118"/>
      <c r="UHY160" s="118"/>
      <c r="UHZ160" s="118"/>
      <c r="UIA160" s="121"/>
      <c r="UIB160" s="117"/>
      <c r="UIC160" s="117"/>
      <c r="UID160" s="117"/>
      <c r="UIE160" s="117"/>
      <c r="UIF160" s="117"/>
      <c r="UIG160" s="117"/>
      <c r="UIH160" s="117"/>
      <c r="UII160" s="117"/>
      <c r="UIJ160" s="117"/>
      <c r="UIK160" s="117"/>
      <c r="UIL160" s="117"/>
      <c r="UIM160" s="117"/>
      <c r="UIN160" s="117"/>
      <c r="UIO160" s="117"/>
      <c r="UIP160" s="118"/>
      <c r="UIQ160" s="118"/>
      <c r="UIR160" s="119"/>
      <c r="UIS160" s="119"/>
      <c r="UIT160" s="94"/>
      <c r="UIU160" s="94"/>
      <c r="UIV160" s="2"/>
      <c r="UIW160" s="5"/>
      <c r="UIX160" s="5"/>
      <c r="UIY160" s="120"/>
      <c r="UIZ160" s="118"/>
      <c r="UJA160" s="118"/>
      <c r="UJB160" s="118"/>
      <c r="UJC160" s="118"/>
      <c r="UJD160" s="118"/>
      <c r="UJE160" s="121"/>
      <c r="UJF160" s="117"/>
      <c r="UJG160" s="117"/>
      <c r="UJH160" s="117"/>
      <c r="UJI160" s="117"/>
      <c r="UJJ160" s="117"/>
      <c r="UJK160" s="117"/>
      <c r="UJL160" s="117"/>
      <c r="UJM160" s="117"/>
      <c r="UJN160" s="117"/>
      <c r="UJO160" s="117"/>
      <c r="UJP160" s="117"/>
      <c r="UJQ160" s="117"/>
      <c r="UJR160" s="117"/>
      <c r="UJS160" s="117"/>
      <c r="UJT160" s="118"/>
      <c r="UJU160" s="118"/>
      <c r="UJV160" s="119"/>
      <c r="UJW160" s="119"/>
      <c r="UJX160" s="94"/>
      <c r="UJY160" s="94"/>
      <c r="UJZ160" s="2"/>
      <c r="UKA160" s="5"/>
      <c r="UKB160" s="5"/>
      <c r="UKC160" s="120"/>
      <c r="UKD160" s="118"/>
      <c r="UKE160" s="118"/>
      <c r="UKF160" s="118"/>
      <c r="UKG160" s="118"/>
      <c r="UKH160" s="118"/>
      <c r="UKI160" s="121"/>
      <c r="UKJ160" s="117"/>
      <c r="UKK160" s="117"/>
      <c r="UKL160" s="117"/>
      <c r="UKM160" s="117"/>
      <c r="UKN160" s="117"/>
      <c r="UKO160" s="117"/>
      <c r="UKP160" s="117"/>
      <c r="UKQ160" s="117"/>
      <c r="UKR160" s="117"/>
      <c r="UKS160" s="117"/>
      <c r="UKT160" s="117"/>
      <c r="UKU160" s="117"/>
      <c r="UKV160" s="117"/>
      <c r="UKW160" s="117"/>
      <c r="UKX160" s="118"/>
      <c r="UKY160" s="118"/>
      <c r="UKZ160" s="119"/>
      <c r="ULA160" s="119"/>
      <c r="ULB160" s="94"/>
      <c r="ULC160" s="94"/>
      <c r="ULD160" s="2"/>
      <c r="ULE160" s="5"/>
      <c r="ULF160" s="5"/>
      <c r="ULG160" s="120"/>
      <c r="ULH160" s="118"/>
      <c r="ULI160" s="118"/>
      <c r="ULJ160" s="118"/>
      <c r="ULK160" s="118"/>
      <c r="ULL160" s="118"/>
      <c r="ULM160" s="121"/>
      <c r="ULN160" s="117"/>
      <c r="ULO160" s="117"/>
      <c r="ULP160" s="117"/>
      <c r="ULQ160" s="117"/>
      <c r="ULR160" s="117"/>
      <c r="ULS160" s="117"/>
      <c r="ULT160" s="117"/>
      <c r="ULU160" s="117"/>
      <c r="ULV160" s="117"/>
      <c r="ULW160" s="117"/>
      <c r="ULX160" s="117"/>
      <c r="ULY160" s="117"/>
      <c r="ULZ160" s="117"/>
      <c r="UMA160" s="117"/>
      <c r="UMB160" s="118"/>
      <c r="UMC160" s="118"/>
      <c r="UMD160" s="119"/>
      <c r="UME160" s="119"/>
      <c r="UMF160" s="94"/>
      <c r="UMG160" s="94"/>
      <c r="UMH160" s="2"/>
      <c r="UMI160" s="5"/>
      <c r="UMJ160" s="5"/>
      <c r="UMK160" s="120"/>
      <c r="UML160" s="118"/>
      <c r="UMM160" s="118"/>
      <c r="UMN160" s="118"/>
      <c r="UMO160" s="118"/>
      <c r="UMP160" s="118"/>
      <c r="UMQ160" s="121"/>
      <c r="UMR160" s="117"/>
      <c r="UMS160" s="117"/>
      <c r="UMT160" s="117"/>
      <c r="UMU160" s="117"/>
      <c r="UMV160" s="117"/>
      <c r="UMW160" s="117"/>
      <c r="UMX160" s="117"/>
      <c r="UMY160" s="117"/>
      <c r="UMZ160" s="117"/>
      <c r="UNA160" s="117"/>
      <c r="UNB160" s="117"/>
      <c r="UNC160" s="117"/>
      <c r="UND160" s="117"/>
      <c r="UNE160" s="117"/>
      <c r="UNF160" s="118"/>
      <c r="UNG160" s="118"/>
      <c r="UNH160" s="119"/>
      <c r="UNI160" s="119"/>
      <c r="UNJ160" s="94"/>
      <c r="UNK160" s="94"/>
      <c r="UNL160" s="2"/>
      <c r="UNM160" s="5"/>
      <c r="UNN160" s="5"/>
      <c r="UNO160" s="120"/>
      <c r="UNP160" s="118"/>
      <c r="UNQ160" s="118"/>
      <c r="UNR160" s="118"/>
      <c r="UNS160" s="118"/>
      <c r="UNT160" s="118"/>
      <c r="UNU160" s="121"/>
      <c r="UNV160" s="117"/>
      <c r="UNW160" s="117"/>
      <c r="UNX160" s="117"/>
      <c r="UNY160" s="117"/>
      <c r="UNZ160" s="117"/>
      <c r="UOA160" s="117"/>
      <c r="UOB160" s="117"/>
      <c r="UOC160" s="117"/>
      <c r="UOD160" s="117"/>
      <c r="UOE160" s="117"/>
      <c r="UOF160" s="117"/>
      <c r="UOG160" s="117"/>
      <c r="UOH160" s="117"/>
      <c r="UOI160" s="117"/>
      <c r="UOJ160" s="118"/>
      <c r="UOK160" s="118"/>
      <c r="UOL160" s="119"/>
      <c r="UOM160" s="119"/>
      <c r="UON160" s="94"/>
      <c r="UOO160" s="94"/>
      <c r="UOP160" s="2"/>
      <c r="UOQ160" s="5"/>
      <c r="UOR160" s="5"/>
      <c r="UOS160" s="120"/>
      <c r="UOT160" s="118"/>
      <c r="UOU160" s="118"/>
      <c r="UOV160" s="118"/>
      <c r="UOW160" s="118"/>
      <c r="UOX160" s="118"/>
      <c r="UOY160" s="121"/>
      <c r="UOZ160" s="117"/>
      <c r="UPA160" s="117"/>
      <c r="UPB160" s="117"/>
      <c r="UPC160" s="117"/>
      <c r="UPD160" s="117"/>
      <c r="UPE160" s="117"/>
      <c r="UPF160" s="117"/>
      <c r="UPG160" s="117"/>
      <c r="UPH160" s="117"/>
      <c r="UPI160" s="117"/>
      <c r="UPJ160" s="117"/>
      <c r="UPK160" s="117"/>
      <c r="UPL160" s="117"/>
      <c r="UPM160" s="117"/>
      <c r="UPN160" s="118"/>
      <c r="UPO160" s="118"/>
      <c r="UPP160" s="119"/>
      <c r="UPQ160" s="119"/>
      <c r="UPR160" s="94"/>
      <c r="UPS160" s="94"/>
      <c r="UPT160" s="2"/>
      <c r="UPU160" s="5"/>
      <c r="UPV160" s="5"/>
      <c r="UPW160" s="120"/>
      <c r="UPX160" s="118"/>
      <c r="UPY160" s="118"/>
      <c r="UPZ160" s="118"/>
      <c r="UQA160" s="118"/>
      <c r="UQB160" s="118"/>
      <c r="UQC160" s="121"/>
      <c r="UQD160" s="117"/>
      <c r="UQE160" s="117"/>
      <c r="UQF160" s="117"/>
      <c r="UQG160" s="117"/>
      <c r="UQH160" s="117"/>
      <c r="UQI160" s="117"/>
      <c r="UQJ160" s="117"/>
      <c r="UQK160" s="117"/>
      <c r="UQL160" s="117"/>
      <c r="UQM160" s="117"/>
      <c r="UQN160" s="117"/>
      <c r="UQO160" s="117"/>
      <c r="UQP160" s="117"/>
      <c r="UQQ160" s="117"/>
      <c r="UQR160" s="118"/>
      <c r="UQS160" s="118"/>
      <c r="UQT160" s="119"/>
      <c r="UQU160" s="119"/>
      <c r="UQV160" s="94"/>
      <c r="UQW160" s="94"/>
      <c r="UQX160" s="2"/>
      <c r="UQY160" s="5"/>
      <c r="UQZ160" s="5"/>
      <c r="URA160" s="120"/>
      <c r="URB160" s="118"/>
      <c r="URC160" s="118"/>
      <c r="URD160" s="118"/>
      <c r="URE160" s="118"/>
      <c r="URF160" s="118"/>
      <c r="URG160" s="121"/>
      <c r="URH160" s="117"/>
      <c r="URI160" s="117"/>
      <c r="URJ160" s="117"/>
      <c r="URK160" s="117"/>
      <c r="URL160" s="117"/>
      <c r="URM160" s="117"/>
      <c r="URN160" s="117"/>
      <c r="URO160" s="117"/>
      <c r="URP160" s="117"/>
      <c r="URQ160" s="117"/>
      <c r="URR160" s="117"/>
      <c r="URS160" s="117"/>
      <c r="URT160" s="117"/>
      <c r="URU160" s="117"/>
      <c r="URV160" s="118"/>
      <c r="URW160" s="118"/>
      <c r="URX160" s="119"/>
      <c r="URY160" s="119"/>
      <c r="URZ160" s="94"/>
      <c r="USA160" s="94"/>
      <c r="USB160" s="2"/>
      <c r="USC160" s="5"/>
      <c r="USD160" s="5"/>
      <c r="USE160" s="120"/>
      <c r="USF160" s="118"/>
      <c r="USG160" s="118"/>
      <c r="USH160" s="118"/>
      <c r="USI160" s="118"/>
      <c r="USJ160" s="118"/>
      <c r="USK160" s="121"/>
      <c r="USL160" s="117"/>
      <c r="USM160" s="117"/>
      <c r="USN160" s="117"/>
      <c r="USO160" s="117"/>
      <c r="USP160" s="117"/>
      <c r="USQ160" s="117"/>
      <c r="USR160" s="117"/>
      <c r="USS160" s="117"/>
      <c r="UST160" s="117"/>
      <c r="USU160" s="117"/>
      <c r="USV160" s="117"/>
      <c r="USW160" s="117"/>
      <c r="USX160" s="117"/>
      <c r="USY160" s="117"/>
      <c r="USZ160" s="118"/>
      <c r="UTA160" s="118"/>
      <c r="UTB160" s="119"/>
      <c r="UTC160" s="119"/>
      <c r="UTD160" s="94"/>
      <c r="UTE160" s="94"/>
      <c r="UTF160" s="2"/>
      <c r="UTG160" s="5"/>
      <c r="UTH160" s="5"/>
      <c r="UTI160" s="120"/>
      <c r="UTJ160" s="118"/>
      <c r="UTK160" s="118"/>
      <c r="UTL160" s="118"/>
      <c r="UTM160" s="118"/>
      <c r="UTN160" s="118"/>
      <c r="UTO160" s="121"/>
      <c r="UTP160" s="117"/>
      <c r="UTQ160" s="117"/>
      <c r="UTR160" s="117"/>
      <c r="UTS160" s="117"/>
      <c r="UTT160" s="117"/>
      <c r="UTU160" s="117"/>
      <c r="UTV160" s="117"/>
      <c r="UTW160" s="117"/>
      <c r="UTX160" s="117"/>
      <c r="UTY160" s="117"/>
      <c r="UTZ160" s="117"/>
      <c r="UUA160" s="117"/>
      <c r="UUB160" s="117"/>
      <c r="UUC160" s="117"/>
      <c r="UUD160" s="118"/>
      <c r="UUE160" s="118"/>
      <c r="UUF160" s="119"/>
      <c r="UUG160" s="119"/>
      <c r="UUH160" s="94"/>
      <c r="UUI160" s="94"/>
      <c r="UUJ160" s="2"/>
      <c r="UUK160" s="5"/>
      <c r="UUL160" s="5"/>
      <c r="UUM160" s="120"/>
      <c r="UUN160" s="118"/>
      <c r="UUO160" s="118"/>
      <c r="UUP160" s="118"/>
      <c r="UUQ160" s="118"/>
      <c r="UUR160" s="118"/>
      <c r="UUS160" s="121"/>
      <c r="UUT160" s="117"/>
      <c r="UUU160" s="117"/>
      <c r="UUV160" s="117"/>
      <c r="UUW160" s="117"/>
      <c r="UUX160" s="117"/>
      <c r="UUY160" s="117"/>
      <c r="UUZ160" s="117"/>
      <c r="UVA160" s="117"/>
      <c r="UVB160" s="117"/>
      <c r="UVC160" s="117"/>
      <c r="UVD160" s="117"/>
      <c r="UVE160" s="117"/>
      <c r="UVF160" s="117"/>
      <c r="UVG160" s="117"/>
      <c r="UVH160" s="118"/>
      <c r="UVI160" s="118"/>
      <c r="UVJ160" s="119"/>
      <c r="UVK160" s="119"/>
      <c r="UVL160" s="94"/>
      <c r="UVM160" s="94"/>
      <c r="UVN160" s="2"/>
      <c r="UVO160" s="5"/>
      <c r="UVP160" s="5"/>
      <c r="UVQ160" s="120"/>
      <c r="UVR160" s="118"/>
      <c r="UVS160" s="118"/>
      <c r="UVT160" s="118"/>
      <c r="UVU160" s="118"/>
      <c r="UVV160" s="118"/>
      <c r="UVW160" s="121"/>
      <c r="UVX160" s="117"/>
      <c r="UVY160" s="117"/>
      <c r="UVZ160" s="117"/>
      <c r="UWA160" s="117"/>
      <c r="UWB160" s="117"/>
      <c r="UWC160" s="117"/>
      <c r="UWD160" s="117"/>
      <c r="UWE160" s="117"/>
      <c r="UWF160" s="117"/>
      <c r="UWG160" s="117"/>
      <c r="UWH160" s="117"/>
      <c r="UWI160" s="117"/>
      <c r="UWJ160" s="117"/>
      <c r="UWK160" s="117"/>
      <c r="UWL160" s="118"/>
      <c r="UWM160" s="118"/>
      <c r="UWN160" s="119"/>
      <c r="UWO160" s="119"/>
      <c r="UWP160" s="94"/>
      <c r="UWQ160" s="94"/>
      <c r="UWR160" s="2"/>
      <c r="UWS160" s="5"/>
      <c r="UWT160" s="5"/>
      <c r="UWU160" s="120"/>
      <c r="UWV160" s="118"/>
      <c r="UWW160" s="118"/>
      <c r="UWX160" s="118"/>
      <c r="UWY160" s="118"/>
      <c r="UWZ160" s="118"/>
      <c r="UXA160" s="121"/>
      <c r="UXB160" s="117"/>
      <c r="UXC160" s="117"/>
      <c r="UXD160" s="117"/>
      <c r="UXE160" s="117"/>
      <c r="UXF160" s="117"/>
      <c r="UXG160" s="117"/>
      <c r="UXH160" s="117"/>
      <c r="UXI160" s="117"/>
      <c r="UXJ160" s="117"/>
      <c r="UXK160" s="117"/>
      <c r="UXL160" s="117"/>
      <c r="UXM160" s="117"/>
      <c r="UXN160" s="117"/>
      <c r="UXO160" s="117"/>
      <c r="UXP160" s="118"/>
      <c r="UXQ160" s="118"/>
      <c r="UXR160" s="119"/>
      <c r="UXS160" s="119"/>
      <c r="UXT160" s="94"/>
      <c r="UXU160" s="94"/>
      <c r="UXV160" s="2"/>
      <c r="UXW160" s="5"/>
      <c r="UXX160" s="5"/>
      <c r="UXY160" s="120"/>
      <c r="UXZ160" s="118"/>
      <c r="UYA160" s="118"/>
      <c r="UYB160" s="118"/>
      <c r="UYC160" s="118"/>
      <c r="UYD160" s="118"/>
      <c r="UYE160" s="121"/>
      <c r="UYF160" s="117"/>
      <c r="UYG160" s="117"/>
      <c r="UYH160" s="117"/>
      <c r="UYI160" s="117"/>
      <c r="UYJ160" s="117"/>
      <c r="UYK160" s="117"/>
      <c r="UYL160" s="117"/>
      <c r="UYM160" s="117"/>
      <c r="UYN160" s="117"/>
      <c r="UYO160" s="117"/>
      <c r="UYP160" s="117"/>
      <c r="UYQ160" s="117"/>
      <c r="UYR160" s="117"/>
      <c r="UYS160" s="117"/>
      <c r="UYT160" s="118"/>
      <c r="UYU160" s="118"/>
      <c r="UYV160" s="119"/>
      <c r="UYW160" s="119"/>
      <c r="UYX160" s="94"/>
      <c r="UYY160" s="94"/>
      <c r="UYZ160" s="2"/>
      <c r="UZA160" s="5"/>
      <c r="UZB160" s="5"/>
      <c r="UZC160" s="120"/>
      <c r="UZD160" s="118"/>
      <c r="UZE160" s="118"/>
      <c r="UZF160" s="118"/>
      <c r="UZG160" s="118"/>
      <c r="UZH160" s="118"/>
      <c r="UZI160" s="121"/>
      <c r="UZJ160" s="117"/>
      <c r="UZK160" s="117"/>
      <c r="UZL160" s="117"/>
      <c r="UZM160" s="117"/>
      <c r="UZN160" s="117"/>
      <c r="UZO160" s="117"/>
      <c r="UZP160" s="117"/>
      <c r="UZQ160" s="117"/>
      <c r="UZR160" s="117"/>
      <c r="UZS160" s="117"/>
      <c r="UZT160" s="117"/>
      <c r="UZU160" s="117"/>
      <c r="UZV160" s="117"/>
      <c r="UZW160" s="117"/>
      <c r="UZX160" s="118"/>
      <c r="UZY160" s="118"/>
      <c r="UZZ160" s="119"/>
      <c r="VAA160" s="119"/>
      <c r="VAB160" s="94"/>
      <c r="VAC160" s="94"/>
      <c r="VAD160" s="2"/>
      <c r="VAE160" s="5"/>
      <c r="VAF160" s="5"/>
      <c r="VAG160" s="120"/>
      <c r="VAH160" s="118"/>
      <c r="VAI160" s="118"/>
      <c r="VAJ160" s="118"/>
      <c r="VAK160" s="118"/>
      <c r="VAL160" s="118"/>
      <c r="VAM160" s="121"/>
      <c r="VAN160" s="117"/>
      <c r="VAO160" s="117"/>
      <c r="VAP160" s="117"/>
      <c r="VAQ160" s="117"/>
      <c r="VAR160" s="117"/>
      <c r="VAS160" s="117"/>
      <c r="VAT160" s="117"/>
      <c r="VAU160" s="117"/>
      <c r="VAV160" s="117"/>
      <c r="VAW160" s="117"/>
      <c r="VAX160" s="117"/>
      <c r="VAY160" s="117"/>
      <c r="VAZ160" s="117"/>
      <c r="VBA160" s="117"/>
      <c r="VBB160" s="118"/>
      <c r="VBC160" s="118"/>
      <c r="VBD160" s="119"/>
      <c r="VBE160" s="119"/>
      <c r="VBF160" s="94"/>
      <c r="VBG160" s="94"/>
      <c r="VBH160" s="2"/>
      <c r="VBI160" s="5"/>
      <c r="VBJ160" s="5"/>
      <c r="VBK160" s="120"/>
      <c r="VBL160" s="118"/>
      <c r="VBM160" s="118"/>
      <c r="VBN160" s="118"/>
      <c r="VBO160" s="118"/>
      <c r="VBP160" s="118"/>
      <c r="VBQ160" s="121"/>
      <c r="VBR160" s="117"/>
      <c r="VBS160" s="117"/>
      <c r="VBT160" s="117"/>
      <c r="VBU160" s="117"/>
      <c r="VBV160" s="117"/>
      <c r="VBW160" s="117"/>
      <c r="VBX160" s="117"/>
      <c r="VBY160" s="117"/>
      <c r="VBZ160" s="117"/>
      <c r="VCA160" s="117"/>
      <c r="VCB160" s="117"/>
      <c r="VCC160" s="117"/>
      <c r="VCD160" s="117"/>
      <c r="VCE160" s="117"/>
      <c r="VCF160" s="118"/>
      <c r="VCG160" s="118"/>
      <c r="VCH160" s="119"/>
      <c r="VCI160" s="119"/>
      <c r="VCJ160" s="94"/>
      <c r="VCK160" s="94"/>
      <c r="VCL160" s="2"/>
      <c r="VCM160" s="5"/>
      <c r="VCN160" s="5"/>
      <c r="VCO160" s="120"/>
      <c r="VCP160" s="118"/>
      <c r="VCQ160" s="118"/>
      <c r="VCR160" s="118"/>
      <c r="VCS160" s="118"/>
      <c r="VCT160" s="118"/>
      <c r="VCU160" s="121"/>
      <c r="VCV160" s="117"/>
      <c r="VCW160" s="117"/>
      <c r="VCX160" s="117"/>
      <c r="VCY160" s="117"/>
      <c r="VCZ160" s="117"/>
      <c r="VDA160" s="117"/>
      <c r="VDB160" s="117"/>
      <c r="VDC160" s="117"/>
      <c r="VDD160" s="117"/>
      <c r="VDE160" s="117"/>
      <c r="VDF160" s="117"/>
      <c r="VDG160" s="117"/>
      <c r="VDH160" s="117"/>
      <c r="VDI160" s="117"/>
      <c r="VDJ160" s="118"/>
      <c r="VDK160" s="118"/>
      <c r="VDL160" s="119"/>
      <c r="VDM160" s="119"/>
      <c r="VDN160" s="94"/>
      <c r="VDO160" s="94"/>
      <c r="VDP160" s="2"/>
      <c r="VDQ160" s="5"/>
      <c r="VDR160" s="5"/>
      <c r="VDS160" s="120"/>
      <c r="VDT160" s="118"/>
      <c r="VDU160" s="118"/>
      <c r="VDV160" s="118"/>
      <c r="VDW160" s="118"/>
      <c r="VDX160" s="118"/>
      <c r="VDY160" s="121"/>
      <c r="VDZ160" s="117"/>
      <c r="VEA160" s="117"/>
      <c r="VEB160" s="117"/>
      <c r="VEC160" s="117"/>
      <c r="VED160" s="117"/>
      <c r="VEE160" s="117"/>
      <c r="VEF160" s="117"/>
      <c r="VEG160" s="117"/>
      <c r="VEH160" s="117"/>
      <c r="VEI160" s="117"/>
      <c r="VEJ160" s="117"/>
      <c r="VEK160" s="117"/>
      <c r="VEL160" s="117"/>
      <c r="VEM160" s="117"/>
      <c r="VEN160" s="118"/>
      <c r="VEO160" s="118"/>
      <c r="VEP160" s="119"/>
      <c r="VEQ160" s="119"/>
      <c r="VER160" s="94"/>
      <c r="VES160" s="94"/>
      <c r="VET160" s="2"/>
      <c r="VEU160" s="5"/>
      <c r="VEV160" s="5"/>
      <c r="VEW160" s="120"/>
      <c r="VEX160" s="118"/>
      <c r="VEY160" s="118"/>
      <c r="VEZ160" s="118"/>
      <c r="VFA160" s="118"/>
      <c r="VFB160" s="118"/>
      <c r="VFC160" s="121"/>
      <c r="VFD160" s="117"/>
      <c r="VFE160" s="117"/>
      <c r="VFF160" s="117"/>
      <c r="VFG160" s="117"/>
      <c r="VFH160" s="117"/>
      <c r="VFI160" s="117"/>
      <c r="VFJ160" s="117"/>
      <c r="VFK160" s="117"/>
      <c r="VFL160" s="117"/>
      <c r="VFM160" s="117"/>
      <c r="VFN160" s="117"/>
      <c r="VFO160" s="117"/>
      <c r="VFP160" s="117"/>
      <c r="VFQ160" s="117"/>
      <c r="VFR160" s="118"/>
      <c r="VFS160" s="118"/>
      <c r="VFT160" s="119"/>
      <c r="VFU160" s="119"/>
      <c r="VFV160" s="94"/>
      <c r="VFW160" s="94"/>
      <c r="VFX160" s="2"/>
      <c r="VFY160" s="5"/>
      <c r="VFZ160" s="5"/>
      <c r="VGA160" s="120"/>
      <c r="VGB160" s="118"/>
      <c r="VGC160" s="118"/>
      <c r="VGD160" s="118"/>
      <c r="VGE160" s="118"/>
      <c r="VGF160" s="118"/>
      <c r="VGG160" s="121"/>
      <c r="VGH160" s="117"/>
      <c r="VGI160" s="117"/>
      <c r="VGJ160" s="117"/>
      <c r="VGK160" s="117"/>
      <c r="VGL160" s="117"/>
      <c r="VGM160" s="117"/>
      <c r="VGN160" s="117"/>
      <c r="VGO160" s="117"/>
      <c r="VGP160" s="117"/>
      <c r="VGQ160" s="117"/>
      <c r="VGR160" s="117"/>
      <c r="VGS160" s="117"/>
      <c r="VGT160" s="117"/>
      <c r="VGU160" s="117"/>
      <c r="VGV160" s="118"/>
      <c r="VGW160" s="118"/>
      <c r="VGX160" s="119"/>
      <c r="VGY160" s="119"/>
      <c r="VGZ160" s="94"/>
      <c r="VHA160" s="94"/>
      <c r="VHB160" s="2"/>
      <c r="VHC160" s="5"/>
      <c r="VHD160" s="5"/>
      <c r="VHE160" s="120"/>
      <c r="VHF160" s="118"/>
      <c r="VHG160" s="118"/>
      <c r="VHH160" s="118"/>
      <c r="VHI160" s="118"/>
      <c r="VHJ160" s="118"/>
      <c r="VHK160" s="121"/>
      <c r="VHL160" s="117"/>
      <c r="VHM160" s="117"/>
      <c r="VHN160" s="117"/>
      <c r="VHO160" s="117"/>
      <c r="VHP160" s="117"/>
      <c r="VHQ160" s="117"/>
      <c r="VHR160" s="117"/>
      <c r="VHS160" s="117"/>
      <c r="VHT160" s="117"/>
      <c r="VHU160" s="117"/>
      <c r="VHV160" s="117"/>
      <c r="VHW160" s="117"/>
      <c r="VHX160" s="117"/>
      <c r="VHY160" s="117"/>
      <c r="VHZ160" s="118"/>
      <c r="VIA160" s="118"/>
      <c r="VIB160" s="119"/>
      <c r="VIC160" s="119"/>
      <c r="VID160" s="94"/>
      <c r="VIE160" s="94"/>
      <c r="VIF160" s="2"/>
      <c r="VIG160" s="5"/>
      <c r="VIH160" s="5"/>
      <c r="VII160" s="120"/>
      <c r="VIJ160" s="118"/>
      <c r="VIK160" s="118"/>
      <c r="VIL160" s="118"/>
      <c r="VIM160" s="118"/>
      <c r="VIN160" s="118"/>
      <c r="VIO160" s="121"/>
      <c r="VIP160" s="117"/>
      <c r="VIQ160" s="117"/>
      <c r="VIR160" s="117"/>
      <c r="VIS160" s="117"/>
      <c r="VIT160" s="117"/>
      <c r="VIU160" s="117"/>
      <c r="VIV160" s="117"/>
      <c r="VIW160" s="117"/>
      <c r="VIX160" s="117"/>
      <c r="VIY160" s="117"/>
      <c r="VIZ160" s="117"/>
      <c r="VJA160" s="117"/>
      <c r="VJB160" s="117"/>
      <c r="VJC160" s="117"/>
      <c r="VJD160" s="118"/>
      <c r="VJE160" s="118"/>
      <c r="VJF160" s="119"/>
      <c r="VJG160" s="119"/>
      <c r="VJH160" s="94"/>
      <c r="VJI160" s="94"/>
      <c r="VJJ160" s="2"/>
      <c r="VJK160" s="5"/>
      <c r="VJL160" s="5"/>
      <c r="VJM160" s="120"/>
      <c r="VJN160" s="118"/>
      <c r="VJO160" s="118"/>
      <c r="VJP160" s="118"/>
      <c r="VJQ160" s="118"/>
      <c r="VJR160" s="118"/>
      <c r="VJS160" s="121"/>
      <c r="VJT160" s="117"/>
      <c r="VJU160" s="117"/>
      <c r="VJV160" s="117"/>
      <c r="VJW160" s="117"/>
      <c r="VJX160" s="117"/>
      <c r="VJY160" s="117"/>
      <c r="VJZ160" s="117"/>
      <c r="VKA160" s="117"/>
      <c r="VKB160" s="117"/>
      <c r="VKC160" s="117"/>
      <c r="VKD160" s="117"/>
      <c r="VKE160" s="117"/>
      <c r="VKF160" s="117"/>
      <c r="VKG160" s="117"/>
      <c r="VKH160" s="118"/>
      <c r="VKI160" s="118"/>
      <c r="VKJ160" s="119"/>
      <c r="VKK160" s="119"/>
      <c r="VKL160" s="94"/>
      <c r="VKM160" s="94"/>
      <c r="VKN160" s="2"/>
      <c r="VKO160" s="5"/>
      <c r="VKP160" s="5"/>
      <c r="VKQ160" s="120"/>
      <c r="VKR160" s="118"/>
      <c r="VKS160" s="118"/>
      <c r="VKT160" s="118"/>
      <c r="VKU160" s="118"/>
      <c r="VKV160" s="118"/>
      <c r="VKW160" s="121"/>
      <c r="VKX160" s="117"/>
      <c r="VKY160" s="117"/>
      <c r="VKZ160" s="117"/>
      <c r="VLA160" s="117"/>
      <c r="VLB160" s="117"/>
      <c r="VLC160" s="117"/>
      <c r="VLD160" s="117"/>
      <c r="VLE160" s="117"/>
      <c r="VLF160" s="117"/>
      <c r="VLG160" s="117"/>
      <c r="VLH160" s="117"/>
      <c r="VLI160" s="117"/>
      <c r="VLJ160" s="117"/>
      <c r="VLK160" s="117"/>
      <c r="VLL160" s="118"/>
      <c r="VLM160" s="118"/>
      <c r="VLN160" s="119"/>
      <c r="VLO160" s="119"/>
      <c r="VLP160" s="94"/>
      <c r="VLQ160" s="94"/>
      <c r="VLR160" s="2"/>
      <c r="VLS160" s="5"/>
      <c r="VLT160" s="5"/>
      <c r="VLU160" s="120"/>
      <c r="VLV160" s="118"/>
      <c r="VLW160" s="118"/>
      <c r="VLX160" s="118"/>
      <c r="VLY160" s="118"/>
      <c r="VLZ160" s="118"/>
      <c r="VMA160" s="121"/>
      <c r="VMB160" s="117"/>
      <c r="VMC160" s="117"/>
      <c r="VMD160" s="117"/>
      <c r="VME160" s="117"/>
      <c r="VMF160" s="117"/>
      <c r="VMG160" s="117"/>
      <c r="VMH160" s="117"/>
      <c r="VMI160" s="117"/>
      <c r="VMJ160" s="117"/>
      <c r="VMK160" s="117"/>
      <c r="VML160" s="117"/>
      <c r="VMM160" s="117"/>
      <c r="VMN160" s="117"/>
      <c r="VMO160" s="117"/>
      <c r="VMP160" s="118"/>
      <c r="VMQ160" s="118"/>
      <c r="VMR160" s="119"/>
      <c r="VMS160" s="119"/>
      <c r="VMT160" s="94"/>
      <c r="VMU160" s="94"/>
      <c r="VMV160" s="2"/>
      <c r="VMW160" s="5"/>
      <c r="VMX160" s="5"/>
      <c r="VMY160" s="120"/>
      <c r="VMZ160" s="118"/>
      <c r="VNA160" s="118"/>
      <c r="VNB160" s="118"/>
      <c r="VNC160" s="118"/>
      <c r="VND160" s="118"/>
      <c r="VNE160" s="121"/>
      <c r="VNF160" s="117"/>
      <c r="VNG160" s="117"/>
      <c r="VNH160" s="117"/>
      <c r="VNI160" s="117"/>
      <c r="VNJ160" s="117"/>
      <c r="VNK160" s="117"/>
      <c r="VNL160" s="117"/>
      <c r="VNM160" s="117"/>
      <c r="VNN160" s="117"/>
      <c r="VNO160" s="117"/>
      <c r="VNP160" s="117"/>
      <c r="VNQ160" s="117"/>
      <c r="VNR160" s="117"/>
      <c r="VNS160" s="117"/>
      <c r="VNT160" s="118"/>
      <c r="VNU160" s="118"/>
      <c r="VNV160" s="119"/>
      <c r="VNW160" s="119"/>
      <c r="VNX160" s="94"/>
      <c r="VNY160" s="94"/>
      <c r="VNZ160" s="2"/>
      <c r="VOA160" s="5"/>
      <c r="VOB160" s="5"/>
      <c r="VOC160" s="120"/>
      <c r="VOD160" s="118"/>
      <c r="VOE160" s="118"/>
      <c r="VOF160" s="118"/>
      <c r="VOG160" s="118"/>
      <c r="VOH160" s="118"/>
      <c r="VOI160" s="121"/>
      <c r="VOJ160" s="117"/>
      <c r="VOK160" s="117"/>
      <c r="VOL160" s="117"/>
      <c r="VOM160" s="117"/>
      <c r="VON160" s="117"/>
      <c r="VOO160" s="117"/>
      <c r="VOP160" s="117"/>
      <c r="VOQ160" s="117"/>
      <c r="VOR160" s="117"/>
      <c r="VOS160" s="117"/>
      <c r="VOT160" s="117"/>
      <c r="VOU160" s="117"/>
      <c r="VOV160" s="117"/>
      <c r="VOW160" s="117"/>
      <c r="VOX160" s="118"/>
      <c r="VOY160" s="118"/>
      <c r="VOZ160" s="119"/>
      <c r="VPA160" s="119"/>
      <c r="VPB160" s="94"/>
      <c r="VPC160" s="94"/>
      <c r="VPD160" s="2"/>
      <c r="VPE160" s="5"/>
      <c r="VPF160" s="5"/>
      <c r="VPG160" s="120"/>
      <c r="VPH160" s="118"/>
      <c r="VPI160" s="118"/>
      <c r="VPJ160" s="118"/>
      <c r="VPK160" s="118"/>
      <c r="VPL160" s="118"/>
      <c r="VPM160" s="121"/>
      <c r="VPN160" s="117"/>
      <c r="VPO160" s="117"/>
      <c r="VPP160" s="117"/>
      <c r="VPQ160" s="117"/>
      <c r="VPR160" s="117"/>
      <c r="VPS160" s="117"/>
      <c r="VPT160" s="117"/>
      <c r="VPU160" s="117"/>
      <c r="VPV160" s="117"/>
      <c r="VPW160" s="117"/>
      <c r="VPX160" s="117"/>
      <c r="VPY160" s="117"/>
      <c r="VPZ160" s="117"/>
      <c r="VQA160" s="117"/>
      <c r="VQB160" s="118"/>
      <c r="VQC160" s="118"/>
      <c r="VQD160" s="119"/>
      <c r="VQE160" s="119"/>
      <c r="VQF160" s="94"/>
      <c r="VQG160" s="94"/>
      <c r="VQH160" s="2"/>
      <c r="VQI160" s="5"/>
      <c r="VQJ160" s="5"/>
      <c r="VQK160" s="120"/>
      <c r="VQL160" s="118"/>
      <c r="VQM160" s="118"/>
      <c r="VQN160" s="118"/>
      <c r="VQO160" s="118"/>
      <c r="VQP160" s="118"/>
      <c r="VQQ160" s="121"/>
      <c r="VQR160" s="117"/>
      <c r="VQS160" s="117"/>
      <c r="VQT160" s="117"/>
      <c r="VQU160" s="117"/>
      <c r="VQV160" s="117"/>
      <c r="VQW160" s="117"/>
      <c r="VQX160" s="117"/>
      <c r="VQY160" s="117"/>
      <c r="VQZ160" s="117"/>
      <c r="VRA160" s="117"/>
      <c r="VRB160" s="117"/>
      <c r="VRC160" s="117"/>
      <c r="VRD160" s="117"/>
      <c r="VRE160" s="117"/>
      <c r="VRF160" s="118"/>
      <c r="VRG160" s="118"/>
      <c r="VRH160" s="119"/>
      <c r="VRI160" s="119"/>
      <c r="VRJ160" s="94"/>
      <c r="VRK160" s="94"/>
      <c r="VRL160" s="2"/>
      <c r="VRM160" s="5"/>
      <c r="VRN160" s="5"/>
      <c r="VRO160" s="120"/>
      <c r="VRP160" s="118"/>
      <c r="VRQ160" s="118"/>
      <c r="VRR160" s="118"/>
      <c r="VRS160" s="118"/>
      <c r="VRT160" s="118"/>
      <c r="VRU160" s="121"/>
      <c r="VRV160" s="117"/>
      <c r="VRW160" s="117"/>
      <c r="VRX160" s="117"/>
      <c r="VRY160" s="117"/>
      <c r="VRZ160" s="117"/>
      <c r="VSA160" s="117"/>
      <c r="VSB160" s="117"/>
      <c r="VSC160" s="117"/>
      <c r="VSD160" s="117"/>
      <c r="VSE160" s="117"/>
      <c r="VSF160" s="117"/>
      <c r="VSG160" s="117"/>
      <c r="VSH160" s="117"/>
      <c r="VSI160" s="117"/>
      <c r="VSJ160" s="118"/>
      <c r="VSK160" s="118"/>
      <c r="VSL160" s="119"/>
      <c r="VSM160" s="119"/>
      <c r="VSN160" s="94"/>
      <c r="VSO160" s="94"/>
      <c r="VSP160" s="2"/>
      <c r="VSQ160" s="5"/>
      <c r="VSR160" s="5"/>
      <c r="VSS160" s="120"/>
      <c r="VST160" s="118"/>
      <c r="VSU160" s="118"/>
      <c r="VSV160" s="118"/>
      <c r="VSW160" s="118"/>
      <c r="VSX160" s="118"/>
      <c r="VSY160" s="121"/>
      <c r="VSZ160" s="117"/>
      <c r="VTA160" s="117"/>
      <c r="VTB160" s="117"/>
      <c r="VTC160" s="117"/>
      <c r="VTD160" s="117"/>
      <c r="VTE160" s="117"/>
      <c r="VTF160" s="117"/>
      <c r="VTG160" s="117"/>
      <c r="VTH160" s="117"/>
      <c r="VTI160" s="117"/>
      <c r="VTJ160" s="117"/>
      <c r="VTK160" s="117"/>
      <c r="VTL160" s="117"/>
      <c r="VTM160" s="117"/>
      <c r="VTN160" s="118"/>
      <c r="VTO160" s="118"/>
      <c r="VTP160" s="119"/>
      <c r="VTQ160" s="119"/>
      <c r="VTR160" s="94"/>
      <c r="VTS160" s="94"/>
      <c r="VTT160" s="2"/>
      <c r="VTU160" s="5"/>
      <c r="VTV160" s="5"/>
      <c r="VTW160" s="120"/>
      <c r="VTX160" s="118"/>
      <c r="VTY160" s="118"/>
      <c r="VTZ160" s="118"/>
      <c r="VUA160" s="118"/>
      <c r="VUB160" s="118"/>
      <c r="VUC160" s="121"/>
      <c r="VUD160" s="117"/>
      <c r="VUE160" s="117"/>
      <c r="VUF160" s="117"/>
      <c r="VUG160" s="117"/>
      <c r="VUH160" s="117"/>
      <c r="VUI160" s="117"/>
      <c r="VUJ160" s="117"/>
      <c r="VUK160" s="117"/>
      <c r="VUL160" s="117"/>
      <c r="VUM160" s="117"/>
      <c r="VUN160" s="117"/>
      <c r="VUO160" s="117"/>
      <c r="VUP160" s="117"/>
      <c r="VUQ160" s="117"/>
      <c r="VUR160" s="118"/>
      <c r="VUS160" s="118"/>
      <c r="VUT160" s="119"/>
      <c r="VUU160" s="119"/>
      <c r="VUV160" s="94"/>
      <c r="VUW160" s="94"/>
      <c r="VUX160" s="2"/>
      <c r="VUY160" s="5"/>
      <c r="VUZ160" s="5"/>
      <c r="VVA160" s="120"/>
      <c r="VVB160" s="118"/>
      <c r="VVC160" s="118"/>
      <c r="VVD160" s="118"/>
      <c r="VVE160" s="118"/>
      <c r="VVF160" s="118"/>
      <c r="VVG160" s="121"/>
      <c r="VVH160" s="117"/>
      <c r="VVI160" s="117"/>
      <c r="VVJ160" s="117"/>
      <c r="VVK160" s="117"/>
      <c r="VVL160" s="117"/>
      <c r="VVM160" s="117"/>
      <c r="VVN160" s="117"/>
      <c r="VVO160" s="117"/>
      <c r="VVP160" s="117"/>
      <c r="VVQ160" s="117"/>
      <c r="VVR160" s="117"/>
      <c r="VVS160" s="117"/>
      <c r="VVT160" s="117"/>
      <c r="VVU160" s="117"/>
      <c r="VVV160" s="118"/>
      <c r="VVW160" s="118"/>
      <c r="VVX160" s="119"/>
      <c r="VVY160" s="119"/>
      <c r="VVZ160" s="94"/>
      <c r="VWA160" s="94"/>
      <c r="VWB160" s="2"/>
      <c r="VWC160" s="5"/>
      <c r="VWD160" s="5"/>
      <c r="VWE160" s="120"/>
      <c r="VWF160" s="118"/>
      <c r="VWG160" s="118"/>
      <c r="VWH160" s="118"/>
      <c r="VWI160" s="118"/>
      <c r="VWJ160" s="118"/>
      <c r="VWK160" s="121"/>
      <c r="VWL160" s="117"/>
      <c r="VWM160" s="117"/>
      <c r="VWN160" s="117"/>
      <c r="VWO160" s="117"/>
      <c r="VWP160" s="117"/>
      <c r="VWQ160" s="117"/>
      <c r="VWR160" s="117"/>
      <c r="VWS160" s="117"/>
      <c r="VWT160" s="117"/>
      <c r="VWU160" s="117"/>
      <c r="VWV160" s="117"/>
      <c r="VWW160" s="117"/>
      <c r="VWX160" s="117"/>
      <c r="VWY160" s="117"/>
      <c r="VWZ160" s="118"/>
      <c r="VXA160" s="118"/>
      <c r="VXB160" s="119"/>
      <c r="VXC160" s="119"/>
      <c r="VXD160" s="94"/>
      <c r="VXE160" s="94"/>
      <c r="VXF160" s="2"/>
      <c r="VXG160" s="5"/>
      <c r="VXH160" s="5"/>
      <c r="VXI160" s="120"/>
      <c r="VXJ160" s="118"/>
      <c r="VXK160" s="118"/>
      <c r="VXL160" s="118"/>
      <c r="VXM160" s="118"/>
      <c r="VXN160" s="118"/>
      <c r="VXO160" s="121"/>
      <c r="VXP160" s="117"/>
      <c r="VXQ160" s="117"/>
      <c r="VXR160" s="117"/>
      <c r="VXS160" s="117"/>
      <c r="VXT160" s="117"/>
      <c r="VXU160" s="117"/>
      <c r="VXV160" s="117"/>
      <c r="VXW160" s="117"/>
      <c r="VXX160" s="117"/>
      <c r="VXY160" s="117"/>
      <c r="VXZ160" s="117"/>
      <c r="VYA160" s="117"/>
      <c r="VYB160" s="117"/>
      <c r="VYC160" s="117"/>
      <c r="VYD160" s="118"/>
      <c r="VYE160" s="118"/>
      <c r="VYF160" s="119"/>
      <c r="VYG160" s="119"/>
      <c r="VYH160" s="94"/>
      <c r="VYI160" s="94"/>
      <c r="VYJ160" s="2"/>
      <c r="VYK160" s="5"/>
      <c r="VYL160" s="5"/>
      <c r="VYM160" s="120"/>
      <c r="VYN160" s="118"/>
      <c r="VYO160" s="118"/>
      <c r="VYP160" s="118"/>
      <c r="VYQ160" s="118"/>
      <c r="VYR160" s="118"/>
      <c r="VYS160" s="121"/>
      <c r="VYT160" s="117"/>
      <c r="VYU160" s="117"/>
      <c r="VYV160" s="117"/>
      <c r="VYW160" s="117"/>
      <c r="VYX160" s="117"/>
      <c r="VYY160" s="117"/>
      <c r="VYZ160" s="117"/>
      <c r="VZA160" s="117"/>
      <c r="VZB160" s="117"/>
      <c r="VZC160" s="117"/>
      <c r="VZD160" s="117"/>
      <c r="VZE160" s="117"/>
      <c r="VZF160" s="117"/>
      <c r="VZG160" s="117"/>
      <c r="VZH160" s="118"/>
      <c r="VZI160" s="118"/>
      <c r="VZJ160" s="119"/>
      <c r="VZK160" s="119"/>
      <c r="VZL160" s="94"/>
      <c r="VZM160" s="94"/>
      <c r="VZN160" s="2"/>
      <c r="VZO160" s="5"/>
      <c r="VZP160" s="5"/>
      <c r="VZQ160" s="120"/>
      <c r="VZR160" s="118"/>
      <c r="VZS160" s="118"/>
      <c r="VZT160" s="118"/>
      <c r="VZU160" s="118"/>
      <c r="VZV160" s="118"/>
      <c r="VZW160" s="121"/>
      <c r="VZX160" s="117"/>
      <c r="VZY160" s="117"/>
      <c r="VZZ160" s="117"/>
      <c r="WAA160" s="117"/>
      <c r="WAB160" s="117"/>
      <c r="WAC160" s="117"/>
      <c r="WAD160" s="117"/>
      <c r="WAE160" s="117"/>
      <c r="WAF160" s="117"/>
      <c r="WAG160" s="117"/>
      <c r="WAH160" s="117"/>
      <c r="WAI160" s="117"/>
      <c r="WAJ160" s="117"/>
      <c r="WAK160" s="117"/>
      <c r="WAL160" s="118"/>
      <c r="WAM160" s="118"/>
      <c r="WAN160" s="119"/>
      <c r="WAO160" s="119"/>
      <c r="WAP160" s="94"/>
      <c r="WAQ160" s="94"/>
      <c r="WAR160" s="2"/>
      <c r="WAS160" s="5"/>
      <c r="WAT160" s="5"/>
      <c r="WAU160" s="120"/>
      <c r="WAV160" s="118"/>
      <c r="WAW160" s="118"/>
      <c r="WAX160" s="118"/>
      <c r="WAY160" s="118"/>
      <c r="WAZ160" s="118"/>
      <c r="WBA160" s="121"/>
      <c r="WBB160" s="117"/>
      <c r="WBC160" s="117"/>
      <c r="WBD160" s="117"/>
      <c r="WBE160" s="117"/>
      <c r="WBF160" s="117"/>
      <c r="WBG160" s="117"/>
      <c r="WBH160" s="117"/>
      <c r="WBI160" s="117"/>
      <c r="WBJ160" s="117"/>
      <c r="WBK160" s="117"/>
      <c r="WBL160" s="117"/>
      <c r="WBM160" s="117"/>
      <c r="WBN160" s="117"/>
      <c r="WBO160" s="117"/>
      <c r="WBP160" s="118"/>
      <c r="WBQ160" s="118"/>
      <c r="WBR160" s="119"/>
      <c r="WBS160" s="119"/>
      <c r="WBT160" s="94"/>
      <c r="WBU160" s="94"/>
      <c r="WBV160" s="2"/>
      <c r="WBW160" s="5"/>
      <c r="WBX160" s="5"/>
      <c r="WBY160" s="120"/>
      <c r="WBZ160" s="118"/>
      <c r="WCA160" s="118"/>
      <c r="WCB160" s="118"/>
      <c r="WCC160" s="118"/>
      <c r="WCD160" s="118"/>
      <c r="WCE160" s="121"/>
      <c r="WCF160" s="117"/>
      <c r="WCG160" s="117"/>
      <c r="WCH160" s="117"/>
      <c r="WCI160" s="117"/>
      <c r="WCJ160" s="117"/>
      <c r="WCK160" s="117"/>
      <c r="WCL160" s="117"/>
      <c r="WCM160" s="117"/>
      <c r="WCN160" s="117"/>
      <c r="WCO160" s="117"/>
      <c r="WCP160" s="117"/>
      <c r="WCQ160" s="117"/>
      <c r="WCR160" s="117"/>
      <c r="WCS160" s="117"/>
      <c r="WCT160" s="118"/>
      <c r="WCU160" s="118"/>
      <c r="WCV160" s="119"/>
      <c r="WCW160" s="119"/>
      <c r="WCX160" s="94"/>
      <c r="WCY160" s="94"/>
      <c r="WCZ160" s="2"/>
      <c r="WDA160" s="5"/>
      <c r="WDB160" s="5"/>
      <c r="WDC160" s="120"/>
      <c r="WDD160" s="118"/>
      <c r="WDE160" s="118"/>
      <c r="WDF160" s="118"/>
      <c r="WDG160" s="118"/>
      <c r="WDH160" s="118"/>
      <c r="WDI160" s="121"/>
      <c r="WDJ160" s="117"/>
      <c r="WDK160" s="117"/>
      <c r="WDL160" s="117"/>
      <c r="WDM160" s="117"/>
      <c r="WDN160" s="117"/>
      <c r="WDO160" s="117"/>
      <c r="WDP160" s="117"/>
      <c r="WDQ160" s="117"/>
      <c r="WDR160" s="117"/>
      <c r="WDS160" s="117"/>
      <c r="WDT160" s="117"/>
      <c r="WDU160" s="117"/>
      <c r="WDV160" s="117"/>
      <c r="WDW160" s="117"/>
      <c r="WDX160" s="118"/>
      <c r="WDY160" s="118"/>
      <c r="WDZ160" s="119"/>
      <c r="WEA160" s="119"/>
      <c r="WEB160" s="94"/>
      <c r="WEC160" s="94"/>
      <c r="WED160" s="2"/>
      <c r="WEE160" s="5"/>
      <c r="WEF160" s="5"/>
      <c r="WEG160" s="120"/>
      <c r="WEH160" s="118"/>
      <c r="WEI160" s="118"/>
      <c r="WEJ160" s="118"/>
      <c r="WEK160" s="118"/>
      <c r="WEL160" s="118"/>
      <c r="WEM160" s="121"/>
      <c r="WEN160" s="117"/>
      <c r="WEO160" s="117"/>
      <c r="WEP160" s="117"/>
      <c r="WEQ160" s="117"/>
      <c r="WER160" s="117"/>
      <c r="WES160" s="117"/>
      <c r="WET160" s="117"/>
      <c r="WEU160" s="117"/>
      <c r="WEV160" s="117"/>
      <c r="WEW160" s="117"/>
      <c r="WEX160" s="117"/>
      <c r="WEY160" s="117"/>
      <c r="WEZ160" s="117"/>
      <c r="WFA160" s="117"/>
      <c r="WFB160" s="118"/>
      <c r="WFC160" s="118"/>
      <c r="WFD160" s="119"/>
      <c r="WFE160" s="119"/>
      <c r="WFF160" s="94"/>
      <c r="WFG160" s="94"/>
      <c r="WFH160" s="2"/>
      <c r="WFI160" s="5"/>
      <c r="WFJ160" s="5"/>
      <c r="WFK160" s="120"/>
      <c r="WFL160" s="118"/>
      <c r="WFM160" s="118"/>
      <c r="WFN160" s="118"/>
      <c r="WFO160" s="118"/>
      <c r="WFP160" s="118"/>
      <c r="WFQ160" s="121"/>
      <c r="WFR160" s="117"/>
      <c r="WFS160" s="117"/>
      <c r="WFT160" s="117"/>
      <c r="WFU160" s="117"/>
      <c r="WFV160" s="117"/>
      <c r="WFW160" s="117"/>
      <c r="WFX160" s="117"/>
      <c r="WFY160" s="117"/>
      <c r="WFZ160" s="117"/>
      <c r="WGA160" s="117"/>
      <c r="WGB160" s="117"/>
      <c r="WGC160" s="117"/>
      <c r="WGD160" s="117"/>
      <c r="WGE160" s="117"/>
      <c r="WGF160" s="118"/>
      <c r="WGG160" s="118"/>
      <c r="WGH160" s="119"/>
      <c r="WGI160" s="119"/>
      <c r="WGJ160" s="94"/>
      <c r="WGK160" s="94"/>
      <c r="WGL160" s="2"/>
      <c r="WGM160" s="5"/>
      <c r="WGN160" s="5"/>
      <c r="WGO160" s="120"/>
      <c r="WGP160" s="118"/>
      <c r="WGQ160" s="118"/>
      <c r="WGR160" s="118"/>
      <c r="WGS160" s="118"/>
      <c r="WGT160" s="118"/>
      <c r="WGU160" s="121"/>
      <c r="WGV160" s="117"/>
      <c r="WGW160" s="117"/>
      <c r="WGX160" s="117"/>
      <c r="WGY160" s="117"/>
      <c r="WGZ160" s="117"/>
      <c r="WHA160" s="117"/>
      <c r="WHB160" s="117"/>
      <c r="WHC160" s="117"/>
      <c r="WHD160" s="117"/>
      <c r="WHE160" s="117"/>
      <c r="WHF160" s="117"/>
      <c r="WHG160" s="117"/>
      <c r="WHH160" s="117"/>
      <c r="WHI160" s="117"/>
      <c r="WHJ160" s="118"/>
      <c r="WHK160" s="118"/>
      <c r="WHL160" s="119"/>
      <c r="WHM160" s="119"/>
      <c r="WHN160" s="94"/>
      <c r="WHO160" s="94"/>
      <c r="WHP160" s="2"/>
      <c r="WHQ160" s="5"/>
      <c r="WHR160" s="5"/>
      <c r="WHS160" s="120"/>
      <c r="WHT160" s="118"/>
      <c r="WHU160" s="118"/>
      <c r="WHV160" s="118"/>
      <c r="WHW160" s="118"/>
      <c r="WHX160" s="118"/>
      <c r="WHY160" s="121"/>
      <c r="WHZ160" s="117"/>
      <c r="WIA160" s="117"/>
      <c r="WIB160" s="117"/>
      <c r="WIC160" s="117"/>
      <c r="WID160" s="117"/>
      <c r="WIE160" s="117"/>
      <c r="WIF160" s="117"/>
      <c r="WIG160" s="117"/>
      <c r="WIH160" s="117"/>
      <c r="WII160" s="117"/>
      <c r="WIJ160" s="117"/>
      <c r="WIK160" s="117"/>
      <c r="WIL160" s="117"/>
      <c r="WIM160" s="117"/>
      <c r="WIN160" s="118"/>
      <c r="WIO160" s="118"/>
      <c r="WIP160" s="119"/>
      <c r="WIQ160" s="119"/>
      <c r="WIR160" s="94"/>
      <c r="WIS160" s="94"/>
      <c r="WIT160" s="2"/>
      <c r="WIU160" s="5"/>
      <c r="WIV160" s="5"/>
      <c r="WIW160" s="120"/>
      <c r="WIX160" s="118"/>
      <c r="WIY160" s="118"/>
      <c r="WIZ160" s="118"/>
      <c r="WJA160" s="118"/>
      <c r="WJB160" s="118"/>
      <c r="WJC160" s="121"/>
      <c r="WJD160" s="117"/>
      <c r="WJE160" s="117"/>
      <c r="WJF160" s="117"/>
      <c r="WJG160" s="117"/>
      <c r="WJH160" s="117"/>
      <c r="WJI160" s="117"/>
      <c r="WJJ160" s="117"/>
      <c r="WJK160" s="117"/>
      <c r="WJL160" s="117"/>
      <c r="WJM160" s="117"/>
      <c r="WJN160" s="117"/>
      <c r="WJO160" s="117"/>
      <c r="WJP160" s="117"/>
      <c r="WJQ160" s="117"/>
      <c r="WJR160" s="118"/>
      <c r="WJS160" s="118"/>
      <c r="WJT160" s="119"/>
      <c r="WJU160" s="119"/>
      <c r="WJV160" s="94"/>
      <c r="WJW160" s="94"/>
      <c r="WJX160" s="2"/>
      <c r="WJY160" s="5"/>
      <c r="WJZ160" s="5"/>
      <c r="WKA160" s="120"/>
      <c r="WKB160" s="118"/>
      <c r="WKC160" s="118"/>
      <c r="WKD160" s="118"/>
      <c r="WKE160" s="118"/>
      <c r="WKF160" s="118"/>
      <c r="WKG160" s="121"/>
      <c r="WKH160" s="117"/>
      <c r="WKI160" s="117"/>
      <c r="WKJ160" s="117"/>
      <c r="WKK160" s="117"/>
      <c r="WKL160" s="117"/>
      <c r="WKM160" s="117"/>
      <c r="WKN160" s="117"/>
      <c r="WKO160" s="117"/>
      <c r="WKP160" s="117"/>
      <c r="WKQ160" s="117"/>
      <c r="WKR160" s="117"/>
      <c r="WKS160" s="117"/>
      <c r="WKT160" s="117"/>
      <c r="WKU160" s="117"/>
      <c r="WKV160" s="118"/>
      <c r="WKW160" s="118"/>
      <c r="WKX160" s="119"/>
      <c r="WKY160" s="119"/>
      <c r="WKZ160" s="94"/>
      <c r="WLA160" s="94"/>
      <c r="WLB160" s="2"/>
      <c r="WLC160" s="5"/>
      <c r="WLD160" s="5"/>
      <c r="WLE160" s="120"/>
      <c r="WLF160" s="118"/>
      <c r="WLG160" s="118"/>
      <c r="WLH160" s="118"/>
      <c r="WLI160" s="118"/>
      <c r="WLJ160" s="118"/>
      <c r="WLK160" s="121"/>
      <c r="WLL160" s="117"/>
      <c r="WLM160" s="117"/>
      <c r="WLN160" s="117"/>
      <c r="WLO160" s="117"/>
      <c r="WLP160" s="117"/>
      <c r="WLQ160" s="117"/>
      <c r="WLR160" s="117"/>
      <c r="WLS160" s="117"/>
      <c r="WLT160" s="117"/>
      <c r="WLU160" s="117"/>
      <c r="WLV160" s="117"/>
      <c r="WLW160" s="117"/>
      <c r="WLX160" s="117"/>
      <c r="WLY160" s="117"/>
      <c r="WLZ160" s="118"/>
      <c r="WMA160" s="118"/>
      <c r="WMB160" s="119"/>
      <c r="WMC160" s="119"/>
      <c r="WMD160" s="94"/>
      <c r="WME160" s="94"/>
      <c r="WMF160" s="2"/>
      <c r="WMG160" s="5"/>
      <c r="WMH160" s="5"/>
      <c r="WMI160" s="120"/>
      <c r="WMJ160" s="118"/>
      <c r="WMK160" s="118"/>
      <c r="WML160" s="118"/>
      <c r="WMM160" s="118"/>
      <c r="WMN160" s="118"/>
      <c r="WMO160" s="121"/>
      <c r="WMP160" s="117"/>
      <c r="WMQ160" s="117"/>
      <c r="WMR160" s="117"/>
      <c r="WMS160" s="117"/>
      <c r="WMT160" s="117"/>
      <c r="WMU160" s="117"/>
      <c r="WMV160" s="117"/>
      <c r="WMW160" s="117"/>
      <c r="WMX160" s="117"/>
      <c r="WMY160" s="117"/>
      <c r="WMZ160" s="117"/>
      <c r="WNA160" s="117"/>
      <c r="WNB160" s="117"/>
      <c r="WNC160" s="117"/>
      <c r="WND160" s="118"/>
      <c r="WNE160" s="118"/>
      <c r="WNF160" s="119"/>
      <c r="WNG160" s="119"/>
      <c r="WNH160" s="94"/>
      <c r="WNI160" s="94"/>
      <c r="WNJ160" s="2"/>
      <c r="WNK160" s="5"/>
      <c r="WNL160" s="5"/>
      <c r="WNM160" s="120"/>
      <c r="WNN160" s="118"/>
      <c r="WNO160" s="118"/>
      <c r="WNP160" s="118"/>
      <c r="WNQ160" s="118"/>
      <c r="WNR160" s="118"/>
      <c r="WNS160" s="121"/>
      <c r="WNT160" s="117"/>
      <c r="WNU160" s="117"/>
      <c r="WNV160" s="117"/>
      <c r="WNW160" s="117"/>
      <c r="WNX160" s="117"/>
      <c r="WNY160" s="117"/>
      <c r="WNZ160" s="117"/>
      <c r="WOA160" s="117"/>
      <c r="WOB160" s="117"/>
      <c r="WOC160" s="117"/>
      <c r="WOD160" s="117"/>
      <c r="WOE160" s="117"/>
      <c r="WOF160" s="117"/>
      <c r="WOG160" s="117"/>
      <c r="WOH160" s="118"/>
      <c r="WOI160" s="118"/>
      <c r="WOJ160" s="119"/>
      <c r="WOK160" s="119"/>
      <c r="WOL160" s="94"/>
      <c r="WOM160" s="94"/>
      <c r="WON160" s="2"/>
      <c r="WOO160" s="5"/>
      <c r="WOP160" s="5"/>
      <c r="WOQ160" s="120"/>
      <c r="WOR160" s="118"/>
      <c r="WOS160" s="118"/>
      <c r="WOT160" s="118"/>
      <c r="WOU160" s="118"/>
      <c r="WOV160" s="118"/>
      <c r="WOW160" s="121"/>
      <c r="WOX160" s="117"/>
      <c r="WOY160" s="117"/>
      <c r="WOZ160" s="117"/>
      <c r="WPA160" s="117"/>
      <c r="WPB160" s="117"/>
      <c r="WPC160" s="117"/>
      <c r="WPD160" s="117"/>
      <c r="WPE160" s="117"/>
      <c r="WPF160" s="117"/>
      <c r="WPG160" s="117"/>
      <c r="WPH160" s="117"/>
      <c r="WPI160" s="117"/>
      <c r="WPJ160" s="117"/>
      <c r="WPK160" s="117"/>
      <c r="WPL160" s="118"/>
      <c r="WPM160" s="118"/>
      <c r="WPN160" s="119"/>
      <c r="WPO160" s="119"/>
      <c r="WPP160" s="94"/>
      <c r="WPQ160" s="94"/>
      <c r="WPR160" s="2"/>
      <c r="WPS160" s="5"/>
      <c r="WPT160" s="5"/>
      <c r="WPU160" s="120"/>
      <c r="WPV160" s="118"/>
      <c r="WPW160" s="118"/>
      <c r="WPX160" s="118"/>
      <c r="WPY160" s="118"/>
      <c r="WPZ160" s="118"/>
      <c r="WQA160" s="121"/>
      <c r="WQB160" s="117"/>
      <c r="WQC160" s="117"/>
      <c r="WQD160" s="117"/>
      <c r="WQE160" s="117"/>
      <c r="WQF160" s="117"/>
      <c r="WQG160" s="117"/>
      <c r="WQH160" s="117"/>
      <c r="WQI160" s="117"/>
      <c r="WQJ160" s="117"/>
      <c r="WQK160" s="117"/>
      <c r="WQL160" s="117"/>
      <c r="WQM160" s="117"/>
      <c r="WQN160" s="117"/>
      <c r="WQO160" s="117"/>
      <c r="WQP160" s="118"/>
      <c r="WQQ160" s="118"/>
      <c r="WQR160" s="119"/>
      <c r="WQS160" s="119"/>
      <c r="WQT160" s="94"/>
      <c r="WQU160" s="94"/>
      <c r="WQV160" s="2"/>
      <c r="WQW160" s="5"/>
      <c r="WQX160" s="5"/>
      <c r="WQY160" s="120"/>
      <c r="WQZ160" s="118"/>
      <c r="WRA160" s="118"/>
      <c r="WRB160" s="118"/>
      <c r="WRC160" s="118"/>
      <c r="WRD160" s="118"/>
      <c r="WRE160" s="121"/>
      <c r="WRF160" s="117"/>
      <c r="WRG160" s="117"/>
      <c r="WRH160" s="117"/>
      <c r="WRI160" s="117"/>
      <c r="WRJ160" s="117"/>
      <c r="WRK160" s="117"/>
      <c r="WRL160" s="117"/>
      <c r="WRM160" s="117"/>
      <c r="WRN160" s="117"/>
      <c r="WRO160" s="117"/>
      <c r="WRP160" s="117"/>
      <c r="WRQ160" s="117"/>
      <c r="WRR160" s="117"/>
      <c r="WRS160" s="117"/>
      <c r="WRT160" s="118"/>
      <c r="WRU160" s="118"/>
      <c r="WRV160" s="119"/>
      <c r="WRW160" s="119"/>
      <c r="WRX160" s="94"/>
      <c r="WRY160" s="94"/>
      <c r="WRZ160" s="2"/>
      <c r="WSA160" s="5"/>
      <c r="WSB160" s="5"/>
      <c r="WSC160" s="120"/>
      <c r="WSD160" s="118"/>
      <c r="WSE160" s="118"/>
      <c r="WSF160" s="118"/>
      <c r="WSG160" s="118"/>
      <c r="WSH160" s="118"/>
      <c r="WSI160" s="121"/>
      <c r="WSJ160" s="117"/>
      <c r="WSK160" s="117"/>
      <c r="WSL160" s="117"/>
      <c r="WSM160" s="117"/>
      <c r="WSN160" s="117"/>
      <c r="WSO160" s="117"/>
      <c r="WSP160" s="117"/>
      <c r="WSQ160" s="117"/>
      <c r="WSR160" s="117"/>
      <c r="WSS160" s="117"/>
      <c r="WST160" s="117"/>
      <c r="WSU160" s="117"/>
      <c r="WSV160" s="117"/>
      <c r="WSW160" s="117"/>
      <c r="WSX160" s="118"/>
      <c r="WSY160" s="118"/>
      <c r="WSZ160" s="119"/>
      <c r="WTA160" s="119"/>
      <c r="WTB160" s="94"/>
      <c r="WTC160" s="94"/>
      <c r="WTD160" s="2"/>
      <c r="WTE160" s="5"/>
      <c r="WTF160" s="5"/>
      <c r="WTG160" s="120"/>
      <c r="WTH160" s="118"/>
      <c r="WTI160" s="118"/>
      <c r="WTJ160" s="118"/>
      <c r="WTK160" s="118"/>
      <c r="WTL160" s="118"/>
      <c r="WTM160" s="121"/>
      <c r="WTN160" s="117"/>
      <c r="WTO160" s="117"/>
      <c r="WTP160" s="117"/>
      <c r="WTQ160" s="117"/>
      <c r="WTR160" s="117"/>
      <c r="WTS160" s="117"/>
      <c r="WTT160" s="117"/>
      <c r="WTU160" s="117"/>
      <c r="WTV160" s="117"/>
      <c r="WTW160" s="117"/>
      <c r="WTX160" s="117"/>
      <c r="WTY160" s="117"/>
      <c r="WTZ160" s="117"/>
      <c r="WUA160" s="117"/>
      <c r="WUB160" s="118"/>
      <c r="WUC160" s="118"/>
      <c r="WUD160" s="119"/>
      <c r="WUE160" s="119"/>
      <c r="WUF160" s="94"/>
      <c r="WUG160" s="94"/>
      <c r="WUH160" s="2"/>
      <c r="WUI160" s="5"/>
      <c r="WUJ160" s="5"/>
      <c r="WUK160" s="120"/>
      <c r="WUL160" s="118"/>
      <c r="WUM160" s="118"/>
      <c r="WUN160" s="118"/>
      <c r="WUO160" s="118"/>
      <c r="WUP160" s="118"/>
      <c r="WUQ160" s="121"/>
      <c r="WUR160" s="117"/>
      <c r="WUS160" s="117"/>
      <c r="WUT160" s="117"/>
      <c r="WUU160" s="117"/>
      <c r="WUV160" s="117"/>
      <c r="WUW160" s="117"/>
      <c r="WUX160" s="117"/>
      <c r="WUY160" s="117"/>
      <c r="WUZ160" s="117"/>
      <c r="WVA160" s="117"/>
      <c r="WVB160" s="117"/>
      <c r="WVC160" s="117"/>
      <c r="WVD160" s="117"/>
      <c r="WVE160" s="117"/>
      <c r="WVF160" s="118"/>
      <c r="WVG160" s="118"/>
      <c r="WVH160" s="119"/>
      <c r="WVI160" s="119"/>
      <c r="WVJ160" s="94"/>
      <c r="WVK160" s="94"/>
      <c r="WVL160" s="2"/>
      <c r="WVM160" s="5"/>
      <c r="WVN160" s="5"/>
      <c r="WVO160" s="120"/>
      <c r="WVP160" s="118"/>
      <c r="WVQ160" s="118"/>
      <c r="WVR160" s="118"/>
      <c r="WVS160" s="118"/>
      <c r="WVT160" s="118"/>
      <c r="WVU160" s="121"/>
      <c r="WVV160" s="117"/>
      <c r="WVW160" s="117"/>
      <c r="WVX160" s="117"/>
      <c r="WVY160" s="117"/>
      <c r="WVZ160" s="117"/>
      <c r="WWA160" s="117"/>
      <c r="WWB160" s="117"/>
      <c r="WWC160" s="117"/>
      <c r="WWD160" s="117"/>
      <c r="WWE160" s="117"/>
      <c r="WWF160" s="117"/>
      <c r="WWG160" s="117"/>
      <c r="WWH160" s="117"/>
      <c r="WWI160" s="117"/>
      <c r="WWJ160" s="118"/>
      <c r="WWK160" s="118"/>
      <c r="WWL160" s="119"/>
      <c r="WWM160" s="119"/>
      <c r="WWN160" s="94"/>
      <c r="WWO160" s="94"/>
      <c r="WWP160" s="2"/>
      <c r="WWQ160" s="5"/>
      <c r="WWR160" s="5"/>
      <c r="WWS160" s="120"/>
      <c r="WWT160" s="118"/>
      <c r="WWU160" s="118"/>
      <c r="WWV160" s="118"/>
      <c r="WWW160" s="118"/>
      <c r="WWX160" s="118"/>
      <c r="WWY160" s="121"/>
      <c r="WWZ160" s="117"/>
      <c r="WXA160" s="117"/>
      <c r="WXB160" s="117"/>
      <c r="WXC160" s="117"/>
      <c r="WXD160" s="117"/>
      <c r="WXE160" s="117"/>
      <c r="WXF160" s="117"/>
      <c r="WXG160" s="117"/>
      <c r="WXH160" s="117"/>
      <c r="WXI160" s="117"/>
      <c r="WXJ160" s="117"/>
      <c r="WXK160" s="117"/>
      <c r="WXL160" s="117"/>
      <c r="WXM160" s="117"/>
      <c r="WXN160" s="118"/>
      <c r="WXO160" s="118"/>
      <c r="WXP160" s="119"/>
      <c r="WXQ160" s="119"/>
      <c r="WXR160" s="94"/>
      <c r="WXS160" s="94"/>
      <c r="WXT160" s="2"/>
      <c r="WXU160" s="5"/>
      <c r="WXV160" s="5"/>
      <c r="WXW160" s="120"/>
      <c r="WXX160" s="118"/>
      <c r="WXY160" s="118"/>
      <c r="WXZ160" s="118"/>
      <c r="WYA160" s="118"/>
      <c r="WYB160" s="118"/>
      <c r="WYC160" s="121"/>
      <c r="WYD160" s="117"/>
      <c r="WYE160" s="117"/>
      <c r="WYF160" s="117"/>
      <c r="WYG160" s="117"/>
      <c r="WYH160" s="117"/>
      <c r="WYI160" s="117"/>
      <c r="WYJ160" s="117"/>
      <c r="WYK160" s="117"/>
      <c r="WYL160" s="117"/>
      <c r="WYM160" s="117"/>
      <c r="WYN160" s="117"/>
      <c r="WYO160" s="117"/>
      <c r="WYP160" s="117"/>
      <c r="WYQ160" s="117"/>
      <c r="WYR160" s="118"/>
      <c r="WYS160" s="118"/>
      <c r="WYT160" s="119"/>
      <c r="WYU160" s="119"/>
      <c r="WYV160" s="94"/>
      <c r="WYW160" s="94"/>
      <c r="WYX160" s="2"/>
      <c r="WYY160" s="5"/>
      <c r="WYZ160" s="5"/>
      <c r="WZA160" s="120"/>
      <c r="WZB160" s="118"/>
      <c r="WZC160" s="118"/>
      <c r="WZD160" s="118"/>
      <c r="WZE160" s="118"/>
      <c r="WZF160" s="118"/>
      <c r="WZG160" s="121"/>
      <c r="WZH160" s="117"/>
      <c r="WZI160" s="117"/>
      <c r="WZJ160" s="117"/>
      <c r="WZK160" s="117"/>
      <c r="WZL160" s="117"/>
      <c r="WZM160" s="117"/>
      <c r="WZN160" s="117"/>
      <c r="WZO160" s="117"/>
      <c r="WZP160" s="117"/>
      <c r="WZQ160" s="117"/>
      <c r="WZR160" s="117"/>
      <c r="WZS160" s="117"/>
      <c r="WZT160" s="117"/>
      <c r="WZU160" s="117"/>
      <c r="WZV160" s="118"/>
      <c r="WZW160" s="118"/>
      <c r="WZX160" s="119"/>
      <c r="WZY160" s="119"/>
      <c r="WZZ160" s="94"/>
      <c r="XAA160" s="94"/>
      <c r="XAB160" s="2"/>
      <c r="XAC160" s="5"/>
      <c r="XAD160" s="5"/>
      <c r="XAE160" s="120"/>
      <c r="XAF160" s="118"/>
      <c r="XAG160" s="118"/>
      <c r="XAH160" s="118"/>
      <c r="XAI160" s="118"/>
      <c r="XAJ160" s="118"/>
      <c r="XAK160" s="121"/>
      <c r="XAL160" s="117"/>
      <c r="XAM160" s="117"/>
      <c r="XAN160" s="117"/>
      <c r="XAO160" s="117"/>
      <c r="XAP160" s="117"/>
      <c r="XAQ160" s="117"/>
      <c r="XAR160" s="117"/>
      <c r="XAS160" s="117"/>
      <c r="XAT160" s="117"/>
      <c r="XAU160" s="117"/>
      <c r="XAV160" s="117"/>
      <c r="XAW160" s="117"/>
      <c r="XAX160" s="117"/>
      <c r="XAY160" s="117"/>
      <c r="XAZ160" s="118"/>
      <c r="XBA160" s="118"/>
      <c r="XBB160" s="119"/>
      <c r="XBC160" s="119"/>
      <c r="XBD160" s="94"/>
      <c r="XBE160" s="94"/>
      <c r="XBF160" s="2"/>
      <c r="XBG160" s="5"/>
      <c r="XBH160" s="5"/>
      <c r="XBI160" s="120"/>
      <c r="XBJ160" s="118"/>
      <c r="XBK160" s="118"/>
      <c r="XBL160" s="118"/>
      <c r="XBM160" s="118"/>
      <c r="XBN160" s="118"/>
      <c r="XBO160" s="121"/>
      <c r="XBP160" s="117"/>
      <c r="XBQ160" s="117"/>
      <c r="XBR160" s="117"/>
      <c r="XBS160" s="117"/>
      <c r="XBT160" s="117"/>
      <c r="XBU160" s="117"/>
      <c r="XBV160" s="117"/>
      <c r="XBW160" s="117"/>
      <c r="XBX160" s="117"/>
      <c r="XBY160" s="117"/>
      <c r="XBZ160" s="117"/>
      <c r="XCA160" s="117"/>
      <c r="XCB160" s="117"/>
      <c r="XCC160" s="117"/>
      <c r="XCD160" s="118"/>
      <c r="XCE160" s="118"/>
      <c r="XCF160" s="119"/>
      <c r="XCG160" s="119"/>
      <c r="XCH160" s="94"/>
      <c r="XCI160" s="94"/>
      <c r="XCJ160" s="2"/>
      <c r="XCK160" s="5"/>
      <c r="XCL160" s="5"/>
      <c r="XCM160" s="120"/>
      <c r="XCN160" s="118"/>
      <c r="XCO160" s="118"/>
      <c r="XCP160" s="118"/>
      <c r="XCQ160" s="118"/>
      <c r="XCR160" s="118"/>
      <c r="XCS160" s="121"/>
      <c r="XCT160" s="117"/>
      <c r="XCU160" s="117"/>
      <c r="XCV160" s="117"/>
      <c r="XCW160" s="117"/>
      <c r="XCX160" s="117"/>
      <c r="XCY160" s="117"/>
      <c r="XCZ160" s="117"/>
      <c r="XDA160" s="117"/>
      <c r="XDB160" s="117"/>
      <c r="XDC160" s="117"/>
      <c r="XDD160" s="117"/>
      <c r="XDE160" s="117"/>
      <c r="XDF160" s="117"/>
      <c r="XDG160" s="117"/>
      <c r="XDH160" s="118"/>
      <c r="XDI160" s="118"/>
      <c r="XDJ160" s="119"/>
      <c r="XDK160" s="119"/>
      <c r="XDL160" s="94"/>
      <c r="XDM160" s="94"/>
      <c r="XDN160" s="2"/>
      <c r="XDO160" s="5"/>
      <c r="XDP160" s="5"/>
      <c r="XDQ160" s="120"/>
      <c r="XDR160" s="118"/>
      <c r="XDS160" s="118"/>
      <c r="XDT160" s="118"/>
    </row>
    <row r="161" spans="1:16348" s="4" customFormat="1" ht="15" customHeight="1">
      <c r="A161" s="20" t="s">
        <v>0</v>
      </c>
      <c r="B161" s="20" t="s">
        <v>34</v>
      </c>
      <c r="C161" s="20">
        <v>2016</v>
      </c>
      <c r="D161" s="20" t="s">
        <v>6</v>
      </c>
      <c r="E161" s="18" t="s">
        <v>2230</v>
      </c>
      <c r="F161" s="20" t="s">
        <v>2</v>
      </c>
      <c r="G161" s="18" t="s">
        <v>2231</v>
      </c>
      <c r="H161" s="18" t="s">
        <v>906</v>
      </c>
      <c r="I161" s="20">
        <v>0.25</v>
      </c>
      <c r="J161" s="21" t="s">
        <v>1261</v>
      </c>
      <c r="K161" s="18" t="s">
        <v>2234</v>
      </c>
      <c r="L161" s="18" t="s">
        <v>1149</v>
      </c>
      <c r="M161" s="21">
        <v>0.25</v>
      </c>
      <c r="N161" s="27"/>
      <c r="O161" s="27"/>
      <c r="P161" s="9" t="s">
        <v>17</v>
      </c>
      <c r="Q161" s="117"/>
      <c r="R161" s="118"/>
      <c r="S161" s="118"/>
      <c r="T161" s="24" t="str">
        <f t="shared" si="2"/>
        <v>BE2016CSR3</v>
      </c>
      <c r="U161" s="94"/>
      <c r="V161" s="2"/>
      <c r="W161" s="5"/>
      <c r="X161" s="5"/>
      <c r="Y161" s="120"/>
      <c r="Z161" s="118"/>
      <c r="AA161" s="118"/>
      <c r="AB161" s="118"/>
      <c r="AC161" s="118"/>
      <c r="AD161" s="118"/>
      <c r="AE161" s="121"/>
      <c r="AF161" s="117"/>
      <c r="AG161" s="117"/>
      <c r="AH161" s="117"/>
      <c r="AI161" s="117"/>
      <c r="AJ161" s="117"/>
      <c r="AK161" s="117"/>
      <c r="AL161" s="117"/>
      <c r="AM161" s="117"/>
      <c r="AN161" s="117"/>
      <c r="AO161" s="117"/>
      <c r="AP161" s="117"/>
      <c r="AQ161" s="117"/>
      <c r="AR161" s="117"/>
      <c r="AS161" s="117"/>
      <c r="AT161" s="118"/>
      <c r="AU161" s="118"/>
      <c r="AV161" s="119"/>
      <c r="AW161" s="119"/>
      <c r="AX161" s="94"/>
      <c r="AY161" s="94"/>
      <c r="AZ161" s="2"/>
      <c r="BA161" s="5"/>
      <c r="BB161" s="5"/>
      <c r="BC161" s="120"/>
      <c r="BD161" s="118"/>
      <c r="BE161" s="118"/>
      <c r="BF161" s="118"/>
      <c r="BG161" s="118"/>
      <c r="BH161" s="118"/>
      <c r="BI161" s="121"/>
      <c r="BJ161" s="117"/>
      <c r="BK161" s="117"/>
      <c r="BL161" s="117"/>
      <c r="BM161" s="117"/>
      <c r="BN161" s="117"/>
      <c r="BO161" s="117"/>
      <c r="BP161" s="117"/>
      <c r="BQ161" s="117"/>
      <c r="BR161" s="117"/>
      <c r="BS161" s="117"/>
      <c r="BT161" s="117"/>
      <c r="BU161" s="117"/>
      <c r="BV161" s="117"/>
      <c r="BW161" s="117"/>
      <c r="BX161" s="118"/>
      <c r="BY161" s="118"/>
      <c r="BZ161" s="119"/>
      <c r="CA161" s="119"/>
      <c r="CB161" s="94"/>
      <c r="CC161" s="94"/>
      <c r="CD161" s="2"/>
      <c r="CE161" s="5"/>
      <c r="CF161" s="5"/>
      <c r="CG161" s="120"/>
      <c r="CH161" s="118"/>
      <c r="CI161" s="118"/>
      <c r="CJ161" s="118"/>
      <c r="CK161" s="118"/>
      <c r="CL161" s="118"/>
      <c r="CM161" s="121"/>
      <c r="CN161" s="117"/>
      <c r="CO161" s="117"/>
      <c r="CP161" s="117"/>
      <c r="CQ161" s="117"/>
      <c r="CR161" s="117"/>
      <c r="CS161" s="117"/>
      <c r="CT161" s="117"/>
      <c r="CU161" s="117"/>
      <c r="CV161" s="117"/>
      <c r="CW161" s="117"/>
      <c r="CX161" s="117"/>
      <c r="CY161" s="117"/>
      <c r="CZ161" s="117"/>
      <c r="DA161" s="117"/>
      <c r="DB161" s="118"/>
      <c r="DC161" s="118"/>
      <c r="DD161" s="119"/>
      <c r="DE161" s="119"/>
      <c r="DF161" s="94"/>
      <c r="DG161" s="94"/>
      <c r="DH161" s="2"/>
      <c r="DI161" s="5"/>
      <c r="DJ161" s="5"/>
      <c r="DK161" s="120"/>
      <c r="DL161" s="118"/>
      <c r="DM161" s="118"/>
      <c r="DN161" s="118"/>
      <c r="DO161" s="118"/>
      <c r="DP161" s="118"/>
      <c r="DQ161" s="121"/>
      <c r="DR161" s="117"/>
      <c r="DS161" s="117"/>
      <c r="DT161" s="117"/>
      <c r="DU161" s="117"/>
      <c r="DV161" s="117"/>
      <c r="DW161" s="117"/>
      <c r="DX161" s="117"/>
      <c r="DY161" s="117"/>
      <c r="DZ161" s="117"/>
      <c r="EA161" s="117"/>
      <c r="EB161" s="117"/>
      <c r="EC161" s="117"/>
      <c r="ED161" s="117"/>
      <c r="EE161" s="117"/>
      <c r="EF161" s="118"/>
      <c r="EG161" s="118"/>
      <c r="EH161" s="119"/>
      <c r="EI161" s="119"/>
      <c r="EJ161" s="94"/>
      <c r="EK161" s="94"/>
      <c r="EL161" s="2"/>
      <c r="EM161" s="5"/>
      <c r="EN161" s="5"/>
      <c r="EO161" s="120"/>
      <c r="EP161" s="118"/>
      <c r="EQ161" s="118"/>
      <c r="ER161" s="118"/>
      <c r="ES161" s="118"/>
      <c r="ET161" s="118"/>
      <c r="EU161" s="121"/>
      <c r="EV161" s="117"/>
      <c r="EW161" s="117"/>
      <c r="EX161" s="117"/>
      <c r="EY161" s="117"/>
      <c r="EZ161" s="117"/>
      <c r="FA161" s="117"/>
      <c r="FB161" s="117"/>
      <c r="FC161" s="117"/>
      <c r="FD161" s="117"/>
      <c r="FE161" s="117"/>
      <c r="FF161" s="117"/>
      <c r="FG161" s="117"/>
      <c r="FH161" s="117"/>
      <c r="FI161" s="117"/>
      <c r="FJ161" s="118"/>
      <c r="FK161" s="118"/>
      <c r="FL161" s="119"/>
      <c r="FM161" s="119"/>
      <c r="FN161" s="94"/>
      <c r="FO161" s="94"/>
      <c r="FP161" s="2"/>
      <c r="FQ161" s="5"/>
      <c r="FR161" s="5"/>
      <c r="FS161" s="120"/>
      <c r="FT161" s="118"/>
      <c r="FU161" s="118"/>
      <c r="FV161" s="118"/>
      <c r="FW161" s="118"/>
      <c r="FX161" s="118"/>
      <c r="FY161" s="121"/>
      <c r="FZ161" s="117"/>
      <c r="GA161" s="117"/>
      <c r="GB161" s="117"/>
      <c r="GC161" s="117"/>
      <c r="GD161" s="117"/>
      <c r="GE161" s="117"/>
      <c r="GF161" s="117"/>
      <c r="GG161" s="117"/>
      <c r="GH161" s="117"/>
      <c r="GI161" s="117"/>
      <c r="GJ161" s="117"/>
      <c r="GK161" s="117"/>
      <c r="GL161" s="117"/>
      <c r="GM161" s="117"/>
      <c r="GN161" s="118"/>
      <c r="GO161" s="118"/>
      <c r="GP161" s="119"/>
      <c r="GQ161" s="119"/>
      <c r="GR161" s="94"/>
      <c r="GS161" s="94"/>
      <c r="GT161" s="2"/>
      <c r="GU161" s="5"/>
      <c r="GV161" s="5"/>
      <c r="GW161" s="120"/>
      <c r="GX161" s="118"/>
      <c r="GY161" s="118"/>
      <c r="GZ161" s="118"/>
      <c r="HA161" s="118"/>
      <c r="HB161" s="118"/>
      <c r="HC161" s="121"/>
      <c r="HD161" s="117"/>
      <c r="HE161" s="117"/>
      <c r="HF161" s="117"/>
      <c r="HG161" s="117"/>
      <c r="HH161" s="117"/>
      <c r="HI161" s="117"/>
      <c r="HJ161" s="117"/>
      <c r="HK161" s="117"/>
      <c r="HL161" s="117"/>
      <c r="HM161" s="117"/>
      <c r="HN161" s="117"/>
      <c r="HO161" s="117"/>
      <c r="HP161" s="117"/>
      <c r="HQ161" s="117"/>
      <c r="HR161" s="118"/>
      <c r="HS161" s="118"/>
      <c r="HT161" s="119"/>
      <c r="HU161" s="119"/>
      <c r="HV161" s="94"/>
      <c r="HW161" s="94"/>
      <c r="HX161" s="2"/>
      <c r="HY161" s="5"/>
      <c r="HZ161" s="5"/>
      <c r="IA161" s="120"/>
      <c r="IB161" s="118"/>
      <c r="IC161" s="118"/>
      <c r="ID161" s="118"/>
      <c r="IE161" s="118"/>
      <c r="IF161" s="118"/>
      <c r="IG161" s="121"/>
      <c r="IH161" s="117"/>
      <c r="II161" s="117"/>
      <c r="IJ161" s="117"/>
      <c r="IK161" s="117"/>
      <c r="IL161" s="117"/>
      <c r="IM161" s="117"/>
      <c r="IN161" s="117"/>
      <c r="IO161" s="117"/>
      <c r="IP161" s="117"/>
      <c r="IQ161" s="117"/>
      <c r="IR161" s="117"/>
      <c r="IS161" s="117"/>
      <c r="IT161" s="117"/>
      <c r="IU161" s="117"/>
      <c r="IV161" s="118"/>
      <c r="IW161" s="118"/>
      <c r="IX161" s="119"/>
      <c r="IY161" s="119"/>
      <c r="IZ161" s="94"/>
      <c r="JA161" s="94"/>
      <c r="JB161" s="2"/>
      <c r="JC161" s="5"/>
      <c r="JD161" s="5"/>
      <c r="JE161" s="120"/>
      <c r="JF161" s="118"/>
      <c r="JG161" s="118"/>
      <c r="JH161" s="118"/>
      <c r="JI161" s="118"/>
      <c r="JJ161" s="118"/>
      <c r="JK161" s="121"/>
      <c r="JL161" s="117"/>
      <c r="JM161" s="117"/>
      <c r="JN161" s="117"/>
      <c r="JO161" s="117"/>
      <c r="JP161" s="117"/>
      <c r="JQ161" s="117"/>
      <c r="JR161" s="117"/>
      <c r="JS161" s="117"/>
      <c r="JT161" s="117"/>
      <c r="JU161" s="117"/>
      <c r="JV161" s="117"/>
      <c r="JW161" s="117"/>
      <c r="JX161" s="117"/>
      <c r="JY161" s="117"/>
      <c r="JZ161" s="118"/>
      <c r="KA161" s="118"/>
      <c r="KB161" s="119"/>
      <c r="KC161" s="119"/>
      <c r="KD161" s="94"/>
      <c r="KE161" s="94"/>
      <c r="KF161" s="2"/>
      <c r="KG161" s="5"/>
      <c r="KH161" s="5"/>
      <c r="KI161" s="120"/>
      <c r="KJ161" s="118"/>
      <c r="KK161" s="118"/>
      <c r="KL161" s="118"/>
      <c r="KM161" s="118"/>
      <c r="KN161" s="118"/>
      <c r="KO161" s="121"/>
      <c r="KP161" s="117"/>
      <c r="KQ161" s="117"/>
      <c r="KR161" s="117"/>
      <c r="KS161" s="117"/>
      <c r="KT161" s="117"/>
      <c r="KU161" s="117"/>
      <c r="KV161" s="117"/>
      <c r="KW161" s="117"/>
      <c r="KX161" s="117"/>
      <c r="KY161" s="117"/>
      <c r="KZ161" s="117"/>
      <c r="LA161" s="117"/>
      <c r="LB161" s="117"/>
      <c r="LC161" s="117"/>
      <c r="LD161" s="118"/>
      <c r="LE161" s="118"/>
      <c r="LF161" s="119"/>
      <c r="LG161" s="119"/>
      <c r="LH161" s="94"/>
      <c r="LI161" s="94"/>
      <c r="LJ161" s="2"/>
      <c r="LK161" s="5"/>
      <c r="LL161" s="5"/>
      <c r="LM161" s="120"/>
      <c r="LN161" s="118"/>
      <c r="LO161" s="118"/>
      <c r="LP161" s="118"/>
      <c r="LQ161" s="118"/>
      <c r="LR161" s="118"/>
      <c r="LS161" s="121"/>
      <c r="LT161" s="117"/>
      <c r="LU161" s="117"/>
      <c r="LV161" s="117"/>
      <c r="LW161" s="117"/>
      <c r="LX161" s="117"/>
      <c r="LY161" s="117"/>
      <c r="LZ161" s="117"/>
      <c r="MA161" s="117"/>
      <c r="MB161" s="117"/>
      <c r="MC161" s="117"/>
      <c r="MD161" s="117"/>
      <c r="ME161" s="117"/>
      <c r="MF161" s="117"/>
      <c r="MG161" s="117"/>
      <c r="MH161" s="118"/>
      <c r="MI161" s="118"/>
      <c r="MJ161" s="119"/>
      <c r="MK161" s="119"/>
      <c r="ML161" s="94"/>
      <c r="MM161" s="94"/>
      <c r="MN161" s="2"/>
      <c r="MO161" s="5"/>
      <c r="MP161" s="5"/>
      <c r="MQ161" s="120"/>
      <c r="MR161" s="118"/>
      <c r="MS161" s="118"/>
      <c r="MT161" s="118"/>
      <c r="MU161" s="118"/>
      <c r="MV161" s="118"/>
      <c r="MW161" s="121"/>
      <c r="MX161" s="117"/>
      <c r="MY161" s="117"/>
      <c r="MZ161" s="117"/>
      <c r="NA161" s="117"/>
      <c r="NB161" s="117"/>
      <c r="NC161" s="117"/>
      <c r="ND161" s="117"/>
      <c r="NE161" s="117"/>
      <c r="NF161" s="117"/>
      <c r="NG161" s="117"/>
      <c r="NH161" s="117"/>
      <c r="NI161" s="117"/>
      <c r="NJ161" s="117"/>
      <c r="NK161" s="117"/>
      <c r="NL161" s="118"/>
      <c r="NM161" s="118"/>
      <c r="NN161" s="119"/>
      <c r="NO161" s="119"/>
      <c r="NP161" s="94"/>
      <c r="NQ161" s="94"/>
      <c r="NR161" s="2"/>
      <c r="NS161" s="5"/>
      <c r="NT161" s="5"/>
      <c r="NU161" s="120"/>
      <c r="NV161" s="118"/>
      <c r="NW161" s="118"/>
      <c r="NX161" s="118"/>
      <c r="NY161" s="118"/>
      <c r="NZ161" s="118"/>
      <c r="OA161" s="121"/>
      <c r="OB161" s="117"/>
      <c r="OC161" s="117"/>
      <c r="OD161" s="117"/>
      <c r="OE161" s="117"/>
      <c r="OF161" s="117"/>
      <c r="OG161" s="117"/>
      <c r="OH161" s="117"/>
      <c r="OI161" s="117"/>
      <c r="OJ161" s="117"/>
      <c r="OK161" s="117"/>
      <c r="OL161" s="117"/>
      <c r="OM161" s="117"/>
      <c r="ON161" s="117"/>
      <c r="OO161" s="117"/>
      <c r="OP161" s="118"/>
      <c r="OQ161" s="118"/>
      <c r="OR161" s="119"/>
      <c r="OS161" s="119"/>
      <c r="OT161" s="94"/>
      <c r="OU161" s="94"/>
      <c r="OV161" s="2"/>
      <c r="OW161" s="5"/>
      <c r="OX161" s="5"/>
      <c r="OY161" s="120"/>
      <c r="OZ161" s="118"/>
      <c r="PA161" s="118"/>
      <c r="PB161" s="118"/>
      <c r="PC161" s="118"/>
      <c r="PD161" s="118"/>
      <c r="PE161" s="121"/>
      <c r="PF161" s="117"/>
      <c r="PG161" s="117"/>
      <c r="PH161" s="117"/>
      <c r="PI161" s="117"/>
      <c r="PJ161" s="117"/>
      <c r="PK161" s="117"/>
      <c r="PL161" s="117"/>
      <c r="PM161" s="117"/>
      <c r="PN161" s="117"/>
      <c r="PO161" s="117"/>
      <c r="PP161" s="117"/>
      <c r="PQ161" s="117"/>
      <c r="PR161" s="117"/>
      <c r="PS161" s="117"/>
      <c r="PT161" s="118"/>
      <c r="PU161" s="118"/>
      <c r="PV161" s="119"/>
      <c r="PW161" s="119"/>
      <c r="PX161" s="94"/>
      <c r="PY161" s="94"/>
      <c r="PZ161" s="2"/>
      <c r="QA161" s="5"/>
      <c r="QB161" s="5"/>
      <c r="QC161" s="120"/>
      <c r="QD161" s="118"/>
      <c r="QE161" s="118"/>
      <c r="QF161" s="118"/>
      <c r="QG161" s="118"/>
      <c r="QH161" s="118"/>
      <c r="QI161" s="121"/>
      <c r="QJ161" s="117"/>
      <c r="QK161" s="117"/>
      <c r="QL161" s="117"/>
      <c r="QM161" s="117"/>
      <c r="QN161" s="117"/>
      <c r="QO161" s="117"/>
      <c r="QP161" s="117"/>
      <c r="QQ161" s="117"/>
      <c r="QR161" s="117"/>
      <c r="QS161" s="117"/>
      <c r="QT161" s="117"/>
      <c r="QU161" s="117"/>
      <c r="QV161" s="117"/>
      <c r="QW161" s="117"/>
      <c r="QX161" s="118"/>
      <c r="QY161" s="118"/>
      <c r="QZ161" s="119"/>
      <c r="RA161" s="119"/>
      <c r="RB161" s="94"/>
      <c r="RC161" s="94"/>
      <c r="RD161" s="2"/>
      <c r="RE161" s="5"/>
      <c r="RF161" s="5"/>
      <c r="RG161" s="120"/>
      <c r="RH161" s="118"/>
      <c r="RI161" s="118"/>
      <c r="RJ161" s="118"/>
      <c r="RK161" s="118"/>
      <c r="RL161" s="118"/>
      <c r="RM161" s="121"/>
      <c r="RN161" s="117"/>
      <c r="RO161" s="117"/>
      <c r="RP161" s="117"/>
      <c r="RQ161" s="117"/>
      <c r="RR161" s="117"/>
      <c r="RS161" s="117"/>
      <c r="RT161" s="117"/>
      <c r="RU161" s="117"/>
      <c r="RV161" s="117"/>
      <c r="RW161" s="117"/>
      <c r="RX161" s="117"/>
      <c r="RY161" s="117"/>
      <c r="RZ161" s="117"/>
      <c r="SA161" s="117"/>
      <c r="SB161" s="118"/>
      <c r="SC161" s="118"/>
      <c r="SD161" s="119"/>
      <c r="SE161" s="119"/>
      <c r="SF161" s="94"/>
      <c r="SG161" s="94"/>
      <c r="SH161" s="2"/>
      <c r="SI161" s="5"/>
      <c r="SJ161" s="5"/>
      <c r="SK161" s="120"/>
      <c r="SL161" s="118"/>
      <c r="SM161" s="118"/>
      <c r="SN161" s="118"/>
      <c r="SO161" s="118"/>
      <c r="SP161" s="118"/>
      <c r="SQ161" s="121"/>
      <c r="SR161" s="117"/>
      <c r="SS161" s="117"/>
      <c r="ST161" s="117"/>
      <c r="SU161" s="117"/>
      <c r="SV161" s="117"/>
      <c r="SW161" s="117"/>
      <c r="SX161" s="117"/>
      <c r="SY161" s="117"/>
      <c r="SZ161" s="117"/>
      <c r="TA161" s="117"/>
      <c r="TB161" s="117"/>
      <c r="TC161" s="117"/>
      <c r="TD161" s="117"/>
      <c r="TE161" s="117"/>
      <c r="TF161" s="118"/>
      <c r="TG161" s="118"/>
      <c r="TH161" s="119"/>
      <c r="TI161" s="119"/>
      <c r="TJ161" s="94"/>
      <c r="TK161" s="94"/>
      <c r="TL161" s="2"/>
      <c r="TM161" s="5"/>
      <c r="TN161" s="5"/>
      <c r="TO161" s="120"/>
      <c r="TP161" s="118"/>
      <c r="TQ161" s="118"/>
      <c r="TR161" s="118"/>
      <c r="TS161" s="118"/>
      <c r="TT161" s="118"/>
      <c r="TU161" s="121"/>
      <c r="TV161" s="117"/>
      <c r="TW161" s="117"/>
      <c r="TX161" s="117"/>
      <c r="TY161" s="117"/>
      <c r="TZ161" s="117"/>
      <c r="UA161" s="117"/>
      <c r="UB161" s="117"/>
      <c r="UC161" s="117"/>
      <c r="UD161" s="117"/>
      <c r="UE161" s="117"/>
      <c r="UF161" s="117"/>
      <c r="UG161" s="117"/>
      <c r="UH161" s="117"/>
      <c r="UI161" s="117"/>
      <c r="UJ161" s="118"/>
      <c r="UK161" s="118"/>
      <c r="UL161" s="119"/>
      <c r="UM161" s="119"/>
      <c r="UN161" s="94"/>
      <c r="UO161" s="94"/>
      <c r="UP161" s="2"/>
      <c r="UQ161" s="5"/>
      <c r="UR161" s="5"/>
      <c r="US161" s="120"/>
      <c r="UT161" s="118"/>
      <c r="UU161" s="118"/>
      <c r="UV161" s="118"/>
      <c r="UW161" s="118"/>
      <c r="UX161" s="118"/>
      <c r="UY161" s="121"/>
      <c r="UZ161" s="117"/>
      <c r="VA161" s="117"/>
      <c r="VB161" s="117"/>
      <c r="VC161" s="117"/>
      <c r="VD161" s="117"/>
      <c r="VE161" s="117"/>
      <c r="VF161" s="117"/>
      <c r="VG161" s="117"/>
      <c r="VH161" s="117"/>
      <c r="VI161" s="117"/>
      <c r="VJ161" s="117"/>
      <c r="VK161" s="117"/>
      <c r="VL161" s="117"/>
      <c r="VM161" s="117"/>
      <c r="VN161" s="118"/>
      <c r="VO161" s="118"/>
      <c r="VP161" s="119"/>
      <c r="VQ161" s="119"/>
      <c r="VR161" s="94"/>
      <c r="VS161" s="94"/>
      <c r="VT161" s="2"/>
      <c r="VU161" s="5"/>
      <c r="VV161" s="5"/>
      <c r="VW161" s="120"/>
      <c r="VX161" s="118"/>
      <c r="VY161" s="118"/>
      <c r="VZ161" s="118"/>
      <c r="WA161" s="118"/>
      <c r="WB161" s="118"/>
      <c r="WC161" s="121"/>
      <c r="WD161" s="117"/>
      <c r="WE161" s="117"/>
      <c r="WF161" s="117"/>
      <c r="WG161" s="117"/>
      <c r="WH161" s="117"/>
      <c r="WI161" s="117"/>
      <c r="WJ161" s="117"/>
      <c r="WK161" s="117"/>
      <c r="WL161" s="117"/>
      <c r="WM161" s="117"/>
      <c r="WN161" s="117"/>
      <c r="WO161" s="117"/>
      <c r="WP161" s="117"/>
      <c r="WQ161" s="117"/>
      <c r="WR161" s="118"/>
      <c r="WS161" s="118"/>
      <c r="WT161" s="119"/>
      <c r="WU161" s="119"/>
      <c r="WV161" s="94"/>
      <c r="WW161" s="94"/>
      <c r="WX161" s="2"/>
      <c r="WY161" s="5"/>
      <c r="WZ161" s="5"/>
      <c r="XA161" s="120"/>
      <c r="XB161" s="118"/>
      <c r="XC161" s="118"/>
      <c r="XD161" s="118"/>
      <c r="XE161" s="118"/>
      <c r="XF161" s="118"/>
      <c r="XG161" s="121"/>
      <c r="XH161" s="117"/>
      <c r="XI161" s="117"/>
      <c r="XJ161" s="117"/>
      <c r="XK161" s="117"/>
      <c r="XL161" s="117"/>
      <c r="XM161" s="117"/>
      <c r="XN161" s="117"/>
      <c r="XO161" s="117"/>
      <c r="XP161" s="117"/>
      <c r="XQ161" s="117"/>
      <c r="XR161" s="117"/>
      <c r="XS161" s="117"/>
      <c r="XT161" s="117"/>
      <c r="XU161" s="117"/>
      <c r="XV161" s="118"/>
      <c r="XW161" s="118"/>
      <c r="XX161" s="119"/>
      <c r="XY161" s="119"/>
      <c r="XZ161" s="94"/>
      <c r="YA161" s="94"/>
      <c r="YB161" s="2"/>
      <c r="YC161" s="5"/>
      <c r="YD161" s="5"/>
      <c r="YE161" s="120"/>
      <c r="YF161" s="118"/>
      <c r="YG161" s="118"/>
      <c r="YH161" s="118"/>
      <c r="YI161" s="118"/>
      <c r="YJ161" s="118"/>
      <c r="YK161" s="121"/>
      <c r="YL161" s="117"/>
      <c r="YM161" s="117"/>
      <c r="YN161" s="117"/>
      <c r="YO161" s="117"/>
      <c r="YP161" s="117"/>
      <c r="YQ161" s="117"/>
      <c r="YR161" s="117"/>
      <c r="YS161" s="117"/>
      <c r="YT161" s="117"/>
      <c r="YU161" s="117"/>
      <c r="YV161" s="117"/>
      <c r="YW161" s="117"/>
      <c r="YX161" s="117"/>
      <c r="YY161" s="117"/>
      <c r="YZ161" s="118"/>
      <c r="ZA161" s="118"/>
      <c r="ZB161" s="119"/>
      <c r="ZC161" s="119"/>
      <c r="ZD161" s="94"/>
      <c r="ZE161" s="94"/>
      <c r="ZF161" s="2"/>
      <c r="ZG161" s="5"/>
      <c r="ZH161" s="5"/>
      <c r="ZI161" s="120"/>
      <c r="ZJ161" s="118"/>
      <c r="ZK161" s="118"/>
      <c r="ZL161" s="118"/>
      <c r="ZM161" s="118"/>
      <c r="ZN161" s="118"/>
      <c r="ZO161" s="121"/>
      <c r="ZP161" s="117"/>
      <c r="ZQ161" s="117"/>
      <c r="ZR161" s="117"/>
      <c r="ZS161" s="117"/>
      <c r="ZT161" s="117"/>
      <c r="ZU161" s="117"/>
      <c r="ZV161" s="117"/>
      <c r="ZW161" s="117"/>
      <c r="ZX161" s="117"/>
      <c r="ZY161" s="117"/>
      <c r="ZZ161" s="117"/>
      <c r="AAA161" s="117"/>
      <c r="AAB161" s="117"/>
      <c r="AAC161" s="117"/>
      <c r="AAD161" s="118"/>
      <c r="AAE161" s="118"/>
      <c r="AAF161" s="119"/>
      <c r="AAG161" s="119"/>
      <c r="AAH161" s="94"/>
      <c r="AAI161" s="94"/>
      <c r="AAJ161" s="2"/>
      <c r="AAK161" s="5"/>
      <c r="AAL161" s="5"/>
      <c r="AAM161" s="120"/>
      <c r="AAN161" s="118"/>
      <c r="AAO161" s="118"/>
      <c r="AAP161" s="118"/>
      <c r="AAQ161" s="118"/>
      <c r="AAR161" s="118"/>
      <c r="AAS161" s="121"/>
      <c r="AAT161" s="117"/>
      <c r="AAU161" s="117"/>
      <c r="AAV161" s="117"/>
      <c r="AAW161" s="117"/>
      <c r="AAX161" s="117"/>
      <c r="AAY161" s="117"/>
      <c r="AAZ161" s="117"/>
      <c r="ABA161" s="117"/>
      <c r="ABB161" s="117"/>
      <c r="ABC161" s="117"/>
      <c r="ABD161" s="117"/>
      <c r="ABE161" s="117"/>
      <c r="ABF161" s="117"/>
      <c r="ABG161" s="117"/>
      <c r="ABH161" s="118"/>
      <c r="ABI161" s="118"/>
      <c r="ABJ161" s="119"/>
      <c r="ABK161" s="119"/>
      <c r="ABL161" s="94"/>
      <c r="ABM161" s="94"/>
      <c r="ABN161" s="2"/>
      <c r="ABO161" s="5"/>
      <c r="ABP161" s="5"/>
      <c r="ABQ161" s="120"/>
      <c r="ABR161" s="118"/>
      <c r="ABS161" s="118"/>
      <c r="ABT161" s="118"/>
      <c r="ABU161" s="118"/>
      <c r="ABV161" s="118"/>
      <c r="ABW161" s="121"/>
      <c r="ABX161" s="117"/>
      <c r="ABY161" s="117"/>
      <c r="ABZ161" s="117"/>
      <c r="ACA161" s="117"/>
      <c r="ACB161" s="117"/>
      <c r="ACC161" s="117"/>
      <c r="ACD161" s="117"/>
      <c r="ACE161" s="117"/>
      <c r="ACF161" s="117"/>
      <c r="ACG161" s="117"/>
      <c r="ACH161" s="117"/>
      <c r="ACI161" s="117"/>
      <c r="ACJ161" s="117"/>
      <c r="ACK161" s="117"/>
      <c r="ACL161" s="118"/>
      <c r="ACM161" s="118"/>
      <c r="ACN161" s="119"/>
      <c r="ACO161" s="119"/>
      <c r="ACP161" s="94"/>
      <c r="ACQ161" s="94"/>
      <c r="ACR161" s="2"/>
      <c r="ACS161" s="5"/>
      <c r="ACT161" s="5"/>
      <c r="ACU161" s="120"/>
      <c r="ACV161" s="118"/>
      <c r="ACW161" s="118"/>
      <c r="ACX161" s="118"/>
      <c r="ACY161" s="118"/>
      <c r="ACZ161" s="118"/>
      <c r="ADA161" s="121"/>
      <c r="ADB161" s="117"/>
      <c r="ADC161" s="117"/>
      <c r="ADD161" s="117"/>
      <c r="ADE161" s="117"/>
      <c r="ADF161" s="117"/>
      <c r="ADG161" s="117"/>
      <c r="ADH161" s="117"/>
      <c r="ADI161" s="117"/>
      <c r="ADJ161" s="117"/>
      <c r="ADK161" s="117"/>
      <c r="ADL161" s="117"/>
      <c r="ADM161" s="117"/>
      <c r="ADN161" s="117"/>
      <c r="ADO161" s="117"/>
      <c r="ADP161" s="118"/>
      <c r="ADQ161" s="118"/>
      <c r="ADR161" s="119"/>
      <c r="ADS161" s="119"/>
      <c r="ADT161" s="94"/>
      <c r="ADU161" s="94"/>
      <c r="ADV161" s="2"/>
      <c r="ADW161" s="5"/>
      <c r="ADX161" s="5"/>
      <c r="ADY161" s="120"/>
      <c r="ADZ161" s="118"/>
      <c r="AEA161" s="118"/>
      <c r="AEB161" s="118"/>
      <c r="AEC161" s="118"/>
      <c r="AED161" s="118"/>
      <c r="AEE161" s="121"/>
      <c r="AEF161" s="117"/>
      <c r="AEG161" s="117"/>
      <c r="AEH161" s="117"/>
      <c r="AEI161" s="117"/>
      <c r="AEJ161" s="117"/>
      <c r="AEK161" s="117"/>
      <c r="AEL161" s="117"/>
      <c r="AEM161" s="117"/>
      <c r="AEN161" s="117"/>
      <c r="AEO161" s="117"/>
      <c r="AEP161" s="117"/>
      <c r="AEQ161" s="117"/>
      <c r="AER161" s="117"/>
      <c r="AES161" s="117"/>
      <c r="AET161" s="118"/>
      <c r="AEU161" s="118"/>
      <c r="AEV161" s="119"/>
      <c r="AEW161" s="119"/>
      <c r="AEX161" s="94"/>
      <c r="AEY161" s="94"/>
      <c r="AEZ161" s="2"/>
      <c r="AFA161" s="5"/>
      <c r="AFB161" s="5"/>
      <c r="AFC161" s="120"/>
      <c r="AFD161" s="118"/>
      <c r="AFE161" s="118"/>
      <c r="AFF161" s="118"/>
      <c r="AFG161" s="118"/>
      <c r="AFH161" s="118"/>
      <c r="AFI161" s="121"/>
      <c r="AFJ161" s="117"/>
      <c r="AFK161" s="117"/>
      <c r="AFL161" s="117"/>
      <c r="AFM161" s="117"/>
      <c r="AFN161" s="117"/>
      <c r="AFO161" s="117"/>
      <c r="AFP161" s="117"/>
      <c r="AFQ161" s="117"/>
      <c r="AFR161" s="117"/>
      <c r="AFS161" s="117"/>
      <c r="AFT161" s="117"/>
      <c r="AFU161" s="117"/>
      <c r="AFV161" s="117"/>
      <c r="AFW161" s="117"/>
      <c r="AFX161" s="118"/>
      <c r="AFY161" s="118"/>
      <c r="AFZ161" s="119"/>
      <c r="AGA161" s="119"/>
      <c r="AGB161" s="94"/>
      <c r="AGC161" s="94"/>
      <c r="AGD161" s="2"/>
      <c r="AGE161" s="5"/>
      <c r="AGF161" s="5"/>
      <c r="AGG161" s="120"/>
      <c r="AGH161" s="118"/>
      <c r="AGI161" s="118"/>
      <c r="AGJ161" s="118"/>
      <c r="AGK161" s="118"/>
      <c r="AGL161" s="118"/>
      <c r="AGM161" s="121"/>
      <c r="AGN161" s="117"/>
      <c r="AGO161" s="117"/>
      <c r="AGP161" s="117"/>
      <c r="AGQ161" s="117"/>
      <c r="AGR161" s="117"/>
      <c r="AGS161" s="117"/>
      <c r="AGT161" s="117"/>
      <c r="AGU161" s="117"/>
      <c r="AGV161" s="117"/>
      <c r="AGW161" s="117"/>
      <c r="AGX161" s="117"/>
      <c r="AGY161" s="117"/>
      <c r="AGZ161" s="117"/>
      <c r="AHA161" s="117"/>
      <c r="AHB161" s="118"/>
      <c r="AHC161" s="118"/>
      <c r="AHD161" s="119"/>
      <c r="AHE161" s="119"/>
      <c r="AHF161" s="94"/>
      <c r="AHG161" s="94"/>
      <c r="AHH161" s="2"/>
      <c r="AHI161" s="5"/>
      <c r="AHJ161" s="5"/>
      <c r="AHK161" s="120"/>
      <c r="AHL161" s="118"/>
      <c r="AHM161" s="118"/>
      <c r="AHN161" s="118"/>
      <c r="AHO161" s="118"/>
      <c r="AHP161" s="118"/>
      <c r="AHQ161" s="121"/>
      <c r="AHR161" s="117"/>
      <c r="AHS161" s="117"/>
      <c r="AHT161" s="117"/>
      <c r="AHU161" s="117"/>
      <c r="AHV161" s="117"/>
      <c r="AHW161" s="117"/>
      <c r="AHX161" s="117"/>
      <c r="AHY161" s="117"/>
      <c r="AHZ161" s="117"/>
      <c r="AIA161" s="117"/>
      <c r="AIB161" s="117"/>
      <c r="AIC161" s="117"/>
      <c r="AID161" s="117"/>
      <c r="AIE161" s="117"/>
      <c r="AIF161" s="118"/>
      <c r="AIG161" s="118"/>
      <c r="AIH161" s="119"/>
      <c r="AII161" s="119"/>
      <c r="AIJ161" s="94"/>
      <c r="AIK161" s="94"/>
      <c r="AIL161" s="2"/>
      <c r="AIM161" s="5"/>
      <c r="AIN161" s="5"/>
      <c r="AIO161" s="120"/>
      <c r="AIP161" s="118"/>
      <c r="AIQ161" s="118"/>
      <c r="AIR161" s="118"/>
      <c r="AIS161" s="118"/>
      <c r="AIT161" s="118"/>
      <c r="AIU161" s="121"/>
      <c r="AIV161" s="117"/>
      <c r="AIW161" s="117"/>
      <c r="AIX161" s="117"/>
      <c r="AIY161" s="117"/>
      <c r="AIZ161" s="117"/>
      <c r="AJA161" s="117"/>
      <c r="AJB161" s="117"/>
      <c r="AJC161" s="117"/>
      <c r="AJD161" s="117"/>
      <c r="AJE161" s="117"/>
      <c r="AJF161" s="117"/>
      <c r="AJG161" s="117"/>
      <c r="AJH161" s="117"/>
      <c r="AJI161" s="117"/>
      <c r="AJJ161" s="118"/>
      <c r="AJK161" s="118"/>
      <c r="AJL161" s="119"/>
      <c r="AJM161" s="119"/>
      <c r="AJN161" s="94"/>
      <c r="AJO161" s="94"/>
      <c r="AJP161" s="2"/>
      <c r="AJQ161" s="5"/>
      <c r="AJR161" s="5"/>
      <c r="AJS161" s="120"/>
      <c r="AJT161" s="118"/>
      <c r="AJU161" s="118"/>
      <c r="AJV161" s="118"/>
      <c r="AJW161" s="118"/>
      <c r="AJX161" s="118"/>
      <c r="AJY161" s="121"/>
      <c r="AJZ161" s="117"/>
      <c r="AKA161" s="117"/>
      <c r="AKB161" s="117"/>
      <c r="AKC161" s="117"/>
      <c r="AKD161" s="117"/>
      <c r="AKE161" s="117"/>
      <c r="AKF161" s="117"/>
      <c r="AKG161" s="117"/>
      <c r="AKH161" s="117"/>
      <c r="AKI161" s="117"/>
      <c r="AKJ161" s="117"/>
      <c r="AKK161" s="117"/>
      <c r="AKL161" s="117"/>
      <c r="AKM161" s="117"/>
      <c r="AKN161" s="118"/>
      <c r="AKO161" s="118"/>
      <c r="AKP161" s="119"/>
      <c r="AKQ161" s="119"/>
      <c r="AKR161" s="94"/>
      <c r="AKS161" s="94"/>
      <c r="AKT161" s="2"/>
      <c r="AKU161" s="5"/>
      <c r="AKV161" s="5"/>
      <c r="AKW161" s="120"/>
      <c r="AKX161" s="118"/>
      <c r="AKY161" s="118"/>
      <c r="AKZ161" s="118"/>
      <c r="ALA161" s="118"/>
      <c r="ALB161" s="118"/>
      <c r="ALC161" s="121"/>
      <c r="ALD161" s="117"/>
      <c r="ALE161" s="117"/>
      <c r="ALF161" s="117"/>
      <c r="ALG161" s="117"/>
      <c r="ALH161" s="117"/>
      <c r="ALI161" s="117"/>
      <c r="ALJ161" s="117"/>
      <c r="ALK161" s="117"/>
      <c r="ALL161" s="117"/>
      <c r="ALM161" s="117"/>
      <c r="ALN161" s="117"/>
      <c r="ALO161" s="117"/>
      <c r="ALP161" s="117"/>
      <c r="ALQ161" s="117"/>
      <c r="ALR161" s="118"/>
      <c r="ALS161" s="118"/>
      <c r="ALT161" s="119"/>
      <c r="ALU161" s="119"/>
      <c r="ALV161" s="94"/>
      <c r="ALW161" s="94"/>
      <c r="ALX161" s="2"/>
      <c r="ALY161" s="5"/>
      <c r="ALZ161" s="5"/>
      <c r="AMA161" s="120"/>
      <c r="AMB161" s="118"/>
      <c r="AMC161" s="118"/>
      <c r="AMD161" s="118"/>
      <c r="AME161" s="118"/>
      <c r="AMF161" s="118"/>
      <c r="AMG161" s="121"/>
      <c r="AMH161" s="117"/>
      <c r="AMI161" s="117"/>
      <c r="AMJ161" s="117"/>
      <c r="AMK161" s="117"/>
      <c r="AML161" s="117"/>
      <c r="AMM161" s="117"/>
      <c r="AMN161" s="117"/>
      <c r="AMO161" s="117"/>
      <c r="AMP161" s="117"/>
      <c r="AMQ161" s="117"/>
      <c r="AMR161" s="117"/>
      <c r="AMS161" s="117"/>
      <c r="AMT161" s="117"/>
      <c r="AMU161" s="117"/>
      <c r="AMV161" s="118"/>
      <c r="AMW161" s="118"/>
      <c r="AMX161" s="119"/>
      <c r="AMY161" s="119"/>
      <c r="AMZ161" s="94"/>
      <c r="ANA161" s="94"/>
      <c r="ANB161" s="2"/>
      <c r="ANC161" s="5"/>
      <c r="AND161" s="5"/>
      <c r="ANE161" s="120"/>
      <c r="ANF161" s="118"/>
      <c r="ANG161" s="118"/>
      <c r="ANH161" s="118"/>
      <c r="ANI161" s="118"/>
      <c r="ANJ161" s="118"/>
      <c r="ANK161" s="121"/>
      <c r="ANL161" s="117"/>
      <c r="ANM161" s="117"/>
      <c r="ANN161" s="117"/>
      <c r="ANO161" s="117"/>
      <c r="ANP161" s="117"/>
      <c r="ANQ161" s="117"/>
      <c r="ANR161" s="117"/>
      <c r="ANS161" s="117"/>
      <c r="ANT161" s="117"/>
      <c r="ANU161" s="117"/>
      <c r="ANV161" s="117"/>
      <c r="ANW161" s="117"/>
      <c r="ANX161" s="117"/>
      <c r="ANY161" s="117"/>
      <c r="ANZ161" s="118"/>
      <c r="AOA161" s="118"/>
      <c r="AOB161" s="119"/>
      <c r="AOC161" s="119"/>
      <c r="AOD161" s="94"/>
      <c r="AOE161" s="94"/>
      <c r="AOF161" s="2"/>
      <c r="AOG161" s="5"/>
      <c r="AOH161" s="5"/>
      <c r="AOI161" s="120"/>
      <c r="AOJ161" s="118"/>
      <c r="AOK161" s="118"/>
      <c r="AOL161" s="118"/>
      <c r="AOM161" s="118"/>
      <c r="AON161" s="118"/>
      <c r="AOO161" s="121"/>
      <c r="AOP161" s="117"/>
      <c r="AOQ161" s="117"/>
      <c r="AOR161" s="117"/>
      <c r="AOS161" s="117"/>
      <c r="AOT161" s="117"/>
      <c r="AOU161" s="117"/>
      <c r="AOV161" s="117"/>
      <c r="AOW161" s="117"/>
      <c r="AOX161" s="117"/>
      <c r="AOY161" s="117"/>
      <c r="AOZ161" s="117"/>
      <c r="APA161" s="117"/>
      <c r="APB161" s="117"/>
      <c r="APC161" s="117"/>
      <c r="APD161" s="118"/>
      <c r="APE161" s="118"/>
      <c r="APF161" s="119"/>
      <c r="APG161" s="119"/>
      <c r="APH161" s="94"/>
      <c r="API161" s="94"/>
      <c r="APJ161" s="2"/>
      <c r="APK161" s="5"/>
      <c r="APL161" s="5"/>
      <c r="APM161" s="120"/>
      <c r="APN161" s="118"/>
      <c r="APO161" s="118"/>
      <c r="APP161" s="118"/>
      <c r="APQ161" s="118"/>
      <c r="APR161" s="118"/>
      <c r="APS161" s="121"/>
      <c r="APT161" s="117"/>
      <c r="APU161" s="117"/>
      <c r="APV161" s="117"/>
      <c r="APW161" s="117"/>
      <c r="APX161" s="117"/>
      <c r="APY161" s="117"/>
      <c r="APZ161" s="117"/>
      <c r="AQA161" s="117"/>
      <c r="AQB161" s="117"/>
      <c r="AQC161" s="117"/>
      <c r="AQD161" s="117"/>
      <c r="AQE161" s="117"/>
      <c r="AQF161" s="117"/>
      <c r="AQG161" s="117"/>
      <c r="AQH161" s="118"/>
      <c r="AQI161" s="118"/>
      <c r="AQJ161" s="119"/>
      <c r="AQK161" s="119"/>
      <c r="AQL161" s="94"/>
      <c r="AQM161" s="94"/>
      <c r="AQN161" s="2"/>
      <c r="AQO161" s="5"/>
      <c r="AQP161" s="5"/>
      <c r="AQQ161" s="120"/>
      <c r="AQR161" s="118"/>
      <c r="AQS161" s="118"/>
      <c r="AQT161" s="118"/>
      <c r="AQU161" s="118"/>
      <c r="AQV161" s="118"/>
      <c r="AQW161" s="121"/>
      <c r="AQX161" s="117"/>
      <c r="AQY161" s="117"/>
      <c r="AQZ161" s="117"/>
      <c r="ARA161" s="117"/>
      <c r="ARB161" s="117"/>
      <c r="ARC161" s="117"/>
      <c r="ARD161" s="117"/>
      <c r="ARE161" s="117"/>
      <c r="ARF161" s="117"/>
      <c r="ARG161" s="117"/>
      <c r="ARH161" s="117"/>
      <c r="ARI161" s="117"/>
      <c r="ARJ161" s="117"/>
      <c r="ARK161" s="117"/>
      <c r="ARL161" s="118"/>
      <c r="ARM161" s="118"/>
      <c r="ARN161" s="119"/>
      <c r="ARO161" s="119"/>
      <c r="ARP161" s="94"/>
      <c r="ARQ161" s="94"/>
      <c r="ARR161" s="2"/>
      <c r="ARS161" s="5"/>
      <c r="ART161" s="5"/>
      <c r="ARU161" s="120"/>
      <c r="ARV161" s="118"/>
      <c r="ARW161" s="118"/>
      <c r="ARX161" s="118"/>
      <c r="ARY161" s="118"/>
      <c r="ARZ161" s="118"/>
      <c r="ASA161" s="121"/>
      <c r="ASB161" s="117"/>
      <c r="ASC161" s="117"/>
      <c r="ASD161" s="117"/>
      <c r="ASE161" s="117"/>
      <c r="ASF161" s="117"/>
      <c r="ASG161" s="117"/>
      <c r="ASH161" s="117"/>
      <c r="ASI161" s="117"/>
      <c r="ASJ161" s="117"/>
      <c r="ASK161" s="117"/>
      <c r="ASL161" s="117"/>
      <c r="ASM161" s="117"/>
      <c r="ASN161" s="117"/>
      <c r="ASO161" s="117"/>
      <c r="ASP161" s="118"/>
      <c r="ASQ161" s="118"/>
      <c r="ASR161" s="119"/>
      <c r="ASS161" s="119"/>
      <c r="AST161" s="94"/>
      <c r="ASU161" s="94"/>
      <c r="ASV161" s="2"/>
      <c r="ASW161" s="5"/>
      <c r="ASX161" s="5"/>
      <c r="ASY161" s="120"/>
      <c r="ASZ161" s="118"/>
      <c r="ATA161" s="118"/>
      <c r="ATB161" s="118"/>
      <c r="ATC161" s="118"/>
      <c r="ATD161" s="118"/>
      <c r="ATE161" s="121"/>
      <c r="ATF161" s="117"/>
      <c r="ATG161" s="117"/>
      <c r="ATH161" s="117"/>
      <c r="ATI161" s="117"/>
      <c r="ATJ161" s="117"/>
      <c r="ATK161" s="117"/>
      <c r="ATL161" s="117"/>
      <c r="ATM161" s="117"/>
      <c r="ATN161" s="117"/>
      <c r="ATO161" s="117"/>
      <c r="ATP161" s="117"/>
      <c r="ATQ161" s="117"/>
      <c r="ATR161" s="117"/>
      <c r="ATS161" s="117"/>
      <c r="ATT161" s="118"/>
      <c r="ATU161" s="118"/>
      <c r="ATV161" s="119"/>
      <c r="ATW161" s="119"/>
      <c r="ATX161" s="94"/>
      <c r="ATY161" s="94"/>
      <c r="ATZ161" s="2"/>
      <c r="AUA161" s="5"/>
      <c r="AUB161" s="5"/>
      <c r="AUC161" s="120"/>
      <c r="AUD161" s="118"/>
      <c r="AUE161" s="118"/>
      <c r="AUF161" s="118"/>
      <c r="AUG161" s="118"/>
      <c r="AUH161" s="118"/>
      <c r="AUI161" s="121"/>
      <c r="AUJ161" s="117"/>
      <c r="AUK161" s="117"/>
      <c r="AUL161" s="117"/>
      <c r="AUM161" s="117"/>
      <c r="AUN161" s="117"/>
      <c r="AUO161" s="117"/>
      <c r="AUP161" s="117"/>
      <c r="AUQ161" s="117"/>
      <c r="AUR161" s="117"/>
      <c r="AUS161" s="117"/>
      <c r="AUT161" s="117"/>
      <c r="AUU161" s="117"/>
      <c r="AUV161" s="117"/>
      <c r="AUW161" s="117"/>
      <c r="AUX161" s="118"/>
      <c r="AUY161" s="118"/>
      <c r="AUZ161" s="119"/>
      <c r="AVA161" s="119"/>
      <c r="AVB161" s="94"/>
      <c r="AVC161" s="94"/>
      <c r="AVD161" s="2"/>
      <c r="AVE161" s="5"/>
      <c r="AVF161" s="5"/>
      <c r="AVG161" s="120"/>
      <c r="AVH161" s="118"/>
      <c r="AVI161" s="118"/>
      <c r="AVJ161" s="118"/>
      <c r="AVK161" s="118"/>
      <c r="AVL161" s="118"/>
      <c r="AVM161" s="121"/>
      <c r="AVN161" s="117"/>
      <c r="AVO161" s="117"/>
      <c r="AVP161" s="117"/>
      <c r="AVQ161" s="117"/>
      <c r="AVR161" s="117"/>
      <c r="AVS161" s="117"/>
      <c r="AVT161" s="117"/>
      <c r="AVU161" s="117"/>
      <c r="AVV161" s="117"/>
      <c r="AVW161" s="117"/>
      <c r="AVX161" s="117"/>
      <c r="AVY161" s="117"/>
      <c r="AVZ161" s="117"/>
      <c r="AWA161" s="117"/>
      <c r="AWB161" s="118"/>
      <c r="AWC161" s="118"/>
      <c r="AWD161" s="119"/>
      <c r="AWE161" s="119"/>
      <c r="AWF161" s="94"/>
      <c r="AWG161" s="94"/>
      <c r="AWH161" s="2"/>
      <c r="AWI161" s="5"/>
      <c r="AWJ161" s="5"/>
      <c r="AWK161" s="120"/>
      <c r="AWL161" s="118"/>
      <c r="AWM161" s="118"/>
      <c r="AWN161" s="118"/>
      <c r="AWO161" s="118"/>
      <c r="AWP161" s="118"/>
      <c r="AWQ161" s="121"/>
      <c r="AWR161" s="117"/>
      <c r="AWS161" s="117"/>
      <c r="AWT161" s="117"/>
      <c r="AWU161" s="117"/>
      <c r="AWV161" s="117"/>
      <c r="AWW161" s="117"/>
      <c r="AWX161" s="117"/>
      <c r="AWY161" s="117"/>
      <c r="AWZ161" s="117"/>
      <c r="AXA161" s="117"/>
      <c r="AXB161" s="117"/>
      <c r="AXC161" s="117"/>
      <c r="AXD161" s="117"/>
      <c r="AXE161" s="117"/>
      <c r="AXF161" s="118"/>
      <c r="AXG161" s="118"/>
      <c r="AXH161" s="119"/>
      <c r="AXI161" s="119"/>
      <c r="AXJ161" s="94"/>
      <c r="AXK161" s="94"/>
      <c r="AXL161" s="2"/>
      <c r="AXM161" s="5"/>
      <c r="AXN161" s="5"/>
      <c r="AXO161" s="120"/>
      <c r="AXP161" s="118"/>
      <c r="AXQ161" s="118"/>
      <c r="AXR161" s="118"/>
      <c r="AXS161" s="118"/>
      <c r="AXT161" s="118"/>
      <c r="AXU161" s="121"/>
      <c r="AXV161" s="117"/>
      <c r="AXW161" s="117"/>
      <c r="AXX161" s="117"/>
      <c r="AXY161" s="117"/>
      <c r="AXZ161" s="117"/>
      <c r="AYA161" s="117"/>
      <c r="AYB161" s="117"/>
      <c r="AYC161" s="117"/>
      <c r="AYD161" s="117"/>
      <c r="AYE161" s="117"/>
      <c r="AYF161" s="117"/>
      <c r="AYG161" s="117"/>
      <c r="AYH161" s="117"/>
      <c r="AYI161" s="117"/>
      <c r="AYJ161" s="118"/>
      <c r="AYK161" s="118"/>
      <c r="AYL161" s="119"/>
      <c r="AYM161" s="119"/>
      <c r="AYN161" s="94"/>
      <c r="AYO161" s="94"/>
      <c r="AYP161" s="2"/>
      <c r="AYQ161" s="5"/>
      <c r="AYR161" s="5"/>
      <c r="AYS161" s="120"/>
      <c r="AYT161" s="118"/>
      <c r="AYU161" s="118"/>
      <c r="AYV161" s="118"/>
      <c r="AYW161" s="118"/>
      <c r="AYX161" s="118"/>
      <c r="AYY161" s="121"/>
      <c r="AYZ161" s="117"/>
      <c r="AZA161" s="117"/>
      <c r="AZB161" s="117"/>
      <c r="AZC161" s="117"/>
      <c r="AZD161" s="117"/>
      <c r="AZE161" s="117"/>
      <c r="AZF161" s="117"/>
      <c r="AZG161" s="117"/>
      <c r="AZH161" s="117"/>
      <c r="AZI161" s="117"/>
      <c r="AZJ161" s="117"/>
      <c r="AZK161" s="117"/>
      <c r="AZL161" s="117"/>
      <c r="AZM161" s="117"/>
      <c r="AZN161" s="118"/>
      <c r="AZO161" s="118"/>
      <c r="AZP161" s="119"/>
      <c r="AZQ161" s="119"/>
      <c r="AZR161" s="94"/>
      <c r="AZS161" s="94"/>
      <c r="AZT161" s="2"/>
      <c r="AZU161" s="5"/>
      <c r="AZV161" s="5"/>
      <c r="AZW161" s="120"/>
      <c r="AZX161" s="118"/>
      <c r="AZY161" s="118"/>
      <c r="AZZ161" s="118"/>
      <c r="BAA161" s="118"/>
      <c r="BAB161" s="118"/>
      <c r="BAC161" s="121"/>
      <c r="BAD161" s="117"/>
      <c r="BAE161" s="117"/>
      <c r="BAF161" s="117"/>
      <c r="BAG161" s="117"/>
      <c r="BAH161" s="117"/>
      <c r="BAI161" s="117"/>
      <c r="BAJ161" s="117"/>
      <c r="BAK161" s="117"/>
      <c r="BAL161" s="117"/>
      <c r="BAM161" s="117"/>
      <c r="BAN161" s="117"/>
      <c r="BAO161" s="117"/>
      <c r="BAP161" s="117"/>
      <c r="BAQ161" s="117"/>
      <c r="BAR161" s="118"/>
      <c r="BAS161" s="118"/>
      <c r="BAT161" s="119"/>
      <c r="BAU161" s="119"/>
      <c r="BAV161" s="94"/>
      <c r="BAW161" s="94"/>
      <c r="BAX161" s="2"/>
      <c r="BAY161" s="5"/>
      <c r="BAZ161" s="5"/>
      <c r="BBA161" s="120"/>
      <c r="BBB161" s="118"/>
      <c r="BBC161" s="118"/>
      <c r="BBD161" s="118"/>
      <c r="BBE161" s="118"/>
      <c r="BBF161" s="118"/>
      <c r="BBG161" s="121"/>
      <c r="BBH161" s="117"/>
      <c r="BBI161" s="117"/>
      <c r="BBJ161" s="117"/>
      <c r="BBK161" s="117"/>
      <c r="BBL161" s="117"/>
      <c r="BBM161" s="117"/>
      <c r="BBN161" s="117"/>
      <c r="BBO161" s="117"/>
      <c r="BBP161" s="117"/>
      <c r="BBQ161" s="117"/>
      <c r="BBR161" s="117"/>
      <c r="BBS161" s="117"/>
      <c r="BBT161" s="117"/>
      <c r="BBU161" s="117"/>
      <c r="BBV161" s="118"/>
      <c r="BBW161" s="118"/>
      <c r="BBX161" s="119"/>
      <c r="BBY161" s="119"/>
      <c r="BBZ161" s="94"/>
      <c r="BCA161" s="94"/>
      <c r="BCB161" s="2"/>
      <c r="BCC161" s="5"/>
      <c r="BCD161" s="5"/>
      <c r="BCE161" s="120"/>
      <c r="BCF161" s="118"/>
      <c r="BCG161" s="118"/>
      <c r="BCH161" s="118"/>
      <c r="BCI161" s="118"/>
      <c r="BCJ161" s="118"/>
      <c r="BCK161" s="121"/>
      <c r="BCL161" s="117"/>
      <c r="BCM161" s="117"/>
      <c r="BCN161" s="117"/>
      <c r="BCO161" s="117"/>
      <c r="BCP161" s="117"/>
      <c r="BCQ161" s="117"/>
      <c r="BCR161" s="117"/>
      <c r="BCS161" s="117"/>
      <c r="BCT161" s="117"/>
      <c r="BCU161" s="117"/>
      <c r="BCV161" s="117"/>
      <c r="BCW161" s="117"/>
      <c r="BCX161" s="117"/>
      <c r="BCY161" s="117"/>
      <c r="BCZ161" s="118"/>
      <c r="BDA161" s="118"/>
      <c r="BDB161" s="119"/>
      <c r="BDC161" s="119"/>
      <c r="BDD161" s="94"/>
      <c r="BDE161" s="94"/>
      <c r="BDF161" s="2"/>
      <c r="BDG161" s="5"/>
      <c r="BDH161" s="5"/>
      <c r="BDI161" s="120"/>
      <c r="BDJ161" s="118"/>
      <c r="BDK161" s="118"/>
      <c r="BDL161" s="118"/>
      <c r="BDM161" s="118"/>
      <c r="BDN161" s="118"/>
      <c r="BDO161" s="121"/>
      <c r="BDP161" s="117"/>
      <c r="BDQ161" s="117"/>
      <c r="BDR161" s="117"/>
      <c r="BDS161" s="117"/>
      <c r="BDT161" s="117"/>
      <c r="BDU161" s="117"/>
      <c r="BDV161" s="117"/>
      <c r="BDW161" s="117"/>
      <c r="BDX161" s="117"/>
      <c r="BDY161" s="117"/>
      <c r="BDZ161" s="117"/>
      <c r="BEA161" s="117"/>
      <c r="BEB161" s="117"/>
      <c r="BEC161" s="117"/>
      <c r="BED161" s="118"/>
      <c r="BEE161" s="118"/>
      <c r="BEF161" s="119"/>
      <c r="BEG161" s="119"/>
      <c r="BEH161" s="94"/>
      <c r="BEI161" s="94"/>
      <c r="BEJ161" s="2"/>
      <c r="BEK161" s="5"/>
      <c r="BEL161" s="5"/>
      <c r="BEM161" s="120"/>
      <c r="BEN161" s="118"/>
      <c r="BEO161" s="118"/>
      <c r="BEP161" s="118"/>
      <c r="BEQ161" s="118"/>
      <c r="BER161" s="118"/>
      <c r="BES161" s="121"/>
      <c r="BET161" s="117"/>
      <c r="BEU161" s="117"/>
      <c r="BEV161" s="117"/>
      <c r="BEW161" s="117"/>
      <c r="BEX161" s="117"/>
      <c r="BEY161" s="117"/>
      <c r="BEZ161" s="117"/>
      <c r="BFA161" s="117"/>
      <c r="BFB161" s="117"/>
      <c r="BFC161" s="117"/>
      <c r="BFD161" s="117"/>
      <c r="BFE161" s="117"/>
      <c r="BFF161" s="117"/>
      <c r="BFG161" s="117"/>
      <c r="BFH161" s="118"/>
      <c r="BFI161" s="118"/>
      <c r="BFJ161" s="119"/>
      <c r="BFK161" s="119"/>
      <c r="BFL161" s="94"/>
      <c r="BFM161" s="94"/>
      <c r="BFN161" s="2"/>
      <c r="BFO161" s="5"/>
      <c r="BFP161" s="5"/>
      <c r="BFQ161" s="120"/>
      <c r="BFR161" s="118"/>
      <c r="BFS161" s="118"/>
      <c r="BFT161" s="118"/>
      <c r="BFU161" s="118"/>
      <c r="BFV161" s="118"/>
      <c r="BFW161" s="121"/>
      <c r="BFX161" s="117"/>
      <c r="BFY161" s="117"/>
      <c r="BFZ161" s="117"/>
      <c r="BGA161" s="117"/>
      <c r="BGB161" s="117"/>
      <c r="BGC161" s="117"/>
      <c r="BGD161" s="117"/>
      <c r="BGE161" s="117"/>
      <c r="BGF161" s="117"/>
      <c r="BGG161" s="117"/>
      <c r="BGH161" s="117"/>
      <c r="BGI161" s="117"/>
      <c r="BGJ161" s="117"/>
      <c r="BGK161" s="117"/>
      <c r="BGL161" s="118"/>
      <c r="BGM161" s="118"/>
      <c r="BGN161" s="119"/>
      <c r="BGO161" s="119"/>
      <c r="BGP161" s="94"/>
      <c r="BGQ161" s="94"/>
      <c r="BGR161" s="2"/>
      <c r="BGS161" s="5"/>
      <c r="BGT161" s="5"/>
      <c r="BGU161" s="120"/>
      <c r="BGV161" s="118"/>
      <c r="BGW161" s="118"/>
      <c r="BGX161" s="118"/>
      <c r="BGY161" s="118"/>
      <c r="BGZ161" s="118"/>
      <c r="BHA161" s="121"/>
      <c r="BHB161" s="117"/>
      <c r="BHC161" s="117"/>
      <c r="BHD161" s="117"/>
      <c r="BHE161" s="117"/>
      <c r="BHF161" s="117"/>
      <c r="BHG161" s="117"/>
      <c r="BHH161" s="117"/>
      <c r="BHI161" s="117"/>
      <c r="BHJ161" s="117"/>
      <c r="BHK161" s="117"/>
      <c r="BHL161" s="117"/>
      <c r="BHM161" s="117"/>
      <c r="BHN161" s="117"/>
      <c r="BHO161" s="117"/>
      <c r="BHP161" s="118"/>
      <c r="BHQ161" s="118"/>
      <c r="BHR161" s="119"/>
      <c r="BHS161" s="119"/>
      <c r="BHT161" s="94"/>
      <c r="BHU161" s="94"/>
      <c r="BHV161" s="2"/>
      <c r="BHW161" s="5"/>
      <c r="BHX161" s="5"/>
      <c r="BHY161" s="120"/>
      <c r="BHZ161" s="118"/>
      <c r="BIA161" s="118"/>
      <c r="BIB161" s="118"/>
      <c r="BIC161" s="118"/>
      <c r="BID161" s="118"/>
      <c r="BIE161" s="121"/>
      <c r="BIF161" s="117"/>
      <c r="BIG161" s="117"/>
      <c r="BIH161" s="117"/>
      <c r="BII161" s="117"/>
      <c r="BIJ161" s="117"/>
      <c r="BIK161" s="117"/>
      <c r="BIL161" s="117"/>
      <c r="BIM161" s="117"/>
      <c r="BIN161" s="117"/>
      <c r="BIO161" s="117"/>
      <c r="BIP161" s="117"/>
      <c r="BIQ161" s="117"/>
      <c r="BIR161" s="117"/>
      <c r="BIS161" s="117"/>
      <c r="BIT161" s="118"/>
      <c r="BIU161" s="118"/>
      <c r="BIV161" s="119"/>
      <c r="BIW161" s="119"/>
      <c r="BIX161" s="94"/>
      <c r="BIY161" s="94"/>
      <c r="BIZ161" s="2"/>
      <c r="BJA161" s="5"/>
      <c r="BJB161" s="5"/>
      <c r="BJC161" s="120"/>
      <c r="BJD161" s="118"/>
      <c r="BJE161" s="118"/>
      <c r="BJF161" s="118"/>
      <c r="BJG161" s="118"/>
      <c r="BJH161" s="118"/>
      <c r="BJI161" s="121"/>
      <c r="BJJ161" s="117"/>
      <c r="BJK161" s="117"/>
      <c r="BJL161" s="117"/>
      <c r="BJM161" s="117"/>
      <c r="BJN161" s="117"/>
      <c r="BJO161" s="117"/>
      <c r="BJP161" s="117"/>
      <c r="BJQ161" s="117"/>
      <c r="BJR161" s="117"/>
      <c r="BJS161" s="117"/>
      <c r="BJT161" s="117"/>
      <c r="BJU161" s="117"/>
      <c r="BJV161" s="117"/>
      <c r="BJW161" s="117"/>
      <c r="BJX161" s="118"/>
      <c r="BJY161" s="118"/>
      <c r="BJZ161" s="119"/>
      <c r="BKA161" s="119"/>
      <c r="BKB161" s="94"/>
      <c r="BKC161" s="94"/>
      <c r="BKD161" s="2"/>
      <c r="BKE161" s="5"/>
      <c r="BKF161" s="5"/>
      <c r="BKG161" s="120"/>
      <c r="BKH161" s="118"/>
      <c r="BKI161" s="118"/>
      <c r="BKJ161" s="118"/>
      <c r="BKK161" s="118"/>
      <c r="BKL161" s="118"/>
      <c r="BKM161" s="121"/>
      <c r="BKN161" s="117"/>
      <c r="BKO161" s="117"/>
      <c r="BKP161" s="117"/>
      <c r="BKQ161" s="117"/>
      <c r="BKR161" s="117"/>
      <c r="BKS161" s="117"/>
      <c r="BKT161" s="117"/>
      <c r="BKU161" s="117"/>
      <c r="BKV161" s="117"/>
      <c r="BKW161" s="117"/>
      <c r="BKX161" s="117"/>
      <c r="BKY161" s="117"/>
      <c r="BKZ161" s="117"/>
      <c r="BLA161" s="117"/>
      <c r="BLB161" s="118"/>
      <c r="BLC161" s="118"/>
      <c r="BLD161" s="119"/>
      <c r="BLE161" s="119"/>
      <c r="BLF161" s="94"/>
      <c r="BLG161" s="94"/>
      <c r="BLH161" s="2"/>
      <c r="BLI161" s="5"/>
      <c r="BLJ161" s="5"/>
      <c r="BLK161" s="120"/>
      <c r="BLL161" s="118"/>
      <c r="BLM161" s="118"/>
      <c r="BLN161" s="118"/>
      <c r="BLO161" s="118"/>
      <c r="BLP161" s="118"/>
      <c r="BLQ161" s="121"/>
      <c r="BLR161" s="117"/>
      <c r="BLS161" s="117"/>
      <c r="BLT161" s="117"/>
      <c r="BLU161" s="117"/>
      <c r="BLV161" s="117"/>
      <c r="BLW161" s="117"/>
      <c r="BLX161" s="117"/>
      <c r="BLY161" s="117"/>
      <c r="BLZ161" s="117"/>
      <c r="BMA161" s="117"/>
      <c r="BMB161" s="117"/>
      <c r="BMC161" s="117"/>
      <c r="BMD161" s="117"/>
      <c r="BME161" s="117"/>
      <c r="BMF161" s="118"/>
      <c r="BMG161" s="118"/>
      <c r="BMH161" s="119"/>
      <c r="BMI161" s="119"/>
      <c r="BMJ161" s="94"/>
      <c r="BMK161" s="94"/>
      <c r="BML161" s="2"/>
      <c r="BMM161" s="5"/>
      <c r="BMN161" s="5"/>
      <c r="BMO161" s="120"/>
      <c r="BMP161" s="118"/>
      <c r="BMQ161" s="118"/>
      <c r="BMR161" s="118"/>
      <c r="BMS161" s="118"/>
      <c r="BMT161" s="118"/>
      <c r="BMU161" s="121"/>
      <c r="BMV161" s="117"/>
      <c r="BMW161" s="117"/>
      <c r="BMX161" s="117"/>
      <c r="BMY161" s="117"/>
      <c r="BMZ161" s="117"/>
      <c r="BNA161" s="117"/>
      <c r="BNB161" s="117"/>
      <c r="BNC161" s="117"/>
      <c r="BND161" s="117"/>
      <c r="BNE161" s="117"/>
      <c r="BNF161" s="117"/>
      <c r="BNG161" s="117"/>
      <c r="BNH161" s="117"/>
      <c r="BNI161" s="117"/>
      <c r="BNJ161" s="118"/>
      <c r="BNK161" s="118"/>
      <c r="BNL161" s="119"/>
      <c r="BNM161" s="119"/>
      <c r="BNN161" s="94"/>
      <c r="BNO161" s="94"/>
      <c r="BNP161" s="2"/>
      <c r="BNQ161" s="5"/>
      <c r="BNR161" s="5"/>
      <c r="BNS161" s="120"/>
      <c r="BNT161" s="118"/>
      <c r="BNU161" s="118"/>
      <c r="BNV161" s="118"/>
      <c r="BNW161" s="118"/>
      <c r="BNX161" s="118"/>
      <c r="BNY161" s="121"/>
      <c r="BNZ161" s="117"/>
      <c r="BOA161" s="117"/>
      <c r="BOB161" s="117"/>
      <c r="BOC161" s="117"/>
      <c r="BOD161" s="117"/>
      <c r="BOE161" s="117"/>
      <c r="BOF161" s="117"/>
      <c r="BOG161" s="117"/>
      <c r="BOH161" s="117"/>
      <c r="BOI161" s="117"/>
      <c r="BOJ161" s="117"/>
      <c r="BOK161" s="117"/>
      <c r="BOL161" s="117"/>
      <c r="BOM161" s="117"/>
      <c r="BON161" s="118"/>
      <c r="BOO161" s="118"/>
      <c r="BOP161" s="119"/>
      <c r="BOQ161" s="119"/>
      <c r="BOR161" s="94"/>
      <c r="BOS161" s="94"/>
      <c r="BOT161" s="2"/>
      <c r="BOU161" s="5"/>
      <c r="BOV161" s="5"/>
      <c r="BOW161" s="120"/>
      <c r="BOX161" s="118"/>
      <c r="BOY161" s="118"/>
      <c r="BOZ161" s="118"/>
      <c r="BPA161" s="118"/>
      <c r="BPB161" s="118"/>
      <c r="BPC161" s="121"/>
      <c r="BPD161" s="117"/>
      <c r="BPE161" s="117"/>
      <c r="BPF161" s="117"/>
      <c r="BPG161" s="117"/>
      <c r="BPH161" s="117"/>
      <c r="BPI161" s="117"/>
      <c r="BPJ161" s="117"/>
      <c r="BPK161" s="117"/>
      <c r="BPL161" s="117"/>
      <c r="BPM161" s="117"/>
      <c r="BPN161" s="117"/>
      <c r="BPO161" s="117"/>
      <c r="BPP161" s="117"/>
      <c r="BPQ161" s="117"/>
      <c r="BPR161" s="118"/>
      <c r="BPS161" s="118"/>
      <c r="BPT161" s="119"/>
      <c r="BPU161" s="119"/>
      <c r="BPV161" s="94"/>
      <c r="BPW161" s="94"/>
      <c r="BPX161" s="2"/>
      <c r="BPY161" s="5"/>
      <c r="BPZ161" s="5"/>
      <c r="BQA161" s="120"/>
      <c r="BQB161" s="118"/>
      <c r="BQC161" s="118"/>
      <c r="BQD161" s="118"/>
      <c r="BQE161" s="118"/>
      <c r="BQF161" s="118"/>
      <c r="BQG161" s="121"/>
      <c r="BQH161" s="117"/>
      <c r="BQI161" s="117"/>
      <c r="BQJ161" s="117"/>
      <c r="BQK161" s="117"/>
      <c r="BQL161" s="117"/>
      <c r="BQM161" s="117"/>
      <c r="BQN161" s="117"/>
      <c r="BQO161" s="117"/>
      <c r="BQP161" s="117"/>
      <c r="BQQ161" s="117"/>
      <c r="BQR161" s="117"/>
      <c r="BQS161" s="117"/>
      <c r="BQT161" s="117"/>
      <c r="BQU161" s="117"/>
      <c r="BQV161" s="118"/>
      <c r="BQW161" s="118"/>
      <c r="BQX161" s="119"/>
      <c r="BQY161" s="119"/>
      <c r="BQZ161" s="94"/>
      <c r="BRA161" s="94"/>
      <c r="BRB161" s="2"/>
      <c r="BRC161" s="5"/>
      <c r="BRD161" s="5"/>
      <c r="BRE161" s="120"/>
      <c r="BRF161" s="118"/>
      <c r="BRG161" s="118"/>
      <c r="BRH161" s="118"/>
      <c r="BRI161" s="118"/>
      <c r="BRJ161" s="118"/>
      <c r="BRK161" s="121"/>
      <c r="BRL161" s="117"/>
      <c r="BRM161" s="117"/>
      <c r="BRN161" s="117"/>
      <c r="BRO161" s="117"/>
      <c r="BRP161" s="117"/>
      <c r="BRQ161" s="117"/>
      <c r="BRR161" s="117"/>
      <c r="BRS161" s="117"/>
      <c r="BRT161" s="117"/>
      <c r="BRU161" s="117"/>
      <c r="BRV161" s="117"/>
      <c r="BRW161" s="117"/>
      <c r="BRX161" s="117"/>
      <c r="BRY161" s="117"/>
      <c r="BRZ161" s="118"/>
      <c r="BSA161" s="118"/>
      <c r="BSB161" s="119"/>
      <c r="BSC161" s="119"/>
      <c r="BSD161" s="94"/>
      <c r="BSE161" s="94"/>
      <c r="BSF161" s="2"/>
      <c r="BSG161" s="5"/>
      <c r="BSH161" s="5"/>
      <c r="BSI161" s="120"/>
      <c r="BSJ161" s="118"/>
      <c r="BSK161" s="118"/>
      <c r="BSL161" s="118"/>
      <c r="BSM161" s="118"/>
      <c r="BSN161" s="118"/>
      <c r="BSO161" s="121"/>
      <c r="BSP161" s="117"/>
      <c r="BSQ161" s="117"/>
      <c r="BSR161" s="117"/>
      <c r="BSS161" s="117"/>
      <c r="BST161" s="117"/>
      <c r="BSU161" s="117"/>
      <c r="BSV161" s="117"/>
      <c r="BSW161" s="117"/>
      <c r="BSX161" s="117"/>
      <c r="BSY161" s="117"/>
      <c r="BSZ161" s="117"/>
      <c r="BTA161" s="117"/>
      <c r="BTB161" s="117"/>
      <c r="BTC161" s="117"/>
      <c r="BTD161" s="118"/>
      <c r="BTE161" s="118"/>
      <c r="BTF161" s="119"/>
      <c r="BTG161" s="119"/>
      <c r="BTH161" s="94"/>
      <c r="BTI161" s="94"/>
      <c r="BTJ161" s="2"/>
      <c r="BTK161" s="5"/>
      <c r="BTL161" s="5"/>
      <c r="BTM161" s="120"/>
      <c r="BTN161" s="118"/>
      <c r="BTO161" s="118"/>
      <c r="BTP161" s="118"/>
      <c r="BTQ161" s="118"/>
      <c r="BTR161" s="118"/>
      <c r="BTS161" s="121"/>
      <c r="BTT161" s="117"/>
      <c r="BTU161" s="117"/>
      <c r="BTV161" s="117"/>
      <c r="BTW161" s="117"/>
      <c r="BTX161" s="117"/>
      <c r="BTY161" s="117"/>
      <c r="BTZ161" s="117"/>
      <c r="BUA161" s="117"/>
      <c r="BUB161" s="117"/>
      <c r="BUC161" s="117"/>
      <c r="BUD161" s="117"/>
      <c r="BUE161" s="117"/>
      <c r="BUF161" s="117"/>
      <c r="BUG161" s="117"/>
      <c r="BUH161" s="118"/>
      <c r="BUI161" s="118"/>
      <c r="BUJ161" s="119"/>
      <c r="BUK161" s="119"/>
      <c r="BUL161" s="94"/>
      <c r="BUM161" s="94"/>
      <c r="BUN161" s="2"/>
      <c r="BUO161" s="5"/>
      <c r="BUP161" s="5"/>
      <c r="BUQ161" s="120"/>
      <c r="BUR161" s="118"/>
      <c r="BUS161" s="118"/>
      <c r="BUT161" s="118"/>
      <c r="BUU161" s="118"/>
      <c r="BUV161" s="118"/>
      <c r="BUW161" s="121"/>
      <c r="BUX161" s="117"/>
      <c r="BUY161" s="117"/>
      <c r="BUZ161" s="117"/>
      <c r="BVA161" s="117"/>
      <c r="BVB161" s="117"/>
      <c r="BVC161" s="117"/>
      <c r="BVD161" s="117"/>
      <c r="BVE161" s="117"/>
      <c r="BVF161" s="117"/>
      <c r="BVG161" s="117"/>
      <c r="BVH161" s="117"/>
      <c r="BVI161" s="117"/>
      <c r="BVJ161" s="117"/>
      <c r="BVK161" s="117"/>
      <c r="BVL161" s="118"/>
      <c r="BVM161" s="118"/>
      <c r="BVN161" s="119"/>
      <c r="BVO161" s="119"/>
      <c r="BVP161" s="94"/>
      <c r="BVQ161" s="94"/>
      <c r="BVR161" s="2"/>
      <c r="BVS161" s="5"/>
      <c r="BVT161" s="5"/>
      <c r="BVU161" s="120"/>
      <c r="BVV161" s="118"/>
      <c r="BVW161" s="118"/>
      <c r="BVX161" s="118"/>
      <c r="BVY161" s="118"/>
      <c r="BVZ161" s="118"/>
      <c r="BWA161" s="121"/>
      <c r="BWB161" s="117"/>
      <c r="BWC161" s="117"/>
      <c r="BWD161" s="117"/>
      <c r="BWE161" s="117"/>
      <c r="BWF161" s="117"/>
      <c r="BWG161" s="117"/>
      <c r="BWH161" s="117"/>
      <c r="BWI161" s="117"/>
      <c r="BWJ161" s="117"/>
      <c r="BWK161" s="117"/>
      <c r="BWL161" s="117"/>
      <c r="BWM161" s="117"/>
      <c r="BWN161" s="117"/>
      <c r="BWO161" s="117"/>
      <c r="BWP161" s="118"/>
      <c r="BWQ161" s="118"/>
      <c r="BWR161" s="119"/>
      <c r="BWS161" s="119"/>
      <c r="BWT161" s="94"/>
      <c r="BWU161" s="94"/>
      <c r="BWV161" s="2"/>
      <c r="BWW161" s="5"/>
      <c r="BWX161" s="5"/>
      <c r="BWY161" s="120"/>
      <c r="BWZ161" s="118"/>
      <c r="BXA161" s="118"/>
      <c r="BXB161" s="118"/>
      <c r="BXC161" s="118"/>
      <c r="BXD161" s="118"/>
      <c r="BXE161" s="121"/>
      <c r="BXF161" s="117"/>
      <c r="BXG161" s="117"/>
      <c r="BXH161" s="117"/>
      <c r="BXI161" s="117"/>
      <c r="BXJ161" s="117"/>
      <c r="BXK161" s="117"/>
      <c r="BXL161" s="117"/>
      <c r="BXM161" s="117"/>
      <c r="BXN161" s="117"/>
      <c r="BXO161" s="117"/>
      <c r="BXP161" s="117"/>
      <c r="BXQ161" s="117"/>
      <c r="BXR161" s="117"/>
      <c r="BXS161" s="117"/>
      <c r="BXT161" s="118"/>
      <c r="BXU161" s="118"/>
      <c r="BXV161" s="119"/>
      <c r="BXW161" s="119"/>
      <c r="BXX161" s="94"/>
      <c r="BXY161" s="94"/>
      <c r="BXZ161" s="2"/>
      <c r="BYA161" s="5"/>
      <c r="BYB161" s="5"/>
      <c r="BYC161" s="120"/>
      <c r="BYD161" s="118"/>
      <c r="BYE161" s="118"/>
      <c r="BYF161" s="118"/>
      <c r="BYG161" s="118"/>
      <c r="BYH161" s="118"/>
      <c r="BYI161" s="121"/>
      <c r="BYJ161" s="117"/>
      <c r="BYK161" s="117"/>
      <c r="BYL161" s="117"/>
      <c r="BYM161" s="117"/>
      <c r="BYN161" s="117"/>
      <c r="BYO161" s="117"/>
      <c r="BYP161" s="117"/>
      <c r="BYQ161" s="117"/>
      <c r="BYR161" s="117"/>
      <c r="BYS161" s="117"/>
      <c r="BYT161" s="117"/>
      <c r="BYU161" s="117"/>
      <c r="BYV161" s="117"/>
      <c r="BYW161" s="117"/>
      <c r="BYX161" s="118"/>
      <c r="BYY161" s="118"/>
      <c r="BYZ161" s="119"/>
      <c r="BZA161" s="119"/>
      <c r="BZB161" s="94"/>
      <c r="BZC161" s="94"/>
      <c r="BZD161" s="2"/>
      <c r="BZE161" s="5"/>
      <c r="BZF161" s="5"/>
      <c r="BZG161" s="120"/>
      <c r="BZH161" s="118"/>
      <c r="BZI161" s="118"/>
      <c r="BZJ161" s="118"/>
      <c r="BZK161" s="118"/>
      <c r="BZL161" s="118"/>
      <c r="BZM161" s="121"/>
      <c r="BZN161" s="117"/>
      <c r="BZO161" s="117"/>
      <c r="BZP161" s="117"/>
      <c r="BZQ161" s="117"/>
      <c r="BZR161" s="117"/>
      <c r="BZS161" s="117"/>
      <c r="BZT161" s="117"/>
      <c r="BZU161" s="117"/>
      <c r="BZV161" s="117"/>
      <c r="BZW161" s="117"/>
      <c r="BZX161" s="117"/>
      <c r="BZY161" s="117"/>
      <c r="BZZ161" s="117"/>
      <c r="CAA161" s="117"/>
      <c r="CAB161" s="118"/>
      <c r="CAC161" s="118"/>
      <c r="CAD161" s="119"/>
      <c r="CAE161" s="119"/>
      <c r="CAF161" s="94"/>
      <c r="CAG161" s="94"/>
      <c r="CAH161" s="2"/>
      <c r="CAI161" s="5"/>
      <c r="CAJ161" s="5"/>
      <c r="CAK161" s="120"/>
      <c r="CAL161" s="118"/>
      <c r="CAM161" s="118"/>
      <c r="CAN161" s="118"/>
      <c r="CAO161" s="118"/>
      <c r="CAP161" s="118"/>
      <c r="CAQ161" s="121"/>
      <c r="CAR161" s="117"/>
      <c r="CAS161" s="117"/>
      <c r="CAT161" s="117"/>
      <c r="CAU161" s="117"/>
      <c r="CAV161" s="117"/>
      <c r="CAW161" s="117"/>
      <c r="CAX161" s="117"/>
      <c r="CAY161" s="117"/>
      <c r="CAZ161" s="117"/>
      <c r="CBA161" s="117"/>
      <c r="CBB161" s="117"/>
      <c r="CBC161" s="117"/>
      <c r="CBD161" s="117"/>
      <c r="CBE161" s="117"/>
      <c r="CBF161" s="118"/>
      <c r="CBG161" s="118"/>
      <c r="CBH161" s="119"/>
      <c r="CBI161" s="119"/>
      <c r="CBJ161" s="94"/>
      <c r="CBK161" s="94"/>
      <c r="CBL161" s="2"/>
      <c r="CBM161" s="5"/>
      <c r="CBN161" s="5"/>
      <c r="CBO161" s="120"/>
      <c r="CBP161" s="118"/>
      <c r="CBQ161" s="118"/>
      <c r="CBR161" s="118"/>
      <c r="CBS161" s="118"/>
      <c r="CBT161" s="118"/>
      <c r="CBU161" s="121"/>
      <c r="CBV161" s="117"/>
      <c r="CBW161" s="117"/>
      <c r="CBX161" s="117"/>
      <c r="CBY161" s="117"/>
      <c r="CBZ161" s="117"/>
      <c r="CCA161" s="117"/>
      <c r="CCB161" s="117"/>
      <c r="CCC161" s="117"/>
      <c r="CCD161" s="117"/>
      <c r="CCE161" s="117"/>
      <c r="CCF161" s="117"/>
      <c r="CCG161" s="117"/>
      <c r="CCH161" s="117"/>
      <c r="CCI161" s="117"/>
      <c r="CCJ161" s="118"/>
      <c r="CCK161" s="118"/>
      <c r="CCL161" s="119"/>
      <c r="CCM161" s="119"/>
      <c r="CCN161" s="94"/>
      <c r="CCO161" s="94"/>
      <c r="CCP161" s="2"/>
      <c r="CCQ161" s="5"/>
      <c r="CCR161" s="5"/>
      <c r="CCS161" s="120"/>
      <c r="CCT161" s="118"/>
      <c r="CCU161" s="118"/>
      <c r="CCV161" s="118"/>
      <c r="CCW161" s="118"/>
      <c r="CCX161" s="118"/>
      <c r="CCY161" s="121"/>
      <c r="CCZ161" s="117"/>
      <c r="CDA161" s="117"/>
      <c r="CDB161" s="117"/>
      <c r="CDC161" s="117"/>
      <c r="CDD161" s="117"/>
      <c r="CDE161" s="117"/>
      <c r="CDF161" s="117"/>
      <c r="CDG161" s="117"/>
      <c r="CDH161" s="117"/>
      <c r="CDI161" s="117"/>
      <c r="CDJ161" s="117"/>
      <c r="CDK161" s="117"/>
      <c r="CDL161" s="117"/>
      <c r="CDM161" s="117"/>
      <c r="CDN161" s="118"/>
      <c r="CDO161" s="118"/>
      <c r="CDP161" s="119"/>
      <c r="CDQ161" s="119"/>
      <c r="CDR161" s="94"/>
      <c r="CDS161" s="94"/>
      <c r="CDT161" s="2"/>
      <c r="CDU161" s="5"/>
      <c r="CDV161" s="5"/>
      <c r="CDW161" s="120"/>
      <c r="CDX161" s="118"/>
      <c r="CDY161" s="118"/>
      <c r="CDZ161" s="118"/>
      <c r="CEA161" s="118"/>
      <c r="CEB161" s="118"/>
      <c r="CEC161" s="121"/>
      <c r="CED161" s="117"/>
      <c r="CEE161" s="117"/>
      <c r="CEF161" s="117"/>
      <c r="CEG161" s="117"/>
      <c r="CEH161" s="117"/>
      <c r="CEI161" s="117"/>
      <c r="CEJ161" s="117"/>
      <c r="CEK161" s="117"/>
      <c r="CEL161" s="117"/>
      <c r="CEM161" s="117"/>
      <c r="CEN161" s="117"/>
      <c r="CEO161" s="117"/>
      <c r="CEP161" s="117"/>
      <c r="CEQ161" s="117"/>
      <c r="CER161" s="118"/>
      <c r="CES161" s="118"/>
      <c r="CET161" s="119"/>
      <c r="CEU161" s="119"/>
      <c r="CEV161" s="94"/>
      <c r="CEW161" s="94"/>
      <c r="CEX161" s="2"/>
      <c r="CEY161" s="5"/>
      <c r="CEZ161" s="5"/>
      <c r="CFA161" s="120"/>
      <c r="CFB161" s="118"/>
      <c r="CFC161" s="118"/>
      <c r="CFD161" s="118"/>
      <c r="CFE161" s="118"/>
      <c r="CFF161" s="118"/>
      <c r="CFG161" s="121"/>
      <c r="CFH161" s="117"/>
      <c r="CFI161" s="117"/>
      <c r="CFJ161" s="117"/>
      <c r="CFK161" s="117"/>
      <c r="CFL161" s="117"/>
      <c r="CFM161" s="117"/>
      <c r="CFN161" s="117"/>
      <c r="CFO161" s="117"/>
      <c r="CFP161" s="117"/>
      <c r="CFQ161" s="117"/>
      <c r="CFR161" s="117"/>
      <c r="CFS161" s="117"/>
      <c r="CFT161" s="117"/>
      <c r="CFU161" s="117"/>
      <c r="CFV161" s="118"/>
      <c r="CFW161" s="118"/>
      <c r="CFX161" s="119"/>
      <c r="CFY161" s="119"/>
      <c r="CFZ161" s="94"/>
      <c r="CGA161" s="94"/>
      <c r="CGB161" s="2"/>
      <c r="CGC161" s="5"/>
      <c r="CGD161" s="5"/>
      <c r="CGE161" s="120"/>
      <c r="CGF161" s="118"/>
      <c r="CGG161" s="118"/>
      <c r="CGH161" s="118"/>
      <c r="CGI161" s="118"/>
      <c r="CGJ161" s="118"/>
      <c r="CGK161" s="121"/>
      <c r="CGL161" s="117"/>
      <c r="CGM161" s="117"/>
      <c r="CGN161" s="117"/>
      <c r="CGO161" s="117"/>
      <c r="CGP161" s="117"/>
      <c r="CGQ161" s="117"/>
      <c r="CGR161" s="117"/>
      <c r="CGS161" s="117"/>
      <c r="CGT161" s="117"/>
      <c r="CGU161" s="117"/>
      <c r="CGV161" s="117"/>
      <c r="CGW161" s="117"/>
      <c r="CGX161" s="117"/>
      <c r="CGY161" s="117"/>
      <c r="CGZ161" s="118"/>
      <c r="CHA161" s="118"/>
      <c r="CHB161" s="119"/>
      <c r="CHC161" s="119"/>
      <c r="CHD161" s="94"/>
      <c r="CHE161" s="94"/>
      <c r="CHF161" s="2"/>
      <c r="CHG161" s="5"/>
      <c r="CHH161" s="5"/>
      <c r="CHI161" s="120"/>
      <c r="CHJ161" s="118"/>
      <c r="CHK161" s="118"/>
      <c r="CHL161" s="118"/>
      <c r="CHM161" s="118"/>
      <c r="CHN161" s="118"/>
      <c r="CHO161" s="121"/>
      <c r="CHP161" s="117"/>
      <c r="CHQ161" s="117"/>
      <c r="CHR161" s="117"/>
      <c r="CHS161" s="117"/>
      <c r="CHT161" s="117"/>
      <c r="CHU161" s="117"/>
      <c r="CHV161" s="117"/>
      <c r="CHW161" s="117"/>
      <c r="CHX161" s="117"/>
      <c r="CHY161" s="117"/>
      <c r="CHZ161" s="117"/>
      <c r="CIA161" s="117"/>
      <c r="CIB161" s="117"/>
      <c r="CIC161" s="117"/>
      <c r="CID161" s="118"/>
      <c r="CIE161" s="118"/>
      <c r="CIF161" s="119"/>
      <c r="CIG161" s="119"/>
      <c r="CIH161" s="94"/>
      <c r="CII161" s="94"/>
      <c r="CIJ161" s="2"/>
      <c r="CIK161" s="5"/>
      <c r="CIL161" s="5"/>
      <c r="CIM161" s="120"/>
      <c r="CIN161" s="118"/>
      <c r="CIO161" s="118"/>
      <c r="CIP161" s="118"/>
      <c r="CIQ161" s="118"/>
      <c r="CIR161" s="118"/>
      <c r="CIS161" s="121"/>
      <c r="CIT161" s="117"/>
      <c r="CIU161" s="117"/>
      <c r="CIV161" s="117"/>
      <c r="CIW161" s="117"/>
      <c r="CIX161" s="117"/>
      <c r="CIY161" s="117"/>
      <c r="CIZ161" s="117"/>
      <c r="CJA161" s="117"/>
      <c r="CJB161" s="117"/>
      <c r="CJC161" s="117"/>
      <c r="CJD161" s="117"/>
      <c r="CJE161" s="117"/>
      <c r="CJF161" s="117"/>
      <c r="CJG161" s="117"/>
      <c r="CJH161" s="118"/>
      <c r="CJI161" s="118"/>
      <c r="CJJ161" s="119"/>
      <c r="CJK161" s="119"/>
      <c r="CJL161" s="94"/>
      <c r="CJM161" s="94"/>
      <c r="CJN161" s="2"/>
      <c r="CJO161" s="5"/>
      <c r="CJP161" s="5"/>
      <c r="CJQ161" s="120"/>
      <c r="CJR161" s="118"/>
      <c r="CJS161" s="118"/>
      <c r="CJT161" s="118"/>
      <c r="CJU161" s="118"/>
      <c r="CJV161" s="118"/>
      <c r="CJW161" s="121"/>
      <c r="CJX161" s="117"/>
      <c r="CJY161" s="117"/>
      <c r="CJZ161" s="117"/>
      <c r="CKA161" s="117"/>
      <c r="CKB161" s="117"/>
      <c r="CKC161" s="117"/>
      <c r="CKD161" s="117"/>
      <c r="CKE161" s="117"/>
      <c r="CKF161" s="117"/>
      <c r="CKG161" s="117"/>
      <c r="CKH161" s="117"/>
      <c r="CKI161" s="117"/>
      <c r="CKJ161" s="117"/>
      <c r="CKK161" s="117"/>
      <c r="CKL161" s="118"/>
      <c r="CKM161" s="118"/>
      <c r="CKN161" s="119"/>
      <c r="CKO161" s="119"/>
      <c r="CKP161" s="94"/>
      <c r="CKQ161" s="94"/>
      <c r="CKR161" s="2"/>
      <c r="CKS161" s="5"/>
      <c r="CKT161" s="5"/>
      <c r="CKU161" s="120"/>
      <c r="CKV161" s="118"/>
      <c r="CKW161" s="118"/>
      <c r="CKX161" s="118"/>
      <c r="CKY161" s="118"/>
      <c r="CKZ161" s="118"/>
      <c r="CLA161" s="121"/>
      <c r="CLB161" s="117"/>
      <c r="CLC161" s="117"/>
      <c r="CLD161" s="117"/>
      <c r="CLE161" s="117"/>
      <c r="CLF161" s="117"/>
      <c r="CLG161" s="117"/>
      <c r="CLH161" s="117"/>
      <c r="CLI161" s="117"/>
      <c r="CLJ161" s="117"/>
      <c r="CLK161" s="117"/>
      <c r="CLL161" s="117"/>
      <c r="CLM161" s="117"/>
      <c r="CLN161" s="117"/>
      <c r="CLO161" s="117"/>
      <c r="CLP161" s="118"/>
      <c r="CLQ161" s="118"/>
      <c r="CLR161" s="119"/>
      <c r="CLS161" s="119"/>
      <c r="CLT161" s="94"/>
      <c r="CLU161" s="94"/>
      <c r="CLV161" s="2"/>
      <c r="CLW161" s="5"/>
      <c r="CLX161" s="5"/>
      <c r="CLY161" s="120"/>
      <c r="CLZ161" s="118"/>
      <c r="CMA161" s="118"/>
      <c r="CMB161" s="118"/>
      <c r="CMC161" s="118"/>
      <c r="CMD161" s="118"/>
      <c r="CME161" s="121"/>
      <c r="CMF161" s="117"/>
      <c r="CMG161" s="117"/>
      <c r="CMH161" s="117"/>
      <c r="CMI161" s="117"/>
      <c r="CMJ161" s="117"/>
      <c r="CMK161" s="117"/>
      <c r="CML161" s="117"/>
      <c r="CMM161" s="117"/>
      <c r="CMN161" s="117"/>
      <c r="CMO161" s="117"/>
      <c r="CMP161" s="117"/>
      <c r="CMQ161" s="117"/>
      <c r="CMR161" s="117"/>
      <c r="CMS161" s="117"/>
      <c r="CMT161" s="118"/>
      <c r="CMU161" s="118"/>
      <c r="CMV161" s="119"/>
      <c r="CMW161" s="119"/>
      <c r="CMX161" s="94"/>
      <c r="CMY161" s="94"/>
      <c r="CMZ161" s="2"/>
      <c r="CNA161" s="5"/>
      <c r="CNB161" s="5"/>
      <c r="CNC161" s="120"/>
      <c r="CND161" s="118"/>
      <c r="CNE161" s="118"/>
      <c r="CNF161" s="118"/>
      <c r="CNG161" s="118"/>
      <c r="CNH161" s="118"/>
      <c r="CNI161" s="121"/>
      <c r="CNJ161" s="117"/>
      <c r="CNK161" s="117"/>
      <c r="CNL161" s="117"/>
      <c r="CNM161" s="117"/>
      <c r="CNN161" s="117"/>
      <c r="CNO161" s="117"/>
      <c r="CNP161" s="117"/>
      <c r="CNQ161" s="117"/>
      <c r="CNR161" s="117"/>
      <c r="CNS161" s="117"/>
      <c r="CNT161" s="117"/>
      <c r="CNU161" s="117"/>
      <c r="CNV161" s="117"/>
      <c r="CNW161" s="117"/>
      <c r="CNX161" s="118"/>
      <c r="CNY161" s="118"/>
      <c r="CNZ161" s="119"/>
      <c r="COA161" s="119"/>
      <c r="COB161" s="94"/>
      <c r="COC161" s="94"/>
      <c r="COD161" s="2"/>
      <c r="COE161" s="5"/>
      <c r="COF161" s="5"/>
      <c r="COG161" s="120"/>
      <c r="COH161" s="118"/>
      <c r="COI161" s="118"/>
      <c r="COJ161" s="118"/>
      <c r="COK161" s="118"/>
      <c r="COL161" s="118"/>
      <c r="COM161" s="121"/>
      <c r="CON161" s="117"/>
      <c r="COO161" s="117"/>
      <c r="COP161" s="117"/>
      <c r="COQ161" s="117"/>
      <c r="COR161" s="117"/>
      <c r="COS161" s="117"/>
      <c r="COT161" s="117"/>
      <c r="COU161" s="117"/>
      <c r="COV161" s="117"/>
      <c r="COW161" s="117"/>
      <c r="COX161" s="117"/>
      <c r="COY161" s="117"/>
      <c r="COZ161" s="117"/>
      <c r="CPA161" s="117"/>
      <c r="CPB161" s="118"/>
      <c r="CPC161" s="118"/>
      <c r="CPD161" s="119"/>
      <c r="CPE161" s="119"/>
      <c r="CPF161" s="94"/>
      <c r="CPG161" s="94"/>
      <c r="CPH161" s="2"/>
      <c r="CPI161" s="5"/>
      <c r="CPJ161" s="5"/>
      <c r="CPK161" s="120"/>
      <c r="CPL161" s="118"/>
      <c r="CPM161" s="118"/>
      <c r="CPN161" s="118"/>
      <c r="CPO161" s="118"/>
      <c r="CPP161" s="118"/>
      <c r="CPQ161" s="121"/>
      <c r="CPR161" s="117"/>
      <c r="CPS161" s="117"/>
      <c r="CPT161" s="117"/>
      <c r="CPU161" s="117"/>
      <c r="CPV161" s="117"/>
      <c r="CPW161" s="117"/>
      <c r="CPX161" s="117"/>
      <c r="CPY161" s="117"/>
      <c r="CPZ161" s="117"/>
      <c r="CQA161" s="117"/>
      <c r="CQB161" s="117"/>
      <c r="CQC161" s="117"/>
      <c r="CQD161" s="117"/>
      <c r="CQE161" s="117"/>
      <c r="CQF161" s="118"/>
      <c r="CQG161" s="118"/>
      <c r="CQH161" s="119"/>
      <c r="CQI161" s="119"/>
      <c r="CQJ161" s="94"/>
      <c r="CQK161" s="94"/>
      <c r="CQL161" s="2"/>
      <c r="CQM161" s="5"/>
      <c r="CQN161" s="5"/>
      <c r="CQO161" s="120"/>
      <c r="CQP161" s="118"/>
      <c r="CQQ161" s="118"/>
      <c r="CQR161" s="118"/>
      <c r="CQS161" s="118"/>
      <c r="CQT161" s="118"/>
      <c r="CQU161" s="121"/>
      <c r="CQV161" s="117"/>
      <c r="CQW161" s="117"/>
      <c r="CQX161" s="117"/>
      <c r="CQY161" s="117"/>
      <c r="CQZ161" s="117"/>
      <c r="CRA161" s="117"/>
      <c r="CRB161" s="117"/>
      <c r="CRC161" s="117"/>
      <c r="CRD161" s="117"/>
      <c r="CRE161" s="117"/>
      <c r="CRF161" s="117"/>
      <c r="CRG161" s="117"/>
      <c r="CRH161" s="117"/>
      <c r="CRI161" s="117"/>
      <c r="CRJ161" s="118"/>
      <c r="CRK161" s="118"/>
      <c r="CRL161" s="119"/>
      <c r="CRM161" s="119"/>
      <c r="CRN161" s="94"/>
      <c r="CRO161" s="94"/>
      <c r="CRP161" s="2"/>
      <c r="CRQ161" s="5"/>
      <c r="CRR161" s="5"/>
      <c r="CRS161" s="120"/>
      <c r="CRT161" s="118"/>
      <c r="CRU161" s="118"/>
      <c r="CRV161" s="118"/>
      <c r="CRW161" s="118"/>
      <c r="CRX161" s="118"/>
      <c r="CRY161" s="121"/>
      <c r="CRZ161" s="117"/>
      <c r="CSA161" s="117"/>
      <c r="CSB161" s="117"/>
      <c r="CSC161" s="117"/>
      <c r="CSD161" s="117"/>
      <c r="CSE161" s="117"/>
      <c r="CSF161" s="117"/>
      <c r="CSG161" s="117"/>
      <c r="CSH161" s="117"/>
      <c r="CSI161" s="117"/>
      <c r="CSJ161" s="117"/>
      <c r="CSK161" s="117"/>
      <c r="CSL161" s="117"/>
      <c r="CSM161" s="117"/>
      <c r="CSN161" s="118"/>
      <c r="CSO161" s="118"/>
      <c r="CSP161" s="119"/>
      <c r="CSQ161" s="119"/>
      <c r="CSR161" s="94"/>
      <c r="CSS161" s="94"/>
      <c r="CST161" s="2"/>
      <c r="CSU161" s="5"/>
      <c r="CSV161" s="5"/>
      <c r="CSW161" s="120"/>
      <c r="CSX161" s="118"/>
      <c r="CSY161" s="118"/>
      <c r="CSZ161" s="118"/>
      <c r="CTA161" s="118"/>
      <c r="CTB161" s="118"/>
      <c r="CTC161" s="121"/>
      <c r="CTD161" s="117"/>
      <c r="CTE161" s="117"/>
      <c r="CTF161" s="117"/>
      <c r="CTG161" s="117"/>
      <c r="CTH161" s="117"/>
      <c r="CTI161" s="117"/>
      <c r="CTJ161" s="117"/>
      <c r="CTK161" s="117"/>
      <c r="CTL161" s="117"/>
      <c r="CTM161" s="117"/>
      <c r="CTN161" s="117"/>
      <c r="CTO161" s="117"/>
      <c r="CTP161" s="117"/>
      <c r="CTQ161" s="117"/>
      <c r="CTR161" s="118"/>
      <c r="CTS161" s="118"/>
      <c r="CTT161" s="119"/>
      <c r="CTU161" s="119"/>
      <c r="CTV161" s="94"/>
      <c r="CTW161" s="94"/>
      <c r="CTX161" s="2"/>
      <c r="CTY161" s="5"/>
      <c r="CTZ161" s="5"/>
      <c r="CUA161" s="120"/>
      <c r="CUB161" s="118"/>
      <c r="CUC161" s="118"/>
      <c r="CUD161" s="118"/>
      <c r="CUE161" s="118"/>
      <c r="CUF161" s="118"/>
      <c r="CUG161" s="121"/>
      <c r="CUH161" s="117"/>
      <c r="CUI161" s="117"/>
      <c r="CUJ161" s="117"/>
      <c r="CUK161" s="117"/>
      <c r="CUL161" s="117"/>
      <c r="CUM161" s="117"/>
      <c r="CUN161" s="117"/>
      <c r="CUO161" s="117"/>
      <c r="CUP161" s="117"/>
      <c r="CUQ161" s="117"/>
      <c r="CUR161" s="117"/>
      <c r="CUS161" s="117"/>
      <c r="CUT161" s="117"/>
      <c r="CUU161" s="117"/>
      <c r="CUV161" s="118"/>
      <c r="CUW161" s="118"/>
      <c r="CUX161" s="119"/>
      <c r="CUY161" s="119"/>
      <c r="CUZ161" s="94"/>
      <c r="CVA161" s="94"/>
      <c r="CVB161" s="2"/>
      <c r="CVC161" s="5"/>
      <c r="CVD161" s="5"/>
      <c r="CVE161" s="120"/>
      <c r="CVF161" s="118"/>
      <c r="CVG161" s="118"/>
      <c r="CVH161" s="118"/>
      <c r="CVI161" s="118"/>
      <c r="CVJ161" s="118"/>
      <c r="CVK161" s="121"/>
      <c r="CVL161" s="117"/>
      <c r="CVM161" s="117"/>
      <c r="CVN161" s="117"/>
      <c r="CVO161" s="117"/>
      <c r="CVP161" s="117"/>
      <c r="CVQ161" s="117"/>
      <c r="CVR161" s="117"/>
      <c r="CVS161" s="117"/>
      <c r="CVT161" s="117"/>
      <c r="CVU161" s="117"/>
      <c r="CVV161" s="117"/>
      <c r="CVW161" s="117"/>
      <c r="CVX161" s="117"/>
      <c r="CVY161" s="117"/>
      <c r="CVZ161" s="118"/>
      <c r="CWA161" s="118"/>
      <c r="CWB161" s="119"/>
      <c r="CWC161" s="119"/>
      <c r="CWD161" s="94"/>
      <c r="CWE161" s="94"/>
      <c r="CWF161" s="2"/>
      <c r="CWG161" s="5"/>
      <c r="CWH161" s="5"/>
      <c r="CWI161" s="120"/>
      <c r="CWJ161" s="118"/>
      <c r="CWK161" s="118"/>
      <c r="CWL161" s="118"/>
      <c r="CWM161" s="118"/>
      <c r="CWN161" s="118"/>
      <c r="CWO161" s="121"/>
      <c r="CWP161" s="117"/>
      <c r="CWQ161" s="117"/>
      <c r="CWR161" s="117"/>
      <c r="CWS161" s="117"/>
      <c r="CWT161" s="117"/>
      <c r="CWU161" s="117"/>
      <c r="CWV161" s="117"/>
      <c r="CWW161" s="117"/>
      <c r="CWX161" s="117"/>
      <c r="CWY161" s="117"/>
      <c r="CWZ161" s="117"/>
      <c r="CXA161" s="117"/>
      <c r="CXB161" s="117"/>
      <c r="CXC161" s="117"/>
      <c r="CXD161" s="118"/>
      <c r="CXE161" s="118"/>
      <c r="CXF161" s="119"/>
      <c r="CXG161" s="119"/>
      <c r="CXH161" s="94"/>
      <c r="CXI161" s="94"/>
      <c r="CXJ161" s="2"/>
      <c r="CXK161" s="5"/>
      <c r="CXL161" s="5"/>
      <c r="CXM161" s="120"/>
      <c r="CXN161" s="118"/>
      <c r="CXO161" s="118"/>
      <c r="CXP161" s="118"/>
      <c r="CXQ161" s="118"/>
      <c r="CXR161" s="118"/>
      <c r="CXS161" s="121"/>
      <c r="CXT161" s="117"/>
      <c r="CXU161" s="117"/>
      <c r="CXV161" s="117"/>
      <c r="CXW161" s="117"/>
      <c r="CXX161" s="117"/>
      <c r="CXY161" s="117"/>
      <c r="CXZ161" s="117"/>
      <c r="CYA161" s="117"/>
      <c r="CYB161" s="117"/>
      <c r="CYC161" s="117"/>
      <c r="CYD161" s="117"/>
      <c r="CYE161" s="117"/>
      <c r="CYF161" s="117"/>
      <c r="CYG161" s="117"/>
      <c r="CYH161" s="118"/>
      <c r="CYI161" s="118"/>
      <c r="CYJ161" s="119"/>
      <c r="CYK161" s="119"/>
      <c r="CYL161" s="94"/>
      <c r="CYM161" s="94"/>
      <c r="CYN161" s="2"/>
      <c r="CYO161" s="5"/>
      <c r="CYP161" s="5"/>
      <c r="CYQ161" s="120"/>
      <c r="CYR161" s="118"/>
      <c r="CYS161" s="118"/>
      <c r="CYT161" s="118"/>
      <c r="CYU161" s="118"/>
      <c r="CYV161" s="118"/>
      <c r="CYW161" s="121"/>
      <c r="CYX161" s="117"/>
      <c r="CYY161" s="117"/>
      <c r="CYZ161" s="117"/>
      <c r="CZA161" s="117"/>
      <c r="CZB161" s="117"/>
      <c r="CZC161" s="117"/>
      <c r="CZD161" s="117"/>
      <c r="CZE161" s="117"/>
      <c r="CZF161" s="117"/>
      <c r="CZG161" s="117"/>
      <c r="CZH161" s="117"/>
      <c r="CZI161" s="117"/>
      <c r="CZJ161" s="117"/>
      <c r="CZK161" s="117"/>
      <c r="CZL161" s="118"/>
      <c r="CZM161" s="118"/>
      <c r="CZN161" s="119"/>
      <c r="CZO161" s="119"/>
      <c r="CZP161" s="94"/>
      <c r="CZQ161" s="94"/>
      <c r="CZR161" s="2"/>
      <c r="CZS161" s="5"/>
      <c r="CZT161" s="5"/>
      <c r="CZU161" s="120"/>
      <c r="CZV161" s="118"/>
      <c r="CZW161" s="118"/>
      <c r="CZX161" s="118"/>
      <c r="CZY161" s="118"/>
      <c r="CZZ161" s="118"/>
      <c r="DAA161" s="121"/>
      <c r="DAB161" s="117"/>
      <c r="DAC161" s="117"/>
      <c r="DAD161" s="117"/>
      <c r="DAE161" s="117"/>
      <c r="DAF161" s="117"/>
      <c r="DAG161" s="117"/>
      <c r="DAH161" s="117"/>
      <c r="DAI161" s="117"/>
      <c r="DAJ161" s="117"/>
      <c r="DAK161" s="117"/>
      <c r="DAL161" s="117"/>
      <c r="DAM161" s="117"/>
      <c r="DAN161" s="117"/>
      <c r="DAO161" s="117"/>
      <c r="DAP161" s="118"/>
      <c r="DAQ161" s="118"/>
      <c r="DAR161" s="119"/>
      <c r="DAS161" s="119"/>
      <c r="DAT161" s="94"/>
      <c r="DAU161" s="94"/>
      <c r="DAV161" s="2"/>
      <c r="DAW161" s="5"/>
      <c r="DAX161" s="5"/>
      <c r="DAY161" s="120"/>
      <c r="DAZ161" s="118"/>
      <c r="DBA161" s="118"/>
      <c r="DBB161" s="118"/>
      <c r="DBC161" s="118"/>
      <c r="DBD161" s="118"/>
      <c r="DBE161" s="121"/>
      <c r="DBF161" s="117"/>
      <c r="DBG161" s="117"/>
      <c r="DBH161" s="117"/>
      <c r="DBI161" s="117"/>
      <c r="DBJ161" s="117"/>
      <c r="DBK161" s="117"/>
      <c r="DBL161" s="117"/>
      <c r="DBM161" s="117"/>
      <c r="DBN161" s="117"/>
      <c r="DBO161" s="117"/>
      <c r="DBP161" s="117"/>
      <c r="DBQ161" s="117"/>
      <c r="DBR161" s="117"/>
      <c r="DBS161" s="117"/>
      <c r="DBT161" s="118"/>
      <c r="DBU161" s="118"/>
      <c r="DBV161" s="119"/>
      <c r="DBW161" s="119"/>
      <c r="DBX161" s="94"/>
      <c r="DBY161" s="94"/>
      <c r="DBZ161" s="2"/>
      <c r="DCA161" s="5"/>
      <c r="DCB161" s="5"/>
      <c r="DCC161" s="120"/>
      <c r="DCD161" s="118"/>
      <c r="DCE161" s="118"/>
      <c r="DCF161" s="118"/>
      <c r="DCG161" s="118"/>
      <c r="DCH161" s="118"/>
      <c r="DCI161" s="121"/>
      <c r="DCJ161" s="117"/>
      <c r="DCK161" s="117"/>
      <c r="DCL161" s="117"/>
      <c r="DCM161" s="117"/>
      <c r="DCN161" s="117"/>
      <c r="DCO161" s="117"/>
      <c r="DCP161" s="117"/>
      <c r="DCQ161" s="117"/>
      <c r="DCR161" s="117"/>
      <c r="DCS161" s="117"/>
      <c r="DCT161" s="117"/>
      <c r="DCU161" s="117"/>
      <c r="DCV161" s="117"/>
      <c r="DCW161" s="117"/>
      <c r="DCX161" s="118"/>
      <c r="DCY161" s="118"/>
      <c r="DCZ161" s="119"/>
      <c r="DDA161" s="119"/>
      <c r="DDB161" s="94"/>
      <c r="DDC161" s="94"/>
      <c r="DDD161" s="2"/>
      <c r="DDE161" s="5"/>
      <c r="DDF161" s="5"/>
      <c r="DDG161" s="120"/>
      <c r="DDH161" s="118"/>
      <c r="DDI161" s="118"/>
      <c r="DDJ161" s="118"/>
      <c r="DDK161" s="118"/>
      <c r="DDL161" s="118"/>
      <c r="DDM161" s="121"/>
      <c r="DDN161" s="117"/>
      <c r="DDO161" s="117"/>
      <c r="DDP161" s="117"/>
      <c r="DDQ161" s="117"/>
      <c r="DDR161" s="117"/>
      <c r="DDS161" s="117"/>
      <c r="DDT161" s="117"/>
      <c r="DDU161" s="117"/>
      <c r="DDV161" s="117"/>
      <c r="DDW161" s="117"/>
      <c r="DDX161" s="117"/>
      <c r="DDY161" s="117"/>
      <c r="DDZ161" s="117"/>
      <c r="DEA161" s="117"/>
      <c r="DEB161" s="118"/>
      <c r="DEC161" s="118"/>
      <c r="DED161" s="119"/>
      <c r="DEE161" s="119"/>
      <c r="DEF161" s="94"/>
      <c r="DEG161" s="94"/>
      <c r="DEH161" s="2"/>
      <c r="DEI161" s="5"/>
      <c r="DEJ161" s="5"/>
      <c r="DEK161" s="120"/>
      <c r="DEL161" s="118"/>
      <c r="DEM161" s="118"/>
      <c r="DEN161" s="118"/>
      <c r="DEO161" s="118"/>
      <c r="DEP161" s="118"/>
      <c r="DEQ161" s="121"/>
      <c r="DER161" s="117"/>
      <c r="DES161" s="117"/>
      <c r="DET161" s="117"/>
      <c r="DEU161" s="117"/>
      <c r="DEV161" s="117"/>
      <c r="DEW161" s="117"/>
      <c r="DEX161" s="117"/>
      <c r="DEY161" s="117"/>
      <c r="DEZ161" s="117"/>
      <c r="DFA161" s="117"/>
      <c r="DFB161" s="117"/>
      <c r="DFC161" s="117"/>
      <c r="DFD161" s="117"/>
      <c r="DFE161" s="117"/>
      <c r="DFF161" s="118"/>
      <c r="DFG161" s="118"/>
      <c r="DFH161" s="119"/>
      <c r="DFI161" s="119"/>
      <c r="DFJ161" s="94"/>
      <c r="DFK161" s="94"/>
      <c r="DFL161" s="2"/>
      <c r="DFM161" s="5"/>
      <c r="DFN161" s="5"/>
      <c r="DFO161" s="120"/>
      <c r="DFP161" s="118"/>
      <c r="DFQ161" s="118"/>
      <c r="DFR161" s="118"/>
      <c r="DFS161" s="118"/>
      <c r="DFT161" s="118"/>
      <c r="DFU161" s="121"/>
      <c r="DFV161" s="117"/>
      <c r="DFW161" s="117"/>
      <c r="DFX161" s="117"/>
      <c r="DFY161" s="117"/>
      <c r="DFZ161" s="117"/>
      <c r="DGA161" s="117"/>
      <c r="DGB161" s="117"/>
      <c r="DGC161" s="117"/>
      <c r="DGD161" s="117"/>
      <c r="DGE161" s="117"/>
      <c r="DGF161" s="117"/>
      <c r="DGG161" s="117"/>
      <c r="DGH161" s="117"/>
      <c r="DGI161" s="117"/>
      <c r="DGJ161" s="118"/>
      <c r="DGK161" s="118"/>
      <c r="DGL161" s="119"/>
      <c r="DGM161" s="119"/>
      <c r="DGN161" s="94"/>
      <c r="DGO161" s="94"/>
      <c r="DGP161" s="2"/>
      <c r="DGQ161" s="5"/>
      <c r="DGR161" s="5"/>
      <c r="DGS161" s="120"/>
      <c r="DGT161" s="118"/>
      <c r="DGU161" s="118"/>
      <c r="DGV161" s="118"/>
      <c r="DGW161" s="118"/>
      <c r="DGX161" s="118"/>
      <c r="DGY161" s="121"/>
      <c r="DGZ161" s="117"/>
      <c r="DHA161" s="117"/>
      <c r="DHB161" s="117"/>
      <c r="DHC161" s="117"/>
      <c r="DHD161" s="117"/>
      <c r="DHE161" s="117"/>
      <c r="DHF161" s="117"/>
      <c r="DHG161" s="117"/>
      <c r="DHH161" s="117"/>
      <c r="DHI161" s="117"/>
      <c r="DHJ161" s="117"/>
      <c r="DHK161" s="117"/>
      <c r="DHL161" s="117"/>
      <c r="DHM161" s="117"/>
      <c r="DHN161" s="118"/>
      <c r="DHO161" s="118"/>
      <c r="DHP161" s="119"/>
      <c r="DHQ161" s="119"/>
      <c r="DHR161" s="94"/>
      <c r="DHS161" s="94"/>
      <c r="DHT161" s="2"/>
      <c r="DHU161" s="5"/>
      <c r="DHV161" s="5"/>
      <c r="DHW161" s="120"/>
      <c r="DHX161" s="118"/>
      <c r="DHY161" s="118"/>
      <c r="DHZ161" s="118"/>
      <c r="DIA161" s="118"/>
      <c r="DIB161" s="118"/>
      <c r="DIC161" s="121"/>
      <c r="DID161" s="117"/>
      <c r="DIE161" s="117"/>
      <c r="DIF161" s="117"/>
      <c r="DIG161" s="117"/>
      <c r="DIH161" s="117"/>
      <c r="DII161" s="117"/>
      <c r="DIJ161" s="117"/>
      <c r="DIK161" s="117"/>
      <c r="DIL161" s="117"/>
      <c r="DIM161" s="117"/>
      <c r="DIN161" s="117"/>
      <c r="DIO161" s="117"/>
      <c r="DIP161" s="117"/>
      <c r="DIQ161" s="117"/>
      <c r="DIR161" s="118"/>
      <c r="DIS161" s="118"/>
      <c r="DIT161" s="119"/>
      <c r="DIU161" s="119"/>
      <c r="DIV161" s="94"/>
      <c r="DIW161" s="94"/>
      <c r="DIX161" s="2"/>
      <c r="DIY161" s="5"/>
      <c r="DIZ161" s="5"/>
      <c r="DJA161" s="120"/>
      <c r="DJB161" s="118"/>
      <c r="DJC161" s="118"/>
      <c r="DJD161" s="118"/>
      <c r="DJE161" s="118"/>
      <c r="DJF161" s="118"/>
      <c r="DJG161" s="121"/>
      <c r="DJH161" s="117"/>
      <c r="DJI161" s="117"/>
      <c r="DJJ161" s="117"/>
      <c r="DJK161" s="117"/>
      <c r="DJL161" s="117"/>
      <c r="DJM161" s="117"/>
      <c r="DJN161" s="117"/>
      <c r="DJO161" s="117"/>
      <c r="DJP161" s="117"/>
      <c r="DJQ161" s="117"/>
      <c r="DJR161" s="117"/>
      <c r="DJS161" s="117"/>
      <c r="DJT161" s="117"/>
      <c r="DJU161" s="117"/>
      <c r="DJV161" s="118"/>
      <c r="DJW161" s="118"/>
      <c r="DJX161" s="119"/>
      <c r="DJY161" s="119"/>
      <c r="DJZ161" s="94"/>
      <c r="DKA161" s="94"/>
      <c r="DKB161" s="2"/>
      <c r="DKC161" s="5"/>
      <c r="DKD161" s="5"/>
      <c r="DKE161" s="120"/>
      <c r="DKF161" s="118"/>
      <c r="DKG161" s="118"/>
      <c r="DKH161" s="118"/>
      <c r="DKI161" s="118"/>
      <c r="DKJ161" s="118"/>
      <c r="DKK161" s="121"/>
      <c r="DKL161" s="117"/>
      <c r="DKM161" s="117"/>
      <c r="DKN161" s="117"/>
      <c r="DKO161" s="117"/>
      <c r="DKP161" s="117"/>
      <c r="DKQ161" s="117"/>
      <c r="DKR161" s="117"/>
      <c r="DKS161" s="117"/>
      <c r="DKT161" s="117"/>
      <c r="DKU161" s="117"/>
      <c r="DKV161" s="117"/>
      <c r="DKW161" s="117"/>
      <c r="DKX161" s="117"/>
      <c r="DKY161" s="117"/>
      <c r="DKZ161" s="118"/>
      <c r="DLA161" s="118"/>
      <c r="DLB161" s="119"/>
      <c r="DLC161" s="119"/>
      <c r="DLD161" s="94"/>
      <c r="DLE161" s="94"/>
      <c r="DLF161" s="2"/>
      <c r="DLG161" s="5"/>
      <c r="DLH161" s="5"/>
      <c r="DLI161" s="120"/>
      <c r="DLJ161" s="118"/>
      <c r="DLK161" s="118"/>
      <c r="DLL161" s="118"/>
      <c r="DLM161" s="118"/>
      <c r="DLN161" s="118"/>
      <c r="DLO161" s="121"/>
      <c r="DLP161" s="117"/>
      <c r="DLQ161" s="117"/>
      <c r="DLR161" s="117"/>
      <c r="DLS161" s="117"/>
      <c r="DLT161" s="117"/>
      <c r="DLU161" s="117"/>
      <c r="DLV161" s="117"/>
      <c r="DLW161" s="117"/>
      <c r="DLX161" s="117"/>
      <c r="DLY161" s="117"/>
      <c r="DLZ161" s="117"/>
      <c r="DMA161" s="117"/>
      <c r="DMB161" s="117"/>
      <c r="DMC161" s="117"/>
      <c r="DMD161" s="118"/>
      <c r="DME161" s="118"/>
      <c r="DMF161" s="119"/>
      <c r="DMG161" s="119"/>
      <c r="DMH161" s="94"/>
      <c r="DMI161" s="94"/>
      <c r="DMJ161" s="2"/>
      <c r="DMK161" s="5"/>
      <c r="DML161" s="5"/>
      <c r="DMM161" s="120"/>
      <c r="DMN161" s="118"/>
      <c r="DMO161" s="118"/>
      <c r="DMP161" s="118"/>
      <c r="DMQ161" s="118"/>
      <c r="DMR161" s="118"/>
      <c r="DMS161" s="121"/>
      <c r="DMT161" s="117"/>
      <c r="DMU161" s="117"/>
      <c r="DMV161" s="117"/>
      <c r="DMW161" s="117"/>
      <c r="DMX161" s="117"/>
      <c r="DMY161" s="117"/>
      <c r="DMZ161" s="117"/>
      <c r="DNA161" s="117"/>
      <c r="DNB161" s="117"/>
      <c r="DNC161" s="117"/>
      <c r="DND161" s="117"/>
      <c r="DNE161" s="117"/>
      <c r="DNF161" s="117"/>
      <c r="DNG161" s="117"/>
      <c r="DNH161" s="118"/>
      <c r="DNI161" s="118"/>
      <c r="DNJ161" s="119"/>
      <c r="DNK161" s="119"/>
      <c r="DNL161" s="94"/>
      <c r="DNM161" s="94"/>
      <c r="DNN161" s="2"/>
      <c r="DNO161" s="5"/>
      <c r="DNP161" s="5"/>
      <c r="DNQ161" s="120"/>
      <c r="DNR161" s="118"/>
      <c r="DNS161" s="118"/>
      <c r="DNT161" s="118"/>
      <c r="DNU161" s="118"/>
      <c r="DNV161" s="118"/>
      <c r="DNW161" s="121"/>
      <c r="DNX161" s="117"/>
      <c r="DNY161" s="117"/>
      <c r="DNZ161" s="117"/>
      <c r="DOA161" s="117"/>
      <c r="DOB161" s="117"/>
      <c r="DOC161" s="117"/>
      <c r="DOD161" s="117"/>
      <c r="DOE161" s="117"/>
      <c r="DOF161" s="117"/>
      <c r="DOG161" s="117"/>
      <c r="DOH161" s="117"/>
      <c r="DOI161" s="117"/>
      <c r="DOJ161" s="117"/>
      <c r="DOK161" s="117"/>
      <c r="DOL161" s="118"/>
      <c r="DOM161" s="118"/>
      <c r="DON161" s="119"/>
      <c r="DOO161" s="119"/>
      <c r="DOP161" s="94"/>
      <c r="DOQ161" s="94"/>
      <c r="DOR161" s="2"/>
      <c r="DOS161" s="5"/>
      <c r="DOT161" s="5"/>
      <c r="DOU161" s="120"/>
      <c r="DOV161" s="118"/>
      <c r="DOW161" s="118"/>
      <c r="DOX161" s="118"/>
      <c r="DOY161" s="118"/>
      <c r="DOZ161" s="118"/>
      <c r="DPA161" s="121"/>
      <c r="DPB161" s="117"/>
      <c r="DPC161" s="117"/>
      <c r="DPD161" s="117"/>
      <c r="DPE161" s="117"/>
      <c r="DPF161" s="117"/>
      <c r="DPG161" s="117"/>
      <c r="DPH161" s="117"/>
      <c r="DPI161" s="117"/>
      <c r="DPJ161" s="117"/>
      <c r="DPK161" s="117"/>
      <c r="DPL161" s="117"/>
      <c r="DPM161" s="117"/>
      <c r="DPN161" s="117"/>
      <c r="DPO161" s="117"/>
      <c r="DPP161" s="118"/>
      <c r="DPQ161" s="118"/>
      <c r="DPR161" s="119"/>
      <c r="DPS161" s="119"/>
      <c r="DPT161" s="94"/>
      <c r="DPU161" s="94"/>
      <c r="DPV161" s="2"/>
      <c r="DPW161" s="5"/>
      <c r="DPX161" s="5"/>
      <c r="DPY161" s="120"/>
      <c r="DPZ161" s="118"/>
      <c r="DQA161" s="118"/>
      <c r="DQB161" s="118"/>
      <c r="DQC161" s="118"/>
      <c r="DQD161" s="118"/>
      <c r="DQE161" s="121"/>
      <c r="DQF161" s="117"/>
      <c r="DQG161" s="117"/>
      <c r="DQH161" s="117"/>
      <c r="DQI161" s="117"/>
      <c r="DQJ161" s="117"/>
      <c r="DQK161" s="117"/>
      <c r="DQL161" s="117"/>
      <c r="DQM161" s="117"/>
      <c r="DQN161" s="117"/>
      <c r="DQO161" s="117"/>
      <c r="DQP161" s="117"/>
      <c r="DQQ161" s="117"/>
      <c r="DQR161" s="117"/>
      <c r="DQS161" s="117"/>
      <c r="DQT161" s="118"/>
      <c r="DQU161" s="118"/>
      <c r="DQV161" s="119"/>
      <c r="DQW161" s="119"/>
      <c r="DQX161" s="94"/>
      <c r="DQY161" s="94"/>
      <c r="DQZ161" s="2"/>
      <c r="DRA161" s="5"/>
      <c r="DRB161" s="5"/>
      <c r="DRC161" s="120"/>
      <c r="DRD161" s="118"/>
      <c r="DRE161" s="118"/>
      <c r="DRF161" s="118"/>
      <c r="DRG161" s="118"/>
      <c r="DRH161" s="118"/>
      <c r="DRI161" s="121"/>
      <c r="DRJ161" s="117"/>
      <c r="DRK161" s="117"/>
      <c r="DRL161" s="117"/>
      <c r="DRM161" s="117"/>
      <c r="DRN161" s="117"/>
      <c r="DRO161" s="117"/>
      <c r="DRP161" s="117"/>
      <c r="DRQ161" s="117"/>
      <c r="DRR161" s="117"/>
      <c r="DRS161" s="117"/>
      <c r="DRT161" s="117"/>
      <c r="DRU161" s="117"/>
      <c r="DRV161" s="117"/>
      <c r="DRW161" s="117"/>
      <c r="DRX161" s="118"/>
      <c r="DRY161" s="118"/>
      <c r="DRZ161" s="119"/>
      <c r="DSA161" s="119"/>
      <c r="DSB161" s="94"/>
      <c r="DSC161" s="94"/>
      <c r="DSD161" s="2"/>
      <c r="DSE161" s="5"/>
      <c r="DSF161" s="5"/>
      <c r="DSG161" s="120"/>
      <c r="DSH161" s="118"/>
      <c r="DSI161" s="118"/>
      <c r="DSJ161" s="118"/>
      <c r="DSK161" s="118"/>
      <c r="DSL161" s="118"/>
      <c r="DSM161" s="121"/>
      <c r="DSN161" s="117"/>
      <c r="DSO161" s="117"/>
      <c r="DSP161" s="117"/>
      <c r="DSQ161" s="117"/>
      <c r="DSR161" s="117"/>
      <c r="DSS161" s="117"/>
      <c r="DST161" s="117"/>
      <c r="DSU161" s="117"/>
      <c r="DSV161" s="117"/>
      <c r="DSW161" s="117"/>
      <c r="DSX161" s="117"/>
      <c r="DSY161" s="117"/>
      <c r="DSZ161" s="117"/>
      <c r="DTA161" s="117"/>
      <c r="DTB161" s="118"/>
      <c r="DTC161" s="118"/>
      <c r="DTD161" s="119"/>
      <c r="DTE161" s="119"/>
      <c r="DTF161" s="94"/>
      <c r="DTG161" s="94"/>
      <c r="DTH161" s="2"/>
      <c r="DTI161" s="5"/>
      <c r="DTJ161" s="5"/>
      <c r="DTK161" s="120"/>
      <c r="DTL161" s="118"/>
      <c r="DTM161" s="118"/>
      <c r="DTN161" s="118"/>
      <c r="DTO161" s="118"/>
      <c r="DTP161" s="118"/>
      <c r="DTQ161" s="121"/>
      <c r="DTR161" s="117"/>
      <c r="DTS161" s="117"/>
      <c r="DTT161" s="117"/>
      <c r="DTU161" s="117"/>
      <c r="DTV161" s="117"/>
      <c r="DTW161" s="117"/>
      <c r="DTX161" s="117"/>
      <c r="DTY161" s="117"/>
      <c r="DTZ161" s="117"/>
      <c r="DUA161" s="117"/>
      <c r="DUB161" s="117"/>
      <c r="DUC161" s="117"/>
      <c r="DUD161" s="117"/>
      <c r="DUE161" s="117"/>
      <c r="DUF161" s="118"/>
      <c r="DUG161" s="118"/>
      <c r="DUH161" s="119"/>
      <c r="DUI161" s="119"/>
      <c r="DUJ161" s="94"/>
      <c r="DUK161" s="94"/>
      <c r="DUL161" s="2"/>
      <c r="DUM161" s="5"/>
      <c r="DUN161" s="5"/>
      <c r="DUO161" s="120"/>
      <c r="DUP161" s="118"/>
      <c r="DUQ161" s="118"/>
      <c r="DUR161" s="118"/>
      <c r="DUS161" s="118"/>
      <c r="DUT161" s="118"/>
      <c r="DUU161" s="121"/>
      <c r="DUV161" s="117"/>
      <c r="DUW161" s="117"/>
      <c r="DUX161" s="117"/>
      <c r="DUY161" s="117"/>
      <c r="DUZ161" s="117"/>
      <c r="DVA161" s="117"/>
      <c r="DVB161" s="117"/>
      <c r="DVC161" s="117"/>
      <c r="DVD161" s="117"/>
      <c r="DVE161" s="117"/>
      <c r="DVF161" s="117"/>
      <c r="DVG161" s="117"/>
      <c r="DVH161" s="117"/>
      <c r="DVI161" s="117"/>
      <c r="DVJ161" s="118"/>
      <c r="DVK161" s="118"/>
      <c r="DVL161" s="119"/>
      <c r="DVM161" s="119"/>
      <c r="DVN161" s="94"/>
      <c r="DVO161" s="94"/>
      <c r="DVP161" s="2"/>
      <c r="DVQ161" s="5"/>
      <c r="DVR161" s="5"/>
      <c r="DVS161" s="120"/>
      <c r="DVT161" s="118"/>
      <c r="DVU161" s="118"/>
      <c r="DVV161" s="118"/>
      <c r="DVW161" s="118"/>
      <c r="DVX161" s="118"/>
      <c r="DVY161" s="121"/>
      <c r="DVZ161" s="117"/>
      <c r="DWA161" s="117"/>
      <c r="DWB161" s="117"/>
      <c r="DWC161" s="117"/>
      <c r="DWD161" s="117"/>
      <c r="DWE161" s="117"/>
      <c r="DWF161" s="117"/>
      <c r="DWG161" s="117"/>
      <c r="DWH161" s="117"/>
      <c r="DWI161" s="117"/>
      <c r="DWJ161" s="117"/>
      <c r="DWK161" s="117"/>
      <c r="DWL161" s="117"/>
      <c r="DWM161" s="117"/>
      <c r="DWN161" s="118"/>
      <c r="DWO161" s="118"/>
      <c r="DWP161" s="119"/>
      <c r="DWQ161" s="119"/>
      <c r="DWR161" s="94"/>
      <c r="DWS161" s="94"/>
      <c r="DWT161" s="2"/>
      <c r="DWU161" s="5"/>
      <c r="DWV161" s="5"/>
      <c r="DWW161" s="120"/>
      <c r="DWX161" s="118"/>
      <c r="DWY161" s="118"/>
      <c r="DWZ161" s="118"/>
      <c r="DXA161" s="118"/>
      <c r="DXB161" s="118"/>
      <c r="DXC161" s="121"/>
      <c r="DXD161" s="117"/>
      <c r="DXE161" s="117"/>
      <c r="DXF161" s="117"/>
      <c r="DXG161" s="117"/>
      <c r="DXH161" s="117"/>
      <c r="DXI161" s="117"/>
      <c r="DXJ161" s="117"/>
      <c r="DXK161" s="117"/>
      <c r="DXL161" s="117"/>
      <c r="DXM161" s="117"/>
      <c r="DXN161" s="117"/>
      <c r="DXO161" s="117"/>
      <c r="DXP161" s="117"/>
      <c r="DXQ161" s="117"/>
      <c r="DXR161" s="118"/>
      <c r="DXS161" s="118"/>
      <c r="DXT161" s="119"/>
      <c r="DXU161" s="119"/>
      <c r="DXV161" s="94"/>
      <c r="DXW161" s="94"/>
      <c r="DXX161" s="2"/>
      <c r="DXY161" s="5"/>
      <c r="DXZ161" s="5"/>
      <c r="DYA161" s="120"/>
      <c r="DYB161" s="118"/>
      <c r="DYC161" s="118"/>
      <c r="DYD161" s="118"/>
      <c r="DYE161" s="118"/>
      <c r="DYF161" s="118"/>
      <c r="DYG161" s="121"/>
      <c r="DYH161" s="117"/>
      <c r="DYI161" s="117"/>
      <c r="DYJ161" s="117"/>
      <c r="DYK161" s="117"/>
      <c r="DYL161" s="117"/>
      <c r="DYM161" s="117"/>
      <c r="DYN161" s="117"/>
      <c r="DYO161" s="117"/>
      <c r="DYP161" s="117"/>
      <c r="DYQ161" s="117"/>
      <c r="DYR161" s="117"/>
      <c r="DYS161" s="117"/>
      <c r="DYT161" s="117"/>
      <c r="DYU161" s="117"/>
      <c r="DYV161" s="118"/>
      <c r="DYW161" s="118"/>
      <c r="DYX161" s="119"/>
      <c r="DYY161" s="119"/>
      <c r="DYZ161" s="94"/>
      <c r="DZA161" s="94"/>
      <c r="DZB161" s="2"/>
      <c r="DZC161" s="5"/>
      <c r="DZD161" s="5"/>
      <c r="DZE161" s="120"/>
      <c r="DZF161" s="118"/>
      <c r="DZG161" s="118"/>
      <c r="DZH161" s="118"/>
      <c r="DZI161" s="118"/>
      <c r="DZJ161" s="118"/>
      <c r="DZK161" s="121"/>
      <c r="DZL161" s="117"/>
      <c r="DZM161" s="117"/>
      <c r="DZN161" s="117"/>
      <c r="DZO161" s="117"/>
      <c r="DZP161" s="117"/>
      <c r="DZQ161" s="117"/>
      <c r="DZR161" s="117"/>
      <c r="DZS161" s="117"/>
      <c r="DZT161" s="117"/>
      <c r="DZU161" s="117"/>
      <c r="DZV161" s="117"/>
      <c r="DZW161" s="117"/>
      <c r="DZX161" s="117"/>
      <c r="DZY161" s="117"/>
      <c r="DZZ161" s="118"/>
      <c r="EAA161" s="118"/>
      <c r="EAB161" s="119"/>
      <c r="EAC161" s="119"/>
      <c r="EAD161" s="94"/>
      <c r="EAE161" s="94"/>
      <c r="EAF161" s="2"/>
      <c r="EAG161" s="5"/>
      <c r="EAH161" s="5"/>
      <c r="EAI161" s="120"/>
      <c r="EAJ161" s="118"/>
      <c r="EAK161" s="118"/>
      <c r="EAL161" s="118"/>
      <c r="EAM161" s="118"/>
      <c r="EAN161" s="118"/>
      <c r="EAO161" s="121"/>
      <c r="EAP161" s="117"/>
      <c r="EAQ161" s="117"/>
      <c r="EAR161" s="117"/>
      <c r="EAS161" s="117"/>
      <c r="EAT161" s="117"/>
      <c r="EAU161" s="117"/>
      <c r="EAV161" s="117"/>
      <c r="EAW161" s="117"/>
      <c r="EAX161" s="117"/>
      <c r="EAY161" s="117"/>
      <c r="EAZ161" s="117"/>
      <c r="EBA161" s="117"/>
      <c r="EBB161" s="117"/>
      <c r="EBC161" s="117"/>
      <c r="EBD161" s="118"/>
      <c r="EBE161" s="118"/>
      <c r="EBF161" s="119"/>
      <c r="EBG161" s="119"/>
      <c r="EBH161" s="94"/>
      <c r="EBI161" s="94"/>
      <c r="EBJ161" s="2"/>
      <c r="EBK161" s="5"/>
      <c r="EBL161" s="5"/>
      <c r="EBM161" s="120"/>
      <c r="EBN161" s="118"/>
      <c r="EBO161" s="118"/>
      <c r="EBP161" s="118"/>
      <c r="EBQ161" s="118"/>
      <c r="EBR161" s="118"/>
      <c r="EBS161" s="121"/>
      <c r="EBT161" s="117"/>
      <c r="EBU161" s="117"/>
      <c r="EBV161" s="117"/>
      <c r="EBW161" s="117"/>
      <c r="EBX161" s="117"/>
      <c r="EBY161" s="117"/>
      <c r="EBZ161" s="117"/>
      <c r="ECA161" s="117"/>
      <c r="ECB161" s="117"/>
      <c r="ECC161" s="117"/>
      <c r="ECD161" s="117"/>
      <c r="ECE161" s="117"/>
      <c r="ECF161" s="117"/>
      <c r="ECG161" s="117"/>
      <c r="ECH161" s="118"/>
      <c r="ECI161" s="118"/>
      <c r="ECJ161" s="119"/>
      <c r="ECK161" s="119"/>
      <c r="ECL161" s="94"/>
      <c r="ECM161" s="94"/>
      <c r="ECN161" s="2"/>
      <c r="ECO161" s="5"/>
      <c r="ECP161" s="5"/>
      <c r="ECQ161" s="120"/>
      <c r="ECR161" s="118"/>
      <c r="ECS161" s="118"/>
      <c r="ECT161" s="118"/>
      <c r="ECU161" s="118"/>
      <c r="ECV161" s="118"/>
      <c r="ECW161" s="121"/>
      <c r="ECX161" s="117"/>
      <c r="ECY161" s="117"/>
      <c r="ECZ161" s="117"/>
      <c r="EDA161" s="117"/>
      <c r="EDB161" s="117"/>
      <c r="EDC161" s="117"/>
      <c r="EDD161" s="117"/>
      <c r="EDE161" s="117"/>
      <c r="EDF161" s="117"/>
      <c r="EDG161" s="117"/>
      <c r="EDH161" s="117"/>
      <c r="EDI161" s="117"/>
      <c r="EDJ161" s="117"/>
      <c r="EDK161" s="117"/>
      <c r="EDL161" s="118"/>
      <c r="EDM161" s="118"/>
      <c r="EDN161" s="119"/>
      <c r="EDO161" s="119"/>
      <c r="EDP161" s="94"/>
      <c r="EDQ161" s="94"/>
      <c r="EDR161" s="2"/>
      <c r="EDS161" s="5"/>
      <c r="EDT161" s="5"/>
      <c r="EDU161" s="120"/>
      <c r="EDV161" s="118"/>
      <c r="EDW161" s="118"/>
      <c r="EDX161" s="118"/>
      <c r="EDY161" s="118"/>
      <c r="EDZ161" s="118"/>
      <c r="EEA161" s="121"/>
      <c r="EEB161" s="117"/>
      <c r="EEC161" s="117"/>
      <c r="EED161" s="117"/>
      <c r="EEE161" s="117"/>
      <c r="EEF161" s="117"/>
      <c r="EEG161" s="117"/>
      <c r="EEH161" s="117"/>
      <c r="EEI161" s="117"/>
      <c r="EEJ161" s="117"/>
      <c r="EEK161" s="117"/>
      <c r="EEL161" s="117"/>
      <c r="EEM161" s="117"/>
      <c r="EEN161" s="117"/>
      <c r="EEO161" s="117"/>
      <c r="EEP161" s="118"/>
      <c r="EEQ161" s="118"/>
      <c r="EER161" s="119"/>
      <c r="EES161" s="119"/>
      <c r="EET161" s="94"/>
      <c r="EEU161" s="94"/>
      <c r="EEV161" s="2"/>
      <c r="EEW161" s="5"/>
      <c r="EEX161" s="5"/>
      <c r="EEY161" s="120"/>
      <c r="EEZ161" s="118"/>
      <c r="EFA161" s="118"/>
      <c r="EFB161" s="118"/>
      <c r="EFC161" s="118"/>
      <c r="EFD161" s="118"/>
      <c r="EFE161" s="121"/>
      <c r="EFF161" s="117"/>
      <c r="EFG161" s="117"/>
      <c r="EFH161" s="117"/>
      <c r="EFI161" s="117"/>
      <c r="EFJ161" s="117"/>
      <c r="EFK161" s="117"/>
      <c r="EFL161" s="117"/>
      <c r="EFM161" s="117"/>
      <c r="EFN161" s="117"/>
      <c r="EFO161" s="117"/>
      <c r="EFP161" s="117"/>
      <c r="EFQ161" s="117"/>
      <c r="EFR161" s="117"/>
      <c r="EFS161" s="117"/>
      <c r="EFT161" s="118"/>
      <c r="EFU161" s="118"/>
      <c r="EFV161" s="119"/>
      <c r="EFW161" s="119"/>
      <c r="EFX161" s="94"/>
      <c r="EFY161" s="94"/>
      <c r="EFZ161" s="2"/>
      <c r="EGA161" s="5"/>
      <c r="EGB161" s="5"/>
      <c r="EGC161" s="120"/>
      <c r="EGD161" s="118"/>
      <c r="EGE161" s="118"/>
      <c r="EGF161" s="118"/>
      <c r="EGG161" s="118"/>
      <c r="EGH161" s="118"/>
      <c r="EGI161" s="121"/>
      <c r="EGJ161" s="117"/>
      <c r="EGK161" s="117"/>
      <c r="EGL161" s="117"/>
      <c r="EGM161" s="117"/>
      <c r="EGN161" s="117"/>
      <c r="EGO161" s="117"/>
      <c r="EGP161" s="117"/>
      <c r="EGQ161" s="117"/>
      <c r="EGR161" s="117"/>
      <c r="EGS161" s="117"/>
      <c r="EGT161" s="117"/>
      <c r="EGU161" s="117"/>
      <c r="EGV161" s="117"/>
      <c r="EGW161" s="117"/>
      <c r="EGX161" s="118"/>
      <c r="EGY161" s="118"/>
      <c r="EGZ161" s="119"/>
      <c r="EHA161" s="119"/>
      <c r="EHB161" s="94"/>
      <c r="EHC161" s="94"/>
      <c r="EHD161" s="2"/>
      <c r="EHE161" s="5"/>
      <c r="EHF161" s="5"/>
      <c r="EHG161" s="120"/>
      <c r="EHH161" s="118"/>
      <c r="EHI161" s="118"/>
      <c r="EHJ161" s="118"/>
      <c r="EHK161" s="118"/>
      <c r="EHL161" s="118"/>
      <c r="EHM161" s="121"/>
      <c r="EHN161" s="117"/>
      <c r="EHO161" s="117"/>
      <c r="EHP161" s="117"/>
      <c r="EHQ161" s="117"/>
      <c r="EHR161" s="117"/>
      <c r="EHS161" s="117"/>
      <c r="EHT161" s="117"/>
      <c r="EHU161" s="117"/>
      <c r="EHV161" s="117"/>
      <c r="EHW161" s="117"/>
      <c r="EHX161" s="117"/>
      <c r="EHY161" s="117"/>
      <c r="EHZ161" s="117"/>
      <c r="EIA161" s="117"/>
      <c r="EIB161" s="118"/>
      <c r="EIC161" s="118"/>
      <c r="EID161" s="119"/>
      <c r="EIE161" s="119"/>
      <c r="EIF161" s="94"/>
      <c r="EIG161" s="94"/>
      <c r="EIH161" s="2"/>
      <c r="EII161" s="5"/>
      <c r="EIJ161" s="5"/>
      <c r="EIK161" s="120"/>
      <c r="EIL161" s="118"/>
      <c r="EIM161" s="118"/>
      <c r="EIN161" s="118"/>
      <c r="EIO161" s="118"/>
      <c r="EIP161" s="118"/>
      <c r="EIQ161" s="121"/>
      <c r="EIR161" s="117"/>
      <c r="EIS161" s="117"/>
      <c r="EIT161" s="117"/>
      <c r="EIU161" s="117"/>
      <c r="EIV161" s="117"/>
      <c r="EIW161" s="117"/>
      <c r="EIX161" s="117"/>
      <c r="EIY161" s="117"/>
      <c r="EIZ161" s="117"/>
      <c r="EJA161" s="117"/>
      <c r="EJB161" s="117"/>
      <c r="EJC161" s="117"/>
      <c r="EJD161" s="117"/>
      <c r="EJE161" s="117"/>
      <c r="EJF161" s="118"/>
      <c r="EJG161" s="118"/>
      <c r="EJH161" s="119"/>
      <c r="EJI161" s="119"/>
      <c r="EJJ161" s="94"/>
      <c r="EJK161" s="94"/>
      <c r="EJL161" s="2"/>
      <c r="EJM161" s="5"/>
      <c r="EJN161" s="5"/>
      <c r="EJO161" s="120"/>
      <c r="EJP161" s="118"/>
      <c r="EJQ161" s="118"/>
      <c r="EJR161" s="118"/>
      <c r="EJS161" s="118"/>
      <c r="EJT161" s="118"/>
      <c r="EJU161" s="121"/>
      <c r="EJV161" s="117"/>
      <c r="EJW161" s="117"/>
      <c r="EJX161" s="117"/>
      <c r="EJY161" s="117"/>
      <c r="EJZ161" s="117"/>
      <c r="EKA161" s="117"/>
      <c r="EKB161" s="117"/>
      <c r="EKC161" s="117"/>
      <c r="EKD161" s="117"/>
      <c r="EKE161" s="117"/>
      <c r="EKF161" s="117"/>
      <c r="EKG161" s="117"/>
      <c r="EKH161" s="117"/>
      <c r="EKI161" s="117"/>
      <c r="EKJ161" s="118"/>
      <c r="EKK161" s="118"/>
      <c r="EKL161" s="119"/>
      <c r="EKM161" s="119"/>
      <c r="EKN161" s="94"/>
      <c r="EKO161" s="94"/>
      <c r="EKP161" s="2"/>
      <c r="EKQ161" s="5"/>
      <c r="EKR161" s="5"/>
      <c r="EKS161" s="120"/>
      <c r="EKT161" s="118"/>
      <c r="EKU161" s="118"/>
      <c r="EKV161" s="118"/>
      <c r="EKW161" s="118"/>
      <c r="EKX161" s="118"/>
      <c r="EKY161" s="121"/>
      <c r="EKZ161" s="117"/>
      <c r="ELA161" s="117"/>
      <c r="ELB161" s="117"/>
      <c r="ELC161" s="117"/>
      <c r="ELD161" s="117"/>
      <c r="ELE161" s="117"/>
      <c r="ELF161" s="117"/>
      <c r="ELG161" s="117"/>
      <c r="ELH161" s="117"/>
      <c r="ELI161" s="117"/>
      <c r="ELJ161" s="117"/>
      <c r="ELK161" s="117"/>
      <c r="ELL161" s="117"/>
      <c r="ELM161" s="117"/>
      <c r="ELN161" s="118"/>
      <c r="ELO161" s="118"/>
      <c r="ELP161" s="119"/>
      <c r="ELQ161" s="119"/>
      <c r="ELR161" s="94"/>
      <c r="ELS161" s="94"/>
      <c r="ELT161" s="2"/>
      <c r="ELU161" s="5"/>
      <c r="ELV161" s="5"/>
      <c r="ELW161" s="120"/>
      <c r="ELX161" s="118"/>
      <c r="ELY161" s="118"/>
      <c r="ELZ161" s="118"/>
      <c r="EMA161" s="118"/>
      <c r="EMB161" s="118"/>
      <c r="EMC161" s="121"/>
      <c r="EMD161" s="117"/>
      <c r="EME161" s="117"/>
      <c r="EMF161" s="117"/>
      <c r="EMG161" s="117"/>
      <c r="EMH161" s="117"/>
      <c r="EMI161" s="117"/>
      <c r="EMJ161" s="117"/>
      <c r="EMK161" s="117"/>
      <c r="EML161" s="117"/>
      <c r="EMM161" s="117"/>
      <c r="EMN161" s="117"/>
      <c r="EMO161" s="117"/>
      <c r="EMP161" s="117"/>
      <c r="EMQ161" s="117"/>
      <c r="EMR161" s="118"/>
      <c r="EMS161" s="118"/>
      <c r="EMT161" s="119"/>
      <c r="EMU161" s="119"/>
      <c r="EMV161" s="94"/>
      <c r="EMW161" s="94"/>
      <c r="EMX161" s="2"/>
      <c r="EMY161" s="5"/>
      <c r="EMZ161" s="5"/>
      <c r="ENA161" s="120"/>
      <c r="ENB161" s="118"/>
      <c r="ENC161" s="118"/>
      <c r="END161" s="118"/>
      <c r="ENE161" s="118"/>
      <c r="ENF161" s="118"/>
      <c r="ENG161" s="121"/>
      <c r="ENH161" s="117"/>
      <c r="ENI161" s="117"/>
      <c r="ENJ161" s="117"/>
      <c r="ENK161" s="117"/>
      <c r="ENL161" s="117"/>
      <c r="ENM161" s="117"/>
      <c r="ENN161" s="117"/>
      <c r="ENO161" s="117"/>
      <c r="ENP161" s="117"/>
      <c r="ENQ161" s="117"/>
      <c r="ENR161" s="117"/>
      <c r="ENS161" s="117"/>
      <c r="ENT161" s="117"/>
      <c r="ENU161" s="117"/>
      <c r="ENV161" s="118"/>
      <c r="ENW161" s="118"/>
      <c r="ENX161" s="119"/>
      <c r="ENY161" s="119"/>
      <c r="ENZ161" s="94"/>
      <c r="EOA161" s="94"/>
      <c r="EOB161" s="2"/>
      <c r="EOC161" s="5"/>
      <c r="EOD161" s="5"/>
      <c r="EOE161" s="120"/>
      <c r="EOF161" s="118"/>
      <c r="EOG161" s="118"/>
      <c r="EOH161" s="118"/>
      <c r="EOI161" s="118"/>
      <c r="EOJ161" s="118"/>
      <c r="EOK161" s="121"/>
      <c r="EOL161" s="117"/>
      <c r="EOM161" s="117"/>
      <c r="EON161" s="117"/>
      <c r="EOO161" s="117"/>
      <c r="EOP161" s="117"/>
      <c r="EOQ161" s="117"/>
      <c r="EOR161" s="117"/>
      <c r="EOS161" s="117"/>
      <c r="EOT161" s="117"/>
      <c r="EOU161" s="117"/>
      <c r="EOV161" s="117"/>
      <c r="EOW161" s="117"/>
      <c r="EOX161" s="117"/>
      <c r="EOY161" s="117"/>
      <c r="EOZ161" s="118"/>
      <c r="EPA161" s="118"/>
      <c r="EPB161" s="119"/>
      <c r="EPC161" s="119"/>
      <c r="EPD161" s="94"/>
      <c r="EPE161" s="94"/>
      <c r="EPF161" s="2"/>
      <c r="EPG161" s="5"/>
      <c r="EPH161" s="5"/>
      <c r="EPI161" s="120"/>
      <c r="EPJ161" s="118"/>
      <c r="EPK161" s="118"/>
      <c r="EPL161" s="118"/>
      <c r="EPM161" s="118"/>
      <c r="EPN161" s="118"/>
      <c r="EPO161" s="121"/>
      <c r="EPP161" s="117"/>
      <c r="EPQ161" s="117"/>
      <c r="EPR161" s="117"/>
      <c r="EPS161" s="117"/>
      <c r="EPT161" s="117"/>
      <c r="EPU161" s="117"/>
      <c r="EPV161" s="117"/>
      <c r="EPW161" s="117"/>
      <c r="EPX161" s="117"/>
      <c r="EPY161" s="117"/>
      <c r="EPZ161" s="117"/>
      <c r="EQA161" s="117"/>
      <c r="EQB161" s="117"/>
      <c r="EQC161" s="117"/>
      <c r="EQD161" s="118"/>
      <c r="EQE161" s="118"/>
      <c r="EQF161" s="119"/>
      <c r="EQG161" s="119"/>
      <c r="EQH161" s="94"/>
      <c r="EQI161" s="94"/>
      <c r="EQJ161" s="2"/>
      <c r="EQK161" s="5"/>
      <c r="EQL161" s="5"/>
      <c r="EQM161" s="120"/>
      <c r="EQN161" s="118"/>
      <c r="EQO161" s="118"/>
      <c r="EQP161" s="118"/>
      <c r="EQQ161" s="118"/>
      <c r="EQR161" s="118"/>
      <c r="EQS161" s="121"/>
      <c r="EQT161" s="117"/>
      <c r="EQU161" s="117"/>
      <c r="EQV161" s="117"/>
      <c r="EQW161" s="117"/>
      <c r="EQX161" s="117"/>
      <c r="EQY161" s="117"/>
      <c r="EQZ161" s="117"/>
      <c r="ERA161" s="117"/>
      <c r="ERB161" s="117"/>
      <c r="ERC161" s="117"/>
      <c r="ERD161" s="117"/>
      <c r="ERE161" s="117"/>
      <c r="ERF161" s="117"/>
      <c r="ERG161" s="117"/>
      <c r="ERH161" s="118"/>
      <c r="ERI161" s="118"/>
      <c r="ERJ161" s="119"/>
      <c r="ERK161" s="119"/>
      <c r="ERL161" s="94"/>
      <c r="ERM161" s="94"/>
      <c r="ERN161" s="2"/>
      <c r="ERO161" s="5"/>
      <c r="ERP161" s="5"/>
      <c r="ERQ161" s="120"/>
      <c r="ERR161" s="118"/>
      <c r="ERS161" s="118"/>
      <c r="ERT161" s="118"/>
      <c r="ERU161" s="118"/>
      <c r="ERV161" s="118"/>
      <c r="ERW161" s="121"/>
      <c r="ERX161" s="117"/>
      <c r="ERY161" s="117"/>
      <c r="ERZ161" s="117"/>
      <c r="ESA161" s="117"/>
      <c r="ESB161" s="117"/>
      <c r="ESC161" s="117"/>
      <c r="ESD161" s="117"/>
      <c r="ESE161" s="117"/>
      <c r="ESF161" s="117"/>
      <c r="ESG161" s="117"/>
      <c r="ESH161" s="117"/>
      <c r="ESI161" s="117"/>
      <c r="ESJ161" s="117"/>
      <c r="ESK161" s="117"/>
      <c r="ESL161" s="118"/>
      <c r="ESM161" s="118"/>
      <c r="ESN161" s="119"/>
      <c r="ESO161" s="119"/>
      <c r="ESP161" s="94"/>
      <c r="ESQ161" s="94"/>
      <c r="ESR161" s="2"/>
      <c r="ESS161" s="5"/>
      <c r="EST161" s="5"/>
      <c r="ESU161" s="120"/>
      <c r="ESV161" s="118"/>
      <c r="ESW161" s="118"/>
      <c r="ESX161" s="118"/>
      <c r="ESY161" s="118"/>
      <c r="ESZ161" s="118"/>
      <c r="ETA161" s="121"/>
      <c r="ETB161" s="117"/>
      <c r="ETC161" s="117"/>
      <c r="ETD161" s="117"/>
      <c r="ETE161" s="117"/>
      <c r="ETF161" s="117"/>
      <c r="ETG161" s="117"/>
      <c r="ETH161" s="117"/>
      <c r="ETI161" s="117"/>
      <c r="ETJ161" s="117"/>
      <c r="ETK161" s="117"/>
      <c r="ETL161" s="117"/>
      <c r="ETM161" s="117"/>
      <c r="ETN161" s="117"/>
      <c r="ETO161" s="117"/>
      <c r="ETP161" s="118"/>
      <c r="ETQ161" s="118"/>
      <c r="ETR161" s="119"/>
      <c r="ETS161" s="119"/>
      <c r="ETT161" s="94"/>
      <c r="ETU161" s="94"/>
      <c r="ETV161" s="2"/>
      <c r="ETW161" s="5"/>
      <c r="ETX161" s="5"/>
      <c r="ETY161" s="120"/>
      <c r="ETZ161" s="118"/>
      <c r="EUA161" s="118"/>
      <c r="EUB161" s="118"/>
      <c r="EUC161" s="118"/>
      <c r="EUD161" s="118"/>
      <c r="EUE161" s="121"/>
      <c r="EUF161" s="117"/>
      <c r="EUG161" s="117"/>
      <c r="EUH161" s="117"/>
      <c r="EUI161" s="117"/>
      <c r="EUJ161" s="117"/>
      <c r="EUK161" s="117"/>
      <c r="EUL161" s="117"/>
      <c r="EUM161" s="117"/>
      <c r="EUN161" s="117"/>
      <c r="EUO161" s="117"/>
      <c r="EUP161" s="117"/>
      <c r="EUQ161" s="117"/>
      <c r="EUR161" s="117"/>
      <c r="EUS161" s="117"/>
      <c r="EUT161" s="118"/>
      <c r="EUU161" s="118"/>
      <c r="EUV161" s="119"/>
      <c r="EUW161" s="119"/>
      <c r="EUX161" s="94"/>
      <c r="EUY161" s="94"/>
      <c r="EUZ161" s="2"/>
      <c r="EVA161" s="5"/>
      <c r="EVB161" s="5"/>
      <c r="EVC161" s="120"/>
      <c r="EVD161" s="118"/>
      <c r="EVE161" s="118"/>
      <c r="EVF161" s="118"/>
      <c r="EVG161" s="118"/>
      <c r="EVH161" s="118"/>
      <c r="EVI161" s="121"/>
      <c r="EVJ161" s="117"/>
      <c r="EVK161" s="117"/>
      <c r="EVL161" s="117"/>
      <c r="EVM161" s="117"/>
      <c r="EVN161" s="117"/>
      <c r="EVO161" s="117"/>
      <c r="EVP161" s="117"/>
      <c r="EVQ161" s="117"/>
      <c r="EVR161" s="117"/>
      <c r="EVS161" s="117"/>
      <c r="EVT161" s="117"/>
      <c r="EVU161" s="117"/>
      <c r="EVV161" s="117"/>
      <c r="EVW161" s="117"/>
      <c r="EVX161" s="118"/>
      <c r="EVY161" s="118"/>
      <c r="EVZ161" s="119"/>
      <c r="EWA161" s="119"/>
      <c r="EWB161" s="94"/>
      <c r="EWC161" s="94"/>
      <c r="EWD161" s="2"/>
      <c r="EWE161" s="5"/>
      <c r="EWF161" s="5"/>
      <c r="EWG161" s="120"/>
      <c r="EWH161" s="118"/>
      <c r="EWI161" s="118"/>
      <c r="EWJ161" s="118"/>
      <c r="EWK161" s="118"/>
      <c r="EWL161" s="118"/>
      <c r="EWM161" s="121"/>
      <c r="EWN161" s="117"/>
      <c r="EWO161" s="117"/>
      <c r="EWP161" s="117"/>
      <c r="EWQ161" s="117"/>
      <c r="EWR161" s="117"/>
      <c r="EWS161" s="117"/>
      <c r="EWT161" s="117"/>
      <c r="EWU161" s="117"/>
      <c r="EWV161" s="117"/>
      <c r="EWW161" s="117"/>
      <c r="EWX161" s="117"/>
      <c r="EWY161" s="117"/>
      <c r="EWZ161" s="117"/>
      <c r="EXA161" s="117"/>
      <c r="EXB161" s="118"/>
      <c r="EXC161" s="118"/>
      <c r="EXD161" s="119"/>
      <c r="EXE161" s="119"/>
      <c r="EXF161" s="94"/>
      <c r="EXG161" s="94"/>
      <c r="EXH161" s="2"/>
      <c r="EXI161" s="5"/>
      <c r="EXJ161" s="5"/>
      <c r="EXK161" s="120"/>
      <c r="EXL161" s="118"/>
      <c r="EXM161" s="118"/>
      <c r="EXN161" s="118"/>
      <c r="EXO161" s="118"/>
      <c r="EXP161" s="118"/>
      <c r="EXQ161" s="121"/>
      <c r="EXR161" s="117"/>
      <c r="EXS161" s="117"/>
      <c r="EXT161" s="117"/>
      <c r="EXU161" s="117"/>
      <c r="EXV161" s="117"/>
      <c r="EXW161" s="117"/>
      <c r="EXX161" s="117"/>
      <c r="EXY161" s="117"/>
      <c r="EXZ161" s="117"/>
      <c r="EYA161" s="117"/>
      <c r="EYB161" s="117"/>
      <c r="EYC161" s="117"/>
      <c r="EYD161" s="117"/>
      <c r="EYE161" s="117"/>
      <c r="EYF161" s="118"/>
      <c r="EYG161" s="118"/>
      <c r="EYH161" s="119"/>
      <c r="EYI161" s="119"/>
      <c r="EYJ161" s="94"/>
      <c r="EYK161" s="94"/>
      <c r="EYL161" s="2"/>
      <c r="EYM161" s="5"/>
      <c r="EYN161" s="5"/>
      <c r="EYO161" s="120"/>
      <c r="EYP161" s="118"/>
      <c r="EYQ161" s="118"/>
      <c r="EYR161" s="118"/>
      <c r="EYS161" s="118"/>
      <c r="EYT161" s="118"/>
      <c r="EYU161" s="121"/>
      <c r="EYV161" s="117"/>
      <c r="EYW161" s="117"/>
      <c r="EYX161" s="117"/>
      <c r="EYY161" s="117"/>
      <c r="EYZ161" s="117"/>
      <c r="EZA161" s="117"/>
      <c r="EZB161" s="117"/>
      <c r="EZC161" s="117"/>
      <c r="EZD161" s="117"/>
      <c r="EZE161" s="117"/>
      <c r="EZF161" s="117"/>
      <c r="EZG161" s="117"/>
      <c r="EZH161" s="117"/>
      <c r="EZI161" s="117"/>
      <c r="EZJ161" s="118"/>
      <c r="EZK161" s="118"/>
      <c r="EZL161" s="119"/>
      <c r="EZM161" s="119"/>
      <c r="EZN161" s="94"/>
      <c r="EZO161" s="94"/>
      <c r="EZP161" s="2"/>
      <c r="EZQ161" s="5"/>
      <c r="EZR161" s="5"/>
      <c r="EZS161" s="120"/>
      <c r="EZT161" s="118"/>
      <c r="EZU161" s="118"/>
      <c r="EZV161" s="118"/>
      <c r="EZW161" s="118"/>
      <c r="EZX161" s="118"/>
      <c r="EZY161" s="121"/>
      <c r="EZZ161" s="117"/>
      <c r="FAA161" s="117"/>
      <c r="FAB161" s="117"/>
      <c r="FAC161" s="117"/>
      <c r="FAD161" s="117"/>
      <c r="FAE161" s="117"/>
      <c r="FAF161" s="117"/>
      <c r="FAG161" s="117"/>
      <c r="FAH161" s="117"/>
      <c r="FAI161" s="117"/>
      <c r="FAJ161" s="117"/>
      <c r="FAK161" s="117"/>
      <c r="FAL161" s="117"/>
      <c r="FAM161" s="117"/>
      <c r="FAN161" s="118"/>
      <c r="FAO161" s="118"/>
      <c r="FAP161" s="119"/>
      <c r="FAQ161" s="119"/>
      <c r="FAR161" s="94"/>
      <c r="FAS161" s="94"/>
      <c r="FAT161" s="2"/>
      <c r="FAU161" s="5"/>
      <c r="FAV161" s="5"/>
      <c r="FAW161" s="120"/>
      <c r="FAX161" s="118"/>
      <c r="FAY161" s="118"/>
      <c r="FAZ161" s="118"/>
      <c r="FBA161" s="118"/>
      <c r="FBB161" s="118"/>
      <c r="FBC161" s="121"/>
      <c r="FBD161" s="117"/>
      <c r="FBE161" s="117"/>
      <c r="FBF161" s="117"/>
      <c r="FBG161" s="117"/>
      <c r="FBH161" s="117"/>
      <c r="FBI161" s="117"/>
      <c r="FBJ161" s="117"/>
      <c r="FBK161" s="117"/>
      <c r="FBL161" s="117"/>
      <c r="FBM161" s="117"/>
      <c r="FBN161" s="117"/>
      <c r="FBO161" s="117"/>
      <c r="FBP161" s="117"/>
      <c r="FBQ161" s="117"/>
      <c r="FBR161" s="118"/>
      <c r="FBS161" s="118"/>
      <c r="FBT161" s="119"/>
      <c r="FBU161" s="119"/>
      <c r="FBV161" s="94"/>
      <c r="FBW161" s="94"/>
      <c r="FBX161" s="2"/>
      <c r="FBY161" s="5"/>
      <c r="FBZ161" s="5"/>
      <c r="FCA161" s="120"/>
      <c r="FCB161" s="118"/>
      <c r="FCC161" s="118"/>
      <c r="FCD161" s="118"/>
      <c r="FCE161" s="118"/>
      <c r="FCF161" s="118"/>
      <c r="FCG161" s="121"/>
      <c r="FCH161" s="117"/>
      <c r="FCI161" s="117"/>
      <c r="FCJ161" s="117"/>
      <c r="FCK161" s="117"/>
      <c r="FCL161" s="117"/>
      <c r="FCM161" s="117"/>
      <c r="FCN161" s="117"/>
      <c r="FCO161" s="117"/>
      <c r="FCP161" s="117"/>
      <c r="FCQ161" s="117"/>
      <c r="FCR161" s="117"/>
      <c r="FCS161" s="117"/>
      <c r="FCT161" s="117"/>
      <c r="FCU161" s="117"/>
      <c r="FCV161" s="118"/>
      <c r="FCW161" s="118"/>
      <c r="FCX161" s="119"/>
      <c r="FCY161" s="119"/>
      <c r="FCZ161" s="94"/>
      <c r="FDA161" s="94"/>
      <c r="FDB161" s="2"/>
      <c r="FDC161" s="5"/>
      <c r="FDD161" s="5"/>
      <c r="FDE161" s="120"/>
      <c r="FDF161" s="118"/>
      <c r="FDG161" s="118"/>
      <c r="FDH161" s="118"/>
      <c r="FDI161" s="118"/>
      <c r="FDJ161" s="118"/>
      <c r="FDK161" s="121"/>
      <c r="FDL161" s="117"/>
      <c r="FDM161" s="117"/>
      <c r="FDN161" s="117"/>
      <c r="FDO161" s="117"/>
      <c r="FDP161" s="117"/>
      <c r="FDQ161" s="117"/>
      <c r="FDR161" s="117"/>
      <c r="FDS161" s="117"/>
      <c r="FDT161" s="117"/>
      <c r="FDU161" s="117"/>
      <c r="FDV161" s="117"/>
      <c r="FDW161" s="117"/>
      <c r="FDX161" s="117"/>
      <c r="FDY161" s="117"/>
      <c r="FDZ161" s="118"/>
      <c r="FEA161" s="118"/>
      <c r="FEB161" s="119"/>
      <c r="FEC161" s="119"/>
      <c r="FED161" s="94"/>
      <c r="FEE161" s="94"/>
      <c r="FEF161" s="2"/>
      <c r="FEG161" s="5"/>
      <c r="FEH161" s="5"/>
      <c r="FEI161" s="120"/>
      <c r="FEJ161" s="118"/>
      <c r="FEK161" s="118"/>
      <c r="FEL161" s="118"/>
      <c r="FEM161" s="118"/>
      <c r="FEN161" s="118"/>
      <c r="FEO161" s="121"/>
      <c r="FEP161" s="117"/>
      <c r="FEQ161" s="117"/>
      <c r="FER161" s="117"/>
      <c r="FES161" s="117"/>
      <c r="FET161" s="117"/>
      <c r="FEU161" s="117"/>
      <c r="FEV161" s="117"/>
      <c r="FEW161" s="117"/>
      <c r="FEX161" s="117"/>
      <c r="FEY161" s="117"/>
      <c r="FEZ161" s="117"/>
      <c r="FFA161" s="117"/>
      <c r="FFB161" s="117"/>
      <c r="FFC161" s="117"/>
      <c r="FFD161" s="118"/>
      <c r="FFE161" s="118"/>
      <c r="FFF161" s="119"/>
      <c r="FFG161" s="119"/>
      <c r="FFH161" s="94"/>
      <c r="FFI161" s="94"/>
      <c r="FFJ161" s="2"/>
      <c r="FFK161" s="5"/>
      <c r="FFL161" s="5"/>
      <c r="FFM161" s="120"/>
      <c r="FFN161" s="118"/>
      <c r="FFO161" s="118"/>
      <c r="FFP161" s="118"/>
      <c r="FFQ161" s="118"/>
      <c r="FFR161" s="118"/>
      <c r="FFS161" s="121"/>
      <c r="FFT161" s="117"/>
      <c r="FFU161" s="117"/>
      <c r="FFV161" s="117"/>
      <c r="FFW161" s="117"/>
      <c r="FFX161" s="117"/>
      <c r="FFY161" s="117"/>
      <c r="FFZ161" s="117"/>
      <c r="FGA161" s="117"/>
      <c r="FGB161" s="117"/>
      <c r="FGC161" s="117"/>
      <c r="FGD161" s="117"/>
      <c r="FGE161" s="117"/>
      <c r="FGF161" s="117"/>
      <c r="FGG161" s="117"/>
      <c r="FGH161" s="118"/>
      <c r="FGI161" s="118"/>
      <c r="FGJ161" s="119"/>
      <c r="FGK161" s="119"/>
      <c r="FGL161" s="94"/>
      <c r="FGM161" s="94"/>
      <c r="FGN161" s="2"/>
      <c r="FGO161" s="5"/>
      <c r="FGP161" s="5"/>
      <c r="FGQ161" s="120"/>
      <c r="FGR161" s="118"/>
      <c r="FGS161" s="118"/>
      <c r="FGT161" s="118"/>
      <c r="FGU161" s="118"/>
      <c r="FGV161" s="118"/>
      <c r="FGW161" s="121"/>
      <c r="FGX161" s="117"/>
      <c r="FGY161" s="117"/>
      <c r="FGZ161" s="117"/>
      <c r="FHA161" s="117"/>
      <c r="FHB161" s="117"/>
      <c r="FHC161" s="117"/>
      <c r="FHD161" s="117"/>
      <c r="FHE161" s="117"/>
      <c r="FHF161" s="117"/>
      <c r="FHG161" s="117"/>
      <c r="FHH161" s="117"/>
      <c r="FHI161" s="117"/>
      <c r="FHJ161" s="117"/>
      <c r="FHK161" s="117"/>
      <c r="FHL161" s="118"/>
      <c r="FHM161" s="118"/>
      <c r="FHN161" s="119"/>
      <c r="FHO161" s="119"/>
      <c r="FHP161" s="94"/>
      <c r="FHQ161" s="94"/>
      <c r="FHR161" s="2"/>
      <c r="FHS161" s="5"/>
      <c r="FHT161" s="5"/>
      <c r="FHU161" s="120"/>
      <c r="FHV161" s="118"/>
      <c r="FHW161" s="118"/>
      <c r="FHX161" s="118"/>
      <c r="FHY161" s="118"/>
      <c r="FHZ161" s="118"/>
      <c r="FIA161" s="121"/>
      <c r="FIB161" s="117"/>
      <c r="FIC161" s="117"/>
      <c r="FID161" s="117"/>
      <c r="FIE161" s="117"/>
      <c r="FIF161" s="117"/>
      <c r="FIG161" s="117"/>
      <c r="FIH161" s="117"/>
      <c r="FII161" s="117"/>
      <c r="FIJ161" s="117"/>
      <c r="FIK161" s="117"/>
      <c r="FIL161" s="117"/>
      <c r="FIM161" s="117"/>
      <c r="FIN161" s="117"/>
      <c r="FIO161" s="117"/>
      <c r="FIP161" s="118"/>
      <c r="FIQ161" s="118"/>
      <c r="FIR161" s="119"/>
      <c r="FIS161" s="119"/>
      <c r="FIT161" s="94"/>
      <c r="FIU161" s="94"/>
      <c r="FIV161" s="2"/>
      <c r="FIW161" s="5"/>
      <c r="FIX161" s="5"/>
      <c r="FIY161" s="120"/>
      <c r="FIZ161" s="118"/>
      <c r="FJA161" s="118"/>
      <c r="FJB161" s="118"/>
      <c r="FJC161" s="118"/>
      <c r="FJD161" s="118"/>
      <c r="FJE161" s="121"/>
      <c r="FJF161" s="117"/>
      <c r="FJG161" s="117"/>
      <c r="FJH161" s="117"/>
      <c r="FJI161" s="117"/>
      <c r="FJJ161" s="117"/>
      <c r="FJK161" s="117"/>
      <c r="FJL161" s="117"/>
      <c r="FJM161" s="117"/>
      <c r="FJN161" s="117"/>
      <c r="FJO161" s="117"/>
      <c r="FJP161" s="117"/>
      <c r="FJQ161" s="117"/>
      <c r="FJR161" s="117"/>
      <c r="FJS161" s="117"/>
      <c r="FJT161" s="118"/>
      <c r="FJU161" s="118"/>
      <c r="FJV161" s="119"/>
      <c r="FJW161" s="119"/>
      <c r="FJX161" s="94"/>
      <c r="FJY161" s="94"/>
      <c r="FJZ161" s="2"/>
      <c r="FKA161" s="5"/>
      <c r="FKB161" s="5"/>
      <c r="FKC161" s="120"/>
      <c r="FKD161" s="118"/>
      <c r="FKE161" s="118"/>
      <c r="FKF161" s="118"/>
      <c r="FKG161" s="118"/>
      <c r="FKH161" s="118"/>
      <c r="FKI161" s="121"/>
      <c r="FKJ161" s="117"/>
      <c r="FKK161" s="117"/>
      <c r="FKL161" s="117"/>
      <c r="FKM161" s="117"/>
      <c r="FKN161" s="117"/>
      <c r="FKO161" s="117"/>
      <c r="FKP161" s="117"/>
      <c r="FKQ161" s="117"/>
      <c r="FKR161" s="117"/>
      <c r="FKS161" s="117"/>
      <c r="FKT161" s="117"/>
      <c r="FKU161" s="117"/>
      <c r="FKV161" s="117"/>
      <c r="FKW161" s="117"/>
      <c r="FKX161" s="118"/>
      <c r="FKY161" s="118"/>
      <c r="FKZ161" s="119"/>
      <c r="FLA161" s="119"/>
      <c r="FLB161" s="94"/>
      <c r="FLC161" s="94"/>
      <c r="FLD161" s="2"/>
      <c r="FLE161" s="5"/>
      <c r="FLF161" s="5"/>
      <c r="FLG161" s="120"/>
      <c r="FLH161" s="118"/>
      <c r="FLI161" s="118"/>
      <c r="FLJ161" s="118"/>
      <c r="FLK161" s="118"/>
      <c r="FLL161" s="118"/>
      <c r="FLM161" s="121"/>
      <c r="FLN161" s="117"/>
      <c r="FLO161" s="117"/>
      <c r="FLP161" s="117"/>
      <c r="FLQ161" s="117"/>
      <c r="FLR161" s="117"/>
      <c r="FLS161" s="117"/>
      <c r="FLT161" s="117"/>
      <c r="FLU161" s="117"/>
      <c r="FLV161" s="117"/>
      <c r="FLW161" s="117"/>
      <c r="FLX161" s="117"/>
      <c r="FLY161" s="117"/>
      <c r="FLZ161" s="117"/>
      <c r="FMA161" s="117"/>
      <c r="FMB161" s="118"/>
      <c r="FMC161" s="118"/>
      <c r="FMD161" s="119"/>
      <c r="FME161" s="119"/>
      <c r="FMF161" s="94"/>
      <c r="FMG161" s="94"/>
      <c r="FMH161" s="2"/>
      <c r="FMI161" s="5"/>
      <c r="FMJ161" s="5"/>
      <c r="FMK161" s="120"/>
      <c r="FML161" s="118"/>
      <c r="FMM161" s="118"/>
      <c r="FMN161" s="118"/>
      <c r="FMO161" s="118"/>
      <c r="FMP161" s="118"/>
      <c r="FMQ161" s="121"/>
      <c r="FMR161" s="117"/>
      <c r="FMS161" s="117"/>
      <c r="FMT161" s="117"/>
      <c r="FMU161" s="117"/>
      <c r="FMV161" s="117"/>
      <c r="FMW161" s="117"/>
      <c r="FMX161" s="117"/>
      <c r="FMY161" s="117"/>
      <c r="FMZ161" s="117"/>
      <c r="FNA161" s="117"/>
      <c r="FNB161" s="117"/>
      <c r="FNC161" s="117"/>
      <c r="FND161" s="117"/>
      <c r="FNE161" s="117"/>
      <c r="FNF161" s="118"/>
      <c r="FNG161" s="118"/>
      <c r="FNH161" s="119"/>
      <c r="FNI161" s="119"/>
      <c r="FNJ161" s="94"/>
      <c r="FNK161" s="94"/>
      <c r="FNL161" s="2"/>
      <c r="FNM161" s="5"/>
      <c r="FNN161" s="5"/>
      <c r="FNO161" s="120"/>
      <c r="FNP161" s="118"/>
      <c r="FNQ161" s="118"/>
      <c r="FNR161" s="118"/>
      <c r="FNS161" s="118"/>
      <c r="FNT161" s="118"/>
      <c r="FNU161" s="121"/>
      <c r="FNV161" s="117"/>
      <c r="FNW161" s="117"/>
      <c r="FNX161" s="117"/>
      <c r="FNY161" s="117"/>
      <c r="FNZ161" s="117"/>
      <c r="FOA161" s="117"/>
      <c r="FOB161" s="117"/>
      <c r="FOC161" s="117"/>
      <c r="FOD161" s="117"/>
      <c r="FOE161" s="117"/>
      <c r="FOF161" s="117"/>
      <c r="FOG161" s="117"/>
      <c r="FOH161" s="117"/>
      <c r="FOI161" s="117"/>
      <c r="FOJ161" s="118"/>
      <c r="FOK161" s="118"/>
      <c r="FOL161" s="119"/>
      <c r="FOM161" s="119"/>
      <c r="FON161" s="94"/>
      <c r="FOO161" s="94"/>
      <c r="FOP161" s="2"/>
      <c r="FOQ161" s="5"/>
      <c r="FOR161" s="5"/>
      <c r="FOS161" s="120"/>
      <c r="FOT161" s="118"/>
      <c r="FOU161" s="118"/>
      <c r="FOV161" s="118"/>
      <c r="FOW161" s="118"/>
      <c r="FOX161" s="118"/>
      <c r="FOY161" s="121"/>
      <c r="FOZ161" s="117"/>
      <c r="FPA161" s="117"/>
      <c r="FPB161" s="117"/>
      <c r="FPC161" s="117"/>
      <c r="FPD161" s="117"/>
      <c r="FPE161" s="117"/>
      <c r="FPF161" s="117"/>
      <c r="FPG161" s="117"/>
      <c r="FPH161" s="117"/>
      <c r="FPI161" s="117"/>
      <c r="FPJ161" s="117"/>
      <c r="FPK161" s="117"/>
      <c r="FPL161" s="117"/>
      <c r="FPM161" s="117"/>
      <c r="FPN161" s="118"/>
      <c r="FPO161" s="118"/>
      <c r="FPP161" s="119"/>
      <c r="FPQ161" s="119"/>
      <c r="FPR161" s="94"/>
      <c r="FPS161" s="94"/>
      <c r="FPT161" s="2"/>
      <c r="FPU161" s="5"/>
      <c r="FPV161" s="5"/>
      <c r="FPW161" s="120"/>
      <c r="FPX161" s="118"/>
      <c r="FPY161" s="118"/>
      <c r="FPZ161" s="118"/>
      <c r="FQA161" s="118"/>
      <c r="FQB161" s="118"/>
      <c r="FQC161" s="121"/>
      <c r="FQD161" s="117"/>
      <c r="FQE161" s="117"/>
      <c r="FQF161" s="117"/>
      <c r="FQG161" s="117"/>
      <c r="FQH161" s="117"/>
      <c r="FQI161" s="117"/>
      <c r="FQJ161" s="117"/>
      <c r="FQK161" s="117"/>
      <c r="FQL161" s="117"/>
      <c r="FQM161" s="117"/>
      <c r="FQN161" s="117"/>
      <c r="FQO161" s="117"/>
      <c r="FQP161" s="117"/>
      <c r="FQQ161" s="117"/>
      <c r="FQR161" s="118"/>
      <c r="FQS161" s="118"/>
      <c r="FQT161" s="119"/>
      <c r="FQU161" s="119"/>
      <c r="FQV161" s="94"/>
      <c r="FQW161" s="94"/>
      <c r="FQX161" s="2"/>
      <c r="FQY161" s="5"/>
      <c r="FQZ161" s="5"/>
      <c r="FRA161" s="120"/>
      <c r="FRB161" s="118"/>
      <c r="FRC161" s="118"/>
      <c r="FRD161" s="118"/>
      <c r="FRE161" s="118"/>
      <c r="FRF161" s="118"/>
      <c r="FRG161" s="121"/>
      <c r="FRH161" s="117"/>
      <c r="FRI161" s="117"/>
      <c r="FRJ161" s="117"/>
      <c r="FRK161" s="117"/>
      <c r="FRL161" s="117"/>
      <c r="FRM161" s="117"/>
      <c r="FRN161" s="117"/>
      <c r="FRO161" s="117"/>
      <c r="FRP161" s="117"/>
      <c r="FRQ161" s="117"/>
      <c r="FRR161" s="117"/>
      <c r="FRS161" s="117"/>
      <c r="FRT161" s="117"/>
      <c r="FRU161" s="117"/>
      <c r="FRV161" s="118"/>
      <c r="FRW161" s="118"/>
      <c r="FRX161" s="119"/>
      <c r="FRY161" s="119"/>
      <c r="FRZ161" s="94"/>
      <c r="FSA161" s="94"/>
      <c r="FSB161" s="2"/>
      <c r="FSC161" s="5"/>
      <c r="FSD161" s="5"/>
      <c r="FSE161" s="120"/>
      <c r="FSF161" s="118"/>
      <c r="FSG161" s="118"/>
      <c r="FSH161" s="118"/>
      <c r="FSI161" s="118"/>
      <c r="FSJ161" s="118"/>
      <c r="FSK161" s="121"/>
      <c r="FSL161" s="117"/>
      <c r="FSM161" s="117"/>
      <c r="FSN161" s="117"/>
      <c r="FSO161" s="117"/>
      <c r="FSP161" s="117"/>
      <c r="FSQ161" s="117"/>
      <c r="FSR161" s="117"/>
      <c r="FSS161" s="117"/>
      <c r="FST161" s="117"/>
      <c r="FSU161" s="117"/>
      <c r="FSV161" s="117"/>
      <c r="FSW161" s="117"/>
      <c r="FSX161" s="117"/>
      <c r="FSY161" s="117"/>
      <c r="FSZ161" s="118"/>
      <c r="FTA161" s="118"/>
      <c r="FTB161" s="119"/>
      <c r="FTC161" s="119"/>
      <c r="FTD161" s="94"/>
      <c r="FTE161" s="94"/>
      <c r="FTF161" s="2"/>
      <c r="FTG161" s="5"/>
      <c r="FTH161" s="5"/>
      <c r="FTI161" s="120"/>
      <c r="FTJ161" s="118"/>
      <c r="FTK161" s="118"/>
      <c r="FTL161" s="118"/>
      <c r="FTM161" s="118"/>
      <c r="FTN161" s="118"/>
      <c r="FTO161" s="121"/>
      <c r="FTP161" s="117"/>
      <c r="FTQ161" s="117"/>
      <c r="FTR161" s="117"/>
      <c r="FTS161" s="117"/>
      <c r="FTT161" s="117"/>
      <c r="FTU161" s="117"/>
      <c r="FTV161" s="117"/>
      <c r="FTW161" s="117"/>
      <c r="FTX161" s="117"/>
      <c r="FTY161" s="117"/>
      <c r="FTZ161" s="117"/>
      <c r="FUA161" s="117"/>
      <c r="FUB161" s="117"/>
      <c r="FUC161" s="117"/>
      <c r="FUD161" s="118"/>
      <c r="FUE161" s="118"/>
      <c r="FUF161" s="119"/>
      <c r="FUG161" s="119"/>
      <c r="FUH161" s="94"/>
      <c r="FUI161" s="94"/>
      <c r="FUJ161" s="2"/>
      <c r="FUK161" s="5"/>
      <c r="FUL161" s="5"/>
      <c r="FUM161" s="120"/>
      <c r="FUN161" s="118"/>
      <c r="FUO161" s="118"/>
      <c r="FUP161" s="118"/>
      <c r="FUQ161" s="118"/>
      <c r="FUR161" s="118"/>
      <c r="FUS161" s="121"/>
      <c r="FUT161" s="117"/>
      <c r="FUU161" s="117"/>
      <c r="FUV161" s="117"/>
      <c r="FUW161" s="117"/>
      <c r="FUX161" s="117"/>
      <c r="FUY161" s="117"/>
      <c r="FUZ161" s="117"/>
      <c r="FVA161" s="117"/>
      <c r="FVB161" s="117"/>
      <c r="FVC161" s="117"/>
      <c r="FVD161" s="117"/>
      <c r="FVE161" s="117"/>
      <c r="FVF161" s="117"/>
      <c r="FVG161" s="117"/>
      <c r="FVH161" s="118"/>
      <c r="FVI161" s="118"/>
      <c r="FVJ161" s="119"/>
      <c r="FVK161" s="119"/>
      <c r="FVL161" s="94"/>
      <c r="FVM161" s="94"/>
      <c r="FVN161" s="2"/>
      <c r="FVO161" s="5"/>
      <c r="FVP161" s="5"/>
      <c r="FVQ161" s="120"/>
      <c r="FVR161" s="118"/>
      <c r="FVS161" s="118"/>
      <c r="FVT161" s="118"/>
      <c r="FVU161" s="118"/>
      <c r="FVV161" s="118"/>
      <c r="FVW161" s="121"/>
      <c r="FVX161" s="117"/>
      <c r="FVY161" s="117"/>
      <c r="FVZ161" s="117"/>
      <c r="FWA161" s="117"/>
      <c r="FWB161" s="117"/>
      <c r="FWC161" s="117"/>
      <c r="FWD161" s="117"/>
      <c r="FWE161" s="117"/>
      <c r="FWF161" s="117"/>
      <c r="FWG161" s="117"/>
      <c r="FWH161" s="117"/>
      <c r="FWI161" s="117"/>
      <c r="FWJ161" s="117"/>
      <c r="FWK161" s="117"/>
      <c r="FWL161" s="118"/>
      <c r="FWM161" s="118"/>
      <c r="FWN161" s="119"/>
      <c r="FWO161" s="119"/>
      <c r="FWP161" s="94"/>
      <c r="FWQ161" s="94"/>
      <c r="FWR161" s="2"/>
      <c r="FWS161" s="5"/>
      <c r="FWT161" s="5"/>
      <c r="FWU161" s="120"/>
      <c r="FWV161" s="118"/>
      <c r="FWW161" s="118"/>
      <c r="FWX161" s="118"/>
      <c r="FWY161" s="118"/>
      <c r="FWZ161" s="118"/>
      <c r="FXA161" s="121"/>
      <c r="FXB161" s="117"/>
      <c r="FXC161" s="117"/>
      <c r="FXD161" s="117"/>
      <c r="FXE161" s="117"/>
      <c r="FXF161" s="117"/>
      <c r="FXG161" s="117"/>
      <c r="FXH161" s="117"/>
      <c r="FXI161" s="117"/>
      <c r="FXJ161" s="117"/>
      <c r="FXK161" s="117"/>
      <c r="FXL161" s="117"/>
      <c r="FXM161" s="117"/>
      <c r="FXN161" s="117"/>
      <c r="FXO161" s="117"/>
      <c r="FXP161" s="118"/>
      <c r="FXQ161" s="118"/>
      <c r="FXR161" s="119"/>
      <c r="FXS161" s="119"/>
      <c r="FXT161" s="94"/>
      <c r="FXU161" s="94"/>
      <c r="FXV161" s="2"/>
      <c r="FXW161" s="5"/>
      <c r="FXX161" s="5"/>
      <c r="FXY161" s="120"/>
      <c r="FXZ161" s="118"/>
      <c r="FYA161" s="118"/>
      <c r="FYB161" s="118"/>
      <c r="FYC161" s="118"/>
      <c r="FYD161" s="118"/>
      <c r="FYE161" s="121"/>
      <c r="FYF161" s="117"/>
      <c r="FYG161" s="117"/>
      <c r="FYH161" s="117"/>
      <c r="FYI161" s="117"/>
      <c r="FYJ161" s="117"/>
      <c r="FYK161" s="117"/>
      <c r="FYL161" s="117"/>
      <c r="FYM161" s="117"/>
      <c r="FYN161" s="117"/>
      <c r="FYO161" s="117"/>
      <c r="FYP161" s="117"/>
      <c r="FYQ161" s="117"/>
      <c r="FYR161" s="117"/>
      <c r="FYS161" s="117"/>
      <c r="FYT161" s="118"/>
      <c r="FYU161" s="118"/>
      <c r="FYV161" s="119"/>
      <c r="FYW161" s="119"/>
      <c r="FYX161" s="94"/>
      <c r="FYY161" s="94"/>
      <c r="FYZ161" s="2"/>
      <c r="FZA161" s="5"/>
      <c r="FZB161" s="5"/>
      <c r="FZC161" s="120"/>
      <c r="FZD161" s="118"/>
      <c r="FZE161" s="118"/>
      <c r="FZF161" s="118"/>
      <c r="FZG161" s="118"/>
      <c r="FZH161" s="118"/>
      <c r="FZI161" s="121"/>
      <c r="FZJ161" s="117"/>
      <c r="FZK161" s="117"/>
      <c r="FZL161" s="117"/>
      <c r="FZM161" s="117"/>
      <c r="FZN161" s="117"/>
      <c r="FZO161" s="117"/>
      <c r="FZP161" s="117"/>
      <c r="FZQ161" s="117"/>
      <c r="FZR161" s="117"/>
      <c r="FZS161" s="117"/>
      <c r="FZT161" s="117"/>
      <c r="FZU161" s="117"/>
      <c r="FZV161" s="117"/>
      <c r="FZW161" s="117"/>
      <c r="FZX161" s="118"/>
      <c r="FZY161" s="118"/>
      <c r="FZZ161" s="119"/>
      <c r="GAA161" s="119"/>
      <c r="GAB161" s="94"/>
      <c r="GAC161" s="94"/>
      <c r="GAD161" s="2"/>
      <c r="GAE161" s="5"/>
      <c r="GAF161" s="5"/>
      <c r="GAG161" s="120"/>
      <c r="GAH161" s="118"/>
      <c r="GAI161" s="118"/>
      <c r="GAJ161" s="118"/>
      <c r="GAK161" s="118"/>
      <c r="GAL161" s="118"/>
      <c r="GAM161" s="121"/>
      <c r="GAN161" s="117"/>
      <c r="GAO161" s="117"/>
      <c r="GAP161" s="117"/>
      <c r="GAQ161" s="117"/>
      <c r="GAR161" s="117"/>
      <c r="GAS161" s="117"/>
      <c r="GAT161" s="117"/>
      <c r="GAU161" s="117"/>
      <c r="GAV161" s="117"/>
      <c r="GAW161" s="117"/>
      <c r="GAX161" s="117"/>
      <c r="GAY161" s="117"/>
      <c r="GAZ161" s="117"/>
      <c r="GBA161" s="117"/>
      <c r="GBB161" s="118"/>
      <c r="GBC161" s="118"/>
      <c r="GBD161" s="119"/>
      <c r="GBE161" s="119"/>
      <c r="GBF161" s="94"/>
      <c r="GBG161" s="94"/>
      <c r="GBH161" s="2"/>
      <c r="GBI161" s="5"/>
      <c r="GBJ161" s="5"/>
      <c r="GBK161" s="120"/>
      <c r="GBL161" s="118"/>
      <c r="GBM161" s="118"/>
      <c r="GBN161" s="118"/>
      <c r="GBO161" s="118"/>
      <c r="GBP161" s="118"/>
      <c r="GBQ161" s="121"/>
      <c r="GBR161" s="117"/>
      <c r="GBS161" s="117"/>
      <c r="GBT161" s="117"/>
      <c r="GBU161" s="117"/>
      <c r="GBV161" s="117"/>
      <c r="GBW161" s="117"/>
      <c r="GBX161" s="117"/>
      <c r="GBY161" s="117"/>
      <c r="GBZ161" s="117"/>
      <c r="GCA161" s="117"/>
      <c r="GCB161" s="117"/>
      <c r="GCC161" s="117"/>
      <c r="GCD161" s="117"/>
      <c r="GCE161" s="117"/>
      <c r="GCF161" s="118"/>
      <c r="GCG161" s="118"/>
      <c r="GCH161" s="119"/>
      <c r="GCI161" s="119"/>
      <c r="GCJ161" s="94"/>
      <c r="GCK161" s="94"/>
      <c r="GCL161" s="2"/>
      <c r="GCM161" s="5"/>
      <c r="GCN161" s="5"/>
      <c r="GCO161" s="120"/>
      <c r="GCP161" s="118"/>
      <c r="GCQ161" s="118"/>
      <c r="GCR161" s="118"/>
      <c r="GCS161" s="118"/>
      <c r="GCT161" s="118"/>
      <c r="GCU161" s="121"/>
      <c r="GCV161" s="117"/>
      <c r="GCW161" s="117"/>
      <c r="GCX161" s="117"/>
      <c r="GCY161" s="117"/>
      <c r="GCZ161" s="117"/>
      <c r="GDA161" s="117"/>
      <c r="GDB161" s="117"/>
      <c r="GDC161" s="117"/>
      <c r="GDD161" s="117"/>
      <c r="GDE161" s="117"/>
      <c r="GDF161" s="117"/>
      <c r="GDG161" s="117"/>
      <c r="GDH161" s="117"/>
      <c r="GDI161" s="117"/>
      <c r="GDJ161" s="118"/>
      <c r="GDK161" s="118"/>
      <c r="GDL161" s="119"/>
      <c r="GDM161" s="119"/>
      <c r="GDN161" s="94"/>
      <c r="GDO161" s="94"/>
      <c r="GDP161" s="2"/>
      <c r="GDQ161" s="5"/>
      <c r="GDR161" s="5"/>
      <c r="GDS161" s="120"/>
      <c r="GDT161" s="118"/>
      <c r="GDU161" s="118"/>
      <c r="GDV161" s="118"/>
      <c r="GDW161" s="118"/>
      <c r="GDX161" s="118"/>
      <c r="GDY161" s="121"/>
      <c r="GDZ161" s="117"/>
      <c r="GEA161" s="117"/>
      <c r="GEB161" s="117"/>
      <c r="GEC161" s="117"/>
      <c r="GED161" s="117"/>
      <c r="GEE161" s="117"/>
      <c r="GEF161" s="117"/>
      <c r="GEG161" s="117"/>
      <c r="GEH161" s="117"/>
      <c r="GEI161" s="117"/>
      <c r="GEJ161" s="117"/>
      <c r="GEK161" s="117"/>
      <c r="GEL161" s="117"/>
      <c r="GEM161" s="117"/>
      <c r="GEN161" s="118"/>
      <c r="GEO161" s="118"/>
      <c r="GEP161" s="119"/>
      <c r="GEQ161" s="119"/>
      <c r="GER161" s="94"/>
      <c r="GES161" s="94"/>
      <c r="GET161" s="2"/>
      <c r="GEU161" s="5"/>
      <c r="GEV161" s="5"/>
      <c r="GEW161" s="120"/>
      <c r="GEX161" s="118"/>
      <c r="GEY161" s="118"/>
      <c r="GEZ161" s="118"/>
      <c r="GFA161" s="118"/>
      <c r="GFB161" s="118"/>
      <c r="GFC161" s="121"/>
      <c r="GFD161" s="117"/>
      <c r="GFE161" s="117"/>
      <c r="GFF161" s="117"/>
      <c r="GFG161" s="117"/>
      <c r="GFH161" s="117"/>
      <c r="GFI161" s="117"/>
      <c r="GFJ161" s="117"/>
      <c r="GFK161" s="117"/>
      <c r="GFL161" s="117"/>
      <c r="GFM161" s="117"/>
      <c r="GFN161" s="117"/>
      <c r="GFO161" s="117"/>
      <c r="GFP161" s="117"/>
      <c r="GFQ161" s="117"/>
      <c r="GFR161" s="118"/>
      <c r="GFS161" s="118"/>
      <c r="GFT161" s="119"/>
      <c r="GFU161" s="119"/>
      <c r="GFV161" s="94"/>
      <c r="GFW161" s="94"/>
      <c r="GFX161" s="2"/>
      <c r="GFY161" s="5"/>
      <c r="GFZ161" s="5"/>
      <c r="GGA161" s="120"/>
      <c r="GGB161" s="118"/>
      <c r="GGC161" s="118"/>
      <c r="GGD161" s="118"/>
      <c r="GGE161" s="118"/>
      <c r="GGF161" s="118"/>
      <c r="GGG161" s="121"/>
      <c r="GGH161" s="117"/>
      <c r="GGI161" s="117"/>
      <c r="GGJ161" s="117"/>
      <c r="GGK161" s="117"/>
      <c r="GGL161" s="117"/>
      <c r="GGM161" s="117"/>
      <c r="GGN161" s="117"/>
      <c r="GGO161" s="117"/>
      <c r="GGP161" s="117"/>
      <c r="GGQ161" s="117"/>
      <c r="GGR161" s="117"/>
      <c r="GGS161" s="117"/>
      <c r="GGT161" s="117"/>
      <c r="GGU161" s="117"/>
      <c r="GGV161" s="118"/>
      <c r="GGW161" s="118"/>
      <c r="GGX161" s="119"/>
      <c r="GGY161" s="119"/>
      <c r="GGZ161" s="94"/>
      <c r="GHA161" s="94"/>
      <c r="GHB161" s="2"/>
      <c r="GHC161" s="5"/>
      <c r="GHD161" s="5"/>
      <c r="GHE161" s="120"/>
      <c r="GHF161" s="118"/>
      <c r="GHG161" s="118"/>
      <c r="GHH161" s="118"/>
      <c r="GHI161" s="118"/>
      <c r="GHJ161" s="118"/>
      <c r="GHK161" s="121"/>
      <c r="GHL161" s="117"/>
      <c r="GHM161" s="117"/>
      <c r="GHN161" s="117"/>
      <c r="GHO161" s="117"/>
      <c r="GHP161" s="117"/>
      <c r="GHQ161" s="117"/>
      <c r="GHR161" s="117"/>
      <c r="GHS161" s="117"/>
      <c r="GHT161" s="117"/>
      <c r="GHU161" s="117"/>
      <c r="GHV161" s="117"/>
      <c r="GHW161" s="117"/>
      <c r="GHX161" s="117"/>
      <c r="GHY161" s="117"/>
      <c r="GHZ161" s="118"/>
      <c r="GIA161" s="118"/>
      <c r="GIB161" s="119"/>
      <c r="GIC161" s="119"/>
      <c r="GID161" s="94"/>
      <c r="GIE161" s="94"/>
      <c r="GIF161" s="2"/>
      <c r="GIG161" s="5"/>
      <c r="GIH161" s="5"/>
      <c r="GII161" s="120"/>
      <c r="GIJ161" s="118"/>
      <c r="GIK161" s="118"/>
      <c r="GIL161" s="118"/>
      <c r="GIM161" s="118"/>
      <c r="GIN161" s="118"/>
      <c r="GIO161" s="121"/>
      <c r="GIP161" s="117"/>
      <c r="GIQ161" s="117"/>
      <c r="GIR161" s="117"/>
      <c r="GIS161" s="117"/>
      <c r="GIT161" s="117"/>
      <c r="GIU161" s="117"/>
      <c r="GIV161" s="117"/>
      <c r="GIW161" s="117"/>
      <c r="GIX161" s="117"/>
      <c r="GIY161" s="117"/>
      <c r="GIZ161" s="117"/>
      <c r="GJA161" s="117"/>
      <c r="GJB161" s="117"/>
      <c r="GJC161" s="117"/>
      <c r="GJD161" s="118"/>
      <c r="GJE161" s="118"/>
      <c r="GJF161" s="119"/>
      <c r="GJG161" s="119"/>
      <c r="GJH161" s="94"/>
      <c r="GJI161" s="94"/>
      <c r="GJJ161" s="2"/>
      <c r="GJK161" s="5"/>
      <c r="GJL161" s="5"/>
      <c r="GJM161" s="120"/>
      <c r="GJN161" s="118"/>
      <c r="GJO161" s="118"/>
      <c r="GJP161" s="118"/>
      <c r="GJQ161" s="118"/>
      <c r="GJR161" s="118"/>
      <c r="GJS161" s="121"/>
      <c r="GJT161" s="117"/>
      <c r="GJU161" s="117"/>
      <c r="GJV161" s="117"/>
      <c r="GJW161" s="117"/>
      <c r="GJX161" s="117"/>
      <c r="GJY161" s="117"/>
      <c r="GJZ161" s="117"/>
      <c r="GKA161" s="117"/>
      <c r="GKB161" s="117"/>
      <c r="GKC161" s="117"/>
      <c r="GKD161" s="117"/>
      <c r="GKE161" s="117"/>
      <c r="GKF161" s="117"/>
      <c r="GKG161" s="117"/>
      <c r="GKH161" s="118"/>
      <c r="GKI161" s="118"/>
      <c r="GKJ161" s="119"/>
      <c r="GKK161" s="119"/>
      <c r="GKL161" s="94"/>
      <c r="GKM161" s="94"/>
      <c r="GKN161" s="2"/>
      <c r="GKO161" s="5"/>
      <c r="GKP161" s="5"/>
      <c r="GKQ161" s="120"/>
      <c r="GKR161" s="118"/>
      <c r="GKS161" s="118"/>
      <c r="GKT161" s="118"/>
      <c r="GKU161" s="118"/>
      <c r="GKV161" s="118"/>
      <c r="GKW161" s="121"/>
      <c r="GKX161" s="117"/>
      <c r="GKY161" s="117"/>
      <c r="GKZ161" s="117"/>
      <c r="GLA161" s="117"/>
      <c r="GLB161" s="117"/>
      <c r="GLC161" s="117"/>
      <c r="GLD161" s="117"/>
      <c r="GLE161" s="117"/>
      <c r="GLF161" s="117"/>
      <c r="GLG161" s="117"/>
      <c r="GLH161" s="117"/>
      <c r="GLI161" s="117"/>
      <c r="GLJ161" s="117"/>
      <c r="GLK161" s="117"/>
      <c r="GLL161" s="118"/>
      <c r="GLM161" s="118"/>
      <c r="GLN161" s="119"/>
      <c r="GLO161" s="119"/>
      <c r="GLP161" s="94"/>
      <c r="GLQ161" s="94"/>
      <c r="GLR161" s="2"/>
      <c r="GLS161" s="5"/>
      <c r="GLT161" s="5"/>
      <c r="GLU161" s="120"/>
      <c r="GLV161" s="118"/>
      <c r="GLW161" s="118"/>
      <c r="GLX161" s="118"/>
      <c r="GLY161" s="118"/>
      <c r="GLZ161" s="118"/>
      <c r="GMA161" s="121"/>
      <c r="GMB161" s="117"/>
      <c r="GMC161" s="117"/>
      <c r="GMD161" s="117"/>
      <c r="GME161" s="117"/>
      <c r="GMF161" s="117"/>
      <c r="GMG161" s="117"/>
      <c r="GMH161" s="117"/>
      <c r="GMI161" s="117"/>
      <c r="GMJ161" s="117"/>
      <c r="GMK161" s="117"/>
      <c r="GML161" s="117"/>
      <c r="GMM161" s="117"/>
      <c r="GMN161" s="117"/>
      <c r="GMO161" s="117"/>
      <c r="GMP161" s="118"/>
      <c r="GMQ161" s="118"/>
      <c r="GMR161" s="119"/>
      <c r="GMS161" s="119"/>
      <c r="GMT161" s="94"/>
      <c r="GMU161" s="94"/>
      <c r="GMV161" s="2"/>
      <c r="GMW161" s="5"/>
      <c r="GMX161" s="5"/>
      <c r="GMY161" s="120"/>
      <c r="GMZ161" s="118"/>
      <c r="GNA161" s="118"/>
      <c r="GNB161" s="118"/>
      <c r="GNC161" s="118"/>
      <c r="GND161" s="118"/>
      <c r="GNE161" s="121"/>
      <c r="GNF161" s="117"/>
      <c r="GNG161" s="117"/>
      <c r="GNH161" s="117"/>
      <c r="GNI161" s="117"/>
      <c r="GNJ161" s="117"/>
      <c r="GNK161" s="117"/>
      <c r="GNL161" s="117"/>
      <c r="GNM161" s="117"/>
      <c r="GNN161" s="117"/>
      <c r="GNO161" s="117"/>
      <c r="GNP161" s="117"/>
      <c r="GNQ161" s="117"/>
      <c r="GNR161" s="117"/>
      <c r="GNS161" s="117"/>
      <c r="GNT161" s="118"/>
      <c r="GNU161" s="118"/>
      <c r="GNV161" s="119"/>
      <c r="GNW161" s="119"/>
      <c r="GNX161" s="94"/>
      <c r="GNY161" s="94"/>
      <c r="GNZ161" s="2"/>
      <c r="GOA161" s="5"/>
      <c r="GOB161" s="5"/>
      <c r="GOC161" s="120"/>
      <c r="GOD161" s="118"/>
      <c r="GOE161" s="118"/>
      <c r="GOF161" s="118"/>
      <c r="GOG161" s="118"/>
      <c r="GOH161" s="118"/>
      <c r="GOI161" s="121"/>
      <c r="GOJ161" s="117"/>
      <c r="GOK161" s="117"/>
      <c r="GOL161" s="117"/>
      <c r="GOM161" s="117"/>
      <c r="GON161" s="117"/>
      <c r="GOO161" s="117"/>
      <c r="GOP161" s="117"/>
      <c r="GOQ161" s="117"/>
      <c r="GOR161" s="117"/>
      <c r="GOS161" s="117"/>
      <c r="GOT161" s="117"/>
      <c r="GOU161" s="117"/>
      <c r="GOV161" s="117"/>
      <c r="GOW161" s="117"/>
      <c r="GOX161" s="118"/>
      <c r="GOY161" s="118"/>
      <c r="GOZ161" s="119"/>
      <c r="GPA161" s="119"/>
      <c r="GPB161" s="94"/>
      <c r="GPC161" s="94"/>
      <c r="GPD161" s="2"/>
      <c r="GPE161" s="5"/>
      <c r="GPF161" s="5"/>
      <c r="GPG161" s="120"/>
      <c r="GPH161" s="118"/>
      <c r="GPI161" s="118"/>
      <c r="GPJ161" s="118"/>
      <c r="GPK161" s="118"/>
      <c r="GPL161" s="118"/>
      <c r="GPM161" s="121"/>
      <c r="GPN161" s="117"/>
      <c r="GPO161" s="117"/>
      <c r="GPP161" s="117"/>
      <c r="GPQ161" s="117"/>
      <c r="GPR161" s="117"/>
      <c r="GPS161" s="117"/>
      <c r="GPT161" s="117"/>
      <c r="GPU161" s="117"/>
      <c r="GPV161" s="117"/>
      <c r="GPW161" s="117"/>
      <c r="GPX161" s="117"/>
      <c r="GPY161" s="117"/>
      <c r="GPZ161" s="117"/>
      <c r="GQA161" s="117"/>
      <c r="GQB161" s="118"/>
      <c r="GQC161" s="118"/>
      <c r="GQD161" s="119"/>
      <c r="GQE161" s="119"/>
      <c r="GQF161" s="94"/>
      <c r="GQG161" s="94"/>
      <c r="GQH161" s="2"/>
      <c r="GQI161" s="5"/>
      <c r="GQJ161" s="5"/>
      <c r="GQK161" s="120"/>
      <c r="GQL161" s="118"/>
      <c r="GQM161" s="118"/>
      <c r="GQN161" s="118"/>
      <c r="GQO161" s="118"/>
      <c r="GQP161" s="118"/>
      <c r="GQQ161" s="121"/>
      <c r="GQR161" s="117"/>
      <c r="GQS161" s="117"/>
      <c r="GQT161" s="117"/>
      <c r="GQU161" s="117"/>
      <c r="GQV161" s="117"/>
      <c r="GQW161" s="117"/>
      <c r="GQX161" s="117"/>
      <c r="GQY161" s="117"/>
      <c r="GQZ161" s="117"/>
      <c r="GRA161" s="117"/>
      <c r="GRB161" s="117"/>
      <c r="GRC161" s="117"/>
      <c r="GRD161" s="117"/>
      <c r="GRE161" s="117"/>
      <c r="GRF161" s="118"/>
      <c r="GRG161" s="118"/>
      <c r="GRH161" s="119"/>
      <c r="GRI161" s="119"/>
      <c r="GRJ161" s="94"/>
      <c r="GRK161" s="94"/>
      <c r="GRL161" s="2"/>
      <c r="GRM161" s="5"/>
      <c r="GRN161" s="5"/>
      <c r="GRO161" s="120"/>
      <c r="GRP161" s="118"/>
      <c r="GRQ161" s="118"/>
      <c r="GRR161" s="118"/>
      <c r="GRS161" s="118"/>
      <c r="GRT161" s="118"/>
      <c r="GRU161" s="121"/>
      <c r="GRV161" s="117"/>
      <c r="GRW161" s="117"/>
      <c r="GRX161" s="117"/>
      <c r="GRY161" s="117"/>
      <c r="GRZ161" s="117"/>
      <c r="GSA161" s="117"/>
      <c r="GSB161" s="117"/>
      <c r="GSC161" s="117"/>
      <c r="GSD161" s="117"/>
      <c r="GSE161" s="117"/>
      <c r="GSF161" s="117"/>
      <c r="GSG161" s="117"/>
      <c r="GSH161" s="117"/>
      <c r="GSI161" s="117"/>
      <c r="GSJ161" s="118"/>
      <c r="GSK161" s="118"/>
      <c r="GSL161" s="119"/>
      <c r="GSM161" s="119"/>
      <c r="GSN161" s="94"/>
      <c r="GSO161" s="94"/>
      <c r="GSP161" s="2"/>
      <c r="GSQ161" s="5"/>
      <c r="GSR161" s="5"/>
      <c r="GSS161" s="120"/>
      <c r="GST161" s="118"/>
      <c r="GSU161" s="118"/>
      <c r="GSV161" s="118"/>
      <c r="GSW161" s="118"/>
      <c r="GSX161" s="118"/>
      <c r="GSY161" s="121"/>
      <c r="GSZ161" s="117"/>
      <c r="GTA161" s="117"/>
      <c r="GTB161" s="117"/>
      <c r="GTC161" s="117"/>
      <c r="GTD161" s="117"/>
      <c r="GTE161" s="117"/>
      <c r="GTF161" s="117"/>
      <c r="GTG161" s="117"/>
      <c r="GTH161" s="117"/>
      <c r="GTI161" s="117"/>
      <c r="GTJ161" s="117"/>
      <c r="GTK161" s="117"/>
      <c r="GTL161" s="117"/>
      <c r="GTM161" s="117"/>
      <c r="GTN161" s="118"/>
      <c r="GTO161" s="118"/>
      <c r="GTP161" s="119"/>
      <c r="GTQ161" s="119"/>
      <c r="GTR161" s="94"/>
      <c r="GTS161" s="94"/>
      <c r="GTT161" s="2"/>
      <c r="GTU161" s="5"/>
      <c r="GTV161" s="5"/>
      <c r="GTW161" s="120"/>
      <c r="GTX161" s="118"/>
      <c r="GTY161" s="118"/>
      <c r="GTZ161" s="118"/>
      <c r="GUA161" s="118"/>
      <c r="GUB161" s="118"/>
      <c r="GUC161" s="121"/>
      <c r="GUD161" s="117"/>
      <c r="GUE161" s="117"/>
      <c r="GUF161" s="117"/>
      <c r="GUG161" s="117"/>
      <c r="GUH161" s="117"/>
      <c r="GUI161" s="117"/>
      <c r="GUJ161" s="117"/>
      <c r="GUK161" s="117"/>
      <c r="GUL161" s="117"/>
      <c r="GUM161" s="117"/>
      <c r="GUN161" s="117"/>
      <c r="GUO161" s="117"/>
      <c r="GUP161" s="117"/>
      <c r="GUQ161" s="117"/>
      <c r="GUR161" s="118"/>
      <c r="GUS161" s="118"/>
      <c r="GUT161" s="119"/>
      <c r="GUU161" s="119"/>
      <c r="GUV161" s="94"/>
      <c r="GUW161" s="94"/>
      <c r="GUX161" s="2"/>
      <c r="GUY161" s="5"/>
      <c r="GUZ161" s="5"/>
      <c r="GVA161" s="120"/>
      <c r="GVB161" s="118"/>
      <c r="GVC161" s="118"/>
      <c r="GVD161" s="118"/>
      <c r="GVE161" s="118"/>
      <c r="GVF161" s="118"/>
      <c r="GVG161" s="121"/>
      <c r="GVH161" s="117"/>
      <c r="GVI161" s="117"/>
      <c r="GVJ161" s="117"/>
      <c r="GVK161" s="117"/>
      <c r="GVL161" s="117"/>
      <c r="GVM161" s="117"/>
      <c r="GVN161" s="117"/>
      <c r="GVO161" s="117"/>
      <c r="GVP161" s="117"/>
      <c r="GVQ161" s="117"/>
      <c r="GVR161" s="117"/>
      <c r="GVS161" s="117"/>
      <c r="GVT161" s="117"/>
      <c r="GVU161" s="117"/>
      <c r="GVV161" s="118"/>
      <c r="GVW161" s="118"/>
      <c r="GVX161" s="119"/>
      <c r="GVY161" s="119"/>
      <c r="GVZ161" s="94"/>
      <c r="GWA161" s="94"/>
      <c r="GWB161" s="2"/>
      <c r="GWC161" s="5"/>
      <c r="GWD161" s="5"/>
      <c r="GWE161" s="120"/>
      <c r="GWF161" s="118"/>
      <c r="GWG161" s="118"/>
      <c r="GWH161" s="118"/>
      <c r="GWI161" s="118"/>
      <c r="GWJ161" s="118"/>
      <c r="GWK161" s="121"/>
      <c r="GWL161" s="117"/>
      <c r="GWM161" s="117"/>
      <c r="GWN161" s="117"/>
      <c r="GWO161" s="117"/>
      <c r="GWP161" s="117"/>
      <c r="GWQ161" s="117"/>
      <c r="GWR161" s="117"/>
      <c r="GWS161" s="117"/>
      <c r="GWT161" s="117"/>
      <c r="GWU161" s="117"/>
      <c r="GWV161" s="117"/>
      <c r="GWW161" s="117"/>
      <c r="GWX161" s="117"/>
      <c r="GWY161" s="117"/>
      <c r="GWZ161" s="118"/>
      <c r="GXA161" s="118"/>
      <c r="GXB161" s="119"/>
      <c r="GXC161" s="119"/>
      <c r="GXD161" s="94"/>
      <c r="GXE161" s="94"/>
      <c r="GXF161" s="2"/>
      <c r="GXG161" s="5"/>
      <c r="GXH161" s="5"/>
      <c r="GXI161" s="120"/>
      <c r="GXJ161" s="118"/>
      <c r="GXK161" s="118"/>
      <c r="GXL161" s="118"/>
      <c r="GXM161" s="118"/>
      <c r="GXN161" s="118"/>
      <c r="GXO161" s="121"/>
      <c r="GXP161" s="117"/>
      <c r="GXQ161" s="117"/>
      <c r="GXR161" s="117"/>
      <c r="GXS161" s="117"/>
      <c r="GXT161" s="117"/>
      <c r="GXU161" s="117"/>
      <c r="GXV161" s="117"/>
      <c r="GXW161" s="117"/>
      <c r="GXX161" s="117"/>
      <c r="GXY161" s="117"/>
      <c r="GXZ161" s="117"/>
      <c r="GYA161" s="117"/>
      <c r="GYB161" s="117"/>
      <c r="GYC161" s="117"/>
      <c r="GYD161" s="118"/>
      <c r="GYE161" s="118"/>
      <c r="GYF161" s="119"/>
      <c r="GYG161" s="119"/>
      <c r="GYH161" s="94"/>
      <c r="GYI161" s="94"/>
      <c r="GYJ161" s="2"/>
      <c r="GYK161" s="5"/>
      <c r="GYL161" s="5"/>
      <c r="GYM161" s="120"/>
      <c r="GYN161" s="118"/>
      <c r="GYO161" s="118"/>
      <c r="GYP161" s="118"/>
      <c r="GYQ161" s="118"/>
      <c r="GYR161" s="118"/>
      <c r="GYS161" s="121"/>
      <c r="GYT161" s="117"/>
      <c r="GYU161" s="117"/>
      <c r="GYV161" s="117"/>
      <c r="GYW161" s="117"/>
      <c r="GYX161" s="117"/>
      <c r="GYY161" s="117"/>
      <c r="GYZ161" s="117"/>
      <c r="GZA161" s="117"/>
      <c r="GZB161" s="117"/>
      <c r="GZC161" s="117"/>
      <c r="GZD161" s="117"/>
      <c r="GZE161" s="117"/>
      <c r="GZF161" s="117"/>
      <c r="GZG161" s="117"/>
      <c r="GZH161" s="118"/>
      <c r="GZI161" s="118"/>
      <c r="GZJ161" s="119"/>
      <c r="GZK161" s="119"/>
      <c r="GZL161" s="94"/>
      <c r="GZM161" s="94"/>
      <c r="GZN161" s="2"/>
      <c r="GZO161" s="5"/>
      <c r="GZP161" s="5"/>
      <c r="GZQ161" s="120"/>
      <c r="GZR161" s="118"/>
      <c r="GZS161" s="118"/>
      <c r="GZT161" s="118"/>
      <c r="GZU161" s="118"/>
      <c r="GZV161" s="118"/>
      <c r="GZW161" s="121"/>
      <c r="GZX161" s="117"/>
      <c r="GZY161" s="117"/>
      <c r="GZZ161" s="117"/>
      <c r="HAA161" s="117"/>
      <c r="HAB161" s="117"/>
      <c r="HAC161" s="117"/>
      <c r="HAD161" s="117"/>
      <c r="HAE161" s="117"/>
      <c r="HAF161" s="117"/>
      <c r="HAG161" s="117"/>
      <c r="HAH161" s="117"/>
      <c r="HAI161" s="117"/>
      <c r="HAJ161" s="117"/>
      <c r="HAK161" s="117"/>
      <c r="HAL161" s="118"/>
      <c r="HAM161" s="118"/>
      <c r="HAN161" s="119"/>
      <c r="HAO161" s="119"/>
      <c r="HAP161" s="94"/>
      <c r="HAQ161" s="94"/>
      <c r="HAR161" s="2"/>
      <c r="HAS161" s="5"/>
      <c r="HAT161" s="5"/>
      <c r="HAU161" s="120"/>
      <c r="HAV161" s="118"/>
      <c r="HAW161" s="118"/>
      <c r="HAX161" s="118"/>
      <c r="HAY161" s="118"/>
      <c r="HAZ161" s="118"/>
      <c r="HBA161" s="121"/>
      <c r="HBB161" s="117"/>
      <c r="HBC161" s="117"/>
      <c r="HBD161" s="117"/>
      <c r="HBE161" s="117"/>
      <c r="HBF161" s="117"/>
      <c r="HBG161" s="117"/>
      <c r="HBH161" s="117"/>
      <c r="HBI161" s="117"/>
      <c r="HBJ161" s="117"/>
      <c r="HBK161" s="117"/>
      <c r="HBL161" s="117"/>
      <c r="HBM161" s="117"/>
      <c r="HBN161" s="117"/>
      <c r="HBO161" s="117"/>
      <c r="HBP161" s="118"/>
      <c r="HBQ161" s="118"/>
      <c r="HBR161" s="119"/>
      <c r="HBS161" s="119"/>
      <c r="HBT161" s="94"/>
      <c r="HBU161" s="94"/>
      <c r="HBV161" s="2"/>
      <c r="HBW161" s="5"/>
      <c r="HBX161" s="5"/>
      <c r="HBY161" s="120"/>
      <c r="HBZ161" s="118"/>
      <c r="HCA161" s="118"/>
      <c r="HCB161" s="118"/>
      <c r="HCC161" s="118"/>
      <c r="HCD161" s="118"/>
      <c r="HCE161" s="121"/>
      <c r="HCF161" s="117"/>
      <c r="HCG161" s="117"/>
      <c r="HCH161" s="117"/>
      <c r="HCI161" s="117"/>
      <c r="HCJ161" s="117"/>
      <c r="HCK161" s="117"/>
      <c r="HCL161" s="117"/>
      <c r="HCM161" s="117"/>
      <c r="HCN161" s="117"/>
      <c r="HCO161" s="117"/>
      <c r="HCP161" s="117"/>
      <c r="HCQ161" s="117"/>
      <c r="HCR161" s="117"/>
      <c r="HCS161" s="117"/>
      <c r="HCT161" s="118"/>
      <c r="HCU161" s="118"/>
      <c r="HCV161" s="119"/>
      <c r="HCW161" s="119"/>
      <c r="HCX161" s="94"/>
      <c r="HCY161" s="94"/>
      <c r="HCZ161" s="2"/>
      <c r="HDA161" s="5"/>
      <c r="HDB161" s="5"/>
      <c r="HDC161" s="120"/>
      <c r="HDD161" s="118"/>
      <c r="HDE161" s="118"/>
      <c r="HDF161" s="118"/>
      <c r="HDG161" s="118"/>
      <c r="HDH161" s="118"/>
      <c r="HDI161" s="121"/>
      <c r="HDJ161" s="117"/>
      <c r="HDK161" s="117"/>
      <c r="HDL161" s="117"/>
      <c r="HDM161" s="117"/>
      <c r="HDN161" s="117"/>
      <c r="HDO161" s="117"/>
      <c r="HDP161" s="117"/>
      <c r="HDQ161" s="117"/>
      <c r="HDR161" s="117"/>
      <c r="HDS161" s="117"/>
      <c r="HDT161" s="117"/>
      <c r="HDU161" s="117"/>
      <c r="HDV161" s="117"/>
      <c r="HDW161" s="117"/>
      <c r="HDX161" s="118"/>
      <c r="HDY161" s="118"/>
      <c r="HDZ161" s="119"/>
      <c r="HEA161" s="119"/>
      <c r="HEB161" s="94"/>
      <c r="HEC161" s="94"/>
      <c r="HED161" s="2"/>
      <c r="HEE161" s="5"/>
      <c r="HEF161" s="5"/>
      <c r="HEG161" s="120"/>
      <c r="HEH161" s="118"/>
      <c r="HEI161" s="118"/>
      <c r="HEJ161" s="118"/>
      <c r="HEK161" s="118"/>
      <c r="HEL161" s="118"/>
      <c r="HEM161" s="121"/>
      <c r="HEN161" s="117"/>
      <c r="HEO161" s="117"/>
      <c r="HEP161" s="117"/>
      <c r="HEQ161" s="117"/>
      <c r="HER161" s="117"/>
      <c r="HES161" s="117"/>
      <c r="HET161" s="117"/>
      <c r="HEU161" s="117"/>
      <c r="HEV161" s="117"/>
      <c r="HEW161" s="117"/>
      <c r="HEX161" s="117"/>
      <c r="HEY161" s="117"/>
      <c r="HEZ161" s="117"/>
      <c r="HFA161" s="117"/>
      <c r="HFB161" s="118"/>
      <c r="HFC161" s="118"/>
      <c r="HFD161" s="119"/>
      <c r="HFE161" s="119"/>
      <c r="HFF161" s="94"/>
      <c r="HFG161" s="94"/>
      <c r="HFH161" s="2"/>
      <c r="HFI161" s="5"/>
      <c r="HFJ161" s="5"/>
      <c r="HFK161" s="120"/>
      <c r="HFL161" s="118"/>
      <c r="HFM161" s="118"/>
      <c r="HFN161" s="118"/>
      <c r="HFO161" s="118"/>
      <c r="HFP161" s="118"/>
      <c r="HFQ161" s="121"/>
      <c r="HFR161" s="117"/>
      <c r="HFS161" s="117"/>
      <c r="HFT161" s="117"/>
      <c r="HFU161" s="117"/>
      <c r="HFV161" s="117"/>
      <c r="HFW161" s="117"/>
      <c r="HFX161" s="117"/>
      <c r="HFY161" s="117"/>
      <c r="HFZ161" s="117"/>
      <c r="HGA161" s="117"/>
      <c r="HGB161" s="117"/>
      <c r="HGC161" s="117"/>
      <c r="HGD161" s="117"/>
      <c r="HGE161" s="117"/>
      <c r="HGF161" s="118"/>
      <c r="HGG161" s="118"/>
      <c r="HGH161" s="119"/>
      <c r="HGI161" s="119"/>
      <c r="HGJ161" s="94"/>
      <c r="HGK161" s="94"/>
      <c r="HGL161" s="2"/>
      <c r="HGM161" s="5"/>
      <c r="HGN161" s="5"/>
      <c r="HGO161" s="120"/>
      <c r="HGP161" s="118"/>
      <c r="HGQ161" s="118"/>
      <c r="HGR161" s="118"/>
      <c r="HGS161" s="118"/>
      <c r="HGT161" s="118"/>
      <c r="HGU161" s="121"/>
      <c r="HGV161" s="117"/>
      <c r="HGW161" s="117"/>
      <c r="HGX161" s="117"/>
      <c r="HGY161" s="117"/>
      <c r="HGZ161" s="117"/>
      <c r="HHA161" s="117"/>
      <c r="HHB161" s="117"/>
      <c r="HHC161" s="117"/>
      <c r="HHD161" s="117"/>
      <c r="HHE161" s="117"/>
      <c r="HHF161" s="117"/>
      <c r="HHG161" s="117"/>
      <c r="HHH161" s="117"/>
      <c r="HHI161" s="117"/>
      <c r="HHJ161" s="118"/>
      <c r="HHK161" s="118"/>
      <c r="HHL161" s="119"/>
      <c r="HHM161" s="119"/>
      <c r="HHN161" s="94"/>
      <c r="HHO161" s="94"/>
      <c r="HHP161" s="2"/>
      <c r="HHQ161" s="5"/>
      <c r="HHR161" s="5"/>
      <c r="HHS161" s="120"/>
      <c r="HHT161" s="118"/>
      <c r="HHU161" s="118"/>
      <c r="HHV161" s="118"/>
      <c r="HHW161" s="118"/>
      <c r="HHX161" s="118"/>
      <c r="HHY161" s="121"/>
      <c r="HHZ161" s="117"/>
      <c r="HIA161" s="117"/>
      <c r="HIB161" s="117"/>
      <c r="HIC161" s="117"/>
      <c r="HID161" s="117"/>
      <c r="HIE161" s="117"/>
      <c r="HIF161" s="117"/>
      <c r="HIG161" s="117"/>
      <c r="HIH161" s="117"/>
      <c r="HII161" s="117"/>
      <c r="HIJ161" s="117"/>
      <c r="HIK161" s="117"/>
      <c r="HIL161" s="117"/>
      <c r="HIM161" s="117"/>
      <c r="HIN161" s="118"/>
      <c r="HIO161" s="118"/>
      <c r="HIP161" s="119"/>
      <c r="HIQ161" s="119"/>
      <c r="HIR161" s="94"/>
      <c r="HIS161" s="94"/>
      <c r="HIT161" s="2"/>
      <c r="HIU161" s="5"/>
      <c r="HIV161" s="5"/>
      <c r="HIW161" s="120"/>
      <c r="HIX161" s="118"/>
      <c r="HIY161" s="118"/>
      <c r="HIZ161" s="118"/>
      <c r="HJA161" s="118"/>
      <c r="HJB161" s="118"/>
      <c r="HJC161" s="121"/>
      <c r="HJD161" s="117"/>
      <c r="HJE161" s="117"/>
      <c r="HJF161" s="117"/>
      <c r="HJG161" s="117"/>
      <c r="HJH161" s="117"/>
      <c r="HJI161" s="117"/>
      <c r="HJJ161" s="117"/>
      <c r="HJK161" s="117"/>
      <c r="HJL161" s="117"/>
      <c r="HJM161" s="117"/>
      <c r="HJN161" s="117"/>
      <c r="HJO161" s="117"/>
      <c r="HJP161" s="117"/>
      <c r="HJQ161" s="117"/>
      <c r="HJR161" s="118"/>
      <c r="HJS161" s="118"/>
      <c r="HJT161" s="119"/>
      <c r="HJU161" s="119"/>
      <c r="HJV161" s="94"/>
      <c r="HJW161" s="94"/>
      <c r="HJX161" s="2"/>
      <c r="HJY161" s="5"/>
      <c r="HJZ161" s="5"/>
      <c r="HKA161" s="120"/>
      <c r="HKB161" s="118"/>
      <c r="HKC161" s="118"/>
      <c r="HKD161" s="118"/>
      <c r="HKE161" s="118"/>
      <c r="HKF161" s="118"/>
      <c r="HKG161" s="121"/>
      <c r="HKH161" s="117"/>
      <c r="HKI161" s="117"/>
      <c r="HKJ161" s="117"/>
      <c r="HKK161" s="117"/>
      <c r="HKL161" s="117"/>
      <c r="HKM161" s="117"/>
      <c r="HKN161" s="117"/>
      <c r="HKO161" s="117"/>
      <c r="HKP161" s="117"/>
      <c r="HKQ161" s="117"/>
      <c r="HKR161" s="117"/>
      <c r="HKS161" s="117"/>
      <c r="HKT161" s="117"/>
      <c r="HKU161" s="117"/>
      <c r="HKV161" s="118"/>
      <c r="HKW161" s="118"/>
      <c r="HKX161" s="119"/>
      <c r="HKY161" s="119"/>
      <c r="HKZ161" s="94"/>
      <c r="HLA161" s="94"/>
      <c r="HLB161" s="2"/>
      <c r="HLC161" s="5"/>
      <c r="HLD161" s="5"/>
      <c r="HLE161" s="120"/>
      <c r="HLF161" s="118"/>
      <c r="HLG161" s="118"/>
      <c r="HLH161" s="118"/>
      <c r="HLI161" s="118"/>
      <c r="HLJ161" s="118"/>
      <c r="HLK161" s="121"/>
      <c r="HLL161" s="117"/>
      <c r="HLM161" s="117"/>
      <c r="HLN161" s="117"/>
      <c r="HLO161" s="117"/>
      <c r="HLP161" s="117"/>
      <c r="HLQ161" s="117"/>
      <c r="HLR161" s="117"/>
      <c r="HLS161" s="117"/>
      <c r="HLT161" s="117"/>
      <c r="HLU161" s="117"/>
      <c r="HLV161" s="117"/>
      <c r="HLW161" s="117"/>
      <c r="HLX161" s="117"/>
      <c r="HLY161" s="117"/>
      <c r="HLZ161" s="118"/>
      <c r="HMA161" s="118"/>
      <c r="HMB161" s="119"/>
      <c r="HMC161" s="119"/>
      <c r="HMD161" s="94"/>
      <c r="HME161" s="94"/>
      <c r="HMF161" s="2"/>
      <c r="HMG161" s="5"/>
      <c r="HMH161" s="5"/>
      <c r="HMI161" s="120"/>
      <c r="HMJ161" s="118"/>
      <c r="HMK161" s="118"/>
      <c r="HML161" s="118"/>
      <c r="HMM161" s="118"/>
      <c r="HMN161" s="118"/>
      <c r="HMO161" s="121"/>
      <c r="HMP161" s="117"/>
      <c r="HMQ161" s="117"/>
      <c r="HMR161" s="117"/>
      <c r="HMS161" s="117"/>
      <c r="HMT161" s="117"/>
      <c r="HMU161" s="117"/>
      <c r="HMV161" s="117"/>
      <c r="HMW161" s="117"/>
      <c r="HMX161" s="117"/>
      <c r="HMY161" s="117"/>
      <c r="HMZ161" s="117"/>
      <c r="HNA161" s="117"/>
      <c r="HNB161" s="117"/>
      <c r="HNC161" s="117"/>
      <c r="HND161" s="118"/>
      <c r="HNE161" s="118"/>
      <c r="HNF161" s="119"/>
      <c r="HNG161" s="119"/>
      <c r="HNH161" s="94"/>
      <c r="HNI161" s="94"/>
      <c r="HNJ161" s="2"/>
      <c r="HNK161" s="5"/>
      <c r="HNL161" s="5"/>
      <c r="HNM161" s="120"/>
      <c r="HNN161" s="118"/>
      <c r="HNO161" s="118"/>
      <c r="HNP161" s="118"/>
      <c r="HNQ161" s="118"/>
      <c r="HNR161" s="118"/>
      <c r="HNS161" s="121"/>
      <c r="HNT161" s="117"/>
      <c r="HNU161" s="117"/>
      <c r="HNV161" s="117"/>
      <c r="HNW161" s="117"/>
      <c r="HNX161" s="117"/>
      <c r="HNY161" s="117"/>
      <c r="HNZ161" s="117"/>
      <c r="HOA161" s="117"/>
      <c r="HOB161" s="117"/>
      <c r="HOC161" s="117"/>
      <c r="HOD161" s="117"/>
      <c r="HOE161" s="117"/>
      <c r="HOF161" s="117"/>
      <c r="HOG161" s="117"/>
      <c r="HOH161" s="118"/>
      <c r="HOI161" s="118"/>
      <c r="HOJ161" s="119"/>
      <c r="HOK161" s="119"/>
      <c r="HOL161" s="94"/>
      <c r="HOM161" s="94"/>
      <c r="HON161" s="2"/>
      <c r="HOO161" s="5"/>
      <c r="HOP161" s="5"/>
      <c r="HOQ161" s="120"/>
      <c r="HOR161" s="118"/>
      <c r="HOS161" s="118"/>
      <c r="HOT161" s="118"/>
      <c r="HOU161" s="118"/>
      <c r="HOV161" s="118"/>
      <c r="HOW161" s="121"/>
      <c r="HOX161" s="117"/>
      <c r="HOY161" s="117"/>
      <c r="HOZ161" s="117"/>
      <c r="HPA161" s="117"/>
      <c r="HPB161" s="117"/>
      <c r="HPC161" s="117"/>
      <c r="HPD161" s="117"/>
      <c r="HPE161" s="117"/>
      <c r="HPF161" s="117"/>
      <c r="HPG161" s="117"/>
      <c r="HPH161" s="117"/>
      <c r="HPI161" s="117"/>
      <c r="HPJ161" s="117"/>
      <c r="HPK161" s="117"/>
      <c r="HPL161" s="118"/>
      <c r="HPM161" s="118"/>
      <c r="HPN161" s="119"/>
      <c r="HPO161" s="119"/>
      <c r="HPP161" s="94"/>
      <c r="HPQ161" s="94"/>
      <c r="HPR161" s="2"/>
      <c r="HPS161" s="5"/>
      <c r="HPT161" s="5"/>
      <c r="HPU161" s="120"/>
      <c r="HPV161" s="118"/>
      <c r="HPW161" s="118"/>
      <c r="HPX161" s="118"/>
      <c r="HPY161" s="118"/>
      <c r="HPZ161" s="118"/>
      <c r="HQA161" s="121"/>
      <c r="HQB161" s="117"/>
      <c r="HQC161" s="117"/>
      <c r="HQD161" s="117"/>
      <c r="HQE161" s="117"/>
      <c r="HQF161" s="117"/>
      <c r="HQG161" s="117"/>
      <c r="HQH161" s="117"/>
      <c r="HQI161" s="117"/>
      <c r="HQJ161" s="117"/>
      <c r="HQK161" s="117"/>
      <c r="HQL161" s="117"/>
      <c r="HQM161" s="117"/>
      <c r="HQN161" s="117"/>
      <c r="HQO161" s="117"/>
      <c r="HQP161" s="118"/>
      <c r="HQQ161" s="118"/>
      <c r="HQR161" s="119"/>
      <c r="HQS161" s="119"/>
      <c r="HQT161" s="94"/>
      <c r="HQU161" s="94"/>
      <c r="HQV161" s="2"/>
      <c r="HQW161" s="5"/>
      <c r="HQX161" s="5"/>
      <c r="HQY161" s="120"/>
      <c r="HQZ161" s="118"/>
      <c r="HRA161" s="118"/>
      <c r="HRB161" s="118"/>
      <c r="HRC161" s="118"/>
      <c r="HRD161" s="118"/>
      <c r="HRE161" s="121"/>
      <c r="HRF161" s="117"/>
      <c r="HRG161" s="117"/>
      <c r="HRH161" s="117"/>
      <c r="HRI161" s="117"/>
      <c r="HRJ161" s="117"/>
      <c r="HRK161" s="117"/>
      <c r="HRL161" s="117"/>
      <c r="HRM161" s="117"/>
      <c r="HRN161" s="117"/>
      <c r="HRO161" s="117"/>
      <c r="HRP161" s="117"/>
      <c r="HRQ161" s="117"/>
      <c r="HRR161" s="117"/>
      <c r="HRS161" s="117"/>
      <c r="HRT161" s="118"/>
      <c r="HRU161" s="118"/>
      <c r="HRV161" s="119"/>
      <c r="HRW161" s="119"/>
      <c r="HRX161" s="94"/>
      <c r="HRY161" s="94"/>
      <c r="HRZ161" s="2"/>
      <c r="HSA161" s="5"/>
      <c r="HSB161" s="5"/>
      <c r="HSC161" s="120"/>
      <c r="HSD161" s="118"/>
      <c r="HSE161" s="118"/>
      <c r="HSF161" s="118"/>
      <c r="HSG161" s="118"/>
      <c r="HSH161" s="118"/>
      <c r="HSI161" s="121"/>
      <c r="HSJ161" s="117"/>
      <c r="HSK161" s="117"/>
      <c r="HSL161" s="117"/>
      <c r="HSM161" s="117"/>
      <c r="HSN161" s="117"/>
      <c r="HSO161" s="117"/>
      <c r="HSP161" s="117"/>
      <c r="HSQ161" s="117"/>
      <c r="HSR161" s="117"/>
      <c r="HSS161" s="117"/>
      <c r="HST161" s="117"/>
      <c r="HSU161" s="117"/>
      <c r="HSV161" s="117"/>
      <c r="HSW161" s="117"/>
      <c r="HSX161" s="118"/>
      <c r="HSY161" s="118"/>
      <c r="HSZ161" s="119"/>
      <c r="HTA161" s="119"/>
      <c r="HTB161" s="94"/>
      <c r="HTC161" s="94"/>
      <c r="HTD161" s="2"/>
      <c r="HTE161" s="5"/>
      <c r="HTF161" s="5"/>
      <c r="HTG161" s="120"/>
      <c r="HTH161" s="118"/>
      <c r="HTI161" s="118"/>
      <c r="HTJ161" s="118"/>
      <c r="HTK161" s="118"/>
      <c r="HTL161" s="118"/>
      <c r="HTM161" s="121"/>
      <c r="HTN161" s="117"/>
      <c r="HTO161" s="117"/>
      <c r="HTP161" s="117"/>
      <c r="HTQ161" s="117"/>
      <c r="HTR161" s="117"/>
      <c r="HTS161" s="117"/>
      <c r="HTT161" s="117"/>
      <c r="HTU161" s="117"/>
      <c r="HTV161" s="117"/>
      <c r="HTW161" s="117"/>
      <c r="HTX161" s="117"/>
      <c r="HTY161" s="117"/>
      <c r="HTZ161" s="117"/>
      <c r="HUA161" s="117"/>
      <c r="HUB161" s="118"/>
      <c r="HUC161" s="118"/>
      <c r="HUD161" s="119"/>
      <c r="HUE161" s="119"/>
      <c r="HUF161" s="94"/>
      <c r="HUG161" s="94"/>
      <c r="HUH161" s="2"/>
      <c r="HUI161" s="5"/>
      <c r="HUJ161" s="5"/>
      <c r="HUK161" s="120"/>
      <c r="HUL161" s="118"/>
      <c r="HUM161" s="118"/>
      <c r="HUN161" s="118"/>
      <c r="HUO161" s="118"/>
      <c r="HUP161" s="118"/>
      <c r="HUQ161" s="121"/>
      <c r="HUR161" s="117"/>
      <c r="HUS161" s="117"/>
      <c r="HUT161" s="117"/>
      <c r="HUU161" s="117"/>
      <c r="HUV161" s="117"/>
      <c r="HUW161" s="117"/>
      <c r="HUX161" s="117"/>
      <c r="HUY161" s="117"/>
      <c r="HUZ161" s="117"/>
      <c r="HVA161" s="117"/>
      <c r="HVB161" s="117"/>
      <c r="HVC161" s="117"/>
      <c r="HVD161" s="117"/>
      <c r="HVE161" s="117"/>
      <c r="HVF161" s="118"/>
      <c r="HVG161" s="118"/>
      <c r="HVH161" s="119"/>
      <c r="HVI161" s="119"/>
      <c r="HVJ161" s="94"/>
      <c r="HVK161" s="94"/>
      <c r="HVL161" s="2"/>
      <c r="HVM161" s="5"/>
      <c r="HVN161" s="5"/>
      <c r="HVO161" s="120"/>
      <c r="HVP161" s="118"/>
      <c r="HVQ161" s="118"/>
      <c r="HVR161" s="118"/>
      <c r="HVS161" s="118"/>
      <c r="HVT161" s="118"/>
      <c r="HVU161" s="121"/>
      <c r="HVV161" s="117"/>
      <c r="HVW161" s="117"/>
      <c r="HVX161" s="117"/>
      <c r="HVY161" s="117"/>
      <c r="HVZ161" s="117"/>
      <c r="HWA161" s="117"/>
      <c r="HWB161" s="117"/>
      <c r="HWC161" s="117"/>
      <c r="HWD161" s="117"/>
      <c r="HWE161" s="117"/>
      <c r="HWF161" s="117"/>
      <c r="HWG161" s="117"/>
      <c r="HWH161" s="117"/>
      <c r="HWI161" s="117"/>
      <c r="HWJ161" s="118"/>
      <c r="HWK161" s="118"/>
      <c r="HWL161" s="119"/>
      <c r="HWM161" s="119"/>
      <c r="HWN161" s="94"/>
      <c r="HWO161" s="94"/>
      <c r="HWP161" s="2"/>
      <c r="HWQ161" s="5"/>
      <c r="HWR161" s="5"/>
      <c r="HWS161" s="120"/>
      <c r="HWT161" s="118"/>
      <c r="HWU161" s="118"/>
      <c r="HWV161" s="118"/>
      <c r="HWW161" s="118"/>
      <c r="HWX161" s="118"/>
      <c r="HWY161" s="121"/>
      <c r="HWZ161" s="117"/>
      <c r="HXA161" s="117"/>
      <c r="HXB161" s="117"/>
      <c r="HXC161" s="117"/>
      <c r="HXD161" s="117"/>
      <c r="HXE161" s="117"/>
      <c r="HXF161" s="117"/>
      <c r="HXG161" s="117"/>
      <c r="HXH161" s="117"/>
      <c r="HXI161" s="117"/>
      <c r="HXJ161" s="117"/>
      <c r="HXK161" s="117"/>
      <c r="HXL161" s="117"/>
      <c r="HXM161" s="117"/>
      <c r="HXN161" s="118"/>
      <c r="HXO161" s="118"/>
      <c r="HXP161" s="119"/>
      <c r="HXQ161" s="119"/>
      <c r="HXR161" s="94"/>
      <c r="HXS161" s="94"/>
      <c r="HXT161" s="2"/>
      <c r="HXU161" s="5"/>
      <c r="HXV161" s="5"/>
      <c r="HXW161" s="120"/>
      <c r="HXX161" s="118"/>
      <c r="HXY161" s="118"/>
      <c r="HXZ161" s="118"/>
      <c r="HYA161" s="118"/>
      <c r="HYB161" s="118"/>
      <c r="HYC161" s="121"/>
      <c r="HYD161" s="117"/>
      <c r="HYE161" s="117"/>
      <c r="HYF161" s="117"/>
      <c r="HYG161" s="117"/>
      <c r="HYH161" s="117"/>
      <c r="HYI161" s="117"/>
      <c r="HYJ161" s="117"/>
      <c r="HYK161" s="117"/>
      <c r="HYL161" s="117"/>
      <c r="HYM161" s="117"/>
      <c r="HYN161" s="117"/>
      <c r="HYO161" s="117"/>
      <c r="HYP161" s="117"/>
      <c r="HYQ161" s="117"/>
      <c r="HYR161" s="118"/>
      <c r="HYS161" s="118"/>
      <c r="HYT161" s="119"/>
      <c r="HYU161" s="119"/>
      <c r="HYV161" s="94"/>
      <c r="HYW161" s="94"/>
      <c r="HYX161" s="2"/>
      <c r="HYY161" s="5"/>
      <c r="HYZ161" s="5"/>
      <c r="HZA161" s="120"/>
      <c r="HZB161" s="118"/>
      <c r="HZC161" s="118"/>
      <c r="HZD161" s="118"/>
      <c r="HZE161" s="118"/>
      <c r="HZF161" s="118"/>
      <c r="HZG161" s="121"/>
      <c r="HZH161" s="117"/>
      <c r="HZI161" s="117"/>
      <c r="HZJ161" s="117"/>
      <c r="HZK161" s="117"/>
      <c r="HZL161" s="117"/>
      <c r="HZM161" s="117"/>
      <c r="HZN161" s="117"/>
      <c r="HZO161" s="117"/>
      <c r="HZP161" s="117"/>
      <c r="HZQ161" s="117"/>
      <c r="HZR161" s="117"/>
      <c r="HZS161" s="117"/>
      <c r="HZT161" s="117"/>
      <c r="HZU161" s="117"/>
      <c r="HZV161" s="118"/>
      <c r="HZW161" s="118"/>
      <c r="HZX161" s="119"/>
      <c r="HZY161" s="119"/>
      <c r="HZZ161" s="94"/>
      <c r="IAA161" s="94"/>
      <c r="IAB161" s="2"/>
      <c r="IAC161" s="5"/>
      <c r="IAD161" s="5"/>
      <c r="IAE161" s="120"/>
      <c r="IAF161" s="118"/>
      <c r="IAG161" s="118"/>
      <c r="IAH161" s="118"/>
      <c r="IAI161" s="118"/>
      <c r="IAJ161" s="118"/>
      <c r="IAK161" s="121"/>
      <c r="IAL161" s="117"/>
      <c r="IAM161" s="117"/>
      <c r="IAN161" s="117"/>
      <c r="IAO161" s="117"/>
      <c r="IAP161" s="117"/>
      <c r="IAQ161" s="117"/>
      <c r="IAR161" s="117"/>
      <c r="IAS161" s="117"/>
      <c r="IAT161" s="117"/>
      <c r="IAU161" s="117"/>
      <c r="IAV161" s="117"/>
      <c r="IAW161" s="117"/>
      <c r="IAX161" s="117"/>
      <c r="IAY161" s="117"/>
      <c r="IAZ161" s="118"/>
      <c r="IBA161" s="118"/>
      <c r="IBB161" s="119"/>
      <c r="IBC161" s="119"/>
      <c r="IBD161" s="94"/>
      <c r="IBE161" s="94"/>
      <c r="IBF161" s="2"/>
      <c r="IBG161" s="5"/>
      <c r="IBH161" s="5"/>
      <c r="IBI161" s="120"/>
      <c r="IBJ161" s="118"/>
      <c r="IBK161" s="118"/>
      <c r="IBL161" s="118"/>
      <c r="IBM161" s="118"/>
      <c r="IBN161" s="118"/>
      <c r="IBO161" s="121"/>
      <c r="IBP161" s="117"/>
      <c r="IBQ161" s="117"/>
      <c r="IBR161" s="117"/>
      <c r="IBS161" s="117"/>
      <c r="IBT161" s="117"/>
      <c r="IBU161" s="117"/>
      <c r="IBV161" s="117"/>
      <c r="IBW161" s="117"/>
      <c r="IBX161" s="117"/>
      <c r="IBY161" s="117"/>
      <c r="IBZ161" s="117"/>
      <c r="ICA161" s="117"/>
      <c r="ICB161" s="117"/>
      <c r="ICC161" s="117"/>
      <c r="ICD161" s="118"/>
      <c r="ICE161" s="118"/>
      <c r="ICF161" s="119"/>
      <c r="ICG161" s="119"/>
      <c r="ICH161" s="94"/>
      <c r="ICI161" s="94"/>
      <c r="ICJ161" s="2"/>
      <c r="ICK161" s="5"/>
      <c r="ICL161" s="5"/>
      <c r="ICM161" s="120"/>
      <c r="ICN161" s="118"/>
      <c r="ICO161" s="118"/>
      <c r="ICP161" s="118"/>
      <c r="ICQ161" s="118"/>
      <c r="ICR161" s="118"/>
      <c r="ICS161" s="121"/>
      <c r="ICT161" s="117"/>
      <c r="ICU161" s="117"/>
      <c r="ICV161" s="117"/>
      <c r="ICW161" s="117"/>
      <c r="ICX161" s="117"/>
      <c r="ICY161" s="117"/>
      <c r="ICZ161" s="117"/>
      <c r="IDA161" s="117"/>
      <c r="IDB161" s="117"/>
      <c r="IDC161" s="117"/>
      <c r="IDD161" s="117"/>
      <c r="IDE161" s="117"/>
      <c r="IDF161" s="117"/>
      <c r="IDG161" s="117"/>
      <c r="IDH161" s="118"/>
      <c r="IDI161" s="118"/>
      <c r="IDJ161" s="119"/>
      <c r="IDK161" s="119"/>
      <c r="IDL161" s="94"/>
      <c r="IDM161" s="94"/>
      <c r="IDN161" s="2"/>
      <c r="IDO161" s="5"/>
      <c r="IDP161" s="5"/>
      <c r="IDQ161" s="120"/>
      <c r="IDR161" s="118"/>
      <c r="IDS161" s="118"/>
      <c r="IDT161" s="118"/>
      <c r="IDU161" s="118"/>
      <c r="IDV161" s="118"/>
      <c r="IDW161" s="121"/>
      <c r="IDX161" s="117"/>
      <c r="IDY161" s="117"/>
      <c r="IDZ161" s="117"/>
      <c r="IEA161" s="117"/>
      <c r="IEB161" s="117"/>
      <c r="IEC161" s="117"/>
      <c r="IED161" s="117"/>
      <c r="IEE161" s="117"/>
      <c r="IEF161" s="117"/>
      <c r="IEG161" s="117"/>
      <c r="IEH161" s="117"/>
      <c r="IEI161" s="117"/>
      <c r="IEJ161" s="117"/>
      <c r="IEK161" s="117"/>
      <c r="IEL161" s="118"/>
      <c r="IEM161" s="118"/>
      <c r="IEN161" s="119"/>
      <c r="IEO161" s="119"/>
      <c r="IEP161" s="94"/>
      <c r="IEQ161" s="94"/>
      <c r="IER161" s="2"/>
      <c r="IES161" s="5"/>
      <c r="IET161" s="5"/>
      <c r="IEU161" s="120"/>
      <c r="IEV161" s="118"/>
      <c r="IEW161" s="118"/>
      <c r="IEX161" s="118"/>
      <c r="IEY161" s="118"/>
      <c r="IEZ161" s="118"/>
      <c r="IFA161" s="121"/>
      <c r="IFB161" s="117"/>
      <c r="IFC161" s="117"/>
      <c r="IFD161" s="117"/>
      <c r="IFE161" s="117"/>
      <c r="IFF161" s="117"/>
      <c r="IFG161" s="117"/>
      <c r="IFH161" s="117"/>
      <c r="IFI161" s="117"/>
      <c r="IFJ161" s="117"/>
      <c r="IFK161" s="117"/>
      <c r="IFL161" s="117"/>
      <c r="IFM161" s="117"/>
      <c r="IFN161" s="117"/>
      <c r="IFO161" s="117"/>
      <c r="IFP161" s="118"/>
      <c r="IFQ161" s="118"/>
      <c r="IFR161" s="119"/>
      <c r="IFS161" s="119"/>
      <c r="IFT161" s="94"/>
      <c r="IFU161" s="94"/>
      <c r="IFV161" s="2"/>
      <c r="IFW161" s="5"/>
      <c r="IFX161" s="5"/>
      <c r="IFY161" s="120"/>
      <c r="IFZ161" s="118"/>
      <c r="IGA161" s="118"/>
      <c r="IGB161" s="118"/>
      <c r="IGC161" s="118"/>
      <c r="IGD161" s="118"/>
      <c r="IGE161" s="121"/>
      <c r="IGF161" s="117"/>
      <c r="IGG161" s="117"/>
      <c r="IGH161" s="117"/>
      <c r="IGI161" s="117"/>
      <c r="IGJ161" s="117"/>
      <c r="IGK161" s="117"/>
      <c r="IGL161" s="117"/>
      <c r="IGM161" s="117"/>
      <c r="IGN161" s="117"/>
      <c r="IGO161" s="117"/>
      <c r="IGP161" s="117"/>
      <c r="IGQ161" s="117"/>
      <c r="IGR161" s="117"/>
      <c r="IGS161" s="117"/>
      <c r="IGT161" s="118"/>
      <c r="IGU161" s="118"/>
      <c r="IGV161" s="119"/>
      <c r="IGW161" s="119"/>
      <c r="IGX161" s="94"/>
      <c r="IGY161" s="94"/>
      <c r="IGZ161" s="2"/>
      <c r="IHA161" s="5"/>
      <c r="IHB161" s="5"/>
      <c r="IHC161" s="120"/>
      <c r="IHD161" s="118"/>
      <c r="IHE161" s="118"/>
      <c r="IHF161" s="118"/>
      <c r="IHG161" s="118"/>
      <c r="IHH161" s="118"/>
      <c r="IHI161" s="121"/>
      <c r="IHJ161" s="117"/>
      <c r="IHK161" s="117"/>
      <c r="IHL161" s="117"/>
      <c r="IHM161" s="117"/>
      <c r="IHN161" s="117"/>
      <c r="IHO161" s="117"/>
      <c r="IHP161" s="117"/>
      <c r="IHQ161" s="117"/>
      <c r="IHR161" s="117"/>
      <c r="IHS161" s="117"/>
      <c r="IHT161" s="117"/>
      <c r="IHU161" s="117"/>
      <c r="IHV161" s="117"/>
      <c r="IHW161" s="117"/>
      <c r="IHX161" s="118"/>
      <c r="IHY161" s="118"/>
      <c r="IHZ161" s="119"/>
      <c r="IIA161" s="119"/>
      <c r="IIB161" s="94"/>
      <c r="IIC161" s="94"/>
      <c r="IID161" s="2"/>
      <c r="IIE161" s="5"/>
      <c r="IIF161" s="5"/>
      <c r="IIG161" s="120"/>
      <c r="IIH161" s="118"/>
      <c r="III161" s="118"/>
      <c r="IIJ161" s="118"/>
      <c r="IIK161" s="118"/>
      <c r="IIL161" s="118"/>
      <c r="IIM161" s="121"/>
      <c r="IIN161" s="117"/>
      <c r="IIO161" s="117"/>
      <c r="IIP161" s="117"/>
      <c r="IIQ161" s="117"/>
      <c r="IIR161" s="117"/>
      <c r="IIS161" s="117"/>
      <c r="IIT161" s="117"/>
      <c r="IIU161" s="117"/>
      <c r="IIV161" s="117"/>
      <c r="IIW161" s="117"/>
      <c r="IIX161" s="117"/>
      <c r="IIY161" s="117"/>
      <c r="IIZ161" s="117"/>
      <c r="IJA161" s="117"/>
      <c r="IJB161" s="118"/>
      <c r="IJC161" s="118"/>
      <c r="IJD161" s="119"/>
      <c r="IJE161" s="119"/>
      <c r="IJF161" s="94"/>
      <c r="IJG161" s="94"/>
      <c r="IJH161" s="2"/>
      <c r="IJI161" s="5"/>
      <c r="IJJ161" s="5"/>
      <c r="IJK161" s="120"/>
      <c r="IJL161" s="118"/>
      <c r="IJM161" s="118"/>
      <c r="IJN161" s="118"/>
      <c r="IJO161" s="118"/>
      <c r="IJP161" s="118"/>
      <c r="IJQ161" s="121"/>
      <c r="IJR161" s="117"/>
      <c r="IJS161" s="117"/>
      <c r="IJT161" s="117"/>
      <c r="IJU161" s="117"/>
      <c r="IJV161" s="117"/>
      <c r="IJW161" s="117"/>
      <c r="IJX161" s="117"/>
      <c r="IJY161" s="117"/>
      <c r="IJZ161" s="117"/>
      <c r="IKA161" s="117"/>
      <c r="IKB161" s="117"/>
      <c r="IKC161" s="117"/>
      <c r="IKD161" s="117"/>
      <c r="IKE161" s="117"/>
      <c r="IKF161" s="118"/>
      <c r="IKG161" s="118"/>
      <c r="IKH161" s="119"/>
      <c r="IKI161" s="119"/>
      <c r="IKJ161" s="94"/>
      <c r="IKK161" s="94"/>
      <c r="IKL161" s="2"/>
      <c r="IKM161" s="5"/>
      <c r="IKN161" s="5"/>
      <c r="IKO161" s="120"/>
      <c r="IKP161" s="118"/>
      <c r="IKQ161" s="118"/>
      <c r="IKR161" s="118"/>
      <c r="IKS161" s="118"/>
      <c r="IKT161" s="118"/>
      <c r="IKU161" s="121"/>
      <c r="IKV161" s="117"/>
      <c r="IKW161" s="117"/>
      <c r="IKX161" s="117"/>
      <c r="IKY161" s="117"/>
      <c r="IKZ161" s="117"/>
      <c r="ILA161" s="117"/>
      <c r="ILB161" s="117"/>
      <c r="ILC161" s="117"/>
      <c r="ILD161" s="117"/>
      <c r="ILE161" s="117"/>
      <c r="ILF161" s="117"/>
      <c r="ILG161" s="117"/>
      <c r="ILH161" s="117"/>
      <c r="ILI161" s="117"/>
      <c r="ILJ161" s="118"/>
      <c r="ILK161" s="118"/>
      <c r="ILL161" s="119"/>
      <c r="ILM161" s="119"/>
      <c r="ILN161" s="94"/>
      <c r="ILO161" s="94"/>
      <c r="ILP161" s="2"/>
      <c r="ILQ161" s="5"/>
      <c r="ILR161" s="5"/>
      <c r="ILS161" s="120"/>
      <c r="ILT161" s="118"/>
      <c r="ILU161" s="118"/>
      <c r="ILV161" s="118"/>
      <c r="ILW161" s="118"/>
      <c r="ILX161" s="118"/>
      <c r="ILY161" s="121"/>
      <c r="ILZ161" s="117"/>
      <c r="IMA161" s="117"/>
      <c r="IMB161" s="117"/>
      <c r="IMC161" s="117"/>
      <c r="IMD161" s="117"/>
      <c r="IME161" s="117"/>
      <c r="IMF161" s="117"/>
      <c r="IMG161" s="117"/>
      <c r="IMH161" s="117"/>
      <c r="IMI161" s="117"/>
      <c r="IMJ161" s="117"/>
      <c r="IMK161" s="117"/>
      <c r="IML161" s="117"/>
      <c r="IMM161" s="117"/>
      <c r="IMN161" s="118"/>
      <c r="IMO161" s="118"/>
      <c r="IMP161" s="119"/>
      <c r="IMQ161" s="119"/>
      <c r="IMR161" s="94"/>
      <c r="IMS161" s="94"/>
      <c r="IMT161" s="2"/>
      <c r="IMU161" s="5"/>
      <c r="IMV161" s="5"/>
      <c r="IMW161" s="120"/>
      <c r="IMX161" s="118"/>
      <c r="IMY161" s="118"/>
      <c r="IMZ161" s="118"/>
      <c r="INA161" s="118"/>
      <c r="INB161" s="118"/>
      <c r="INC161" s="121"/>
      <c r="IND161" s="117"/>
      <c r="INE161" s="117"/>
      <c r="INF161" s="117"/>
      <c r="ING161" s="117"/>
      <c r="INH161" s="117"/>
      <c r="INI161" s="117"/>
      <c r="INJ161" s="117"/>
      <c r="INK161" s="117"/>
      <c r="INL161" s="117"/>
      <c r="INM161" s="117"/>
      <c r="INN161" s="117"/>
      <c r="INO161" s="117"/>
      <c r="INP161" s="117"/>
      <c r="INQ161" s="117"/>
      <c r="INR161" s="118"/>
      <c r="INS161" s="118"/>
      <c r="INT161" s="119"/>
      <c r="INU161" s="119"/>
      <c r="INV161" s="94"/>
      <c r="INW161" s="94"/>
      <c r="INX161" s="2"/>
      <c r="INY161" s="5"/>
      <c r="INZ161" s="5"/>
      <c r="IOA161" s="120"/>
      <c r="IOB161" s="118"/>
      <c r="IOC161" s="118"/>
      <c r="IOD161" s="118"/>
      <c r="IOE161" s="118"/>
      <c r="IOF161" s="118"/>
      <c r="IOG161" s="121"/>
      <c r="IOH161" s="117"/>
      <c r="IOI161" s="117"/>
      <c r="IOJ161" s="117"/>
      <c r="IOK161" s="117"/>
      <c r="IOL161" s="117"/>
      <c r="IOM161" s="117"/>
      <c r="ION161" s="117"/>
      <c r="IOO161" s="117"/>
      <c r="IOP161" s="117"/>
      <c r="IOQ161" s="117"/>
      <c r="IOR161" s="117"/>
      <c r="IOS161" s="117"/>
      <c r="IOT161" s="117"/>
      <c r="IOU161" s="117"/>
      <c r="IOV161" s="118"/>
      <c r="IOW161" s="118"/>
      <c r="IOX161" s="119"/>
      <c r="IOY161" s="119"/>
      <c r="IOZ161" s="94"/>
      <c r="IPA161" s="94"/>
      <c r="IPB161" s="2"/>
      <c r="IPC161" s="5"/>
      <c r="IPD161" s="5"/>
      <c r="IPE161" s="120"/>
      <c r="IPF161" s="118"/>
      <c r="IPG161" s="118"/>
      <c r="IPH161" s="118"/>
      <c r="IPI161" s="118"/>
      <c r="IPJ161" s="118"/>
      <c r="IPK161" s="121"/>
      <c r="IPL161" s="117"/>
      <c r="IPM161" s="117"/>
      <c r="IPN161" s="117"/>
      <c r="IPO161" s="117"/>
      <c r="IPP161" s="117"/>
      <c r="IPQ161" s="117"/>
      <c r="IPR161" s="117"/>
      <c r="IPS161" s="117"/>
      <c r="IPT161" s="117"/>
      <c r="IPU161" s="117"/>
      <c r="IPV161" s="117"/>
      <c r="IPW161" s="117"/>
      <c r="IPX161" s="117"/>
      <c r="IPY161" s="117"/>
      <c r="IPZ161" s="118"/>
      <c r="IQA161" s="118"/>
      <c r="IQB161" s="119"/>
      <c r="IQC161" s="119"/>
      <c r="IQD161" s="94"/>
      <c r="IQE161" s="94"/>
      <c r="IQF161" s="2"/>
      <c r="IQG161" s="5"/>
      <c r="IQH161" s="5"/>
      <c r="IQI161" s="120"/>
      <c r="IQJ161" s="118"/>
      <c r="IQK161" s="118"/>
      <c r="IQL161" s="118"/>
      <c r="IQM161" s="118"/>
      <c r="IQN161" s="118"/>
      <c r="IQO161" s="121"/>
      <c r="IQP161" s="117"/>
      <c r="IQQ161" s="117"/>
      <c r="IQR161" s="117"/>
      <c r="IQS161" s="117"/>
      <c r="IQT161" s="117"/>
      <c r="IQU161" s="117"/>
      <c r="IQV161" s="117"/>
      <c r="IQW161" s="117"/>
      <c r="IQX161" s="117"/>
      <c r="IQY161" s="117"/>
      <c r="IQZ161" s="117"/>
      <c r="IRA161" s="117"/>
      <c r="IRB161" s="117"/>
      <c r="IRC161" s="117"/>
      <c r="IRD161" s="118"/>
      <c r="IRE161" s="118"/>
      <c r="IRF161" s="119"/>
      <c r="IRG161" s="119"/>
      <c r="IRH161" s="94"/>
      <c r="IRI161" s="94"/>
      <c r="IRJ161" s="2"/>
      <c r="IRK161" s="5"/>
      <c r="IRL161" s="5"/>
      <c r="IRM161" s="120"/>
      <c r="IRN161" s="118"/>
      <c r="IRO161" s="118"/>
      <c r="IRP161" s="118"/>
      <c r="IRQ161" s="118"/>
      <c r="IRR161" s="118"/>
      <c r="IRS161" s="121"/>
      <c r="IRT161" s="117"/>
      <c r="IRU161" s="117"/>
      <c r="IRV161" s="117"/>
      <c r="IRW161" s="117"/>
      <c r="IRX161" s="117"/>
      <c r="IRY161" s="117"/>
      <c r="IRZ161" s="117"/>
      <c r="ISA161" s="117"/>
      <c r="ISB161" s="117"/>
      <c r="ISC161" s="117"/>
      <c r="ISD161" s="117"/>
      <c r="ISE161" s="117"/>
      <c r="ISF161" s="117"/>
      <c r="ISG161" s="117"/>
      <c r="ISH161" s="118"/>
      <c r="ISI161" s="118"/>
      <c r="ISJ161" s="119"/>
      <c r="ISK161" s="119"/>
      <c r="ISL161" s="94"/>
      <c r="ISM161" s="94"/>
      <c r="ISN161" s="2"/>
      <c r="ISO161" s="5"/>
      <c r="ISP161" s="5"/>
      <c r="ISQ161" s="120"/>
      <c r="ISR161" s="118"/>
      <c r="ISS161" s="118"/>
      <c r="IST161" s="118"/>
      <c r="ISU161" s="118"/>
      <c r="ISV161" s="118"/>
      <c r="ISW161" s="121"/>
      <c r="ISX161" s="117"/>
      <c r="ISY161" s="117"/>
      <c r="ISZ161" s="117"/>
      <c r="ITA161" s="117"/>
      <c r="ITB161" s="117"/>
      <c r="ITC161" s="117"/>
      <c r="ITD161" s="117"/>
      <c r="ITE161" s="117"/>
      <c r="ITF161" s="117"/>
      <c r="ITG161" s="117"/>
      <c r="ITH161" s="117"/>
      <c r="ITI161" s="117"/>
      <c r="ITJ161" s="117"/>
      <c r="ITK161" s="117"/>
      <c r="ITL161" s="118"/>
      <c r="ITM161" s="118"/>
      <c r="ITN161" s="119"/>
      <c r="ITO161" s="119"/>
      <c r="ITP161" s="94"/>
      <c r="ITQ161" s="94"/>
      <c r="ITR161" s="2"/>
      <c r="ITS161" s="5"/>
      <c r="ITT161" s="5"/>
      <c r="ITU161" s="120"/>
      <c r="ITV161" s="118"/>
      <c r="ITW161" s="118"/>
      <c r="ITX161" s="118"/>
      <c r="ITY161" s="118"/>
      <c r="ITZ161" s="118"/>
      <c r="IUA161" s="121"/>
      <c r="IUB161" s="117"/>
      <c r="IUC161" s="117"/>
      <c r="IUD161" s="117"/>
      <c r="IUE161" s="117"/>
      <c r="IUF161" s="117"/>
      <c r="IUG161" s="117"/>
      <c r="IUH161" s="117"/>
      <c r="IUI161" s="117"/>
      <c r="IUJ161" s="117"/>
      <c r="IUK161" s="117"/>
      <c r="IUL161" s="117"/>
      <c r="IUM161" s="117"/>
      <c r="IUN161" s="117"/>
      <c r="IUO161" s="117"/>
      <c r="IUP161" s="118"/>
      <c r="IUQ161" s="118"/>
      <c r="IUR161" s="119"/>
      <c r="IUS161" s="119"/>
      <c r="IUT161" s="94"/>
      <c r="IUU161" s="94"/>
      <c r="IUV161" s="2"/>
      <c r="IUW161" s="5"/>
      <c r="IUX161" s="5"/>
      <c r="IUY161" s="120"/>
      <c r="IUZ161" s="118"/>
      <c r="IVA161" s="118"/>
      <c r="IVB161" s="118"/>
      <c r="IVC161" s="118"/>
      <c r="IVD161" s="118"/>
      <c r="IVE161" s="121"/>
      <c r="IVF161" s="117"/>
      <c r="IVG161" s="117"/>
      <c r="IVH161" s="117"/>
      <c r="IVI161" s="117"/>
      <c r="IVJ161" s="117"/>
      <c r="IVK161" s="117"/>
      <c r="IVL161" s="117"/>
      <c r="IVM161" s="117"/>
      <c r="IVN161" s="117"/>
      <c r="IVO161" s="117"/>
      <c r="IVP161" s="117"/>
      <c r="IVQ161" s="117"/>
      <c r="IVR161" s="117"/>
      <c r="IVS161" s="117"/>
      <c r="IVT161" s="118"/>
      <c r="IVU161" s="118"/>
      <c r="IVV161" s="119"/>
      <c r="IVW161" s="119"/>
      <c r="IVX161" s="94"/>
      <c r="IVY161" s="94"/>
      <c r="IVZ161" s="2"/>
      <c r="IWA161" s="5"/>
      <c r="IWB161" s="5"/>
      <c r="IWC161" s="120"/>
      <c r="IWD161" s="118"/>
      <c r="IWE161" s="118"/>
      <c r="IWF161" s="118"/>
      <c r="IWG161" s="118"/>
      <c r="IWH161" s="118"/>
      <c r="IWI161" s="121"/>
      <c r="IWJ161" s="117"/>
      <c r="IWK161" s="117"/>
      <c r="IWL161" s="117"/>
      <c r="IWM161" s="117"/>
      <c r="IWN161" s="117"/>
      <c r="IWO161" s="117"/>
      <c r="IWP161" s="117"/>
      <c r="IWQ161" s="117"/>
      <c r="IWR161" s="117"/>
      <c r="IWS161" s="117"/>
      <c r="IWT161" s="117"/>
      <c r="IWU161" s="117"/>
      <c r="IWV161" s="117"/>
      <c r="IWW161" s="117"/>
      <c r="IWX161" s="118"/>
      <c r="IWY161" s="118"/>
      <c r="IWZ161" s="119"/>
      <c r="IXA161" s="119"/>
      <c r="IXB161" s="94"/>
      <c r="IXC161" s="94"/>
      <c r="IXD161" s="2"/>
      <c r="IXE161" s="5"/>
      <c r="IXF161" s="5"/>
      <c r="IXG161" s="120"/>
      <c r="IXH161" s="118"/>
      <c r="IXI161" s="118"/>
      <c r="IXJ161" s="118"/>
      <c r="IXK161" s="118"/>
      <c r="IXL161" s="118"/>
      <c r="IXM161" s="121"/>
      <c r="IXN161" s="117"/>
      <c r="IXO161" s="117"/>
      <c r="IXP161" s="117"/>
      <c r="IXQ161" s="117"/>
      <c r="IXR161" s="117"/>
      <c r="IXS161" s="117"/>
      <c r="IXT161" s="117"/>
      <c r="IXU161" s="117"/>
      <c r="IXV161" s="117"/>
      <c r="IXW161" s="117"/>
      <c r="IXX161" s="117"/>
      <c r="IXY161" s="117"/>
      <c r="IXZ161" s="117"/>
      <c r="IYA161" s="117"/>
      <c r="IYB161" s="118"/>
      <c r="IYC161" s="118"/>
      <c r="IYD161" s="119"/>
      <c r="IYE161" s="119"/>
      <c r="IYF161" s="94"/>
      <c r="IYG161" s="94"/>
      <c r="IYH161" s="2"/>
      <c r="IYI161" s="5"/>
      <c r="IYJ161" s="5"/>
      <c r="IYK161" s="120"/>
      <c r="IYL161" s="118"/>
      <c r="IYM161" s="118"/>
      <c r="IYN161" s="118"/>
      <c r="IYO161" s="118"/>
      <c r="IYP161" s="118"/>
      <c r="IYQ161" s="121"/>
      <c r="IYR161" s="117"/>
      <c r="IYS161" s="117"/>
      <c r="IYT161" s="117"/>
      <c r="IYU161" s="117"/>
      <c r="IYV161" s="117"/>
      <c r="IYW161" s="117"/>
      <c r="IYX161" s="117"/>
      <c r="IYY161" s="117"/>
      <c r="IYZ161" s="117"/>
      <c r="IZA161" s="117"/>
      <c r="IZB161" s="117"/>
      <c r="IZC161" s="117"/>
      <c r="IZD161" s="117"/>
      <c r="IZE161" s="117"/>
      <c r="IZF161" s="118"/>
      <c r="IZG161" s="118"/>
      <c r="IZH161" s="119"/>
      <c r="IZI161" s="119"/>
      <c r="IZJ161" s="94"/>
      <c r="IZK161" s="94"/>
      <c r="IZL161" s="2"/>
      <c r="IZM161" s="5"/>
      <c r="IZN161" s="5"/>
      <c r="IZO161" s="120"/>
      <c r="IZP161" s="118"/>
      <c r="IZQ161" s="118"/>
      <c r="IZR161" s="118"/>
      <c r="IZS161" s="118"/>
      <c r="IZT161" s="118"/>
      <c r="IZU161" s="121"/>
      <c r="IZV161" s="117"/>
      <c r="IZW161" s="117"/>
      <c r="IZX161" s="117"/>
      <c r="IZY161" s="117"/>
      <c r="IZZ161" s="117"/>
      <c r="JAA161" s="117"/>
      <c r="JAB161" s="117"/>
      <c r="JAC161" s="117"/>
      <c r="JAD161" s="117"/>
      <c r="JAE161" s="117"/>
      <c r="JAF161" s="117"/>
      <c r="JAG161" s="117"/>
      <c r="JAH161" s="117"/>
      <c r="JAI161" s="117"/>
      <c r="JAJ161" s="118"/>
      <c r="JAK161" s="118"/>
      <c r="JAL161" s="119"/>
      <c r="JAM161" s="119"/>
      <c r="JAN161" s="94"/>
      <c r="JAO161" s="94"/>
      <c r="JAP161" s="2"/>
      <c r="JAQ161" s="5"/>
      <c r="JAR161" s="5"/>
      <c r="JAS161" s="120"/>
      <c r="JAT161" s="118"/>
      <c r="JAU161" s="118"/>
      <c r="JAV161" s="118"/>
      <c r="JAW161" s="118"/>
      <c r="JAX161" s="118"/>
      <c r="JAY161" s="121"/>
      <c r="JAZ161" s="117"/>
      <c r="JBA161" s="117"/>
      <c r="JBB161" s="117"/>
      <c r="JBC161" s="117"/>
      <c r="JBD161" s="117"/>
      <c r="JBE161" s="117"/>
      <c r="JBF161" s="117"/>
      <c r="JBG161" s="117"/>
      <c r="JBH161" s="117"/>
      <c r="JBI161" s="117"/>
      <c r="JBJ161" s="117"/>
      <c r="JBK161" s="117"/>
      <c r="JBL161" s="117"/>
      <c r="JBM161" s="117"/>
      <c r="JBN161" s="118"/>
      <c r="JBO161" s="118"/>
      <c r="JBP161" s="119"/>
      <c r="JBQ161" s="119"/>
      <c r="JBR161" s="94"/>
      <c r="JBS161" s="94"/>
      <c r="JBT161" s="2"/>
      <c r="JBU161" s="5"/>
      <c r="JBV161" s="5"/>
      <c r="JBW161" s="120"/>
      <c r="JBX161" s="118"/>
      <c r="JBY161" s="118"/>
      <c r="JBZ161" s="118"/>
      <c r="JCA161" s="118"/>
      <c r="JCB161" s="118"/>
      <c r="JCC161" s="121"/>
      <c r="JCD161" s="117"/>
      <c r="JCE161" s="117"/>
      <c r="JCF161" s="117"/>
      <c r="JCG161" s="117"/>
      <c r="JCH161" s="117"/>
      <c r="JCI161" s="117"/>
      <c r="JCJ161" s="117"/>
      <c r="JCK161" s="117"/>
      <c r="JCL161" s="117"/>
      <c r="JCM161" s="117"/>
      <c r="JCN161" s="117"/>
      <c r="JCO161" s="117"/>
      <c r="JCP161" s="117"/>
      <c r="JCQ161" s="117"/>
      <c r="JCR161" s="118"/>
      <c r="JCS161" s="118"/>
      <c r="JCT161" s="119"/>
      <c r="JCU161" s="119"/>
      <c r="JCV161" s="94"/>
      <c r="JCW161" s="94"/>
      <c r="JCX161" s="2"/>
      <c r="JCY161" s="5"/>
      <c r="JCZ161" s="5"/>
      <c r="JDA161" s="120"/>
      <c r="JDB161" s="118"/>
      <c r="JDC161" s="118"/>
      <c r="JDD161" s="118"/>
      <c r="JDE161" s="118"/>
      <c r="JDF161" s="118"/>
      <c r="JDG161" s="121"/>
      <c r="JDH161" s="117"/>
      <c r="JDI161" s="117"/>
      <c r="JDJ161" s="117"/>
      <c r="JDK161" s="117"/>
      <c r="JDL161" s="117"/>
      <c r="JDM161" s="117"/>
      <c r="JDN161" s="117"/>
      <c r="JDO161" s="117"/>
      <c r="JDP161" s="117"/>
      <c r="JDQ161" s="117"/>
      <c r="JDR161" s="117"/>
      <c r="JDS161" s="117"/>
      <c r="JDT161" s="117"/>
      <c r="JDU161" s="117"/>
      <c r="JDV161" s="118"/>
      <c r="JDW161" s="118"/>
      <c r="JDX161" s="119"/>
      <c r="JDY161" s="119"/>
      <c r="JDZ161" s="94"/>
      <c r="JEA161" s="94"/>
      <c r="JEB161" s="2"/>
      <c r="JEC161" s="5"/>
      <c r="JED161" s="5"/>
      <c r="JEE161" s="120"/>
      <c r="JEF161" s="118"/>
      <c r="JEG161" s="118"/>
      <c r="JEH161" s="118"/>
      <c r="JEI161" s="118"/>
      <c r="JEJ161" s="118"/>
      <c r="JEK161" s="121"/>
      <c r="JEL161" s="117"/>
      <c r="JEM161" s="117"/>
      <c r="JEN161" s="117"/>
      <c r="JEO161" s="117"/>
      <c r="JEP161" s="117"/>
      <c r="JEQ161" s="117"/>
      <c r="JER161" s="117"/>
      <c r="JES161" s="117"/>
      <c r="JET161" s="117"/>
      <c r="JEU161" s="117"/>
      <c r="JEV161" s="117"/>
      <c r="JEW161" s="117"/>
      <c r="JEX161" s="117"/>
      <c r="JEY161" s="117"/>
      <c r="JEZ161" s="118"/>
      <c r="JFA161" s="118"/>
      <c r="JFB161" s="119"/>
      <c r="JFC161" s="119"/>
      <c r="JFD161" s="94"/>
      <c r="JFE161" s="94"/>
      <c r="JFF161" s="2"/>
      <c r="JFG161" s="5"/>
      <c r="JFH161" s="5"/>
      <c r="JFI161" s="120"/>
      <c r="JFJ161" s="118"/>
      <c r="JFK161" s="118"/>
      <c r="JFL161" s="118"/>
      <c r="JFM161" s="118"/>
      <c r="JFN161" s="118"/>
      <c r="JFO161" s="121"/>
      <c r="JFP161" s="117"/>
      <c r="JFQ161" s="117"/>
      <c r="JFR161" s="117"/>
      <c r="JFS161" s="117"/>
      <c r="JFT161" s="117"/>
      <c r="JFU161" s="117"/>
      <c r="JFV161" s="117"/>
      <c r="JFW161" s="117"/>
      <c r="JFX161" s="117"/>
      <c r="JFY161" s="117"/>
      <c r="JFZ161" s="117"/>
      <c r="JGA161" s="117"/>
      <c r="JGB161" s="117"/>
      <c r="JGC161" s="117"/>
      <c r="JGD161" s="118"/>
      <c r="JGE161" s="118"/>
      <c r="JGF161" s="119"/>
      <c r="JGG161" s="119"/>
      <c r="JGH161" s="94"/>
      <c r="JGI161" s="94"/>
      <c r="JGJ161" s="2"/>
      <c r="JGK161" s="5"/>
      <c r="JGL161" s="5"/>
      <c r="JGM161" s="120"/>
      <c r="JGN161" s="118"/>
      <c r="JGO161" s="118"/>
      <c r="JGP161" s="118"/>
      <c r="JGQ161" s="118"/>
      <c r="JGR161" s="118"/>
      <c r="JGS161" s="121"/>
      <c r="JGT161" s="117"/>
      <c r="JGU161" s="117"/>
      <c r="JGV161" s="117"/>
      <c r="JGW161" s="117"/>
      <c r="JGX161" s="117"/>
      <c r="JGY161" s="117"/>
      <c r="JGZ161" s="117"/>
      <c r="JHA161" s="117"/>
      <c r="JHB161" s="117"/>
      <c r="JHC161" s="117"/>
      <c r="JHD161" s="117"/>
      <c r="JHE161" s="117"/>
      <c r="JHF161" s="117"/>
      <c r="JHG161" s="117"/>
      <c r="JHH161" s="118"/>
      <c r="JHI161" s="118"/>
      <c r="JHJ161" s="119"/>
      <c r="JHK161" s="119"/>
      <c r="JHL161" s="94"/>
      <c r="JHM161" s="94"/>
      <c r="JHN161" s="2"/>
      <c r="JHO161" s="5"/>
      <c r="JHP161" s="5"/>
      <c r="JHQ161" s="120"/>
      <c r="JHR161" s="118"/>
      <c r="JHS161" s="118"/>
      <c r="JHT161" s="118"/>
      <c r="JHU161" s="118"/>
      <c r="JHV161" s="118"/>
      <c r="JHW161" s="121"/>
      <c r="JHX161" s="117"/>
      <c r="JHY161" s="117"/>
      <c r="JHZ161" s="117"/>
      <c r="JIA161" s="117"/>
      <c r="JIB161" s="117"/>
      <c r="JIC161" s="117"/>
      <c r="JID161" s="117"/>
      <c r="JIE161" s="117"/>
      <c r="JIF161" s="117"/>
      <c r="JIG161" s="117"/>
      <c r="JIH161" s="117"/>
      <c r="JII161" s="117"/>
      <c r="JIJ161" s="117"/>
      <c r="JIK161" s="117"/>
      <c r="JIL161" s="118"/>
      <c r="JIM161" s="118"/>
      <c r="JIN161" s="119"/>
      <c r="JIO161" s="119"/>
      <c r="JIP161" s="94"/>
      <c r="JIQ161" s="94"/>
      <c r="JIR161" s="2"/>
      <c r="JIS161" s="5"/>
      <c r="JIT161" s="5"/>
      <c r="JIU161" s="120"/>
      <c r="JIV161" s="118"/>
      <c r="JIW161" s="118"/>
      <c r="JIX161" s="118"/>
      <c r="JIY161" s="118"/>
      <c r="JIZ161" s="118"/>
      <c r="JJA161" s="121"/>
      <c r="JJB161" s="117"/>
      <c r="JJC161" s="117"/>
      <c r="JJD161" s="117"/>
      <c r="JJE161" s="117"/>
      <c r="JJF161" s="117"/>
      <c r="JJG161" s="117"/>
      <c r="JJH161" s="117"/>
      <c r="JJI161" s="117"/>
      <c r="JJJ161" s="117"/>
      <c r="JJK161" s="117"/>
      <c r="JJL161" s="117"/>
      <c r="JJM161" s="117"/>
      <c r="JJN161" s="117"/>
      <c r="JJO161" s="117"/>
      <c r="JJP161" s="118"/>
      <c r="JJQ161" s="118"/>
      <c r="JJR161" s="119"/>
      <c r="JJS161" s="119"/>
      <c r="JJT161" s="94"/>
      <c r="JJU161" s="94"/>
      <c r="JJV161" s="2"/>
      <c r="JJW161" s="5"/>
      <c r="JJX161" s="5"/>
      <c r="JJY161" s="120"/>
      <c r="JJZ161" s="118"/>
      <c r="JKA161" s="118"/>
      <c r="JKB161" s="118"/>
      <c r="JKC161" s="118"/>
      <c r="JKD161" s="118"/>
      <c r="JKE161" s="121"/>
      <c r="JKF161" s="117"/>
      <c r="JKG161" s="117"/>
      <c r="JKH161" s="117"/>
      <c r="JKI161" s="117"/>
      <c r="JKJ161" s="117"/>
      <c r="JKK161" s="117"/>
      <c r="JKL161" s="117"/>
      <c r="JKM161" s="117"/>
      <c r="JKN161" s="117"/>
      <c r="JKO161" s="117"/>
      <c r="JKP161" s="117"/>
      <c r="JKQ161" s="117"/>
      <c r="JKR161" s="117"/>
      <c r="JKS161" s="117"/>
      <c r="JKT161" s="118"/>
      <c r="JKU161" s="118"/>
      <c r="JKV161" s="119"/>
      <c r="JKW161" s="119"/>
      <c r="JKX161" s="94"/>
      <c r="JKY161" s="94"/>
      <c r="JKZ161" s="2"/>
      <c r="JLA161" s="5"/>
      <c r="JLB161" s="5"/>
      <c r="JLC161" s="120"/>
      <c r="JLD161" s="118"/>
      <c r="JLE161" s="118"/>
      <c r="JLF161" s="118"/>
      <c r="JLG161" s="118"/>
      <c r="JLH161" s="118"/>
      <c r="JLI161" s="121"/>
      <c r="JLJ161" s="117"/>
      <c r="JLK161" s="117"/>
      <c r="JLL161" s="117"/>
      <c r="JLM161" s="117"/>
      <c r="JLN161" s="117"/>
      <c r="JLO161" s="117"/>
      <c r="JLP161" s="117"/>
      <c r="JLQ161" s="117"/>
      <c r="JLR161" s="117"/>
      <c r="JLS161" s="117"/>
      <c r="JLT161" s="117"/>
      <c r="JLU161" s="117"/>
      <c r="JLV161" s="117"/>
      <c r="JLW161" s="117"/>
      <c r="JLX161" s="118"/>
      <c r="JLY161" s="118"/>
      <c r="JLZ161" s="119"/>
      <c r="JMA161" s="119"/>
      <c r="JMB161" s="94"/>
      <c r="JMC161" s="94"/>
      <c r="JMD161" s="2"/>
      <c r="JME161" s="5"/>
      <c r="JMF161" s="5"/>
      <c r="JMG161" s="120"/>
      <c r="JMH161" s="118"/>
      <c r="JMI161" s="118"/>
      <c r="JMJ161" s="118"/>
      <c r="JMK161" s="118"/>
      <c r="JML161" s="118"/>
      <c r="JMM161" s="121"/>
      <c r="JMN161" s="117"/>
      <c r="JMO161" s="117"/>
      <c r="JMP161" s="117"/>
      <c r="JMQ161" s="117"/>
      <c r="JMR161" s="117"/>
      <c r="JMS161" s="117"/>
      <c r="JMT161" s="117"/>
      <c r="JMU161" s="117"/>
      <c r="JMV161" s="117"/>
      <c r="JMW161" s="117"/>
      <c r="JMX161" s="117"/>
      <c r="JMY161" s="117"/>
      <c r="JMZ161" s="117"/>
      <c r="JNA161" s="117"/>
      <c r="JNB161" s="118"/>
      <c r="JNC161" s="118"/>
      <c r="JND161" s="119"/>
      <c r="JNE161" s="119"/>
      <c r="JNF161" s="94"/>
      <c r="JNG161" s="94"/>
      <c r="JNH161" s="2"/>
      <c r="JNI161" s="5"/>
      <c r="JNJ161" s="5"/>
      <c r="JNK161" s="120"/>
      <c r="JNL161" s="118"/>
      <c r="JNM161" s="118"/>
      <c r="JNN161" s="118"/>
      <c r="JNO161" s="118"/>
      <c r="JNP161" s="118"/>
      <c r="JNQ161" s="121"/>
      <c r="JNR161" s="117"/>
      <c r="JNS161" s="117"/>
      <c r="JNT161" s="117"/>
      <c r="JNU161" s="117"/>
      <c r="JNV161" s="117"/>
      <c r="JNW161" s="117"/>
      <c r="JNX161" s="117"/>
      <c r="JNY161" s="117"/>
      <c r="JNZ161" s="117"/>
      <c r="JOA161" s="117"/>
      <c r="JOB161" s="117"/>
      <c r="JOC161" s="117"/>
      <c r="JOD161" s="117"/>
      <c r="JOE161" s="117"/>
      <c r="JOF161" s="118"/>
      <c r="JOG161" s="118"/>
      <c r="JOH161" s="119"/>
      <c r="JOI161" s="119"/>
      <c r="JOJ161" s="94"/>
      <c r="JOK161" s="94"/>
      <c r="JOL161" s="2"/>
      <c r="JOM161" s="5"/>
      <c r="JON161" s="5"/>
      <c r="JOO161" s="120"/>
      <c r="JOP161" s="118"/>
      <c r="JOQ161" s="118"/>
      <c r="JOR161" s="118"/>
      <c r="JOS161" s="118"/>
      <c r="JOT161" s="118"/>
      <c r="JOU161" s="121"/>
      <c r="JOV161" s="117"/>
      <c r="JOW161" s="117"/>
      <c r="JOX161" s="117"/>
      <c r="JOY161" s="117"/>
      <c r="JOZ161" s="117"/>
      <c r="JPA161" s="117"/>
      <c r="JPB161" s="117"/>
      <c r="JPC161" s="117"/>
      <c r="JPD161" s="117"/>
      <c r="JPE161" s="117"/>
      <c r="JPF161" s="117"/>
      <c r="JPG161" s="117"/>
      <c r="JPH161" s="117"/>
      <c r="JPI161" s="117"/>
      <c r="JPJ161" s="118"/>
      <c r="JPK161" s="118"/>
      <c r="JPL161" s="119"/>
      <c r="JPM161" s="119"/>
      <c r="JPN161" s="94"/>
      <c r="JPO161" s="94"/>
      <c r="JPP161" s="2"/>
      <c r="JPQ161" s="5"/>
      <c r="JPR161" s="5"/>
      <c r="JPS161" s="120"/>
      <c r="JPT161" s="118"/>
      <c r="JPU161" s="118"/>
      <c r="JPV161" s="118"/>
      <c r="JPW161" s="118"/>
      <c r="JPX161" s="118"/>
      <c r="JPY161" s="121"/>
      <c r="JPZ161" s="117"/>
      <c r="JQA161" s="117"/>
      <c r="JQB161" s="117"/>
      <c r="JQC161" s="117"/>
      <c r="JQD161" s="117"/>
      <c r="JQE161" s="117"/>
      <c r="JQF161" s="117"/>
      <c r="JQG161" s="117"/>
      <c r="JQH161" s="117"/>
      <c r="JQI161" s="117"/>
      <c r="JQJ161" s="117"/>
      <c r="JQK161" s="117"/>
      <c r="JQL161" s="117"/>
      <c r="JQM161" s="117"/>
      <c r="JQN161" s="118"/>
      <c r="JQO161" s="118"/>
      <c r="JQP161" s="119"/>
      <c r="JQQ161" s="119"/>
      <c r="JQR161" s="94"/>
      <c r="JQS161" s="94"/>
      <c r="JQT161" s="2"/>
      <c r="JQU161" s="5"/>
      <c r="JQV161" s="5"/>
      <c r="JQW161" s="120"/>
      <c r="JQX161" s="118"/>
      <c r="JQY161" s="118"/>
      <c r="JQZ161" s="118"/>
      <c r="JRA161" s="118"/>
      <c r="JRB161" s="118"/>
      <c r="JRC161" s="121"/>
      <c r="JRD161" s="117"/>
      <c r="JRE161" s="117"/>
      <c r="JRF161" s="117"/>
      <c r="JRG161" s="117"/>
      <c r="JRH161" s="117"/>
      <c r="JRI161" s="117"/>
      <c r="JRJ161" s="117"/>
      <c r="JRK161" s="117"/>
      <c r="JRL161" s="117"/>
      <c r="JRM161" s="117"/>
      <c r="JRN161" s="117"/>
      <c r="JRO161" s="117"/>
      <c r="JRP161" s="117"/>
      <c r="JRQ161" s="117"/>
      <c r="JRR161" s="118"/>
      <c r="JRS161" s="118"/>
      <c r="JRT161" s="119"/>
      <c r="JRU161" s="119"/>
      <c r="JRV161" s="94"/>
      <c r="JRW161" s="94"/>
      <c r="JRX161" s="2"/>
      <c r="JRY161" s="5"/>
      <c r="JRZ161" s="5"/>
      <c r="JSA161" s="120"/>
      <c r="JSB161" s="118"/>
      <c r="JSC161" s="118"/>
      <c r="JSD161" s="118"/>
      <c r="JSE161" s="118"/>
      <c r="JSF161" s="118"/>
      <c r="JSG161" s="121"/>
      <c r="JSH161" s="117"/>
      <c r="JSI161" s="117"/>
      <c r="JSJ161" s="117"/>
      <c r="JSK161" s="117"/>
      <c r="JSL161" s="117"/>
      <c r="JSM161" s="117"/>
      <c r="JSN161" s="117"/>
      <c r="JSO161" s="117"/>
      <c r="JSP161" s="117"/>
      <c r="JSQ161" s="117"/>
      <c r="JSR161" s="117"/>
      <c r="JSS161" s="117"/>
      <c r="JST161" s="117"/>
      <c r="JSU161" s="117"/>
      <c r="JSV161" s="118"/>
      <c r="JSW161" s="118"/>
      <c r="JSX161" s="119"/>
      <c r="JSY161" s="119"/>
      <c r="JSZ161" s="94"/>
      <c r="JTA161" s="94"/>
      <c r="JTB161" s="2"/>
      <c r="JTC161" s="5"/>
      <c r="JTD161" s="5"/>
      <c r="JTE161" s="120"/>
      <c r="JTF161" s="118"/>
      <c r="JTG161" s="118"/>
      <c r="JTH161" s="118"/>
      <c r="JTI161" s="118"/>
      <c r="JTJ161" s="118"/>
      <c r="JTK161" s="121"/>
      <c r="JTL161" s="117"/>
      <c r="JTM161" s="117"/>
      <c r="JTN161" s="117"/>
      <c r="JTO161" s="117"/>
      <c r="JTP161" s="117"/>
      <c r="JTQ161" s="117"/>
      <c r="JTR161" s="117"/>
      <c r="JTS161" s="117"/>
      <c r="JTT161" s="117"/>
      <c r="JTU161" s="117"/>
      <c r="JTV161" s="117"/>
      <c r="JTW161" s="117"/>
      <c r="JTX161" s="117"/>
      <c r="JTY161" s="117"/>
      <c r="JTZ161" s="118"/>
      <c r="JUA161" s="118"/>
      <c r="JUB161" s="119"/>
      <c r="JUC161" s="119"/>
      <c r="JUD161" s="94"/>
      <c r="JUE161" s="94"/>
      <c r="JUF161" s="2"/>
      <c r="JUG161" s="5"/>
      <c r="JUH161" s="5"/>
      <c r="JUI161" s="120"/>
      <c r="JUJ161" s="118"/>
      <c r="JUK161" s="118"/>
      <c r="JUL161" s="118"/>
      <c r="JUM161" s="118"/>
      <c r="JUN161" s="118"/>
      <c r="JUO161" s="121"/>
      <c r="JUP161" s="117"/>
      <c r="JUQ161" s="117"/>
      <c r="JUR161" s="117"/>
      <c r="JUS161" s="117"/>
      <c r="JUT161" s="117"/>
      <c r="JUU161" s="117"/>
      <c r="JUV161" s="117"/>
      <c r="JUW161" s="117"/>
      <c r="JUX161" s="117"/>
      <c r="JUY161" s="117"/>
      <c r="JUZ161" s="117"/>
      <c r="JVA161" s="117"/>
      <c r="JVB161" s="117"/>
      <c r="JVC161" s="117"/>
      <c r="JVD161" s="118"/>
      <c r="JVE161" s="118"/>
      <c r="JVF161" s="119"/>
      <c r="JVG161" s="119"/>
      <c r="JVH161" s="94"/>
      <c r="JVI161" s="94"/>
      <c r="JVJ161" s="2"/>
      <c r="JVK161" s="5"/>
      <c r="JVL161" s="5"/>
      <c r="JVM161" s="120"/>
      <c r="JVN161" s="118"/>
      <c r="JVO161" s="118"/>
      <c r="JVP161" s="118"/>
      <c r="JVQ161" s="118"/>
      <c r="JVR161" s="118"/>
      <c r="JVS161" s="121"/>
      <c r="JVT161" s="117"/>
      <c r="JVU161" s="117"/>
      <c r="JVV161" s="117"/>
      <c r="JVW161" s="117"/>
      <c r="JVX161" s="117"/>
      <c r="JVY161" s="117"/>
      <c r="JVZ161" s="117"/>
      <c r="JWA161" s="117"/>
      <c r="JWB161" s="117"/>
      <c r="JWC161" s="117"/>
      <c r="JWD161" s="117"/>
      <c r="JWE161" s="117"/>
      <c r="JWF161" s="117"/>
      <c r="JWG161" s="117"/>
      <c r="JWH161" s="118"/>
      <c r="JWI161" s="118"/>
      <c r="JWJ161" s="119"/>
      <c r="JWK161" s="119"/>
      <c r="JWL161" s="94"/>
      <c r="JWM161" s="94"/>
      <c r="JWN161" s="2"/>
      <c r="JWO161" s="5"/>
      <c r="JWP161" s="5"/>
      <c r="JWQ161" s="120"/>
      <c r="JWR161" s="118"/>
      <c r="JWS161" s="118"/>
      <c r="JWT161" s="118"/>
      <c r="JWU161" s="118"/>
      <c r="JWV161" s="118"/>
      <c r="JWW161" s="121"/>
      <c r="JWX161" s="117"/>
      <c r="JWY161" s="117"/>
      <c r="JWZ161" s="117"/>
      <c r="JXA161" s="117"/>
      <c r="JXB161" s="117"/>
      <c r="JXC161" s="117"/>
      <c r="JXD161" s="117"/>
      <c r="JXE161" s="117"/>
      <c r="JXF161" s="117"/>
      <c r="JXG161" s="117"/>
      <c r="JXH161" s="117"/>
      <c r="JXI161" s="117"/>
      <c r="JXJ161" s="117"/>
      <c r="JXK161" s="117"/>
      <c r="JXL161" s="118"/>
      <c r="JXM161" s="118"/>
      <c r="JXN161" s="119"/>
      <c r="JXO161" s="119"/>
      <c r="JXP161" s="94"/>
      <c r="JXQ161" s="94"/>
      <c r="JXR161" s="2"/>
      <c r="JXS161" s="5"/>
      <c r="JXT161" s="5"/>
      <c r="JXU161" s="120"/>
      <c r="JXV161" s="118"/>
      <c r="JXW161" s="118"/>
      <c r="JXX161" s="118"/>
      <c r="JXY161" s="118"/>
      <c r="JXZ161" s="118"/>
      <c r="JYA161" s="121"/>
      <c r="JYB161" s="117"/>
      <c r="JYC161" s="117"/>
      <c r="JYD161" s="117"/>
      <c r="JYE161" s="117"/>
      <c r="JYF161" s="117"/>
      <c r="JYG161" s="117"/>
      <c r="JYH161" s="117"/>
      <c r="JYI161" s="117"/>
      <c r="JYJ161" s="117"/>
      <c r="JYK161" s="117"/>
      <c r="JYL161" s="117"/>
      <c r="JYM161" s="117"/>
      <c r="JYN161" s="117"/>
      <c r="JYO161" s="117"/>
      <c r="JYP161" s="118"/>
      <c r="JYQ161" s="118"/>
      <c r="JYR161" s="119"/>
      <c r="JYS161" s="119"/>
      <c r="JYT161" s="94"/>
      <c r="JYU161" s="94"/>
      <c r="JYV161" s="2"/>
      <c r="JYW161" s="5"/>
      <c r="JYX161" s="5"/>
      <c r="JYY161" s="120"/>
      <c r="JYZ161" s="118"/>
      <c r="JZA161" s="118"/>
      <c r="JZB161" s="118"/>
      <c r="JZC161" s="118"/>
      <c r="JZD161" s="118"/>
      <c r="JZE161" s="121"/>
      <c r="JZF161" s="117"/>
      <c r="JZG161" s="117"/>
      <c r="JZH161" s="117"/>
      <c r="JZI161" s="117"/>
      <c r="JZJ161" s="117"/>
      <c r="JZK161" s="117"/>
      <c r="JZL161" s="117"/>
      <c r="JZM161" s="117"/>
      <c r="JZN161" s="117"/>
      <c r="JZO161" s="117"/>
      <c r="JZP161" s="117"/>
      <c r="JZQ161" s="117"/>
      <c r="JZR161" s="117"/>
      <c r="JZS161" s="117"/>
      <c r="JZT161" s="118"/>
      <c r="JZU161" s="118"/>
      <c r="JZV161" s="119"/>
      <c r="JZW161" s="119"/>
      <c r="JZX161" s="94"/>
      <c r="JZY161" s="94"/>
      <c r="JZZ161" s="2"/>
      <c r="KAA161" s="5"/>
      <c r="KAB161" s="5"/>
      <c r="KAC161" s="120"/>
      <c r="KAD161" s="118"/>
      <c r="KAE161" s="118"/>
      <c r="KAF161" s="118"/>
      <c r="KAG161" s="118"/>
      <c r="KAH161" s="118"/>
      <c r="KAI161" s="121"/>
      <c r="KAJ161" s="117"/>
      <c r="KAK161" s="117"/>
      <c r="KAL161" s="117"/>
      <c r="KAM161" s="117"/>
      <c r="KAN161" s="117"/>
      <c r="KAO161" s="117"/>
      <c r="KAP161" s="117"/>
      <c r="KAQ161" s="117"/>
      <c r="KAR161" s="117"/>
      <c r="KAS161" s="117"/>
      <c r="KAT161" s="117"/>
      <c r="KAU161" s="117"/>
      <c r="KAV161" s="117"/>
      <c r="KAW161" s="117"/>
      <c r="KAX161" s="118"/>
      <c r="KAY161" s="118"/>
      <c r="KAZ161" s="119"/>
      <c r="KBA161" s="119"/>
      <c r="KBB161" s="94"/>
      <c r="KBC161" s="94"/>
      <c r="KBD161" s="2"/>
      <c r="KBE161" s="5"/>
      <c r="KBF161" s="5"/>
      <c r="KBG161" s="120"/>
      <c r="KBH161" s="118"/>
      <c r="KBI161" s="118"/>
      <c r="KBJ161" s="118"/>
      <c r="KBK161" s="118"/>
      <c r="KBL161" s="118"/>
      <c r="KBM161" s="121"/>
      <c r="KBN161" s="117"/>
      <c r="KBO161" s="117"/>
      <c r="KBP161" s="117"/>
      <c r="KBQ161" s="117"/>
      <c r="KBR161" s="117"/>
      <c r="KBS161" s="117"/>
      <c r="KBT161" s="117"/>
      <c r="KBU161" s="117"/>
      <c r="KBV161" s="117"/>
      <c r="KBW161" s="117"/>
      <c r="KBX161" s="117"/>
      <c r="KBY161" s="117"/>
      <c r="KBZ161" s="117"/>
      <c r="KCA161" s="117"/>
      <c r="KCB161" s="118"/>
      <c r="KCC161" s="118"/>
      <c r="KCD161" s="119"/>
      <c r="KCE161" s="119"/>
      <c r="KCF161" s="94"/>
      <c r="KCG161" s="94"/>
      <c r="KCH161" s="2"/>
      <c r="KCI161" s="5"/>
      <c r="KCJ161" s="5"/>
      <c r="KCK161" s="120"/>
      <c r="KCL161" s="118"/>
      <c r="KCM161" s="118"/>
      <c r="KCN161" s="118"/>
      <c r="KCO161" s="118"/>
      <c r="KCP161" s="118"/>
      <c r="KCQ161" s="121"/>
      <c r="KCR161" s="117"/>
      <c r="KCS161" s="117"/>
      <c r="KCT161" s="117"/>
      <c r="KCU161" s="117"/>
      <c r="KCV161" s="117"/>
      <c r="KCW161" s="117"/>
      <c r="KCX161" s="117"/>
      <c r="KCY161" s="117"/>
      <c r="KCZ161" s="117"/>
      <c r="KDA161" s="117"/>
      <c r="KDB161" s="117"/>
      <c r="KDC161" s="117"/>
      <c r="KDD161" s="117"/>
      <c r="KDE161" s="117"/>
      <c r="KDF161" s="118"/>
      <c r="KDG161" s="118"/>
      <c r="KDH161" s="119"/>
      <c r="KDI161" s="119"/>
      <c r="KDJ161" s="94"/>
      <c r="KDK161" s="94"/>
      <c r="KDL161" s="2"/>
      <c r="KDM161" s="5"/>
      <c r="KDN161" s="5"/>
      <c r="KDO161" s="120"/>
      <c r="KDP161" s="118"/>
      <c r="KDQ161" s="118"/>
      <c r="KDR161" s="118"/>
      <c r="KDS161" s="118"/>
      <c r="KDT161" s="118"/>
      <c r="KDU161" s="121"/>
      <c r="KDV161" s="117"/>
      <c r="KDW161" s="117"/>
      <c r="KDX161" s="117"/>
      <c r="KDY161" s="117"/>
      <c r="KDZ161" s="117"/>
      <c r="KEA161" s="117"/>
      <c r="KEB161" s="117"/>
      <c r="KEC161" s="117"/>
      <c r="KED161" s="117"/>
      <c r="KEE161" s="117"/>
      <c r="KEF161" s="117"/>
      <c r="KEG161" s="117"/>
      <c r="KEH161" s="117"/>
      <c r="KEI161" s="117"/>
      <c r="KEJ161" s="118"/>
      <c r="KEK161" s="118"/>
      <c r="KEL161" s="119"/>
      <c r="KEM161" s="119"/>
      <c r="KEN161" s="94"/>
      <c r="KEO161" s="94"/>
      <c r="KEP161" s="2"/>
      <c r="KEQ161" s="5"/>
      <c r="KER161" s="5"/>
      <c r="KES161" s="120"/>
      <c r="KET161" s="118"/>
      <c r="KEU161" s="118"/>
      <c r="KEV161" s="118"/>
      <c r="KEW161" s="118"/>
      <c r="KEX161" s="118"/>
      <c r="KEY161" s="121"/>
      <c r="KEZ161" s="117"/>
      <c r="KFA161" s="117"/>
      <c r="KFB161" s="117"/>
      <c r="KFC161" s="117"/>
      <c r="KFD161" s="117"/>
      <c r="KFE161" s="117"/>
      <c r="KFF161" s="117"/>
      <c r="KFG161" s="117"/>
      <c r="KFH161" s="117"/>
      <c r="KFI161" s="117"/>
      <c r="KFJ161" s="117"/>
      <c r="KFK161" s="117"/>
      <c r="KFL161" s="117"/>
      <c r="KFM161" s="117"/>
      <c r="KFN161" s="118"/>
      <c r="KFO161" s="118"/>
      <c r="KFP161" s="119"/>
      <c r="KFQ161" s="119"/>
      <c r="KFR161" s="94"/>
      <c r="KFS161" s="94"/>
      <c r="KFT161" s="2"/>
      <c r="KFU161" s="5"/>
      <c r="KFV161" s="5"/>
      <c r="KFW161" s="120"/>
      <c r="KFX161" s="118"/>
      <c r="KFY161" s="118"/>
      <c r="KFZ161" s="118"/>
      <c r="KGA161" s="118"/>
      <c r="KGB161" s="118"/>
      <c r="KGC161" s="121"/>
      <c r="KGD161" s="117"/>
      <c r="KGE161" s="117"/>
      <c r="KGF161" s="117"/>
      <c r="KGG161" s="117"/>
      <c r="KGH161" s="117"/>
      <c r="KGI161" s="117"/>
      <c r="KGJ161" s="117"/>
      <c r="KGK161" s="117"/>
      <c r="KGL161" s="117"/>
      <c r="KGM161" s="117"/>
      <c r="KGN161" s="117"/>
      <c r="KGO161" s="117"/>
      <c r="KGP161" s="117"/>
      <c r="KGQ161" s="117"/>
      <c r="KGR161" s="118"/>
      <c r="KGS161" s="118"/>
      <c r="KGT161" s="119"/>
      <c r="KGU161" s="119"/>
      <c r="KGV161" s="94"/>
      <c r="KGW161" s="94"/>
      <c r="KGX161" s="2"/>
      <c r="KGY161" s="5"/>
      <c r="KGZ161" s="5"/>
      <c r="KHA161" s="120"/>
      <c r="KHB161" s="118"/>
      <c r="KHC161" s="118"/>
      <c r="KHD161" s="118"/>
      <c r="KHE161" s="118"/>
      <c r="KHF161" s="118"/>
      <c r="KHG161" s="121"/>
      <c r="KHH161" s="117"/>
      <c r="KHI161" s="117"/>
      <c r="KHJ161" s="117"/>
      <c r="KHK161" s="117"/>
      <c r="KHL161" s="117"/>
      <c r="KHM161" s="117"/>
      <c r="KHN161" s="117"/>
      <c r="KHO161" s="117"/>
      <c r="KHP161" s="117"/>
      <c r="KHQ161" s="117"/>
      <c r="KHR161" s="117"/>
      <c r="KHS161" s="117"/>
      <c r="KHT161" s="117"/>
      <c r="KHU161" s="117"/>
      <c r="KHV161" s="118"/>
      <c r="KHW161" s="118"/>
      <c r="KHX161" s="119"/>
      <c r="KHY161" s="119"/>
      <c r="KHZ161" s="94"/>
      <c r="KIA161" s="94"/>
      <c r="KIB161" s="2"/>
      <c r="KIC161" s="5"/>
      <c r="KID161" s="5"/>
      <c r="KIE161" s="120"/>
      <c r="KIF161" s="118"/>
      <c r="KIG161" s="118"/>
      <c r="KIH161" s="118"/>
      <c r="KII161" s="118"/>
      <c r="KIJ161" s="118"/>
      <c r="KIK161" s="121"/>
      <c r="KIL161" s="117"/>
      <c r="KIM161" s="117"/>
      <c r="KIN161" s="117"/>
      <c r="KIO161" s="117"/>
      <c r="KIP161" s="117"/>
      <c r="KIQ161" s="117"/>
      <c r="KIR161" s="117"/>
      <c r="KIS161" s="117"/>
      <c r="KIT161" s="117"/>
      <c r="KIU161" s="117"/>
      <c r="KIV161" s="117"/>
      <c r="KIW161" s="117"/>
      <c r="KIX161" s="117"/>
      <c r="KIY161" s="117"/>
      <c r="KIZ161" s="118"/>
      <c r="KJA161" s="118"/>
      <c r="KJB161" s="119"/>
      <c r="KJC161" s="119"/>
      <c r="KJD161" s="94"/>
      <c r="KJE161" s="94"/>
      <c r="KJF161" s="2"/>
      <c r="KJG161" s="5"/>
      <c r="KJH161" s="5"/>
      <c r="KJI161" s="120"/>
      <c r="KJJ161" s="118"/>
      <c r="KJK161" s="118"/>
      <c r="KJL161" s="118"/>
      <c r="KJM161" s="118"/>
      <c r="KJN161" s="118"/>
      <c r="KJO161" s="121"/>
      <c r="KJP161" s="117"/>
      <c r="KJQ161" s="117"/>
      <c r="KJR161" s="117"/>
      <c r="KJS161" s="117"/>
      <c r="KJT161" s="117"/>
      <c r="KJU161" s="117"/>
      <c r="KJV161" s="117"/>
      <c r="KJW161" s="117"/>
      <c r="KJX161" s="117"/>
      <c r="KJY161" s="117"/>
      <c r="KJZ161" s="117"/>
      <c r="KKA161" s="117"/>
      <c r="KKB161" s="117"/>
      <c r="KKC161" s="117"/>
      <c r="KKD161" s="118"/>
      <c r="KKE161" s="118"/>
      <c r="KKF161" s="119"/>
      <c r="KKG161" s="119"/>
      <c r="KKH161" s="94"/>
      <c r="KKI161" s="94"/>
      <c r="KKJ161" s="2"/>
      <c r="KKK161" s="5"/>
      <c r="KKL161" s="5"/>
      <c r="KKM161" s="120"/>
      <c r="KKN161" s="118"/>
      <c r="KKO161" s="118"/>
      <c r="KKP161" s="118"/>
      <c r="KKQ161" s="118"/>
      <c r="KKR161" s="118"/>
      <c r="KKS161" s="121"/>
      <c r="KKT161" s="117"/>
      <c r="KKU161" s="117"/>
      <c r="KKV161" s="117"/>
      <c r="KKW161" s="117"/>
      <c r="KKX161" s="117"/>
      <c r="KKY161" s="117"/>
      <c r="KKZ161" s="117"/>
      <c r="KLA161" s="117"/>
      <c r="KLB161" s="117"/>
      <c r="KLC161" s="117"/>
      <c r="KLD161" s="117"/>
      <c r="KLE161" s="117"/>
      <c r="KLF161" s="117"/>
      <c r="KLG161" s="117"/>
      <c r="KLH161" s="118"/>
      <c r="KLI161" s="118"/>
      <c r="KLJ161" s="119"/>
      <c r="KLK161" s="119"/>
      <c r="KLL161" s="94"/>
      <c r="KLM161" s="94"/>
      <c r="KLN161" s="2"/>
      <c r="KLO161" s="5"/>
      <c r="KLP161" s="5"/>
      <c r="KLQ161" s="120"/>
      <c r="KLR161" s="118"/>
      <c r="KLS161" s="118"/>
      <c r="KLT161" s="118"/>
      <c r="KLU161" s="118"/>
      <c r="KLV161" s="118"/>
      <c r="KLW161" s="121"/>
      <c r="KLX161" s="117"/>
      <c r="KLY161" s="117"/>
      <c r="KLZ161" s="117"/>
      <c r="KMA161" s="117"/>
      <c r="KMB161" s="117"/>
      <c r="KMC161" s="117"/>
      <c r="KMD161" s="117"/>
      <c r="KME161" s="117"/>
      <c r="KMF161" s="117"/>
      <c r="KMG161" s="117"/>
      <c r="KMH161" s="117"/>
      <c r="KMI161" s="117"/>
      <c r="KMJ161" s="117"/>
      <c r="KMK161" s="117"/>
      <c r="KML161" s="118"/>
      <c r="KMM161" s="118"/>
      <c r="KMN161" s="119"/>
      <c r="KMO161" s="119"/>
      <c r="KMP161" s="94"/>
      <c r="KMQ161" s="94"/>
      <c r="KMR161" s="2"/>
      <c r="KMS161" s="5"/>
      <c r="KMT161" s="5"/>
      <c r="KMU161" s="120"/>
      <c r="KMV161" s="118"/>
      <c r="KMW161" s="118"/>
      <c r="KMX161" s="118"/>
      <c r="KMY161" s="118"/>
      <c r="KMZ161" s="118"/>
      <c r="KNA161" s="121"/>
      <c r="KNB161" s="117"/>
      <c r="KNC161" s="117"/>
      <c r="KND161" s="117"/>
      <c r="KNE161" s="117"/>
      <c r="KNF161" s="117"/>
      <c r="KNG161" s="117"/>
      <c r="KNH161" s="117"/>
      <c r="KNI161" s="117"/>
      <c r="KNJ161" s="117"/>
      <c r="KNK161" s="117"/>
      <c r="KNL161" s="117"/>
      <c r="KNM161" s="117"/>
      <c r="KNN161" s="117"/>
      <c r="KNO161" s="117"/>
      <c r="KNP161" s="118"/>
      <c r="KNQ161" s="118"/>
      <c r="KNR161" s="119"/>
      <c r="KNS161" s="119"/>
      <c r="KNT161" s="94"/>
      <c r="KNU161" s="94"/>
      <c r="KNV161" s="2"/>
      <c r="KNW161" s="5"/>
      <c r="KNX161" s="5"/>
      <c r="KNY161" s="120"/>
      <c r="KNZ161" s="118"/>
      <c r="KOA161" s="118"/>
      <c r="KOB161" s="118"/>
      <c r="KOC161" s="118"/>
      <c r="KOD161" s="118"/>
      <c r="KOE161" s="121"/>
      <c r="KOF161" s="117"/>
      <c r="KOG161" s="117"/>
      <c r="KOH161" s="117"/>
      <c r="KOI161" s="117"/>
      <c r="KOJ161" s="117"/>
      <c r="KOK161" s="117"/>
      <c r="KOL161" s="117"/>
      <c r="KOM161" s="117"/>
      <c r="KON161" s="117"/>
      <c r="KOO161" s="117"/>
      <c r="KOP161" s="117"/>
      <c r="KOQ161" s="117"/>
      <c r="KOR161" s="117"/>
      <c r="KOS161" s="117"/>
      <c r="KOT161" s="118"/>
      <c r="KOU161" s="118"/>
      <c r="KOV161" s="119"/>
      <c r="KOW161" s="119"/>
      <c r="KOX161" s="94"/>
      <c r="KOY161" s="94"/>
      <c r="KOZ161" s="2"/>
      <c r="KPA161" s="5"/>
      <c r="KPB161" s="5"/>
      <c r="KPC161" s="120"/>
      <c r="KPD161" s="118"/>
      <c r="KPE161" s="118"/>
      <c r="KPF161" s="118"/>
      <c r="KPG161" s="118"/>
      <c r="KPH161" s="118"/>
      <c r="KPI161" s="121"/>
      <c r="KPJ161" s="117"/>
      <c r="KPK161" s="117"/>
      <c r="KPL161" s="117"/>
      <c r="KPM161" s="117"/>
      <c r="KPN161" s="117"/>
      <c r="KPO161" s="117"/>
      <c r="KPP161" s="117"/>
      <c r="KPQ161" s="117"/>
      <c r="KPR161" s="117"/>
      <c r="KPS161" s="117"/>
      <c r="KPT161" s="117"/>
      <c r="KPU161" s="117"/>
      <c r="KPV161" s="117"/>
      <c r="KPW161" s="117"/>
      <c r="KPX161" s="118"/>
      <c r="KPY161" s="118"/>
      <c r="KPZ161" s="119"/>
      <c r="KQA161" s="119"/>
      <c r="KQB161" s="94"/>
      <c r="KQC161" s="94"/>
      <c r="KQD161" s="2"/>
      <c r="KQE161" s="5"/>
      <c r="KQF161" s="5"/>
      <c r="KQG161" s="120"/>
      <c r="KQH161" s="118"/>
      <c r="KQI161" s="118"/>
      <c r="KQJ161" s="118"/>
      <c r="KQK161" s="118"/>
      <c r="KQL161" s="118"/>
      <c r="KQM161" s="121"/>
      <c r="KQN161" s="117"/>
      <c r="KQO161" s="117"/>
      <c r="KQP161" s="117"/>
      <c r="KQQ161" s="117"/>
      <c r="KQR161" s="117"/>
      <c r="KQS161" s="117"/>
      <c r="KQT161" s="117"/>
      <c r="KQU161" s="117"/>
      <c r="KQV161" s="117"/>
      <c r="KQW161" s="117"/>
      <c r="KQX161" s="117"/>
      <c r="KQY161" s="117"/>
      <c r="KQZ161" s="117"/>
      <c r="KRA161" s="117"/>
      <c r="KRB161" s="118"/>
      <c r="KRC161" s="118"/>
      <c r="KRD161" s="119"/>
      <c r="KRE161" s="119"/>
      <c r="KRF161" s="94"/>
      <c r="KRG161" s="94"/>
      <c r="KRH161" s="2"/>
      <c r="KRI161" s="5"/>
      <c r="KRJ161" s="5"/>
      <c r="KRK161" s="120"/>
      <c r="KRL161" s="118"/>
      <c r="KRM161" s="118"/>
      <c r="KRN161" s="118"/>
      <c r="KRO161" s="118"/>
      <c r="KRP161" s="118"/>
      <c r="KRQ161" s="121"/>
      <c r="KRR161" s="117"/>
      <c r="KRS161" s="117"/>
      <c r="KRT161" s="117"/>
      <c r="KRU161" s="117"/>
      <c r="KRV161" s="117"/>
      <c r="KRW161" s="117"/>
      <c r="KRX161" s="117"/>
      <c r="KRY161" s="117"/>
      <c r="KRZ161" s="117"/>
      <c r="KSA161" s="117"/>
      <c r="KSB161" s="117"/>
      <c r="KSC161" s="117"/>
      <c r="KSD161" s="117"/>
      <c r="KSE161" s="117"/>
      <c r="KSF161" s="118"/>
      <c r="KSG161" s="118"/>
      <c r="KSH161" s="119"/>
      <c r="KSI161" s="119"/>
      <c r="KSJ161" s="94"/>
      <c r="KSK161" s="94"/>
      <c r="KSL161" s="2"/>
      <c r="KSM161" s="5"/>
      <c r="KSN161" s="5"/>
      <c r="KSO161" s="120"/>
      <c r="KSP161" s="118"/>
      <c r="KSQ161" s="118"/>
      <c r="KSR161" s="118"/>
      <c r="KSS161" s="118"/>
      <c r="KST161" s="118"/>
      <c r="KSU161" s="121"/>
      <c r="KSV161" s="117"/>
      <c r="KSW161" s="117"/>
      <c r="KSX161" s="117"/>
      <c r="KSY161" s="117"/>
      <c r="KSZ161" s="117"/>
      <c r="KTA161" s="117"/>
      <c r="KTB161" s="117"/>
      <c r="KTC161" s="117"/>
      <c r="KTD161" s="117"/>
      <c r="KTE161" s="117"/>
      <c r="KTF161" s="117"/>
      <c r="KTG161" s="117"/>
      <c r="KTH161" s="117"/>
      <c r="KTI161" s="117"/>
      <c r="KTJ161" s="118"/>
      <c r="KTK161" s="118"/>
      <c r="KTL161" s="119"/>
      <c r="KTM161" s="119"/>
      <c r="KTN161" s="94"/>
      <c r="KTO161" s="94"/>
      <c r="KTP161" s="2"/>
      <c r="KTQ161" s="5"/>
      <c r="KTR161" s="5"/>
      <c r="KTS161" s="120"/>
      <c r="KTT161" s="118"/>
      <c r="KTU161" s="118"/>
      <c r="KTV161" s="118"/>
      <c r="KTW161" s="118"/>
      <c r="KTX161" s="118"/>
      <c r="KTY161" s="121"/>
      <c r="KTZ161" s="117"/>
      <c r="KUA161" s="117"/>
      <c r="KUB161" s="117"/>
      <c r="KUC161" s="117"/>
      <c r="KUD161" s="117"/>
      <c r="KUE161" s="117"/>
      <c r="KUF161" s="117"/>
      <c r="KUG161" s="117"/>
      <c r="KUH161" s="117"/>
      <c r="KUI161" s="117"/>
      <c r="KUJ161" s="117"/>
      <c r="KUK161" s="117"/>
      <c r="KUL161" s="117"/>
      <c r="KUM161" s="117"/>
      <c r="KUN161" s="118"/>
      <c r="KUO161" s="118"/>
      <c r="KUP161" s="119"/>
      <c r="KUQ161" s="119"/>
      <c r="KUR161" s="94"/>
      <c r="KUS161" s="94"/>
      <c r="KUT161" s="2"/>
      <c r="KUU161" s="5"/>
      <c r="KUV161" s="5"/>
      <c r="KUW161" s="120"/>
      <c r="KUX161" s="118"/>
      <c r="KUY161" s="118"/>
      <c r="KUZ161" s="118"/>
      <c r="KVA161" s="118"/>
      <c r="KVB161" s="118"/>
      <c r="KVC161" s="121"/>
      <c r="KVD161" s="117"/>
      <c r="KVE161" s="117"/>
      <c r="KVF161" s="117"/>
      <c r="KVG161" s="117"/>
      <c r="KVH161" s="117"/>
      <c r="KVI161" s="117"/>
      <c r="KVJ161" s="117"/>
      <c r="KVK161" s="117"/>
      <c r="KVL161" s="117"/>
      <c r="KVM161" s="117"/>
      <c r="KVN161" s="117"/>
      <c r="KVO161" s="117"/>
      <c r="KVP161" s="117"/>
      <c r="KVQ161" s="117"/>
      <c r="KVR161" s="118"/>
      <c r="KVS161" s="118"/>
      <c r="KVT161" s="119"/>
      <c r="KVU161" s="119"/>
      <c r="KVV161" s="94"/>
      <c r="KVW161" s="94"/>
      <c r="KVX161" s="2"/>
      <c r="KVY161" s="5"/>
      <c r="KVZ161" s="5"/>
      <c r="KWA161" s="120"/>
      <c r="KWB161" s="118"/>
      <c r="KWC161" s="118"/>
      <c r="KWD161" s="118"/>
      <c r="KWE161" s="118"/>
      <c r="KWF161" s="118"/>
      <c r="KWG161" s="121"/>
      <c r="KWH161" s="117"/>
      <c r="KWI161" s="117"/>
      <c r="KWJ161" s="117"/>
      <c r="KWK161" s="117"/>
      <c r="KWL161" s="117"/>
      <c r="KWM161" s="117"/>
      <c r="KWN161" s="117"/>
      <c r="KWO161" s="117"/>
      <c r="KWP161" s="117"/>
      <c r="KWQ161" s="117"/>
      <c r="KWR161" s="117"/>
      <c r="KWS161" s="117"/>
      <c r="KWT161" s="117"/>
      <c r="KWU161" s="117"/>
      <c r="KWV161" s="118"/>
      <c r="KWW161" s="118"/>
      <c r="KWX161" s="119"/>
      <c r="KWY161" s="119"/>
      <c r="KWZ161" s="94"/>
      <c r="KXA161" s="94"/>
      <c r="KXB161" s="2"/>
      <c r="KXC161" s="5"/>
      <c r="KXD161" s="5"/>
      <c r="KXE161" s="120"/>
      <c r="KXF161" s="118"/>
      <c r="KXG161" s="118"/>
      <c r="KXH161" s="118"/>
      <c r="KXI161" s="118"/>
      <c r="KXJ161" s="118"/>
      <c r="KXK161" s="121"/>
      <c r="KXL161" s="117"/>
      <c r="KXM161" s="117"/>
      <c r="KXN161" s="117"/>
      <c r="KXO161" s="117"/>
      <c r="KXP161" s="117"/>
      <c r="KXQ161" s="117"/>
      <c r="KXR161" s="117"/>
      <c r="KXS161" s="117"/>
      <c r="KXT161" s="117"/>
      <c r="KXU161" s="117"/>
      <c r="KXV161" s="117"/>
      <c r="KXW161" s="117"/>
      <c r="KXX161" s="117"/>
      <c r="KXY161" s="117"/>
      <c r="KXZ161" s="118"/>
      <c r="KYA161" s="118"/>
      <c r="KYB161" s="119"/>
      <c r="KYC161" s="119"/>
      <c r="KYD161" s="94"/>
      <c r="KYE161" s="94"/>
      <c r="KYF161" s="2"/>
      <c r="KYG161" s="5"/>
      <c r="KYH161" s="5"/>
      <c r="KYI161" s="120"/>
      <c r="KYJ161" s="118"/>
      <c r="KYK161" s="118"/>
      <c r="KYL161" s="118"/>
      <c r="KYM161" s="118"/>
      <c r="KYN161" s="118"/>
      <c r="KYO161" s="121"/>
      <c r="KYP161" s="117"/>
      <c r="KYQ161" s="117"/>
      <c r="KYR161" s="117"/>
      <c r="KYS161" s="117"/>
      <c r="KYT161" s="117"/>
      <c r="KYU161" s="117"/>
      <c r="KYV161" s="117"/>
      <c r="KYW161" s="117"/>
      <c r="KYX161" s="117"/>
      <c r="KYY161" s="117"/>
      <c r="KYZ161" s="117"/>
      <c r="KZA161" s="117"/>
      <c r="KZB161" s="117"/>
      <c r="KZC161" s="117"/>
      <c r="KZD161" s="118"/>
      <c r="KZE161" s="118"/>
      <c r="KZF161" s="119"/>
      <c r="KZG161" s="119"/>
      <c r="KZH161" s="94"/>
      <c r="KZI161" s="94"/>
      <c r="KZJ161" s="2"/>
      <c r="KZK161" s="5"/>
      <c r="KZL161" s="5"/>
      <c r="KZM161" s="120"/>
      <c r="KZN161" s="118"/>
      <c r="KZO161" s="118"/>
      <c r="KZP161" s="118"/>
      <c r="KZQ161" s="118"/>
      <c r="KZR161" s="118"/>
      <c r="KZS161" s="121"/>
      <c r="KZT161" s="117"/>
      <c r="KZU161" s="117"/>
      <c r="KZV161" s="117"/>
      <c r="KZW161" s="117"/>
      <c r="KZX161" s="117"/>
      <c r="KZY161" s="117"/>
      <c r="KZZ161" s="117"/>
      <c r="LAA161" s="117"/>
      <c r="LAB161" s="117"/>
      <c r="LAC161" s="117"/>
      <c r="LAD161" s="117"/>
      <c r="LAE161" s="117"/>
      <c r="LAF161" s="117"/>
      <c r="LAG161" s="117"/>
      <c r="LAH161" s="118"/>
      <c r="LAI161" s="118"/>
      <c r="LAJ161" s="119"/>
      <c r="LAK161" s="119"/>
      <c r="LAL161" s="94"/>
      <c r="LAM161" s="94"/>
      <c r="LAN161" s="2"/>
      <c r="LAO161" s="5"/>
      <c r="LAP161" s="5"/>
      <c r="LAQ161" s="120"/>
      <c r="LAR161" s="118"/>
      <c r="LAS161" s="118"/>
      <c r="LAT161" s="118"/>
      <c r="LAU161" s="118"/>
      <c r="LAV161" s="118"/>
      <c r="LAW161" s="121"/>
      <c r="LAX161" s="117"/>
      <c r="LAY161" s="117"/>
      <c r="LAZ161" s="117"/>
      <c r="LBA161" s="117"/>
      <c r="LBB161" s="117"/>
      <c r="LBC161" s="117"/>
      <c r="LBD161" s="117"/>
      <c r="LBE161" s="117"/>
      <c r="LBF161" s="117"/>
      <c r="LBG161" s="117"/>
      <c r="LBH161" s="117"/>
      <c r="LBI161" s="117"/>
      <c r="LBJ161" s="117"/>
      <c r="LBK161" s="117"/>
      <c r="LBL161" s="118"/>
      <c r="LBM161" s="118"/>
      <c r="LBN161" s="119"/>
      <c r="LBO161" s="119"/>
      <c r="LBP161" s="94"/>
      <c r="LBQ161" s="94"/>
      <c r="LBR161" s="2"/>
      <c r="LBS161" s="5"/>
      <c r="LBT161" s="5"/>
      <c r="LBU161" s="120"/>
      <c r="LBV161" s="118"/>
      <c r="LBW161" s="118"/>
      <c r="LBX161" s="118"/>
      <c r="LBY161" s="118"/>
      <c r="LBZ161" s="118"/>
      <c r="LCA161" s="121"/>
      <c r="LCB161" s="117"/>
      <c r="LCC161" s="117"/>
      <c r="LCD161" s="117"/>
      <c r="LCE161" s="117"/>
      <c r="LCF161" s="117"/>
      <c r="LCG161" s="117"/>
      <c r="LCH161" s="117"/>
      <c r="LCI161" s="117"/>
      <c r="LCJ161" s="117"/>
      <c r="LCK161" s="117"/>
      <c r="LCL161" s="117"/>
      <c r="LCM161" s="117"/>
      <c r="LCN161" s="117"/>
      <c r="LCO161" s="117"/>
      <c r="LCP161" s="118"/>
      <c r="LCQ161" s="118"/>
      <c r="LCR161" s="119"/>
      <c r="LCS161" s="119"/>
      <c r="LCT161" s="94"/>
      <c r="LCU161" s="94"/>
      <c r="LCV161" s="2"/>
      <c r="LCW161" s="5"/>
      <c r="LCX161" s="5"/>
      <c r="LCY161" s="120"/>
      <c r="LCZ161" s="118"/>
      <c r="LDA161" s="118"/>
      <c r="LDB161" s="118"/>
      <c r="LDC161" s="118"/>
      <c r="LDD161" s="118"/>
      <c r="LDE161" s="121"/>
      <c r="LDF161" s="117"/>
      <c r="LDG161" s="117"/>
      <c r="LDH161" s="117"/>
      <c r="LDI161" s="117"/>
      <c r="LDJ161" s="117"/>
      <c r="LDK161" s="117"/>
      <c r="LDL161" s="117"/>
      <c r="LDM161" s="117"/>
      <c r="LDN161" s="117"/>
      <c r="LDO161" s="117"/>
      <c r="LDP161" s="117"/>
      <c r="LDQ161" s="117"/>
      <c r="LDR161" s="117"/>
      <c r="LDS161" s="117"/>
      <c r="LDT161" s="118"/>
      <c r="LDU161" s="118"/>
      <c r="LDV161" s="119"/>
      <c r="LDW161" s="119"/>
      <c r="LDX161" s="94"/>
      <c r="LDY161" s="94"/>
      <c r="LDZ161" s="2"/>
      <c r="LEA161" s="5"/>
      <c r="LEB161" s="5"/>
      <c r="LEC161" s="120"/>
      <c r="LED161" s="118"/>
      <c r="LEE161" s="118"/>
      <c r="LEF161" s="118"/>
      <c r="LEG161" s="118"/>
      <c r="LEH161" s="118"/>
      <c r="LEI161" s="121"/>
      <c r="LEJ161" s="117"/>
      <c r="LEK161" s="117"/>
      <c r="LEL161" s="117"/>
      <c r="LEM161" s="117"/>
      <c r="LEN161" s="117"/>
      <c r="LEO161" s="117"/>
      <c r="LEP161" s="117"/>
      <c r="LEQ161" s="117"/>
      <c r="LER161" s="117"/>
      <c r="LES161" s="117"/>
      <c r="LET161" s="117"/>
      <c r="LEU161" s="117"/>
      <c r="LEV161" s="117"/>
      <c r="LEW161" s="117"/>
      <c r="LEX161" s="118"/>
      <c r="LEY161" s="118"/>
      <c r="LEZ161" s="119"/>
      <c r="LFA161" s="119"/>
      <c r="LFB161" s="94"/>
      <c r="LFC161" s="94"/>
      <c r="LFD161" s="2"/>
      <c r="LFE161" s="5"/>
      <c r="LFF161" s="5"/>
      <c r="LFG161" s="120"/>
      <c r="LFH161" s="118"/>
      <c r="LFI161" s="118"/>
      <c r="LFJ161" s="118"/>
      <c r="LFK161" s="118"/>
      <c r="LFL161" s="118"/>
      <c r="LFM161" s="121"/>
      <c r="LFN161" s="117"/>
      <c r="LFO161" s="117"/>
      <c r="LFP161" s="117"/>
      <c r="LFQ161" s="117"/>
      <c r="LFR161" s="117"/>
      <c r="LFS161" s="117"/>
      <c r="LFT161" s="117"/>
      <c r="LFU161" s="117"/>
      <c r="LFV161" s="117"/>
      <c r="LFW161" s="117"/>
      <c r="LFX161" s="117"/>
      <c r="LFY161" s="117"/>
      <c r="LFZ161" s="117"/>
      <c r="LGA161" s="117"/>
      <c r="LGB161" s="118"/>
      <c r="LGC161" s="118"/>
      <c r="LGD161" s="119"/>
      <c r="LGE161" s="119"/>
      <c r="LGF161" s="94"/>
      <c r="LGG161" s="94"/>
      <c r="LGH161" s="2"/>
      <c r="LGI161" s="5"/>
      <c r="LGJ161" s="5"/>
      <c r="LGK161" s="120"/>
      <c r="LGL161" s="118"/>
      <c r="LGM161" s="118"/>
      <c r="LGN161" s="118"/>
      <c r="LGO161" s="118"/>
      <c r="LGP161" s="118"/>
      <c r="LGQ161" s="121"/>
      <c r="LGR161" s="117"/>
      <c r="LGS161" s="117"/>
      <c r="LGT161" s="117"/>
      <c r="LGU161" s="117"/>
      <c r="LGV161" s="117"/>
      <c r="LGW161" s="117"/>
      <c r="LGX161" s="117"/>
      <c r="LGY161" s="117"/>
      <c r="LGZ161" s="117"/>
      <c r="LHA161" s="117"/>
      <c r="LHB161" s="117"/>
      <c r="LHC161" s="117"/>
      <c r="LHD161" s="117"/>
      <c r="LHE161" s="117"/>
      <c r="LHF161" s="118"/>
      <c r="LHG161" s="118"/>
      <c r="LHH161" s="119"/>
      <c r="LHI161" s="119"/>
      <c r="LHJ161" s="94"/>
      <c r="LHK161" s="94"/>
      <c r="LHL161" s="2"/>
      <c r="LHM161" s="5"/>
      <c r="LHN161" s="5"/>
      <c r="LHO161" s="120"/>
      <c r="LHP161" s="118"/>
      <c r="LHQ161" s="118"/>
      <c r="LHR161" s="118"/>
      <c r="LHS161" s="118"/>
      <c r="LHT161" s="118"/>
      <c r="LHU161" s="121"/>
      <c r="LHV161" s="117"/>
      <c r="LHW161" s="117"/>
      <c r="LHX161" s="117"/>
      <c r="LHY161" s="117"/>
      <c r="LHZ161" s="117"/>
      <c r="LIA161" s="117"/>
      <c r="LIB161" s="117"/>
      <c r="LIC161" s="117"/>
      <c r="LID161" s="117"/>
      <c r="LIE161" s="117"/>
      <c r="LIF161" s="117"/>
      <c r="LIG161" s="117"/>
      <c r="LIH161" s="117"/>
      <c r="LII161" s="117"/>
      <c r="LIJ161" s="118"/>
      <c r="LIK161" s="118"/>
      <c r="LIL161" s="119"/>
      <c r="LIM161" s="119"/>
      <c r="LIN161" s="94"/>
      <c r="LIO161" s="94"/>
      <c r="LIP161" s="2"/>
      <c r="LIQ161" s="5"/>
      <c r="LIR161" s="5"/>
      <c r="LIS161" s="120"/>
      <c r="LIT161" s="118"/>
      <c r="LIU161" s="118"/>
      <c r="LIV161" s="118"/>
      <c r="LIW161" s="118"/>
      <c r="LIX161" s="118"/>
      <c r="LIY161" s="121"/>
      <c r="LIZ161" s="117"/>
      <c r="LJA161" s="117"/>
      <c r="LJB161" s="117"/>
      <c r="LJC161" s="117"/>
      <c r="LJD161" s="117"/>
      <c r="LJE161" s="117"/>
      <c r="LJF161" s="117"/>
      <c r="LJG161" s="117"/>
      <c r="LJH161" s="117"/>
      <c r="LJI161" s="117"/>
      <c r="LJJ161" s="117"/>
      <c r="LJK161" s="117"/>
      <c r="LJL161" s="117"/>
      <c r="LJM161" s="117"/>
      <c r="LJN161" s="118"/>
      <c r="LJO161" s="118"/>
      <c r="LJP161" s="119"/>
      <c r="LJQ161" s="119"/>
      <c r="LJR161" s="94"/>
      <c r="LJS161" s="94"/>
      <c r="LJT161" s="2"/>
      <c r="LJU161" s="5"/>
      <c r="LJV161" s="5"/>
      <c r="LJW161" s="120"/>
      <c r="LJX161" s="118"/>
      <c r="LJY161" s="118"/>
      <c r="LJZ161" s="118"/>
      <c r="LKA161" s="118"/>
      <c r="LKB161" s="118"/>
      <c r="LKC161" s="121"/>
      <c r="LKD161" s="117"/>
      <c r="LKE161" s="117"/>
      <c r="LKF161" s="117"/>
      <c r="LKG161" s="117"/>
      <c r="LKH161" s="117"/>
      <c r="LKI161" s="117"/>
      <c r="LKJ161" s="117"/>
      <c r="LKK161" s="117"/>
      <c r="LKL161" s="117"/>
      <c r="LKM161" s="117"/>
      <c r="LKN161" s="117"/>
      <c r="LKO161" s="117"/>
      <c r="LKP161" s="117"/>
      <c r="LKQ161" s="117"/>
      <c r="LKR161" s="118"/>
      <c r="LKS161" s="118"/>
      <c r="LKT161" s="119"/>
      <c r="LKU161" s="119"/>
      <c r="LKV161" s="94"/>
      <c r="LKW161" s="94"/>
      <c r="LKX161" s="2"/>
      <c r="LKY161" s="5"/>
      <c r="LKZ161" s="5"/>
      <c r="LLA161" s="120"/>
      <c r="LLB161" s="118"/>
      <c r="LLC161" s="118"/>
      <c r="LLD161" s="118"/>
      <c r="LLE161" s="118"/>
      <c r="LLF161" s="118"/>
      <c r="LLG161" s="121"/>
      <c r="LLH161" s="117"/>
      <c r="LLI161" s="117"/>
      <c r="LLJ161" s="117"/>
      <c r="LLK161" s="117"/>
      <c r="LLL161" s="117"/>
      <c r="LLM161" s="117"/>
      <c r="LLN161" s="117"/>
      <c r="LLO161" s="117"/>
      <c r="LLP161" s="117"/>
      <c r="LLQ161" s="117"/>
      <c r="LLR161" s="117"/>
      <c r="LLS161" s="117"/>
      <c r="LLT161" s="117"/>
      <c r="LLU161" s="117"/>
      <c r="LLV161" s="118"/>
      <c r="LLW161" s="118"/>
      <c r="LLX161" s="119"/>
      <c r="LLY161" s="119"/>
      <c r="LLZ161" s="94"/>
      <c r="LMA161" s="94"/>
      <c r="LMB161" s="2"/>
      <c r="LMC161" s="5"/>
      <c r="LMD161" s="5"/>
      <c r="LME161" s="120"/>
      <c r="LMF161" s="118"/>
      <c r="LMG161" s="118"/>
      <c r="LMH161" s="118"/>
      <c r="LMI161" s="118"/>
      <c r="LMJ161" s="118"/>
      <c r="LMK161" s="121"/>
      <c r="LML161" s="117"/>
      <c r="LMM161" s="117"/>
      <c r="LMN161" s="117"/>
      <c r="LMO161" s="117"/>
      <c r="LMP161" s="117"/>
      <c r="LMQ161" s="117"/>
      <c r="LMR161" s="117"/>
      <c r="LMS161" s="117"/>
      <c r="LMT161" s="117"/>
      <c r="LMU161" s="117"/>
      <c r="LMV161" s="117"/>
      <c r="LMW161" s="117"/>
      <c r="LMX161" s="117"/>
      <c r="LMY161" s="117"/>
      <c r="LMZ161" s="118"/>
      <c r="LNA161" s="118"/>
      <c r="LNB161" s="119"/>
      <c r="LNC161" s="119"/>
      <c r="LND161" s="94"/>
      <c r="LNE161" s="94"/>
      <c r="LNF161" s="2"/>
      <c r="LNG161" s="5"/>
      <c r="LNH161" s="5"/>
      <c r="LNI161" s="120"/>
      <c r="LNJ161" s="118"/>
      <c r="LNK161" s="118"/>
      <c r="LNL161" s="118"/>
      <c r="LNM161" s="118"/>
      <c r="LNN161" s="118"/>
      <c r="LNO161" s="121"/>
      <c r="LNP161" s="117"/>
      <c r="LNQ161" s="117"/>
      <c r="LNR161" s="117"/>
      <c r="LNS161" s="117"/>
      <c r="LNT161" s="117"/>
      <c r="LNU161" s="117"/>
      <c r="LNV161" s="117"/>
      <c r="LNW161" s="117"/>
      <c r="LNX161" s="117"/>
      <c r="LNY161" s="117"/>
      <c r="LNZ161" s="117"/>
      <c r="LOA161" s="117"/>
      <c r="LOB161" s="117"/>
      <c r="LOC161" s="117"/>
      <c r="LOD161" s="118"/>
      <c r="LOE161" s="118"/>
      <c r="LOF161" s="119"/>
      <c r="LOG161" s="119"/>
      <c r="LOH161" s="94"/>
      <c r="LOI161" s="94"/>
      <c r="LOJ161" s="2"/>
      <c r="LOK161" s="5"/>
      <c r="LOL161" s="5"/>
      <c r="LOM161" s="120"/>
      <c r="LON161" s="118"/>
      <c r="LOO161" s="118"/>
      <c r="LOP161" s="118"/>
      <c r="LOQ161" s="118"/>
      <c r="LOR161" s="118"/>
      <c r="LOS161" s="121"/>
      <c r="LOT161" s="117"/>
      <c r="LOU161" s="117"/>
      <c r="LOV161" s="117"/>
      <c r="LOW161" s="117"/>
      <c r="LOX161" s="117"/>
      <c r="LOY161" s="117"/>
      <c r="LOZ161" s="117"/>
      <c r="LPA161" s="117"/>
      <c r="LPB161" s="117"/>
      <c r="LPC161" s="117"/>
      <c r="LPD161" s="117"/>
      <c r="LPE161" s="117"/>
      <c r="LPF161" s="117"/>
      <c r="LPG161" s="117"/>
      <c r="LPH161" s="118"/>
      <c r="LPI161" s="118"/>
      <c r="LPJ161" s="119"/>
      <c r="LPK161" s="119"/>
      <c r="LPL161" s="94"/>
      <c r="LPM161" s="94"/>
      <c r="LPN161" s="2"/>
      <c r="LPO161" s="5"/>
      <c r="LPP161" s="5"/>
      <c r="LPQ161" s="120"/>
      <c r="LPR161" s="118"/>
      <c r="LPS161" s="118"/>
      <c r="LPT161" s="118"/>
      <c r="LPU161" s="118"/>
      <c r="LPV161" s="118"/>
      <c r="LPW161" s="121"/>
      <c r="LPX161" s="117"/>
      <c r="LPY161" s="117"/>
      <c r="LPZ161" s="117"/>
      <c r="LQA161" s="117"/>
      <c r="LQB161" s="117"/>
      <c r="LQC161" s="117"/>
      <c r="LQD161" s="117"/>
      <c r="LQE161" s="117"/>
      <c r="LQF161" s="117"/>
      <c r="LQG161" s="117"/>
      <c r="LQH161" s="117"/>
      <c r="LQI161" s="117"/>
      <c r="LQJ161" s="117"/>
      <c r="LQK161" s="117"/>
      <c r="LQL161" s="118"/>
      <c r="LQM161" s="118"/>
      <c r="LQN161" s="119"/>
      <c r="LQO161" s="119"/>
      <c r="LQP161" s="94"/>
      <c r="LQQ161" s="94"/>
      <c r="LQR161" s="2"/>
      <c r="LQS161" s="5"/>
      <c r="LQT161" s="5"/>
      <c r="LQU161" s="120"/>
      <c r="LQV161" s="118"/>
      <c r="LQW161" s="118"/>
      <c r="LQX161" s="118"/>
      <c r="LQY161" s="118"/>
      <c r="LQZ161" s="118"/>
      <c r="LRA161" s="121"/>
      <c r="LRB161" s="117"/>
      <c r="LRC161" s="117"/>
      <c r="LRD161" s="117"/>
      <c r="LRE161" s="117"/>
      <c r="LRF161" s="117"/>
      <c r="LRG161" s="117"/>
      <c r="LRH161" s="117"/>
      <c r="LRI161" s="117"/>
      <c r="LRJ161" s="117"/>
      <c r="LRK161" s="117"/>
      <c r="LRL161" s="117"/>
      <c r="LRM161" s="117"/>
      <c r="LRN161" s="117"/>
      <c r="LRO161" s="117"/>
      <c r="LRP161" s="118"/>
      <c r="LRQ161" s="118"/>
      <c r="LRR161" s="119"/>
      <c r="LRS161" s="119"/>
      <c r="LRT161" s="94"/>
      <c r="LRU161" s="94"/>
      <c r="LRV161" s="2"/>
      <c r="LRW161" s="5"/>
      <c r="LRX161" s="5"/>
      <c r="LRY161" s="120"/>
      <c r="LRZ161" s="118"/>
      <c r="LSA161" s="118"/>
      <c r="LSB161" s="118"/>
      <c r="LSC161" s="118"/>
      <c r="LSD161" s="118"/>
      <c r="LSE161" s="121"/>
      <c r="LSF161" s="117"/>
      <c r="LSG161" s="117"/>
      <c r="LSH161" s="117"/>
      <c r="LSI161" s="117"/>
      <c r="LSJ161" s="117"/>
      <c r="LSK161" s="117"/>
      <c r="LSL161" s="117"/>
      <c r="LSM161" s="117"/>
      <c r="LSN161" s="117"/>
      <c r="LSO161" s="117"/>
      <c r="LSP161" s="117"/>
      <c r="LSQ161" s="117"/>
      <c r="LSR161" s="117"/>
      <c r="LSS161" s="117"/>
      <c r="LST161" s="118"/>
      <c r="LSU161" s="118"/>
      <c r="LSV161" s="119"/>
      <c r="LSW161" s="119"/>
      <c r="LSX161" s="94"/>
      <c r="LSY161" s="94"/>
      <c r="LSZ161" s="2"/>
      <c r="LTA161" s="5"/>
      <c r="LTB161" s="5"/>
      <c r="LTC161" s="120"/>
      <c r="LTD161" s="118"/>
      <c r="LTE161" s="118"/>
      <c r="LTF161" s="118"/>
      <c r="LTG161" s="118"/>
      <c r="LTH161" s="118"/>
      <c r="LTI161" s="121"/>
      <c r="LTJ161" s="117"/>
      <c r="LTK161" s="117"/>
      <c r="LTL161" s="117"/>
      <c r="LTM161" s="117"/>
      <c r="LTN161" s="117"/>
      <c r="LTO161" s="117"/>
      <c r="LTP161" s="117"/>
      <c r="LTQ161" s="117"/>
      <c r="LTR161" s="117"/>
      <c r="LTS161" s="117"/>
      <c r="LTT161" s="117"/>
      <c r="LTU161" s="117"/>
      <c r="LTV161" s="117"/>
      <c r="LTW161" s="117"/>
      <c r="LTX161" s="118"/>
      <c r="LTY161" s="118"/>
      <c r="LTZ161" s="119"/>
      <c r="LUA161" s="119"/>
      <c r="LUB161" s="94"/>
      <c r="LUC161" s="94"/>
      <c r="LUD161" s="2"/>
      <c r="LUE161" s="5"/>
      <c r="LUF161" s="5"/>
      <c r="LUG161" s="120"/>
      <c r="LUH161" s="118"/>
      <c r="LUI161" s="118"/>
      <c r="LUJ161" s="118"/>
      <c r="LUK161" s="118"/>
      <c r="LUL161" s="118"/>
      <c r="LUM161" s="121"/>
      <c r="LUN161" s="117"/>
      <c r="LUO161" s="117"/>
      <c r="LUP161" s="117"/>
      <c r="LUQ161" s="117"/>
      <c r="LUR161" s="117"/>
      <c r="LUS161" s="117"/>
      <c r="LUT161" s="117"/>
      <c r="LUU161" s="117"/>
      <c r="LUV161" s="117"/>
      <c r="LUW161" s="117"/>
      <c r="LUX161" s="117"/>
      <c r="LUY161" s="117"/>
      <c r="LUZ161" s="117"/>
      <c r="LVA161" s="117"/>
      <c r="LVB161" s="118"/>
      <c r="LVC161" s="118"/>
      <c r="LVD161" s="119"/>
      <c r="LVE161" s="119"/>
      <c r="LVF161" s="94"/>
      <c r="LVG161" s="94"/>
      <c r="LVH161" s="2"/>
      <c r="LVI161" s="5"/>
      <c r="LVJ161" s="5"/>
      <c r="LVK161" s="120"/>
      <c r="LVL161" s="118"/>
      <c r="LVM161" s="118"/>
      <c r="LVN161" s="118"/>
      <c r="LVO161" s="118"/>
      <c r="LVP161" s="118"/>
      <c r="LVQ161" s="121"/>
      <c r="LVR161" s="117"/>
      <c r="LVS161" s="117"/>
      <c r="LVT161" s="117"/>
      <c r="LVU161" s="117"/>
      <c r="LVV161" s="117"/>
      <c r="LVW161" s="117"/>
      <c r="LVX161" s="117"/>
      <c r="LVY161" s="117"/>
      <c r="LVZ161" s="117"/>
      <c r="LWA161" s="117"/>
      <c r="LWB161" s="117"/>
      <c r="LWC161" s="117"/>
      <c r="LWD161" s="117"/>
      <c r="LWE161" s="117"/>
      <c r="LWF161" s="118"/>
      <c r="LWG161" s="118"/>
      <c r="LWH161" s="119"/>
      <c r="LWI161" s="119"/>
      <c r="LWJ161" s="94"/>
      <c r="LWK161" s="94"/>
      <c r="LWL161" s="2"/>
      <c r="LWM161" s="5"/>
      <c r="LWN161" s="5"/>
      <c r="LWO161" s="120"/>
      <c r="LWP161" s="118"/>
      <c r="LWQ161" s="118"/>
      <c r="LWR161" s="118"/>
      <c r="LWS161" s="118"/>
      <c r="LWT161" s="118"/>
      <c r="LWU161" s="121"/>
      <c r="LWV161" s="117"/>
      <c r="LWW161" s="117"/>
      <c r="LWX161" s="117"/>
      <c r="LWY161" s="117"/>
      <c r="LWZ161" s="117"/>
      <c r="LXA161" s="117"/>
      <c r="LXB161" s="117"/>
      <c r="LXC161" s="117"/>
      <c r="LXD161" s="117"/>
      <c r="LXE161" s="117"/>
      <c r="LXF161" s="117"/>
      <c r="LXG161" s="117"/>
      <c r="LXH161" s="117"/>
      <c r="LXI161" s="117"/>
      <c r="LXJ161" s="118"/>
      <c r="LXK161" s="118"/>
      <c r="LXL161" s="119"/>
      <c r="LXM161" s="119"/>
      <c r="LXN161" s="94"/>
      <c r="LXO161" s="94"/>
      <c r="LXP161" s="2"/>
      <c r="LXQ161" s="5"/>
      <c r="LXR161" s="5"/>
      <c r="LXS161" s="120"/>
      <c r="LXT161" s="118"/>
      <c r="LXU161" s="118"/>
      <c r="LXV161" s="118"/>
      <c r="LXW161" s="118"/>
      <c r="LXX161" s="118"/>
      <c r="LXY161" s="121"/>
      <c r="LXZ161" s="117"/>
      <c r="LYA161" s="117"/>
      <c r="LYB161" s="117"/>
      <c r="LYC161" s="117"/>
      <c r="LYD161" s="117"/>
      <c r="LYE161" s="117"/>
      <c r="LYF161" s="117"/>
      <c r="LYG161" s="117"/>
      <c r="LYH161" s="117"/>
      <c r="LYI161" s="117"/>
      <c r="LYJ161" s="117"/>
      <c r="LYK161" s="117"/>
      <c r="LYL161" s="117"/>
      <c r="LYM161" s="117"/>
      <c r="LYN161" s="118"/>
      <c r="LYO161" s="118"/>
      <c r="LYP161" s="119"/>
      <c r="LYQ161" s="119"/>
      <c r="LYR161" s="94"/>
      <c r="LYS161" s="94"/>
      <c r="LYT161" s="2"/>
      <c r="LYU161" s="5"/>
      <c r="LYV161" s="5"/>
      <c r="LYW161" s="120"/>
      <c r="LYX161" s="118"/>
      <c r="LYY161" s="118"/>
      <c r="LYZ161" s="118"/>
      <c r="LZA161" s="118"/>
      <c r="LZB161" s="118"/>
      <c r="LZC161" s="121"/>
      <c r="LZD161" s="117"/>
      <c r="LZE161" s="117"/>
      <c r="LZF161" s="117"/>
      <c r="LZG161" s="117"/>
      <c r="LZH161" s="117"/>
      <c r="LZI161" s="117"/>
      <c r="LZJ161" s="117"/>
      <c r="LZK161" s="117"/>
      <c r="LZL161" s="117"/>
      <c r="LZM161" s="117"/>
      <c r="LZN161" s="117"/>
      <c r="LZO161" s="117"/>
      <c r="LZP161" s="117"/>
      <c r="LZQ161" s="117"/>
      <c r="LZR161" s="118"/>
      <c r="LZS161" s="118"/>
      <c r="LZT161" s="119"/>
      <c r="LZU161" s="119"/>
      <c r="LZV161" s="94"/>
      <c r="LZW161" s="94"/>
      <c r="LZX161" s="2"/>
      <c r="LZY161" s="5"/>
      <c r="LZZ161" s="5"/>
      <c r="MAA161" s="120"/>
      <c r="MAB161" s="118"/>
      <c r="MAC161" s="118"/>
      <c r="MAD161" s="118"/>
      <c r="MAE161" s="118"/>
      <c r="MAF161" s="118"/>
      <c r="MAG161" s="121"/>
      <c r="MAH161" s="117"/>
      <c r="MAI161" s="117"/>
      <c r="MAJ161" s="117"/>
      <c r="MAK161" s="117"/>
      <c r="MAL161" s="117"/>
      <c r="MAM161" s="117"/>
      <c r="MAN161" s="117"/>
      <c r="MAO161" s="117"/>
      <c r="MAP161" s="117"/>
      <c r="MAQ161" s="117"/>
      <c r="MAR161" s="117"/>
      <c r="MAS161" s="117"/>
      <c r="MAT161" s="117"/>
      <c r="MAU161" s="117"/>
      <c r="MAV161" s="118"/>
      <c r="MAW161" s="118"/>
      <c r="MAX161" s="119"/>
      <c r="MAY161" s="119"/>
      <c r="MAZ161" s="94"/>
      <c r="MBA161" s="94"/>
      <c r="MBB161" s="2"/>
      <c r="MBC161" s="5"/>
      <c r="MBD161" s="5"/>
      <c r="MBE161" s="120"/>
      <c r="MBF161" s="118"/>
      <c r="MBG161" s="118"/>
      <c r="MBH161" s="118"/>
      <c r="MBI161" s="118"/>
      <c r="MBJ161" s="118"/>
      <c r="MBK161" s="121"/>
      <c r="MBL161" s="117"/>
      <c r="MBM161" s="117"/>
      <c r="MBN161" s="117"/>
      <c r="MBO161" s="117"/>
      <c r="MBP161" s="117"/>
      <c r="MBQ161" s="117"/>
      <c r="MBR161" s="117"/>
      <c r="MBS161" s="117"/>
      <c r="MBT161" s="117"/>
      <c r="MBU161" s="117"/>
      <c r="MBV161" s="117"/>
      <c r="MBW161" s="117"/>
      <c r="MBX161" s="117"/>
      <c r="MBY161" s="117"/>
      <c r="MBZ161" s="118"/>
      <c r="MCA161" s="118"/>
      <c r="MCB161" s="119"/>
      <c r="MCC161" s="119"/>
      <c r="MCD161" s="94"/>
      <c r="MCE161" s="94"/>
      <c r="MCF161" s="2"/>
      <c r="MCG161" s="5"/>
      <c r="MCH161" s="5"/>
      <c r="MCI161" s="120"/>
      <c r="MCJ161" s="118"/>
      <c r="MCK161" s="118"/>
      <c r="MCL161" s="118"/>
      <c r="MCM161" s="118"/>
      <c r="MCN161" s="118"/>
      <c r="MCO161" s="121"/>
      <c r="MCP161" s="117"/>
      <c r="MCQ161" s="117"/>
      <c r="MCR161" s="117"/>
      <c r="MCS161" s="117"/>
      <c r="MCT161" s="117"/>
      <c r="MCU161" s="117"/>
      <c r="MCV161" s="117"/>
      <c r="MCW161" s="117"/>
      <c r="MCX161" s="117"/>
      <c r="MCY161" s="117"/>
      <c r="MCZ161" s="117"/>
      <c r="MDA161" s="117"/>
      <c r="MDB161" s="117"/>
      <c r="MDC161" s="117"/>
      <c r="MDD161" s="118"/>
      <c r="MDE161" s="118"/>
      <c r="MDF161" s="119"/>
      <c r="MDG161" s="119"/>
      <c r="MDH161" s="94"/>
      <c r="MDI161" s="94"/>
      <c r="MDJ161" s="2"/>
      <c r="MDK161" s="5"/>
      <c r="MDL161" s="5"/>
      <c r="MDM161" s="120"/>
      <c r="MDN161" s="118"/>
      <c r="MDO161" s="118"/>
      <c r="MDP161" s="118"/>
      <c r="MDQ161" s="118"/>
      <c r="MDR161" s="118"/>
      <c r="MDS161" s="121"/>
      <c r="MDT161" s="117"/>
      <c r="MDU161" s="117"/>
      <c r="MDV161" s="117"/>
      <c r="MDW161" s="117"/>
      <c r="MDX161" s="117"/>
      <c r="MDY161" s="117"/>
      <c r="MDZ161" s="117"/>
      <c r="MEA161" s="117"/>
      <c r="MEB161" s="117"/>
      <c r="MEC161" s="117"/>
      <c r="MED161" s="117"/>
      <c r="MEE161" s="117"/>
      <c r="MEF161" s="117"/>
      <c r="MEG161" s="117"/>
      <c r="MEH161" s="118"/>
      <c r="MEI161" s="118"/>
      <c r="MEJ161" s="119"/>
      <c r="MEK161" s="119"/>
      <c r="MEL161" s="94"/>
      <c r="MEM161" s="94"/>
      <c r="MEN161" s="2"/>
      <c r="MEO161" s="5"/>
      <c r="MEP161" s="5"/>
      <c r="MEQ161" s="120"/>
      <c r="MER161" s="118"/>
      <c r="MES161" s="118"/>
      <c r="MET161" s="118"/>
      <c r="MEU161" s="118"/>
      <c r="MEV161" s="118"/>
      <c r="MEW161" s="121"/>
      <c r="MEX161" s="117"/>
      <c r="MEY161" s="117"/>
      <c r="MEZ161" s="117"/>
      <c r="MFA161" s="117"/>
      <c r="MFB161" s="117"/>
      <c r="MFC161" s="117"/>
      <c r="MFD161" s="117"/>
      <c r="MFE161" s="117"/>
      <c r="MFF161" s="117"/>
      <c r="MFG161" s="117"/>
      <c r="MFH161" s="117"/>
      <c r="MFI161" s="117"/>
      <c r="MFJ161" s="117"/>
      <c r="MFK161" s="117"/>
      <c r="MFL161" s="118"/>
      <c r="MFM161" s="118"/>
      <c r="MFN161" s="119"/>
      <c r="MFO161" s="119"/>
      <c r="MFP161" s="94"/>
      <c r="MFQ161" s="94"/>
      <c r="MFR161" s="2"/>
      <c r="MFS161" s="5"/>
      <c r="MFT161" s="5"/>
      <c r="MFU161" s="120"/>
      <c r="MFV161" s="118"/>
      <c r="MFW161" s="118"/>
      <c r="MFX161" s="118"/>
      <c r="MFY161" s="118"/>
      <c r="MFZ161" s="118"/>
      <c r="MGA161" s="121"/>
      <c r="MGB161" s="117"/>
      <c r="MGC161" s="117"/>
      <c r="MGD161" s="117"/>
      <c r="MGE161" s="117"/>
      <c r="MGF161" s="117"/>
      <c r="MGG161" s="117"/>
      <c r="MGH161" s="117"/>
      <c r="MGI161" s="117"/>
      <c r="MGJ161" s="117"/>
      <c r="MGK161" s="117"/>
      <c r="MGL161" s="117"/>
      <c r="MGM161" s="117"/>
      <c r="MGN161" s="117"/>
      <c r="MGO161" s="117"/>
      <c r="MGP161" s="118"/>
      <c r="MGQ161" s="118"/>
      <c r="MGR161" s="119"/>
      <c r="MGS161" s="119"/>
      <c r="MGT161" s="94"/>
      <c r="MGU161" s="94"/>
      <c r="MGV161" s="2"/>
      <c r="MGW161" s="5"/>
      <c r="MGX161" s="5"/>
      <c r="MGY161" s="120"/>
      <c r="MGZ161" s="118"/>
      <c r="MHA161" s="118"/>
      <c r="MHB161" s="118"/>
      <c r="MHC161" s="118"/>
      <c r="MHD161" s="118"/>
      <c r="MHE161" s="121"/>
      <c r="MHF161" s="117"/>
      <c r="MHG161" s="117"/>
      <c r="MHH161" s="117"/>
      <c r="MHI161" s="117"/>
      <c r="MHJ161" s="117"/>
      <c r="MHK161" s="117"/>
      <c r="MHL161" s="117"/>
      <c r="MHM161" s="117"/>
      <c r="MHN161" s="117"/>
      <c r="MHO161" s="117"/>
      <c r="MHP161" s="117"/>
      <c r="MHQ161" s="117"/>
      <c r="MHR161" s="117"/>
      <c r="MHS161" s="117"/>
      <c r="MHT161" s="118"/>
      <c r="MHU161" s="118"/>
      <c r="MHV161" s="119"/>
      <c r="MHW161" s="119"/>
      <c r="MHX161" s="94"/>
      <c r="MHY161" s="94"/>
      <c r="MHZ161" s="2"/>
      <c r="MIA161" s="5"/>
      <c r="MIB161" s="5"/>
      <c r="MIC161" s="120"/>
      <c r="MID161" s="118"/>
      <c r="MIE161" s="118"/>
      <c r="MIF161" s="118"/>
      <c r="MIG161" s="118"/>
      <c r="MIH161" s="118"/>
      <c r="MII161" s="121"/>
      <c r="MIJ161" s="117"/>
      <c r="MIK161" s="117"/>
      <c r="MIL161" s="117"/>
      <c r="MIM161" s="117"/>
      <c r="MIN161" s="117"/>
      <c r="MIO161" s="117"/>
      <c r="MIP161" s="117"/>
      <c r="MIQ161" s="117"/>
      <c r="MIR161" s="117"/>
      <c r="MIS161" s="117"/>
      <c r="MIT161" s="117"/>
      <c r="MIU161" s="117"/>
      <c r="MIV161" s="117"/>
      <c r="MIW161" s="117"/>
      <c r="MIX161" s="118"/>
      <c r="MIY161" s="118"/>
      <c r="MIZ161" s="119"/>
      <c r="MJA161" s="119"/>
      <c r="MJB161" s="94"/>
      <c r="MJC161" s="94"/>
      <c r="MJD161" s="2"/>
      <c r="MJE161" s="5"/>
      <c r="MJF161" s="5"/>
      <c r="MJG161" s="120"/>
      <c r="MJH161" s="118"/>
      <c r="MJI161" s="118"/>
      <c r="MJJ161" s="118"/>
      <c r="MJK161" s="118"/>
      <c r="MJL161" s="118"/>
      <c r="MJM161" s="121"/>
      <c r="MJN161" s="117"/>
      <c r="MJO161" s="117"/>
      <c r="MJP161" s="117"/>
      <c r="MJQ161" s="117"/>
      <c r="MJR161" s="117"/>
      <c r="MJS161" s="117"/>
      <c r="MJT161" s="117"/>
      <c r="MJU161" s="117"/>
      <c r="MJV161" s="117"/>
      <c r="MJW161" s="117"/>
      <c r="MJX161" s="117"/>
      <c r="MJY161" s="117"/>
      <c r="MJZ161" s="117"/>
      <c r="MKA161" s="117"/>
      <c r="MKB161" s="118"/>
      <c r="MKC161" s="118"/>
      <c r="MKD161" s="119"/>
      <c r="MKE161" s="119"/>
      <c r="MKF161" s="94"/>
      <c r="MKG161" s="94"/>
      <c r="MKH161" s="2"/>
      <c r="MKI161" s="5"/>
      <c r="MKJ161" s="5"/>
      <c r="MKK161" s="120"/>
      <c r="MKL161" s="118"/>
      <c r="MKM161" s="118"/>
      <c r="MKN161" s="118"/>
      <c r="MKO161" s="118"/>
      <c r="MKP161" s="118"/>
      <c r="MKQ161" s="121"/>
      <c r="MKR161" s="117"/>
      <c r="MKS161" s="117"/>
      <c r="MKT161" s="117"/>
      <c r="MKU161" s="117"/>
      <c r="MKV161" s="117"/>
      <c r="MKW161" s="117"/>
      <c r="MKX161" s="117"/>
      <c r="MKY161" s="117"/>
      <c r="MKZ161" s="117"/>
      <c r="MLA161" s="117"/>
      <c r="MLB161" s="117"/>
      <c r="MLC161" s="117"/>
      <c r="MLD161" s="117"/>
      <c r="MLE161" s="117"/>
      <c r="MLF161" s="118"/>
      <c r="MLG161" s="118"/>
      <c r="MLH161" s="119"/>
      <c r="MLI161" s="119"/>
      <c r="MLJ161" s="94"/>
      <c r="MLK161" s="94"/>
      <c r="MLL161" s="2"/>
      <c r="MLM161" s="5"/>
      <c r="MLN161" s="5"/>
      <c r="MLO161" s="120"/>
      <c r="MLP161" s="118"/>
      <c r="MLQ161" s="118"/>
      <c r="MLR161" s="118"/>
      <c r="MLS161" s="118"/>
      <c r="MLT161" s="118"/>
      <c r="MLU161" s="121"/>
      <c r="MLV161" s="117"/>
      <c r="MLW161" s="117"/>
      <c r="MLX161" s="117"/>
      <c r="MLY161" s="117"/>
      <c r="MLZ161" s="117"/>
      <c r="MMA161" s="117"/>
      <c r="MMB161" s="117"/>
      <c r="MMC161" s="117"/>
      <c r="MMD161" s="117"/>
      <c r="MME161" s="117"/>
      <c r="MMF161" s="117"/>
      <c r="MMG161" s="117"/>
      <c r="MMH161" s="117"/>
      <c r="MMI161" s="117"/>
      <c r="MMJ161" s="118"/>
      <c r="MMK161" s="118"/>
      <c r="MML161" s="119"/>
      <c r="MMM161" s="119"/>
      <c r="MMN161" s="94"/>
      <c r="MMO161" s="94"/>
      <c r="MMP161" s="2"/>
      <c r="MMQ161" s="5"/>
      <c r="MMR161" s="5"/>
      <c r="MMS161" s="120"/>
      <c r="MMT161" s="118"/>
      <c r="MMU161" s="118"/>
      <c r="MMV161" s="118"/>
      <c r="MMW161" s="118"/>
      <c r="MMX161" s="118"/>
      <c r="MMY161" s="121"/>
      <c r="MMZ161" s="117"/>
      <c r="MNA161" s="117"/>
      <c r="MNB161" s="117"/>
      <c r="MNC161" s="117"/>
      <c r="MND161" s="117"/>
      <c r="MNE161" s="117"/>
      <c r="MNF161" s="117"/>
      <c r="MNG161" s="117"/>
      <c r="MNH161" s="117"/>
      <c r="MNI161" s="117"/>
      <c r="MNJ161" s="117"/>
      <c r="MNK161" s="117"/>
      <c r="MNL161" s="117"/>
      <c r="MNM161" s="117"/>
      <c r="MNN161" s="118"/>
      <c r="MNO161" s="118"/>
      <c r="MNP161" s="119"/>
      <c r="MNQ161" s="119"/>
      <c r="MNR161" s="94"/>
      <c r="MNS161" s="94"/>
      <c r="MNT161" s="2"/>
      <c r="MNU161" s="5"/>
      <c r="MNV161" s="5"/>
      <c r="MNW161" s="120"/>
      <c r="MNX161" s="118"/>
      <c r="MNY161" s="118"/>
      <c r="MNZ161" s="118"/>
      <c r="MOA161" s="118"/>
      <c r="MOB161" s="118"/>
      <c r="MOC161" s="121"/>
      <c r="MOD161" s="117"/>
      <c r="MOE161" s="117"/>
      <c r="MOF161" s="117"/>
      <c r="MOG161" s="117"/>
      <c r="MOH161" s="117"/>
      <c r="MOI161" s="117"/>
      <c r="MOJ161" s="117"/>
      <c r="MOK161" s="117"/>
      <c r="MOL161" s="117"/>
      <c r="MOM161" s="117"/>
      <c r="MON161" s="117"/>
      <c r="MOO161" s="117"/>
      <c r="MOP161" s="117"/>
      <c r="MOQ161" s="117"/>
      <c r="MOR161" s="118"/>
      <c r="MOS161" s="118"/>
      <c r="MOT161" s="119"/>
      <c r="MOU161" s="119"/>
      <c r="MOV161" s="94"/>
      <c r="MOW161" s="94"/>
      <c r="MOX161" s="2"/>
      <c r="MOY161" s="5"/>
      <c r="MOZ161" s="5"/>
      <c r="MPA161" s="120"/>
      <c r="MPB161" s="118"/>
      <c r="MPC161" s="118"/>
      <c r="MPD161" s="118"/>
      <c r="MPE161" s="118"/>
      <c r="MPF161" s="118"/>
      <c r="MPG161" s="121"/>
      <c r="MPH161" s="117"/>
      <c r="MPI161" s="117"/>
      <c r="MPJ161" s="117"/>
      <c r="MPK161" s="117"/>
      <c r="MPL161" s="117"/>
      <c r="MPM161" s="117"/>
      <c r="MPN161" s="117"/>
      <c r="MPO161" s="117"/>
      <c r="MPP161" s="117"/>
      <c r="MPQ161" s="117"/>
      <c r="MPR161" s="117"/>
      <c r="MPS161" s="117"/>
      <c r="MPT161" s="117"/>
      <c r="MPU161" s="117"/>
      <c r="MPV161" s="118"/>
      <c r="MPW161" s="118"/>
      <c r="MPX161" s="119"/>
      <c r="MPY161" s="119"/>
      <c r="MPZ161" s="94"/>
      <c r="MQA161" s="94"/>
      <c r="MQB161" s="2"/>
      <c r="MQC161" s="5"/>
      <c r="MQD161" s="5"/>
      <c r="MQE161" s="120"/>
      <c r="MQF161" s="118"/>
      <c r="MQG161" s="118"/>
      <c r="MQH161" s="118"/>
      <c r="MQI161" s="118"/>
      <c r="MQJ161" s="118"/>
      <c r="MQK161" s="121"/>
      <c r="MQL161" s="117"/>
      <c r="MQM161" s="117"/>
      <c r="MQN161" s="117"/>
      <c r="MQO161" s="117"/>
      <c r="MQP161" s="117"/>
      <c r="MQQ161" s="117"/>
      <c r="MQR161" s="117"/>
      <c r="MQS161" s="117"/>
      <c r="MQT161" s="117"/>
      <c r="MQU161" s="117"/>
      <c r="MQV161" s="117"/>
      <c r="MQW161" s="117"/>
      <c r="MQX161" s="117"/>
      <c r="MQY161" s="117"/>
      <c r="MQZ161" s="118"/>
      <c r="MRA161" s="118"/>
      <c r="MRB161" s="119"/>
      <c r="MRC161" s="119"/>
      <c r="MRD161" s="94"/>
      <c r="MRE161" s="94"/>
      <c r="MRF161" s="2"/>
      <c r="MRG161" s="5"/>
      <c r="MRH161" s="5"/>
      <c r="MRI161" s="120"/>
      <c r="MRJ161" s="118"/>
      <c r="MRK161" s="118"/>
      <c r="MRL161" s="118"/>
      <c r="MRM161" s="118"/>
      <c r="MRN161" s="118"/>
      <c r="MRO161" s="121"/>
      <c r="MRP161" s="117"/>
      <c r="MRQ161" s="117"/>
      <c r="MRR161" s="117"/>
      <c r="MRS161" s="117"/>
      <c r="MRT161" s="117"/>
      <c r="MRU161" s="117"/>
      <c r="MRV161" s="117"/>
      <c r="MRW161" s="117"/>
      <c r="MRX161" s="117"/>
      <c r="MRY161" s="117"/>
      <c r="MRZ161" s="117"/>
      <c r="MSA161" s="117"/>
      <c r="MSB161" s="117"/>
      <c r="MSC161" s="117"/>
      <c r="MSD161" s="118"/>
      <c r="MSE161" s="118"/>
      <c r="MSF161" s="119"/>
      <c r="MSG161" s="119"/>
      <c r="MSH161" s="94"/>
      <c r="MSI161" s="94"/>
      <c r="MSJ161" s="2"/>
      <c r="MSK161" s="5"/>
      <c r="MSL161" s="5"/>
      <c r="MSM161" s="120"/>
      <c r="MSN161" s="118"/>
      <c r="MSO161" s="118"/>
      <c r="MSP161" s="118"/>
      <c r="MSQ161" s="118"/>
      <c r="MSR161" s="118"/>
      <c r="MSS161" s="121"/>
      <c r="MST161" s="117"/>
      <c r="MSU161" s="117"/>
      <c r="MSV161" s="117"/>
      <c r="MSW161" s="117"/>
      <c r="MSX161" s="117"/>
      <c r="MSY161" s="117"/>
      <c r="MSZ161" s="117"/>
      <c r="MTA161" s="117"/>
      <c r="MTB161" s="117"/>
      <c r="MTC161" s="117"/>
      <c r="MTD161" s="117"/>
      <c r="MTE161" s="117"/>
      <c r="MTF161" s="117"/>
      <c r="MTG161" s="117"/>
      <c r="MTH161" s="118"/>
      <c r="MTI161" s="118"/>
      <c r="MTJ161" s="119"/>
      <c r="MTK161" s="119"/>
      <c r="MTL161" s="94"/>
      <c r="MTM161" s="94"/>
      <c r="MTN161" s="2"/>
      <c r="MTO161" s="5"/>
      <c r="MTP161" s="5"/>
      <c r="MTQ161" s="120"/>
      <c r="MTR161" s="118"/>
      <c r="MTS161" s="118"/>
      <c r="MTT161" s="118"/>
      <c r="MTU161" s="118"/>
      <c r="MTV161" s="118"/>
      <c r="MTW161" s="121"/>
      <c r="MTX161" s="117"/>
      <c r="MTY161" s="117"/>
      <c r="MTZ161" s="117"/>
      <c r="MUA161" s="117"/>
      <c r="MUB161" s="117"/>
      <c r="MUC161" s="117"/>
      <c r="MUD161" s="117"/>
      <c r="MUE161" s="117"/>
      <c r="MUF161" s="117"/>
      <c r="MUG161" s="117"/>
      <c r="MUH161" s="117"/>
      <c r="MUI161" s="117"/>
      <c r="MUJ161" s="117"/>
      <c r="MUK161" s="117"/>
      <c r="MUL161" s="118"/>
      <c r="MUM161" s="118"/>
      <c r="MUN161" s="119"/>
      <c r="MUO161" s="119"/>
      <c r="MUP161" s="94"/>
      <c r="MUQ161" s="94"/>
      <c r="MUR161" s="2"/>
      <c r="MUS161" s="5"/>
      <c r="MUT161" s="5"/>
      <c r="MUU161" s="120"/>
      <c r="MUV161" s="118"/>
      <c r="MUW161" s="118"/>
      <c r="MUX161" s="118"/>
      <c r="MUY161" s="118"/>
      <c r="MUZ161" s="118"/>
      <c r="MVA161" s="121"/>
      <c r="MVB161" s="117"/>
      <c r="MVC161" s="117"/>
      <c r="MVD161" s="117"/>
      <c r="MVE161" s="117"/>
      <c r="MVF161" s="117"/>
      <c r="MVG161" s="117"/>
      <c r="MVH161" s="117"/>
      <c r="MVI161" s="117"/>
      <c r="MVJ161" s="117"/>
      <c r="MVK161" s="117"/>
      <c r="MVL161" s="117"/>
      <c r="MVM161" s="117"/>
      <c r="MVN161" s="117"/>
      <c r="MVO161" s="117"/>
      <c r="MVP161" s="118"/>
      <c r="MVQ161" s="118"/>
      <c r="MVR161" s="119"/>
      <c r="MVS161" s="119"/>
      <c r="MVT161" s="94"/>
      <c r="MVU161" s="94"/>
      <c r="MVV161" s="2"/>
      <c r="MVW161" s="5"/>
      <c r="MVX161" s="5"/>
      <c r="MVY161" s="120"/>
      <c r="MVZ161" s="118"/>
      <c r="MWA161" s="118"/>
      <c r="MWB161" s="118"/>
      <c r="MWC161" s="118"/>
      <c r="MWD161" s="118"/>
      <c r="MWE161" s="121"/>
      <c r="MWF161" s="117"/>
      <c r="MWG161" s="117"/>
      <c r="MWH161" s="117"/>
      <c r="MWI161" s="117"/>
      <c r="MWJ161" s="117"/>
      <c r="MWK161" s="117"/>
      <c r="MWL161" s="117"/>
      <c r="MWM161" s="117"/>
      <c r="MWN161" s="117"/>
      <c r="MWO161" s="117"/>
      <c r="MWP161" s="117"/>
      <c r="MWQ161" s="117"/>
      <c r="MWR161" s="117"/>
      <c r="MWS161" s="117"/>
      <c r="MWT161" s="118"/>
      <c r="MWU161" s="118"/>
      <c r="MWV161" s="119"/>
      <c r="MWW161" s="119"/>
      <c r="MWX161" s="94"/>
      <c r="MWY161" s="94"/>
      <c r="MWZ161" s="2"/>
      <c r="MXA161" s="5"/>
      <c r="MXB161" s="5"/>
      <c r="MXC161" s="120"/>
      <c r="MXD161" s="118"/>
      <c r="MXE161" s="118"/>
      <c r="MXF161" s="118"/>
      <c r="MXG161" s="118"/>
      <c r="MXH161" s="118"/>
      <c r="MXI161" s="121"/>
      <c r="MXJ161" s="117"/>
      <c r="MXK161" s="117"/>
      <c r="MXL161" s="117"/>
      <c r="MXM161" s="117"/>
      <c r="MXN161" s="117"/>
      <c r="MXO161" s="117"/>
      <c r="MXP161" s="117"/>
      <c r="MXQ161" s="117"/>
      <c r="MXR161" s="117"/>
      <c r="MXS161" s="117"/>
      <c r="MXT161" s="117"/>
      <c r="MXU161" s="117"/>
      <c r="MXV161" s="117"/>
      <c r="MXW161" s="117"/>
      <c r="MXX161" s="118"/>
      <c r="MXY161" s="118"/>
      <c r="MXZ161" s="119"/>
      <c r="MYA161" s="119"/>
      <c r="MYB161" s="94"/>
      <c r="MYC161" s="94"/>
      <c r="MYD161" s="2"/>
      <c r="MYE161" s="5"/>
      <c r="MYF161" s="5"/>
      <c r="MYG161" s="120"/>
      <c r="MYH161" s="118"/>
      <c r="MYI161" s="118"/>
      <c r="MYJ161" s="118"/>
      <c r="MYK161" s="118"/>
      <c r="MYL161" s="118"/>
      <c r="MYM161" s="121"/>
      <c r="MYN161" s="117"/>
      <c r="MYO161" s="117"/>
      <c r="MYP161" s="117"/>
      <c r="MYQ161" s="117"/>
      <c r="MYR161" s="117"/>
      <c r="MYS161" s="117"/>
      <c r="MYT161" s="117"/>
      <c r="MYU161" s="117"/>
      <c r="MYV161" s="117"/>
      <c r="MYW161" s="117"/>
      <c r="MYX161" s="117"/>
      <c r="MYY161" s="117"/>
      <c r="MYZ161" s="117"/>
      <c r="MZA161" s="117"/>
      <c r="MZB161" s="118"/>
      <c r="MZC161" s="118"/>
      <c r="MZD161" s="119"/>
      <c r="MZE161" s="119"/>
      <c r="MZF161" s="94"/>
      <c r="MZG161" s="94"/>
      <c r="MZH161" s="2"/>
      <c r="MZI161" s="5"/>
      <c r="MZJ161" s="5"/>
      <c r="MZK161" s="120"/>
      <c r="MZL161" s="118"/>
      <c r="MZM161" s="118"/>
      <c r="MZN161" s="118"/>
      <c r="MZO161" s="118"/>
      <c r="MZP161" s="118"/>
      <c r="MZQ161" s="121"/>
      <c r="MZR161" s="117"/>
      <c r="MZS161" s="117"/>
      <c r="MZT161" s="117"/>
      <c r="MZU161" s="117"/>
      <c r="MZV161" s="117"/>
      <c r="MZW161" s="117"/>
      <c r="MZX161" s="117"/>
      <c r="MZY161" s="117"/>
      <c r="MZZ161" s="117"/>
      <c r="NAA161" s="117"/>
      <c r="NAB161" s="117"/>
      <c r="NAC161" s="117"/>
      <c r="NAD161" s="117"/>
      <c r="NAE161" s="117"/>
      <c r="NAF161" s="118"/>
      <c r="NAG161" s="118"/>
      <c r="NAH161" s="119"/>
      <c r="NAI161" s="119"/>
      <c r="NAJ161" s="94"/>
      <c r="NAK161" s="94"/>
      <c r="NAL161" s="2"/>
      <c r="NAM161" s="5"/>
      <c r="NAN161" s="5"/>
      <c r="NAO161" s="120"/>
      <c r="NAP161" s="118"/>
      <c r="NAQ161" s="118"/>
      <c r="NAR161" s="118"/>
      <c r="NAS161" s="118"/>
      <c r="NAT161" s="118"/>
      <c r="NAU161" s="121"/>
      <c r="NAV161" s="117"/>
      <c r="NAW161" s="117"/>
      <c r="NAX161" s="117"/>
      <c r="NAY161" s="117"/>
      <c r="NAZ161" s="117"/>
      <c r="NBA161" s="117"/>
      <c r="NBB161" s="117"/>
      <c r="NBC161" s="117"/>
      <c r="NBD161" s="117"/>
      <c r="NBE161" s="117"/>
      <c r="NBF161" s="117"/>
      <c r="NBG161" s="117"/>
      <c r="NBH161" s="117"/>
      <c r="NBI161" s="117"/>
      <c r="NBJ161" s="118"/>
      <c r="NBK161" s="118"/>
      <c r="NBL161" s="119"/>
      <c r="NBM161" s="119"/>
      <c r="NBN161" s="94"/>
      <c r="NBO161" s="94"/>
      <c r="NBP161" s="2"/>
      <c r="NBQ161" s="5"/>
      <c r="NBR161" s="5"/>
      <c r="NBS161" s="120"/>
      <c r="NBT161" s="118"/>
      <c r="NBU161" s="118"/>
      <c r="NBV161" s="118"/>
      <c r="NBW161" s="118"/>
      <c r="NBX161" s="118"/>
      <c r="NBY161" s="121"/>
      <c r="NBZ161" s="117"/>
      <c r="NCA161" s="117"/>
      <c r="NCB161" s="117"/>
      <c r="NCC161" s="117"/>
      <c r="NCD161" s="117"/>
      <c r="NCE161" s="117"/>
      <c r="NCF161" s="117"/>
      <c r="NCG161" s="117"/>
      <c r="NCH161" s="117"/>
      <c r="NCI161" s="117"/>
      <c r="NCJ161" s="117"/>
      <c r="NCK161" s="117"/>
      <c r="NCL161" s="117"/>
      <c r="NCM161" s="117"/>
      <c r="NCN161" s="118"/>
      <c r="NCO161" s="118"/>
      <c r="NCP161" s="119"/>
      <c r="NCQ161" s="119"/>
      <c r="NCR161" s="94"/>
      <c r="NCS161" s="94"/>
      <c r="NCT161" s="2"/>
      <c r="NCU161" s="5"/>
      <c r="NCV161" s="5"/>
      <c r="NCW161" s="120"/>
      <c r="NCX161" s="118"/>
      <c r="NCY161" s="118"/>
      <c r="NCZ161" s="118"/>
      <c r="NDA161" s="118"/>
      <c r="NDB161" s="118"/>
      <c r="NDC161" s="121"/>
      <c r="NDD161" s="117"/>
      <c r="NDE161" s="117"/>
      <c r="NDF161" s="117"/>
      <c r="NDG161" s="117"/>
      <c r="NDH161" s="117"/>
      <c r="NDI161" s="117"/>
      <c r="NDJ161" s="117"/>
      <c r="NDK161" s="117"/>
      <c r="NDL161" s="117"/>
      <c r="NDM161" s="117"/>
      <c r="NDN161" s="117"/>
      <c r="NDO161" s="117"/>
      <c r="NDP161" s="117"/>
      <c r="NDQ161" s="117"/>
      <c r="NDR161" s="118"/>
      <c r="NDS161" s="118"/>
      <c r="NDT161" s="119"/>
      <c r="NDU161" s="119"/>
      <c r="NDV161" s="94"/>
      <c r="NDW161" s="94"/>
      <c r="NDX161" s="2"/>
      <c r="NDY161" s="5"/>
      <c r="NDZ161" s="5"/>
      <c r="NEA161" s="120"/>
      <c r="NEB161" s="118"/>
      <c r="NEC161" s="118"/>
      <c r="NED161" s="118"/>
      <c r="NEE161" s="118"/>
      <c r="NEF161" s="118"/>
      <c r="NEG161" s="121"/>
      <c r="NEH161" s="117"/>
      <c r="NEI161" s="117"/>
      <c r="NEJ161" s="117"/>
      <c r="NEK161" s="117"/>
      <c r="NEL161" s="117"/>
      <c r="NEM161" s="117"/>
      <c r="NEN161" s="117"/>
      <c r="NEO161" s="117"/>
      <c r="NEP161" s="117"/>
      <c r="NEQ161" s="117"/>
      <c r="NER161" s="117"/>
      <c r="NES161" s="117"/>
      <c r="NET161" s="117"/>
      <c r="NEU161" s="117"/>
      <c r="NEV161" s="118"/>
      <c r="NEW161" s="118"/>
      <c r="NEX161" s="119"/>
      <c r="NEY161" s="119"/>
      <c r="NEZ161" s="94"/>
      <c r="NFA161" s="94"/>
      <c r="NFB161" s="2"/>
      <c r="NFC161" s="5"/>
      <c r="NFD161" s="5"/>
      <c r="NFE161" s="120"/>
      <c r="NFF161" s="118"/>
      <c r="NFG161" s="118"/>
      <c r="NFH161" s="118"/>
      <c r="NFI161" s="118"/>
      <c r="NFJ161" s="118"/>
      <c r="NFK161" s="121"/>
      <c r="NFL161" s="117"/>
      <c r="NFM161" s="117"/>
      <c r="NFN161" s="117"/>
      <c r="NFO161" s="117"/>
      <c r="NFP161" s="117"/>
      <c r="NFQ161" s="117"/>
      <c r="NFR161" s="117"/>
      <c r="NFS161" s="117"/>
      <c r="NFT161" s="117"/>
      <c r="NFU161" s="117"/>
      <c r="NFV161" s="117"/>
      <c r="NFW161" s="117"/>
      <c r="NFX161" s="117"/>
      <c r="NFY161" s="117"/>
      <c r="NFZ161" s="118"/>
      <c r="NGA161" s="118"/>
      <c r="NGB161" s="119"/>
      <c r="NGC161" s="119"/>
      <c r="NGD161" s="94"/>
      <c r="NGE161" s="94"/>
      <c r="NGF161" s="2"/>
      <c r="NGG161" s="5"/>
      <c r="NGH161" s="5"/>
      <c r="NGI161" s="120"/>
      <c r="NGJ161" s="118"/>
      <c r="NGK161" s="118"/>
      <c r="NGL161" s="118"/>
      <c r="NGM161" s="118"/>
      <c r="NGN161" s="118"/>
      <c r="NGO161" s="121"/>
      <c r="NGP161" s="117"/>
      <c r="NGQ161" s="117"/>
      <c r="NGR161" s="117"/>
      <c r="NGS161" s="117"/>
      <c r="NGT161" s="117"/>
      <c r="NGU161" s="117"/>
      <c r="NGV161" s="117"/>
      <c r="NGW161" s="117"/>
      <c r="NGX161" s="117"/>
      <c r="NGY161" s="117"/>
      <c r="NGZ161" s="117"/>
      <c r="NHA161" s="117"/>
      <c r="NHB161" s="117"/>
      <c r="NHC161" s="117"/>
      <c r="NHD161" s="118"/>
      <c r="NHE161" s="118"/>
      <c r="NHF161" s="119"/>
      <c r="NHG161" s="119"/>
      <c r="NHH161" s="94"/>
      <c r="NHI161" s="94"/>
      <c r="NHJ161" s="2"/>
      <c r="NHK161" s="5"/>
      <c r="NHL161" s="5"/>
      <c r="NHM161" s="120"/>
      <c r="NHN161" s="118"/>
      <c r="NHO161" s="118"/>
      <c r="NHP161" s="118"/>
      <c r="NHQ161" s="118"/>
      <c r="NHR161" s="118"/>
      <c r="NHS161" s="121"/>
      <c r="NHT161" s="117"/>
      <c r="NHU161" s="117"/>
      <c r="NHV161" s="117"/>
      <c r="NHW161" s="117"/>
      <c r="NHX161" s="117"/>
      <c r="NHY161" s="117"/>
      <c r="NHZ161" s="117"/>
      <c r="NIA161" s="117"/>
      <c r="NIB161" s="117"/>
      <c r="NIC161" s="117"/>
      <c r="NID161" s="117"/>
      <c r="NIE161" s="117"/>
      <c r="NIF161" s="117"/>
      <c r="NIG161" s="117"/>
      <c r="NIH161" s="118"/>
      <c r="NII161" s="118"/>
      <c r="NIJ161" s="119"/>
      <c r="NIK161" s="119"/>
      <c r="NIL161" s="94"/>
      <c r="NIM161" s="94"/>
      <c r="NIN161" s="2"/>
      <c r="NIO161" s="5"/>
      <c r="NIP161" s="5"/>
      <c r="NIQ161" s="120"/>
      <c r="NIR161" s="118"/>
      <c r="NIS161" s="118"/>
      <c r="NIT161" s="118"/>
      <c r="NIU161" s="118"/>
      <c r="NIV161" s="118"/>
      <c r="NIW161" s="121"/>
      <c r="NIX161" s="117"/>
      <c r="NIY161" s="117"/>
      <c r="NIZ161" s="117"/>
      <c r="NJA161" s="117"/>
      <c r="NJB161" s="117"/>
      <c r="NJC161" s="117"/>
      <c r="NJD161" s="117"/>
      <c r="NJE161" s="117"/>
      <c r="NJF161" s="117"/>
      <c r="NJG161" s="117"/>
      <c r="NJH161" s="117"/>
      <c r="NJI161" s="117"/>
      <c r="NJJ161" s="117"/>
      <c r="NJK161" s="117"/>
      <c r="NJL161" s="118"/>
      <c r="NJM161" s="118"/>
      <c r="NJN161" s="119"/>
      <c r="NJO161" s="119"/>
      <c r="NJP161" s="94"/>
      <c r="NJQ161" s="94"/>
      <c r="NJR161" s="2"/>
      <c r="NJS161" s="5"/>
      <c r="NJT161" s="5"/>
      <c r="NJU161" s="120"/>
      <c r="NJV161" s="118"/>
      <c r="NJW161" s="118"/>
      <c r="NJX161" s="118"/>
      <c r="NJY161" s="118"/>
      <c r="NJZ161" s="118"/>
      <c r="NKA161" s="121"/>
      <c r="NKB161" s="117"/>
      <c r="NKC161" s="117"/>
      <c r="NKD161" s="117"/>
      <c r="NKE161" s="117"/>
      <c r="NKF161" s="117"/>
      <c r="NKG161" s="117"/>
      <c r="NKH161" s="117"/>
      <c r="NKI161" s="117"/>
      <c r="NKJ161" s="117"/>
      <c r="NKK161" s="117"/>
      <c r="NKL161" s="117"/>
      <c r="NKM161" s="117"/>
      <c r="NKN161" s="117"/>
      <c r="NKO161" s="117"/>
      <c r="NKP161" s="118"/>
      <c r="NKQ161" s="118"/>
      <c r="NKR161" s="119"/>
      <c r="NKS161" s="119"/>
      <c r="NKT161" s="94"/>
      <c r="NKU161" s="94"/>
      <c r="NKV161" s="2"/>
      <c r="NKW161" s="5"/>
      <c r="NKX161" s="5"/>
      <c r="NKY161" s="120"/>
      <c r="NKZ161" s="118"/>
      <c r="NLA161" s="118"/>
      <c r="NLB161" s="118"/>
      <c r="NLC161" s="118"/>
      <c r="NLD161" s="118"/>
      <c r="NLE161" s="121"/>
      <c r="NLF161" s="117"/>
      <c r="NLG161" s="117"/>
      <c r="NLH161" s="117"/>
      <c r="NLI161" s="117"/>
      <c r="NLJ161" s="117"/>
      <c r="NLK161" s="117"/>
      <c r="NLL161" s="117"/>
      <c r="NLM161" s="117"/>
      <c r="NLN161" s="117"/>
      <c r="NLO161" s="117"/>
      <c r="NLP161" s="117"/>
      <c r="NLQ161" s="117"/>
      <c r="NLR161" s="117"/>
      <c r="NLS161" s="117"/>
      <c r="NLT161" s="118"/>
      <c r="NLU161" s="118"/>
      <c r="NLV161" s="119"/>
      <c r="NLW161" s="119"/>
      <c r="NLX161" s="94"/>
      <c r="NLY161" s="94"/>
      <c r="NLZ161" s="2"/>
      <c r="NMA161" s="5"/>
      <c r="NMB161" s="5"/>
      <c r="NMC161" s="120"/>
      <c r="NMD161" s="118"/>
      <c r="NME161" s="118"/>
      <c r="NMF161" s="118"/>
      <c r="NMG161" s="118"/>
      <c r="NMH161" s="118"/>
      <c r="NMI161" s="121"/>
      <c r="NMJ161" s="117"/>
      <c r="NMK161" s="117"/>
      <c r="NML161" s="117"/>
      <c r="NMM161" s="117"/>
      <c r="NMN161" s="117"/>
      <c r="NMO161" s="117"/>
      <c r="NMP161" s="117"/>
      <c r="NMQ161" s="117"/>
      <c r="NMR161" s="117"/>
      <c r="NMS161" s="117"/>
      <c r="NMT161" s="117"/>
      <c r="NMU161" s="117"/>
      <c r="NMV161" s="117"/>
      <c r="NMW161" s="117"/>
      <c r="NMX161" s="118"/>
      <c r="NMY161" s="118"/>
      <c r="NMZ161" s="119"/>
      <c r="NNA161" s="119"/>
      <c r="NNB161" s="94"/>
      <c r="NNC161" s="94"/>
      <c r="NND161" s="2"/>
      <c r="NNE161" s="5"/>
      <c r="NNF161" s="5"/>
      <c r="NNG161" s="120"/>
      <c r="NNH161" s="118"/>
      <c r="NNI161" s="118"/>
      <c r="NNJ161" s="118"/>
      <c r="NNK161" s="118"/>
      <c r="NNL161" s="118"/>
      <c r="NNM161" s="121"/>
      <c r="NNN161" s="117"/>
      <c r="NNO161" s="117"/>
      <c r="NNP161" s="117"/>
      <c r="NNQ161" s="117"/>
      <c r="NNR161" s="117"/>
      <c r="NNS161" s="117"/>
      <c r="NNT161" s="117"/>
      <c r="NNU161" s="117"/>
      <c r="NNV161" s="117"/>
      <c r="NNW161" s="117"/>
      <c r="NNX161" s="117"/>
      <c r="NNY161" s="117"/>
      <c r="NNZ161" s="117"/>
      <c r="NOA161" s="117"/>
      <c r="NOB161" s="118"/>
      <c r="NOC161" s="118"/>
      <c r="NOD161" s="119"/>
      <c r="NOE161" s="119"/>
      <c r="NOF161" s="94"/>
      <c r="NOG161" s="94"/>
      <c r="NOH161" s="2"/>
      <c r="NOI161" s="5"/>
      <c r="NOJ161" s="5"/>
      <c r="NOK161" s="120"/>
      <c r="NOL161" s="118"/>
      <c r="NOM161" s="118"/>
      <c r="NON161" s="118"/>
      <c r="NOO161" s="118"/>
      <c r="NOP161" s="118"/>
      <c r="NOQ161" s="121"/>
      <c r="NOR161" s="117"/>
      <c r="NOS161" s="117"/>
      <c r="NOT161" s="117"/>
      <c r="NOU161" s="117"/>
      <c r="NOV161" s="117"/>
      <c r="NOW161" s="117"/>
      <c r="NOX161" s="117"/>
      <c r="NOY161" s="117"/>
      <c r="NOZ161" s="117"/>
      <c r="NPA161" s="117"/>
      <c r="NPB161" s="117"/>
      <c r="NPC161" s="117"/>
      <c r="NPD161" s="117"/>
      <c r="NPE161" s="117"/>
      <c r="NPF161" s="118"/>
      <c r="NPG161" s="118"/>
      <c r="NPH161" s="119"/>
      <c r="NPI161" s="119"/>
      <c r="NPJ161" s="94"/>
      <c r="NPK161" s="94"/>
      <c r="NPL161" s="2"/>
      <c r="NPM161" s="5"/>
      <c r="NPN161" s="5"/>
      <c r="NPO161" s="120"/>
      <c r="NPP161" s="118"/>
      <c r="NPQ161" s="118"/>
      <c r="NPR161" s="118"/>
      <c r="NPS161" s="118"/>
      <c r="NPT161" s="118"/>
      <c r="NPU161" s="121"/>
      <c r="NPV161" s="117"/>
      <c r="NPW161" s="117"/>
      <c r="NPX161" s="117"/>
      <c r="NPY161" s="117"/>
      <c r="NPZ161" s="117"/>
      <c r="NQA161" s="117"/>
      <c r="NQB161" s="117"/>
      <c r="NQC161" s="117"/>
      <c r="NQD161" s="117"/>
      <c r="NQE161" s="117"/>
      <c r="NQF161" s="117"/>
      <c r="NQG161" s="117"/>
      <c r="NQH161" s="117"/>
      <c r="NQI161" s="117"/>
      <c r="NQJ161" s="118"/>
      <c r="NQK161" s="118"/>
      <c r="NQL161" s="119"/>
      <c r="NQM161" s="119"/>
      <c r="NQN161" s="94"/>
      <c r="NQO161" s="94"/>
      <c r="NQP161" s="2"/>
      <c r="NQQ161" s="5"/>
      <c r="NQR161" s="5"/>
      <c r="NQS161" s="120"/>
      <c r="NQT161" s="118"/>
      <c r="NQU161" s="118"/>
      <c r="NQV161" s="118"/>
      <c r="NQW161" s="118"/>
      <c r="NQX161" s="118"/>
      <c r="NQY161" s="121"/>
      <c r="NQZ161" s="117"/>
      <c r="NRA161" s="117"/>
      <c r="NRB161" s="117"/>
      <c r="NRC161" s="117"/>
      <c r="NRD161" s="117"/>
      <c r="NRE161" s="117"/>
      <c r="NRF161" s="117"/>
      <c r="NRG161" s="117"/>
      <c r="NRH161" s="117"/>
      <c r="NRI161" s="117"/>
      <c r="NRJ161" s="117"/>
      <c r="NRK161" s="117"/>
      <c r="NRL161" s="117"/>
      <c r="NRM161" s="117"/>
      <c r="NRN161" s="118"/>
      <c r="NRO161" s="118"/>
      <c r="NRP161" s="119"/>
      <c r="NRQ161" s="119"/>
      <c r="NRR161" s="94"/>
      <c r="NRS161" s="94"/>
      <c r="NRT161" s="2"/>
      <c r="NRU161" s="5"/>
      <c r="NRV161" s="5"/>
      <c r="NRW161" s="120"/>
      <c r="NRX161" s="118"/>
      <c r="NRY161" s="118"/>
      <c r="NRZ161" s="118"/>
      <c r="NSA161" s="118"/>
      <c r="NSB161" s="118"/>
      <c r="NSC161" s="121"/>
      <c r="NSD161" s="117"/>
      <c r="NSE161" s="117"/>
      <c r="NSF161" s="117"/>
      <c r="NSG161" s="117"/>
      <c r="NSH161" s="117"/>
      <c r="NSI161" s="117"/>
      <c r="NSJ161" s="117"/>
      <c r="NSK161" s="117"/>
      <c r="NSL161" s="117"/>
      <c r="NSM161" s="117"/>
      <c r="NSN161" s="117"/>
      <c r="NSO161" s="117"/>
      <c r="NSP161" s="117"/>
      <c r="NSQ161" s="117"/>
      <c r="NSR161" s="118"/>
      <c r="NSS161" s="118"/>
      <c r="NST161" s="119"/>
      <c r="NSU161" s="119"/>
      <c r="NSV161" s="94"/>
      <c r="NSW161" s="94"/>
      <c r="NSX161" s="2"/>
      <c r="NSY161" s="5"/>
      <c r="NSZ161" s="5"/>
      <c r="NTA161" s="120"/>
      <c r="NTB161" s="118"/>
      <c r="NTC161" s="118"/>
      <c r="NTD161" s="118"/>
      <c r="NTE161" s="118"/>
      <c r="NTF161" s="118"/>
      <c r="NTG161" s="121"/>
      <c r="NTH161" s="117"/>
      <c r="NTI161" s="117"/>
      <c r="NTJ161" s="117"/>
      <c r="NTK161" s="117"/>
      <c r="NTL161" s="117"/>
      <c r="NTM161" s="117"/>
      <c r="NTN161" s="117"/>
      <c r="NTO161" s="117"/>
      <c r="NTP161" s="117"/>
      <c r="NTQ161" s="117"/>
      <c r="NTR161" s="117"/>
      <c r="NTS161" s="117"/>
      <c r="NTT161" s="117"/>
      <c r="NTU161" s="117"/>
      <c r="NTV161" s="118"/>
      <c r="NTW161" s="118"/>
      <c r="NTX161" s="119"/>
      <c r="NTY161" s="119"/>
      <c r="NTZ161" s="94"/>
      <c r="NUA161" s="94"/>
      <c r="NUB161" s="2"/>
      <c r="NUC161" s="5"/>
      <c r="NUD161" s="5"/>
      <c r="NUE161" s="120"/>
      <c r="NUF161" s="118"/>
      <c r="NUG161" s="118"/>
      <c r="NUH161" s="118"/>
      <c r="NUI161" s="118"/>
      <c r="NUJ161" s="118"/>
      <c r="NUK161" s="121"/>
      <c r="NUL161" s="117"/>
      <c r="NUM161" s="117"/>
      <c r="NUN161" s="117"/>
      <c r="NUO161" s="117"/>
      <c r="NUP161" s="117"/>
      <c r="NUQ161" s="117"/>
      <c r="NUR161" s="117"/>
      <c r="NUS161" s="117"/>
      <c r="NUT161" s="117"/>
      <c r="NUU161" s="117"/>
      <c r="NUV161" s="117"/>
      <c r="NUW161" s="117"/>
      <c r="NUX161" s="117"/>
      <c r="NUY161" s="117"/>
      <c r="NUZ161" s="118"/>
      <c r="NVA161" s="118"/>
      <c r="NVB161" s="119"/>
      <c r="NVC161" s="119"/>
      <c r="NVD161" s="94"/>
      <c r="NVE161" s="94"/>
      <c r="NVF161" s="2"/>
      <c r="NVG161" s="5"/>
      <c r="NVH161" s="5"/>
      <c r="NVI161" s="120"/>
      <c r="NVJ161" s="118"/>
      <c r="NVK161" s="118"/>
      <c r="NVL161" s="118"/>
      <c r="NVM161" s="118"/>
      <c r="NVN161" s="118"/>
      <c r="NVO161" s="121"/>
      <c r="NVP161" s="117"/>
      <c r="NVQ161" s="117"/>
      <c r="NVR161" s="117"/>
      <c r="NVS161" s="117"/>
      <c r="NVT161" s="117"/>
      <c r="NVU161" s="117"/>
      <c r="NVV161" s="117"/>
      <c r="NVW161" s="117"/>
      <c r="NVX161" s="117"/>
      <c r="NVY161" s="117"/>
      <c r="NVZ161" s="117"/>
      <c r="NWA161" s="117"/>
      <c r="NWB161" s="117"/>
      <c r="NWC161" s="117"/>
      <c r="NWD161" s="118"/>
      <c r="NWE161" s="118"/>
      <c r="NWF161" s="119"/>
      <c r="NWG161" s="119"/>
      <c r="NWH161" s="94"/>
      <c r="NWI161" s="94"/>
      <c r="NWJ161" s="2"/>
      <c r="NWK161" s="5"/>
      <c r="NWL161" s="5"/>
      <c r="NWM161" s="120"/>
      <c r="NWN161" s="118"/>
      <c r="NWO161" s="118"/>
      <c r="NWP161" s="118"/>
      <c r="NWQ161" s="118"/>
      <c r="NWR161" s="118"/>
      <c r="NWS161" s="121"/>
      <c r="NWT161" s="117"/>
      <c r="NWU161" s="117"/>
      <c r="NWV161" s="117"/>
      <c r="NWW161" s="117"/>
      <c r="NWX161" s="117"/>
      <c r="NWY161" s="117"/>
      <c r="NWZ161" s="117"/>
      <c r="NXA161" s="117"/>
      <c r="NXB161" s="117"/>
      <c r="NXC161" s="117"/>
      <c r="NXD161" s="117"/>
      <c r="NXE161" s="117"/>
      <c r="NXF161" s="117"/>
      <c r="NXG161" s="117"/>
      <c r="NXH161" s="118"/>
      <c r="NXI161" s="118"/>
      <c r="NXJ161" s="119"/>
      <c r="NXK161" s="119"/>
      <c r="NXL161" s="94"/>
      <c r="NXM161" s="94"/>
      <c r="NXN161" s="2"/>
      <c r="NXO161" s="5"/>
      <c r="NXP161" s="5"/>
      <c r="NXQ161" s="120"/>
      <c r="NXR161" s="118"/>
      <c r="NXS161" s="118"/>
      <c r="NXT161" s="118"/>
      <c r="NXU161" s="118"/>
      <c r="NXV161" s="118"/>
      <c r="NXW161" s="121"/>
      <c r="NXX161" s="117"/>
      <c r="NXY161" s="117"/>
      <c r="NXZ161" s="117"/>
      <c r="NYA161" s="117"/>
      <c r="NYB161" s="117"/>
      <c r="NYC161" s="117"/>
      <c r="NYD161" s="117"/>
      <c r="NYE161" s="117"/>
      <c r="NYF161" s="117"/>
      <c r="NYG161" s="117"/>
      <c r="NYH161" s="117"/>
      <c r="NYI161" s="117"/>
      <c r="NYJ161" s="117"/>
      <c r="NYK161" s="117"/>
      <c r="NYL161" s="118"/>
      <c r="NYM161" s="118"/>
      <c r="NYN161" s="119"/>
      <c r="NYO161" s="119"/>
      <c r="NYP161" s="94"/>
      <c r="NYQ161" s="94"/>
      <c r="NYR161" s="2"/>
      <c r="NYS161" s="5"/>
      <c r="NYT161" s="5"/>
      <c r="NYU161" s="120"/>
      <c r="NYV161" s="118"/>
      <c r="NYW161" s="118"/>
      <c r="NYX161" s="118"/>
      <c r="NYY161" s="118"/>
      <c r="NYZ161" s="118"/>
      <c r="NZA161" s="121"/>
      <c r="NZB161" s="117"/>
      <c r="NZC161" s="117"/>
      <c r="NZD161" s="117"/>
      <c r="NZE161" s="117"/>
      <c r="NZF161" s="117"/>
      <c r="NZG161" s="117"/>
      <c r="NZH161" s="117"/>
      <c r="NZI161" s="117"/>
      <c r="NZJ161" s="117"/>
      <c r="NZK161" s="117"/>
      <c r="NZL161" s="117"/>
      <c r="NZM161" s="117"/>
      <c r="NZN161" s="117"/>
      <c r="NZO161" s="117"/>
      <c r="NZP161" s="118"/>
      <c r="NZQ161" s="118"/>
      <c r="NZR161" s="119"/>
      <c r="NZS161" s="119"/>
      <c r="NZT161" s="94"/>
      <c r="NZU161" s="94"/>
      <c r="NZV161" s="2"/>
      <c r="NZW161" s="5"/>
      <c r="NZX161" s="5"/>
      <c r="NZY161" s="120"/>
      <c r="NZZ161" s="118"/>
      <c r="OAA161" s="118"/>
      <c r="OAB161" s="118"/>
      <c r="OAC161" s="118"/>
      <c r="OAD161" s="118"/>
      <c r="OAE161" s="121"/>
      <c r="OAF161" s="117"/>
      <c r="OAG161" s="117"/>
      <c r="OAH161" s="117"/>
      <c r="OAI161" s="117"/>
      <c r="OAJ161" s="117"/>
      <c r="OAK161" s="117"/>
      <c r="OAL161" s="117"/>
      <c r="OAM161" s="117"/>
      <c r="OAN161" s="117"/>
      <c r="OAO161" s="117"/>
      <c r="OAP161" s="117"/>
      <c r="OAQ161" s="117"/>
      <c r="OAR161" s="117"/>
      <c r="OAS161" s="117"/>
      <c r="OAT161" s="118"/>
      <c r="OAU161" s="118"/>
      <c r="OAV161" s="119"/>
      <c r="OAW161" s="119"/>
      <c r="OAX161" s="94"/>
      <c r="OAY161" s="94"/>
      <c r="OAZ161" s="2"/>
      <c r="OBA161" s="5"/>
      <c r="OBB161" s="5"/>
      <c r="OBC161" s="120"/>
      <c r="OBD161" s="118"/>
      <c r="OBE161" s="118"/>
      <c r="OBF161" s="118"/>
      <c r="OBG161" s="118"/>
      <c r="OBH161" s="118"/>
      <c r="OBI161" s="121"/>
      <c r="OBJ161" s="117"/>
      <c r="OBK161" s="117"/>
      <c r="OBL161" s="117"/>
      <c r="OBM161" s="117"/>
      <c r="OBN161" s="117"/>
      <c r="OBO161" s="117"/>
      <c r="OBP161" s="117"/>
      <c r="OBQ161" s="117"/>
      <c r="OBR161" s="117"/>
      <c r="OBS161" s="117"/>
      <c r="OBT161" s="117"/>
      <c r="OBU161" s="117"/>
      <c r="OBV161" s="117"/>
      <c r="OBW161" s="117"/>
      <c r="OBX161" s="118"/>
      <c r="OBY161" s="118"/>
      <c r="OBZ161" s="119"/>
      <c r="OCA161" s="119"/>
      <c r="OCB161" s="94"/>
      <c r="OCC161" s="94"/>
      <c r="OCD161" s="2"/>
      <c r="OCE161" s="5"/>
      <c r="OCF161" s="5"/>
      <c r="OCG161" s="120"/>
      <c r="OCH161" s="118"/>
      <c r="OCI161" s="118"/>
      <c r="OCJ161" s="118"/>
      <c r="OCK161" s="118"/>
      <c r="OCL161" s="118"/>
      <c r="OCM161" s="121"/>
      <c r="OCN161" s="117"/>
      <c r="OCO161" s="117"/>
      <c r="OCP161" s="117"/>
      <c r="OCQ161" s="117"/>
      <c r="OCR161" s="117"/>
      <c r="OCS161" s="117"/>
      <c r="OCT161" s="117"/>
      <c r="OCU161" s="117"/>
      <c r="OCV161" s="117"/>
      <c r="OCW161" s="117"/>
      <c r="OCX161" s="117"/>
      <c r="OCY161" s="117"/>
      <c r="OCZ161" s="117"/>
      <c r="ODA161" s="117"/>
      <c r="ODB161" s="118"/>
      <c r="ODC161" s="118"/>
      <c r="ODD161" s="119"/>
      <c r="ODE161" s="119"/>
      <c r="ODF161" s="94"/>
      <c r="ODG161" s="94"/>
      <c r="ODH161" s="2"/>
      <c r="ODI161" s="5"/>
      <c r="ODJ161" s="5"/>
      <c r="ODK161" s="120"/>
      <c r="ODL161" s="118"/>
      <c r="ODM161" s="118"/>
      <c r="ODN161" s="118"/>
      <c r="ODO161" s="118"/>
      <c r="ODP161" s="118"/>
      <c r="ODQ161" s="121"/>
      <c r="ODR161" s="117"/>
      <c r="ODS161" s="117"/>
      <c r="ODT161" s="117"/>
      <c r="ODU161" s="117"/>
      <c r="ODV161" s="117"/>
      <c r="ODW161" s="117"/>
      <c r="ODX161" s="117"/>
      <c r="ODY161" s="117"/>
      <c r="ODZ161" s="117"/>
      <c r="OEA161" s="117"/>
      <c r="OEB161" s="117"/>
      <c r="OEC161" s="117"/>
      <c r="OED161" s="117"/>
      <c r="OEE161" s="117"/>
      <c r="OEF161" s="118"/>
      <c r="OEG161" s="118"/>
      <c r="OEH161" s="119"/>
      <c r="OEI161" s="119"/>
      <c r="OEJ161" s="94"/>
      <c r="OEK161" s="94"/>
      <c r="OEL161" s="2"/>
      <c r="OEM161" s="5"/>
      <c r="OEN161" s="5"/>
      <c r="OEO161" s="120"/>
      <c r="OEP161" s="118"/>
      <c r="OEQ161" s="118"/>
      <c r="OER161" s="118"/>
      <c r="OES161" s="118"/>
      <c r="OET161" s="118"/>
      <c r="OEU161" s="121"/>
      <c r="OEV161" s="117"/>
      <c r="OEW161" s="117"/>
      <c r="OEX161" s="117"/>
      <c r="OEY161" s="117"/>
      <c r="OEZ161" s="117"/>
      <c r="OFA161" s="117"/>
      <c r="OFB161" s="117"/>
      <c r="OFC161" s="117"/>
      <c r="OFD161" s="117"/>
      <c r="OFE161" s="117"/>
      <c r="OFF161" s="117"/>
      <c r="OFG161" s="117"/>
      <c r="OFH161" s="117"/>
      <c r="OFI161" s="117"/>
      <c r="OFJ161" s="118"/>
      <c r="OFK161" s="118"/>
      <c r="OFL161" s="119"/>
      <c r="OFM161" s="119"/>
      <c r="OFN161" s="94"/>
      <c r="OFO161" s="94"/>
      <c r="OFP161" s="2"/>
      <c r="OFQ161" s="5"/>
      <c r="OFR161" s="5"/>
      <c r="OFS161" s="120"/>
      <c r="OFT161" s="118"/>
      <c r="OFU161" s="118"/>
      <c r="OFV161" s="118"/>
      <c r="OFW161" s="118"/>
      <c r="OFX161" s="118"/>
      <c r="OFY161" s="121"/>
      <c r="OFZ161" s="117"/>
      <c r="OGA161" s="117"/>
      <c r="OGB161" s="117"/>
      <c r="OGC161" s="117"/>
      <c r="OGD161" s="117"/>
      <c r="OGE161" s="117"/>
      <c r="OGF161" s="117"/>
      <c r="OGG161" s="117"/>
      <c r="OGH161" s="117"/>
      <c r="OGI161" s="117"/>
      <c r="OGJ161" s="117"/>
      <c r="OGK161" s="117"/>
      <c r="OGL161" s="117"/>
      <c r="OGM161" s="117"/>
      <c r="OGN161" s="118"/>
      <c r="OGO161" s="118"/>
      <c r="OGP161" s="119"/>
      <c r="OGQ161" s="119"/>
      <c r="OGR161" s="94"/>
      <c r="OGS161" s="94"/>
      <c r="OGT161" s="2"/>
      <c r="OGU161" s="5"/>
      <c r="OGV161" s="5"/>
      <c r="OGW161" s="120"/>
      <c r="OGX161" s="118"/>
      <c r="OGY161" s="118"/>
      <c r="OGZ161" s="118"/>
      <c r="OHA161" s="118"/>
      <c r="OHB161" s="118"/>
      <c r="OHC161" s="121"/>
      <c r="OHD161" s="117"/>
      <c r="OHE161" s="117"/>
      <c r="OHF161" s="117"/>
      <c r="OHG161" s="117"/>
      <c r="OHH161" s="117"/>
      <c r="OHI161" s="117"/>
      <c r="OHJ161" s="117"/>
      <c r="OHK161" s="117"/>
      <c r="OHL161" s="117"/>
      <c r="OHM161" s="117"/>
      <c r="OHN161" s="117"/>
      <c r="OHO161" s="117"/>
      <c r="OHP161" s="117"/>
      <c r="OHQ161" s="117"/>
      <c r="OHR161" s="118"/>
      <c r="OHS161" s="118"/>
      <c r="OHT161" s="119"/>
      <c r="OHU161" s="119"/>
      <c r="OHV161" s="94"/>
      <c r="OHW161" s="94"/>
      <c r="OHX161" s="2"/>
      <c r="OHY161" s="5"/>
      <c r="OHZ161" s="5"/>
      <c r="OIA161" s="120"/>
      <c r="OIB161" s="118"/>
      <c r="OIC161" s="118"/>
      <c r="OID161" s="118"/>
      <c r="OIE161" s="118"/>
      <c r="OIF161" s="118"/>
      <c r="OIG161" s="121"/>
      <c r="OIH161" s="117"/>
      <c r="OII161" s="117"/>
      <c r="OIJ161" s="117"/>
      <c r="OIK161" s="117"/>
      <c r="OIL161" s="117"/>
      <c r="OIM161" s="117"/>
      <c r="OIN161" s="117"/>
      <c r="OIO161" s="117"/>
      <c r="OIP161" s="117"/>
      <c r="OIQ161" s="117"/>
      <c r="OIR161" s="117"/>
      <c r="OIS161" s="117"/>
      <c r="OIT161" s="117"/>
      <c r="OIU161" s="117"/>
      <c r="OIV161" s="118"/>
      <c r="OIW161" s="118"/>
      <c r="OIX161" s="119"/>
      <c r="OIY161" s="119"/>
      <c r="OIZ161" s="94"/>
      <c r="OJA161" s="94"/>
      <c r="OJB161" s="2"/>
      <c r="OJC161" s="5"/>
      <c r="OJD161" s="5"/>
      <c r="OJE161" s="120"/>
      <c r="OJF161" s="118"/>
      <c r="OJG161" s="118"/>
      <c r="OJH161" s="118"/>
      <c r="OJI161" s="118"/>
      <c r="OJJ161" s="118"/>
      <c r="OJK161" s="121"/>
      <c r="OJL161" s="117"/>
      <c r="OJM161" s="117"/>
      <c r="OJN161" s="117"/>
      <c r="OJO161" s="117"/>
      <c r="OJP161" s="117"/>
      <c r="OJQ161" s="117"/>
      <c r="OJR161" s="117"/>
      <c r="OJS161" s="117"/>
      <c r="OJT161" s="117"/>
      <c r="OJU161" s="117"/>
      <c r="OJV161" s="117"/>
      <c r="OJW161" s="117"/>
      <c r="OJX161" s="117"/>
      <c r="OJY161" s="117"/>
      <c r="OJZ161" s="118"/>
      <c r="OKA161" s="118"/>
      <c r="OKB161" s="119"/>
      <c r="OKC161" s="119"/>
      <c r="OKD161" s="94"/>
      <c r="OKE161" s="94"/>
      <c r="OKF161" s="2"/>
      <c r="OKG161" s="5"/>
      <c r="OKH161" s="5"/>
      <c r="OKI161" s="120"/>
      <c r="OKJ161" s="118"/>
      <c r="OKK161" s="118"/>
      <c r="OKL161" s="118"/>
      <c r="OKM161" s="118"/>
      <c r="OKN161" s="118"/>
      <c r="OKO161" s="121"/>
      <c r="OKP161" s="117"/>
      <c r="OKQ161" s="117"/>
      <c r="OKR161" s="117"/>
      <c r="OKS161" s="117"/>
      <c r="OKT161" s="117"/>
      <c r="OKU161" s="117"/>
      <c r="OKV161" s="117"/>
      <c r="OKW161" s="117"/>
      <c r="OKX161" s="117"/>
      <c r="OKY161" s="117"/>
      <c r="OKZ161" s="117"/>
      <c r="OLA161" s="117"/>
      <c r="OLB161" s="117"/>
      <c r="OLC161" s="117"/>
      <c r="OLD161" s="118"/>
      <c r="OLE161" s="118"/>
      <c r="OLF161" s="119"/>
      <c r="OLG161" s="119"/>
      <c r="OLH161" s="94"/>
      <c r="OLI161" s="94"/>
      <c r="OLJ161" s="2"/>
      <c r="OLK161" s="5"/>
      <c r="OLL161" s="5"/>
      <c r="OLM161" s="120"/>
      <c r="OLN161" s="118"/>
      <c r="OLO161" s="118"/>
      <c r="OLP161" s="118"/>
      <c r="OLQ161" s="118"/>
      <c r="OLR161" s="118"/>
      <c r="OLS161" s="121"/>
      <c r="OLT161" s="117"/>
      <c r="OLU161" s="117"/>
      <c r="OLV161" s="117"/>
      <c r="OLW161" s="117"/>
      <c r="OLX161" s="117"/>
      <c r="OLY161" s="117"/>
      <c r="OLZ161" s="117"/>
      <c r="OMA161" s="117"/>
      <c r="OMB161" s="117"/>
      <c r="OMC161" s="117"/>
      <c r="OMD161" s="117"/>
      <c r="OME161" s="117"/>
      <c r="OMF161" s="117"/>
      <c r="OMG161" s="117"/>
      <c r="OMH161" s="118"/>
      <c r="OMI161" s="118"/>
      <c r="OMJ161" s="119"/>
      <c r="OMK161" s="119"/>
      <c r="OML161" s="94"/>
      <c r="OMM161" s="94"/>
      <c r="OMN161" s="2"/>
      <c r="OMO161" s="5"/>
      <c r="OMP161" s="5"/>
      <c r="OMQ161" s="120"/>
      <c r="OMR161" s="118"/>
      <c r="OMS161" s="118"/>
      <c r="OMT161" s="118"/>
      <c r="OMU161" s="118"/>
      <c r="OMV161" s="118"/>
      <c r="OMW161" s="121"/>
      <c r="OMX161" s="117"/>
      <c r="OMY161" s="117"/>
      <c r="OMZ161" s="117"/>
      <c r="ONA161" s="117"/>
      <c r="ONB161" s="117"/>
      <c r="ONC161" s="117"/>
      <c r="OND161" s="117"/>
      <c r="ONE161" s="117"/>
      <c r="ONF161" s="117"/>
      <c r="ONG161" s="117"/>
      <c r="ONH161" s="117"/>
      <c r="ONI161" s="117"/>
      <c r="ONJ161" s="117"/>
      <c r="ONK161" s="117"/>
      <c r="ONL161" s="118"/>
      <c r="ONM161" s="118"/>
      <c r="ONN161" s="119"/>
      <c r="ONO161" s="119"/>
      <c r="ONP161" s="94"/>
      <c r="ONQ161" s="94"/>
      <c r="ONR161" s="2"/>
      <c r="ONS161" s="5"/>
      <c r="ONT161" s="5"/>
      <c r="ONU161" s="120"/>
      <c r="ONV161" s="118"/>
      <c r="ONW161" s="118"/>
      <c r="ONX161" s="118"/>
      <c r="ONY161" s="118"/>
      <c r="ONZ161" s="118"/>
      <c r="OOA161" s="121"/>
      <c r="OOB161" s="117"/>
      <c r="OOC161" s="117"/>
      <c r="OOD161" s="117"/>
      <c r="OOE161" s="117"/>
      <c r="OOF161" s="117"/>
      <c r="OOG161" s="117"/>
      <c r="OOH161" s="117"/>
      <c r="OOI161" s="117"/>
      <c r="OOJ161" s="117"/>
      <c r="OOK161" s="117"/>
      <c r="OOL161" s="117"/>
      <c r="OOM161" s="117"/>
      <c r="OON161" s="117"/>
      <c r="OOO161" s="117"/>
      <c r="OOP161" s="118"/>
      <c r="OOQ161" s="118"/>
      <c r="OOR161" s="119"/>
      <c r="OOS161" s="119"/>
      <c r="OOT161" s="94"/>
      <c r="OOU161" s="94"/>
      <c r="OOV161" s="2"/>
      <c r="OOW161" s="5"/>
      <c r="OOX161" s="5"/>
      <c r="OOY161" s="120"/>
      <c r="OOZ161" s="118"/>
      <c r="OPA161" s="118"/>
      <c r="OPB161" s="118"/>
      <c r="OPC161" s="118"/>
      <c r="OPD161" s="118"/>
      <c r="OPE161" s="121"/>
      <c r="OPF161" s="117"/>
      <c r="OPG161" s="117"/>
      <c r="OPH161" s="117"/>
      <c r="OPI161" s="117"/>
      <c r="OPJ161" s="117"/>
      <c r="OPK161" s="117"/>
      <c r="OPL161" s="117"/>
      <c r="OPM161" s="117"/>
      <c r="OPN161" s="117"/>
      <c r="OPO161" s="117"/>
      <c r="OPP161" s="117"/>
      <c r="OPQ161" s="117"/>
      <c r="OPR161" s="117"/>
      <c r="OPS161" s="117"/>
      <c r="OPT161" s="118"/>
      <c r="OPU161" s="118"/>
      <c r="OPV161" s="119"/>
      <c r="OPW161" s="119"/>
      <c r="OPX161" s="94"/>
      <c r="OPY161" s="94"/>
      <c r="OPZ161" s="2"/>
      <c r="OQA161" s="5"/>
      <c r="OQB161" s="5"/>
      <c r="OQC161" s="120"/>
      <c r="OQD161" s="118"/>
      <c r="OQE161" s="118"/>
      <c r="OQF161" s="118"/>
      <c r="OQG161" s="118"/>
      <c r="OQH161" s="118"/>
      <c r="OQI161" s="121"/>
      <c r="OQJ161" s="117"/>
      <c r="OQK161" s="117"/>
      <c r="OQL161" s="117"/>
      <c r="OQM161" s="117"/>
      <c r="OQN161" s="117"/>
      <c r="OQO161" s="117"/>
      <c r="OQP161" s="117"/>
      <c r="OQQ161" s="117"/>
      <c r="OQR161" s="117"/>
      <c r="OQS161" s="117"/>
      <c r="OQT161" s="117"/>
      <c r="OQU161" s="117"/>
      <c r="OQV161" s="117"/>
      <c r="OQW161" s="117"/>
      <c r="OQX161" s="118"/>
      <c r="OQY161" s="118"/>
      <c r="OQZ161" s="119"/>
      <c r="ORA161" s="119"/>
      <c r="ORB161" s="94"/>
      <c r="ORC161" s="94"/>
      <c r="ORD161" s="2"/>
      <c r="ORE161" s="5"/>
      <c r="ORF161" s="5"/>
      <c r="ORG161" s="120"/>
      <c r="ORH161" s="118"/>
      <c r="ORI161" s="118"/>
      <c r="ORJ161" s="118"/>
      <c r="ORK161" s="118"/>
      <c r="ORL161" s="118"/>
      <c r="ORM161" s="121"/>
      <c r="ORN161" s="117"/>
      <c r="ORO161" s="117"/>
      <c r="ORP161" s="117"/>
      <c r="ORQ161" s="117"/>
      <c r="ORR161" s="117"/>
      <c r="ORS161" s="117"/>
      <c r="ORT161" s="117"/>
      <c r="ORU161" s="117"/>
      <c r="ORV161" s="117"/>
      <c r="ORW161" s="117"/>
      <c r="ORX161" s="117"/>
      <c r="ORY161" s="117"/>
      <c r="ORZ161" s="117"/>
      <c r="OSA161" s="117"/>
      <c r="OSB161" s="118"/>
      <c r="OSC161" s="118"/>
      <c r="OSD161" s="119"/>
      <c r="OSE161" s="119"/>
      <c r="OSF161" s="94"/>
      <c r="OSG161" s="94"/>
      <c r="OSH161" s="2"/>
      <c r="OSI161" s="5"/>
      <c r="OSJ161" s="5"/>
      <c r="OSK161" s="120"/>
      <c r="OSL161" s="118"/>
      <c r="OSM161" s="118"/>
      <c r="OSN161" s="118"/>
      <c r="OSO161" s="118"/>
      <c r="OSP161" s="118"/>
      <c r="OSQ161" s="121"/>
      <c r="OSR161" s="117"/>
      <c r="OSS161" s="117"/>
      <c r="OST161" s="117"/>
      <c r="OSU161" s="117"/>
      <c r="OSV161" s="117"/>
      <c r="OSW161" s="117"/>
      <c r="OSX161" s="117"/>
      <c r="OSY161" s="117"/>
      <c r="OSZ161" s="117"/>
      <c r="OTA161" s="117"/>
      <c r="OTB161" s="117"/>
      <c r="OTC161" s="117"/>
      <c r="OTD161" s="117"/>
      <c r="OTE161" s="117"/>
      <c r="OTF161" s="118"/>
      <c r="OTG161" s="118"/>
      <c r="OTH161" s="119"/>
      <c r="OTI161" s="119"/>
      <c r="OTJ161" s="94"/>
      <c r="OTK161" s="94"/>
      <c r="OTL161" s="2"/>
      <c r="OTM161" s="5"/>
      <c r="OTN161" s="5"/>
      <c r="OTO161" s="120"/>
      <c r="OTP161" s="118"/>
      <c r="OTQ161" s="118"/>
      <c r="OTR161" s="118"/>
      <c r="OTS161" s="118"/>
      <c r="OTT161" s="118"/>
      <c r="OTU161" s="121"/>
      <c r="OTV161" s="117"/>
      <c r="OTW161" s="117"/>
      <c r="OTX161" s="117"/>
      <c r="OTY161" s="117"/>
      <c r="OTZ161" s="117"/>
      <c r="OUA161" s="117"/>
      <c r="OUB161" s="117"/>
      <c r="OUC161" s="117"/>
      <c r="OUD161" s="117"/>
      <c r="OUE161" s="117"/>
      <c r="OUF161" s="117"/>
      <c r="OUG161" s="117"/>
      <c r="OUH161" s="117"/>
      <c r="OUI161" s="117"/>
      <c r="OUJ161" s="118"/>
      <c r="OUK161" s="118"/>
      <c r="OUL161" s="119"/>
      <c r="OUM161" s="119"/>
      <c r="OUN161" s="94"/>
      <c r="OUO161" s="94"/>
      <c r="OUP161" s="2"/>
      <c r="OUQ161" s="5"/>
      <c r="OUR161" s="5"/>
      <c r="OUS161" s="120"/>
      <c r="OUT161" s="118"/>
      <c r="OUU161" s="118"/>
      <c r="OUV161" s="118"/>
      <c r="OUW161" s="118"/>
      <c r="OUX161" s="118"/>
      <c r="OUY161" s="121"/>
      <c r="OUZ161" s="117"/>
      <c r="OVA161" s="117"/>
      <c r="OVB161" s="117"/>
      <c r="OVC161" s="117"/>
      <c r="OVD161" s="117"/>
      <c r="OVE161" s="117"/>
      <c r="OVF161" s="117"/>
      <c r="OVG161" s="117"/>
      <c r="OVH161" s="117"/>
      <c r="OVI161" s="117"/>
      <c r="OVJ161" s="117"/>
      <c r="OVK161" s="117"/>
      <c r="OVL161" s="117"/>
      <c r="OVM161" s="117"/>
      <c r="OVN161" s="118"/>
      <c r="OVO161" s="118"/>
      <c r="OVP161" s="119"/>
      <c r="OVQ161" s="119"/>
      <c r="OVR161" s="94"/>
      <c r="OVS161" s="94"/>
      <c r="OVT161" s="2"/>
      <c r="OVU161" s="5"/>
      <c r="OVV161" s="5"/>
      <c r="OVW161" s="120"/>
      <c r="OVX161" s="118"/>
      <c r="OVY161" s="118"/>
      <c r="OVZ161" s="118"/>
      <c r="OWA161" s="118"/>
      <c r="OWB161" s="118"/>
      <c r="OWC161" s="121"/>
      <c r="OWD161" s="117"/>
      <c r="OWE161" s="117"/>
      <c r="OWF161" s="117"/>
      <c r="OWG161" s="117"/>
      <c r="OWH161" s="117"/>
      <c r="OWI161" s="117"/>
      <c r="OWJ161" s="117"/>
      <c r="OWK161" s="117"/>
      <c r="OWL161" s="117"/>
      <c r="OWM161" s="117"/>
      <c r="OWN161" s="117"/>
      <c r="OWO161" s="117"/>
      <c r="OWP161" s="117"/>
      <c r="OWQ161" s="117"/>
      <c r="OWR161" s="118"/>
      <c r="OWS161" s="118"/>
      <c r="OWT161" s="119"/>
      <c r="OWU161" s="119"/>
      <c r="OWV161" s="94"/>
      <c r="OWW161" s="94"/>
      <c r="OWX161" s="2"/>
      <c r="OWY161" s="5"/>
      <c r="OWZ161" s="5"/>
      <c r="OXA161" s="120"/>
      <c r="OXB161" s="118"/>
      <c r="OXC161" s="118"/>
      <c r="OXD161" s="118"/>
      <c r="OXE161" s="118"/>
      <c r="OXF161" s="118"/>
      <c r="OXG161" s="121"/>
      <c r="OXH161" s="117"/>
      <c r="OXI161" s="117"/>
      <c r="OXJ161" s="117"/>
      <c r="OXK161" s="117"/>
      <c r="OXL161" s="117"/>
      <c r="OXM161" s="117"/>
      <c r="OXN161" s="117"/>
      <c r="OXO161" s="117"/>
      <c r="OXP161" s="117"/>
      <c r="OXQ161" s="117"/>
      <c r="OXR161" s="117"/>
      <c r="OXS161" s="117"/>
      <c r="OXT161" s="117"/>
      <c r="OXU161" s="117"/>
      <c r="OXV161" s="118"/>
      <c r="OXW161" s="118"/>
      <c r="OXX161" s="119"/>
      <c r="OXY161" s="119"/>
      <c r="OXZ161" s="94"/>
      <c r="OYA161" s="94"/>
      <c r="OYB161" s="2"/>
      <c r="OYC161" s="5"/>
      <c r="OYD161" s="5"/>
      <c r="OYE161" s="120"/>
      <c r="OYF161" s="118"/>
      <c r="OYG161" s="118"/>
      <c r="OYH161" s="118"/>
      <c r="OYI161" s="118"/>
      <c r="OYJ161" s="118"/>
      <c r="OYK161" s="121"/>
      <c r="OYL161" s="117"/>
      <c r="OYM161" s="117"/>
      <c r="OYN161" s="117"/>
      <c r="OYO161" s="117"/>
      <c r="OYP161" s="117"/>
      <c r="OYQ161" s="117"/>
      <c r="OYR161" s="117"/>
      <c r="OYS161" s="117"/>
      <c r="OYT161" s="117"/>
      <c r="OYU161" s="117"/>
      <c r="OYV161" s="117"/>
      <c r="OYW161" s="117"/>
      <c r="OYX161" s="117"/>
      <c r="OYY161" s="117"/>
      <c r="OYZ161" s="118"/>
      <c r="OZA161" s="118"/>
      <c r="OZB161" s="119"/>
      <c r="OZC161" s="119"/>
      <c r="OZD161" s="94"/>
      <c r="OZE161" s="94"/>
      <c r="OZF161" s="2"/>
      <c r="OZG161" s="5"/>
      <c r="OZH161" s="5"/>
      <c r="OZI161" s="120"/>
      <c r="OZJ161" s="118"/>
      <c r="OZK161" s="118"/>
      <c r="OZL161" s="118"/>
      <c r="OZM161" s="118"/>
      <c r="OZN161" s="118"/>
      <c r="OZO161" s="121"/>
      <c r="OZP161" s="117"/>
      <c r="OZQ161" s="117"/>
      <c r="OZR161" s="117"/>
      <c r="OZS161" s="117"/>
      <c r="OZT161" s="117"/>
      <c r="OZU161" s="117"/>
      <c r="OZV161" s="117"/>
      <c r="OZW161" s="117"/>
      <c r="OZX161" s="117"/>
      <c r="OZY161" s="117"/>
      <c r="OZZ161" s="117"/>
      <c r="PAA161" s="117"/>
      <c r="PAB161" s="117"/>
      <c r="PAC161" s="117"/>
      <c r="PAD161" s="118"/>
      <c r="PAE161" s="118"/>
      <c r="PAF161" s="119"/>
      <c r="PAG161" s="119"/>
      <c r="PAH161" s="94"/>
      <c r="PAI161" s="94"/>
      <c r="PAJ161" s="2"/>
      <c r="PAK161" s="5"/>
      <c r="PAL161" s="5"/>
      <c r="PAM161" s="120"/>
      <c r="PAN161" s="118"/>
      <c r="PAO161" s="118"/>
      <c r="PAP161" s="118"/>
      <c r="PAQ161" s="118"/>
      <c r="PAR161" s="118"/>
      <c r="PAS161" s="121"/>
      <c r="PAT161" s="117"/>
      <c r="PAU161" s="117"/>
      <c r="PAV161" s="117"/>
      <c r="PAW161" s="117"/>
      <c r="PAX161" s="117"/>
      <c r="PAY161" s="117"/>
      <c r="PAZ161" s="117"/>
      <c r="PBA161" s="117"/>
      <c r="PBB161" s="117"/>
      <c r="PBC161" s="117"/>
      <c r="PBD161" s="117"/>
      <c r="PBE161" s="117"/>
      <c r="PBF161" s="117"/>
      <c r="PBG161" s="117"/>
      <c r="PBH161" s="118"/>
      <c r="PBI161" s="118"/>
      <c r="PBJ161" s="119"/>
      <c r="PBK161" s="119"/>
      <c r="PBL161" s="94"/>
      <c r="PBM161" s="94"/>
      <c r="PBN161" s="2"/>
      <c r="PBO161" s="5"/>
      <c r="PBP161" s="5"/>
      <c r="PBQ161" s="120"/>
      <c r="PBR161" s="118"/>
      <c r="PBS161" s="118"/>
      <c r="PBT161" s="118"/>
      <c r="PBU161" s="118"/>
      <c r="PBV161" s="118"/>
      <c r="PBW161" s="121"/>
      <c r="PBX161" s="117"/>
      <c r="PBY161" s="117"/>
      <c r="PBZ161" s="117"/>
      <c r="PCA161" s="117"/>
      <c r="PCB161" s="117"/>
      <c r="PCC161" s="117"/>
      <c r="PCD161" s="117"/>
      <c r="PCE161" s="117"/>
      <c r="PCF161" s="117"/>
      <c r="PCG161" s="117"/>
      <c r="PCH161" s="117"/>
      <c r="PCI161" s="117"/>
      <c r="PCJ161" s="117"/>
      <c r="PCK161" s="117"/>
      <c r="PCL161" s="118"/>
      <c r="PCM161" s="118"/>
      <c r="PCN161" s="119"/>
      <c r="PCO161" s="119"/>
      <c r="PCP161" s="94"/>
      <c r="PCQ161" s="94"/>
      <c r="PCR161" s="2"/>
      <c r="PCS161" s="5"/>
      <c r="PCT161" s="5"/>
      <c r="PCU161" s="120"/>
      <c r="PCV161" s="118"/>
      <c r="PCW161" s="118"/>
      <c r="PCX161" s="118"/>
      <c r="PCY161" s="118"/>
      <c r="PCZ161" s="118"/>
      <c r="PDA161" s="121"/>
      <c r="PDB161" s="117"/>
      <c r="PDC161" s="117"/>
      <c r="PDD161" s="117"/>
      <c r="PDE161" s="117"/>
      <c r="PDF161" s="117"/>
      <c r="PDG161" s="117"/>
      <c r="PDH161" s="117"/>
      <c r="PDI161" s="117"/>
      <c r="PDJ161" s="117"/>
      <c r="PDK161" s="117"/>
      <c r="PDL161" s="117"/>
      <c r="PDM161" s="117"/>
      <c r="PDN161" s="117"/>
      <c r="PDO161" s="117"/>
      <c r="PDP161" s="118"/>
      <c r="PDQ161" s="118"/>
      <c r="PDR161" s="119"/>
      <c r="PDS161" s="119"/>
      <c r="PDT161" s="94"/>
      <c r="PDU161" s="94"/>
      <c r="PDV161" s="2"/>
      <c r="PDW161" s="5"/>
      <c r="PDX161" s="5"/>
      <c r="PDY161" s="120"/>
      <c r="PDZ161" s="118"/>
      <c r="PEA161" s="118"/>
      <c r="PEB161" s="118"/>
      <c r="PEC161" s="118"/>
      <c r="PED161" s="118"/>
      <c r="PEE161" s="121"/>
      <c r="PEF161" s="117"/>
      <c r="PEG161" s="117"/>
      <c r="PEH161" s="117"/>
      <c r="PEI161" s="117"/>
      <c r="PEJ161" s="117"/>
      <c r="PEK161" s="117"/>
      <c r="PEL161" s="117"/>
      <c r="PEM161" s="117"/>
      <c r="PEN161" s="117"/>
      <c r="PEO161" s="117"/>
      <c r="PEP161" s="117"/>
      <c r="PEQ161" s="117"/>
      <c r="PER161" s="117"/>
      <c r="PES161" s="117"/>
      <c r="PET161" s="118"/>
      <c r="PEU161" s="118"/>
      <c r="PEV161" s="119"/>
      <c r="PEW161" s="119"/>
      <c r="PEX161" s="94"/>
      <c r="PEY161" s="94"/>
      <c r="PEZ161" s="2"/>
      <c r="PFA161" s="5"/>
      <c r="PFB161" s="5"/>
      <c r="PFC161" s="120"/>
      <c r="PFD161" s="118"/>
      <c r="PFE161" s="118"/>
      <c r="PFF161" s="118"/>
      <c r="PFG161" s="118"/>
      <c r="PFH161" s="118"/>
      <c r="PFI161" s="121"/>
      <c r="PFJ161" s="117"/>
      <c r="PFK161" s="117"/>
      <c r="PFL161" s="117"/>
      <c r="PFM161" s="117"/>
      <c r="PFN161" s="117"/>
      <c r="PFO161" s="117"/>
      <c r="PFP161" s="117"/>
      <c r="PFQ161" s="117"/>
      <c r="PFR161" s="117"/>
      <c r="PFS161" s="117"/>
      <c r="PFT161" s="117"/>
      <c r="PFU161" s="117"/>
      <c r="PFV161" s="117"/>
      <c r="PFW161" s="117"/>
      <c r="PFX161" s="118"/>
      <c r="PFY161" s="118"/>
      <c r="PFZ161" s="119"/>
      <c r="PGA161" s="119"/>
      <c r="PGB161" s="94"/>
      <c r="PGC161" s="94"/>
      <c r="PGD161" s="2"/>
      <c r="PGE161" s="5"/>
      <c r="PGF161" s="5"/>
      <c r="PGG161" s="120"/>
      <c r="PGH161" s="118"/>
      <c r="PGI161" s="118"/>
      <c r="PGJ161" s="118"/>
      <c r="PGK161" s="118"/>
      <c r="PGL161" s="118"/>
      <c r="PGM161" s="121"/>
      <c r="PGN161" s="117"/>
      <c r="PGO161" s="117"/>
      <c r="PGP161" s="117"/>
      <c r="PGQ161" s="117"/>
      <c r="PGR161" s="117"/>
      <c r="PGS161" s="117"/>
      <c r="PGT161" s="117"/>
      <c r="PGU161" s="117"/>
      <c r="PGV161" s="117"/>
      <c r="PGW161" s="117"/>
      <c r="PGX161" s="117"/>
      <c r="PGY161" s="117"/>
      <c r="PGZ161" s="117"/>
      <c r="PHA161" s="117"/>
      <c r="PHB161" s="118"/>
      <c r="PHC161" s="118"/>
      <c r="PHD161" s="119"/>
      <c r="PHE161" s="119"/>
      <c r="PHF161" s="94"/>
      <c r="PHG161" s="94"/>
      <c r="PHH161" s="2"/>
      <c r="PHI161" s="5"/>
      <c r="PHJ161" s="5"/>
      <c r="PHK161" s="120"/>
      <c r="PHL161" s="118"/>
      <c r="PHM161" s="118"/>
      <c r="PHN161" s="118"/>
      <c r="PHO161" s="118"/>
      <c r="PHP161" s="118"/>
      <c r="PHQ161" s="121"/>
      <c r="PHR161" s="117"/>
      <c r="PHS161" s="117"/>
      <c r="PHT161" s="117"/>
      <c r="PHU161" s="117"/>
      <c r="PHV161" s="117"/>
      <c r="PHW161" s="117"/>
      <c r="PHX161" s="117"/>
      <c r="PHY161" s="117"/>
      <c r="PHZ161" s="117"/>
      <c r="PIA161" s="117"/>
      <c r="PIB161" s="117"/>
      <c r="PIC161" s="117"/>
      <c r="PID161" s="117"/>
      <c r="PIE161" s="117"/>
      <c r="PIF161" s="118"/>
      <c r="PIG161" s="118"/>
      <c r="PIH161" s="119"/>
      <c r="PII161" s="119"/>
      <c r="PIJ161" s="94"/>
      <c r="PIK161" s="94"/>
      <c r="PIL161" s="2"/>
      <c r="PIM161" s="5"/>
      <c r="PIN161" s="5"/>
      <c r="PIO161" s="120"/>
      <c r="PIP161" s="118"/>
      <c r="PIQ161" s="118"/>
      <c r="PIR161" s="118"/>
      <c r="PIS161" s="118"/>
      <c r="PIT161" s="118"/>
      <c r="PIU161" s="121"/>
      <c r="PIV161" s="117"/>
      <c r="PIW161" s="117"/>
      <c r="PIX161" s="117"/>
      <c r="PIY161" s="117"/>
      <c r="PIZ161" s="117"/>
      <c r="PJA161" s="117"/>
      <c r="PJB161" s="117"/>
      <c r="PJC161" s="117"/>
      <c r="PJD161" s="117"/>
      <c r="PJE161" s="117"/>
      <c r="PJF161" s="117"/>
      <c r="PJG161" s="117"/>
      <c r="PJH161" s="117"/>
      <c r="PJI161" s="117"/>
      <c r="PJJ161" s="118"/>
      <c r="PJK161" s="118"/>
      <c r="PJL161" s="119"/>
      <c r="PJM161" s="119"/>
      <c r="PJN161" s="94"/>
      <c r="PJO161" s="94"/>
      <c r="PJP161" s="2"/>
      <c r="PJQ161" s="5"/>
      <c r="PJR161" s="5"/>
      <c r="PJS161" s="120"/>
      <c r="PJT161" s="118"/>
      <c r="PJU161" s="118"/>
      <c r="PJV161" s="118"/>
      <c r="PJW161" s="118"/>
      <c r="PJX161" s="118"/>
      <c r="PJY161" s="121"/>
      <c r="PJZ161" s="117"/>
      <c r="PKA161" s="117"/>
      <c r="PKB161" s="117"/>
      <c r="PKC161" s="117"/>
      <c r="PKD161" s="117"/>
      <c r="PKE161" s="117"/>
      <c r="PKF161" s="117"/>
      <c r="PKG161" s="117"/>
      <c r="PKH161" s="117"/>
      <c r="PKI161" s="117"/>
      <c r="PKJ161" s="117"/>
      <c r="PKK161" s="117"/>
      <c r="PKL161" s="117"/>
      <c r="PKM161" s="117"/>
      <c r="PKN161" s="118"/>
      <c r="PKO161" s="118"/>
      <c r="PKP161" s="119"/>
      <c r="PKQ161" s="119"/>
      <c r="PKR161" s="94"/>
      <c r="PKS161" s="94"/>
      <c r="PKT161" s="2"/>
      <c r="PKU161" s="5"/>
      <c r="PKV161" s="5"/>
      <c r="PKW161" s="120"/>
      <c r="PKX161" s="118"/>
      <c r="PKY161" s="118"/>
      <c r="PKZ161" s="118"/>
      <c r="PLA161" s="118"/>
      <c r="PLB161" s="118"/>
      <c r="PLC161" s="121"/>
      <c r="PLD161" s="117"/>
      <c r="PLE161" s="117"/>
      <c r="PLF161" s="117"/>
      <c r="PLG161" s="117"/>
      <c r="PLH161" s="117"/>
      <c r="PLI161" s="117"/>
      <c r="PLJ161" s="117"/>
      <c r="PLK161" s="117"/>
      <c r="PLL161" s="117"/>
      <c r="PLM161" s="117"/>
      <c r="PLN161" s="117"/>
      <c r="PLO161" s="117"/>
      <c r="PLP161" s="117"/>
      <c r="PLQ161" s="117"/>
      <c r="PLR161" s="118"/>
      <c r="PLS161" s="118"/>
      <c r="PLT161" s="119"/>
      <c r="PLU161" s="119"/>
      <c r="PLV161" s="94"/>
      <c r="PLW161" s="94"/>
      <c r="PLX161" s="2"/>
      <c r="PLY161" s="5"/>
      <c r="PLZ161" s="5"/>
      <c r="PMA161" s="120"/>
      <c r="PMB161" s="118"/>
      <c r="PMC161" s="118"/>
      <c r="PMD161" s="118"/>
      <c r="PME161" s="118"/>
      <c r="PMF161" s="118"/>
      <c r="PMG161" s="121"/>
      <c r="PMH161" s="117"/>
      <c r="PMI161" s="117"/>
      <c r="PMJ161" s="117"/>
      <c r="PMK161" s="117"/>
      <c r="PML161" s="117"/>
      <c r="PMM161" s="117"/>
      <c r="PMN161" s="117"/>
      <c r="PMO161" s="117"/>
      <c r="PMP161" s="117"/>
      <c r="PMQ161" s="117"/>
      <c r="PMR161" s="117"/>
      <c r="PMS161" s="117"/>
      <c r="PMT161" s="117"/>
      <c r="PMU161" s="117"/>
      <c r="PMV161" s="118"/>
      <c r="PMW161" s="118"/>
      <c r="PMX161" s="119"/>
      <c r="PMY161" s="119"/>
      <c r="PMZ161" s="94"/>
      <c r="PNA161" s="94"/>
      <c r="PNB161" s="2"/>
      <c r="PNC161" s="5"/>
      <c r="PND161" s="5"/>
      <c r="PNE161" s="120"/>
      <c r="PNF161" s="118"/>
      <c r="PNG161" s="118"/>
      <c r="PNH161" s="118"/>
      <c r="PNI161" s="118"/>
      <c r="PNJ161" s="118"/>
      <c r="PNK161" s="121"/>
      <c r="PNL161" s="117"/>
      <c r="PNM161" s="117"/>
      <c r="PNN161" s="117"/>
      <c r="PNO161" s="117"/>
      <c r="PNP161" s="117"/>
      <c r="PNQ161" s="117"/>
      <c r="PNR161" s="117"/>
      <c r="PNS161" s="117"/>
      <c r="PNT161" s="117"/>
      <c r="PNU161" s="117"/>
      <c r="PNV161" s="117"/>
      <c r="PNW161" s="117"/>
      <c r="PNX161" s="117"/>
      <c r="PNY161" s="117"/>
      <c r="PNZ161" s="118"/>
      <c r="POA161" s="118"/>
      <c r="POB161" s="119"/>
      <c r="POC161" s="119"/>
      <c r="POD161" s="94"/>
      <c r="POE161" s="94"/>
      <c r="POF161" s="2"/>
      <c r="POG161" s="5"/>
      <c r="POH161" s="5"/>
      <c r="POI161" s="120"/>
      <c r="POJ161" s="118"/>
      <c r="POK161" s="118"/>
      <c r="POL161" s="118"/>
      <c r="POM161" s="118"/>
      <c r="PON161" s="118"/>
      <c r="POO161" s="121"/>
      <c r="POP161" s="117"/>
      <c r="POQ161" s="117"/>
      <c r="POR161" s="117"/>
      <c r="POS161" s="117"/>
      <c r="POT161" s="117"/>
      <c r="POU161" s="117"/>
      <c r="POV161" s="117"/>
      <c r="POW161" s="117"/>
      <c r="POX161" s="117"/>
      <c r="POY161" s="117"/>
      <c r="POZ161" s="117"/>
      <c r="PPA161" s="117"/>
      <c r="PPB161" s="117"/>
      <c r="PPC161" s="117"/>
      <c r="PPD161" s="118"/>
      <c r="PPE161" s="118"/>
      <c r="PPF161" s="119"/>
      <c r="PPG161" s="119"/>
      <c r="PPH161" s="94"/>
      <c r="PPI161" s="94"/>
      <c r="PPJ161" s="2"/>
      <c r="PPK161" s="5"/>
      <c r="PPL161" s="5"/>
      <c r="PPM161" s="120"/>
      <c r="PPN161" s="118"/>
      <c r="PPO161" s="118"/>
      <c r="PPP161" s="118"/>
      <c r="PPQ161" s="118"/>
      <c r="PPR161" s="118"/>
      <c r="PPS161" s="121"/>
      <c r="PPT161" s="117"/>
      <c r="PPU161" s="117"/>
      <c r="PPV161" s="117"/>
      <c r="PPW161" s="117"/>
      <c r="PPX161" s="117"/>
      <c r="PPY161" s="117"/>
      <c r="PPZ161" s="117"/>
      <c r="PQA161" s="117"/>
      <c r="PQB161" s="117"/>
      <c r="PQC161" s="117"/>
      <c r="PQD161" s="117"/>
      <c r="PQE161" s="117"/>
      <c r="PQF161" s="117"/>
      <c r="PQG161" s="117"/>
      <c r="PQH161" s="118"/>
      <c r="PQI161" s="118"/>
      <c r="PQJ161" s="119"/>
      <c r="PQK161" s="119"/>
      <c r="PQL161" s="94"/>
      <c r="PQM161" s="94"/>
      <c r="PQN161" s="2"/>
      <c r="PQO161" s="5"/>
      <c r="PQP161" s="5"/>
      <c r="PQQ161" s="120"/>
      <c r="PQR161" s="118"/>
      <c r="PQS161" s="118"/>
      <c r="PQT161" s="118"/>
      <c r="PQU161" s="118"/>
      <c r="PQV161" s="118"/>
      <c r="PQW161" s="121"/>
      <c r="PQX161" s="117"/>
      <c r="PQY161" s="117"/>
      <c r="PQZ161" s="117"/>
      <c r="PRA161" s="117"/>
      <c r="PRB161" s="117"/>
      <c r="PRC161" s="117"/>
      <c r="PRD161" s="117"/>
      <c r="PRE161" s="117"/>
      <c r="PRF161" s="117"/>
      <c r="PRG161" s="117"/>
      <c r="PRH161" s="117"/>
      <c r="PRI161" s="117"/>
      <c r="PRJ161" s="117"/>
      <c r="PRK161" s="117"/>
      <c r="PRL161" s="118"/>
      <c r="PRM161" s="118"/>
      <c r="PRN161" s="119"/>
      <c r="PRO161" s="119"/>
      <c r="PRP161" s="94"/>
      <c r="PRQ161" s="94"/>
      <c r="PRR161" s="2"/>
      <c r="PRS161" s="5"/>
      <c r="PRT161" s="5"/>
      <c r="PRU161" s="120"/>
      <c r="PRV161" s="118"/>
      <c r="PRW161" s="118"/>
      <c r="PRX161" s="118"/>
      <c r="PRY161" s="118"/>
      <c r="PRZ161" s="118"/>
      <c r="PSA161" s="121"/>
      <c r="PSB161" s="117"/>
      <c r="PSC161" s="117"/>
      <c r="PSD161" s="117"/>
      <c r="PSE161" s="117"/>
      <c r="PSF161" s="117"/>
      <c r="PSG161" s="117"/>
      <c r="PSH161" s="117"/>
      <c r="PSI161" s="117"/>
      <c r="PSJ161" s="117"/>
      <c r="PSK161" s="117"/>
      <c r="PSL161" s="117"/>
      <c r="PSM161" s="117"/>
      <c r="PSN161" s="117"/>
      <c r="PSO161" s="117"/>
      <c r="PSP161" s="118"/>
      <c r="PSQ161" s="118"/>
      <c r="PSR161" s="119"/>
      <c r="PSS161" s="119"/>
      <c r="PST161" s="94"/>
      <c r="PSU161" s="94"/>
      <c r="PSV161" s="2"/>
      <c r="PSW161" s="5"/>
      <c r="PSX161" s="5"/>
      <c r="PSY161" s="120"/>
      <c r="PSZ161" s="118"/>
      <c r="PTA161" s="118"/>
      <c r="PTB161" s="118"/>
      <c r="PTC161" s="118"/>
      <c r="PTD161" s="118"/>
      <c r="PTE161" s="121"/>
      <c r="PTF161" s="117"/>
      <c r="PTG161" s="117"/>
      <c r="PTH161" s="117"/>
      <c r="PTI161" s="117"/>
      <c r="PTJ161" s="117"/>
      <c r="PTK161" s="117"/>
      <c r="PTL161" s="117"/>
      <c r="PTM161" s="117"/>
      <c r="PTN161" s="117"/>
      <c r="PTO161" s="117"/>
      <c r="PTP161" s="117"/>
      <c r="PTQ161" s="117"/>
      <c r="PTR161" s="117"/>
      <c r="PTS161" s="117"/>
      <c r="PTT161" s="118"/>
      <c r="PTU161" s="118"/>
      <c r="PTV161" s="119"/>
      <c r="PTW161" s="119"/>
      <c r="PTX161" s="94"/>
      <c r="PTY161" s="94"/>
      <c r="PTZ161" s="2"/>
      <c r="PUA161" s="5"/>
      <c r="PUB161" s="5"/>
      <c r="PUC161" s="120"/>
      <c r="PUD161" s="118"/>
      <c r="PUE161" s="118"/>
      <c r="PUF161" s="118"/>
      <c r="PUG161" s="118"/>
      <c r="PUH161" s="118"/>
      <c r="PUI161" s="121"/>
      <c r="PUJ161" s="117"/>
      <c r="PUK161" s="117"/>
      <c r="PUL161" s="117"/>
      <c r="PUM161" s="117"/>
      <c r="PUN161" s="117"/>
      <c r="PUO161" s="117"/>
      <c r="PUP161" s="117"/>
      <c r="PUQ161" s="117"/>
      <c r="PUR161" s="117"/>
      <c r="PUS161" s="117"/>
      <c r="PUT161" s="117"/>
      <c r="PUU161" s="117"/>
      <c r="PUV161" s="117"/>
      <c r="PUW161" s="117"/>
      <c r="PUX161" s="118"/>
      <c r="PUY161" s="118"/>
      <c r="PUZ161" s="119"/>
      <c r="PVA161" s="119"/>
      <c r="PVB161" s="94"/>
      <c r="PVC161" s="94"/>
      <c r="PVD161" s="2"/>
      <c r="PVE161" s="5"/>
      <c r="PVF161" s="5"/>
      <c r="PVG161" s="120"/>
      <c r="PVH161" s="118"/>
      <c r="PVI161" s="118"/>
      <c r="PVJ161" s="118"/>
      <c r="PVK161" s="118"/>
      <c r="PVL161" s="118"/>
      <c r="PVM161" s="121"/>
      <c r="PVN161" s="117"/>
      <c r="PVO161" s="117"/>
      <c r="PVP161" s="117"/>
      <c r="PVQ161" s="117"/>
      <c r="PVR161" s="117"/>
      <c r="PVS161" s="117"/>
      <c r="PVT161" s="117"/>
      <c r="PVU161" s="117"/>
      <c r="PVV161" s="117"/>
      <c r="PVW161" s="117"/>
      <c r="PVX161" s="117"/>
      <c r="PVY161" s="117"/>
      <c r="PVZ161" s="117"/>
      <c r="PWA161" s="117"/>
      <c r="PWB161" s="118"/>
      <c r="PWC161" s="118"/>
      <c r="PWD161" s="119"/>
      <c r="PWE161" s="119"/>
      <c r="PWF161" s="94"/>
      <c r="PWG161" s="94"/>
      <c r="PWH161" s="2"/>
      <c r="PWI161" s="5"/>
      <c r="PWJ161" s="5"/>
      <c r="PWK161" s="120"/>
      <c r="PWL161" s="118"/>
      <c r="PWM161" s="118"/>
      <c r="PWN161" s="118"/>
      <c r="PWO161" s="118"/>
      <c r="PWP161" s="118"/>
      <c r="PWQ161" s="121"/>
      <c r="PWR161" s="117"/>
      <c r="PWS161" s="117"/>
      <c r="PWT161" s="117"/>
      <c r="PWU161" s="117"/>
      <c r="PWV161" s="117"/>
      <c r="PWW161" s="117"/>
      <c r="PWX161" s="117"/>
      <c r="PWY161" s="117"/>
      <c r="PWZ161" s="117"/>
      <c r="PXA161" s="117"/>
      <c r="PXB161" s="117"/>
      <c r="PXC161" s="117"/>
      <c r="PXD161" s="117"/>
      <c r="PXE161" s="117"/>
      <c r="PXF161" s="118"/>
      <c r="PXG161" s="118"/>
      <c r="PXH161" s="119"/>
      <c r="PXI161" s="119"/>
      <c r="PXJ161" s="94"/>
      <c r="PXK161" s="94"/>
      <c r="PXL161" s="2"/>
      <c r="PXM161" s="5"/>
      <c r="PXN161" s="5"/>
      <c r="PXO161" s="120"/>
      <c r="PXP161" s="118"/>
      <c r="PXQ161" s="118"/>
      <c r="PXR161" s="118"/>
      <c r="PXS161" s="118"/>
      <c r="PXT161" s="118"/>
      <c r="PXU161" s="121"/>
      <c r="PXV161" s="117"/>
      <c r="PXW161" s="117"/>
      <c r="PXX161" s="117"/>
      <c r="PXY161" s="117"/>
      <c r="PXZ161" s="117"/>
      <c r="PYA161" s="117"/>
      <c r="PYB161" s="117"/>
      <c r="PYC161" s="117"/>
      <c r="PYD161" s="117"/>
      <c r="PYE161" s="117"/>
      <c r="PYF161" s="117"/>
      <c r="PYG161" s="117"/>
      <c r="PYH161" s="117"/>
      <c r="PYI161" s="117"/>
      <c r="PYJ161" s="118"/>
      <c r="PYK161" s="118"/>
      <c r="PYL161" s="119"/>
      <c r="PYM161" s="119"/>
      <c r="PYN161" s="94"/>
      <c r="PYO161" s="94"/>
      <c r="PYP161" s="2"/>
      <c r="PYQ161" s="5"/>
      <c r="PYR161" s="5"/>
      <c r="PYS161" s="120"/>
      <c r="PYT161" s="118"/>
      <c r="PYU161" s="118"/>
      <c r="PYV161" s="118"/>
      <c r="PYW161" s="118"/>
      <c r="PYX161" s="118"/>
      <c r="PYY161" s="121"/>
      <c r="PYZ161" s="117"/>
      <c r="PZA161" s="117"/>
      <c r="PZB161" s="117"/>
      <c r="PZC161" s="117"/>
      <c r="PZD161" s="117"/>
      <c r="PZE161" s="117"/>
      <c r="PZF161" s="117"/>
      <c r="PZG161" s="117"/>
      <c r="PZH161" s="117"/>
      <c r="PZI161" s="117"/>
      <c r="PZJ161" s="117"/>
      <c r="PZK161" s="117"/>
      <c r="PZL161" s="117"/>
      <c r="PZM161" s="117"/>
      <c r="PZN161" s="118"/>
      <c r="PZO161" s="118"/>
      <c r="PZP161" s="119"/>
      <c r="PZQ161" s="119"/>
      <c r="PZR161" s="94"/>
      <c r="PZS161" s="94"/>
      <c r="PZT161" s="2"/>
      <c r="PZU161" s="5"/>
      <c r="PZV161" s="5"/>
      <c r="PZW161" s="120"/>
      <c r="PZX161" s="118"/>
      <c r="PZY161" s="118"/>
      <c r="PZZ161" s="118"/>
      <c r="QAA161" s="118"/>
      <c r="QAB161" s="118"/>
      <c r="QAC161" s="121"/>
      <c r="QAD161" s="117"/>
      <c r="QAE161" s="117"/>
      <c r="QAF161" s="117"/>
      <c r="QAG161" s="117"/>
      <c r="QAH161" s="117"/>
      <c r="QAI161" s="117"/>
      <c r="QAJ161" s="117"/>
      <c r="QAK161" s="117"/>
      <c r="QAL161" s="117"/>
      <c r="QAM161" s="117"/>
      <c r="QAN161" s="117"/>
      <c r="QAO161" s="117"/>
      <c r="QAP161" s="117"/>
      <c r="QAQ161" s="117"/>
      <c r="QAR161" s="118"/>
      <c r="QAS161" s="118"/>
      <c r="QAT161" s="119"/>
      <c r="QAU161" s="119"/>
      <c r="QAV161" s="94"/>
      <c r="QAW161" s="94"/>
      <c r="QAX161" s="2"/>
      <c r="QAY161" s="5"/>
      <c r="QAZ161" s="5"/>
      <c r="QBA161" s="120"/>
      <c r="QBB161" s="118"/>
      <c r="QBC161" s="118"/>
      <c r="QBD161" s="118"/>
      <c r="QBE161" s="118"/>
      <c r="QBF161" s="118"/>
      <c r="QBG161" s="121"/>
      <c r="QBH161" s="117"/>
      <c r="QBI161" s="117"/>
      <c r="QBJ161" s="117"/>
      <c r="QBK161" s="117"/>
      <c r="QBL161" s="117"/>
      <c r="QBM161" s="117"/>
      <c r="QBN161" s="117"/>
      <c r="QBO161" s="117"/>
      <c r="QBP161" s="117"/>
      <c r="QBQ161" s="117"/>
      <c r="QBR161" s="117"/>
      <c r="QBS161" s="117"/>
      <c r="QBT161" s="117"/>
      <c r="QBU161" s="117"/>
      <c r="QBV161" s="118"/>
      <c r="QBW161" s="118"/>
      <c r="QBX161" s="119"/>
      <c r="QBY161" s="119"/>
      <c r="QBZ161" s="94"/>
      <c r="QCA161" s="94"/>
      <c r="QCB161" s="2"/>
      <c r="QCC161" s="5"/>
      <c r="QCD161" s="5"/>
      <c r="QCE161" s="120"/>
      <c r="QCF161" s="118"/>
      <c r="QCG161" s="118"/>
      <c r="QCH161" s="118"/>
      <c r="QCI161" s="118"/>
      <c r="QCJ161" s="118"/>
      <c r="QCK161" s="121"/>
      <c r="QCL161" s="117"/>
      <c r="QCM161" s="117"/>
      <c r="QCN161" s="117"/>
      <c r="QCO161" s="117"/>
      <c r="QCP161" s="117"/>
      <c r="QCQ161" s="117"/>
      <c r="QCR161" s="117"/>
      <c r="QCS161" s="117"/>
      <c r="QCT161" s="117"/>
      <c r="QCU161" s="117"/>
      <c r="QCV161" s="117"/>
      <c r="QCW161" s="117"/>
      <c r="QCX161" s="117"/>
      <c r="QCY161" s="117"/>
      <c r="QCZ161" s="118"/>
      <c r="QDA161" s="118"/>
      <c r="QDB161" s="119"/>
      <c r="QDC161" s="119"/>
      <c r="QDD161" s="94"/>
      <c r="QDE161" s="94"/>
      <c r="QDF161" s="2"/>
      <c r="QDG161" s="5"/>
      <c r="QDH161" s="5"/>
      <c r="QDI161" s="120"/>
      <c r="QDJ161" s="118"/>
      <c r="QDK161" s="118"/>
      <c r="QDL161" s="118"/>
      <c r="QDM161" s="118"/>
      <c r="QDN161" s="118"/>
      <c r="QDO161" s="121"/>
      <c r="QDP161" s="117"/>
      <c r="QDQ161" s="117"/>
      <c r="QDR161" s="117"/>
      <c r="QDS161" s="117"/>
      <c r="QDT161" s="117"/>
      <c r="QDU161" s="117"/>
      <c r="QDV161" s="117"/>
      <c r="QDW161" s="117"/>
      <c r="QDX161" s="117"/>
      <c r="QDY161" s="117"/>
      <c r="QDZ161" s="117"/>
      <c r="QEA161" s="117"/>
      <c r="QEB161" s="117"/>
      <c r="QEC161" s="117"/>
      <c r="QED161" s="118"/>
      <c r="QEE161" s="118"/>
      <c r="QEF161" s="119"/>
      <c r="QEG161" s="119"/>
      <c r="QEH161" s="94"/>
      <c r="QEI161" s="94"/>
      <c r="QEJ161" s="2"/>
      <c r="QEK161" s="5"/>
      <c r="QEL161" s="5"/>
      <c r="QEM161" s="120"/>
      <c r="QEN161" s="118"/>
      <c r="QEO161" s="118"/>
      <c r="QEP161" s="118"/>
      <c r="QEQ161" s="118"/>
      <c r="QER161" s="118"/>
      <c r="QES161" s="121"/>
      <c r="QET161" s="117"/>
      <c r="QEU161" s="117"/>
      <c r="QEV161" s="117"/>
      <c r="QEW161" s="117"/>
      <c r="QEX161" s="117"/>
      <c r="QEY161" s="117"/>
      <c r="QEZ161" s="117"/>
      <c r="QFA161" s="117"/>
      <c r="QFB161" s="117"/>
      <c r="QFC161" s="117"/>
      <c r="QFD161" s="117"/>
      <c r="QFE161" s="117"/>
      <c r="QFF161" s="117"/>
      <c r="QFG161" s="117"/>
      <c r="QFH161" s="118"/>
      <c r="QFI161" s="118"/>
      <c r="QFJ161" s="119"/>
      <c r="QFK161" s="119"/>
      <c r="QFL161" s="94"/>
      <c r="QFM161" s="94"/>
      <c r="QFN161" s="2"/>
      <c r="QFO161" s="5"/>
      <c r="QFP161" s="5"/>
      <c r="QFQ161" s="120"/>
      <c r="QFR161" s="118"/>
      <c r="QFS161" s="118"/>
      <c r="QFT161" s="118"/>
      <c r="QFU161" s="118"/>
      <c r="QFV161" s="118"/>
      <c r="QFW161" s="121"/>
      <c r="QFX161" s="117"/>
      <c r="QFY161" s="117"/>
      <c r="QFZ161" s="117"/>
      <c r="QGA161" s="117"/>
      <c r="QGB161" s="117"/>
      <c r="QGC161" s="117"/>
      <c r="QGD161" s="117"/>
      <c r="QGE161" s="117"/>
      <c r="QGF161" s="117"/>
      <c r="QGG161" s="117"/>
      <c r="QGH161" s="117"/>
      <c r="QGI161" s="117"/>
      <c r="QGJ161" s="117"/>
      <c r="QGK161" s="117"/>
      <c r="QGL161" s="118"/>
      <c r="QGM161" s="118"/>
      <c r="QGN161" s="119"/>
      <c r="QGO161" s="119"/>
      <c r="QGP161" s="94"/>
      <c r="QGQ161" s="94"/>
      <c r="QGR161" s="2"/>
      <c r="QGS161" s="5"/>
      <c r="QGT161" s="5"/>
      <c r="QGU161" s="120"/>
      <c r="QGV161" s="118"/>
      <c r="QGW161" s="118"/>
      <c r="QGX161" s="118"/>
      <c r="QGY161" s="118"/>
      <c r="QGZ161" s="118"/>
      <c r="QHA161" s="121"/>
      <c r="QHB161" s="117"/>
      <c r="QHC161" s="117"/>
      <c r="QHD161" s="117"/>
      <c r="QHE161" s="117"/>
      <c r="QHF161" s="117"/>
      <c r="QHG161" s="117"/>
      <c r="QHH161" s="117"/>
      <c r="QHI161" s="117"/>
      <c r="QHJ161" s="117"/>
      <c r="QHK161" s="117"/>
      <c r="QHL161" s="117"/>
      <c r="QHM161" s="117"/>
      <c r="QHN161" s="117"/>
      <c r="QHO161" s="117"/>
      <c r="QHP161" s="118"/>
      <c r="QHQ161" s="118"/>
      <c r="QHR161" s="119"/>
      <c r="QHS161" s="119"/>
      <c r="QHT161" s="94"/>
      <c r="QHU161" s="94"/>
      <c r="QHV161" s="2"/>
      <c r="QHW161" s="5"/>
      <c r="QHX161" s="5"/>
      <c r="QHY161" s="120"/>
      <c r="QHZ161" s="118"/>
      <c r="QIA161" s="118"/>
      <c r="QIB161" s="118"/>
      <c r="QIC161" s="118"/>
      <c r="QID161" s="118"/>
      <c r="QIE161" s="121"/>
      <c r="QIF161" s="117"/>
      <c r="QIG161" s="117"/>
      <c r="QIH161" s="117"/>
      <c r="QII161" s="117"/>
      <c r="QIJ161" s="117"/>
      <c r="QIK161" s="117"/>
      <c r="QIL161" s="117"/>
      <c r="QIM161" s="117"/>
      <c r="QIN161" s="117"/>
      <c r="QIO161" s="117"/>
      <c r="QIP161" s="117"/>
      <c r="QIQ161" s="117"/>
      <c r="QIR161" s="117"/>
      <c r="QIS161" s="117"/>
      <c r="QIT161" s="118"/>
      <c r="QIU161" s="118"/>
      <c r="QIV161" s="119"/>
      <c r="QIW161" s="119"/>
      <c r="QIX161" s="94"/>
      <c r="QIY161" s="94"/>
      <c r="QIZ161" s="2"/>
      <c r="QJA161" s="5"/>
      <c r="QJB161" s="5"/>
      <c r="QJC161" s="120"/>
      <c r="QJD161" s="118"/>
      <c r="QJE161" s="118"/>
      <c r="QJF161" s="118"/>
      <c r="QJG161" s="118"/>
      <c r="QJH161" s="118"/>
      <c r="QJI161" s="121"/>
      <c r="QJJ161" s="117"/>
      <c r="QJK161" s="117"/>
      <c r="QJL161" s="117"/>
      <c r="QJM161" s="117"/>
      <c r="QJN161" s="117"/>
      <c r="QJO161" s="117"/>
      <c r="QJP161" s="117"/>
      <c r="QJQ161" s="117"/>
      <c r="QJR161" s="117"/>
      <c r="QJS161" s="117"/>
      <c r="QJT161" s="117"/>
      <c r="QJU161" s="117"/>
      <c r="QJV161" s="117"/>
      <c r="QJW161" s="117"/>
      <c r="QJX161" s="118"/>
      <c r="QJY161" s="118"/>
      <c r="QJZ161" s="119"/>
      <c r="QKA161" s="119"/>
      <c r="QKB161" s="94"/>
      <c r="QKC161" s="94"/>
      <c r="QKD161" s="2"/>
      <c r="QKE161" s="5"/>
      <c r="QKF161" s="5"/>
      <c r="QKG161" s="120"/>
      <c r="QKH161" s="118"/>
      <c r="QKI161" s="118"/>
      <c r="QKJ161" s="118"/>
      <c r="QKK161" s="118"/>
      <c r="QKL161" s="118"/>
      <c r="QKM161" s="121"/>
      <c r="QKN161" s="117"/>
      <c r="QKO161" s="117"/>
      <c r="QKP161" s="117"/>
      <c r="QKQ161" s="117"/>
      <c r="QKR161" s="117"/>
      <c r="QKS161" s="117"/>
      <c r="QKT161" s="117"/>
      <c r="QKU161" s="117"/>
      <c r="QKV161" s="117"/>
      <c r="QKW161" s="117"/>
      <c r="QKX161" s="117"/>
      <c r="QKY161" s="117"/>
      <c r="QKZ161" s="117"/>
      <c r="QLA161" s="117"/>
      <c r="QLB161" s="118"/>
      <c r="QLC161" s="118"/>
      <c r="QLD161" s="119"/>
      <c r="QLE161" s="119"/>
      <c r="QLF161" s="94"/>
      <c r="QLG161" s="94"/>
      <c r="QLH161" s="2"/>
      <c r="QLI161" s="5"/>
      <c r="QLJ161" s="5"/>
      <c r="QLK161" s="120"/>
      <c r="QLL161" s="118"/>
      <c r="QLM161" s="118"/>
      <c r="QLN161" s="118"/>
      <c r="QLO161" s="118"/>
      <c r="QLP161" s="118"/>
      <c r="QLQ161" s="121"/>
      <c r="QLR161" s="117"/>
      <c r="QLS161" s="117"/>
      <c r="QLT161" s="117"/>
      <c r="QLU161" s="117"/>
      <c r="QLV161" s="117"/>
      <c r="QLW161" s="117"/>
      <c r="QLX161" s="117"/>
      <c r="QLY161" s="117"/>
      <c r="QLZ161" s="117"/>
      <c r="QMA161" s="117"/>
      <c r="QMB161" s="117"/>
      <c r="QMC161" s="117"/>
      <c r="QMD161" s="117"/>
      <c r="QME161" s="117"/>
      <c r="QMF161" s="118"/>
      <c r="QMG161" s="118"/>
      <c r="QMH161" s="119"/>
      <c r="QMI161" s="119"/>
      <c r="QMJ161" s="94"/>
      <c r="QMK161" s="94"/>
      <c r="QML161" s="2"/>
      <c r="QMM161" s="5"/>
      <c r="QMN161" s="5"/>
      <c r="QMO161" s="120"/>
      <c r="QMP161" s="118"/>
      <c r="QMQ161" s="118"/>
      <c r="QMR161" s="118"/>
      <c r="QMS161" s="118"/>
      <c r="QMT161" s="118"/>
      <c r="QMU161" s="121"/>
      <c r="QMV161" s="117"/>
      <c r="QMW161" s="117"/>
      <c r="QMX161" s="117"/>
      <c r="QMY161" s="117"/>
      <c r="QMZ161" s="117"/>
      <c r="QNA161" s="117"/>
      <c r="QNB161" s="117"/>
      <c r="QNC161" s="117"/>
      <c r="QND161" s="117"/>
      <c r="QNE161" s="117"/>
      <c r="QNF161" s="117"/>
      <c r="QNG161" s="117"/>
      <c r="QNH161" s="117"/>
      <c r="QNI161" s="117"/>
      <c r="QNJ161" s="118"/>
      <c r="QNK161" s="118"/>
      <c r="QNL161" s="119"/>
      <c r="QNM161" s="119"/>
      <c r="QNN161" s="94"/>
      <c r="QNO161" s="94"/>
      <c r="QNP161" s="2"/>
      <c r="QNQ161" s="5"/>
      <c r="QNR161" s="5"/>
      <c r="QNS161" s="120"/>
      <c r="QNT161" s="118"/>
      <c r="QNU161" s="118"/>
      <c r="QNV161" s="118"/>
      <c r="QNW161" s="118"/>
      <c r="QNX161" s="118"/>
      <c r="QNY161" s="121"/>
      <c r="QNZ161" s="117"/>
      <c r="QOA161" s="117"/>
      <c r="QOB161" s="117"/>
      <c r="QOC161" s="117"/>
      <c r="QOD161" s="117"/>
      <c r="QOE161" s="117"/>
      <c r="QOF161" s="117"/>
      <c r="QOG161" s="117"/>
      <c r="QOH161" s="117"/>
      <c r="QOI161" s="117"/>
      <c r="QOJ161" s="117"/>
      <c r="QOK161" s="117"/>
      <c r="QOL161" s="117"/>
      <c r="QOM161" s="117"/>
      <c r="QON161" s="118"/>
      <c r="QOO161" s="118"/>
      <c r="QOP161" s="119"/>
      <c r="QOQ161" s="119"/>
      <c r="QOR161" s="94"/>
      <c r="QOS161" s="94"/>
      <c r="QOT161" s="2"/>
      <c r="QOU161" s="5"/>
      <c r="QOV161" s="5"/>
      <c r="QOW161" s="120"/>
      <c r="QOX161" s="118"/>
      <c r="QOY161" s="118"/>
      <c r="QOZ161" s="118"/>
      <c r="QPA161" s="118"/>
      <c r="QPB161" s="118"/>
      <c r="QPC161" s="121"/>
      <c r="QPD161" s="117"/>
      <c r="QPE161" s="117"/>
      <c r="QPF161" s="117"/>
      <c r="QPG161" s="117"/>
      <c r="QPH161" s="117"/>
      <c r="QPI161" s="117"/>
      <c r="QPJ161" s="117"/>
      <c r="QPK161" s="117"/>
      <c r="QPL161" s="117"/>
      <c r="QPM161" s="117"/>
      <c r="QPN161" s="117"/>
      <c r="QPO161" s="117"/>
      <c r="QPP161" s="117"/>
      <c r="QPQ161" s="117"/>
      <c r="QPR161" s="118"/>
      <c r="QPS161" s="118"/>
      <c r="QPT161" s="119"/>
      <c r="QPU161" s="119"/>
      <c r="QPV161" s="94"/>
      <c r="QPW161" s="94"/>
      <c r="QPX161" s="2"/>
      <c r="QPY161" s="5"/>
      <c r="QPZ161" s="5"/>
      <c r="QQA161" s="120"/>
      <c r="QQB161" s="118"/>
      <c r="QQC161" s="118"/>
      <c r="QQD161" s="118"/>
      <c r="QQE161" s="118"/>
      <c r="QQF161" s="118"/>
      <c r="QQG161" s="121"/>
      <c r="QQH161" s="117"/>
      <c r="QQI161" s="117"/>
      <c r="QQJ161" s="117"/>
      <c r="QQK161" s="117"/>
      <c r="QQL161" s="117"/>
      <c r="QQM161" s="117"/>
      <c r="QQN161" s="117"/>
      <c r="QQO161" s="117"/>
      <c r="QQP161" s="117"/>
      <c r="QQQ161" s="117"/>
      <c r="QQR161" s="117"/>
      <c r="QQS161" s="117"/>
      <c r="QQT161" s="117"/>
      <c r="QQU161" s="117"/>
      <c r="QQV161" s="118"/>
      <c r="QQW161" s="118"/>
      <c r="QQX161" s="119"/>
      <c r="QQY161" s="119"/>
      <c r="QQZ161" s="94"/>
      <c r="QRA161" s="94"/>
      <c r="QRB161" s="2"/>
      <c r="QRC161" s="5"/>
      <c r="QRD161" s="5"/>
      <c r="QRE161" s="120"/>
      <c r="QRF161" s="118"/>
      <c r="QRG161" s="118"/>
      <c r="QRH161" s="118"/>
      <c r="QRI161" s="118"/>
      <c r="QRJ161" s="118"/>
      <c r="QRK161" s="121"/>
      <c r="QRL161" s="117"/>
      <c r="QRM161" s="117"/>
      <c r="QRN161" s="117"/>
      <c r="QRO161" s="117"/>
      <c r="QRP161" s="117"/>
      <c r="QRQ161" s="117"/>
      <c r="QRR161" s="117"/>
      <c r="QRS161" s="117"/>
      <c r="QRT161" s="117"/>
      <c r="QRU161" s="117"/>
      <c r="QRV161" s="117"/>
      <c r="QRW161" s="117"/>
      <c r="QRX161" s="117"/>
      <c r="QRY161" s="117"/>
      <c r="QRZ161" s="118"/>
      <c r="QSA161" s="118"/>
      <c r="QSB161" s="119"/>
      <c r="QSC161" s="119"/>
      <c r="QSD161" s="94"/>
      <c r="QSE161" s="94"/>
      <c r="QSF161" s="2"/>
      <c r="QSG161" s="5"/>
      <c r="QSH161" s="5"/>
      <c r="QSI161" s="120"/>
      <c r="QSJ161" s="118"/>
      <c r="QSK161" s="118"/>
      <c r="QSL161" s="118"/>
      <c r="QSM161" s="118"/>
      <c r="QSN161" s="118"/>
      <c r="QSO161" s="121"/>
      <c r="QSP161" s="117"/>
      <c r="QSQ161" s="117"/>
      <c r="QSR161" s="117"/>
      <c r="QSS161" s="117"/>
      <c r="QST161" s="117"/>
      <c r="QSU161" s="117"/>
      <c r="QSV161" s="117"/>
      <c r="QSW161" s="117"/>
      <c r="QSX161" s="117"/>
      <c r="QSY161" s="117"/>
      <c r="QSZ161" s="117"/>
      <c r="QTA161" s="117"/>
      <c r="QTB161" s="117"/>
      <c r="QTC161" s="117"/>
      <c r="QTD161" s="118"/>
      <c r="QTE161" s="118"/>
      <c r="QTF161" s="119"/>
      <c r="QTG161" s="119"/>
      <c r="QTH161" s="94"/>
      <c r="QTI161" s="94"/>
      <c r="QTJ161" s="2"/>
      <c r="QTK161" s="5"/>
      <c r="QTL161" s="5"/>
      <c r="QTM161" s="120"/>
      <c r="QTN161" s="118"/>
      <c r="QTO161" s="118"/>
      <c r="QTP161" s="118"/>
      <c r="QTQ161" s="118"/>
      <c r="QTR161" s="118"/>
      <c r="QTS161" s="121"/>
      <c r="QTT161" s="117"/>
      <c r="QTU161" s="117"/>
      <c r="QTV161" s="117"/>
      <c r="QTW161" s="117"/>
      <c r="QTX161" s="117"/>
      <c r="QTY161" s="117"/>
      <c r="QTZ161" s="117"/>
      <c r="QUA161" s="117"/>
      <c r="QUB161" s="117"/>
      <c r="QUC161" s="117"/>
      <c r="QUD161" s="117"/>
      <c r="QUE161" s="117"/>
      <c r="QUF161" s="117"/>
      <c r="QUG161" s="117"/>
      <c r="QUH161" s="118"/>
      <c r="QUI161" s="118"/>
      <c r="QUJ161" s="119"/>
      <c r="QUK161" s="119"/>
      <c r="QUL161" s="94"/>
      <c r="QUM161" s="94"/>
      <c r="QUN161" s="2"/>
      <c r="QUO161" s="5"/>
      <c r="QUP161" s="5"/>
      <c r="QUQ161" s="120"/>
      <c r="QUR161" s="118"/>
      <c r="QUS161" s="118"/>
      <c r="QUT161" s="118"/>
      <c r="QUU161" s="118"/>
      <c r="QUV161" s="118"/>
      <c r="QUW161" s="121"/>
      <c r="QUX161" s="117"/>
      <c r="QUY161" s="117"/>
      <c r="QUZ161" s="117"/>
      <c r="QVA161" s="117"/>
      <c r="QVB161" s="117"/>
      <c r="QVC161" s="117"/>
      <c r="QVD161" s="117"/>
      <c r="QVE161" s="117"/>
      <c r="QVF161" s="117"/>
      <c r="QVG161" s="117"/>
      <c r="QVH161" s="117"/>
      <c r="QVI161" s="117"/>
      <c r="QVJ161" s="117"/>
      <c r="QVK161" s="117"/>
      <c r="QVL161" s="118"/>
      <c r="QVM161" s="118"/>
      <c r="QVN161" s="119"/>
      <c r="QVO161" s="119"/>
      <c r="QVP161" s="94"/>
      <c r="QVQ161" s="94"/>
      <c r="QVR161" s="2"/>
      <c r="QVS161" s="5"/>
      <c r="QVT161" s="5"/>
      <c r="QVU161" s="120"/>
      <c r="QVV161" s="118"/>
      <c r="QVW161" s="118"/>
      <c r="QVX161" s="118"/>
      <c r="QVY161" s="118"/>
      <c r="QVZ161" s="118"/>
      <c r="QWA161" s="121"/>
      <c r="QWB161" s="117"/>
      <c r="QWC161" s="117"/>
      <c r="QWD161" s="117"/>
      <c r="QWE161" s="117"/>
      <c r="QWF161" s="117"/>
      <c r="QWG161" s="117"/>
      <c r="QWH161" s="117"/>
      <c r="QWI161" s="117"/>
      <c r="QWJ161" s="117"/>
      <c r="QWK161" s="117"/>
      <c r="QWL161" s="117"/>
      <c r="QWM161" s="117"/>
      <c r="QWN161" s="117"/>
      <c r="QWO161" s="117"/>
      <c r="QWP161" s="118"/>
      <c r="QWQ161" s="118"/>
      <c r="QWR161" s="119"/>
      <c r="QWS161" s="119"/>
      <c r="QWT161" s="94"/>
      <c r="QWU161" s="94"/>
      <c r="QWV161" s="2"/>
      <c r="QWW161" s="5"/>
      <c r="QWX161" s="5"/>
      <c r="QWY161" s="120"/>
      <c r="QWZ161" s="118"/>
      <c r="QXA161" s="118"/>
      <c r="QXB161" s="118"/>
      <c r="QXC161" s="118"/>
      <c r="QXD161" s="118"/>
      <c r="QXE161" s="121"/>
      <c r="QXF161" s="117"/>
      <c r="QXG161" s="117"/>
      <c r="QXH161" s="117"/>
      <c r="QXI161" s="117"/>
      <c r="QXJ161" s="117"/>
      <c r="QXK161" s="117"/>
      <c r="QXL161" s="117"/>
      <c r="QXM161" s="117"/>
      <c r="QXN161" s="117"/>
      <c r="QXO161" s="117"/>
      <c r="QXP161" s="117"/>
      <c r="QXQ161" s="117"/>
      <c r="QXR161" s="117"/>
      <c r="QXS161" s="117"/>
      <c r="QXT161" s="118"/>
      <c r="QXU161" s="118"/>
      <c r="QXV161" s="119"/>
      <c r="QXW161" s="119"/>
      <c r="QXX161" s="94"/>
      <c r="QXY161" s="94"/>
      <c r="QXZ161" s="2"/>
      <c r="QYA161" s="5"/>
      <c r="QYB161" s="5"/>
      <c r="QYC161" s="120"/>
      <c r="QYD161" s="118"/>
      <c r="QYE161" s="118"/>
      <c r="QYF161" s="118"/>
      <c r="QYG161" s="118"/>
      <c r="QYH161" s="118"/>
      <c r="QYI161" s="121"/>
      <c r="QYJ161" s="117"/>
      <c r="QYK161" s="117"/>
      <c r="QYL161" s="117"/>
      <c r="QYM161" s="117"/>
      <c r="QYN161" s="117"/>
      <c r="QYO161" s="117"/>
      <c r="QYP161" s="117"/>
      <c r="QYQ161" s="117"/>
      <c r="QYR161" s="117"/>
      <c r="QYS161" s="117"/>
      <c r="QYT161" s="117"/>
      <c r="QYU161" s="117"/>
      <c r="QYV161" s="117"/>
      <c r="QYW161" s="117"/>
      <c r="QYX161" s="118"/>
      <c r="QYY161" s="118"/>
      <c r="QYZ161" s="119"/>
      <c r="QZA161" s="119"/>
      <c r="QZB161" s="94"/>
      <c r="QZC161" s="94"/>
      <c r="QZD161" s="2"/>
      <c r="QZE161" s="5"/>
      <c r="QZF161" s="5"/>
      <c r="QZG161" s="120"/>
      <c r="QZH161" s="118"/>
      <c r="QZI161" s="118"/>
      <c r="QZJ161" s="118"/>
      <c r="QZK161" s="118"/>
      <c r="QZL161" s="118"/>
      <c r="QZM161" s="121"/>
      <c r="QZN161" s="117"/>
      <c r="QZO161" s="117"/>
      <c r="QZP161" s="117"/>
      <c r="QZQ161" s="117"/>
      <c r="QZR161" s="117"/>
      <c r="QZS161" s="117"/>
      <c r="QZT161" s="117"/>
      <c r="QZU161" s="117"/>
      <c r="QZV161" s="117"/>
      <c r="QZW161" s="117"/>
      <c r="QZX161" s="117"/>
      <c r="QZY161" s="117"/>
      <c r="QZZ161" s="117"/>
      <c r="RAA161" s="117"/>
      <c r="RAB161" s="118"/>
      <c r="RAC161" s="118"/>
      <c r="RAD161" s="119"/>
      <c r="RAE161" s="119"/>
      <c r="RAF161" s="94"/>
      <c r="RAG161" s="94"/>
      <c r="RAH161" s="2"/>
      <c r="RAI161" s="5"/>
      <c r="RAJ161" s="5"/>
      <c r="RAK161" s="120"/>
      <c r="RAL161" s="118"/>
      <c r="RAM161" s="118"/>
      <c r="RAN161" s="118"/>
      <c r="RAO161" s="118"/>
      <c r="RAP161" s="118"/>
      <c r="RAQ161" s="121"/>
      <c r="RAR161" s="117"/>
      <c r="RAS161" s="117"/>
      <c r="RAT161" s="117"/>
      <c r="RAU161" s="117"/>
      <c r="RAV161" s="117"/>
      <c r="RAW161" s="117"/>
      <c r="RAX161" s="117"/>
      <c r="RAY161" s="117"/>
      <c r="RAZ161" s="117"/>
      <c r="RBA161" s="117"/>
      <c r="RBB161" s="117"/>
      <c r="RBC161" s="117"/>
      <c r="RBD161" s="117"/>
      <c r="RBE161" s="117"/>
      <c r="RBF161" s="118"/>
      <c r="RBG161" s="118"/>
      <c r="RBH161" s="119"/>
      <c r="RBI161" s="119"/>
      <c r="RBJ161" s="94"/>
      <c r="RBK161" s="94"/>
      <c r="RBL161" s="2"/>
      <c r="RBM161" s="5"/>
      <c r="RBN161" s="5"/>
      <c r="RBO161" s="120"/>
      <c r="RBP161" s="118"/>
      <c r="RBQ161" s="118"/>
      <c r="RBR161" s="118"/>
      <c r="RBS161" s="118"/>
      <c r="RBT161" s="118"/>
      <c r="RBU161" s="121"/>
      <c r="RBV161" s="117"/>
      <c r="RBW161" s="117"/>
      <c r="RBX161" s="117"/>
      <c r="RBY161" s="117"/>
      <c r="RBZ161" s="117"/>
      <c r="RCA161" s="117"/>
      <c r="RCB161" s="117"/>
      <c r="RCC161" s="117"/>
      <c r="RCD161" s="117"/>
      <c r="RCE161" s="117"/>
      <c r="RCF161" s="117"/>
      <c r="RCG161" s="117"/>
      <c r="RCH161" s="117"/>
      <c r="RCI161" s="117"/>
      <c r="RCJ161" s="118"/>
      <c r="RCK161" s="118"/>
      <c r="RCL161" s="119"/>
      <c r="RCM161" s="119"/>
      <c r="RCN161" s="94"/>
      <c r="RCO161" s="94"/>
      <c r="RCP161" s="2"/>
      <c r="RCQ161" s="5"/>
      <c r="RCR161" s="5"/>
      <c r="RCS161" s="120"/>
      <c r="RCT161" s="118"/>
      <c r="RCU161" s="118"/>
      <c r="RCV161" s="118"/>
      <c r="RCW161" s="118"/>
      <c r="RCX161" s="118"/>
      <c r="RCY161" s="121"/>
      <c r="RCZ161" s="117"/>
      <c r="RDA161" s="117"/>
      <c r="RDB161" s="117"/>
      <c r="RDC161" s="117"/>
      <c r="RDD161" s="117"/>
      <c r="RDE161" s="117"/>
      <c r="RDF161" s="117"/>
      <c r="RDG161" s="117"/>
      <c r="RDH161" s="117"/>
      <c r="RDI161" s="117"/>
      <c r="RDJ161" s="117"/>
      <c r="RDK161" s="117"/>
      <c r="RDL161" s="117"/>
      <c r="RDM161" s="117"/>
      <c r="RDN161" s="118"/>
      <c r="RDO161" s="118"/>
      <c r="RDP161" s="119"/>
      <c r="RDQ161" s="119"/>
      <c r="RDR161" s="94"/>
      <c r="RDS161" s="94"/>
      <c r="RDT161" s="2"/>
      <c r="RDU161" s="5"/>
      <c r="RDV161" s="5"/>
      <c r="RDW161" s="120"/>
      <c r="RDX161" s="118"/>
      <c r="RDY161" s="118"/>
      <c r="RDZ161" s="118"/>
      <c r="REA161" s="118"/>
      <c r="REB161" s="118"/>
      <c r="REC161" s="121"/>
      <c r="RED161" s="117"/>
      <c r="REE161" s="117"/>
      <c r="REF161" s="117"/>
      <c r="REG161" s="117"/>
      <c r="REH161" s="117"/>
      <c r="REI161" s="117"/>
      <c r="REJ161" s="117"/>
      <c r="REK161" s="117"/>
      <c r="REL161" s="117"/>
      <c r="REM161" s="117"/>
      <c r="REN161" s="117"/>
      <c r="REO161" s="117"/>
      <c r="REP161" s="117"/>
      <c r="REQ161" s="117"/>
      <c r="RER161" s="118"/>
      <c r="RES161" s="118"/>
      <c r="RET161" s="119"/>
      <c r="REU161" s="119"/>
      <c r="REV161" s="94"/>
      <c r="REW161" s="94"/>
      <c r="REX161" s="2"/>
      <c r="REY161" s="5"/>
      <c r="REZ161" s="5"/>
      <c r="RFA161" s="120"/>
      <c r="RFB161" s="118"/>
      <c r="RFC161" s="118"/>
      <c r="RFD161" s="118"/>
      <c r="RFE161" s="118"/>
      <c r="RFF161" s="118"/>
      <c r="RFG161" s="121"/>
      <c r="RFH161" s="117"/>
      <c r="RFI161" s="117"/>
      <c r="RFJ161" s="117"/>
      <c r="RFK161" s="117"/>
      <c r="RFL161" s="117"/>
      <c r="RFM161" s="117"/>
      <c r="RFN161" s="117"/>
      <c r="RFO161" s="117"/>
      <c r="RFP161" s="117"/>
      <c r="RFQ161" s="117"/>
      <c r="RFR161" s="117"/>
      <c r="RFS161" s="117"/>
      <c r="RFT161" s="117"/>
      <c r="RFU161" s="117"/>
      <c r="RFV161" s="118"/>
      <c r="RFW161" s="118"/>
      <c r="RFX161" s="119"/>
      <c r="RFY161" s="119"/>
      <c r="RFZ161" s="94"/>
      <c r="RGA161" s="94"/>
      <c r="RGB161" s="2"/>
      <c r="RGC161" s="5"/>
      <c r="RGD161" s="5"/>
      <c r="RGE161" s="120"/>
      <c r="RGF161" s="118"/>
      <c r="RGG161" s="118"/>
      <c r="RGH161" s="118"/>
      <c r="RGI161" s="118"/>
      <c r="RGJ161" s="118"/>
      <c r="RGK161" s="121"/>
      <c r="RGL161" s="117"/>
      <c r="RGM161" s="117"/>
      <c r="RGN161" s="117"/>
      <c r="RGO161" s="117"/>
      <c r="RGP161" s="117"/>
      <c r="RGQ161" s="117"/>
      <c r="RGR161" s="117"/>
      <c r="RGS161" s="117"/>
      <c r="RGT161" s="117"/>
      <c r="RGU161" s="117"/>
      <c r="RGV161" s="117"/>
      <c r="RGW161" s="117"/>
      <c r="RGX161" s="117"/>
      <c r="RGY161" s="117"/>
      <c r="RGZ161" s="118"/>
      <c r="RHA161" s="118"/>
      <c r="RHB161" s="119"/>
      <c r="RHC161" s="119"/>
      <c r="RHD161" s="94"/>
      <c r="RHE161" s="94"/>
      <c r="RHF161" s="2"/>
      <c r="RHG161" s="5"/>
      <c r="RHH161" s="5"/>
      <c r="RHI161" s="120"/>
      <c r="RHJ161" s="118"/>
      <c r="RHK161" s="118"/>
      <c r="RHL161" s="118"/>
      <c r="RHM161" s="118"/>
      <c r="RHN161" s="118"/>
      <c r="RHO161" s="121"/>
      <c r="RHP161" s="117"/>
      <c r="RHQ161" s="117"/>
      <c r="RHR161" s="117"/>
      <c r="RHS161" s="117"/>
      <c r="RHT161" s="117"/>
      <c r="RHU161" s="117"/>
      <c r="RHV161" s="117"/>
      <c r="RHW161" s="117"/>
      <c r="RHX161" s="117"/>
      <c r="RHY161" s="117"/>
      <c r="RHZ161" s="117"/>
      <c r="RIA161" s="117"/>
      <c r="RIB161" s="117"/>
      <c r="RIC161" s="117"/>
      <c r="RID161" s="118"/>
      <c r="RIE161" s="118"/>
      <c r="RIF161" s="119"/>
      <c r="RIG161" s="119"/>
      <c r="RIH161" s="94"/>
      <c r="RII161" s="94"/>
      <c r="RIJ161" s="2"/>
      <c r="RIK161" s="5"/>
      <c r="RIL161" s="5"/>
      <c r="RIM161" s="120"/>
      <c r="RIN161" s="118"/>
      <c r="RIO161" s="118"/>
      <c r="RIP161" s="118"/>
      <c r="RIQ161" s="118"/>
      <c r="RIR161" s="118"/>
      <c r="RIS161" s="121"/>
      <c r="RIT161" s="117"/>
      <c r="RIU161" s="117"/>
      <c r="RIV161" s="117"/>
      <c r="RIW161" s="117"/>
      <c r="RIX161" s="117"/>
      <c r="RIY161" s="117"/>
      <c r="RIZ161" s="117"/>
      <c r="RJA161" s="117"/>
      <c r="RJB161" s="117"/>
      <c r="RJC161" s="117"/>
      <c r="RJD161" s="117"/>
      <c r="RJE161" s="117"/>
      <c r="RJF161" s="117"/>
      <c r="RJG161" s="117"/>
      <c r="RJH161" s="118"/>
      <c r="RJI161" s="118"/>
      <c r="RJJ161" s="119"/>
      <c r="RJK161" s="119"/>
      <c r="RJL161" s="94"/>
      <c r="RJM161" s="94"/>
      <c r="RJN161" s="2"/>
      <c r="RJO161" s="5"/>
      <c r="RJP161" s="5"/>
      <c r="RJQ161" s="120"/>
      <c r="RJR161" s="118"/>
      <c r="RJS161" s="118"/>
      <c r="RJT161" s="118"/>
      <c r="RJU161" s="118"/>
      <c r="RJV161" s="118"/>
      <c r="RJW161" s="121"/>
      <c r="RJX161" s="117"/>
      <c r="RJY161" s="117"/>
      <c r="RJZ161" s="117"/>
      <c r="RKA161" s="117"/>
      <c r="RKB161" s="117"/>
      <c r="RKC161" s="117"/>
      <c r="RKD161" s="117"/>
      <c r="RKE161" s="117"/>
      <c r="RKF161" s="117"/>
      <c r="RKG161" s="117"/>
      <c r="RKH161" s="117"/>
      <c r="RKI161" s="117"/>
      <c r="RKJ161" s="117"/>
      <c r="RKK161" s="117"/>
      <c r="RKL161" s="118"/>
      <c r="RKM161" s="118"/>
      <c r="RKN161" s="119"/>
      <c r="RKO161" s="119"/>
      <c r="RKP161" s="94"/>
      <c r="RKQ161" s="94"/>
      <c r="RKR161" s="2"/>
      <c r="RKS161" s="5"/>
      <c r="RKT161" s="5"/>
      <c r="RKU161" s="120"/>
      <c r="RKV161" s="118"/>
      <c r="RKW161" s="118"/>
      <c r="RKX161" s="118"/>
      <c r="RKY161" s="118"/>
      <c r="RKZ161" s="118"/>
      <c r="RLA161" s="121"/>
      <c r="RLB161" s="117"/>
      <c r="RLC161" s="117"/>
      <c r="RLD161" s="117"/>
      <c r="RLE161" s="117"/>
      <c r="RLF161" s="117"/>
      <c r="RLG161" s="117"/>
      <c r="RLH161" s="117"/>
      <c r="RLI161" s="117"/>
      <c r="RLJ161" s="117"/>
      <c r="RLK161" s="117"/>
      <c r="RLL161" s="117"/>
      <c r="RLM161" s="117"/>
      <c r="RLN161" s="117"/>
      <c r="RLO161" s="117"/>
      <c r="RLP161" s="118"/>
      <c r="RLQ161" s="118"/>
      <c r="RLR161" s="119"/>
      <c r="RLS161" s="119"/>
      <c r="RLT161" s="94"/>
      <c r="RLU161" s="94"/>
      <c r="RLV161" s="2"/>
      <c r="RLW161" s="5"/>
      <c r="RLX161" s="5"/>
      <c r="RLY161" s="120"/>
      <c r="RLZ161" s="118"/>
      <c r="RMA161" s="118"/>
      <c r="RMB161" s="118"/>
      <c r="RMC161" s="118"/>
      <c r="RMD161" s="118"/>
      <c r="RME161" s="121"/>
      <c r="RMF161" s="117"/>
      <c r="RMG161" s="117"/>
      <c r="RMH161" s="117"/>
      <c r="RMI161" s="117"/>
      <c r="RMJ161" s="117"/>
      <c r="RMK161" s="117"/>
      <c r="RML161" s="117"/>
      <c r="RMM161" s="117"/>
      <c r="RMN161" s="117"/>
      <c r="RMO161" s="117"/>
      <c r="RMP161" s="117"/>
      <c r="RMQ161" s="117"/>
      <c r="RMR161" s="117"/>
      <c r="RMS161" s="117"/>
      <c r="RMT161" s="118"/>
      <c r="RMU161" s="118"/>
      <c r="RMV161" s="119"/>
      <c r="RMW161" s="119"/>
      <c r="RMX161" s="94"/>
      <c r="RMY161" s="94"/>
      <c r="RMZ161" s="2"/>
      <c r="RNA161" s="5"/>
      <c r="RNB161" s="5"/>
      <c r="RNC161" s="120"/>
      <c r="RND161" s="118"/>
      <c r="RNE161" s="118"/>
      <c r="RNF161" s="118"/>
      <c r="RNG161" s="118"/>
      <c r="RNH161" s="118"/>
      <c r="RNI161" s="121"/>
      <c r="RNJ161" s="117"/>
      <c r="RNK161" s="117"/>
      <c r="RNL161" s="117"/>
      <c r="RNM161" s="117"/>
      <c r="RNN161" s="117"/>
      <c r="RNO161" s="117"/>
      <c r="RNP161" s="117"/>
      <c r="RNQ161" s="117"/>
      <c r="RNR161" s="117"/>
      <c r="RNS161" s="117"/>
      <c r="RNT161" s="117"/>
      <c r="RNU161" s="117"/>
      <c r="RNV161" s="117"/>
      <c r="RNW161" s="117"/>
      <c r="RNX161" s="118"/>
      <c r="RNY161" s="118"/>
      <c r="RNZ161" s="119"/>
      <c r="ROA161" s="119"/>
      <c r="ROB161" s="94"/>
      <c r="ROC161" s="94"/>
      <c r="ROD161" s="2"/>
      <c r="ROE161" s="5"/>
      <c r="ROF161" s="5"/>
      <c r="ROG161" s="120"/>
      <c r="ROH161" s="118"/>
      <c r="ROI161" s="118"/>
      <c r="ROJ161" s="118"/>
      <c r="ROK161" s="118"/>
      <c r="ROL161" s="118"/>
      <c r="ROM161" s="121"/>
      <c r="RON161" s="117"/>
      <c r="ROO161" s="117"/>
      <c r="ROP161" s="117"/>
      <c r="ROQ161" s="117"/>
      <c r="ROR161" s="117"/>
      <c r="ROS161" s="117"/>
      <c r="ROT161" s="117"/>
      <c r="ROU161" s="117"/>
      <c r="ROV161" s="117"/>
      <c r="ROW161" s="117"/>
      <c r="ROX161" s="117"/>
      <c r="ROY161" s="117"/>
      <c r="ROZ161" s="117"/>
      <c r="RPA161" s="117"/>
      <c r="RPB161" s="118"/>
      <c r="RPC161" s="118"/>
      <c r="RPD161" s="119"/>
      <c r="RPE161" s="119"/>
      <c r="RPF161" s="94"/>
      <c r="RPG161" s="94"/>
      <c r="RPH161" s="2"/>
      <c r="RPI161" s="5"/>
      <c r="RPJ161" s="5"/>
      <c r="RPK161" s="120"/>
      <c r="RPL161" s="118"/>
      <c r="RPM161" s="118"/>
      <c r="RPN161" s="118"/>
      <c r="RPO161" s="118"/>
      <c r="RPP161" s="118"/>
      <c r="RPQ161" s="121"/>
      <c r="RPR161" s="117"/>
      <c r="RPS161" s="117"/>
      <c r="RPT161" s="117"/>
      <c r="RPU161" s="117"/>
      <c r="RPV161" s="117"/>
      <c r="RPW161" s="117"/>
      <c r="RPX161" s="117"/>
      <c r="RPY161" s="117"/>
      <c r="RPZ161" s="117"/>
      <c r="RQA161" s="117"/>
      <c r="RQB161" s="117"/>
      <c r="RQC161" s="117"/>
      <c r="RQD161" s="117"/>
      <c r="RQE161" s="117"/>
      <c r="RQF161" s="118"/>
      <c r="RQG161" s="118"/>
      <c r="RQH161" s="119"/>
      <c r="RQI161" s="119"/>
      <c r="RQJ161" s="94"/>
      <c r="RQK161" s="94"/>
      <c r="RQL161" s="2"/>
      <c r="RQM161" s="5"/>
      <c r="RQN161" s="5"/>
      <c r="RQO161" s="120"/>
      <c r="RQP161" s="118"/>
      <c r="RQQ161" s="118"/>
      <c r="RQR161" s="118"/>
      <c r="RQS161" s="118"/>
      <c r="RQT161" s="118"/>
      <c r="RQU161" s="121"/>
      <c r="RQV161" s="117"/>
      <c r="RQW161" s="117"/>
      <c r="RQX161" s="117"/>
      <c r="RQY161" s="117"/>
      <c r="RQZ161" s="117"/>
      <c r="RRA161" s="117"/>
      <c r="RRB161" s="117"/>
      <c r="RRC161" s="117"/>
      <c r="RRD161" s="117"/>
      <c r="RRE161" s="117"/>
      <c r="RRF161" s="117"/>
      <c r="RRG161" s="117"/>
      <c r="RRH161" s="117"/>
      <c r="RRI161" s="117"/>
      <c r="RRJ161" s="118"/>
      <c r="RRK161" s="118"/>
      <c r="RRL161" s="119"/>
      <c r="RRM161" s="119"/>
      <c r="RRN161" s="94"/>
      <c r="RRO161" s="94"/>
      <c r="RRP161" s="2"/>
      <c r="RRQ161" s="5"/>
      <c r="RRR161" s="5"/>
      <c r="RRS161" s="120"/>
      <c r="RRT161" s="118"/>
      <c r="RRU161" s="118"/>
      <c r="RRV161" s="118"/>
      <c r="RRW161" s="118"/>
      <c r="RRX161" s="118"/>
      <c r="RRY161" s="121"/>
      <c r="RRZ161" s="117"/>
      <c r="RSA161" s="117"/>
      <c r="RSB161" s="117"/>
      <c r="RSC161" s="117"/>
      <c r="RSD161" s="117"/>
      <c r="RSE161" s="117"/>
      <c r="RSF161" s="117"/>
      <c r="RSG161" s="117"/>
      <c r="RSH161" s="117"/>
      <c r="RSI161" s="117"/>
      <c r="RSJ161" s="117"/>
      <c r="RSK161" s="117"/>
      <c r="RSL161" s="117"/>
      <c r="RSM161" s="117"/>
      <c r="RSN161" s="118"/>
      <c r="RSO161" s="118"/>
      <c r="RSP161" s="119"/>
      <c r="RSQ161" s="119"/>
      <c r="RSR161" s="94"/>
      <c r="RSS161" s="94"/>
      <c r="RST161" s="2"/>
      <c r="RSU161" s="5"/>
      <c r="RSV161" s="5"/>
      <c r="RSW161" s="120"/>
      <c r="RSX161" s="118"/>
      <c r="RSY161" s="118"/>
      <c r="RSZ161" s="118"/>
      <c r="RTA161" s="118"/>
      <c r="RTB161" s="118"/>
      <c r="RTC161" s="121"/>
      <c r="RTD161" s="117"/>
      <c r="RTE161" s="117"/>
      <c r="RTF161" s="117"/>
      <c r="RTG161" s="117"/>
      <c r="RTH161" s="117"/>
      <c r="RTI161" s="117"/>
      <c r="RTJ161" s="117"/>
      <c r="RTK161" s="117"/>
      <c r="RTL161" s="117"/>
      <c r="RTM161" s="117"/>
      <c r="RTN161" s="117"/>
      <c r="RTO161" s="117"/>
      <c r="RTP161" s="117"/>
      <c r="RTQ161" s="117"/>
      <c r="RTR161" s="118"/>
      <c r="RTS161" s="118"/>
      <c r="RTT161" s="119"/>
      <c r="RTU161" s="119"/>
      <c r="RTV161" s="94"/>
      <c r="RTW161" s="94"/>
      <c r="RTX161" s="2"/>
      <c r="RTY161" s="5"/>
      <c r="RTZ161" s="5"/>
      <c r="RUA161" s="120"/>
      <c r="RUB161" s="118"/>
      <c r="RUC161" s="118"/>
      <c r="RUD161" s="118"/>
      <c r="RUE161" s="118"/>
      <c r="RUF161" s="118"/>
      <c r="RUG161" s="121"/>
      <c r="RUH161" s="117"/>
      <c r="RUI161" s="117"/>
      <c r="RUJ161" s="117"/>
      <c r="RUK161" s="117"/>
      <c r="RUL161" s="117"/>
      <c r="RUM161" s="117"/>
      <c r="RUN161" s="117"/>
      <c r="RUO161" s="117"/>
      <c r="RUP161" s="117"/>
      <c r="RUQ161" s="117"/>
      <c r="RUR161" s="117"/>
      <c r="RUS161" s="117"/>
      <c r="RUT161" s="117"/>
      <c r="RUU161" s="117"/>
      <c r="RUV161" s="118"/>
      <c r="RUW161" s="118"/>
      <c r="RUX161" s="119"/>
      <c r="RUY161" s="119"/>
      <c r="RUZ161" s="94"/>
      <c r="RVA161" s="94"/>
      <c r="RVB161" s="2"/>
      <c r="RVC161" s="5"/>
      <c r="RVD161" s="5"/>
      <c r="RVE161" s="120"/>
      <c r="RVF161" s="118"/>
      <c r="RVG161" s="118"/>
      <c r="RVH161" s="118"/>
      <c r="RVI161" s="118"/>
      <c r="RVJ161" s="118"/>
      <c r="RVK161" s="121"/>
      <c r="RVL161" s="117"/>
      <c r="RVM161" s="117"/>
      <c r="RVN161" s="117"/>
      <c r="RVO161" s="117"/>
      <c r="RVP161" s="117"/>
      <c r="RVQ161" s="117"/>
      <c r="RVR161" s="117"/>
      <c r="RVS161" s="117"/>
      <c r="RVT161" s="117"/>
      <c r="RVU161" s="117"/>
      <c r="RVV161" s="117"/>
      <c r="RVW161" s="117"/>
      <c r="RVX161" s="117"/>
      <c r="RVY161" s="117"/>
      <c r="RVZ161" s="118"/>
      <c r="RWA161" s="118"/>
      <c r="RWB161" s="119"/>
      <c r="RWC161" s="119"/>
      <c r="RWD161" s="94"/>
      <c r="RWE161" s="94"/>
      <c r="RWF161" s="2"/>
      <c r="RWG161" s="5"/>
      <c r="RWH161" s="5"/>
      <c r="RWI161" s="120"/>
      <c r="RWJ161" s="118"/>
      <c r="RWK161" s="118"/>
      <c r="RWL161" s="118"/>
      <c r="RWM161" s="118"/>
      <c r="RWN161" s="118"/>
      <c r="RWO161" s="121"/>
      <c r="RWP161" s="117"/>
      <c r="RWQ161" s="117"/>
      <c r="RWR161" s="117"/>
      <c r="RWS161" s="117"/>
      <c r="RWT161" s="117"/>
      <c r="RWU161" s="117"/>
      <c r="RWV161" s="117"/>
      <c r="RWW161" s="117"/>
      <c r="RWX161" s="117"/>
      <c r="RWY161" s="117"/>
      <c r="RWZ161" s="117"/>
      <c r="RXA161" s="117"/>
      <c r="RXB161" s="117"/>
      <c r="RXC161" s="117"/>
      <c r="RXD161" s="118"/>
      <c r="RXE161" s="118"/>
      <c r="RXF161" s="119"/>
      <c r="RXG161" s="119"/>
      <c r="RXH161" s="94"/>
      <c r="RXI161" s="94"/>
      <c r="RXJ161" s="2"/>
      <c r="RXK161" s="5"/>
      <c r="RXL161" s="5"/>
      <c r="RXM161" s="120"/>
      <c r="RXN161" s="118"/>
      <c r="RXO161" s="118"/>
      <c r="RXP161" s="118"/>
      <c r="RXQ161" s="118"/>
      <c r="RXR161" s="118"/>
      <c r="RXS161" s="121"/>
      <c r="RXT161" s="117"/>
      <c r="RXU161" s="117"/>
      <c r="RXV161" s="117"/>
      <c r="RXW161" s="117"/>
      <c r="RXX161" s="117"/>
      <c r="RXY161" s="117"/>
      <c r="RXZ161" s="117"/>
      <c r="RYA161" s="117"/>
      <c r="RYB161" s="117"/>
      <c r="RYC161" s="117"/>
      <c r="RYD161" s="117"/>
      <c r="RYE161" s="117"/>
      <c r="RYF161" s="117"/>
      <c r="RYG161" s="117"/>
      <c r="RYH161" s="118"/>
      <c r="RYI161" s="118"/>
      <c r="RYJ161" s="119"/>
      <c r="RYK161" s="119"/>
      <c r="RYL161" s="94"/>
      <c r="RYM161" s="94"/>
      <c r="RYN161" s="2"/>
      <c r="RYO161" s="5"/>
      <c r="RYP161" s="5"/>
      <c r="RYQ161" s="120"/>
      <c r="RYR161" s="118"/>
      <c r="RYS161" s="118"/>
      <c r="RYT161" s="118"/>
      <c r="RYU161" s="118"/>
      <c r="RYV161" s="118"/>
      <c r="RYW161" s="121"/>
      <c r="RYX161" s="117"/>
      <c r="RYY161" s="117"/>
      <c r="RYZ161" s="117"/>
      <c r="RZA161" s="117"/>
      <c r="RZB161" s="117"/>
      <c r="RZC161" s="117"/>
      <c r="RZD161" s="117"/>
      <c r="RZE161" s="117"/>
      <c r="RZF161" s="117"/>
      <c r="RZG161" s="117"/>
      <c r="RZH161" s="117"/>
      <c r="RZI161" s="117"/>
      <c r="RZJ161" s="117"/>
      <c r="RZK161" s="117"/>
      <c r="RZL161" s="118"/>
      <c r="RZM161" s="118"/>
      <c r="RZN161" s="119"/>
      <c r="RZO161" s="119"/>
      <c r="RZP161" s="94"/>
      <c r="RZQ161" s="94"/>
      <c r="RZR161" s="2"/>
      <c r="RZS161" s="5"/>
      <c r="RZT161" s="5"/>
      <c r="RZU161" s="120"/>
      <c r="RZV161" s="118"/>
      <c r="RZW161" s="118"/>
      <c r="RZX161" s="118"/>
      <c r="RZY161" s="118"/>
      <c r="RZZ161" s="118"/>
      <c r="SAA161" s="121"/>
      <c r="SAB161" s="117"/>
      <c r="SAC161" s="117"/>
      <c r="SAD161" s="117"/>
      <c r="SAE161" s="117"/>
      <c r="SAF161" s="117"/>
      <c r="SAG161" s="117"/>
      <c r="SAH161" s="117"/>
      <c r="SAI161" s="117"/>
      <c r="SAJ161" s="117"/>
      <c r="SAK161" s="117"/>
      <c r="SAL161" s="117"/>
      <c r="SAM161" s="117"/>
      <c r="SAN161" s="117"/>
      <c r="SAO161" s="117"/>
      <c r="SAP161" s="118"/>
      <c r="SAQ161" s="118"/>
      <c r="SAR161" s="119"/>
      <c r="SAS161" s="119"/>
      <c r="SAT161" s="94"/>
      <c r="SAU161" s="94"/>
      <c r="SAV161" s="2"/>
      <c r="SAW161" s="5"/>
      <c r="SAX161" s="5"/>
      <c r="SAY161" s="120"/>
      <c r="SAZ161" s="118"/>
      <c r="SBA161" s="118"/>
      <c r="SBB161" s="118"/>
      <c r="SBC161" s="118"/>
      <c r="SBD161" s="118"/>
      <c r="SBE161" s="121"/>
      <c r="SBF161" s="117"/>
      <c r="SBG161" s="117"/>
      <c r="SBH161" s="117"/>
      <c r="SBI161" s="117"/>
      <c r="SBJ161" s="117"/>
      <c r="SBK161" s="117"/>
      <c r="SBL161" s="117"/>
      <c r="SBM161" s="117"/>
      <c r="SBN161" s="117"/>
      <c r="SBO161" s="117"/>
      <c r="SBP161" s="117"/>
      <c r="SBQ161" s="117"/>
      <c r="SBR161" s="117"/>
      <c r="SBS161" s="117"/>
      <c r="SBT161" s="118"/>
      <c r="SBU161" s="118"/>
      <c r="SBV161" s="119"/>
      <c r="SBW161" s="119"/>
      <c r="SBX161" s="94"/>
      <c r="SBY161" s="94"/>
      <c r="SBZ161" s="2"/>
      <c r="SCA161" s="5"/>
      <c r="SCB161" s="5"/>
      <c r="SCC161" s="120"/>
      <c r="SCD161" s="118"/>
      <c r="SCE161" s="118"/>
      <c r="SCF161" s="118"/>
      <c r="SCG161" s="118"/>
      <c r="SCH161" s="118"/>
      <c r="SCI161" s="121"/>
      <c r="SCJ161" s="117"/>
      <c r="SCK161" s="117"/>
      <c r="SCL161" s="117"/>
      <c r="SCM161" s="117"/>
      <c r="SCN161" s="117"/>
      <c r="SCO161" s="117"/>
      <c r="SCP161" s="117"/>
      <c r="SCQ161" s="117"/>
      <c r="SCR161" s="117"/>
      <c r="SCS161" s="117"/>
      <c r="SCT161" s="117"/>
      <c r="SCU161" s="117"/>
      <c r="SCV161" s="117"/>
      <c r="SCW161" s="117"/>
      <c r="SCX161" s="118"/>
      <c r="SCY161" s="118"/>
      <c r="SCZ161" s="119"/>
      <c r="SDA161" s="119"/>
      <c r="SDB161" s="94"/>
      <c r="SDC161" s="94"/>
      <c r="SDD161" s="2"/>
      <c r="SDE161" s="5"/>
      <c r="SDF161" s="5"/>
      <c r="SDG161" s="120"/>
      <c r="SDH161" s="118"/>
      <c r="SDI161" s="118"/>
      <c r="SDJ161" s="118"/>
      <c r="SDK161" s="118"/>
      <c r="SDL161" s="118"/>
      <c r="SDM161" s="121"/>
      <c r="SDN161" s="117"/>
      <c r="SDO161" s="117"/>
      <c r="SDP161" s="117"/>
      <c r="SDQ161" s="117"/>
      <c r="SDR161" s="117"/>
      <c r="SDS161" s="117"/>
      <c r="SDT161" s="117"/>
      <c r="SDU161" s="117"/>
      <c r="SDV161" s="117"/>
      <c r="SDW161" s="117"/>
      <c r="SDX161" s="117"/>
      <c r="SDY161" s="117"/>
      <c r="SDZ161" s="117"/>
      <c r="SEA161" s="117"/>
      <c r="SEB161" s="118"/>
      <c r="SEC161" s="118"/>
      <c r="SED161" s="119"/>
      <c r="SEE161" s="119"/>
      <c r="SEF161" s="94"/>
      <c r="SEG161" s="94"/>
      <c r="SEH161" s="2"/>
      <c r="SEI161" s="5"/>
      <c r="SEJ161" s="5"/>
      <c r="SEK161" s="120"/>
      <c r="SEL161" s="118"/>
      <c r="SEM161" s="118"/>
      <c r="SEN161" s="118"/>
      <c r="SEO161" s="118"/>
      <c r="SEP161" s="118"/>
      <c r="SEQ161" s="121"/>
      <c r="SER161" s="117"/>
      <c r="SES161" s="117"/>
      <c r="SET161" s="117"/>
      <c r="SEU161" s="117"/>
      <c r="SEV161" s="117"/>
      <c r="SEW161" s="117"/>
      <c r="SEX161" s="117"/>
      <c r="SEY161" s="117"/>
      <c r="SEZ161" s="117"/>
      <c r="SFA161" s="117"/>
      <c r="SFB161" s="117"/>
      <c r="SFC161" s="117"/>
      <c r="SFD161" s="117"/>
      <c r="SFE161" s="117"/>
      <c r="SFF161" s="118"/>
      <c r="SFG161" s="118"/>
      <c r="SFH161" s="119"/>
      <c r="SFI161" s="119"/>
      <c r="SFJ161" s="94"/>
      <c r="SFK161" s="94"/>
      <c r="SFL161" s="2"/>
      <c r="SFM161" s="5"/>
      <c r="SFN161" s="5"/>
      <c r="SFO161" s="120"/>
      <c r="SFP161" s="118"/>
      <c r="SFQ161" s="118"/>
      <c r="SFR161" s="118"/>
      <c r="SFS161" s="118"/>
      <c r="SFT161" s="118"/>
      <c r="SFU161" s="121"/>
      <c r="SFV161" s="117"/>
      <c r="SFW161" s="117"/>
      <c r="SFX161" s="117"/>
      <c r="SFY161" s="117"/>
      <c r="SFZ161" s="117"/>
      <c r="SGA161" s="117"/>
      <c r="SGB161" s="117"/>
      <c r="SGC161" s="117"/>
      <c r="SGD161" s="117"/>
      <c r="SGE161" s="117"/>
      <c r="SGF161" s="117"/>
      <c r="SGG161" s="117"/>
      <c r="SGH161" s="117"/>
      <c r="SGI161" s="117"/>
      <c r="SGJ161" s="118"/>
      <c r="SGK161" s="118"/>
      <c r="SGL161" s="119"/>
      <c r="SGM161" s="119"/>
      <c r="SGN161" s="94"/>
      <c r="SGO161" s="94"/>
      <c r="SGP161" s="2"/>
      <c r="SGQ161" s="5"/>
      <c r="SGR161" s="5"/>
      <c r="SGS161" s="120"/>
      <c r="SGT161" s="118"/>
      <c r="SGU161" s="118"/>
      <c r="SGV161" s="118"/>
      <c r="SGW161" s="118"/>
      <c r="SGX161" s="118"/>
      <c r="SGY161" s="121"/>
      <c r="SGZ161" s="117"/>
      <c r="SHA161" s="117"/>
      <c r="SHB161" s="117"/>
      <c r="SHC161" s="117"/>
      <c r="SHD161" s="117"/>
      <c r="SHE161" s="117"/>
      <c r="SHF161" s="117"/>
      <c r="SHG161" s="117"/>
      <c r="SHH161" s="117"/>
      <c r="SHI161" s="117"/>
      <c r="SHJ161" s="117"/>
      <c r="SHK161" s="117"/>
      <c r="SHL161" s="117"/>
      <c r="SHM161" s="117"/>
      <c r="SHN161" s="118"/>
      <c r="SHO161" s="118"/>
      <c r="SHP161" s="119"/>
      <c r="SHQ161" s="119"/>
      <c r="SHR161" s="94"/>
      <c r="SHS161" s="94"/>
      <c r="SHT161" s="2"/>
      <c r="SHU161" s="5"/>
      <c r="SHV161" s="5"/>
      <c r="SHW161" s="120"/>
      <c r="SHX161" s="118"/>
      <c r="SHY161" s="118"/>
      <c r="SHZ161" s="118"/>
      <c r="SIA161" s="118"/>
      <c r="SIB161" s="118"/>
      <c r="SIC161" s="121"/>
      <c r="SID161" s="117"/>
      <c r="SIE161" s="117"/>
      <c r="SIF161" s="117"/>
      <c r="SIG161" s="117"/>
      <c r="SIH161" s="117"/>
      <c r="SII161" s="117"/>
      <c r="SIJ161" s="117"/>
      <c r="SIK161" s="117"/>
      <c r="SIL161" s="117"/>
      <c r="SIM161" s="117"/>
      <c r="SIN161" s="117"/>
      <c r="SIO161" s="117"/>
      <c r="SIP161" s="117"/>
      <c r="SIQ161" s="117"/>
      <c r="SIR161" s="118"/>
      <c r="SIS161" s="118"/>
      <c r="SIT161" s="119"/>
      <c r="SIU161" s="119"/>
      <c r="SIV161" s="94"/>
      <c r="SIW161" s="94"/>
      <c r="SIX161" s="2"/>
      <c r="SIY161" s="5"/>
      <c r="SIZ161" s="5"/>
      <c r="SJA161" s="120"/>
      <c r="SJB161" s="118"/>
      <c r="SJC161" s="118"/>
      <c r="SJD161" s="118"/>
      <c r="SJE161" s="118"/>
      <c r="SJF161" s="118"/>
      <c r="SJG161" s="121"/>
      <c r="SJH161" s="117"/>
      <c r="SJI161" s="117"/>
      <c r="SJJ161" s="117"/>
      <c r="SJK161" s="117"/>
      <c r="SJL161" s="117"/>
      <c r="SJM161" s="117"/>
      <c r="SJN161" s="117"/>
      <c r="SJO161" s="117"/>
      <c r="SJP161" s="117"/>
      <c r="SJQ161" s="117"/>
      <c r="SJR161" s="117"/>
      <c r="SJS161" s="117"/>
      <c r="SJT161" s="117"/>
      <c r="SJU161" s="117"/>
      <c r="SJV161" s="118"/>
      <c r="SJW161" s="118"/>
      <c r="SJX161" s="119"/>
      <c r="SJY161" s="119"/>
      <c r="SJZ161" s="94"/>
      <c r="SKA161" s="94"/>
      <c r="SKB161" s="2"/>
      <c r="SKC161" s="5"/>
      <c r="SKD161" s="5"/>
      <c r="SKE161" s="120"/>
      <c r="SKF161" s="118"/>
      <c r="SKG161" s="118"/>
      <c r="SKH161" s="118"/>
      <c r="SKI161" s="118"/>
      <c r="SKJ161" s="118"/>
      <c r="SKK161" s="121"/>
      <c r="SKL161" s="117"/>
      <c r="SKM161" s="117"/>
      <c r="SKN161" s="117"/>
      <c r="SKO161" s="117"/>
      <c r="SKP161" s="117"/>
      <c r="SKQ161" s="117"/>
      <c r="SKR161" s="117"/>
      <c r="SKS161" s="117"/>
      <c r="SKT161" s="117"/>
      <c r="SKU161" s="117"/>
      <c r="SKV161" s="117"/>
      <c r="SKW161" s="117"/>
      <c r="SKX161" s="117"/>
      <c r="SKY161" s="117"/>
      <c r="SKZ161" s="118"/>
      <c r="SLA161" s="118"/>
      <c r="SLB161" s="119"/>
      <c r="SLC161" s="119"/>
      <c r="SLD161" s="94"/>
      <c r="SLE161" s="94"/>
      <c r="SLF161" s="2"/>
      <c r="SLG161" s="5"/>
      <c r="SLH161" s="5"/>
      <c r="SLI161" s="120"/>
      <c r="SLJ161" s="118"/>
      <c r="SLK161" s="118"/>
      <c r="SLL161" s="118"/>
      <c r="SLM161" s="118"/>
      <c r="SLN161" s="118"/>
      <c r="SLO161" s="121"/>
      <c r="SLP161" s="117"/>
      <c r="SLQ161" s="117"/>
      <c r="SLR161" s="117"/>
      <c r="SLS161" s="117"/>
      <c r="SLT161" s="117"/>
      <c r="SLU161" s="117"/>
      <c r="SLV161" s="117"/>
      <c r="SLW161" s="117"/>
      <c r="SLX161" s="117"/>
      <c r="SLY161" s="117"/>
      <c r="SLZ161" s="117"/>
      <c r="SMA161" s="117"/>
      <c r="SMB161" s="117"/>
      <c r="SMC161" s="117"/>
      <c r="SMD161" s="118"/>
      <c r="SME161" s="118"/>
      <c r="SMF161" s="119"/>
      <c r="SMG161" s="119"/>
      <c r="SMH161" s="94"/>
      <c r="SMI161" s="94"/>
      <c r="SMJ161" s="2"/>
      <c r="SMK161" s="5"/>
      <c r="SML161" s="5"/>
      <c r="SMM161" s="120"/>
      <c r="SMN161" s="118"/>
      <c r="SMO161" s="118"/>
      <c r="SMP161" s="118"/>
      <c r="SMQ161" s="118"/>
      <c r="SMR161" s="118"/>
      <c r="SMS161" s="121"/>
      <c r="SMT161" s="117"/>
      <c r="SMU161" s="117"/>
      <c r="SMV161" s="117"/>
      <c r="SMW161" s="117"/>
      <c r="SMX161" s="117"/>
      <c r="SMY161" s="117"/>
      <c r="SMZ161" s="117"/>
      <c r="SNA161" s="117"/>
      <c r="SNB161" s="117"/>
      <c r="SNC161" s="117"/>
      <c r="SND161" s="117"/>
      <c r="SNE161" s="117"/>
      <c r="SNF161" s="117"/>
      <c r="SNG161" s="117"/>
      <c r="SNH161" s="118"/>
      <c r="SNI161" s="118"/>
      <c r="SNJ161" s="119"/>
      <c r="SNK161" s="119"/>
      <c r="SNL161" s="94"/>
      <c r="SNM161" s="94"/>
      <c r="SNN161" s="2"/>
      <c r="SNO161" s="5"/>
      <c r="SNP161" s="5"/>
      <c r="SNQ161" s="120"/>
      <c r="SNR161" s="118"/>
      <c r="SNS161" s="118"/>
      <c r="SNT161" s="118"/>
      <c r="SNU161" s="118"/>
      <c r="SNV161" s="118"/>
      <c r="SNW161" s="121"/>
      <c r="SNX161" s="117"/>
      <c r="SNY161" s="117"/>
      <c r="SNZ161" s="117"/>
      <c r="SOA161" s="117"/>
      <c r="SOB161" s="117"/>
      <c r="SOC161" s="117"/>
      <c r="SOD161" s="117"/>
      <c r="SOE161" s="117"/>
      <c r="SOF161" s="117"/>
      <c r="SOG161" s="117"/>
      <c r="SOH161" s="117"/>
      <c r="SOI161" s="117"/>
      <c r="SOJ161" s="117"/>
      <c r="SOK161" s="117"/>
      <c r="SOL161" s="118"/>
      <c r="SOM161" s="118"/>
      <c r="SON161" s="119"/>
      <c r="SOO161" s="119"/>
      <c r="SOP161" s="94"/>
      <c r="SOQ161" s="94"/>
      <c r="SOR161" s="2"/>
      <c r="SOS161" s="5"/>
      <c r="SOT161" s="5"/>
      <c r="SOU161" s="120"/>
      <c r="SOV161" s="118"/>
      <c r="SOW161" s="118"/>
      <c r="SOX161" s="118"/>
      <c r="SOY161" s="118"/>
      <c r="SOZ161" s="118"/>
      <c r="SPA161" s="121"/>
      <c r="SPB161" s="117"/>
      <c r="SPC161" s="117"/>
      <c r="SPD161" s="117"/>
      <c r="SPE161" s="117"/>
      <c r="SPF161" s="117"/>
      <c r="SPG161" s="117"/>
      <c r="SPH161" s="117"/>
      <c r="SPI161" s="117"/>
      <c r="SPJ161" s="117"/>
      <c r="SPK161" s="117"/>
      <c r="SPL161" s="117"/>
      <c r="SPM161" s="117"/>
      <c r="SPN161" s="117"/>
      <c r="SPO161" s="117"/>
      <c r="SPP161" s="118"/>
      <c r="SPQ161" s="118"/>
      <c r="SPR161" s="119"/>
      <c r="SPS161" s="119"/>
      <c r="SPT161" s="94"/>
      <c r="SPU161" s="94"/>
      <c r="SPV161" s="2"/>
      <c r="SPW161" s="5"/>
      <c r="SPX161" s="5"/>
      <c r="SPY161" s="120"/>
      <c r="SPZ161" s="118"/>
      <c r="SQA161" s="118"/>
      <c r="SQB161" s="118"/>
      <c r="SQC161" s="118"/>
      <c r="SQD161" s="118"/>
      <c r="SQE161" s="121"/>
      <c r="SQF161" s="117"/>
      <c r="SQG161" s="117"/>
      <c r="SQH161" s="117"/>
      <c r="SQI161" s="117"/>
      <c r="SQJ161" s="117"/>
      <c r="SQK161" s="117"/>
      <c r="SQL161" s="117"/>
      <c r="SQM161" s="117"/>
      <c r="SQN161" s="117"/>
      <c r="SQO161" s="117"/>
      <c r="SQP161" s="117"/>
      <c r="SQQ161" s="117"/>
      <c r="SQR161" s="117"/>
      <c r="SQS161" s="117"/>
      <c r="SQT161" s="118"/>
      <c r="SQU161" s="118"/>
      <c r="SQV161" s="119"/>
      <c r="SQW161" s="119"/>
      <c r="SQX161" s="94"/>
      <c r="SQY161" s="94"/>
      <c r="SQZ161" s="2"/>
      <c r="SRA161" s="5"/>
      <c r="SRB161" s="5"/>
      <c r="SRC161" s="120"/>
      <c r="SRD161" s="118"/>
      <c r="SRE161" s="118"/>
      <c r="SRF161" s="118"/>
      <c r="SRG161" s="118"/>
      <c r="SRH161" s="118"/>
      <c r="SRI161" s="121"/>
      <c r="SRJ161" s="117"/>
      <c r="SRK161" s="117"/>
      <c r="SRL161" s="117"/>
      <c r="SRM161" s="117"/>
      <c r="SRN161" s="117"/>
      <c r="SRO161" s="117"/>
      <c r="SRP161" s="117"/>
      <c r="SRQ161" s="117"/>
      <c r="SRR161" s="117"/>
      <c r="SRS161" s="117"/>
      <c r="SRT161" s="117"/>
      <c r="SRU161" s="117"/>
      <c r="SRV161" s="117"/>
      <c r="SRW161" s="117"/>
      <c r="SRX161" s="118"/>
      <c r="SRY161" s="118"/>
      <c r="SRZ161" s="119"/>
      <c r="SSA161" s="119"/>
      <c r="SSB161" s="94"/>
      <c r="SSC161" s="94"/>
      <c r="SSD161" s="2"/>
      <c r="SSE161" s="5"/>
      <c r="SSF161" s="5"/>
      <c r="SSG161" s="120"/>
      <c r="SSH161" s="118"/>
      <c r="SSI161" s="118"/>
      <c r="SSJ161" s="118"/>
      <c r="SSK161" s="118"/>
      <c r="SSL161" s="118"/>
      <c r="SSM161" s="121"/>
      <c r="SSN161" s="117"/>
      <c r="SSO161" s="117"/>
      <c r="SSP161" s="117"/>
      <c r="SSQ161" s="117"/>
      <c r="SSR161" s="117"/>
      <c r="SSS161" s="117"/>
      <c r="SST161" s="117"/>
      <c r="SSU161" s="117"/>
      <c r="SSV161" s="117"/>
      <c r="SSW161" s="117"/>
      <c r="SSX161" s="117"/>
      <c r="SSY161" s="117"/>
      <c r="SSZ161" s="117"/>
      <c r="STA161" s="117"/>
      <c r="STB161" s="118"/>
      <c r="STC161" s="118"/>
      <c r="STD161" s="119"/>
      <c r="STE161" s="119"/>
      <c r="STF161" s="94"/>
      <c r="STG161" s="94"/>
      <c r="STH161" s="2"/>
      <c r="STI161" s="5"/>
      <c r="STJ161" s="5"/>
      <c r="STK161" s="120"/>
      <c r="STL161" s="118"/>
      <c r="STM161" s="118"/>
      <c r="STN161" s="118"/>
      <c r="STO161" s="118"/>
      <c r="STP161" s="118"/>
      <c r="STQ161" s="121"/>
      <c r="STR161" s="117"/>
      <c r="STS161" s="117"/>
      <c r="STT161" s="117"/>
      <c r="STU161" s="117"/>
      <c r="STV161" s="117"/>
      <c r="STW161" s="117"/>
      <c r="STX161" s="117"/>
      <c r="STY161" s="117"/>
      <c r="STZ161" s="117"/>
      <c r="SUA161" s="117"/>
      <c r="SUB161" s="117"/>
      <c r="SUC161" s="117"/>
      <c r="SUD161" s="117"/>
      <c r="SUE161" s="117"/>
      <c r="SUF161" s="118"/>
      <c r="SUG161" s="118"/>
      <c r="SUH161" s="119"/>
      <c r="SUI161" s="119"/>
      <c r="SUJ161" s="94"/>
      <c r="SUK161" s="94"/>
      <c r="SUL161" s="2"/>
      <c r="SUM161" s="5"/>
      <c r="SUN161" s="5"/>
      <c r="SUO161" s="120"/>
      <c r="SUP161" s="118"/>
      <c r="SUQ161" s="118"/>
      <c r="SUR161" s="118"/>
      <c r="SUS161" s="118"/>
      <c r="SUT161" s="118"/>
      <c r="SUU161" s="121"/>
      <c r="SUV161" s="117"/>
      <c r="SUW161" s="117"/>
      <c r="SUX161" s="117"/>
      <c r="SUY161" s="117"/>
      <c r="SUZ161" s="117"/>
      <c r="SVA161" s="117"/>
      <c r="SVB161" s="117"/>
      <c r="SVC161" s="117"/>
      <c r="SVD161" s="117"/>
      <c r="SVE161" s="117"/>
      <c r="SVF161" s="117"/>
      <c r="SVG161" s="117"/>
      <c r="SVH161" s="117"/>
      <c r="SVI161" s="117"/>
      <c r="SVJ161" s="118"/>
      <c r="SVK161" s="118"/>
      <c r="SVL161" s="119"/>
      <c r="SVM161" s="119"/>
      <c r="SVN161" s="94"/>
      <c r="SVO161" s="94"/>
      <c r="SVP161" s="2"/>
      <c r="SVQ161" s="5"/>
      <c r="SVR161" s="5"/>
      <c r="SVS161" s="120"/>
      <c r="SVT161" s="118"/>
      <c r="SVU161" s="118"/>
      <c r="SVV161" s="118"/>
      <c r="SVW161" s="118"/>
      <c r="SVX161" s="118"/>
      <c r="SVY161" s="121"/>
      <c r="SVZ161" s="117"/>
      <c r="SWA161" s="117"/>
      <c r="SWB161" s="117"/>
      <c r="SWC161" s="117"/>
      <c r="SWD161" s="117"/>
      <c r="SWE161" s="117"/>
      <c r="SWF161" s="117"/>
      <c r="SWG161" s="117"/>
      <c r="SWH161" s="117"/>
      <c r="SWI161" s="117"/>
      <c r="SWJ161" s="117"/>
      <c r="SWK161" s="117"/>
      <c r="SWL161" s="117"/>
      <c r="SWM161" s="117"/>
      <c r="SWN161" s="118"/>
      <c r="SWO161" s="118"/>
      <c r="SWP161" s="119"/>
      <c r="SWQ161" s="119"/>
      <c r="SWR161" s="94"/>
      <c r="SWS161" s="94"/>
      <c r="SWT161" s="2"/>
      <c r="SWU161" s="5"/>
      <c r="SWV161" s="5"/>
      <c r="SWW161" s="120"/>
      <c r="SWX161" s="118"/>
      <c r="SWY161" s="118"/>
      <c r="SWZ161" s="118"/>
      <c r="SXA161" s="118"/>
      <c r="SXB161" s="118"/>
      <c r="SXC161" s="121"/>
      <c r="SXD161" s="117"/>
      <c r="SXE161" s="117"/>
      <c r="SXF161" s="117"/>
      <c r="SXG161" s="117"/>
      <c r="SXH161" s="117"/>
      <c r="SXI161" s="117"/>
      <c r="SXJ161" s="117"/>
      <c r="SXK161" s="117"/>
      <c r="SXL161" s="117"/>
      <c r="SXM161" s="117"/>
      <c r="SXN161" s="117"/>
      <c r="SXO161" s="117"/>
      <c r="SXP161" s="117"/>
      <c r="SXQ161" s="117"/>
      <c r="SXR161" s="118"/>
      <c r="SXS161" s="118"/>
      <c r="SXT161" s="119"/>
      <c r="SXU161" s="119"/>
      <c r="SXV161" s="94"/>
      <c r="SXW161" s="94"/>
      <c r="SXX161" s="2"/>
      <c r="SXY161" s="5"/>
      <c r="SXZ161" s="5"/>
      <c r="SYA161" s="120"/>
      <c r="SYB161" s="118"/>
      <c r="SYC161" s="118"/>
      <c r="SYD161" s="118"/>
      <c r="SYE161" s="118"/>
      <c r="SYF161" s="118"/>
      <c r="SYG161" s="121"/>
      <c r="SYH161" s="117"/>
      <c r="SYI161" s="117"/>
      <c r="SYJ161" s="117"/>
      <c r="SYK161" s="117"/>
      <c r="SYL161" s="117"/>
      <c r="SYM161" s="117"/>
      <c r="SYN161" s="117"/>
      <c r="SYO161" s="117"/>
      <c r="SYP161" s="117"/>
      <c r="SYQ161" s="117"/>
      <c r="SYR161" s="117"/>
      <c r="SYS161" s="117"/>
      <c r="SYT161" s="117"/>
      <c r="SYU161" s="117"/>
      <c r="SYV161" s="118"/>
      <c r="SYW161" s="118"/>
      <c r="SYX161" s="119"/>
      <c r="SYY161" s="119"/>
      <c r="SYZ161" s="94"/>
      <c r="SZA161" s="94"/>
      <c r="SZB161" s="2"/>
      <c r="SZC161" s="5"/>
      <c r="SZD161" s="5"/>
      <c r="SZE161" s="120"/>
      <c r="SZF161" s="118"/>
      <c r="SZG161" s="118"/>
      <c r="SZH161" s="118"/>
      <c r="SZI161" s="118"/>
      <c r="SZJ161" s="118"/>
      <c r="SZK161" s="121"/>
      <c r="SZL161" s="117"/>
      <c r="SZM161" s="117"/>
      <c r="SZN161" s="117"/>
      <c r="SZO161" s="117"/>
      <c r="SZP161" s="117"/>
      <c r="SZQ161" s="117"/>
      <c r="SZR161" s="117"/>
      <c r="SZS161" s="117"/>
      <c r="SZT161" s="117"/>
      <c r="SZU161" s="117"/>
      <c r="SZV161" s="117"/>
      <c r="SZW161" s="117"/>
      <c r="SZX161" s="117"/>
      <c r="SZY161" s="117"/>
      <c r="SZZ161" s="118"/>
      <c r="TAA161" s="118"/>
      <c r="TAB161" s="119"/>
      <c r="TAC161" s="119"/>
      <c r="TAD161" s="94"/>
      <c r="TAE161" s="94"/>
      <c r="TAF161" s="2"/>
      <c r="TAG161" s="5"/>
      <c r="TAH161" s="5"/>
      <c r="TAI161" s="120"/>
      <c r="TAJ161" s="118"/>
      <c r="TAK161" s="118"/>
      <c r="TAL161" s="118"/>
      <c r="TAM161" s="118"/>
      <c r="TAN161" s="118"/>
      <c r="TAO161" s="121"/>
      <c r="TAP161" s="117"/>
      <c r="TAQ161" s="117"/>
      <c r="TAR161" s="117"/>
      <c r="TAS161" s="117"/>
      <c r="TAT161" s="117"/>
      <c r="TAU161" s="117"/>
      <c r="TAV161" s="117"/>
      <c r="TAW161" s="117"/>
      <c r="TAX161" s="117"/>
      <c r="TAY161" s="117"/>
      <c r="TAZ161" s="117"/>
      <c r="TBA161" s="117"/>
      <c r="TBB161" s="117"/>
      <c r="TBC161" s="117"/>
      <c r="TBD161" s="118"/>
      <c r="TBE161" s="118"/>
      <c r="TBF161" s="119"/>
      <c r="TBG161" s="119"/>
      <c r="TBH161" s="94"/>
      <c r="TBI161" s="94"/>
      <c r="TBJ161" s="2"/>
      <c r="TBK161" s="5"/>
      <c r="TBL161" s="5"/>
      <c r="TBM161" s="120"/>
      <c r="TBN161" s="118"/>
      <c r="TBO161" s="118"/>
      <c r="TBP161" s="118"/>
      <c r="TBQ161" s="118"/>
      <c r="TBR161" s="118"/>
      <c r="TBS161" s="121"/>
      <c r="TBT161" s="117"/>
      <c r="TBU161" s="117"/>
      <c r="TBV161" s="117"/>
      <c r="TBW161" s="117"/>
      <c r="TBX161" s="117"/>
      <c r="TBY161" s="117"/>
      <c r="TBZ161" s="117"/>
      <c r="TCA161" s="117"/>
      <c r="TCB161" s="117"/>
      <c r="TCC161" s="117"/>
      <c r="TCD161" s="117"/>
      <c r="TCE161" s="117"/>
      <c r="TCF161" s="117"/>
      <c r="TCG161" s="117"/>
      <c r="TCH161" s="118"/>
      <c r="TCI161" s="118"/>
      <c r="TCJ161" s="119"/>
      <c r="TCK161" s="119"/>
      <c r="TCL161" s="94"/>
      <c r="TCM161" s="94"/>
      <c r="TCN161" s="2"/>
      <c r="TCO161" s="5"/>
      <c r="TCP161" s="5"/>
      <c r="TCQ161" s="120"/>
      <c r="TCR161" s="118"/>
      <c r="TCS161" s="118"/>
      <c r="TCT161" s="118"/>
      <c r="TCU161" s="118"/>
      <c r="TCV161" s="118"/>
      <c r="TCW161" s="121"/>
      <c r="TCX161" s="117"/>
      <c r="TCY161" s="117"/>
      <c r="TCZ161" s="117"/>
      <c r="TDA161" s="117"/>
      <c r="TDB161" s="117"/>
      <c r="TDC161" s="117"/>
      <c r="TDD161" s="117"/>
      <c r="TDE161" s="117"/>
      <c r="TDF161" s="117"/>
      <c r="TDG161" s="117"/>
      <c r="TDH161" s="117"/>
      <c r="TDI161" s="117"/>
      <c r="TDJ161" s="117"/>
      <c r="TDK161" s="117"/>
      <c r="TDL161" s="118"/>
      <c r="TDM161" s="118"/>
      <c r="TDN161" s="119"/>
      <c r="TDO161" s="119"/>
      <c r="TDP161" s="94"/>
      <c r="TDQ161" s="94"/>
      <c r="TDR161" s="2"/>
      <c r="TDS161" s="5"/>
      <c r="TDT161" s="5"/>
      <c r="TDU161" s="120"/>
      <c r="TDV161" s="118"/>
      <c r="TDW161" s="118"/>
      <c r="TDX161" s="118"/>
      <c r="TDY161" s="118"/>
      <c r="TDZ161" s="118"/>
      <c r="TEA161" s="121"/>
      <c r="TEB161" s="117"/>
      <c r="TEC161" s="117"/>
      <c r="TED161" s="117"/>
      <c r="TEE161" s="117"/>
      <c r="TEF161" s="117"/>
      <c r="TEG161" s="117"/>
      <c r="TEH161" s="117"/>
      <c r="TEI161" s="117"/>
      <c r="TEJ161" s="117"/>
      <c r="TEK161" s="117"/>
      <c r="TEL161" s="117"/>
      <c r="TEM161" s="117"/>
      <c r="TEN161" s="117"/>
      <c r="TEO161" s="117"/>
      <c r="TEP161" s="118"/>
      <c r="TEQ161" s="118"/>
      <c r="TER161" s="119"/>
      <c r="TES161" s="119"/>
      <c r="TET161" s="94"/>
      <c r="TEU161" s="94"/>
      <c r="TEV161" s="2"/>
      <c r="TEW161" s="5"/>
      <c r="TEX161" s="5"/>
      <c r="TEY161" s="120"/>
      <c r="TEZ161" s="118"/>
      <c r="TFA161" s="118"/>
      <c r="TFB161" s="118"/>
      <c r="TFC161" s="118"/>
      <c r="TFD161" s="118"/>
      <c r="TFE161" s="121"/>
      <c r="TFF161" s="117"/>
      <c r="TFG161" s="117"/>
      <c r="TFH161" s="117"/>
      <c r="TFI161" s="117"/>
      <c r="TFJ161" s="117"/>
      <c r="TFK161" s="117"/>
      <c r="TFL161" s="117"/>
      <c r="TFM161" s="117"/>
      <c r="TFN161" s="117"/>
      <c r="TFO161" s="117"/>
      <c r="TFP161" s="117"/>
      <c r="TFQ161" s="117"/>
      <c r="TFR161" s="117"/>
      <c r="TFS161" s="117"/>
      <c r="TFT161" s="118"/>
      <c r="TFU161" s="118"/>
      <c r="TFV161" s="119"/>
      <c r="TFW161" s="119"/>
      <c r="TFX161" s="94"/>
      <c r="TFY161" s="94"/>
      <c r="TFZ161" s="2"/>
      <c r="TGA161" s="5"/>
      <c r="TGB161" s="5"/>
      <c r="TGC161" s="120"/>
      <c r="TGD161" s="118"/>
      <c r="TGE161" s="118"/>
      <c r="TGF161" s="118"/>
      <c r="TGG161" s="118"/>
      <c r="TGH161" s="118"/>
      <c r="TGI161" s="121"/>
      <c r="TGJ161" s="117"/>
      <c r="TGK161" s="117"/>
      <c r="TGL161" s="117"/>
      <c r="TGM161" s="117"/>
      <c r="TGN161" s="117"/>
      <c r="TGO161" s="117"/>
      <c r="TGP161" s="117"/>
      <c r="TGQ161" s="117"/>
      <c r="TGR161" s="117"/>
      <c r="TGS161" s="117"/>
      <c r="TGT161" s="117"/>
      <c r="TGU161" s="117"/>
      <c r="TGV161" s="117"/>
      <c r="TGW161" s="117"/>
      <c r="TGX161" s="118"/>
      <c r="TGY161" s="118"/>
      <c r="TGZ161" s="119"/>
      <c r="THA161" s="119"/>
      <c r="THB161" s="94"/>
      <c r="THC161" s="94"/>
      <c r="THD161" s="2"/>
      <c r="THE161" s="5"/>
      <c r="THF161" s="5"/>
      <c r="THG161" s="120"/>
      <c r="THH161" s="118"/>
      <c r="THI161" s="118"/>
      <c r="THJ161" s="118"/>
      <c r="THK161" s="118"/>
      <c r="THL161" s="118"/>
      <c r="THM161" s="121"/>
      <c r="THN161" s="117"/>
      <c r="THO161" s="117"/>
      <c r="THP161" s="117"/>
      <c r="THQ161" s="117"/>
      <c r="THR161" s="117"/>
      <c r="THS161" s="117"/>
      <c r="THT161" s="117"/>
      <c r="THU161" s="117"/>
      <c r="THV161" s="117"/>
      <c r="THW161" s="117"/>
      <c r="THX161" s="117"/>
      <c r="THY161" s="117"/>
      <c r="THZ161" s="117"/>
      <c r="TIA161" s="117"/>
      <c r="TIB161" s="118"/>
      <c r="TIC161" s="118"/>
      <c r="TID161" s="119"/>
      <c r="TIE161" s="119"/>
      <c r="TIF161" s="94"/>
      <c r="TIG161" s="94"/>
      <c r="TIH161" s="2"/>
      <c r="TII161" s="5"/>
      <c r="TIJ161" s="5"/>
      <c r="TIK161" s="120"/>
      <c r="TIL161" s="118"/>
      <c r="TIM161" s="118"/>
      <c r="TIN161" s="118"/>
      <c r="TIO161" s="118"/>
      <c r="TIP161" s="118"/>
      <c r="TIQ161" s="121"/>
      <c r="TIR161" s="117"/>
      <c r="TIS161" s="117"/>
      <c r="TIT161" s="117"/>
      <c r="TIU161" s="117"/>
      <c r="TIV161" s="117"/>
      <c r="TIW161" s="117"/>
      <c r="TIX161" s="117"/>
      <c r="TIY161" s="117"/>
      <c r="TIZ161" s="117"/>
      <c r="TJA161" s="117"/>
      <c r="TJB161" s="117"/>
      <c r="TJC161" s="117"/>
      <c r="TJD161" s="117"/>
      <c r="TJE161" s="117"/>
      <c r="TJF161" s="118"/>
      <c r="TJG161" s="118"/>
      <c r="TJH161" s="119"/>
      <c r="TJI161" s="119"/>
      <c r="TJJ161" s="94"/>
      <c r="TJK161" s="94"/>
      <c r="TJL161" s="2"/>
      <c r="TJM161" s="5"/>
      <c r="TJN161" s="5"/>
      <c r="TJO161" s="120"/>
      <c r="TJP161" s="118"/>
      <c r="TJQ161" s="118"/>
      <c r="TJR161" s="118"/>
      <c r="TJS161" s="118"/>
      <c r="TJT161" s="118"/>
      <c r="TJU161" s="121"/>
      <c r="TJV161" s="117"/>
      <c r="TJW161" s="117"/>
      <c r="TJX161" s="117"/>
      <c r="TJY161" s="117"/>
      <c r="TJZ161" s="117"/>
      <c r="TKA161" s="117"/>
      <c r="TKB161" s="117"/>
      <c r="TKC161" s="117"/>
      <c r="TKD161" s="117"/>
      <c r="TKE161" s="117"/>
      <c r="TKF161" s="117"/>
      <c r="TKG161" s="117"/>
      <c r="TKH161" s="117"/>
      <c r="TKI161" s="117"/>
      <c r="TKJ161" s="118"/>
      <c r="TKK161" s="118"/>
      <c r="TKL161" s="119"/>
      <c r="TKM161" s="119"/>
      <c r="TKN161" s="94"/>
      <c r="TKO161" s="94"/>
      <c r="TKP161" s="2"/>
      <c r="TKQ161" s="5"/>
      <c r="TKR161" s="5"/>
      <c r="TKS161" s="120"/>
      <c r="TKT161" s="118"/>
      <c r="TKU161" s="118"/>
      <c r="TKV161" s="118"/>
      <c r="TKW161" s="118"/>
      <c r="TKX161" s="118"/>
      <c r="TKY161" s="121"/>
      <c r="TKZ161" s="117"/>
      <c r="TLA161" s="117"/>
      <c r="TLB161" s="117"/>
      <c r="TLC161" s="117"/>
      <c r="TLD161" s="117"/>
      <c r="TLE161" s="117"/>
      <c r="TLF161" s="117"/>
      <c r="TLG161" s="117"/>
      <c r="TLH161" s="117"/>
      <c r="TLI161" s="117"/>
      <c r="TLJ161" s="117"/>
      <c r="TLK161" s="117"/>
      <c r="TLL161" s="117"/>
      <c r="TLM161" s="117"/>
      <c r="TLN161" s="118"/>
      <c r="TLO161" s="118"/>
      <c r="TLP161" s="119"/>
      <c r="TLQ161" s="119"/>
      <c r="TLR161" s="94"/>
      <c r="TLS161" s="94"/>
      <c r="TLT161" s="2"/>
      <c r="TLU161" s="5"/>
      <c r="TLV161" s="5"/>
      <c r="TLW161" s="120"/>
      <c r="TLX161" s="118"/>
      <c r="TLY161" s="118"/>
      <c r="TLZ161" s="118"/>
      <c r="TMA161" s="118"/>
      <c r="TMB161" s="118"/>
      <c r="TMC161" s="121"/>
      <c r="TMD161" s="117"/>
      <c r="TME161" s="117"/>
      <c r="TMF161" s="117"/>
      <c r="TMG161" s="117"/>
      <c r="TMH161" s="117"/>
      <c r="TMI161" s="117"/>
      <c r="TMJ161" s="117"/>
      <c r="TMK161" s="117"/>
      <c r="TML161" s="117"/>
      <c r="TMM161" s="117"/>
      <c r="TMN161" s="117"/>
      <c r="TMO161" s="117"/>
      <c r="TMP161" s="117"/>
      <c r="TMQ161" s="117"/>
      <c r="TMR161" s="118"/>
      <c r="TMS161" s="118"/>
      <c r="TMT161" s="119"/>
      <c r="TMU161" s="119"/>
      <c r="TMV161" s="94"/>
      <c r="TMW161" s="94"/>
      <c r="TMX161" s="2"/>
      <c r="TMY161" s="5"/>
      <c r="TMZ161" s="5"/>
      <c r="TNA161" s="120"/>
      <c r="TNB161" s="118"/>
      <c r="TNC161" s="118"/>
      <c r="TND161" s="118"/>
      <c r="TNE161" s="118"/>
      <c r="TNF161" s="118"/>
      <c r="TNG161" s="121"/>
      <c r="TNH161" s="117"/>
      <c r="TNI161" s="117"/>
      <c r="TNJ161" s="117"/>
      <c r="TNK161" s="117"/>
      <c r="TNL161" s="117"/>
      <c r="TNM161" s="117"/>
      <c r="TNN161" s="117"/>
      <c r="TNO161" s="117"/>
      <c r="TNP161" s="117"/>
      <c r="TNQ161" s="117"/>
      <c r="TNR161" s="117"/>
      <c r="TNS161" s="117"/>
      <c r="TNT161" s="117"/>
      <c r="TNU161" s="117"/>
      <c r="TNV161" s="118"/>
      <c r="TNW161" s="118"/>
      <c r="TNX161" s="119"/>
      <c r="TNY161" s="119"/>
      <c r="TNZ161" s="94"/>
      <c r="TOA161" s="94"/>
      <c r="TOB161" s="2"/>
      <c r="TOC161" s="5"/>
      <c r="TOD161" s="5"/>
      <c r="TOE161" s="120"/>
      <c r="TOF161" s="118"/>
      <c r="TOG161" s="118"/>
      <c r="TOH161" s="118"/>
      <c r="TOI161" s="118"/>
      <c r="TOJ161" s="118"/>
      <c r="TOK161" s="121"/>
      <c r="TOL161" s="117"/>
      <c r="TOM161" s="117"/>
      <c r="TON161" s="117"/>
      <c r="TOO161" s="117"/>
      <c r="TOP161" s="117"/>
      <c r="TOQ161" s="117"/>
      <c r="TOR161" s="117"/>
      <c r="TOS161" s="117"/>
      <c r="TOT161" s="117"/>
      <c r="TOU161" s="117"/>
      <c r="TOV161" s="117"/>
      <c r="TOW161" s="117"/>
      <c r="TOX161" s="117"/>
      <c r="TOY161" s="117"/>
      <c r="TOZ161" s="118"/>
      <c r="TPA161" s="118"/>
      <c r="TPB161" s="119"/>
      <c r="TPC161" s="119"/>
      <c r="TPD161" s="94"/>
      <c r="TPE161" s="94"/>
      <c r="TPF161" s="2"/>
      <c r="TPG161" s="5"/>
      <c r="TPH161" s="5"/>
      <c r="TPI161" s="120"/>
      <c r="TPJ161" s="118"/>
      <c r="TPK161" s="118"/>
      <c r="TPL161" s="118"/>
      <c r="TPM161" s="118"/>
      <c r="TPN161" s="118"/>
      <c r="TPO161" s="121"/>
      <c r="TPP161" s="117"/>
      <c r="TPQ161" s="117"/>
      <c r="TPR161" s="117"/>
      <c r="TPS161" s="117"/>
      <c r="TPT161" s="117"/>
      <c r="TPU161" s="117"/>
      <c r="TPV161" s="117"/>
      <c r="TPW161" s="117"/>
      <c r="TPX161" s="117"/>
      <c r="TPY161" s="117"/>
      <c r="TPZ161" s="117"/>
      <c r="TQA161" s="117"/>
      <c r="TQB161" s="117"/>
      <c r="TQC161" s="117"/>
      <c r="TQD161" s="118"/>
      <c r="TQE161" s="118"/>
      <c r="TQF161" s="119"/>
      <c r="TQG161" s="119"/>
      <c r="TQH161" s="94"/>
      <c r="TQI161" s="94"/>
      <c r="TQJ161" s="2"/>
      <c r="TQK161" s="5"/>
      <c r="TQL161" s="5"/>
      <c r="TQM161" s="120"/>
      <c r="TQN161" s="118"/>
      <c r="TQO161" s="118"/>
      <c r="TQP161" s="118"/>
      <c r="TQQ161" s="118"/>
      <c r="TQR161" s="118"/>
      <c r="TQS161" s="121"/>
      <c r="TQT161" s="117"/>
      <c r="TQU161" s="117"/>
      <c r="TQV161" s="117"/>
      <c r="TQW161" s="117"/>
      <c r="TQX161" s="117"/>
      <c r="TQY161" s="117"/>
      <c r="TQZ161" s="117"/>
      <c r="TRA161" s="117"/>
      <c r="TRB161" s="117"/>
      <c r="TRC161" s="117"/>
      <c r="TRD161" s="117"/>
      <c r="TRE161" s="117"/>
      <c r="TRF161" s="117"/>
      <c r="TRG161" s="117"/>
      <c r="TRH161" s="118"/>
      <c r="TRI161" s="118"/>
      <c r="TRJ161" s="119"/>
      <c r="TRK161" s="119"/>
      <c r="TRL161" s="94"/>
      <c r="TRM161" s="94"/>
      <c r="TRN161" s="2"/>
      <c r="TRO161" s="5"/>
      <c r="TRP161" s="5"/>
      <c r="TRQ161" s="120"/>
      <c r="TRR161" s="118"/>
      <c r="TRS161" s="118"/>
      <c r="TRT161" s="118"/>
      <c r="TRU161" s="118"/>
      <c r="TRV161" s="118"/>
      <c r="TRW161" s="121"/>
      <c r="TRX161" s="117"/>
      <c r="TRY161" s="117"/>
      <c r="TRZ161" s="117"/>
      <c r="TSA161" s="117"/>
      <c r="TSB161" s="117"/>
      <c r="TSC161" s="117"/>
      <c r="TSD161" s="117"/>
      <c r="TSE161" s="117"/>
      <c r="TSF161" s="117"/>
      <c r="TSG161" s="117"/>
      <c r="TSH161" s="117"/>
      <c r="TSI161" s="117"/>
      <c r="TSJ161" s="117"/>
      <c r="TSK161" s="117"/>
      <c r="TSL161" s="118"/>
      <c r="TSM161" s="118"/>
      <c r="TSN161" s="119"/>
      <c r="TSO161" s="119"/>
      <c r="TSP161" s="94"/>
      <c r="TSQ161" s="94"/>
      <c r="TSR161" s="2"/>
      <c r="TSS161" s="5"/>
      <c r="TST161" s="5"/>
      <c r="TSU161" s="120"/>
      <c r="TSV161" s="118"/>
      <c r="TSW161" s="118"/>
      <c r="TSX161" s="118"/>
      <c r="TSY161" s="118"/>
      <c r="TSZ161" s="118"/>
      <c r="TTA161" s="121"/>
      <c r="TTB161" s="117"/>
      <c r="TTC161" s="117"/>
      <c r="TTD161" s="117"/>
      <c r="TTE161" s="117"/>
      <c r="TTF161" s="117"/>
      <c r="TTG161" s="117"/>
      <c r="TTH161" s="117"/>
      <c r="TTI161" s="117"/>
      <c r="TTJ161" s="117"/>
      <c r="TTK161" s="117"/>
      <c r="TTL161" s="117"/>
      <c r="TTM161" s="117"/>
      <c r="TTN161" s="117"/>
      <c r="TTO161" s="117"/>
      <c r="TTP161" s="118"/>
      <c r="TTQ161" s="118"/>
      <c r="TTR161" s="119"/>
      <c r="TTS161" s="119"/>
      <c r="TTT161" s="94"/>
      <c r="TTU161" s="94"/>
      <c r="TTV161" s="2"/>
      <c r="TTW161" s="5"/>
      <c r="TTX161" s="5"/>
      <c r="TTY161" s="120"/>
      <c r="TTZ161" s="118"/>
      <c r="TUA161" s="118"/>
      <c r="TUB161" s="118"/>
      <c r="TUC161" s="118"/>
      <c r="TUD161" s="118"/>
      <c r="TUE161" s="121"/>
      <c r="TUF161" s="117"/>
      <c r="TUG161" s="117"/>
      <c r="TUH161" s="117"/>
      <c r="TUI161" s="117"/>
      <c r="TUJ161" s="117"/>
      <c r="TUK161" s="117"/>
      <c r="TUL161" s="117"/>
      <c r="TUM161" s="117"/>
      <c r="TUN161" s="117"/>
      <c r="TUO161" s="117"/>
      <c r="TUP161" s="117"/>
      <c r="TUQ161" s="117"/>
      <c r="TUR161" s="117"/>
      <c r="TUS161" s="117"/>
      <c r="TUT161" s="118"/>
      <c r="TUU161" s="118"/>
      <c r="TUV161" s="119"/>
      <c r="TUW161" s="119"/>
      <c r="TUX161" s="94"/>
      <c r="TUY161" s="94"/>
      <c r="TUZ161" s="2"/>
      <c r="TVA161" s="5"/>
      <c r="TVB161" s="5"/>
      <c r="TVC161" s="120"/>
      <c r="TVD161" s="118"/>
      <c r="TVE161" s="118"/>
      <c r="TVF161" s="118"/>
      <c r="TVG161" s="118"/>
      <c r="TVH161" s="118"/>
      <c r="TVI161" s="121"/>
      <c r="TVJ161" s="117"/>
      <c r="TVK161" s="117"/>
      <c r="TVL161" s="117"/>
      <c r="TVM161" s="117"/>
      <c r="TVN161" s="117"/>
      <c r="TVO161" s="117"/>
      <c r="TVP161" s="117"/>
      <c r="TVQ161" s="117"/>
      <c r="TVR161" s="117"/>
      <c r="TVS161" s="117"/>
      <c r="TVT161" s="117"/>
      <c r="TVU161" s="117"/>
      <c r="TVV161" s="117"/>
      <c r="TVW161" s="117"/>
      <c r="TVX161" s="118"/>
      <c r="TVY161" s="118"/>
      <c r="TVZ161" s="119"/>
      <c r="TWA161" s="119"/>
      <c r="TWB161" s="94"/>
      <c r="TWC161" s="94"/>
      <c r="TWD161" s="2"/>
      <c r="TWE161" s="5"/>
      <c r="TWF161" s="5"/>
      <c r="TWG161" s="120"/>
      <c r="TWH161" s="118"/>
      <c r="TWI161" s="118"/>
      <c r="TWJ161" s="118"/>
      <c r="TWK161" s="118"/>
      <c r="TWL161" s="118"/>
      <c r="TWM161" s="121"/>
      <c r="TWN161" s="117"/>
      <c r="TWO161" s="117"/>
      <c r="TWP161" s="117"/>
      <c r="TWQ161" s="117"/>
      <c r="TWR161" s="117"/>
      <c r="TWS161" s="117"/>
      <c r="TWT161" s="117"/>
      <c r="TWU161" s="117"/>
      <c r="TWV161" s="117"/>
      <c r="TWW161" s="117"/>
      <c r="TWX161" s="117"/>
      <c r="TWY161" s="117"/>
      <c r="TWZ161" s="117"/>
      <c r="TXA161" s="117"/>
      <c r="TXB161" s="118"/>
      <c r="TXC161" s="118"/>
      <c r="TXD161" s="119"/>
      <c r="TXE161" s="119"/>
      <c r="TXF161" s="94"/>
      <c r="TXG161" s="94"/>
      <c r="TXH161" s="2"/>
      <c r="TXI161" s="5"/>
      <c r="TXJ161" s="5"/>
      <c r="TXK161" s="120"/>
      <c r="TXL161" s="118"/>
      <c r="TXM161" s="118"/>
      <c r="TXN161" s="118"/>
      <c r="TXO161" s="118"/>
      <c r="TXP161" s="118"/>
      <c r="TXQ161" s="121"/>
      <c r="TXR161" s="117"/>
      <c r="TXS161" s="117"/>
      <c r="TXT161" s="117"/>
      <c r="TXU161" s="117"/>
      <c r="TXV161" s="117"/>
      <c r="TXW161" s="117"/>
      <c r="TXX161" s="117"/>
      <c r="TXY161" s="117"/>
      <c r="TXZ161" s="117"/>
      <c r="TYA161" s="117"/>
      <c r="TYB161" s="117"/>
      <c r="TYC161" s="117"/>
      <c r="TYD161" s="117"/>
      <c r="TYE161" s="117"/>
      <c r="TYF161" s="118"/>
      <c r="TYG161" s="118"/>
      <c r="TYH161" s="119"/>
      <c r="TYI161" s="119"/>
      <c r="TYJ161" s="94"/>
      <c r="TYK161" s="94"/>
      <c r="TYL161" s="2"/>
      <c r="TYM161" s="5"/>
      <c r="TYN161" s="5"/>
      <c r="TYO161" s="120"/>
      <c r="TYP161" s="118"/>
      <c r="TYQ161" s="118"/>
      <c r="TYR161" s="118"/>
      <c r="TYS161" s="118"/>
      <c r="TYT161" s="118"/>
      <c r="TYU161" s="121"/>
      <c r="TYV161" s="117"/>
      <c r="TYW161" s="117"/>
      <c r="TYX161" s="117"/>
      <c r="TYY161" s="117"/>
      <c r="TYZ161" s="117"/>
      <c r="TZA161" s="117"/>
      <c r="TZB161" s="117"/>
      <c r="TZC161" s="117"/>
      <c r="TZD161" s="117"/>
      <c r="TZE161" s="117"/>
      <c r="TZF161" s="117"/>
      <c r="TZG161" s="117"/>
      <c r="TZH161" s="117"/>
      <c r="TZI161" s="117"/>
      <c r="TZJ161" s="118"/>
      <c r="TZK161" s="118"/>
      <c r="TZL161" s="119"/>
      <c r="TZM161" s="119"/>
      <c r="TZN161" s="94"/>
      <c r="TZO161" s="94"/>
      <c r="TZP161" s="2"/>
      <c r="TZQ161" s="5"/>
      <c r="TZR161" s="5"/>
      <c r="TZS161" s="120"/>
      <c r="TZT161" s="118"/>
      <c r="TZU161" s="118"/>
      <c r="TZV161" s="118"/>
      <c r="TZW161" s="118"/>
      <c r="TZX161" s="118"/>
      <c r="TZY161" s="121"/>
      <c r="TZZ161" s="117"/>
      <c r="UAA161" s="117"/>
      <c r="UAB161" s="117"/>
      <c r="UAC161" s="117"/>
      <c r="UAD161" s="117"/>
      <c r="UAE161" s="117"/>
      <c r="UAF161" s="117"/>
      <c r="UAG161" s="117"/>
      <c r="UAH161" s="117"/>
      <c r="UAI161" s="117"/>
      <c r="UAJ161" s="117"/>
      <c r="UAK161" s="117"/>
      <c r="UAL161" s="117"/>
      <c r="UAM161" s="117"/>
      <c r="UAN161" s="118"/>
      <c r="UAO161" s="118"/>
      <c r="UAP161" s="119"/>
      <c r="UAQ161" s="119"/>
      <c r="UAR161" s="94"/>
      <c r="UAS161" s="94"/>
      <c r="UAT161" s="2"/>
      <c r="UAU161" s="5"/>
      <c r="UAV161" s="5"/>
      <c r="UAW161" s="120"/>
      <c r="UAX161" s="118"/>
      <c r="UAY161" s="118"/>
      <c r="UAZ161" s="118"/>
      <c r="UBA161" s="118"/>
      <c r="UBB161" s="118"/>
      <c r="UBC161" s="121"/>
      <c r="UBD161" s="117"/>
      <c r="UBE161" s="117"/>
      <c r="UBF161" s="117"/>
      <c r="UBG161" s="117"/>
      <c r="UBH161" s="117"/>
      <c r="UBI161" s="117"/>
      <c r="UBJ161" s="117"/>
      <c r="UBK161" s="117"/>
      <c r="UBL161" s="117"/>
      <c r="UBM161" s="117"/>
      <c r="UBN161" s="117"/>
      <c r="UBO161" s="117"/>
      <c r="UBP161" s="117"/>
      <c r="UBQ161" s="117"/>
      <c r="UBR161" s="118"/>
      <c r="UBS161" s="118"/>
      <c r="UBT161" s="119"/>
      <c r="UBU161" s="119"/>
      <c r="UBV161" s="94"/>
      <c r="UBW161" s="94"/>
      <c r="UBX161" s="2"/>
      <c r="UBY161" s="5"/>
      <c r="UBZ161" s="5"/>
      <c r="UCA161" s="120"/>
      <c r="UCB161" s="118"/>
      <c r="UCC161" s="118"/>
      <c r="UCD161" s="118"/>
      <c r="UCE161" s="118"/>
      <c r="UCF161" s="118"/>
      <c r="UCG161" s="121"/>
      <c r="UCH161" s="117"/>
      <c r="UCI161" s="117"/>
      <c r="UCJ161" s="117"/>
      <c r="UCK161" s="117"/>
      <c r="UCL161" s="117"/>
      <c r="UCM161" s="117"/>
      <c r="UCN161" s="117"/>
      <c r="UCO161" s="117"/>
      <c r="UCP161" s="117"/>
      <c r="UCQ161" s="117"/>
      <c r="UCR161" s="117"/>
      <c r="UCS161" s="117"/>
      <c r="UCT161" s="117"/>
      <c r="UCU161" s="117"/>
      <c r="UCV161" s="118"/>
      <c r="UCW161" s="118"/>
      <c r="UCX161" s="119"/>
      <c r="UCY161" s="119"/>
      <c r="UCZ161" s="94"/>
      <c r="UDA161" s="94"/>
      <c r="UDB161" s="2"/>
      <c r="UDC161" s="5"/>
      <c r="UDD161" s="5"/>
      <c r="UDE161" s="120"/>
      <c r="UDF161" s="118"/>
      <c r="UDG161" s="118"/>
      <c r="UDH161" s="118"/>
      <c r="UDI161" s="118"/>
      <c r="UDJ161" s="118"/>
      <c r="UDK161" s="121"/>
      <c r="UDL161" s="117"/>
      <c r="UDM161" s="117"/>
      <c r="UDN161" s="117"/>
      <c r="UDO161" s="117"/>
      <c r="UDP161" s="117"/>
      <c r="UDQ161" s="117"/>
      <c r="UDR161" s="117"/>
      <c r="UDS161" s="117"/>
      <c r="UDT161" s="117"/>
      <c r="UDU161" s="117"/>
      <c r="UDV161" s="117"/>
      <c r="UDW161" s="117"/>
      <c r="UDX161" s="117"/>
      <c r="UDY161" s="117"/>
      <c r="UDZ161" s="118"/>
      <c r="UEA161" s="118"/>
      <c r="UEB161" s="119"/>
      <c r="UEC161" s="119"/>
      <c r="UED161" s="94"/>
      <c r="UEE161" s="94"/>
      <c r="UEF161" s="2"/>
      <c r="UEG161" s="5"/>
      <c r="UEH161" s="5"/>
      <c r="UEI161" s="120"/>
      <c r="UEJ161" s="118"/>
      <c r="UEK161" s="118"/>
      <c r="UEL161" s="118"/>
      <c r="UEM161" s="118"/>
      <c r="UEN161" s="118"/>
      <c r="UEO161" s="121"/>
      <c r="UEP161" s="117"/>
      <c r="UEQ161" s="117"/>
      <c r="UER161" s="117"/>
      <c r="UES161" s="117"/>
      <c r="UET161" s="117"/>
      <c r="UEU161" s="117"/>
      <c r="UEV161" s="117"/>
      <c r="UEW161" s="117"/>
      <c r="UEX161" s="117"/>
      <c r="UEY161" s="117"/>
      <c r="UEZ161" s="117"/>
      <c r="UFA161" s="117"/>
      <c r="UFB161" s="117"/>
      <c r="UFC161" s="117"/>
      <c r="UFD161" s="118"/>
      <c r="UFE161" s="118"/>
      <c r="UFF161" s="119"/>
      <c r="UFG161" s="119"/>
      <c r="UFH161" s="94"/>
      <c r="UFI161" s="94"/>
      <c r="UFJ161" s="2"/>
      <c r="UFK161" s="5"/>
      <c r="UFL161" s="5"/>
      <c r="UFM161" s="120"/>
      <c r="UFN161" s="118"/>
      <c r="UFO161" s="118"/>
      <c r="UFP161" s="118"/>
      <c r="UFQ161" s="118"/>
      <c r="UFR161" s="118"/>
      <c r="UFS161" s="121"/>
      <c r="UFT161" s="117"/>
      <c r="UFU161" s="117"/>
      <c r="UFV161" s="117"/>
      <c r="UFW161" s="117"/>
      <c r="UFX161" s="117"/>
      <c r="UFY161" s="117"/>
      <c r="UFZ161" s="117"/>
      <c r="UGA161" s="117"/>
      <c r="UGB161" s="117"/>
      <c r="UGC161" s="117"/>
      <c r="UGD161" s="117"/>
      <c r="UGE161" s="117"/>
      <c r="UGF161" s="117"/>
      <c r="UGG161" s="117"/>
      <c r="UGH161" s="118"/>
      <c r="UGI161" s="118"/>
      <c r="UGJ161" s="119"/>
      <c r="UGK161" s="119"/>
      <c r="UGL161" s="94"/>
      <c r="UGM161" s="94"/>
      <c r="UGN161" s="2"/>
      <c r="UGO161" s="5"/>
      <c r="UGP161" s="5"/>
      <c r="UGQ161" s="120"/>
      <c r="UGR161" s="118"/>
      <c r="UGS161" s="118"/>
      <c r="UGT161" s="118"/>
      <c r="UGU161" s="118"/>
      <c r="UGV161" s="118"/>
      <c r="UGW161" s="121"/>
      <c r="UGX161" s="117"/>
      <c r="UGY161" s="117"/>
      <c r="UGZ161" s="117"/>
      <c r="UHA161" s="117"/>
      <c r="UHB161" s="117"/>
      <c r="UHC161" s="117"/>
      <c r="UHD161" s="117"/>
      <c r="UHE161" s="117"/>
      <c r="UHF161" s="117"/>
      <c r="UHG161" s="117"/>
      <c r="UHH161" s="117"/>
      <c r="UHI161" s="117"/>
      <c r="UHJ161" s="117"/>
      <c r="UHK161" s="117"/>
      <c r="UHL161" s="118"/>
      <c r="UHM161" s="118"/>
      <c r="UHN161" s="119"/>
      <c r="UHO161" s="119"/>
      <c r="UHP161" s="94"/>
      <c r="UHQ161" s="94"/>
      <c r="UHR161" s="2"/>
      <c r="UHS161" s="5"/>
      <c r="UHT161" s="5"/>
      <c r="UHU161" s="120"/>
      <c r="UHV161" s="118"/>
      <c r="UHW161" s="118"/>
      <c r="UHX161" s="118"/>
      <c r="UHY161" s="118"/>
      <c r="UHZ161" s="118"/>
      <c r="UIA161" s="121"/>
      <c r="UIB161" s="117"/>
      <c r="UIC161" s="117"/>
      <c r="UID161" s="117"/>
      <c r="UIE161" s="117"/>
      <c r="UIF161" s="117"/>
      <c r="UIG161" s="117"/>
      <c r="UIH161" s="117"/>
      <c r="UII161" s="117"/>
      <c r="UIJ161" s="117"/>
      <c r="UIK161" s="117"/>
      <c r="UIL161" s="117"/>
      <c r="UIM161" s="117"/>
      <c r="UIN161" s="117"/>
      <c r="UIO161" s="117"/>
      <c r="UIP161" s="118"/>
      <c r="UIQ161" s="118"/>
      <c r="UIR161" s="119"/>
      <c r="UIS161" s="119"/>
      <c r="UIT161" s="94"/>
      <c r="UIU161" s="94"/>
      <c r="UIV161" s="2"/>
      <c r="UIW161" s="5"/>
      <c r="UIX161" s="5"/>
      <c r="UIY161" s="120"/>
      <c r="UIZ161" s="118"/>
      <c r="UJA161" s="118"/>
      <c r="UJB161" s="118"/>
      <c r="UJC161" s="118"/>
      <c r="UJD161" s="118"/>
      <c r="UJE161" s="121"/>
      <c r="UJF161" s="117"/>
      <c r="UJG161" s="117"/>
      <c r="UJH161" s="117"/>
      <c r="UJI161" s="117"/>
      <c r="UJJ161" s="117"/>
      <c r="UJK161" s="117"/>
      <c r="UJL161" s="117"/>
      <c r="UJM161" s="117"/>
      <c r="UJN161" s="117"/>
      <c r="UJO161" s="117"/>
      <c r="UJP161" s="117"/>
      <c r="UJQ161" s="117"/>
      <c r="UJR161" s="117"/>
      <c r="UJS161" s="117"/>
      <c r="UJT161" s="118"/>
      <c r="UJU161" s="118"/>
      <c r="UJV161" s="119"/>
      <c r="UJW161" s="119"/>
      <c r="UJX161" s="94"/>
      <c r="UJY161" s="94"/>
      <c r="UJZ161" s="2"/>
      <c r="UKA161" s="5"/>
      <c r="UKB161" s="5"/>
      <c r="UKC161" s="120"/>
      <c r="UKD161" s="118"/>
      <c r="UKE161" s="118"/>
      <c r="UKF161" s="118"/>
      <c r="UKG161" s="118"/>
      <c r="UKH161" s="118"/>
      <c r="UKI161" s="121"/>
      <c r="UKJ161" s="117"/>
      <c r="UKK161" s="117"/>
      <c r="UKL161" s="117"/>
      <c r="UKM161" s="117"/>
      <c r="UKN161" s="117"/>
      <c r="UKO161" s="117"/>
      <c r="UKP161" s="117"/>
      <c r="UKQ161" s="117"/>
      <c r="UKR161" s="117"/>
      <c r="UKS161" s="117"/>
      <c r="UKT161" s="117"/>
      <c r="UKU161" s="117"/>
      <c r="UKV161" s="117"/>
      <c r="UKW161" s="117"/>
      <c r="UKX161" s="118"/>
      <c r="UKY161" s="118"/>
      <c r="UKZ161" s="119"/>
      <c r="ULA161" s="119"/>
      <c r="ULB161" s="94"/>
      <c r="ULC161" s="94"/>
      <c r="ULD161" s="2"/>
      <c r="ULE161" s="5"/>
      <c r="ULF161" s="5"/>
      <c r="ULG161" s="120"/>
      <c r="ULH161" s="118"/>
      <c r="ULI161" s="118"/>
      <c r="ULJ161" s="118"/>
      <c r="ULK161" s="118"/>
      <c r="ULL161" s="118"/>
      <c r="ULM161" s="121"/>
      <c r="ULN161" s="117"/>
      <c r="ULO161" s="117"/>
      <c r="ULP161" s="117"/>
      <c r="ULQ161" s="117"/>
      <c r="ULR161" s="117"/>
      <c r="ULS161" s="117"/>
      <c r="ULT161" s="117"/>
      <c r="ULU161" s="117"/>
      <c r="ULV161" s="117"/>
      <c r="ULW161" s="117"/>
      <c r="ULX161" s="117"/>
      <c r="ULY161" s="117"/>
      <c r="ULZ161" s="117"/>
      <c r="UMA161" s="117"/>
      <c r="UMB161" s="118"/>
      <c r="UMC161" s="118"/>
      <c r="UMD161" s="119"/>
      <c r="UME161" s="119"/>
      <c r="UMF161" s="94"/>
      <c r="UMG161" s="94"/>
      <c r="UMH161" s="2"/>
      <c r="UMI161" s="5"/>
      <c r="UMJ161" s="5"/>
      <c r="UMK161" s="120"/>
      <c r="UML161" s="118"/>
      <c r="UMM161" s="118"/>
      <c r="UMN161" s="118"/>
      <c r="UMO161" s="118"/>
      <c r="UMP161" s="118"/>
      <c r="UMQ161" s="121"/>
      <c r="UMR161" s="117"/>
      <c r="UMS161" s="117"/>
      <c r="UMT161" s="117"/>
      <c r="UMU161" s="117"/>
      <c r="UMV161" s="117"/>
      <c r="UMW161" s="117"/>
      <c r="UMX161" s="117"/>
      <c r="UMY161" s="117"/>
      <c r="UMZ161" s="117"/>
      <c r="UNA161" s="117"/>
      <c r="UNB161" s="117"/>
      <c r="UNC161" s="117"/>
      <c r="UND161" s="117"/>
      <c r="UNE161" s="117"/>
      <c r="UNF161" s="118"/>
      <c r="UNG161" s="118"/>
      <c r="UNH161" s="119"/>
      <c r="UNI161" s="119"/>
      <c r="UNJ161" s="94"/>
      <c r="UNK161" s="94"/>
      <c r="UNL161" s="2"/>
      <c r="UNM161" s="5"/>
      <c r="UNN161" s="5"/>
      <c r="UNO161" s="120"/>
      <c r="UNP161" s="118"/>
      <c r="UNQ161" s="118"/>
      <c r="UNR161" s="118"/>
      <c r="UNS161" s="118"/>
      <c r="UNT161" s="118"/>
      <c r="UNU161" s="121"/>
      <c r="UNV161" s="117"/>
      <c r="UNW161" s="117"/>
      <c r="UNX161" s="117"/>
      <c r="UNY161" s="117"/>
      <c r="UNZ161" s="117"/>
      <c r="UOA161" s="117"/>
      <c r="UOB161" s="117"/>
      <c r="UOC161" s="117"/>
      <c r="UOD161" s="117"/>
      <c r="UOE161" s="117"/>
      <c r="UOF161" s="117"/>
      <c r="UOG161" s="117"/>
      <c r="UOH161" s="117"/>
      <c r="UOI161" s="117"/>
      <c r="UOJ161" s="118"/>
      <c r="UOK161" s="118"/>
      <c r="UOL161" s="119"/>
      <c r="UOM161" s="119"/>
      <c r="UON161" s="94"/>
      <c r="UOO161" s="94"/>
      <c r="UOP161" s="2"/>
      <c r="UOQ161" s="5"/>
      <c r="UOR161" s="5"/>
      <c r="UOS161" s="120"/>
      <c r="UOT161" s="118"/>
      <c r="UOU161" s="118"/>
      <c r="UOV161" s="118"/>
      <c r="UOW161" s="118"/>
      <c r="UOX161" s="118"/>
      <c r="UOY161" s="121"/>
      <c r="UOZ161" s="117"/>
      <c r="UPA161" s="117"/>
      <c r="UPB161" s="117"/>
      <c r="UPC161" s="117"/>
      <c r="UPD161" s="117"/>
      <c r="UPE161" s="117"/>
      <c r="UPF161" s="117"/>
      <c r="UPG161" s="117"/>
      <c r="UPH161" s="117"/>
      <c r="UPI161" s="117"/>
      <c r="UPJ161" s="117"/>
      <c r="UPK161" s="117"/>
      <c r="UPL161" s="117"/>
      <c r="UPM161" s="117"/>
      <c r="UPN161" s="118"/>
      <c r="UPO161" s="118"/>
      <c r="UPP161" s="119"/>
      <c r="UPQ161" s="119"/>
      <c r="UPR161" s="94"/>
      <c r="UPS161" s="94"/>
      <c r="UPT161" s="2"/>
      <c r="UPU161" s="5"/>
      <c r="UPV161" s="5"/>
      <c r="UPW161" s="120"/>
      <c r="UPX161" s="118"/>
      <c r="UPY161" s="118"/>
      <c r="UPZ161" s="118"/>
      <c r="UQA161" s="118"/>
      <c r="UQB161" s="118"/>
      <c r="UQC161" s="121"/>
      <c r="UQD161" s="117"/>
      <c r="UQE161" s="117"/>
      <c r="UQF161" s="117"/>
      <c r="UQG161" s="117"/>
      <c r="UQH161" s="117"/>
      <c r="UQI161" s="117"/>
      <c r="UQJ161" s="117"/>
      <c r="UQK161" s="117"/>
      <c r="UQL161" s="117"/>
      <c r="UQM161" s="117"/>
      <c r="UQN161" s="117"/>
      <c r="UQO161" s="117"/>
      <c r="UQP161" s="117"/>
      <c r="UQQ161" s="117"/>
      <c r="UQR161" s="118"/>
      <c r="UQS161" s="118"/>
      <c r="UQT161" s="119"/>
      <c r="UQU161" s="119"/>
      <c r="UQV161" s="94"/>
      <c r="UQW161" s="94"/>
      <c r="UQX161" s="2"/>
      <c r="UQY161" s="5"/>
      <c r="UQZ161" s="5"/>
      <c r="URA161" s="120"/>
      <c r="URB161" s="118"/>
      <c r="URC161" s="118"/>
      <c r="URD161" s="118"/>
      <c r="URE161" s="118"/>
      <c r="URF161" s="118"/>
      <c r="URG161" s="121"/>
      <c r="URH161" s="117"/>
      <c r="URI161" s="117"/>
      <c r="URJ161" s="117"/>
      <c r="URK161" s="117"/>
      <c r="URL161" s="117"/>
      <c r="URM161" s="117"/>
      <c r="URN161" s="117"/>
      <c r="URO161" s="117"/>
      <c r="URP161" s="117"/>
      <c r="URQ161" s="117"/>
      <c r="URR161" s="117"/>
      <c r="URS161" s="117"/>
      <c r="URT161" s="117"/>
      <c r="URU161" s="117"/>
      <c r="URV161" s="118"/>
      <c r="URW161" s="118"/>
      <c r="URX161" s="119"/>
      <c r="URY161" s="119"/>
      <c r="URZ161" s="94"/>
      <c r="USA161" s="94"/>
      <c r="USB161" s="2"/>
      <c r="USC161" s="5"/>
      <c r="USD161" s="5"/>
      <c r="USE161" s="120"/>
      <c r="USF161" s="118"/>
      <c r="USG161" s="118"/>
      <c r="USH161" s="118"/>
      <c r="USI161" s="118"/>
      <c r="USJ161" s="118"/>
      <c r="USK161" s="121"/>
      <c r="USL161" s="117"/>
      <c r="USM161" s="117"/>
      <c r="USN161" s="117"/>
      <c r="USO161" s="117"/>
      <c r="USP161" s="117"/>
      <c r="USQ161" s="117"/>
      <c r="USR161" s="117"/>
      <c r="USS161" s="117"/>
      <c r="UST161" s="117"/>
      <c r="USU161" s="117"/>
      <c r="USV161" s="117"/>
      <c r="USW161" s="117"/>
      <c r="USX161" s="117"/>
      <c r="USY161" s="117"/>
      <c r="USZ161" s="118"/>
      <c r="UTA161" s="118"/>
      <c r="UTB161" s="119"/>
      <c r="UTC161" s="119"/>
      <c r="UTD161" s="94"/>
      <c r="UTE161" s="94"/>
      <c r="UTF161" s="2"/>
      <c r="UTG161" s="5"/>
      <c r="UTH161" s="5"/>
      <c r="UTI161" s="120"/>
      <c r="UTJ161" s="118"/>
      <c r="UTK161" s="118"/>
      <c r="UTL161" s="118"/>
      <c r="UTM161" s="118"/>
      <c r="UTN161" s="118"/>
      <c r="UTO161" s="121"/>
      <c r="UTP161" s="117"/>
      <c r="UTQ161" s="117"/>
      <c r="UTR161" s="117"/>
      <c r="UTS161" s="117"/>
      <c r="UTT161" s="117"/>
      <c r="UTU161" s="117"/>
      <c r="UTV161" s="117"/>
      <c r="UTW161" s="117"/>
      <c r="UTX161" s="117"/>
      <c r="UTY161" s="117"/>
      <c r="UTZ161" s="117"/>
      <c r="UUA161" s="117"/>
      <c r="UUB161" s="117"/>
      <c r="UUC161" s="117"/>
      <c r="UUD161" s="118"/>
      <c r="UUE161" s="118"/>
      <c r="UUF161" s="119"/>
      <c r="UUG161" s="119"/>
      <c r="UUH161" s="94"/>
      <c r="UUI161" s="94"/>
      <c r="UUJ161" s="2"/>
      <c r="UUK161" s="5"/>
      <c r="UUL161" s="5"/>
      <c r="UUM161" s="120"/>
      <c r="UUN161" s="118"/>
      <c r="UUO161" s="118"/>
      <c r="UUP161" s="118"/>
      <c r="UUQ161" s="118"/>
      <c r="UUR161" s="118"/>
      <c r="UUS161" s="121"/>
      <c r="UUT161" s="117"/>
      <c r="UUU161" s="117"/>
      <c r="UUV161" s="117"/>
      <c r="UUW161" s="117"/>
      <c r="UUX161" s="117"/>
      <c r="UUY161" s="117"/>
      <c r="UUZ161" s="117"/>
      <c r="UVA161" s="117"/>
      <c r="UVB161" s="117"/>
      <c r="UVC161" s="117"/>
      <c r="UVD161" s="117"/>
      <c r="UVE161" s="117"/>
      <c r="UVF161" s="117"/>
      <c r="UVG161" s="117"/>
      <c r="UVH161" s="118"/>
      <c r="UVI161" s="118"/>
      <c r="UVJ161" s="119"/>
      <c r="UVK161" s="119"/>
      <c r="UVL161" s="94"/>
      <c r="UVM161" s="94"/>
      <c r="UVN161" s="2"/>
      <c r="UVO161" s="5"/>
      <c r="UVP161" s="5"/>
      <c r="UVQ161" s="120"/>
      <c r="UVR161" s="118"/>
      <c r="UVS161" s="118"/>
      <c r="UVT161" s="118"/>
      <c r="UVU161" s="118"/>
      <c r="UVV161" s="118"/>
      <c r="UVW161" s="121"/>
      <c r="UVX161" s="117"/>
      <c r="UVY161" s="117"/>
      <c r="UVZ161" s="117"/>
      <c r="UWA161" s="117"/>
      <c r="UWB161" s="117"/>
      <c r="UWC161" s="117"/>
      <c r="UWD161" s="117"/>
      <c r="UWE161" s="117"/>
      <c r="UWF161" s="117"/>
      <c r="UWG161" s="117"/>
      <c r="UWH161" s="117"/>
      <c r="UWI161" s="117"/>
      <c r="UWJ161" s="117"/>
      <c r="UWK161" s="117"/>
      <c r="UWL161" s="118"/>
      <c r="UWM161" s="118"/>
      <c r="UWN161" s="119"/>
      <c r="UWO161" s="119"/>
      <c r="UWP161" s="94"/>
      <c r="UWQ161" s="94"/>
      <c r="UWR161" s="2"/>
      <c r="UWS161" s="5"/>
      <c r="UWT161" s="5"/>
      <c r="UWU161" s="120"/>
      <c r="UWV161" s="118"/>
      <c r="UWW161" s="118"/>
      <c r="UWX161" s="118"/>
      <c r="UWY161" s="118"/>
      <c r="UWZ161" s="118"/>
      <c r="UXA161" s="121"/>
      <c r="UXB161" s="117"/>
      <c r="UXC161" s="117"/>
      <c r="UXD161" s="117"/>
      <c r="UXE161" s="117"/>
      <c r="UXF161" s="117"/>
      <c r="UXG161" s="117"/>
      <c r="UXH161" s="117"/>
      <c r="UXI161" s="117"/>
      <c r="UXJ161" s="117"/>
      <c r="UXK161" s="117"/>
      <c r="UXL161" s="117"/>
      <c r="UXM161" s="117"/>
      <c r="UXN161" s="117"/>
      <c r="UXO161" s="117"/>
      <c r="UXP161" s="118"/>
      <c r="UXQ161" s="118"/>
      <c r="UXR161" s="119"/>
      <c r="UXS161" s="119"/>
      <c r="UXT161" s="94"/>
      <c r="UXU161" s="94"/>
      <c r="UXV161" s="2"/>
      <c r="UXW161" s="5"/>
      <c r="UXX161" s="5"/>
      <c r="UXY161" s="120"/>
      <c r="UXZ161" s="118"/>
      <c r="UYA161" s="118"/>
      <c r="UYB161" s="118"/>
      <c r="UYC161" s="118"/>
      <c r="UYD161" s="118"/>
      <c r="UYE161" s="121"/>
      <c r="UYF161" s="117"/>
      <c r="UYG161" s="117"/>
      <c r="UYH161" s="117"/>
      <c r="UYI161" s="117"/>
      <c r="UYJ161" s="117"/>
      <c r="UYK161" s="117"/>
      <c r="UYL161" s="117"/>
      <c r="UYM161" s="117"/>
      <c r="UYN161" s="117"/>
      <c r="UYO161" s="117"/>
      <c r="UYP161" s="117"/>
      <c r="UYQ161" s="117"/>
      <c r="UYR161" s="117"/>
      <c r="UYS161" s="117"/>
      <c r="UYT161" s="118"/>
      <c r="UYU161" s="118"/>
      <c r="UYV161" s="119"/>
      <c r="UYW161" s="119"/>
      <c r="UYX161" s="94"/>
      <c r="UYY161" s="94"/>
      <c r="UYZ161" s="2"/>
      <c r="UZA161" s="5"/>
      <c r="UZB161" s="5"/>
      <c r="UZC161" s="120"/>
      <c r="UZD161" s="118"/>
      <c r="UZE161" s="118"/>
      <c r="UZF161" s="118"/>
      <c r="UZG161" s="118"/>
      <c r="UZH161" s="118"/>
      <c r="UZI161" s="121"/>
      <c r="UZJ161" s="117"/>
      <c r="UZK161" s="117"/>
      <c r="UZL161" s="117"/>
      <c r="UZM161" s="117"/>
      <c r="UZN161" s="117"/>
      <c r="UZO161" s="117"/>
      <c r="UZP161" s="117"/>
      <c r="UZQ161" s="117"/>
      <c r="UZR161" s="117"/>
      <c r="UZS161" s="117"/>
      <c r="UZT161" s="117"/>
      <c r="UZU161" s="117"/>
      <c r="UZV161" s="117"/>
      <c r="UZW161" s="117"/>
      <c r="UZX161" s="118"/>
      <c r="UZY161" s="118"/>
      <c r="UZZ161" s="119"/>
      <c r="VAA161" s="119"/>
      <c r="VAB161" s="94"/>
      <c r="VAC161" s="94"/>
      <c r="VAD161" s="2"/>
      <c r="VAE161" s="5"/>
      <c r="VAF161" s="5"/>
      <c r="VAG161" s="120"/>
      <c r="VAH161" s="118"/>
      <c r="VAI161" s="118"/>
      <c r="VAJ161" s="118"/>
      <c r="VAK161" s="118"/>
      <c r="VAL161" s="118"/>
      <c r="VAM161" s="121"/>
      <c r="VAN161" s="117"/>
      <c r="VAO161" s="117"/>
      <c r="VAP161" s="117"/>
      <c r="VAQ161" s="117"/>
      <c r="VAR161" s="117"/>
      <c r="VAS161" s="117"/>
      <c r="VAT161" s="117"/>
      <c r="VAU161" s="117"/>
      <c r="VAV161" s="117"/>
      <c r="VAW161" s="117"/>
      <c r="VAX161" s="117"/>
      <c r="VAY161" s="117"/>
      <c r="VAZ161" s="117"/>
      <c r="VBA161" s="117"/>
      <c r="VBB161" s="118"/>
      <c r="VBC161" s="118"/>
      <c r="VBD161" s="119"/>
      <c r="VBE161" s="119"/>
      <c r="VBF161" s="94"/>
      <c r="VBG161" s="94"/>
      <c r="VBH161" s="2"/>
      <c r="VBI161" s="5"/>
      <c r="VBJ161" s="5"/>
      <c r="VBK161" s="120"/>
      <c r="VBL161" s="118"/>
      <c r="VBM161" s="118"/>
      <c r="VBN161" s="118"/>
      <c r="VBO161" s="118"/>
      <c r="VBP161" s="118"/>
      <c r="VBQ161" s="121"/>
      <c r="VBR161" s="117"/>
      <c r="VBS161" s="117"/>
      <c r="VBT161" s="117"/>
      <c r="VBU161" s="117"/>
      <c r="VBV161" s="117"/>
      <c r="VBW161" s="117"/>
      <c r="VBX161" s="117"/>
      <c r="VBY161" s="117"/>
      <c r="VBZ161" s="117"/>
      <c r="VCA161" s="117"/>
      <c r="VCB161" s="117"/>
      <c r="VCC161" s="117"/>
      <c r="VCD161" s="117"/>
      <c r="VCE161" s="117"/>
      <c r="VCF161" s="118"/>
      <c r="VCG161" s="118"/>
      <c r="VCH161" s="119"/>
      <c r="VCI161" s="119"/>
      <c r="VCJ161" s="94"/>
      <c r="VCK161" s="94"/>
      <c r="VCL161" s="2"/>
      <c r="VCM161" s="5"/>
      <c r="VCN161" s="5"/>
      <c r="VCO161" s="120"/>
      <c r="VCP161" s="118"/>
      <c r="VCQ161" s="118"/>
      <c r="VCR161" s="118"/>
      <c r="VCS161" s="118"/>
      <c r="VCT161" s="118"/>
      <c r="VCU161" s="121"/>
      <c r="VCV161" s="117"/>
      <c r="VCW161" s="117"/>
      <c r="VCX161" s="117"/>
      <c r="VCY161" s="117"/>
      <c r="VCZ161" s="117"/>
      <c r="VDA161" s="117"/>
      <c r="VDB161" s="117"/>
      <c r="VDC161" s="117"/>
      <c r="VDD161" s="117"/>
      <c r="VDE161" s="117"/>
      <c r="VDF161" s="117"/>
      <c r="VDG161" s="117"/>
      <c r="VDH161" s="117"/>
      <c r="VDI161" s="117"/>
      <c r="VDJ161" s="118"/>
      <c r="VDK161" s="118"/>
      <c r="VDL161" s="119"/>
      <c r="VDM161" s="119"/>
      <c r="VDN161" s="94"/>
      <c r="VDO161" s="94"/>
      <c r="VDP161" s="2"/>
      <c r="VDQ161" s="5"/>
      <c r="VDR161" s="5"/>
      <c r="VDS161" s="120"/>
      <c r="VDT161" s="118"/>
      <c r="VDU161" s="118"/>
      <c r="VDV161" s="118"/>
      <c r="VDW161" s="118"/>
      <c r="VDX161" s="118"/>
      <c r="VDY161" s="121"/>
      <c r="VDZ161" s="117"/>
      <c r="VEA161" s="117"/>
      <c r="VEB161" s="117"/>
      <c r="VEC161" s="117"/>
      <c r="VED161" s="117"/>
      <c r="VEE161" s="117"/>
      <c r="VEF161" s="117"/>
      <c r="VEG161" s="117"/>
      <c r="VEH161" s="117"/>
      <c r="VEI161" s="117"/>
      <c r="VEJ161" s="117"/>
      <c r="VEK161" s="117"/>
      <c r="VEL161" s="117"/>
      <c r="VEM161" s="117"/>
      <c r="VEN161" s="118"/>
      <c r="VEO161" s="118"/>
      <c r="VEP161" s="119"/>
      <c r="VEQ161" s="119"/>
      <c r="VER161" s="94"/>
      <c r="VES161" s="94"/>
      <c r="VET161" s="2"/>
      <c r="VEU161" s="5"/>
      <c r="VEV161" s="5"/>
      <c r="VEW161" s="120"/>
      <c r="VEX161" s="118"/>
      <c r="VEY161" s="118"/>
      <c r="VEZ161" s="118"/>
      <c r="VFA161" s="118"/>
      <c r="VFB161" s="118"/>
      <c r="VFC161" s="121"/>
      <c r="VFD161" s="117"/>
      <c r="VFE161" s="117"/>
      <c r="VFF161" s="117"/>
      <c r="VFG161" s="117"/>
      <c r="VFH161" s="117"/>
      <c r="VFI161" s="117"/>
      <c r="VFJ161" s="117"/>
      <c r="VFK161" s="117"/>
      <c r="VFL161" s="117"/>
      <c r="VFM161" s="117"/>
      <c r="VFN161" s="117"/>
      <c r="VFO161" s="117"/>
      <c r="VFP161" s="117"/>
      <c r="VFQ161" s="117"/>
      <c r="VFR161" s="118"/>
      <c r="VFS161" s="118"/>
      <c r="VFT161" s="119"/>
      <c r="VFU161" s="119"/>
      <c r="VFV161" s="94"/>
      <c r="VFW161" s="94"/>
      <c r="VFX161" s="2"/>
      <c r="VFY161" s="5"/>
      <c r="VFZ161" s="5"/>
      <c r="VGA161" s="120"/>
      <c r="VGB161" s="118"/>
      <c r="VGC161" s="118"/>
      <c r="VGD161" s="118"/>
      <c r="VGE161" s="118"/>
      <c r="VGF161" s="118"/>
      <c r="VGG161" s="121"/>
      <c r="VGH161" s="117"/>
      <c r="VGI161" s="117"/>
      <c r="VGJ161" s="117"/>
      <c r="VGK161" s="117"/>
      <c r="VGL161" s="117"/>
      <c r="VGM161" s="117"/>
      <c r="VGN161" s="117"/>
      <c r="VGO161" s="117"/>
      <c r="VGP161" s="117"/>
      <c r="VGQ161" s="117"/>
      <c r="VGR161" s="117"/>
      <c r="VGS161" s="117"/>
      <c r="VGT161" s="117"/>
      <c r="VGU161" s="117"/>
      <c r="VGV161" s="118"/>
      <c r="VGW161" s="118"/>
      <c r="VGX161" s="119"/>
      <c r="VGY161" s="119"/>
      <c r="VGZ161" s="94"/>
      <c r="VHA161" s="94"/>
      <c r="VHB161" s="2"/>
      <c r="VHC161" s="5"/>
      <c r="VHD161" s="5"/>
      <c r="VHE161" s="120"/>
      <c r="VHF161" s="118"/>
      <c r="VHG161" s="118"/>
      <c r="VHH161" s="118"/>
      <c r="VHI161" s="118"/>
      <c r="VHJ161" s="118"/>
      <c r="VHK161" s="121"/>
      <c r="VHL161" s="117"/>
      <c r="VHM161" s="117"/>
      <c r="VHN161" s="117"/>
      <c r="VHO161" s="117"/>
      <c r="VHP161" s="117"/>
      <c r="VHQ161" s="117"/>
      <c r="VHR161" s="117"/>
      <c r="VHS161" s="117"/>
      <c r="VHT161" s="117"/>
      <c r="VHU161" s="117"/>
      <c r="VHV161" s="117"/>
      <c r="VHW161" s="117"/>
      <c r="VHX161" s="117"/>
      <c r="VHY161" s="117"/>
      <c r="VHZ161" s="118"/>
      <c r="VIA161" s="118"/>
      <c r="VIB161" s="119"/>
      <c r="VIC161" s="119"/>
      <c r="VID161" s="94"/>
      <c r="VIE161" s="94"/>
      <c r="VIF161" s="2"/>
      <c r="VIG161" s="5"/>
      <c r="VIH161" s="5"/>
      <c r="VII161" s="120"/>
      <c r="VIJ161" s="118"/>
      <c r="VIK161" s="118"/>
      <c r="VIL161" s="118"/>
      <c r="VIM161" s="118"/>
      <c r="VIN161" s="118"/>
      <c r="VIO161" s="121"/>
      <c r="VIP161" s="117"/>
      <c r="VIQ161" s="117"/>
      <c r="VIR161" s="117"/>
      <c r="VIS161" s="117"/>
      <c r="VIT161" s="117"/>
      <c r="VIU161" s="117"/>
      <c r="VIV161" s="117"/>
      <c r="VIW161" s="117"/>
      <c r="VIX161" s="117"/>
      <c r="VIY161" s="117"/>
      <c r="VIZ161" s="117"/>
      <c r="VJA161" s="117"/>
      <c r="VJB161" s="117"/>
      <c r="VJC161" s="117"/>
      <c r="VJD161" s="118"/>
      <c r="VJE161" s="118"/>
      <c r="VJF161" s="119"/>
      <c r="VJG161" s="119"/>
      <c r="VJH161" s="94"/>
      <c r="VJI161" s="94"/>
      <c r="VJJ161" s="2"/>
      <c r="VJK161" s="5"/>
      <c r="VJL161" s="5"/>
      <c r="VJM161" s="120"/>
      <c r="VJN161" s="118"/>
      <c r="VJO161" s="118"/>
      <c r="VJP161" s="118"/>
      <c r="VJQ161" s="118"/>
      <c r="VJR161" s="118"/>
      <c r="VJS161" s="121"/>
      <c r="VJT161" s="117"/>
      <c r="VJU161" s="117"/>
      <c r="VJV161" s="117"/>
      <c r="VJW161" s="117"/>
      <c r="VJX161" s="117"/>
      <c r="VJY161" s="117"/>
      <c r="VJZ161" s="117"/>
      <c r="VKA161" s="117"/>
      <c r="VKB161" s="117"/>
      <c r="VKC161" s="117"/>
      <c r="VKD161" s="117"/>
      <c r="VKE161" s="117"/>
      <c r="VKF161" s="117"/>
      <c r="VKG161" s="117"/>
      <c r="VKH161" s="118"/>
      <c r="VKI161" s="118"/>
      <c r="VKJ161" s="119"/>
      <c r="VKK161" s="119"/>
      <c r="VKL161" s="94"/>
      <c r="VKM161" s="94"/>
      <c r="VKN161" s="2"/>
      <c r="VKO161" s="5"/>
      <c r="VKP161" s="5"/>
      <c r="VKQ161" s="120"/>
      <c r="VKR161" s="118"/>
      <c r="VKS161" s="118"/>
      <c r="VKT161" s="118"/>
      <c r="VKU161" s="118"/>
      <c r="VKV161" s="118"/>
      <c r="VKW161" s="121"/>
      <c r="VKX161" s="117"/>
      <c r="VKY161" s="117"/>
      <c r="VKZ161" s="117"/>
      <c r="VLA161" s="117"/>
      <c r="VLB161" s="117"/>
      <c r="VLC161" s="117"/>
      <c r="VLD161" s="117"/>
      <c r="VLE161" s="117"/>
      <c r="VLF161" s="117"/>
      <c r="VLG161" s="117"/>
      <c r="VLH161" s="117"/>
      <c r="VLI161" s="117"/>
      <c r="VLJ161" s="117"/>
      <c r="VLK161" s="117"/>
      <c r="VLL161" s="118"/>
      <c r="VLM161" s="118"/>
      <c r="VLN161" s="119"/>
      <c r="VLO161" s="119"/>
      <c r="VLP161" s="94"/>
      <c r="VLQ161" s="94"/>
      <c r="VLR161" s="2"/>
      <c r="VLS161" s="5"/>
      <c r="VLT161" s="5"/>
      <c r="VLU161" s="120"/>
      <c r="VLV161" s="118"/>
      <c r="VLW161" s="118"/>
      <c r="VLX161" s="118"/>
      <c r="VLY161" s="118"/>
      <c r="VLZ161" s="118"/>
      <c r="VMA161" s="121"/>
      <c r="VMB161" s="117"/>
      <c r="VMC161" s="117"/>
      <c r="VMD161" s="117"/>
      <c r="VME161" s="117"/>
      <c r="VMF161" s="117"/>
      <c r="VMG161" s="117"/>
      <c r="VMH161" s="117"/>
      <c r="VMI161" s="117"/>
      <c r="VMJ161" s="117"/>
      <c r="VMK161" s="117"/>
      <c r="VML161" s="117"/>
      <c r="VMM161" s="117"/>
      <c r="VMN161" s="117"/>
      <c r="VMO161" s="117"/>
      <c r="VMP161" s="118"/>
      <c r="VMQ161" s="118"/>
      <c r="VMR161" s="119"/>
      <c r="VMS161" s="119"/>
      <c r="VMT161" s="94"/>
      <c r="VMU161" s="94"/>
      <c r="VMV161" s="2"/>
      <c r="VMW161" s="5"/>
      <c r="VMX161" s="5"/>
      <c r="VMY161" s="120"/>
      <c r="VMZ161" s="118"/>
      <c r="VNA161" s="118"/>
      <c r="VNB161" s="118"/>
      <c r="VNC161" s="118"/>
      <c r="VND161" s="118"/>
      <c r="VNE161" s="121"/>
      <c r="VNF161" s="117"/>
      <c r="VNG161" s="117"/>
      <c r="VNH161" s="117"/>
      <c r="VNI161" s="117"/>
      <c r="VNJ161" s="117"/>
      <c r="VNK161" s="117"/>
      <c r="VNL161" s="117"/>
      <c r="VNM161" s="117"/>
      <c r="VNN161" s="117"/>
      <c r="VNO161" s="117"/>
      <c r="VNP161" s="117"/>
      <c r="VNQ161" s="117"/>
      <c r="VNR161" s="117"/>
      <c r="VNS161" s="117"/>
      <c r="VNT161" s="118"/>
      <c r="VNU161" s="118"/>
      <c r="VNV161" s="119"/>
      <c r="VNW161" s="119"/>
      <c r="VNX161" s="94"/>
      <c r="VNY161" s="94"/>
      <c r="VNZ161" s="2"/>
      <c r="VOA161" s="5"/>
      <c r="VOB161" s="5"/>
      <c r="VOC161" s="120"/>
      <c r="VOD161" s="118"/>
      <c r="VOE161" s="118"/>
      <c r="VOF161" s="118"/>
      <c r="VOG161" s="118"/>
      <c r="VOH161" s="118"/>
      <c r="VOI161" s="121"/>
      <c r="VOJ161" s="117"/>
      <c r="VOK161" s="117"/>
      <c r="VOL161" s="117"/>
      <c r="VOM161" s="117"/>
      <c r="VON161" s="117"/>
      <c r="VOO161" s="117"/>
      <c r="VOP161" s="117"/>
      <c r="VOQ161" s="117"/>
      <c r="VOR161" s="117"/>
      <c r="VOS161" s="117"/>
      <c r="VOT161" s="117"/>
      <c r="VOU161" s="117"/>
      <c r="VOV161" s="117"/>
      <c r="VOW161" s="117"/>
      <c r="VOX161" s="118"/>
      <c r="VOY161" s="118"/>
      <c r="VOZ161" s="119"/>
      <c r="VPA161" s="119"/>
      <c r="VPB161" s="94"/>
      <c r="VPC161" s="94"/>
      <c r="VPD161" s="2"/>
      <c r="VPE161" s="5"/>
      <c r="VPF161" s="5"/>
      <c r="VPG161" s="120"/>
      <c r="VPH161" s="118"/>
      <c r="VPI161" s="118"/>
      <c r="VPJ161" s="118"/>
      <c r="VPK161" s="118"/>
      <c r="VPL161" s="118"/>
      <c r="VPM161" s="121"/>
      <c r="VPN161" s="117"/>
      <c r="VPO161" s="117"/>
      <c r="VPP161" s="117"/>
      <c r="VPQ161" s="117"/>
      <c r="VPR161" s="117"/>
      <c r="VPS161" s="117"/>
      <c r="VPT161" s="117"/>
      <c r="VPU161" s="117"/>
      <c r="VPV161" s="117"/>
      <c r="VPW161" s="117"/>
      <c r="VPX161" s="117"/>
      <c r="VPY161" s="117"/>
      <c r="VPZ161" s="117"/>
      <c r="VQA161" s="117"/>
      <c r="VQB161" s="118"/>
      <c r="VQC161" s="118"/>
      <c r="VQD161" s="119"/>
      <c r="VQE161" s="119"/>
      <c r="VQF161" s="94"/>
      <c r="VQG161" s="94"/>
      <c r="VQH161" s="2"/>
      <c r="VQI161" s="5"/>
      <c r="VQJ161" s="5"/>
      <c r="VQK161" s="120"/>
      <c r="VQL161" s="118"/>
      <c r="VQM161" s="118"/>
      <c r="VQN161" s="118"/>
      <c r="VQO161" s="118"/>
      <c r="VQP161" s="118"/>
      <c r="VQQ161" s="121"/>
      <c r="VQR161" s="117"/>
      <c r="VQS161" s="117"/>
      <c r="VQT161" s="117"/>
      <c r="VQU161" s="117"/>
      <c r="VQV161" s="117"/>
      <c r="VQW161" s="117"/>
      <c r="VQX161" s="117"/>
      <c r="VQY161" s="117"/>
      <c r="VQZ161" s="117"/>
      <c r="VRA161" s="117"/>
      <c r="VRB161" s="117"/>
      <c r="VRC161" s="117"/>
      <c r="VRD161" s="117"/>
      <c r="VRE161" s="117"/>
      <c r="VRF161" s="118"/>
      <c r="VRG161" s="118"/>
      <c r="VRH161" s="119"/>
      <c r="VRI161" s="119"/>
      <c r="VRJ161" s="94"/>
      <c r="VRK161" s="94"/>
      <c r="VRL161" s="2"/>
      <c r="VRM161" s="5"/>
      <c r="VRN161" s="5"/>
      <c r="VRO161" s="120"/>
      <c r="VRP161" s="118"/>
      <c r="VRQ161" s="118"/>
      <c r="VRR161" s="118"/>
      <c r="VRS161" s="118"/>
      <c r="VRT161" s="118"/>
      <c r="VRU161" s="121"/>
      <c r="VRV161" s="117"/>
      <c r="VRW161" s="117"/>
      <c r="VRX161" s="117"/>
      <c r="VRY161" s="117"/>
      <c r="VRZ161" s="117"/>
      <c r="VSA161" s="117"/>
      <c r="VSB161" s="117"/>
      <c r="VSC161" s="117"/>
      <c r="VSD161" s="117"/>
      <c r="VSE161" s="117"/>
      <c r="VSF161" s="117"/>
      <c r="VSG161" s="117"/>
      <c r="VSH161" s="117"/>
      <c r="VSI161" s="117"/>
      <c r="VSJ161" s="118"/>
      <c r="VSK161" s="118"/>
      <c r="VSL161" s="119"/>
      <c r="VSM161" s="119"/>
      <c r="VSN161" s="94"/>
      <c r="VSO161" s="94"/>
      <c r="VSP161" s="2"/>
      <c r="VSQ161" s="5"/>
      <c r="VSR161" s="5"/>
      <c r="VSS161" s="120"/>
      <c r="VST161" s="118"/>
      <c r="VSU161" s="118"/>
      <c r="VSV161" s="118"/>
      <c r="VSW161" s="118"/>
      <c r="VSX161" s="118"/>
      <c r="VSY161" s="121"/>
      <c r="VSZ161" s="117"/>
      <c r="VTA161" s="117"/>
      <c r="VTB161" s="117"/>
      <c r="VTC161" s="117"/>
      <c r="VTD161" s="117"/>
      <c r="VTE161" s="117"/>
      <c r="VTF161" s="117"/>
      <c r="VTG161" s="117"/>
      <c r="VTH161" s="117"/>
      <c r="VTI161" s="117"/>
      <c r="VTJ161" s="117"/>
      <c r="VTK161" s="117"/>
      <c r="VTL161" s="117"/>
      <c r="VTM161" s="117"/>
      <c r="VTN161" s="118"/>
      <c r="VTO161" s="118"/>
      <c r="VTP161" s="119"/>
      <c r="VTQ161" s="119"/>
      <c r="VTR161" s="94"/>
      <c r="VTS161" s="94"/>
      <c r="VTT161" s="2"/>
      <c r="VTU161" s="5"/>
      <c r="VTV161" s="5"/>
      <c r="VTW161" s="120"/>
      <c r="VTX161" s="118"/>
      <c r="VTY161" s="118"/>
      <c r="VTZ161" s="118"/>
      <c r="VUA161" s="118"/>
      <c r="VUB161" s="118"/>
      <c r="VUC161" s="121"/>
      <c r="VUD161" s="117"/>
      <c r="VUE161" s="117"/>
      <c r="VUF161" s="117"/>
      <c r="VUG161" s="117"/>
      <c r="VUH161" s="117"/>
      <c r="VUI161" s="117"/>
      <c r="VUJ161" s="117"/>
      <c r="VUK161" s="117"/>
      <c r="VUL161" s="117"/>
      <c r="VUM161" s="117"/>
      <c r="VUN161" s="117"/>
      <c r="VUO161" s="117"/>
      <c r="VUP161" s="117"/>
      <c r="VUQ161" s="117"/>
      <c r="VUR161" s="118"/>
      <c r="VUS161" s="118"/>
      <c r="VUT161" s="119"/>
      <c r="VUU161" s="119"/>
      <c r="VUV161" s="94"/>
      <c r="VUW161" s="94"/>
      <c r="VUX161" s="2"/>
      <c r="VUY161" s="5"/>
      <c r="VUZ161" s="5"/>
      <c r="VVA161" s="120"/>
      <c r="VVB161" s="118"/>
      <c r="VVC161" s="118"/>
      <c r="VVD161" s="118"/>
      <c r="VVE161" s="118"/>
      <c r="VVF161" s="118"/>
      <c r="VVG161" s="121"/>
      <c r="VVH161" s="117"/>
      <c r="VVI161" s="117"/>
      <c r="VVJ161" s="117"/>
      <c r="VVK161" s="117"/>
      <c r="VVL161" s="117"/>
      <c r="VVM161" s="117"/>
      <c r="VVN161" s="117"/>
      <c r="VVO161" s="117"/>
      <c r="VVP161" s="117"/>
      <c r="VVQ161" s="117"/>
      <c r="VVR161" s="117"/>
      <c r="VVS161" s="117"/>
      <c r="VVT161" s="117"/>
      <c r="VVU161" s="117"/>
      <c r="VVV161" s="118"/>
      <c r="VVW161" s="118"/>
      <c r="VVX161" s="119"/>
      <c r="VVY161" s="119"/>
      <c r="VVZ161" s="94"/>
      <c r="VWA161" s="94"/>
      <c r="VWB161" s="2"/>
      <c r="VWC161" s="5"/>
      <c r="VWD161" s="5"/>
      <c r="VWE161" s="120"/>
      <c r="VWF161" s="118"/>
      <c r="VWG161" s="118"/>
      <c r="VWH161" s="118"/>
      <c r="VWI161" s="118"/>
      <c r="VWJ161" s="118"/>
      <c r="VWK161" s="121"/>
      <c r="VWL161" s="117"/>
      <c r="VWM161" s="117"/>
      <c r="VWN161" s="117"/>
      <c r="VWO161" s="117"/>
      <c r="VWP161" s="117"/>
      <c r="VWQ161" s="117"/>
      <c r="VWR161" s="117"/>
      <c r="VWS161" s="117"/>
      <c r="VWT161" s="117"/>
      <c r="VWU161" s="117"/>
      <c r="VWV161" s="117"/>
      <c r="VWW161" s="117"/>
      <c r="VWX161" s="117"/>
      <c r="VWY161" s="117"/>
      <c r="VWZ161" s="118"/>
      <c r="VXA161" s="118"/>
      <c r="VXB161" s="119"/>
      <c r="VXC161" s="119"/>
      <c r="VXD161" s="94"/>
      <c r="VXE161" s="94"/>
      <c r="VXF161" s="2"/>
      <c r="VXG161" s="5"/>
      <c r="VXH161" s="5"/>
      <c r="VXI161" s="120"/>
      <c r="VXJ161" s="118"/>
      <c r="VXK161" s="118"/>
      <c r="VXL161" s="118"/>
      <c r="VXM161" s="118"/>
      <c r="VXN161" s="118"/>
      <c r="VXO161" s="121"/>
      <c r="VXP161" s="117"/>
      <c r="VXQ161" s="117"/>
      <c r="VXR161" s="117"/>
      <c r="VXS161" s="117"/>
      <c r="VXT161" s="117"/>
      <c r="VXU161" s="117"/>
      <c r="VXV161" s="117"/>
      <c r="VXW161" s="117"/>
      <c r="VXX161" s="117"/>
      <c r="VXY161" s="117"/>
      <c r="VXZ161" s="117"/>
      <c r="VYA161" s="117"/>
      <c r="VYB161" s="117"/>
      <c r="VYC161" s="117"/>
      <c r="VYD161" s="118"/>
      <c r="VYE161" s="118"/>
      <c r="VYF161" s="119"/>
      <c r="VYG161" s="119"/>
      <c r="VYH161" s="94"/>
      <c r="VYI161" s="94"/>
      <c r="VYJ161" s="2"/>
      <c r="VYK161" s="5"/>
      <c r="VYL161" s="5"/>
      <c r="VYM161" s="120"/>
      <c r="VYN161" s="118"/>
      <c r="VYO161" s="118"/>
      <c r="VYP161" s="118"/>
      <c r="VYQ161" s="118"/>
      <c r="VYR161" s="118"/>
      <c r="VYS161" s="121"/>
      <c r="VYT161" s="117"/>
      <c r="VYU161" s="117"/>
      <c r="VYV161" s="117"/>
      <c r="VYW161" s="117"/>
      <c r="VYX161" s="117"/>
      <c r="VYY161" s="117"/>
      <c r="VYZ161" s="117"/>
      <c r="VZA161" s="117"/>
      <c r="VZB161" s="117"/>
      <c r="VZC161" s="117"/>
      <c r="VZD161" s="117"/>
      <c r="VZE161" s="117"/>
      <c r="VZF161" s="117"/>
      <c r="VZG161" s="117"/>
      <c r="VZH161" s="118"/>
      <c r="VZI161" s="118"/>
      <c r="VZJ161" s="119"/>
      <c r="VZK161" s="119"/>
      <c r="VZL161" s="94"/>
      <c r="VZM161" s="94"/>
      <c r="VZN161" s="2"/>
      <c r="VZO161" s="5"/>
      <c r="VZP161" s="5"/>
      <c r="VZQ161" s="120"/>
      <c r="VZR161" s="118"/>
      <c r="VZS161" s="118"/>
      <c r="VZT161" s="118"/>
      <c r="VZU161" s="118"/>
      <c r="VZV161" s="118"/>
      <c r="VZW161" s="121"/>
      <c r="VZX161" s="117"/>
      <c r="VZY161" s="117"/>
      <c r="VZZ161" s="117"/>
      <c r="WAA161" s="117"/>
      <c r="WAB161" s="117"/>
      <c r="WAC161" s="117"/>
      <c r="WAD161" s="117"/>
      <c r="WAE161" s="117"/>
      <c r="WAF161" s="117"/>
      <c r="WAG161" s="117"/>
      <c r="WAH161" s="117"/>
      <c r="WAI161" s="117"/>
      <c r="WAJ161" s="117"/>
      <c r="WAK161" s="117"/>
      <c r="WAL161" s="118"/>
      <c r="WAM161" s="118"/>
      <c r="WAN161" s="119"/>
      <c r="WAO161" s="119"/>
      <c r="WAP161" s="94"/>
      <c r="WAQ161" s="94"/>
      <c r="WAR161" s="2"/>
      <c r="WAS161" s="5"/>
      <c r="WAT161" s="5"/>
      <c r="WAU161" s="120"/>
      <c r="WAV161" s="118"/>
      <c r="WAW161" s="118"/>
      <c r="WAX161" s="118"/>
      <c r="WAY161" s="118"/>
      <c r="WAZ161" s="118"/>
      <c r="WBA161" s="121"/>
      <c r="WBB161" s="117"/>
      <c r="WBC161" s="117"/>
      <c r="WBD161" s="117"/>
      <c r="WBE161" s="117"/>
      <c r="WBF161" s="117"/>
      <c r="WBG161" s="117"/>
      <c r="WBH161" s="117"/>
      <c r="WBI161" s="117"/>
      <c r="WBJ161" s="117"/>
      <c r="WBK161" s="117"/>
      <c r="WBL161" s="117"/>
      <c r="WBM161" s="117"/>
      <c r="WBN161" s="117"/>
      <c r="WBO161" s="117"/>
      <c r="WBP161" s="118"/>
      <c r="WBQ161" s="118"/>
      <c r="WBR161" s="119"/>
      <c r="WBS161" s="119"/>
      <c r="WBT161" s="94"/>
      <c r="WBU161" s="94"/>
      <c r="WBV161" s="2"/>
      <c r="WBW161" s="5"/>
      <c r="WBX161" s="5"/>
      <c r="WBY161" s="120"/>
      <c r="WBZ161" s="118"/>
      <c r="WCA161" s="118"/>
      <c r="WCB161" s="118"/>
      <c r="WCC161" s="118"/>
      <c r="WCD161" s="118"/>
      <c r="WCE161" s="121"/>
      <c r="WCF161" s="117"/>
      <c r="WCG161" s="117"/>
      <c r="WCH161" s="117"/>
      <c r="WCI161" s="117"/>
      <c r="WCJ161" s="117"/>
      <c r="WCK161" s="117"/>
      <c r="WCL161" s="117"/>
      <c r="WCM161" s="117"/>
      <c r="WCN161" s="117"/>
      <c r="WCO161" s="117"/>
      <c r="WCP161" s="117"/>
      <c r="WCQ161" s="117"/>
      <c r="WCR161" s="117"/>
      <c r="WCS161" s="117"/>
      <c r="WCT161" s="118"/>
      <c r="WCU161" s="118"/>
      <c r="WCV161" s="119"/>
      <c r="WCW161" s="119"/>
      <c r="WCX161" s="94"/>
      <c r="WCY161" s="94"/>
      <c r="WCZ161" s="2"/>
      <c r="WDA161" s="5"/>
      <c r="WDB161" s="5"/>
      <c r="WDC161" s="120"/>
      <c r="WDD161" s="118"/>
      <c r="WDE161" s="118"/>
      <c r="WDF161" s="118"/>
      <c r="WDG161" s="118"/>
      <c r="WDH161" s="118"/>
      <c r="WDI161" s="121"/>
      <c r="WDJ161" s="117"/>
      <c r="WDK161" s="117"/>
      <c r="WDL161" s="117"/>
      <c r="WDM161" s="117"/>
      <c r="WDN161" s="117"/>
      <c r="WDO161" s="117"/>
      <c r="WDP161" s="117"/>
      <c r="WDQ161" s="117"/>
      <c r="WDR161" s="117"/>
      <c r="WDS161" s="117"/>
      <c r="WDT161" s="117"/>
      <c r="WDU161" s="117"/>
      <c r="WDV161" s="117"/>
      <c r="WDW161" s="117"/>
      <c r="WDX161" s="118"/>
      <c r="WDY161" s="118"/>
      <c r="WDZ161" s="119"/>
      <c r="WEA161" s="119"/>
      <c r="WEB161" s="94"/>
      <c r="WEC161" s="94"/>
      <c r="WED161" s="2"/>
      <c r="WEE161" s="5"/>
      <c r="WEF161" s="5"/>
      <c r="WEG161" s="120"/>
      <c r="WEH161" s="118"/>
      <c r="WEI161" s="118"/>
      <c r="WEJ161" s="118"/>
      <c r="WEK161" s="118"/>
      <c r="WEL161" s="118"/>
      <c r="WEM161" s="121"/>
      <c r="WEN161" s="117"/>
      <c r="WEO161" s="117"/>
      <c r="WEP161" s="117"/>
      <c r="WEQ161" s="117"/>
      <c r="WER161" s="117"/>
      <c r="WES161" s="117"/>
      <c r="WET161" s="117"/>
      <c r="WEU161" s="117"/>
      <c r="WEV161" s="117"/>
      <c r="WEW161" s="117"/>
      <c r="WEX161" s="117"/>
      <c r="WEY161" s="117"/>
      <c r="WEZ161" s="117"/>
      <c r="WFA161" s="117"/>
      <c r="WFB161" s="118"/>
      <c r="WFC161" s="118"/>
      <c r="WFD161" s="119"/>
      <c r="WFE161" s="119"/>
      <c r="WFF161" s="94"/>
      <c r="WFG161" s="94"/>
      <c r="WFH161" s="2"/>
      <c r="WFI161" s="5"/>
      <c r="WFJ161" s="5"/>
      <c r="WFK161" s="120"/>
      <c r="WFL161" s="118"/>
      <c r="WFM161" s="118"/>
      <c r="WFN161" s="118"/>
      <c r="WFO161" s="118"/>
      <c r="WFP161" s="118"/>
      <c r="WFQ161" s="121"/>
      <c r="WFR161" s="117"/>
      <c r="WFS161" s="117"/>
      <c r="WFT161" s="117"/>
      <c r="WFU161" s="117"/>
      <c r="WFV161" s="117"/>
      <c r="WFW161" s="117"/>
      <c r="WFX161" s="117"/>
      <c r="WFY161" s="117"/>
      <c r="WFZ161" s="117"/>
      <c r="WGA161" s="117"/>
      <c r="WGB161" s="117"/>
      <c r="WGC161" s="117"/>
      <c r="WGD161" s="117"/>
      <c r="WGE161" s="117"/>
      <c r="WGF161" s="118"/>
      <c r="WGG161" s="118"/>
      <c r="WGH161" s="119"/>
      <c r="WGI161" s="119"/>
      <c r="WGJ161" s="94"/>
      <c r="WGK161" s="94"/>
      <c r="WGL161" s="2"/>
      <c r="WGM161" s="5"/>
      <c r="WGN161" s="5"/>
      <c r="WGO161" s="120"/>
      <c r="WGP161" s="118"/>
      <c r="WGQ161" s="118"/>
      <c r="WGR161" s="118"/>
      <c r="WGS161" s="118"/>
      <c r="WGT161" s="118"/>
      <c r="WGU161" s="121"/>
      <c r="WGV161" s="117"/>
      <c r="WGW161" s="117"/>
      <c r="WGX161" s="117"/>
      <c r="WGY161" s="117"/>
      <c r="WGZ161" s="117"/>
      <c r="WHA161" s="117"/>
      <c r="WHB161" s="117"/>
      <c r="WHC161" s="117"/>
      <c r="WHD161" s="117"/>
      <c r="WHE161" s="117"/>
      <c r="WHF161" s="117"/>
      <c r="WHG161" s="117"/>
      <c r="WHH161" s="117"/>
      <c r="WHI161" s="117"/>
      <c r="WHJ161" s="118"/>
      <c r="WHK161" s="118"/>
      <c r="WHL161" s="119"/>
      <c r="WHM161" s="119"/>
      <c r="WHN161" s="94"/>
      <c r="WHO161" s="94"/>
      <c r="WHP161" s="2"/>
      <c r="WHQ161" s="5"/>
      <c r="WHR161" s="5"/>
      <c r="WHS161" s="120"/>
      <c r="WHT161" s="118"/>
      <c r="WHU161" s="118"/>
      <c r="WHV161" s="118"/>
      <c r="WHW161" s="118"/>
      <c r="WHX161" s="118"/>
      <c r="WHY161" s="121"/>
      <c r="WHZ161" s="117"/>
      <c r="WIA161" s="117"/>
      <c r="WIB161" s="117"/>
      <c r="WIC161" s="117"/>
      <c r="WID161" s="117"/>
      <c r="WIE161" s="117"/>
      <c r="WIF161" s="117"/>
      <c r="WIG161" s="117"/>
      <c r="WIH161" s="117"/>
      <c r="WII161" s="117"/>
      <c r="WIJ161" s="117"/>
      <c r="WIK161" s="117"/>
      <c r="WIL161" s="117"/>
      <c r="WIM161" s="117"/>
      <c r="WIN161" s="118"/>
      <c r="WIO161" s="118"/>
      <c r="WIP161" s="119"/>
      <c r="WIQ161" s="119"/>
      <c r="WIR161" s="94"/>
      <c r="WIS161" s="94"/>
      <c r="WIT161" s="2"/>
      <c r="WIU161" s="5"/>
      <c r="WIV161" s="5"/>
      <c r="WIW161" s="120"/>
      <c r="WIX161" s="118"/>
      <c r="WIY161" s="118"/>
      <c r="WIZ161" s="118"/>
      <c r="WJA161" s="118"/>
      <c r="WJB161" s="118"/>
      <c r="WJC161" s="121"/>
      <c r="WJD161" s="117"/>
      <c r="WJE161" s="117"/>
      <c r="WJF161" s="117"/>
      <c r="WJG161" s="117"/>
      <c r="WJH161" s="117"/>
      <c r="WJI161" s="117"/>
      <c r="WJJ161" s="117"/>
      <c r="WJK161" s="117"/>
      <c r="WJL161" s="117"/>
      <c r="WJM161" s="117"/>
      <c r="WJN161" s="117"/>
      <c r="WJO161" s="117"/>
      <c r="WJP161" s="117"/>
      <c r="WJQ161" s="117"/>
      <c r="WJR161" s="118"/>
      <c r="WJS161" s="118"/>
      <c r="WJT161" s="119"/>
      <c r="WJU161" s="119"/>
      <c r="WJV161" s="94"/>
      <c r="WJW161" s="94"/>
      <c r="WJX161" s="2"/>
      <c r="WJY161" s="5"/>
      <c r="WJZ161" s="5"/>
      <c r="WKA161" s="120"/>
      <c r="WKB161" s="118"/>
      <c r="WKC161" s="118"/>
      <c r="WKD161" s="118"/>
      <c r="WKE161" s="118"/>
      <c r="WKF161" s="118"/>
      <c r="WKG161" s="121"/>
      <c r="WKH161" s="117"/>
      <c r="WKI161" s="117"/>
      <c r="WKJ161" s="117"/>
      <c r="WKK161" s="117"/>
      <c r="WKL161" s="117"/>
      <c r="WKM161" s="117"/>
      <c r="WKN161" s="117"/>
      <c r="WKO161" s="117"/>
      <c r="WKP161" s="117"/>
      <c r="WKQ161" s="117"/>
      <c r="WKR161" s="117"/>
      <c r="WKS161" s="117"/>
      <c r="WKT161" s="117"/>
      <c r="WKU161" s="117"/>
      <c r="WKV161" s="118"/>
      <c r="WKW161" s="118"/>
      <c r="WKX161" s="119"/>
      <c r="WKY161" s="119"/>
      <c r="WKZ161" s="94"/>
      <c r="WLA161" s="94"/>
      <c r="WLB161" s="2"/>
      <c r="WLC161" s="5"/>
      <c r="WLD161" s="5"/>
      <c r="WLE161" s="120"/>
      <c r="WLF161" s="118"/>
      <c r="WLG161" s="118"/>
      <c r="WLH161" s="118"/>
      <c r="WLI161" s="118"/>
      <c r="WLJ161" s="118"/>
      <c r="WLK161" s="121"/>
      <c r="WLL161" s="117"/>
      <c r="WLM161" s="117"/>
      <c r="WLN161" s="117"/>
      <c r="WLO161" s="117"/>
      <c r="WLP161" s="117"/>
      <c r="WLQ161" s="117"/>
      <c r="WLR161" s="117"/>
      <c r="WLS161" s="117"/>
      <c r="WLT161" s="117"/>
      <c r="WLU161" s="117"/>
      <c r="WLV161" s="117"/>
      <c r="WLW161" s="117"/>
      <c r="WLX161" s="117"/>
      <c r="WLY161" s="117"/>
      <c r="WLZ161" s="118"/>
      <c r="WMA161" s="118"/>
      <c r="WMB161" s="119"/>
      <c r="WMC161" s="119"/>
      <c r="WMD161" s="94"/>
      <c r="WME161" s="94"/>
      <c r="WMF161" s="2"/>
      <c r="WMG161" s="5"/>
      <c r="WMH161" s="5"/>
      <c r="WMI161" s="120"/>
      <c r="WMJ161" s="118"/>
      <c r="WMK161" s="118"/>
      <c r="WML161" s="118"/>
      <c r="WMM161" s="118"/>
      <c r="WMN161" s="118"/>
      <c r="WMO161" s="121"/>
      <c r="WMP161" s="117"/>
      <c r="WMQ161" s="117"/>
      <c r="WMR161" s="117"/>
      <c r="WMS161" s="117"/>
      <c r="WMT161" s="117"/>
      <c r="WMU161" s="117"/>
      <c r="WMV161" s="117"/>
      <c r="WMW161" s="117"/>
      <c r="WMX161" s="117"/>
      <c r="WMY161" s="117"/>
      <c r="WMZ161" s="117"/>
      <c r="WNA161" s="117"/>
      <c r="WNB161" s="117"/>
      <c r="WNC161" s="117"/>
      <c r="WND161" s="118"/>
      <c r="WNE161" s="118"/>
      <c r="WNF161" s="119"/>
      <c r="WNG161" s="119"/>
      <c r="WNH161" s="94"/>
      <c r="WNI161" s="94"/>
      <c r="WNJ161" s="2"/>
      <c r="WNK161" s="5"/>
      <c r="WNL161" s="5"/>
      <c r="WNM161" s="120"/>
      <c r="WNN161" s="118"/>
      <c r="WNO161" s="118"/>
      <c r="WNP161" s="118"/>
      <c r="WNQ161" s="118"/>
      <c r="WNR161" s="118"/>
      <c r="WNS161" s="121"/>
      <c r="WNT161" s="117"/>
      <c r="WNU161" s="117"/>
      <c r="WNV161" s="117"/>
      <c r="WNW161" s="117"/>
      <c r="WNX161" s="117"/>
      <c r="WNY161" s="117"/>
      <c r="WNZ161" s="117"/>
      <c r="WOA161" s="117"/>
      <c r="WOB161" s="117"/>
      <c r="WOC161" s="117"/>
      <c r="WOD161" s="117"/>
      <c r="WOE161" s="117"/>
      <c r="WOF161" s="117"/>
      <c r="WOG161" s="117"/>
      <c r="WOH161" s="118"/>
      <c r="WOI161" s="118"/>
      <c r="WOJ161" s="119"/>
      <c r="WOK161" s="119"/>
      <c r="WOL161" s="94"/>
      <c r="WOM161" s="94"/>
      <c r="WON161" s="2"/>
      <c r="WOO161" s="5"/>
      <c r="WOP161" s="5"/>
      <c r="WOQ161" s="120"/>
      <c r="WOR161" s="118"/>
      <c r="WOS161" s="118"/>
      <c r="WOT161" s="118"/>
      <c r="WOU161" s="118"/>
      <c r="WOV161" s="118"/>
      <c r="WOW161" s="121"/>
      <c r="WOX161" s="117"/>
      <c r="WOY161" s="117"/>
      <c r="WOZ161" s="117"/>
      <c r="WPA161" s="117"/>
      <c r="WPB161" s="117"/>
      <c r="WPC161" s="117"/>
      <c r="WPD161" s="117"/>
      <c r="WPE161" s="117"/>
      <c r="WPF161" s="117"/>
      <c r="WPG161" s="117"/>
      <c r="WPH161" s="117"/>
      <c r="WPI161" s="117"/>
      <c r="WPJ161" s="117"/>
      <c r="WPK161" s="117"/>
      <c r="WPL161" s="118"/>
      <c r="WPM161" s="118"/>
      <c r="WPN161" s="119"/>
      <c r="WPO161" s="119"/>
      <c r="WPP161" s="94"/>
      <c r="WPQ161" s="94"/>
      <c r="WPR161" s="2"/>
      <c r="WPS161" s="5"/>
      <c r="WPT161" s="5"/>
      <c r="WPU161" s="120"/>
      <c r="WPV161" s="118"/>
      <c r="WPW161" s="118"/>
      <c r="WPX161" s="118"/>
      <c r="WPY161" s="118"/>
      <c r="WPZ161" s="118"/>
      <c r="WQA161" s="121"/>
      <c r="WQB161" s="117"/>
      <c r="WQC161" s="117"/>
      <c r="WQD161" s="117"/>
      <c r="WQE161" s="117"/>
      <c r="WQF161" s="117"/>
      <c r="WQG161" s="117"/>
      <c r="WQH161" s="117"/>
      <c r="WQI161" s="117"/>
      <c r="WQJ161" s="117"/>
      <c r="WQK161" s="117"/>
      <c r="WQL161" s="117"/>
      <c r="WQM161" s="117"/>
      <c r="WQN161" s="117"/>
      <c r="WQO161" s="117"/>
      <c r="WQP161" s="118"/>
      <c r="WQQ161" s="118"/>
      <c r="WQR161" s="119"/>
      <c r="WQS161" s="119"/>
      <c r="WQT161" s="94"/>
      <c r="WQU161" s="94"/>
      <c r="WQV161" s="2"/>
      <c r="WQW161" s="5"/>
      <c r="WQX161" s="5"/>
      <c r="WQY161" s="120"/>
      <c r="WQZ161" s="118"/>
      <c r="WRA161" s="118"/>
      <c r="WRB161" s="118"/>
      <c r="WRC161" s="118"/>
      <c r="WRD161" s="118"/>
      <c r="WRE161" s="121"/>
      <c r="WRF161" s="117"/>
      <c r="WRG161" s="117"/>
      <c r="WRH161" s="117"/>
      <c r="WRI161" s="117"/>
      <c r="WRJ161" s="117"/>
      <c r="WRK161" s="117"/>
      <c r="WRL161" s="117"/>
      <c r="WRM161" s="117"/>
      <c r="WRN161" s="117"/>
      <c r="WRO161" s="117"/>
      <c r="WRP161" s="117"/>
      <c r="WRQ161" s="117"/>
      <c r="WRR161" s="117"/>
      <c r="WRS161" s="117"/>
      <c r="WRT161" s="118"/>
      <c r="WRU161" s="118"/>
      <c r="WRV161" s="119"/>
      <c r="WRW161" s="119"/>
      <c r="WRX161" s="94"/>
      <c r="WRY161" s="94"/>
      <c r="WRZ161" s="2"/>
      <c r="WSA161" s="5"/>
      <c r="WSB161" s="5"/>
      <c r="WSC161" s="120"/>
      <c r="WSD161" s="118"/>
      <c r="WSE161" s="118"/>
      <c r="WSF161" s="118"/>
      <c r="WSG161" s="118"/>
      <c r="WSH161" s="118"/>
      <c r="WSI161" s="121"/>
      <c r="WSJ161" s="117"/>
      <c r="WSK161" s="117"/>
      <c r="WSL161" s="117"/>
      <c r="WSM161" s="117"/>
      <c r="WSN161" s="117"/>
      <c r="WSO161" s="117"/>
      <c r="WSP161" s="117"/>
      <c r="WSQ161" s="117"/>
      <c r="WSR161" s="117"/>
      <c r="WSS161" s="117"/>
      <c r="WST161" s="117"/>
      <c r="WSU161" s="117"/>
      <c r="WSV161" s="117"/>
      <c r="WSW161" s="117"/>
      <c r="WSX161" s="118"/>
      <c r="WSY161" s="118"/>
      <c r="WSZ161" s="119"/>
      <c r="WTA161" s="119"/>
      <c r="WTB161" s="94"/>
      <c r="WTC161" s="94"/>
      <c r="WTD161" s="2"/>
      <c r="WTE161" s="5"/>
      <c r="WTF161" s="5"/>
      <c r="WTG161" s="120"/>
      <c r="WTH161" s="118"/>
      <c r="WTI161" s="118"/>
      <c r="WTJ161" s="118"/>
      <c r="WTK161" s="118"/>
      <c r="WTL161" s="118"/>
      <c r="WTM161" s="121"/>
      <c r="WTN161" s="117"/>
      <c r="WTO161" s="117"/>
      <c r="WTP161" s="117"/>
      <c r="WTQ161" s="117"/>
      <c r="WTR161" s="117"/>
      <c r="WTS161" s="117"/>
      <c r="WTT161" s="117"/>
      <c r="WTU161" s="117"/>
      <c r="WTV161" s="117"/>
      <c r="WTW161" s="117"/>
      <c r="WTX161" s="117"/>
      <c r="WTY161" s="117"/>
      <c r="WTZ161" s="117"/>
      <c r="WUA161" s="117"/>
      <c r="WUB161" s="118"/>
      <c r="WUC161" s="118"/>
      <c r="WUD161" s="119"/>
      <c r="WUE161" s="119"/>
      <c r="WUF161" s="94"/>
      <c r="WUG161" s="94"/>
      <c r="WUH161" s="2"/>
      <c r="WUI161" s="5"/>
      <c r="WUJ161" s="5"/>
      <c r="WUK161" s="120"/>
      <c r="WUL161" s="118"/>
      <c r="WUM161" s="118"/>
      <c r="WUN161" s="118"/>
      <c r="WUO161" s="118"/>
      <c r="WUP161" s="118"/>
      <c r="WUQ161" s="121"/>
      <c r="WUR161" s="117"/>
      <c r="WUS161" s="117"/>
      <c r="WUT161" s="117"/>
      <c r="WUU161" s="117"/>
      <c r="WUV161" s="117"/>
      <c r="WUW161" s="117"/>
      <c r="WUX161" s="117"/>
      <c r="WUY161" s="117"/>
      <c r="WUZ161" s="117"/>
      <c r="WVA161" s="117"/>
      <c r="WVB161" s="117"/>
      <c r="WVC161" s="117"/>
      <c r="WVD161" s="117"/>
      <c r="WVE161" s="117"/>
      <c r="WVF161" s="118"/>
      <c r="WVG161" s="118"/>
      <c r="WVH161" s="119"/>
      <c r="WVI161" s="119"/>
      <c r="WVJ161" s="94"/>
      <c r="WVK161" s="94"/>
      <c r="WVL161" s="2"/>
      <c r="WVM161" s="5"/>
      <c r="WVN161" s="5"/>
      <c r="WVO161" s="120"/>
      <c r="WVP161" s="118"/>
      <c r="WVQ161" s="118"/>
      <c r="WVR161" s="118"/>
      <c r="WVS161" s="118"/>
      <c r="WVT161" s="118"/>
      <c r="WVU161" s="121"/>
      <c r="WVV161" s="117"/>
      <c r="WVW161" s="117"/>
      <c r="WVX161" s="117"/>
      <c r="WVY161" s="117"/>
      <c r="WVZ161" s="117"/>
      <c r="WWA161" s="117"/>
      <c r="WWB161" s="117"/>
      <c r="WWC161" s="117"/>
      <c r="WWD161" s="117"/>
      <c r="WWE161" s="117"/>
      <c r="WWF161" s="117"/>
      <c r="WWG161" s="117"/>
      <c r="WWH161" s="117"/>
      <c r="WWI161" s="117"/>
      <c r="WWJ161" s="118"/>
      <c r="WWK161" s="118"/>
      <c r="WWL161" s="119"/>
      <c r="WWM161" s="119"/>
      <c r="WWN161" s="94"/>
      <c r="WWO161" s="94"/>
      <c r="WWP161" s="2"/>
      <c r="WWQ161" s="5"/>
      <c r="WWR161" s="5"/>
      <c r="WWS161" s="120"/>
      <c r="WWT161" s="118"/>
      <c r="WWU161" s="118"/>
      <c r="WWV161" s="118"/>
      <c r="WWW161" s="118"/>
      <c r="WWX161" s="118"/>
      <c r="WWY161" s="121"/>
      <c r="WWZ161" s="117"/>
      <c r="WXA161" s="117"/>
      <c r="WXB161" s="117"/>
      <c r="WXC161" s="117"/>
      <c r="WXD161" s="117"/>
      <c r="WXE161" s="117"/>
      <c r="WXF161" s="117"/>
      <c r="WXG161" s="117"/>
      <c r="WXH161" s="117"/>
      <c r="WXI161" s="117"/>
      <c r="WXJ161" s="117"/>
      <c r="WXK161" s="117"/>
      <c r="WXL161" s="117"/>
      <c r="WXM161" s="117"/>
      <c r="WXN161" s="118"/>
      <c r="WXO161" s="118"/>
      <c r="WXP161" s="119"/>
      <c r="WXQ161" s="119"/>
      <c r="WXR161" s="94"/>
      <c r="WXS161" s="94"/>
      <c r="WXT161" s="2"/>
      <c r="WXU161" s="5"/>
      <c r="WXV161" s="5"/>
      <c r="WXW161" s="120"/>
      <c r="WXX161" s="118"/>
      <c r="WXY161" s="118"/>
      <c r="WXZ161" s="118"/>
      <c r="WYA161" s="118"/>
      <c r="WYB161" s="118"/>
      <c r="WYC161" s="121"/>
      <c r="WYD161" s="117"/>
      <c r="WYE161" s="117"/>
      <c r="WYF161" s="117"/>
      <c r="WYG161" s="117"/>
      <c r="WYH161" s="117"/>
      <c r="WYI161" s="117"/>
      <c r="WYJ161" s="117"/>
      <c r="WYK161" s="117"/>
      <c r="WYL161" s="117"/>
      <c r="WYM161" s="117"/>
      <c r="WYN161" s="117"/>
      <c r="WYO161" s="117"/>
      <c r="WYP161" s="117"/>
      <c r="WYQ161" s="117"/>
      <c r="WYR161" s="118"/>
      <c r="WYS161" s="118"/>
      <c r="WYT161" s="119"/>
      <c r="WYU161" s="119"/>
      <c r="WYV161" s="94"/>
      <c r="WYW161" s="94"/>
      <c r="WYX161" s="2"/>
      <c r="WYY161" s="5"/>
      <c r="WYZ161" s="5"/>
      <c r="WZA161" s="120"/>
      <c r="WZB161" s="118"/>
      <c r="WZC161" s="118"/>
      <c r="WZD161" s="118"/>
      <c r="WZE161" s="118"/>
      <c r="WZF161" s="118"/>
      <c r="WZG161" s="121"/>
      <c r="WZH161" s="117"/>
      <c r="WZI161" s="117"/>
      <c r="WZJ161" s="117"/>
      <c r="WZK161" s="117"/>
      <c r="WZL161" s="117"/>
      <c r="WZM161" s="117"/>
      <c r="WZN161" s="117"/>
      <c r="WZO161" s="117"/>
      <c r="WZP161" s="117"/>
      <c r="WZQ161" s="117"/>
      <c r="WZR161" s="117"/>
      <c r="WZS161" s="117"/>
      <c r="WZT161" s="117"/>
      <c r="WZU161" s="117"/>
      <c r="WZV161" s="118"/>
      <c r="WZW161" s="118"/>
      <c r="WZX161" s="119"/>
      <c r="WZY161" s="119"/>
      <c r="WZZ161" s="94"/>
      <c r="XAA161" s="94"/>
      <c r="XAB161" s="2"/>
      <c r="XAC161" s="5"/>
      <c r="XAD161" s="5"/>
      <c r="XAE161" s="120"/>
      <c r="XAF161" s="118"/>
      <c r="XAG161" s="118"/>
      <c r="XAH161" s="118"/>
      <c r="XAI161" s="118"/>
      <c r="XAJ161" s="118"/>
      <c r="XAK161" s="121"/>
      <c r="XAL161" s="117"/>
      <c r="XAM161" s="117"/>
      <c r="XAN161" s="117"/>
      <c r="XAO161" s="117"/>
      <c r="XAP161" s="117"/>
      <c r="XAQ161" s="117"/>
      <c r="XAR161" s="117"/>
      <c r="XAS161" s="117"/>
      <c r="XAT161" s="117"/>
      <c r="XAU161" s="117"/>
      <c r="XAV161" s="117"/>
      <c r="XAW161" s="117"/>
      <c r="XAX161" s="117"/>
      <c r="XAY161" s="117"/>
      <c r="XAZ161" s="118"/>
      <c r="XBA161" s="118"/>
      <c r="XBB161" s="119"/>
      <c r="XBC161" s="119"/>
      <c r="XBD161" s="94"/>
      <c r="XBE161" s="94"/>
      <c r="XBF161" s="2"/>
      <c r="XBG161" s="5"/>
      <c r="XBH161" s="5"/>
      <c r="XBI161" s="120"/>
      <c r="XBJ161" s="118"/>
      <c r="XBK161" s="118"/>
      <c r="XBL161" s="118"/>
      <c r="XBM161" s="118"/>
      <c r="XBN161" s="118"/>
      <c r="XBO161" s="121"/>
      <c r="XBP161" s="117"/>
      <c r="XBQ161" s="117"/>
      <c r="XBR161" s="117"/>
      <c r="XBS161" s="117"/>
      <c r="XBT161" s="117"/>
      <c r="XBU161" s="117"/>
      <c r="XBV161" s="117"/>
      <c r="XBW161" s="117"/>
      <c r="XBX161" s="117"/>
      <c r="XBY161" s="117"/>
      <c r="XBZ161" s="117"/>
      <c r="XCA161" s="117"/>
      <c r="XCB161" s="117"/>
      <c r="XCC161" s="117"/>
      <c r="XCD161" s="118"/>
      <c r="XCE161" s="118"/>
      <c r="XCF161" s="119"/>
      <c r="XCG161" s="119"/>
      <c r="XCH161" s="94"/>
      <c r="XCI161" s="94"/>
      <c r="XCJ161" s="2"/>
      <c r="XCK161" s="5"/>
      <c r="XCL161" s="5"/>
      <c r="XCM161" s="120"/>
      <c r="XCN161" s="118"/>
      <c r="XCO161" s="118"/>
      <c r="XCP161" s="118"/>
      <c r="XCQ161" s="118"/>
      <c r="XCR161" s="118"/>
      <c r="XCS161" s="121"/>
      <c r="XCT161" s="117"/>
      <c r="XCU161" s="117"/>
      <c r="XCV161" s="117"/>
      <c r="XCW161" s="117"/>
      <c r="XCX161" s="117"/>
      <c r="XCY161" s="117"/>
      <c r="XCZ161" s="117"/>
      <c r="XDA161" s="117"/>
      <c r="XDB161" s="117"/>
      <c r="XDC161" s="117"/>
      <c r="XDD161" s="117"/>
      <c r="XDE161" s="117"/>
      <c r="XDF161" s="117"/>
      <c r="XDG161" s="117"/>
      <c r="XDH161" s="118"/>
      <c r="XDI161" s="118"/>
      <c r="XDJ161" s="119"/>
      <c r="XDK161" s="119"/>
      <c r="XDL161" s="94"/>
      <c r="XDM161" s="94"/>
      <c r="XDN161" s="2"/>
      <c r="XDO161" s="5"/>
      <c r="XDP161" s="5"/>
      <c r="XDQ161" s="120"/>
      <c r="XDR161" s="118"/>
      <c r="XDS161" s="118"/>
      <c r="XDT161" s="118"/>
    </row>
    <row r="162" spans="1:16348" ht="15" customHeight="1">
      <c r="A162" s="20" t="s">
        <v>0</v>
      </c>
      <c r="B162" s="20" t="s">
        <v>34</v>
      </c>
      <c r="C162" s="20">
        <v>2016</v>
      </c>
      <c r="D162" s="20" t="s">
        <v>6</v>
      </c>
      <c r="E162" s="18" t="s">
        <v>2230</v>
      </c>
      <c r="F162" s="20" t="s">
        <v>2</v>
      </c>
      <c r="G162" s="18" t="s">
        <v>2231</v>
      </c>
      <c r="H162" s="18" t="s">
        <v>906</v>
      </c>
      <c r="I162" s="20">
        <v>0.25</v>
      </c>
      <c r="J162" s="21" t="s">
        <v>1262</v>
      </c>
      <c r="K162" s="18" t="s">
        <v>2235</v>
      </c>
      <c r="L162" s="18" t="s">
        <v>1</v>
      </c>
      <c r="M162" s="21">
        <v>0.5</v>
      </c>
      <c r="N162" s="27"/>
      <c r="O162" s="27"/>
      <c r="P162" s="9" t="s">
        <v>17</v>
      </c>
      <c r="Q162" s="9"/>
      <c r="T162" s="24" t="str">
        <f t="shared" si="2"/>
        <v>BE2016CSR3</v>
      </c>
    </row>
    <row r="163" spans="1:16348" ht="15" customHeight="1">
      <c r="A163" s="20" t="s">
        <v>0</v>
      </c>
      <c r="B163" s="20" t="s">
        <v>34</v>
      </c>
      <c r="C163" s="20">
        <v>2017</v>
      </c>
      <c r="D163" s="20" t="s">
        <v>4</v>
      </c>
      <c r="E163" s="18" t="s">
        <v>2641</v>
      </c>
      <c r="F163" s="20" t="s">
        <v>11</v>
      </c>
      <c r="G163" s="18" t="s">
        <v>3804</v>
      </c>
      <c r="H163" s="18" t="s">
        <v>906</v>
      </c>
      <c r="I163" s="20">
        <v>0.25</v>
      </c>
      <c r="J163" s="21" t="s">
        <v>1264</v>
      </c>
      <c r="K163" s="18" t="s">
        <v>2882</v>
      </c>
      <c r="L163" s="18" t="s">
        <v>1149</v>
      </c>
      <c r="M163" s="21">
        <v>0.25</v>
      </c>
      <c r="N163" s="27"/>
      <c r="O163" s="27"/>
      <c r="P163" s="9" t="s">
        <v>17</v>
      </c>
      <c r="Q163" s="9"/>
      <c r="T163" s="24" t="str">
        <f t="shared" si="2"/>
        <v>BE2017CSR1</v>
      </c>
    </row>
    <row r="164" spans="1:16348" ht="15" customHeight="1">
      <c r="A164" s="20" t="s">
        <v>0</v>
      </c>
      <c r="B164" s="20" t="s">
        <v>34</v>
      </c>
      <c r="C164" s="20">
        <v>2017</v>
      </c>
      <c r="D164" s="20" t="s">
        <v>4</v>
      </c>
      <c r="E164" s="18" t="s">
        <v>2641</v>
      </c>
      <c r="F164" s="20" t="s">
        <v>11</v>
      </c>
      <c r="G164" s="18" t="s">
        <v>3804</v>
      </c>
      <c r="H164" s="18" t="s">
        <v>906</v>
      </c>
      <c r="I164" s="20">
        <v>0.25</v>
      </c>
      <c r="J164" s="21" t="s">
        <v>1260</v>
      </c>
      <c r="K164" s="18" t="s">
        <v>2883</v>
      </c>
      <c r="L164" s="18" t="s">
        <v>1</v>
      </c>
      <c r="M164" s="21">
        <v>0.5</v>
      </c>
      <c r="N164" s="27"/>
      <c r="O164" s="27"/>
      <c r="Q164" s="9"/>
      <c r="T164" s="24" t="str">
        <f t="shared" si="2"/>
        <v>BE2017CSR1</v>
      </c>
    </row>
    <row r="165" spans="1:16348" ht="15" customHeight="1">
      <c r="A165" s="20" t="s">
        <v>0</v>
      </c>
      <c r="B165" s="20" t="s">
        <v>34</v>
      </c>
      <c r="C165" s="20">
        <v>2017</v>
      </c>
      <c r="D165" s="20" t="s">
        <v>4</v>
      </c>
      <c r="E165" s="18" t="s">
        <v>2641</v>
      </c>
      <c r="F165" s="20" t="s">
        <v>11</v>
      </c>
      <c r="G165" s="18" t="s">
        <v>3804</v>
      </c>
      <c r="H165" s="18" t="s">
        <v>906</v>
      </c>
      <c r="I165" s="20">
        <v>0.25</v>
      </c>
      <c r="J165" s="21" t="s">
        <v>1261</v>
      </c>
      <c r="K165" s="18" t="s">
        <v>2884</v>
      </c>
      <c r="L165" s="18" t="s">
        <v>906</v>
      </c>
      <c r="M165" s="21">
        <v>0.25</v>
      </c>
      <c r="N165" s="27"/>
      <c r="O165" s="27"/>
      <c r="Q165" s="9"/>
      <c r="T165" s="24" t="str">
        <f t="shared" si="2"/>
        <v>BE2017CSR1</v>
      </c>
    </row>
    <row r="166" spans="1:16348" ht="15" customHeight="1">
      <c r="A166" s="20" t="s">
        <v>0</v>
      </c>
      <c r="B166" s="20" t="s">
        <v>34</v>
      </c>
      <c r="C166" s="20">
        <v>2017</v>
      </c>
      <c r="D166" s="20" t="s">
        <v>5</v>
      </c>
      <c r="E166" s="18" t="s">
        <v>2642</v>
      </c>
      <c r="F166" s="20" t="s">
        <v>2</v>
      </c>
      <c r="G166" s="18" t="s">
        <v>2885</v>
      </c>
      <c r="H166" s="18" t="s">
        <v>1</v>
      </c>
      <c r="I166" s="20">
        <v>0.5</v>
      </c>
      <c r="J166" s="21" t="s">
        <v>1264</v>
      </c>
      <c r="K166" s="18" t="s">
        <v>2886</v>
      </c>
      <c r="L166" s="18" t="s">
        <v>1</v>
      </c>
      <c r="M166" s="21">
        <v>0.5</v>
      </c>
      <c r="N166" s="27"/>
      <c r="O166" s="27"/>
      <c r="Q166" s="9"/>
      <c r="T166" s="24" t="str">
        <f t="shared" si="2"/>
        <v>BE2017CSR2</v>
      </c>
    </row>
    <row r="167" spans="1:16348" ht="15" customHeight="1">
      <c r="A167" s="20" t="s">
        <v>0</v>
      </c>
      <c r="B167" s="20" t="s">
        <v>34</v>
      </c>
      <c r="C167" s="20">
        <v>2017</v>
      </c>
      <c r="D167" s="20" t="s">
        <v>5</v>
      </c>
      <c r="E167" s="18" t="s">
        <v>2642</v>
      </c>
      <c r="F167" s="20" t="s">
        <v>2</v>
      </c>
      <c r="G167" s="18" t="s">
        <v>2885</v>
      </c>
      <c r="H167" s="18" t="s">
        <v>1</v>
      </c>
      <c r="I167" s="20">
        <v>0.5</v>
      </c>
      <c r="J167" s="21" t="s">
        <v>1260</v>
      </c>
      <c r="K167" s="18" t="s">
        <v>2887</v>
      </c>
      <c r="L167" s="18" t="s">
        <v>906</v>
      </c>
      <c r="M167" s="21">
        <v>0.25</v>
      </c>
      <c r="N167" s="27"/>
      <c r="O167" s="27"/>
      <c r="Q167" s="9"/>
      <c r="T167" s="24" t="str">
        <f t="shared" si="2"/>
        <v>BE2017CSR2</v>
      </c>
    </row>
    <row r="168" spans="1:16348" ht="15" customHeight="1">
      <c r="A168" s="20" t="s">
        <v>0</v>
      </c>
      <c r="B168" s="20" t="s">
        <v>34</v>
      </c>
      <c r="C168" s="20">
        <v>2017</v>
      </c>
      <c r="D168" s="20" t="s">
        <v>6</v>
      </c>
      <c r="E168" s="18" t="s">
        <v>2643</v>
      </c>
      <c r="F168" s="20" t="s">
        <v>2</v>
      </c>
      <c r="G168" s="18" t="s">
        <v>2888</v>
      </c>
      <c r="H168" s="18" t="s">
        <v>906</v>
      </c>
      <c r="I168" s="20">
        <v>0.25</v>
      </c>
      <c r="J168" s="21" t="s">
        <v>1221</v>
      </c>
      <c r="K168" s="18" t="s">
        <v>2889</v>
      </c>
      <c r="L168" s="18" t="s">
        <v>1</v>
      </c>
      <c r="M168" s="21">
        <v>0.5</v>
      </c>
      <c r="N168" s="27"/>
      <c r="O168" s="27"/>
      <c r="Q168" s="9"/>
      <c r="T168" s="24" t="str">
        <f t="shared" si="2"/>
        <v>BE2017CSR3</v>
      </c>
    </row>
    <row r="169" spans="1:16348" ht="15" customHeight="1">
      <c r="A169" s="20" t="s">
        <v>0</v>
      </c>
      <c r="B169" s="20" t="s">
        <v>34</v>
      </c>
      <c r="C169" s="20">
        <v>2017</v>
      </c>
      <c r="D169" s="20" t="s">
        <v>6</v>
      </c>
      <c r="E169" s="18" t="s">
        <v>2643</v>
      </c>
      <c r="F169" s="20" t="s">
        <v>2</v>
      </c>
      <c r="G169" s="18" t="s">
        <v>2888</v>
      </c>
      <c r="H169" s="18" t="s">
        <v>906</v>
      </c>
      <c r="I169" s="20">
        <v>0.25</v>
      </c>
      <c r="J169" s="21" t="s">
        <v>1222</v>
      </c>
      <c r="K169" s="18" t="s">
        <v>2890</v>
      </c>
      <c r="L169" s="18" t="s">
        <v>906</v>
      </c>
      <c r="M169" s="21">
        <v>0.25</v>
      </c>
      <c r="N169" s="27"/>
      <c r="O169" s="27"/>
      <c r="Q169" s="9"/>
      <c r="T169" s="24" t="str">
        <f t="shared" si="2"/>
        <v>BE2017CSR3</v>
      </c>
    </row>
    <row r="170" spans="1:16348" ht="15" customHeight="1">
      <c r="A170" s="20" t="s">
        <v>0</v>
      </c>
      <c r="B170" s="20" t="s">
        <v>34</v>
      </c>
      <c r="C170" s="20">
        <v>2017</v>
      </c>
      <c r="D170" s="20" t="s">
        <v>6</v>
      </c>
      <c r="E170" s="18" t="s">
        <v>2643</v>
      </c>
      <c r="F170" s="20" t="s">
        <v>2</v>
      </c>
      <c r="G170" s="18" t="s">
        <v>2888</v>
      </c>
      <c r="H170" s="18" t="s">
        <v>906</v>
      </c>
      <c r="I170" s="20">
        <v>0.25</v>
      </c>
      <c r="J170" s="21" t="s">
        <v>1223</v>
      </c>
      <c r="K170" s="18" t="s">
        <v>2891</v>
      </c>
      <c r="L170" s="18" t="s">
        <v>906</v>
      </c>
      <c r="M170" s="21">
        <v>0.25</v>
      </c>
      <c r="N170" s="27"/>
      <c r="O170" s="27"/>
      <c r="Q170" s="9"/>
      <c r="T170" s="24" t="str">
        <f t="shared" si="2"/>
        <v>BE2017CSR3</v>
      </c>
    </row>
    <row r="171" spans="1:16348" ht="15" customHeight="1">
      <c r="A171" s="20" t="s">
        <v>0</v>
      </c>
      <c r="B171" s="20" t="s">
        <v>34</v>
      </c>
      <c r="C171" s="20">
        <v>2018</v>
      </c>
      <c r="D171" s="20" t="s">
        <v>4</v>
      </c>
      <c r="E171" s="18" t="s">
        <v>3454</v>
      </c>
      <c r="F171" s="20" t="s">
        <v>11</v>
      </c>
      <c r="G171" s="18" t="s">
        <v>3789</v>
      </c>
      <c r="H171" s="18" t="s">
        <v>906</v>
      </c>
      <c r="I171" s="20">
        <v>0.25</v>
      </c>
      <c r="J171" s="21" t="s">
        <v>1264</v>
      </c>
      <c r="K171" s="18" t="s">
        <v>3528</v>
      </c>
      <c r="L171" s="18" t="s">
        <v>906</v>
      </c>
      <c r="M171" s="21">
        <v>0.25</v>
      </c>
      <c r="Q171" s="9"/>
      <c r="T171" s="24" t="str">
        <f t="shared" si="2"/>
        <v>BE2018CSR1</v>
      </c>
    </row>
    <row r="172" spans="1:16348" ht="15" customHeight="1">
      <c r="A172" s="20" t="s">
        <v>0</v>
      </c>
      <c r="B172" s="20" t="s">
        <v>34</v>
      </c>
      <c r="C172" s="20">
        <v>2018</v>
      </c>
      <c r="D172" s="20" t="s">
        <v>4</v>
      </c>
      <c r="E172" s="18" t="s">
        <v>3454</v>
      </c>
      <c r="F172" s="20" t="s">
        <v>11</v>
      </c>
      <c r="G172" s="18" t="s">
        <v>3789</v>
      </c>
      <c r="H172" s="18" t="s">
        <v>906</v>
      </c>
      <c r="I172" s="20">
        <v>0.25</v>
      </c>
      <c r="J172" s="21" t="s">
        <v>1260</v>
      </c>
      <c r="K172" s="18" t="s">
        <v>3529</v>
      </c>
      <c r="L172" s="18" t="s">
        <v>906</v>
      </c>
      <c r="M172" s="21">
        <v>0.25</v>
      </c>
      <c r="N172" s="27"/>
      <c r="O172" s="27"/>
      <c r="Q172" s="9"/>
      <c r="T172" s="24" t="str">
        <f t="shared" si="2"/>
        <v>BE2018CSR1</v>
      </c>
    </row>
    <row r="173" spans="1:16348" ht="15" customHeight="1">
      <c r="A173" s="20" t="s">
        <v>0</v>
      </c>
      <c r="B173" s="20" t="s">
        <v>34</v>
      </c>
      <c r="C173" s="20">
        <v>2018</v>
      </c>
      <c r="D173" s="20" t="s">
        <v>4</v>
      </c>
      <c r="E173" s="18" t="s">
        <v>3454</v>
      </c>
      <c r="F173" s="20" t="s">
        <v>11</v>
      </c>
      <c r="G173" s="18" t="s">
        <v>3789</v>
      </c>
      <c r="H173" s="18" t="s">
        <v>906</v>
      </c>
      <c r="I173" s="20">
        <v>0.25</v>
      </c>
      <c r="J173" s="21" t="s">
        <v>1261</v>
      </c>
      <c r="K173" s="18" t="s">
        <v>3530</v>
      </c>
      <c r="L173" s="18" t="s">
        <v>906</v>
      </c>
      <c r="M173" s="21">
        <v>0.25</v>
      </c>
      <c r="N173" s="27"/>
      <c r="O173" s="27"/>
      <c r="Q173" s="9"/>
      <c r="T173" s="24" t="str">
        <f t="shared" si="2"/>
        <v>BE2018CSR1</v>
      </c>
    </row>
    <row r="174" spans="1:16348" ht="15" customHeight="1">
      <c r="A174" s="20" t="s">
        <v>0</v>
      </c>
      <c r="B174" s="20" t="s">
        <v>34</v>
      </c>
      <c r="C174" s="20">
        <v>2018</v>
      </c>
      <c r="D174" s="20" t="s">
        <v>4</v>
      </c>
      <c r="E174" s="18" t="s">
        <v>3454</v>
      </c>
      <c r="F174" s="20" t="s">
        <v>11</v>
      </c>
      <c r="G174" s="18" t="s">
        <v>3789</v>
      </c>
      <c r="H174" s="18" t="s">
        <v>906</v>
      </c>
      <c r="I174" s="20">
        <v>0.25</v>
      </c>
      <c r="J174" s="21" t="s">
        <v>1262</v>
      </c>
      <c r="K174" s="18" t="s">
        <v>3531</v>
      </c>
      <c r="L174" s="18" t="s">
        <v>906</v>
      </c>
      <c r="M174" s="21">
        <v>0.25</v>
      </c>
      <c r="N174" s="27"/>
      <c r="O174" s="27"/>
      <c r="Q174" s="9"/>
      <c r="T174" s="24" t="str">
        <f t="shared" si="2"/>
        <v>BE2018CSR1</v>
      </c>
    </row>
    <row r="175" spans="1:16348" ht="15" customHeight="1">
      <c r="A175" s="20" t="s">
        <v>0</v>
      </c>
      <c r="B175" s="20" t="s">
        <v>34</v>
      </c>
      <c r="C175" s="20">
        <v>2018</v>
      </c>
      <c r="D175" s="20" t="s">
        <v>5</v>
      </c>
      <c r="E175" s="18" t="s">
        <v>3455</v>
      </c>
      <c r="F175" s="20" t="s">
        <v>2</v>
      </c>
      <c r="G175" s="18" t="s">
        <v>3532</v>
      </c>
      <c r="H175" s="18" t="s">
        <v>906</v>
      </c>
      <c r="I175" s="20">
        <v>0.25</v>
      </c>
      <c r="J175" s="21" t="s">
        <v>1264</v>
      </c>
      <c r="K175" s="18" t="s">
        <v>3533</v>
      </c>
      <c r="L175" s="18" t="s">
        <v>906</v>
      </c>
      <c r="M175" s="21">
        <v>0.25</v>
      </c>
      <c r="N175" s="27"/>
      <c r="O175" s="27"/>
      <c r="P175" s="9" t="s">
        <v>17</v>
      </c>
      <c r="Q175" s="9"/>
      <c r="T175" s="24" t="str">
        <f t="shared" si="2"/>
        <v>BE2018CSR2</v>
      </c>
    </row>
    <row r="176" spans="1:16348" ht="15" customHeight="1">
      <c r="A176" s="20" t="s">
        <v>0</v>
      </c>
      <c r="B176" s="20" t="s">
        <v>34</v>
      </c>
      <c r="C176" s="20">
        <v>2018</v>
      </c>
      <c r="D176" s="20" t="s">
        <v>5</v>
      </c>
      <c r="E176" s="18" t="s">
        <v>3455</v>
      </c>
      <c r="F176" s="20" t="s">
        <v>2</v>
      </c>
      <c r="G176" s="18" t="s">
        <v>3532</v>
      </c>
      <c r="H176" s="18" t="s">
        <v>906</v>
      </c>
      <c r="I176" s="20">
        <v>0.25</v>
      </c>
      <c r="J176" s="21" t="s">
        <v>1260</v>
      </c>
      <c r="K176" s="18" t="s">
        <v>3534</v>
      </c>
      <c r="L176" s="18" t="s">
        <v>906</v>
      </c>
      <c r="M176" s="21">
        <v>0.25</v>
      </c>
      <c r="N176" s="27"/>
      <c r="O176" s="27"/>
      <c r="P176" s="9" t="s">
        <v>17</v>
      </c>
      <c r="Q176" s="9"/>
      <c r="T176" s="24" t="str">
        <f t="shared" si="2"/>
        <v>BE2018CSR2</v>
      </c>
    </row>
    <row r="177" spans="1:20" ht="15" customHeight="1">
      <c r="A177" s="20" t="s">
        <v>0</v>
      </c>
      <c r="B177" s="20" t="s">
        <v>34</v>
      </c>
      <c r="C177" s="20">
        <v>2018</v>
      </c>
      <c r="D177" s="20" t="s">
        <v>5</v>
      </c>
      <c r="E177" s="18" t="s">
        <v>3455</v>
      </c>
      <c r="F177" s="20" t="s">
        <v>2</v>
      </c>
      <c r="G177" s="18" t="s">
        <v>3532</v>
      </c>
      <c r="H177" s="18" t="s">
        <v>906</v>
      </c>
      <c r="I177" s="20">
        <v>0.25</v>
      </c>
      <c r="J177" s="21" t="s">
        <v>1261</v>
      </c>
      <c r="K177" s="18" t="s">
        <v>3535</v>
      </c>
      <c r="L177" s="18" t="s">
        <v>906</v>
      </c>
      <c r="M177" s="21">
        <v>0.25</v>
      </c>
      <c r="N177" s="27"/>
      <c r="O177" s="27"/>
      <c r="P177" s="9" t="s">
        <v>17</v>
      </c>
      <c r="Q177" s="9"/>
      <c r="T177" s="24" t="str">
        <f t="shared" si="2"/>
        <v>BE2018CSR2</v>
      </c>
    </row>
    <row r="178" spans="1:20" ht="15" customHeight="1">
      <c r="A178" s="20" t="s">
        <v>0</v>
      </c>
      <c r="B178" s="20" t="s">
        <v>34</v>
      </c>
      <c r="C178" s="20">
        <v>2018</v>
      </c>
      <c r="D178" s="20" t="s">
        <v>6</v>
      </c>
      <c r="E178" s="18" t="s">
        <v>3516</v>
      </c>
      <c r="F178" s="20" t="s">
        <v>2</v>
      </c>
      <c r="G178" s="18" t="s">
        <v>3536</v>
      </c>
      <c r="H178" s="18" t="s">
        <v>906</v>
      </c>
      <c r="I178" s="20">
        <v>0.25</v>
      </c>
      <c r="J178" s="21" t="s">
        <v>1264</v>
      </c>
      <c r="K178" s="18" t="s">
        <v>3537</v>
      </c>
      <c r="L178" s="18" t="s">
        <v>906</v>
      </c>
      <c r="M178" s="21">
        <v>0.25</v>
      </c>
      <c r="N178" s="27"/>
      <c r="O178" s="27"/>
      <c r="P178" s="9" t="s">
        <v>17</v>
      </c>
      <c r="Q178" s="9"/>
      <c r="T178" s="24" t="str">
        <f t="shared" si="2"/>
        <v>BE2018CSR3</v>
      </c>
    </row>
    <row r="179" spans="1:20" ht="15" customHeight="1">
      <c r="A179" s="20" t="s">
        <v>0</v>
      </c>
      <c r="B179" s="20" t="s">
        <v>34</v>
      </c>
      <c r="C179" s="20">
        <v>2018</v>
      </c>
      <c r="D179" s="20" t="s">
        <v>6</v>
      </c>
      <c r="E179" s="18" t="s">
        <v>3516</v>
      </c>
      <c r="F179" s="20" t="s">
        <v>2</v>
      </c>
      <c r="G179" s="18" t="s">
        <v>3536</v>
      </c>
      <c r="H179" s="18" t="s">
        <v>906</v>
      </c>
      <c r="I179" s="20">
        <v>0.25</v>
      </c>
      <c r="J179" s="21" t="s">
        <v>1260</v>
      </c>
      <c r="K179" s="18" t="s">
        <v>3538</v>
      </c>
      <c r="L179" s="18" t="s">
        <v>906</v>
      </c>
      <c r="M179" s="21">
        <v>0.25</v>
      </c>
      <c r="N179" s="27"/>
      <c r="O179" s="27"/>
      <c r="P179" s="9" t="s">
        <v>17</v>
      </c>
      <c r="Q179" s="9"/>
      <c r="T179" s="24" t="str">
        <f t="shared" si="2"/>
        <v>BE2018CSR3</v>
      </c>
    </row>
    <row r="180" spans="1:20" ht="15" customHeight="1">
      <c r="A180" s="20" t="s">
        <v>0</v>
      </c>
      <c r="B180" s="20" t="s">
        <v>34</v>
      </c>
      <c r="C180" s="20">
        <v>2018</v>
      </c>
      <c r="D180" s="20" t="s">
        <v>6</v>
      </c>
      <c r="E180" s="18" t="s">
        <v>3516</v>
      </c>
      <c r="F180" s="20" t="s">
        <v>2</v>
      </c>
      <c r="G180" s="18" t="s">
        <v>3536</v>
      </c>
      <c r="H180" s="18" t="s">
        <v>906</v>
      </c>
      <c r="I180" s="20">
        <v>0.25</v>
      </c>
      <c r="J180" s="21" t="s">
        <v>1261</v>
      </c>
      <c r="K180" s="19" t="s">
        <v>3539</v>
      </c>
      <c r="L180" s="18" t="s">
        <v>1</v>
      </c>
      <c r="M180" s="21">
        <v>0.5</v>
      </c>
      <c r="N180" s="27"/>
      <c r="O180" s="27"/>
      <c r="P180" s="9" t="s">
        <v>17</v>
      </c>
      <c r="Q180" s="9"/>
      <c r="T180" s="24" t="str">
        <f t="shared" si="2"/>
        <v>BE2018CSR3</v>
      </c>
    </row>
    <row r="181" spans="1:20" ht="15" customHeight="1">
      <c r="A181" s="20" t="s">
        <v>0</v>
      </c>
      <c r="B181" s="20" t="s">
        <v>34</v>
      </c>
      <c r="C181" s="20">
        <v>2018</v>
      </c>
      <c r="D181" s="20" t="s">
        <v>6</v>
      </c>
      <c r="E181" s="18" t="s">
        <v>3516</v>
      </c>
      <c r="F181" s="20" t="s">
        <v>2</v>
      </c>
      <c r="G181" s="18" t="s">
        <v>3536</v>
      </c>
      <c r="H181" s="18" t="s">
        <v>906</v>
      </c>
      <c r="I181" s="20">
        <v>0.25</v>
      </c>
      <c r="J181" s="21" t="s">
        <v>1262</v>
      </c>
      <c r="K181" s="18" t="s">
        <v>3540</v>
      </c>
      <c r="L181" s="18" t="s">
        <v>906</v>
      </c>
      <c r="M181" s="21">
        <v>0.25</v>
      </c>
      <c r="N181" s="27"/>
      <c r="O181" s="27"/>
      <c r="P181" s="9" t="s">
        <v>17</v>
      </c>
      <c r="Q181" s="9"/>
      <c r="T181" s="24" t="str">
        <f t="shared" si="2"/>
        <v>BE2018CSR3</v>
      </c>
    </row>
    <row r="182" spans="1:20" ht="15" customHeight="1">
      <c r="A182" s="21" t="s">
        <v>0</v>
      </c>
      <c r="B182" s="21" t="s">
        <v>34</v>
      </c>
      <c r="C182" s="21">
        <v>2019</v>
      </c>
      <c r="D182" s="21" t="s">
        <v>4</v>
      </c>
      <c r="E182" s="82" t="s">
        <v>3989</v>
      </c>
      <c r="F182" s="21" t="s">
        <v>11</v>
      </c>
      <c r="G182" s="82" t="s">
        <v>4007</v>
      </c>
      <c r="H182" s="82" t="s">
        <v>906</v>
      </c>
      <c r="I182" s="21">
        <v>0.25</v>
      </c>
      <c r="J182" s="21" t="s">
        <v>1264</v>
      </c>
      <c r="K182" s="82" t="s">
        <v>3992</v>
      </c>
      <c r="L182" s="82" t="s">
        <v>2119</v>
      </c>
      <c r="M182" s="21" t="s">
        <v>2119</v>
      </c>
      <c r="N182" s="27"/>
      <c r="O182" s="27"/>
      <c r="Q182" s="9"/>
      <c r="T182" s="24" t="str">
        <f t="shared" si="2"/>
        <v>BE2019CSR1</v>
      </c>
    </row>
    <row r="183" spans="1:20" ht="15" customHeight="1">
      <c r="A183" s="21" t="s">
        <v>0</v>
      </c>
      <c r="B183" s="21" t="s">
        <v>34</v>
      </c>
      <c r="C183" s="21">
        <v>2019</v>
      </c>
      <c r="D183" s="21" t="s">
        <v>4</v>
      </c>
      <c r="E183" s="82" t="s">
        <v>3989</v>
      </c>
      <c r="F183" s="21" t="s">
        <v>11</v>
      </c>
      <c r="G183" s="82" t="s">
        <v>4007</v>
      </c>
      <c r="H183" s="82" t="s">
        <v>906</v>
      </c>
      <c r="I183" s="21">
        <v>0.25</v>
      </c>
      <c r="J183" s="21" t="s">
        <v>1260</v>
      </c>
      <c r="K183" s="82" t="s">
        <v>3993</v>
      </c>
      <c r="L183" s="82" t="s">
        <v>2119</v>
      </c>
      <c r="M183" s="21" t="s">
        <v>2119</v>
      </c>
      <c r="N183" s="27"/>
      <c r="O183" s="27"/>
      <c r="Q183" s="9"/>
      <c r="T183" s="24" t="str">
        <f t="shared" si="2"/>
        <v>BE2019CSR1</v>
      </c>
    </row>
    <row r="184" spans="1:20" ht="15" customHeight="1">
      <c r="A184" s="21" t="s">
        <v>0</v>
      </c>
      <c r="B184" s="21" t="s">
        <v>34</v>
      </c>
      <c r="C184" s="21">
        <v>2019</v>
      </c>
      <c r="D184" s="21" t="s">
        <v>4</v>
      </c>
      <c r="E184" s="82" t="s">
        <v>3989</v>
      </c>
      <c r="F184" s="21" t="s">
        <v>11</v>
      </c>
      <c r="G184" s="82" t="s">
        <v>4007</v>
      </c>
      <c r="H184" s="82" t="s">
        <v>906</v>
      </c>
      <c r="I184" s="21">
        <v>0.25</v>
      </c>
      <c r="J184" s="21" t="s">
        <v>1261</v>
      </c>
      <c r="K184" s="82" t="s">
        <v>3994</v>
      </c>
      <c r="L184" s="82" t="s">
        <v>906</v>
      </c>
      <c r="M184" s="21">
        <v>0.25</v>
      </c>
      <c r="N184" s="27"/>
      <c r="O184" s="27"/>
      <c r="Q184" s="9"/>
      <c r="T184" s="24" t="str">
        <f t="shared" si="2"/>
        <v>BE2019CSR1</v>
      </c>
    </row>
    <row r="185" spans="1:20" ht="15" customHeight="1">
      <c r="A185" s="21" t="s">
        <v>0</v>
      </c>
      <c r="B185" s="21" t="s">
        <v>34</v>
      </c>
      <c r="C185" s="21">
        <v>2019</v>
      </c>
      <c r="D185" s="21" t="s">
        <v>4</v>
      </c>
      <c r="E185" s="82" t="s">
        <v>3989</v>
      </c>
      <c r="F185" s="21" t="s">
        <v>11</v>
      </c>
      <c r="G185" s="82" t="s">
        <v>4007</v>
      </c>
      <c r="H185" s="82" t="s">
        <v>906</v>
      </c>
      <c r="I185" s="21">
        <v>0.25</v>
      </c>
      <c r="J185" s="21" t="s">
        <v>1262</v>
      </c>
      <c r="K185" s="82" t="s">
        <v>3995</v>
      </c>
      <c r="L185" s="82" t="s">
        <v>906</v>
      </c>
      <c r="M185" s="21">
        <v>0.25</v>
      </c>
      <c r="N185" s="27"/>
      <c r="O185" s="27"/>
      <c r="Q185" s="9"/>
      <c r="T185" s="24" t="str">
        <f t="shared" si="2"/>
        <v>BE2019CSR1</v>
      </c>
    </row>
    <row r="186" spans="1:20" ht="15" customHeight="1">
      <c r="A186" s="21" t="s">
        <v>0</v>
      </c>
      <c r="B186" s="21" t="s">
        <v>34</v>
      </c>
      <c r="C186" s="21">
        <v>2019</v>
      </c>
      <c r="D186" s="21" t="s">
        <v>4</v>
      </c>
      <c r="E186" s="82" t="s">
        <v>3989</v>
      </c>
      <c r="F186" s="21" t="s">
        <v>11</v>
      </c>
      <c r="G186" s="82" t="s">
        <v>4007</v>
      </c>
      <c r="H186" s="82" t="s">
        <v>906</v>
      </c>
      <c r="I186" s="21">
        <v>0.25</v>
      </c>
      <c r="J186" s="21" t="s">
        <v>1263</v>
      </c>
      <c r="K186" s="82" t="s">
        <v>3996</v>
      </c>
      <c r="L186" s="82" t="s">
        <v>906</v>
      </c>
      <c r="M186" s="21">
        <v>0.25</v>
      </c>
      <c r="N186" s="27"/>
      <c r="O186" s="27"/>
      <c r="Q186" s="9"/>
      <c r="T186" s="24" t="str">
        <f t="shared" si="2"/>
        <v>BE2019CSR1</v>
      </c>
    </row>
    <row r="187" spans="1:20" ht="15" customHeight="1">
      <c r="A187" s="21" t="s">
        <v>0</v>
      </c>
      <c r="B187" s="21" t="s">
        <v>34</v>
      </c>
      <c r="C187" s="21">
        <v>2019</v>
      </c>
      <c r="D187" s="21" t="s">
        <v>4</v>
      </c>
      <c r="E187" s="82" t="s">
        <v>3989</v>
      </c>
      <c r="F187" s="21" t="s">
        <v>11</v>
      </c>
      <c r="G187" s="82" t="s">
        <v>4007</v>
      </c>
      <c r="H187" s="82" t="s">
        <v>906</v>
      </c>
      <c r="I187" s="21">
        <v>0.25</v>
      </c>
      <c r="J187" s="21" t="s">
        <v>1310</v>
      </c>
      <c r="K187" s="82" t="s">
        <v>3999</v>
      </c>
      <c r="L187" s="82" t="s">
        <v>907</v>
      </c>
      <c r="M187" s="21">
        <v>0</v>
      </c>
      <c r="N187" s="27"/>
      <c r="O187" s="27"/>
      <c r="Q187" s="9"/>
      <c r="T187" s="24" t="str">
        <f t="shared" si="2"/>
        <v>BE2019CSR1</v>
      </c>
    </row>
    <row r="188" spans="1:20" ht="15" customHeight="1">
      <c r="A188" s="21" t="s">
        <v>0</v>
      </c>
      <c r="B188" s="21" t="s">
        <v>34</v>
      </c>
      <c r="C188" s="21">
        <v>2019</v>
      </c>
      <c r="D188" s="21" t="s">
        <v>5</v>
      </c>
      <c r="E188" s="82" t="s">
        <v>3990</v>
      </c>
      <c r="F188" s="21" t="s">
        <v>2</v>
      </c>
      <c r="G188" s="82" t="s">
        <v>4008</v>
      </c>
      <c r="H188" s="82" t="s">
        <v>906</v>
      </c>
      <c r="I188" s="21">
        <v>0.25</v>
      </c>
      <c r="J188" s="21" t="s">
        <v>1264</v>
      </c>
      <c r="K188" s="82" t="s">
        <v>3997</v>
      </c>
      <c r="L188" s="82" t="s">
        <v>906</v>
      </c>
      <c r="M188" s="21">
        <v>0.25</v>
      </c>
      <c r="N188" s="27"/>
      <c r="O188" s="27"/>
      <c r="Q188" s="9"/>
      <c r="T188" s="24" t="str">
        <f t="shared" si="2"/>
        <v>BE2019CSR2</v>
      </c>
    </row>
    <row r="189" spans="1:20" ht="15" customHeight="1">
      <c r="A189" s="21" t="s">
        <v>0</v>
      </c>
      <c r="B189" s="21" t="s">
        <v>34</v>
      </c>
      <c r="C189" s="21">
        <v>2019</v>
      </c>
      <c r="D189" s="21" t="s">
        <v>5</v>
      </c>
      <c r="E189" s="82" t="s">
        <v>3990</v>
      </c>
      <c r="F189" s="21" t="s">
        <v>2</v>
      </c>
      <c r="G189" s="82" t="s">
        <v>4008</v>
      </c>
      <c r="H189" s="82" t="s">
        <v>906</v>
      </c>
      <c r="I189" s="21">
        <v>0.25</v>
      </c>
      <c r="J189" s="21" t="s">
        <v>1260</v>
      </c>
      <c r="K189" s="82" t="s">
        <v>4000</v>
      </c>
      <c r="L189" s="82" t="s">
        <v>906</v>
      </c>
      <c r="M189" s="21">
        <v>0.25</v>
      </c>
      <c r="N189" s="27"/>
      <c r="O189" s="27"/>
      <c r="Q189" s="9"/>
      <c r="T189" s="24" t="str">
        <f t="shared" si="2"/>
        <v>BE2019CSR2</v>
      </c>
    </row>
    <row r="190" spans="1:20" ht="15" customHeight="1">
      <c r="A190" s="21" t="s">
        <v>0</v>
      </c>
      <c r="B190" s="21" t="s">
        <v>34</v>
      </c>
      <c r="C190" s="21">
        <v>2019</v>
      </c>
      <c r="D190" s="21" t="s">
        <v>5</v>
      </c>
      <c r="E190" s="82" t="s">
        <v>3990</v>
      </c>
      <c r="F190" s="21" t="s">
        <v>2</v>
      </c>
      <c r="G190" s="82" t="s">
        <v>4008</v>
      </c>
      <c r="H190" s="82" t="s">
        <v>906</v>
      </c>
      <c r="I190" s="21">
        <v>0.25</v>
      </c>
      <c r="J190" s="21" t="s">
        <v>1261</v>
      </c>
      <c r="K190" s="82" t="s">
        <v>3998</v>
      </c>
      <c r="L190" s="82" t="s">
        <v>906</v>
      </c>
      <c r="M190" s="21">
        <v>0.25</v>
      </c>
      <c r="N190" s="27"/>
      <c r="O190" s="27"/>
      <c r="Q190" s="9"/>
      <c r="T190" s="24" t="str">
        <f t="shared" si="2"/>
        <v>BE2019CSR2</v>
      </c>
    </row>
    <row r="191" spans="1:20" ht="15" customHeight="1">
      <c r="A191" s="21" t="s">
        <v>0</v>
      </c>
      <c r="B191" s="21" t="s">
        <v>34</v>
      </c>
      <c r="C191" s="21">
        <v>2019</v>
      </c>
      <c r="D191" s="21" t="s">
        <v>6</v>
      </c>
      <c r="E191" s="82" t="s">
        <v>3897</v>
      </c>
      <c r="F191" s="21" t="s">
        <v>2</v>
      </c>
      <c r="G191" s="82" t="s">
        <v>4009</v>
      </c>
      <c r="H191" s="82" t="s">
        <v>906</v>
      </c>
      <c r="I191" s="21">
        <v>0.25</v>
      </c>
      <c r="J191" s="21" t="s">
        <v>1264</v>
      </c>
      <c r="K191" s="82" t="s">
        <v>4001</v>
      </c>
      <c r="L191" s="82" t="s">
        <v>1</v>
      </c>
      <c r="M191" s="21">
        <v>0.5</v>
      </c>
      <c r="N191" s="27"/>
      <c r="O191" s="27"/>
      <c r="Q191" s="9"/>
      <c r="T191" s="24" t="str">
        <f t="shared" si="2"/>
        <v>BE2019CSR3</v>
      </c>
    </row>
    <row r="192" spans="1:20" ht="15" customHeight="1">
      <c r="A192" s="21" t="s">
        <v>0</v>
      </c>
      <c r="B192" s="21" t="s">
        <v>34</v>
      </c>
      <c r="C192" s="21">
        <v>2019</v>
      </c>
      <c r="D192" s="21" t="s">
        <v>6</v>
      </c>
      <c r="E192" s="82" t="s">
        <v>3897</v>
      </c>
      <c r="F192" s="21" t="s">
        <v>2</v>
      </c>
      <c r="G192" s="82" t="s">
        <v>4009</v>
      </c>
      <c r="H192" s="82" t="s">
        <v>906</v>
      </c>
      <c r="I192" s="21">
        <v>0.25</v>
      </c>
      <c r="J192" s="21" t="s">
        <v>1260</v>
      </c>
      <c r="K192" s="82" t="s">
        <v>4002</v>
      </c>
      <c r="L192" s="82" t="s">
        <v>906</v>
      </c>
      <c r="M192" s="21">
        <v>0.25</v>
      </c>
      <c r="N192" s="27"/>
      <c r="O192" s="27"/>
      <c r="Q192" s="9"/>
      <c r="T192" s="24" t="str">
        <f t="shared" si="2"/>
        <v>BE2019CSR3</v>
      </c>
    </row>
    <row r="193" spans="1:20" ht="15" customHeight="1">
      <c r="A193" s="21" t="s">
        <v>0</v>
      </c>
      <c r="B193" s="21" t="s">
        <v>34</v>
      </c>
      <c r="C193" s="21">
        <v>2019</v>
      </c>
      <c r="D193" s="21" t="s">
        <v>6</v>
      </c>
      <c r="E193" s="82" t="s">
        <v>3897</v>
      </c>
      <c r="F193" s="21" t="s">
        <v>2</v>
      </c>
      <c r="G193" s="82" t="s">
        <v>4009</v>
      </c>
      <c r="H193" s="82" t="s">
        <v>906</v>
      </c>
      <c r="I193" s="21">
        <v>0.25</v>
      </c>
      <c r="J193" s="21" t="s">
        <v>1261</v>
      </c>
      <c r="K193" s="82" t="s">
        <v>4003</v>
      </c>
      <c r="L193" s="82" t="s">
        <v>906</v>
      </c>
      <c r="M193" s="21">
        <v>0.25</v>
      </c>
      <c r="N193" s="27"/>
      <c r="O193" s="27"/>
      <c r="Q193" s="9"/>
      <c r="T193" s="24" t="str">
        <f t="shared" si="2"/>
        <v>BE2019CSR3</v>
      </c>
    </row>
    <row r="194" spans="1:20" ht="15" customHeight="1">
      <c r="A194" s="21" t="s">
        <v>0</v>
      </c>
      <c r="B194" s="21" t="s">
        <v>34</v>
      </c>
      <c r="C194" s="21">
        <v>2019</v>
      </c>
      <c r="D194" s="21" t="s">
        <v>6</v>
      </c>
      <c r="E194" s="82" t="s">
        <v>3897</v>
      </c>
      <c r="F194" s="21" t="s">
        <v>2</v>
      </c>
      <c r="G194" s="82" t="s">
        <v>4009</v>
      </c>
      <c r="H194" s="82" t="s">
        <v>906</v>
      </c>
      <c r="I194" s="21">
        <v>0.25</v>
      </c>
      <c r="J194" s="21" t="s">
        <v>1262</v>
      </c>
      <c r="K194" s="82" t="s">
        <v>4004</v>
      </c>
      <c r="L194" s="82" t="s">
        <v>906</v>
      </c>
      <c r="M194" s="21">
        <v>0.25</v>
      </c>
      <c r="N194" s="27"/>
      <c r="O194" s="27"/>
      <c r="Q194" s="9"/>
      <c r="T194" s="24" t="str">
        <f t="shared" si="2"/>
        <v>BE2019CSR3</v>
      </c>
    </row>
    <row r="195" spans="1:20" ht="15" customHeight="1">
      <c r="A195" s="21" t="s">
        <v>0</v>
      </c>
      <c r="B195" s="21" t="s">
        <v>34</v>
      </c>
      <c r="C195" s="21">
        <v>2019</v>
      </c>
      <c r="D195" s="21" t="s">
        <v>7</v>
      </c>
      <c r="E195" s="82" t="s">
        <v>3898</v>
      </c>
      <c r="F195" s="21" t="s">
        <v>2</v>
      </c>
      <c r="G195" s="82" t="s">
        <v>4010</v>
      </c>
      <c r="H195" s="82" t="s">
        <v>907</v>
      </c>
      <c r="I195" s="21">
        <v>0</v>
      </c>
      <c r="J195" s="21" t="s">
        <v>1264</v>
      </c>
      <c r="K195" s="82" t="s">
        <v>4005</v>
      </c>
      <c r="L195" s="82" t="s">
        <v>906</v>
      </c>
      <c r="M195" s="21">
        <v>0.25</v>
      </c>
      <c r="N195" s="27"/>
      <c r="O195" s="27"/>
      <c r="Q195" s="9"/>
      <c r="T195" s="24" t="str">
        <f t="shared" si="2"/>
        <v>BE2019CSR4</v>
      </c>
    </row>
    <row r="196" spans="1:20" ht="15" customHeight="1">
      <c r="A196" s="21" t="s">
        <v>0</v>
      </c>
      <c r="B196" s="21" t="s">
        <v>34</v>
      </c>
      <c r="C196" s="21">
        <v>2019</v>
      </c>
      <c r="D196" s="21" t="s">
        <v>7</v>
      </c>
      <c r="E196" s="82" t="s">
        <v>3898</v>
      </c>
      <c r="F196" s="21" t="s">
        <v>2</v>
      </c>
      <c r="G196" s="82" t="s">
        <v>4010</v>
      </c>
      <c r="H196" s="82" t="s">
        <v>907</v>
      </c>
      <c r="I196" s="21">
        <v>0</v>
      </c>
      <c r="J196" s="21" t="s">
        <v>1260</v>
      </c>
      <c r="K196" s="82" t="s">
        <v>4006</v>
      </c>
      <c r="L196" s="82" t="s">
        <v>906</v>
      </c>
      <c r="M196" s="21">
        <v>0.25</v>
      </c>
      <c r="N196" s="27"/>
      <c r="O196" s="27"/>
      <c r="Q196" s="9"/>
      <c r="T196" s="24" t="str">
        <f t="shared" si="2"/>
        <v>BE2019CSR4</v>
      </c>
    </row>
    <row r="197" spans="1:20" ht="15" customHeight="1">
      <c r="A197" s="88" t="s">
        <v>0</v>
      </c>
      <c r="B197" s="88" t="s">
        <v>34</v>
      </c>
      <c r="C197" s="88">
        <v>2020</v>
      </c>
      <c r="D197" s="88" t="s">
        <v>4</v>
      </c>
      <c r="E197" s="89" t="s">
        <v>4456</v>
      </c>
      <c r="F197" s="88" t="s">
        <v>11</v>
      </c>
      <c r="G197" s="89"/>
      <c r="H197" s="89"/>
      <c r="I197" s="88"/>
      <c r="J197" s="88"/>
      <c r="K197" s="89"/>
      <c r="L197" s="89"/>
      <c r="M197" s="88"/>
      <c r="N197" s="27"/>
      <c r="O197" s="27"/>
      <c r="Q197" s="9"/>
      <c r="T197" s="24" t="str">
        <f t="shared" si="2"/>
        <v>BE2020CSR1</v>
      </c>
    </row>
    <row r="198" spans="1:20" ht="15" customHeight="1">
      <c r="A198" s="88" t="s">
        <v>0</v>
      </c>
      <c r="B198" s="88" t="s">
        <v>34</v>
      </c>
      <c r="C198" s="88">
        <v>2020</v>
      </c>
      <c r="D198" s="88" t="s">
        <v>5</v>
      </c>
      <c r="E198" s="89" t="s">
        <v>4457</v>
      </c>
      <c r="F198" s="88" t="s">
        <v>2</v>
      </c>
      <c r="G198" s="89"/>
      <c r="H198" s="89"/>
      <c r="I198" s="88"/>
      <c r="J198" s="88"/>
      <c r="K198" s="89"/>
      <c r="L198" s="89"/>
      <c r="M198" s="88"/>
      <c r="N198" s="27"/>
      <c r="O198" s="27"/>
      <c r="Q198" s="9"/>
      <c r="T198" s="24" t="str">
        <f t="shared" si="2"/>
        <v>BE2020CSR2</v>
      </c>
    </row>
    <row r="199" spans="1:20" ht="15" customHeight="1">
      <c r="A199" s="88" t="s">
        <v>0</v>
      </c>
      <c r="B199" s="88" t="s">
        <v>34</v>
      </c>
      <c r="C199" s="88">
        <v>2020</v>
      </c>
      <c r="D199" s="88" t="s">
        <v>6</v>
      </c>
      <c r="E199" s="89" t="s">
        <v>4458</v>
      </c>
      <c r="F199" s="88" t="s">
        <v>2</v>
      </c>
      <c r="G199" s="89"/>
      <c r="H199" s="89"/>
      <c r="I199" s="88"/>
      <c r="J199" s="88"/>
      <c r="K199" s="89"/>
      <c r="L199" s="89"/>
      <c r="M199" s="88"/>
      <c r="N199" s="27"/>
      <c r="O199" s="27"/>
      <c r="Q199" s="9"/>
      <c r="T199" s="24" t="str">
        <f t="shared" ref="T199:T262" si="3">A199&amp;C199&amp;D199</f>
        <v>BE2020CSR3</v>
      </c>
    </row>
    <row r="200" spans="1:20" ht="15" customHeight="1">
      <c r="A200" s="20" t="s">
        <v>35</v>
      </c>
      <c r="B200" s="20" t="s">
        <v>1105</v>
      </c>
      <c r="C200" s="20">
        <v>2011</v>
      </c>
      <c r="D200" s="20" t="s">
        <v>4</v>
      </c>
      <c r="E200" s="18" t="s">
        <v>691</v>
      </c>
      <c r="F200" s="20" t="s">
        <v>3</v>
      </c>
      <c r="G200" s="18" t="s">
        <v>692</v>
      </c>
      <c r="H200" s="18" t="s">
        <v>908</v>
      </c>
      <c r="I200" s="20" t="s">
        <v>2119</v>
      </c>
      <c r="J200" s="21" t="s">
        <v>1221</v>
      </c>
      <c r="K200" s="18" t="s">
        <v>692</v>
      </c>
      <c r="L200" s="18" t="s">
        <v>2118</v>
      </c>
      <c r="M200" s="21" t="s">
        <v>2119</v>
      </c>
      <c r="N200" s="27"/>
      <c r="O200" s="27"/>
      <c r="P200" s="9" t="s">
        <v>17</v>
      </c>
      <c r="Q200" s="9"/>
      <c r="T200" s="24" t="str">
        <f t="shared" si="3"/>
        <v>BG2011CSR1</v>
      </c>
    </row>
    <row r="201" spans="1:20" ht="15" customHeight="1">
      <c r="A201" s="20" t="s">
        <v>35</v>
      </c>
      <c r="B201" s="20" t="s">
        <v>1105</v>
      </c>
      <c r="C201" s="20">
        <v>2011</v>
      </c>
      <c r="D201" s="20" t="s">
        <v>5</v>
      </c>
      <c r="E201" s="18" t="s">
        <v>1887</v>
      </c>
      <c r="F201" s="20" t="s">
        <v>3</v>
      </c>
      <c r="G201" s="18" t="s">
        <v>693</v>
      </c>
      <c r="H201" s="18" t="s">
        <v>904</v>
      </c>
      <c r="I201" s="20" t="s">
        <v>2119</v>
      </c>
      <c r="J201" s="21" t="s">
        <v>1221</v>
      </c>
      <c r="K201" s="18" t="s">
        <v>693</v>
      </c>
      <c r="L201" s="18" t="s">
        <v>2118</v>
      </c>
      <c r="M201" s="21" t="s">
        <v>2119</v>
      </c>
      <c r="N201" s="27"/>
      <c r="O201" s="27"/>
      <c r="P201" s="9" t="s">
        <v>17</v>
      </c>
      <c r="Q201" s="9"/>
      <c r="T201" s="24" t="str">
        <f t="shared" si="3"/>
        <v>BG2011CSR2</v>
      </c>
    </row>
    <row r="202" spans="1:20" ht="15" customHeight="1">
      <c r="A202" s="20" t="s">
        <v>35</v>
      </c>
      <c r="B202" s="20" t="s">
        <v>1105</v>
      </c>
      <c r="C202" s="20">
        <v>2011</v>
      </c>
      <c r="D202" s="20" t="s">
        <v>6</v>
      </c>
      <c r="E202" s="18" t="s">
        <v>694</v>
      </c>
      <c r="F202" s="20" t="s">
        <v>3</v>
      </c>
      <c r="G202" s="18" t="s">
        <v>695</v>
      </c>
      <c r="H202" s="18" t="s">
        <v>904</v>
      </c>
      <c r="I202" s="20" t="s">
        <v>2119</v>
      </c>
      <c r="J202" s="21" t="s">
        <v>1221</v>
      </c>
      <c r="K202" s="18" t="s">
        <v>695</v>
      </c>
      <c r="L202" s="18" t="s">
        <v>2118</v>
      </c>
      <c r="M202" s="21" t="s">
        <v>2119</v>
      </c>
      <c r="N202" s="27"/>
      <c r="O202" s="27"/>
      <c r="P202" s="9" t="s">
        <v>17</v>
      </c>
      <c r="Q202" s="9"/>
      <c r="T202" s="24" t="str">
        <f t="shared" si="3"/>
        <v>BG2011CSR3</v>
      </c>
    </row>
    <row r="203" spans="1:20" ht="15" customHeight="1">
      <c r="A203" s="20" t="s">
        <v>35</v>
      </c>
      <c r="B203" s="20" t="s">
        <v>1105</v>
      </c>
      <c r="C203" s="20">
        <v>2011</v>
      </c>
      <c r="D203" s="20" t="s">
        <v>7</v>
      </c>
      <c r="E203" s="18" t="s">
        <v>696</v>
      </c>
      <c r="F203" s="20" t="s">
        <v>3</v>
      </c>
      <c r="G203" s="18" t="s">
        <v>697</v>
      </c>
      <c r="H203" s="18" t="s">
        <v>904</v>
      </c>
      <c r="I203" s="20" t="s">
        <v>2119</v>
      </c>
      <c r="J203" s="21" t="s">
        <v>1221</v>
      </c>
      <c r="K203" s="18" t="s">
        <v>697</v>
      </c>
      <c r="L203" s="18" t="s">
        <v>2118</v>
      </c>
      <c r="M203" s="21" t="s">
        <v>2119</v>
      </c>
      <c r="N203" s="27"/>
      <c r="O203" s="27"/>
      <c r="P203" s="9" t="s">
        <v>17</v>
      </c>
      <c r="Q203" s="9"/>
      <c r="T203" s="24" t="str">
        <f t="shared" si="3"/>
        <v>BG2011CSR4</v>
      </c>
    </row>
    <row r="204" spans="1:20" ht="15" customHeight="1">
      <c r="A204" s="20" t="s">
        <v>35</v>
      </c>
      <c r="B204" s="20" t="s">
        <v>1105</v>
      </c>
      <c r="C204" s="20">
        <v>2011</v>
      </c>
      <c r="D204" s="20" t="s">
        <v>8</v>
      </c>
      <c r="E204" s="18" t="s">
        <v>698</v>
      </c>
      <c r="F204" s="20" t="s">
        <v>3</v>
      </c>
      <c r="G204" s="18" t="s">
        <v>1113</v>
      </c>
      <c r="H204" s="18" t="s">
        <v>904</v>
      </c>
      <c r="I204" s="20" t="s">
        <v>2119</v>
      </c>
      <c r="J204" s="21" t="s">
        <v>1221</v>
      </c>
      <c r="K204" s="18" t="s">
        <v>1113</v>
      </c>
      <c r="L204" s="18" t="s">
        <v>2118</v>
      </c>
      <c r="M204" s="21" t="s">
        <v>2119</v>
      </c>
      <c r="N204" s="27"/>
      <c r="O204" s="27"/>
      <c r="P204" s="9" t="s">
        <v>17</v>
      </c>
      <c r="Q204" s="9"/>
      <c r="T204" s="24" t="str">
        <f t="shared" si="3"/>
        <v>BG2011CSR5</v>
      </c>
    </row>
    <row r="205" spans="1:20" ht="15" customHeight="1">
      <c r="A205" s="20" t="s">
        <v>35</v>
      </c>
      <c r="B205" s="20" t="s">
        <v>1105</v>
      </c>
      <c r="C205" s="20">
        <v>2011</v>
      </c>
      <c r="D205" s="20" t="s">
        <v>9</v>
      </c>
      <c r="E205" s="18" t="s">
        <v>699</v>
      </c>
      <c r="F205" s="20" t="s">
        <v>3</v>
      </c>
      <c r="G205" s="18" t="s">
        <v>700</v>
      </c>
      <c r="H205" s="18" t="s">
        <v>904</v>
      </c>
      <c r="I205" s="20" t="s">
        <v>2119</v>
      </c>
      <c r="J205" s="21" t="s">
        <v>1221</v>
      </c>
      <c r="K205" s="18" t="s">
        <v>700</v>
      </c>
      <c r="L205" s="18" t="s">
        <v>2118</v>
      </c>
      <c r="M205" s="21" t="s">
        <v>2119</v>
      </c>
      <c r="N205" s="27"/>
      <c r="O205" s="27"/>
      <c r="P205" s="9" t="s">
        <v>17</v>
      </c>
      <c r="Q205" s="9"/>
      <c r="T205" s="24" t="str">
        <f t="shared" si="3"/>
        <v>BG2011CSR6</v>
      </c>
    </row>
    <row r="206" spans="1:20" ht="15" customHeight="1">
      <c r="A206" s="20" t="s">
        <v>35</v>
      </c>
      <c r="B206" s="20" t="s">
        <v>1105</v>
      </c>
      <c r="C206" s="20">
        <v>2011</v>
      </c>
      <c r="D206" s="20" t="s">
        <v>10</v>
      </c>
      <c r="E206" s="18" t="s">
        <v>701</v>
      </c>
      <c r="F206" s="20" t="s">
        <v>3</v>
      </c>
      <c r="G206" s="18" t="s">
        <v>702</v>
      </c>
      <c r="H206" s="18" t="s">
        <v>904</v>
      </c>
      <c r="I206" s="20" t="s">
        <v>2119</v>
      </c>
      <c r="J206" s="21" t="s">
        <v>1221</v>
      </c>
      <c r="K206" s="18" t="s">
        <v>702</v>
      </c>
      <c r="L206" s="18" t="s">
        <v>2118</v>
      </c>
      <c r="M206" s="21" t="s">
        <v>2119</v>
      </c>
      <c r="N206" s="27"/>
      <c r="O206" s="27"/>
      <c r="P206" s="9" t="s">
        <v>17</v>
      </c>
      <c r="Q206" s="9"/>
      <c r="T206" s="24" t="str">
        <f t="shared" si="3"/>
        <v>BG2011CSR7</v>
      </c>
    </row>
    <row r="207" spans="1:20" ht="15" customHeight="1">
      <c r="A207" s="20" t="s">
        <v>35</v>
      </c>
      <c r="B207" s="20" t="s">
        <v>1105</v>
      </c>
      <c r="C207" s="20">
        <v>2012</v>
      </c>
      <c r="D207" s="20" t="s">
        <v>4</v>
      </c>
      <c r="E207" s="18" t="s">
        <v>483</v>
      </c>
      <c r="F207" s="20" t="s">
        <v>11</v>
      </c>
      <c r="G207" s="18" t="s">
        <v>3849</v>
      </c>
      <c r="H207" s="18" t="s">
        <v>641</v>
      </c>
      <c r="I207" s="20">
        <v>0.75</v>
      </c>
      <c r="J207" s="21" t="s">
        <v>1221</v>
      </c>
      <c r="K207" s="18" t="s">
        <v>915</v>
      </c>
      <c r="L207" s="18" t="s">
        <v>641</v>
      </c>
      <c r="M207" s="21">
        <v>0.75</v>
      </c>
      <c r="N207" s="27"/>
      <c r="O207" s="27"/>
      <c r="P207" s="9" t="s">
        <v>17</v>
      </c>
      <c r="Q207" s="9"/>
      <c r="T207" s="24" t="str">
        <f t="shared" si="3"/>
        <v>BG2012CSR1</v>
      </c>
    </row>
    <row r="208" spans="1:20" ht="15" customHeight="1">
      <c r="A208" s="20" t="s">
        <v>35</v>
      </c>
      <c r="B208" s="20" t="s">
        <v>1105</v>
      </c>
      <c r="C208" s="20">
        <v>2012</v>
      </c>
      <c r="D208" s="20" t="s">
        <v>5</v>
      </c>
      <c r="E208" s="18" t="s">
        <v>484</v>
      </c>
      <c r="F208" s="20" t="s">
        <v>2</v>
      </c>
      <c r="G208" s="18" t="s">
        <v>1115</v>
      </c>
      <c r="H208" s="18" t="s">
        <v>1</v>
      </c>
      <c r="I208" s="20">
        <v>0.5</v>
      </c>
      <c r="J208" s="21" t="s">
        <v>1221</v>
      </c>
      <c r="K208" s="18" t="s">
        <v>1115</v>
      </c>
      <c r="L208" s="18" t="s">
        <v>1</v>
      </c>
      <c r="M208" s="21">
        <v>0.5</v>
      </c>
      <c r="N208" s="27"/>
      <c r="O208" s="27"/>
      <c r="P208" s="9" t="s">
        <v>17</v>
      </c>
      <c r="Q208" s="9"/>
      <c r="T208" s="24" t="str">
        <f t="shared" si="3"/>
        <v>BG2012CSR2</v>
      </c>
    </row>
    <row r="209" spans="1:20" ht="15" customHeight="1">
      <c r="A209" s="20" t="s">
        <v>35</v>
      </c>
      <c r="B209" s="20" t="s">
        <v>1105</v>
      </c>
      <c r="C209" s="20">
        <v>2012</v>
      </c>
      <c r="D209" s="20" t="s">
        <v>6</v>
      </c>
      <c r="E209" s="18" t="s">
        <v>485</v>
      </c>
      <c r="F209" s="20" t="s">
        <v>3</v>
      </c>
      <c r="G209" s="18" t="s">
        <v>1114</v>
      </c>
      <c r="H209" s="18" t="s">
        <v>906</v>
      </c>
      <c r="I209" s="20">
        <v>0.25</v>
      </c>
      <c r="J209" s="21" t="s">
        <v>1221</v>
      </c>
      <c r="K209" s="18" t="s">
        <v>1114</v>
      </c>
      <c r="L209" s="18" t="s">
        <v>906</v>
      </c>
      <c r="M209" s="21">
        <v>0.25</v>
      </c>
      <c r="N209" s="27"/>
      <c r="O209" s="27"/>
      <c r="P209" s="9" t="s">
        <v>17</v>
      </c>
      <c r="Q209" s="9"/>
      <c r="T209" s="24" t="str">
        <f t="shared" si="3"/>
        <v>BG2012CSR3</v>
      </c>
    </row>
    <row r="210" spans="1:20" ht="15" customHeight="1">
      <c r="A210" s="20" t="s">
        <v>35</v>
      </c>
      <c r="B210" s="20" t="s">
        <v>1105</v>
      </c>
      <c r="C210" s="20">
        <v>2012</v>
      </c>
      <c r="D210" s="20" t="s">
        <v>7</v>
      </c>
      <c r="E210" s="18" t="s">
        <v>486</v>
      </c>
      <c r="F210" s="20" t="s">
        <v>2</v>
      </c>
      <c r="G210" s="18" t="s">
        <v>916</v>
      </c>
      <c r="H210" s="18" t="s">
        <v>906</v>
      </c>
      <c r="I210" s="20">
        <v>0.25</v>
      </c>
      <c r="J210" s="21" t="s">
        <v>1221</v>
      </c>
      <c r="K210" s="18" t="s">
        <v>916</v>
      </c>
      <c r="L210" s="18" t="s">
        <v>906</v>
      </c>
      <c r="M210" s="21">
        <v>0.25</v>
      </c>
      <c r="N210" s="27"/>
      <c r="O210" s="27"/>
      <c r="P210" s="9" t="s">
        <v>17</v>
      </c>
      <c r="Q210" s="9"/>
      <c r="T210" s="24" t="str">
        <f t="shared" si="3"/>
        <v>BG2012CSR4</v>
      </c>
    </row>
    <row r="211" spans="1:20" ht="15" customHeight="1">
      <c r="A211" s="20" t="s">
        <v>35</v>
      </c>
      <c r="B211" s="20" t="s">
        <v>1105</v>
      </c>
      <c r="C211" s="20">
        <v>2012</v>
      </c>
      <c r="D211" s="20" t="s">
        <v>8</v>
      </c>
      <c r="E211" s="18" t="s">
        <v>487</v>
      </c>
      <c r="F211" s="20" t="s">
        <v>3</v>
      </c>
      <c r="G211" s="18" t="s">
        <v>1287</v>
      </c>
      <c r="H211" s="18" t="s">
        <v>1</v>
      </c>
      <c r="I211" s="20">
        <v>0.5</v>
      </c>
      <c r="J211" s="21" t="s">
        <v>1221</v>
      </c>
      <c r="K211" s="18" t="s">
        <v>1287</v>
      </c>
      <c r="L211" s="18" t="s">
        <v>1</v>
      </c>
      <c r="M211" s="21">
        <v>0.5</v>
      </c>
      <c r="N211" s="27"/>
      <c r="O211" s="27"/>
      <c r="P211" s="9" t="s">
        <v>17</v>
      </c>
      <c r="Q211" s="9"/>
      <c r="T211" s="24" t="str">
        <f t="shared" si="3"/>
        <v>BG2012CSR5</v>
      </c>
    </row>
    <row r="212" spans="1:20" ht="15" customHeight="1">
      <c r="A212" s="20" t="s">
        <v>35</v>
      </c>
      <c r="B212" s="20" t="s">
        <v>1105</v>
      </c>
      <c r="C212" s="20">
        <v>2012</v>
      </c>
      <c r="D212" s="20" t="s">
        <v>9</v>
      </c>
      <c r="E212" s="18" t="s">
        <v>488</v>
      </c>
      <c r="F212" s="20" t="s">
        <v>2</v>
      </c>
      <c r="G212" s="18" t="s">
        <v>1116</v>
      </c>
      <c r="H212" s="18" t="s">
        <v>1</v>
      </c>
      <c r="I212" s="20">
        <v>0.5</v>
      </c>
      <c r="J212" s="21" t="s">
        <v>1221</v>
      </c>
      <c r="K212" s="18" t="s">
        <v>1116</v>
      </c>
      <c r="L212" s="18" t="s">
        <v>1</v>
      </c>
      <c r="M212" s="21">
        <v>0.5</v>
      </c>
      <c r="N212" s="27"/>
      <c r="O212" s="27"/>
      <c r="P212" s="9" t="s">
        <v>17</v>
      </c>
      <c r="Q212" s="9"/>
      <c r="T212" s="24" t="str">
        <f t="shared" si="3"/>
        <v>BG2012CSR6</v>
      </c>
    </row>
    <row r="213" spans="1:20" ht="15" customHeight="1">
      <c r="A213" s="20" t="s">
        <v>35</v>
      </c>
      <c r="B213" s="20" t="s">
        <v>1105</v>
      </c>
      <c r="C213" s="20">
        <v>2012</v>
      </c>
      <c r="D213" s="20" t="s">
        <v>10</v>
      </c>
      <c r="E213" s="18" t="s">
        <v>489</v>
      </c>
      <c r="F213" s="20" t="s">
        <v>2</v>
      </c>
      <c r="G213" s="18" t="s">
        <v>1117</v>
      </c>
      <c r="H213" s="18" t="s">
        <v>906</v>
      </c>
      <c r="I213" s="20">
        <v>0.25</v>
      </c>
      <c r="J213" s="21" t="s">
        <v>1221</v>
      </c>
      <c r="K213" s="18" t="s">
        <v>1117</v>
      </c>
      <c r="L213" s="18" t="s">
        <v>906</v>
      </c>
      <c r="M213" s="21">
        <v>0.25</v>
      </c>
      <c r="N213" s="27"/>
      <c r="O213" s="27"/>
      <c r="P213" s="9" t="s">
        <v>17</v>
      </c>
      <c r="Q213" s="9"/>
      <c r="T213" s="24" t="str">
        <f t="shared" si="3"/>
        <v>BG2012CSR7</v>
      </c>
    </row>
    <row r="214" spans="1:20" ht="15" customHeight="1">
      <c r="A214" s="20" t="s">
        <v>35</v>
      </c>
      <c r="B214" s="20" t="s">
        <v>1105</v>
      </c>
      <c r="C214" s="20">
        <v>2013</v>
      </c>
      <c r="D214" s="20" t="s">
        <v>4</v>
      </c>
      <c r="E214" s="18" t="s">
        <v>490</v>
      </c>
      <c r="F214" s="20" t="s">
        <v>11</v>
      </c>
      <c r="G214" s="18" t="s">
        <v>3827</v>
      </c>
      <c r="H214" s="18" t="s">
        <v>1</v>
      </c>
      <c r="I214" s="20">
        <v>0.5</v>
      </c>
      <c r="J214" s="21" t="s">
        <v>1221</v>
      </c>
      <c r="K214" s="18" t="s">
        <v>1197</v>
      </c>
      <c r="L214" s="18" t="s">
        <v>142</v>
      </c>
      <c r="M214" s="21">
        <v>0.5</v>
      </c>
      <c r="N214" s="27"/>
      <c r="O214" s="27"/>
      <c r="P214" s="9" t="s">
        <v>17</v>
      </c>
      <c r="Q214" s="9"/>
      <c r="T214" s="24" t="str">
        <f t="shared" si="3"/>
        <v>BG2013CSR1</v>
      </c>
    </row>
    <row r="215" spans="1:20" ht="15" customHeight="1">
      <c r="A215" s="20" t="s">
        <v>35</v>
      </c>
      <c r="B215" s="20" t="s">
        <v>1105</v>
      </c>
      <c r="C215" s="20">
        <v>2013</v>
      </c>
      <c r="D215" s="20" t="s">
        <v>4</v>
      </c>
      <c r="E215" s="18" t="s">
        <v>490</v>
      </c>
      <c r="F215" s="20" t="s">
        <v>11</v>
      </c>
      <c r="G215" s="18" t="s">
        <v>3827</v>
      </c>
      <c r="H215" s="18" t="s">
        <v>1</v>
      </c>
      <c r="I215" s="20">
        <v>0.5</v>
      </c>
      <c r="J215" s="21" t="s">
        <v>1222</v>
      </c>
      <c r="K215" s="18" t="s">
        <v>1198</v>
      </c>
      <c r="L215" s="18" t="s">
        <v>1149</v>
      </c>
      <c r="M215" s="21">
        <v>0.25</v>
      </c>
      <c r="N215" s="27"/>
      <c r="O215" s="27"/>
      <c r="P215" s="9" t="s">
        <v>17</v>
      </c>
      <c r="Q215" s="9"/>
      <c r="T215" s="24" t="str">
        <f t="shared" si="3"/>
        <v>BG2013CSR1</v>
      </c>
    </row>
    <row r="216" spans="1:20" ht="15" customHeight="1">
      <c r="A216" s="20" t="s">
        <v>35</v>
      </c>
      <c r="B216" s="20" t="s">
        <v>1105</v>
      </c>
      <c r="C216" s="20">
        <v>2013</v>
      </c>
      <c r="D216" s="20" t="s">
        <v>4</v>
      </c>
      <c r="E216" s="18" t="s">
        <v>490</v>
      </c>
      <c r="F216" s="20" t="s">
        <v>11</v>
      </c>
      <c r="G216" s="18" t="s">
        <v>3827</v>
      </c>
      <c r="H216" s="18" t="s">
        <v>1</v>
      </c>
      <c r="I216" s="20">
        <v>0.5</v>
      </c>
      <c r="J216" s="21" t="s">
        <v>1223</v>
      </c>
      <c r="K216" s="18" t="s">
        <v>1199</v>
      </c>
      <c r="L216" s="18" t="s">
        <v>142</v>
      </c>
      <c r="M216" s="21">
        <v>0.5</v>
      </c>
      <c r="N216" s="27"/>
      <c r="O216" s="27"/>
      <c r="P216" s="9" t="s">
        <v>17</v>
      </c>
      <c r="Q216" s="9"/>
      <c r="T216" s="24" t="str">
        <f t="shared" si="3"/>
        <v>BG2013CSR1</v>
      </c>
    </row>
    <row r="217" spans="1:20" ht="15" customHeight="1">
      <c r="A217" s="20" t="s">
        <v>35</v>
      </c>
      <c r="B217" s="20" t="s">
        <v>1105</v>
      </c>
      <c r="C217" s="20">
        <v>2013</v>
      </c>
      <c r="D217" s="20" t="s">
        <v>5</v>
      </c>
      <c r="E217" s="18" t="s">
        <v>491</v>
      </c>
      <c r="F217" s="20" t="s">
        <v>2</v>
      </c>
      <c r="G217" s="18" t="s">
        <v>492</v>
      </c>
      <c r="H217" s="18" t="s">
        <v>907</v>
      </c>
      <c r="I217" s="20">
        <v>0</v>
      </c>
      <c r="J217" s="21" t="s">
        <v>1221</v>
      </c>
      <c r="K217" s="18" t="s">
        <v>1200</v>
      </c>
      <c r="L217" s="18" t="s">
        <v>142</v>
      </c>
      <c r="M217" s="21">
        <v>0.5</v>
      </c>
      <c r="N217" s="27"/>
      <c r="O217" s="27"/>
      <c r="P217" s="9" t="s">
        <v>17</v>
      </c>
      <c r="Q217" s="9"/>
      <c r="T217" s="24" t="str">
        <f t="shared" si="3"/>
        <v>BG2013CSR2</v>
      </c>
    </row>
    <row r="218" spans="1:20" ht="15" customHeight="1">
      <c r="A218" s="20" t="s">
        <v>35</v>
      </c>
      <c r="B218" s="20" t="s">
        <v>1105</v>
      </c>
      <c r="C218" s="20">
        <v>2013</v>
      </c>
      <c r="D218" s="20" t="s">
        <v>6</v>
      </c>
      <c r="E218" s="18" t="s">
        <v>493</v>
      </c>
      <c r="F218" s="20" t="s">
        <v>3</v>
      </c>
      <c r="G218" s="18" t="s">
        <v>494</v>
      </c>
      <c r="H218" s="18" t="s">
        <v>906</v>
      </c>
      <c r="I218" s="20">
        <v>0.25</v>
      </c>
      <c r="J218" s="21" t="s">
        <v>1221</v>
      </c>
      <c r="K218" s="18" t="s">
        <v>1206</v>
      </c>
      <c r="L218" s="18" t="s">
        <v>1149</v>
      </c>
      <c r="M218" s="21">
        <v>0.25</v>
      </c>
      <c r="N218" s="27"/>
      <c r="O218" s="27"/>
      <c r="P218" s="9" t="s">
        <v>17</v>
      </c>
      <c r="Q218" s="9"/>
      <c r="T218" s="24" t="str">
        <f t="shared" si="3"/>
        <v>BG2013CSR3</v>
      </c>
    </row>
    <row r="219" spans="1:20" ht="15" customHeight="1">
      <c r="A219" s="20" t="s">
        <v>35</v>
      </c>
      <c r="B219" s="20" t="s">
        <v>1105</v>
      </c>
      <c r="C219" s="20">
        <v>2013</v>
      </c>
      <c r="D219" s="20" t="s">
        <v>6</v>
      </c>
      <c r="E219" s="18" t="s">
        <v>493</v>
      </c>
      <c r="F219" s="20" t="s">
        <v>3</v>
      </c>
      <c r="G219" s="18" t="s">
        <v>494</v>
      </c>
      <c r="H219" s="18" t="s">
        <v>906</v>
      </c>
      <c r="I219" s="20">
        <v>0.25</v>
      </c>
      <c r="J219" s="21" t="s">
        <v>1222</v>
      </c>
      <c r="K219" s="18" t="s">
        <v>1205</v>
      </c>
      <c r="L219" s="18" t="s">
        <v>1149</v>
      </c>
      <c r="M219" s="21">
        <v>0.25</v>
      </c>
      <c r="N219" s="27"/>
      <c r="O219" s="27"/>
      <c r="P219" s="9" t="s">
        <v>17</v>
      </c>
      <c r="Q219" s="9"/>
      <c r="T219" s="24" t="str">
        <f t="shared" si="3"/>
        <v>BG2013CSR3</v>
      </c>
    </row>
    <row r="220" spans="1:20" ht="15" customHeight="1">
      <c r="A220" s="20" t="s">
        <v>35</v>
      </c>
      <c r="B220" s="20" t="s">
        <v>1105</v>
      </c>
      <c r="C220" s="20">
        <v>2013</v>
      </c>
      <c r="D220" s="20" t="s">
        <v>6</v>
      </c>
      <c r="E220" s="18" t="s">
        <v>493</v>
      </c>
      <c r="F220" s="20" t="s">
        <v>3</v>
      </c>
      <c r="G220" s="18" t="s">
        <v>494</v>
      </c>
      <c r="H220" s="18" t="s">
        <v>906</v>
      </c>
      <c r="I220" s="20">
        <v>0.25</v>
      </c>
      <c r="J220" s="21" t="s">
        <v>1223</v>
      </c>
      <c r="K220" s="18" t="s">
        <v>1204</v>
      </c>
      <c r="L220" s="18" t="s">
        <v>1149</v>
      </c>
      <c r="M220" s="21">
        <v>0.25</v>
      </c>
      <c r="N220" s="27"/>
      <c r="O220" s="27"/>
      <c r="P220" s="9" t="s">
        <v>17</v>
      </c>
      <c r="Q220" s="9"/>
      <c r="T220" s="24" t="str">
        <f t="shared" si="3"/>
        <v>BG2013CSR3</v>
      </c>
    </row>
    <row r="221" spans="1:20" ht="15" customHeight="1">
      <c r="A221" s="20" t="s">
        <v>35</v>
      </c>
      <c r="B221" s="20" t="s">
        <v>1105</v>
      </c>
      <c r="C221" s="20">
        <v>2013</v>
      </c>
      <c r="D221" s="20" t="s">
        <v>6</v>
      </c>
      <c r="E221" s="18" t="s">
        <v>493</v>
      </c>
      <c r="F221" s="20" t="s">
        <v>3</v>
      </c>
      <c r="G221" s="18" t="s">
        <v>494</v>
      </c>
      <c r="H221" s="18" t="s">
        <v>906</v>
      </c>
      <c r="I221" s="20">
        <v>0.25</v>
      </c>
      <c r="J221" s="21" t="s">
        <v>1224</v>
      </c>
      <c r="K221" s="18" t="s">
        <v>1203</v>
      </c>
      <c r="L221" s="18" t="s">
        <v>142</v>
      </c>
      <c r="M221" s="21">
        <v>0.5</v>
      </c>
      <c r="N221" s="27"/>
      <c r="O221" s="27"/>
      <c r="P221" s="9" t="s">
        <v>17</v>
      </c>
      <c r="Q221" s="9"/>
      <c r="T221" s="24" t="str">
        <f t="shared" si="3"/>
        <v>BG2013CSR3</v>
      </c>
    </row>
    <row r="222" spans="1:20" ht="15" customHeight="1">
      <c r="A222" s="20" t="s">
        <v>35</v>
      </c>
      <c r="B222" s="20" t="s">
        <v>1105</v>
      </c>
      <c r="C222" s="20">
        <v>2013</v>
      </c>
      <c r="D222" s="20" t="s">
        <v>6</v>
      </c>
      <c r="E222" s="18" t="s">
        <v>493</v>
      </c>
      <c r="F222" s="20" t="s">
        <v>3</v>
      </c>
      <c r="G222" s="18" t="s">
        <v>494</v>
      </c>
      <c r="H222" s="18" t="s">
        <v>906</v>
      </c>
      <c r="I222" s="20">
        <v>0.25</v>
      </c>
      <c r="J222" s="21" t="s">
        <v>1225</v>
      </c>
      <c r="K222" s="18" t="s">
        <v>1202</v>
      </c>
      <c r="L222" s="18" t="s">
        <v>1196</v>
      </c>
      <c r="M222" s="21">
        <v>0.5</v>
      </c>
      <c r="N222" s="27"/>
      <c r="O222" s="27"/>
      <c r="P222" s="9" t="s">
        <v>17</v>
      </c>
      <c r="Q222" s="9"/>
      <c r="T222" s="24" t="str">
        <f t="shared" si="3"/>
        <v>BG2013CSR3</v>
      </c>
    </row>
    <row r="223" spans="1:20" ht="15" customHeight="1">
      <c r="A223" s="20" t="s">
        <v>35</v>
      </c>
      <c r="B223" s="20" t="s">
        <v>1105</v>
      </c>
      <c r="C223" s="20">
        <v>2013</v>
      </c>
      <c r="D223" s="20" t="s">
        <v>6</v>
      </c>
      <c r="E223" s="18" t="s">
        <v>493</v>
      </c>
      <c r="F223" s="20" t="s">
        <v>3</v>
      </c>
      <c r="G223" s="18" t="s">
        <v>494</v>
      </c>
      <c r="H223" s="18" t="s">
        <v>906</v>
      </c>
      <c r="I223" s="20">
        <v>0.25</v>
      </c>
      <c r="J223" s="21" t="s">
        <v>1226</v>
      </c>
      <c r="K223" s="18" t="s">
        <v>1201</v>
      </c>
      <c r="L223" s="18" t="s">
        <v>1164</v>
      </c>
      <c r="M223" s="21">
        <v>0</v>
      </c>
      <c r="N223" s="27"/>
      <c r="O223" s="27"/>
      <c r="P223" s="9" t="s">
        <v>17</v>
      </c>
      <c r="Q223" s="9"/>
      <c r="T223" s="24" t="str">
        <f t="shared" si="3"/>
        <v>BG2013CSR3</v>
      </c>
    </row>
    <row r="224" spans="1:20" ht="15" customHeight="1">
      <c r="A224" s="20" t="s">
        <v>35</v>
      </c>
      <c r="B224" s="20" t="s">
        <v>1105</v>
      </c>
      <c r="C224" s="20">
        <v>2013</v>
      </c>
      <c r="D224" s="20" t="s">
        <v>7</v>
      </c>
      <c r="E224" s="18" t="s">
        <v>495</v>
      </c>
      <c r="F224" s="20" t="s">
        <v>3</v>
      </c>
      <c r="G224" s="18" t="s">
        <v>496</v>
      </c>
      <c r="H224" s="18" t="s">
        <v>907</v>
      </c>
      <c r="I224" s="20">
        <v>0</v>
      </c>
      <c r="J224" s="21" t="s">
        <v>1221</v>
      </c>
      <c r="K224" s="18" t="s">
        <v>1207</v>
      </c>
      <c r="L224" s="18" t="s">
        <v>1164</v>
      </c>
      <c r="M224" s="21">
        <v>0</v>
      </c>
      <c r="N224" s="27"/>
      <c r="O224" s="27"/>
      <c r="P224" s="9" t="s">
        <v>17</v>
      </c>
      <c r="Q224" s="9"/>
      <c r="T224" s="24" t="str">
        <f t="shared" si="3"/>
        <v>BG2013CSR4</v>
      </c>
    </row>
    <row r="225" spans="1:20" ht="15" customHeight="1">
      <c r="A225" s="20" t="s">
        <v>35</v>
      </c>
      <c r="B225" s="20" t="s">
        <v>1105</v>
      </c>
      <c r="C225" s="20">
        <v>2013</v>
      </c>
      <c r="D225" s="20" t="s">
        <v>7</v>
      </c>
      <c r="E225" s="18" t="s">
        <v>495</v>
      </c>
      <c r="F225" s="20" t="s">
        <v>3</v>
      </c>
      <c r="G225" s="18" t="s">
        <v>496</v>
      </c>
      <c r="H225" s="18" t="s">
        <v>907</v>
      </c>
      <c r="I225" s="20">
        <v>0</v>
      </c>
      <c r="J225" s="21" t="s">
        <v>1222</v>
      </c>
      <c r="K225" s="18" t="s">
        <v>1208</v>
      </c>
      <c r="L225" s="18" t="s">
        <v>1149</v>
      </c>
      <c r="M225" s="21">
        <v>0.25</v>
      </c>
      <c r="N225" s="27"/>
      <c r="O225" s="27"/>
      <c r="P225" s="9" t="s">
        <v>17</v>
      </c>
      <c r="Q225" s="9"/>
      <c r="T225" s="24" t="str">
        <f t="shared" si="3"/>
        <v>BG2013CSR4</v>
      </c>
    </row>
    <row r="226" spans="1:20" ht="15" customHeight="1">
      <c r="A226" s="20" t="s">
        <v>35</v>
      </c>
      <c r="B226" s="20" t="s">
        <v>1105</v>
      </c>
      <c r="C226" s="20">
        <v>2013</v>
      </c>
      <c r="D226" s="20" t="s">
        <v>7</v>
      </c>
      <c r="E226" s="18" t="s">
        <v>495</v>
      </c>
      <c r="F226" s="20" t="s">
        <v>3</v>
      </c>
      <c r="G226" s="18" t="s">
        <v>496</v>
      </c>
      <c r="H226" s="18" t="s">
        <v>907</v>
      </c>
      <c r="I226" s="20">
        <v>0</v>
      </c>
      <c r="J226" s="21" t="s">
        <v>1223</v>
      </c>
      <c r="K226" s="18" t="s">
        <v>1209</v>
      </c>
      <c r="L226" s="18" t="s">
        <v>1164</v>
      </c>
      <c r="M226" s="21">
        <v>0</v>
      </c>
      <c r="N226" s="27"/>
      <c r="O226" s="27"/>
      <c r="P226" s="9" t="s">
        <v>17</v>
      </c>
      <c r="Q226" s="9"/>
      <c r="T226" s="24" t="str">
        <f t="shared" si="3"/>
        <v>BG2013CSR4</v>
      </c>
    </row>
    <row r="227" spans="1:20" ht="15" customHeight="1">
      <c r="A227" s="20" t="s">
        <v>35</v>
      </c>
      <c r="B227" s="20" t="s">
        <v>1105</v>
      </c>
      <c r="C227" s="20">
        <v>2013</v>
      </c>
      <c r="D227" s="20" t="s">
        <v>7</v>
      </c>
      <c r="E227" s="18" t="s">
        <v>495</v>
      </c>
      <c r="F227" s="20" t="s">
        <v>3</v>
      </c>
      <c r="G227" s="18" t="s">
        <v>496</v>
      </c>
      <c r="H227" s="18" t="s">
        <v>907</v>
      </c>
      <c r="I227" s="20">
        <v>0</v>
      </c>
      <c r="J227" s="21" t="s">
        <v>1224</v>
      </c>
      <c r="K227" s="18" t="s">
        <v>1210</v>
      </c>
      <c r="L227" s="18" t="s">
        <v>1149</v>
      </c>
      <c r="M227" s="21">
        <v>0.25</v>
      </c>
      <c r="N227" s="27"/>
      <c r="O227" s="27"/>
      <c r="P227" s="9" t="s">
        <v>17</v>
      </c>
      <c r="Q227" s="9"/>
      <c r="T227" s="24" t="str">
        <f t="shared" si="3"/>
        <v>BG2013CSR4</v>
      </c>
    </row>
    <row r="228" spans="1:20" ht="15" customHeight="1">
      <c r="A228" s="20" t="s">
        <v>35</v>
      </c>
      <c r="B228" s="20" t="s">
        <v>1105</v>
      </c>
      <c r="C228" s="20">
        <v>2013</v>
      </c>
      <c r="D228" s="20" t="s">
        <v>8</v>
      </c>
      <c r="E228" s="18" t="s">
        <v>497</v>
      </c>
      <c r="F228" s="20" t="s">
        <v>3</v>
      </c>
      <c r="G228" s="18" t="s">
        <v>498</v>
      </c>
      <c r="H228" s="18" t="s">
        <v>906</v>
      </c>
      <c r="I228" s="20">
        <v>0.25</v>
      </c>
      <c r="J228" s="21" t="s">
        <v>1221</v>
      </c>
      <c r="K228" s="18" t="s">
        <v>1211</v>
      </c>
      <c r="L228" s="18" t="s">
        <v>142</v>
      </c>
      <c r="M228" s="21">
        <v>0.5</v>
      </c>
      <c r="N228" s="27"/>
      <c r="O228" s="27"/>
      <c r="P228" s="9" t="s">
        <v>17</v>
      </c>
      <c r="Q228" s="9"/>
      <c r="T228" s="24" t="str">
        <f t="shared" si="3"/>
        <v>BG2013CSR5</v>
      </c>
    </row>
    <row r="229" spans="1:20" ht="15" customHeight="1">
      <c r="A229" s="20" t="s">
        <v>35</v>
      </c>
      <c r="B229" s="20" t="s">
        <v>1105</v>
      </c>
      <c r="C229" s="20">
        <v>2013</v>
      </c>
      <c r="D229" s="20" t="s">
        <v>8</v>
      </c>
      <c r="E229" s="18" t="s">
        <v>497</v>
      </c>
      <c r="F229" s="20" t="s">
        <v>3</v>
      </c>
      <c r="G229" s="18" t="s">
        <v>498</v>
      </c>
      <c r="H229" s="18" t="s">
        <v>906</v>
      </c>
      <c r="I229" s="20">
        <v>0.25</v>
      </c>
      <c r="J229" s="21" t="s">
        <v>1222</v>
      </c>
      <c r="K229" s="18" t="s">
        <v>1212</v>
      </c>
      <c r="L229" s="18" t="s">
        <v>1164</v>
      </c>
      <c r="M229" s="21">
        <v>0</v>
      </c>
      <c r="N229" s="27"/>
      <c r="O229" s="27"/>
      <c r="P229" s="9" t="s">
        <v>17</v>
      </c>
      <c r="Q229" s="9"/>
      <c r="T229" s="24" t="str">
        <f t="shared" si="3"/>
        <v>BG2013CSR5</v>
      </c>
    </row>
    <row r="230" spans="1:20" ht="15" customHeight="1">
      <c r="A230" s="20" t="s">
        <v>35</v>
      </c>
      <c r="B230" s="20" t="s">
        <v>1105</v>
      </c>
      <c r="C230" s="20">
        <v>2013</v>
      </c>
      <c r="D230" s="20" t="s">
        <v>8</v>
      </c>
      <c r="E230" s="18" t="s">
        <v>497</v>
      </c>
      <c r="F230" s="20" t="s">
        <v>3</v>
      </c>
      <c r="G230" s="18" t="s">
        <v>498</v>
      </c>
      <c r="H230" s="18" t="s">
        <v>906</v>
      </c>
      <c r="I230" s="20">
        <v>0.25</v>
      </c>
      <c r="J230" s="21" t="s">
        <v>1223</v>
      </c>
      <c r="K230" s="18" t="s">
        <v>1213</v>
      </c>
      <c r="L230" s="18" t="s">
        <v>142</v>
      </c>
      <c r="M230" s="21">
        <v>0.5</v>
      </c>
      <c r="N230" s="27"/>
      <c r="O230" s="27"/>
      <c r="P230" s="9" t="s">
        <v>17</v>
      </c>
      <c r="Q230" s="9"/>
      <c r="T230" s="24" t="str">
        <f t="shared" si="3"/>
        <v>BG2013CSR5</v>
      </c>
    </row>
    <row r="231" spans="1:20" ht="15" customHeight="1">
      <c r="A231" s="20" t="s">
        <v>35</v>
      </c>
      <c r="B231" s="20" t="s">
        <v>1105</v>
      </c>
      <c r="C231" s="20">
        <v>2013</v>
      </c>
      <c r="D231" s="20" t="s">
        <v>8</v>
      </c>
      <c r="E231" s="18" t="s">
        <v>497</v>
      </c>
      <c r="F231" s="20" t="s">
        <v>3</v>
      </c>
      <c r="G231" s="18" t="s">
        <v>498</v>
      </c>
      <c r="H231" s="18" t="s">
        <v>906</v>
      </c>
      <c r="I231" s="20">
        <v>0.25</v>
      </c>
      <c r="J231" s="21" t="s">
        <v>1224</v>
      </c>
      <c r="K231" s="18" t="s">
        <v>1214</v>
      </c>
      <c r="L231" s="18" t="s">
        <v>1149</v>
      </c>
      <c r="M231" s="21">
        <v>0.25</v>
      </c>
      <c r="N231" s="27"/>
      <c r="O231" s="27"/>
      <c r="P231" s="9" t="s">
        <v>17</v>
      </c>
      <c r="Q231" s="9"/>
      <c r="T231" s="24" t="str">
        <f t="shared" si="3"/>
        <v>BG2013CSR5</v>
      </c>
    </row>
    <row r="232" spans="1:20" ht="15" customHeight="1">
      <c r="A232" s="20" t="s">
        <v>35</v>
      </c>
      <c r="B232" s="20" t="s">
        <v>1105</v>
      </c>
      <c r="C232" s="20">
        <v>2013</v>
      </c>
      <c r="D232" s="20" t="s">
        <v>8</v>
      </c>
      <c r="E232" s="18" t="s">
        <v>497</v>
      </c>
      <c r="F232" s="20" t="s">
        <v>3</v>
      </c>
      <c r="G232" s="18" t="s">
        <v>498</v>
      </c>
      <c r="H232" s="18" t="s">
        <v>906</v>
      </c>
      <c r="I232" s="20">
        <v>0.25</v>
      </c>
      <c r="J232" s="21" t="s">
        <v>1225</v>
      </c>
      <c r="K232" s="18" t="s">
        <v>3327</v>
      </c>
      <c r="L232" s="18" t="s">
        <v>1149</v>
      </c>
      <c r="M232" s="21">
        <v>0.25</v>
      </c>
      <c r="N232" s="27"/>
      <c r="O232" s="27"/>
      <c r="P232" s="9" t="s">
        <v>17</v>
      </c>
      <c r="Q232" s="9"/>
      <c r="T232" s="24" t="str">
        <f t="shared" si="3"/>
        <v>BG2013CSR5</v>
      </c>
    </row>
    <row r="233" spans="1:20" ht="15" customHeight="1">
      <c r="A233" s="20" t="s">
        <v>35</v>
      </c>
      <c r="B233" s="20" t="s">
        <v>1105</v>
      </c>
      <c r="C233" s="20">
        <v>2013</v>
      </c>
      <c r="D233" s="20" t="s">
        <v>9</v>
      </c>
      <c r="E233" s="18" t="s">
        <v>499</v>
      </c>
      <c r="F233" s="20" t="s">
        <v>2</v>
      </c>
      <c r="G233" s="18" t="s">
        <v>500</v>
      </c>
      <c r="H233" s="18" t="s">
        <v>906</v>
      </c>
      <c r="I233" s="20">
        <v>0.25</v>
      </c>
      <c r="J233" s="21" t="s">
        <v>1221</v>
      </c>
      <c r="K233" s="18" t="s">
        <v>1215</v>
      </c>
      <c r="L233" s="18" t="s">
        <v>142</v>
      </c>
      <c r="M233" s="21">
        <v>0.5</v>
      </c>
      <c r="N233" s="27"/>
      <c r="O233" s="27"/>
      <c r="P233" s="9" t="s">
        <v>17</v>
      </c>
      <c r="Q233" s="9"/>
      <c r="T233" s="24" t="str">
        <f t="shared" si="3"/>
        <v>BG2013CSR6</v>
      </c>
    </row>
    <row r="234" spans="1:20" ht="15" customHeight="1">
      <c r="A234" s="20" t="s">
        <v>35</v>
      </c>
      <c r="B234" s="20" t="s">
        <v>1105</v>
      </c>
      <c r="C234" s="20">
        <v>2013</v>
      </c>
      <c r="D234" s="20" t="s">
        <v>9</v>
      </c>
      <c r="E234" s="18" t="s">
        <v>499</v>
      </c>
      <c r="F234" s="20" t="s">
        <v>2</v>
      </c>
      <c r="G234" s="18" t="s">
        <v>500</v>
      </c>
      <c r="H234" s="18" t="s">
        <v>906</v>
      </c>
      <c r="I234" s="20">
        <v>0.25</v>
      </c>
      <c r="J234" s="21" t="s">
        <v>1222</v>
      </c>
      <c r="K234" s="18" t="s">
        <v>1216</v>
      </c>
      <c r="L234" s="18" t="s">
        <v>1149</v>
      </c>
      <c r="M234" s="21">
        <v>0.25</v>
      </c>
      <c r="N234" s="27"/>
      <c r="O234" s="27"/>
      <c r="P234" s="9" t="s">
        <v>17</v>
      </c>
      <c r="Q234" s="9"/>
      <c r="T234" s="24" t="str">
        <f t="shared" si="3"/>
        <v>BG2013CSR6</v>
      </c>
    </row>
    <row r="235" spans="1:20" ht="15" customHeight="1">
      <c r="A235" s="20" t="s">
        <v>35</v>
      </c>
      <c r="B235" s="20" t="s">
        <v>1105</v>
      </c>
      <c r="C235" s="20">
        <v>2013</v>
      </c>
      <c r="D235" s="20" t="s">
        <v>10</v>
      </c>
      <c r="E235" s="18" t="s">
        <v>501</v>
      </c>
      <c r="F235" s="20" t="s">
        <v>2</v>
      </c>
      <c r="G235" s="18" t="s">
        <v>502</v>
      </c>
      <c r="H235" s="18" t="s">
        <v>906</v>
      </c>
      <c r="I235" s="20">
        <v>0.25</v>
      </c>
      <c r="J235" s="21" t="s">
        <v>1221</v>
      </c>
      <c r="K235" s="18" t="s">
        <v>1217</v>
      </c>
      <c r="L235" s="18" t="s">
        <v>1164</v>
      </c>
      <c r="M235" s="21">
        <v>0</v>
      </c>
      <c r="N235" s="27"/>
      <c r="O235" s="27"/>
      <c r="P235" s="9" t="s">
        <v>17</v>
      </c>
      <c r="Q235" s="9"/>
      <c r="T235" s="24" t="str">
        <f t="shared" si="3"/>
        <v>BG2013CSR7</v>
      </c>
    </row>
    <row r="236" spans="1:20" ht="15" customHeight="1">
      <c r="A236" s="20" t="s">
        <v>35</v>
      </c>
      <c r="B236" s="20" t="s">
        <v>1105</v>
      </c>
      <c r="C236" s="20">
        <v>2013</v>
      </c>
      <c r="D236" s="20" t="s">
        <v>10</v>
      </c>
      <c r="E236" s="18" t="s">
        <v>501</v>
      </c>
      <c r="F236" s="20" t="s">
        <v>2</v>
      </c>
      <c r="G236" s="18" t="s">
        <v>502</v>
      </c>
      <c r="H236" s="18" t="s">
        <v>906</v>
      </c>
      <c r="I236" s="20">
        <v>0.25</v>
      </c>
      <c r="J236" s="21" t="s">
        <v>1222</v>
      </c>
      <c r="K236" s="18" t="s">
        <v>1218</v>
      </c>
      <c r="L236" s="18" t="s">
        <v>1149</v>
      </c>
      <c r="M236" s="21">
        <v>0.25</v>
      </c>
      <c r="N236" s="27"/>
      <c r="O236" s="27"/>
      <c r="P236" s="9" t="s">
        <v>17</v>
      </c>
      <c r="Q236" s="9"/>
      <c r="T236" s="24" t="str">
        <f t="shared" si="3"/>
        <v>BG2013CSR7</v>
      </c>
    </row>
    <row r="237" spans="1:20" ht="15" customHeight="1">
      <c r="A237" s="20" t="s">
        <v>35</v>
      </c>
      <c r="B237" s="20" t="s">
        <v>1105</v>
      </c>
      <c r="C237" s="20">
        <v>2013</v>
      </c>
      <c r="D237" s="20" t="s">
        <v>10</v>
      </c>
      <c r="E237" s="18" t="s">
        <v>501</v>
      </c>
      <c r="F237" s="20" t="s">
        <v>2</v>
      </c>
      <c r="G237" s="18" t="s">
        <v>502</v>
      </c>
      <c r="H237" s="18" t="s">
        <v>906</v>
      </c>
      <c r="I237" s="20">
        <v>0.25</v>
      </c>
      <c r="J237" s="21" t="s">
        <v>1223</v>
      </c>
      <c r="K237" s="18" t="s">
        <v>1219</v>
      </c>
      <c r="L237" s="18" t="s">
        <v>1149</v>
      </c>
      <c r="M237" s="21">
        <v>0.25</v>
      </c>
      <c r="N237" s="27"/>
      <c r="O237" s="27"/>
      <c r="P237" s="9" t="s">
        <v>17</v>
      </c>
      <c r="Q237" s="9"/>
      <c r="T237" s="24" t="str">
        <f t="shared" si="3"/>
        <v>BG2013CSR7</v>
      </c>
    </row>
    <row r="238" spans="1:20" ht="15" customHeight="1">
      <c r="A238" s="20" t="s">
        <v>35</v>
      </c>
      <c r="B238" s="20" t="s">
        <v>1105</v>
      </c>
      <c r="C238" s="20">
        <v>2013</v>
      </c>
      <c r="D238" s="20" t="s">
        <v>10</v>
      </c>
      <c r="E238" s="18" t="s">
        <v>501</v>
      </c>
      <c r="F238" s="20" t="s">
        <v>2</v>
      </c>
      <c r="G238" s="18" t="s">
        <v>502</v>
      </c>
      <c r="H238" s="18" t="s">
        <v>906</v>
      </c>
      <c r="I238" s="20">
        <v>0.25</v>
      </c>
      <c r="J238" s="21" t="s">
        <v>1224</v>
      </c>
      <c r="K238" s="18" t="s">
        <v>1220</v>
      </c>
      <c r="L238" s="18" t="s">
        <v>1149</v>
      </c>
      <c r="M238" s="21">
        <v>0.25</v>
      </c>
      <c r="N238" s="27"/>
      <c r="O238" s="27"/>
      <c r="P238" s="9" t="s">
        <v>17</v>
      </c>
      <c r="Q238" s="9"/>
      <c r="T238" s="24" t="str">
        <f t="shared" si="3"/>
        <v>BG2013CSR7</v>
      </c>
    </row>
    <row r="239" spans="1:20" ht="15" customHeight="1">
      <c r="A239" s="20" t="s">
        <v>35</v>
      </c>
      <c r="B239" s="20" t="s">
        <v>1105</v>
      </c>
      <c r="C239" s="20">
        <v>2014</v>
      </c>
      <c r="D239" s="20" t="s">
        <v>4</v>
      </c>
      <c r="E239" s="18" t="s">
        <v>503</v>
      </c>
      <c r="F239" s="20" t="s">
        <v>11</v>
      </c>
      <c r="G239" s="18" t="s">
        <v>504</v>
      </c>
      <c r="H239" s="18" t="s">
        <v>907</v>
      </c>
      <c r="I239" s="20">
        <v>0</v>
      </c>
      <c r="J239" s="21" t="s">
        <v>1221</v>
      </c>
      <c r="K239" s="18" t="s">
        <v>3012</v>
      </c>
      <c r="L239" s="18" t="s">
        <v>1164</v>
      </c>
      <c r="M239" s="21">
        <v>0</v>
      </c>
      <c r="N239" s="27"/>
      <c r="O239" s="27"/>
      <c r="P239" s="9" t="s">
        <v>17</v>
      </c>
      <c r="Q239" s="9"/>
      <c r="T239" s="24" t="str">
        <f t="shared" si="3"/>
        <v>BG2014CSR1</v>
      </c>
    </row>
    <row r="240" spans="1:20" ht="15" customHeight="1">
      <c r="A240" s="20" t="s">
        <v>35</v>
      </c>
      <c r="B240" s="20" t="s">
        <v>1105</v>
      </c>
      <c r="C240" s="20">
        <v>2014</v>
      </c>
      <c r="D240" s="20" t="s">
        <v>4</v>
      </c>
      <c r="E240" s="18" t="s">
        <v>503</v>
      </c>
      <c r="F240" s="20" t="s">
        <v>11</v>
      </c>
      <c r="G240" s="18" t="s">
        <v>504</v>
      </c>
      <c r="H240" s="18" t="s">
        <v>907</v>
      </c>
      <c r="I240" s="20">
        <v>0</v>
      </c>
      <c r="J240" s="21" t="s">
        <v>1222</v>
      </c>
      <c r="K240" s="18" t="s">
        <v>1294</v>
      </c>
      <c r="L240" s="18" t="s">
        <v>1149</v>
      </c>
      <c r="M240" s="21">
        <v>0.25</v>
      </c>
      <c r="N240" s="27"/>
      <c r="O240" s="27"/>
      <c r="P240" s="9" t="s">
        <v>17</v>
      </c>
      <c r="Q240" s="9"/>
      <c r="T240" s="24" t="str">
        <f t="shared" si="3"/>
        <v>BG2014CSR1</v>
      </c>
    </row>
    <row r="241" spans="1:20" ht="15" customHeight="1">
      <c r="A241" s="20" t="s">
        <v>35</v>
      </c>
      <c r="B241" s="20" t="s">
        <v>1105</v>
      </c>
      <c r="C241" s="20">
        <v>2014</v>
      </c>
      <c r="D241" s="20" t="s">
        <v>5</v>
      </c>
      <c r="E241" s="18" t="s">
        <v>505</v>
      </c>
      <c r="F241" s="20" t="s">
        <v>2</v>
      </c>
      <c r="G241" s="18" t="s">
        <v>3013</v>
      </c>
      <c r="H241" s="18" t="s">
        <v>907</v>
      </c>
      <c r="I241" s="20">
        <v>0</v>
      </c>
      <c r="J241" s="21" t="s">
        <v>1221</v>
      </c>
      <c r="K241" s="18" t="s">
        <v>1265</v>
      </c>
      <c r="L241" s="18" t="s">
        <v>1164</v>
      </c>
      <c r="M241" s="21">
        <v>0</v>
      </c>
      <c r="N241" s="27"/>
      <c r="O241" s="27"/>
      <c r="P241" s="9" t="s">
        <v>17</v>
      </c>
      <c r="Q241" s="9"/>
      <c r="T241" s="24" t="str">
        <f t="shared" si="3"/>
        <v>BG2014CSR2</v>
      </c>
    </row>
    <row r="242" spans="1:20" ht="15" customHeight="1">
      <c r="A242" s="20" t="s">
        <v>35</v>
      </c>
      <c r="B242" s="20" t="s">
        <v>1105</v>
      </c>
      <c r="C242" s="20">
        <v>2014</v>
      </c>
      <c r="D242" s="20" t="s">
        <v>5</v>
      </c>
      <c r="E242" s="18" t="s">
        <v>505</v>
      </c>
      <c r="F242" s="20" t="s">
        <v>2</v>
      </c>
      <c r="G242" s="18" t="s">
        <v>3013</v>
      </c>
      <c r="H242" s="18" t="s">
        <v>907</v>
      </c>
      <c r="I242" s="20">
        <v>0</v>
      </c>
      <c r="J242" s="21" t="s">
        <v>1222</v>
      </c>
      <c r="K242" s="18" t="s">
        <v>1229</v>
      </c>
      <c r="L242" s="18" t="s">
        <v>1164</v>
      </c>
      <c r="M242" s="21">
        <v>0</v>
      </c>
      <c r="N242" s="27"/>
      <c r="O242" s="27"/>
      <c r="P242" s="9" t="s">
        <v>17</v>
      </c>
      <c r="Q242" s="9"/>
      <c r="T242" s="24" t="str">
        <f t="shared" si="3"/>
        <v>BG2014CSR2</v>
      </c>
    </row>
    <row r="243" spans="1:20" ht="15" customHeight="1">
      <c r="A243" s="20" t="s">
        <v>35</v>
      </c>
      <c r="B243" s="20" t="s">
        <v>1105</v>
      </c>
      <c r="C243" s="20">
        <v>2014</v>
      </c>
      <c r="D243" s="20" t="s">
        <v>5</v>
      </c>
      <c r="E243" s="18" t="s">
        <v>505</v>
      </c>
      <c r="F243" s="20" t="s">
        <v>2</v>
      </c>
      <c r="G243" s="18" t="s">
        <v>3013</v>
      </c>
      <c r="H243" s="18" t="s">
        <v>907</v>
      </c>
      <c r="I243" s="20">
        <v>0</v>
      </c>
      <c r="J243" s="21" t="s">
        <v>1223</v>
      </c>
      <c r="K243" s="18" t="s">
        <v>1230</v>
      </c>
      <c r="L243" s="18" t="s">
        <v>1164</v>
      </c>
      <c r="M243" s="21">
        <v>0</v>
      </c>
      <c r="N243" s="27"/>
      <c r="O243" s="27"/>
      <c r="P243" s="9" t="s">
        <v>17</v>
      </c>
      <c r="Q243" s="9"/>
      <c r="T243" s="24" t="str">
        <f t="shared" si="3"/>
        <v>BG2014CSR2</v>
      </c>
    </row>
    <row r="244" spans="1:20" ht="15" customHeight="1">
      <c r="A244" s="20" t="s">
        <v>35</v>
      </c>
      <c r="B244" s="20" t="s">
        <v>1105</v>
      </c>
      <c r="C244" s="20">
        <v>2014</v>
      </c>
      <c r="D244" s="20" t="s">
        <v>5</v>
      </c>
      <c r="E244" s="18" t="s">
        <v>505</v>
      </c>
      <c r="F244" s="20" t="s">
        <v>2</v>
      </c>
      <c r="G244" s="18" t="s">
        <v>3013</v>
      </c>
      <c r="H244" s="18" t="s">
        <v>907</v>
      </c>
      <c r="I244" s="20">
        <v>0</v>
      </c>
      <c r="J244" s="21" t="s">
        <v>1224</v>
      </c>
      <c r="K244" s="18" t="s">
        <v>1231</v>
      </c>
      <c r="L244" s="18" t="s">
        <v>1149</v>
      </c>
      <c r="M244" s="21">
        <v>0.25</v>
      </c>
      <c r="N244" s="27"/>
      <c r="O244" s="27"/>
      <c r="P244" s="9" t="s">
        <v>17</v>
      </c>
      <c r="Q244" s="9"/>
      <c r="T244" s="24" t="str">
        <f t="shared" si="3"/>
        <v>BG2014CSR2</v>
      </c>
    </row>
    <row r="245" spans="1:20" ht="15" customHeight="1">
      <c r="A245" s="20" t="s">
        <v>35</v>
      </c>
      <c r="B245" s="20" t="s">
        <v>1105</v>
      </c>
      <c r="C245" s="20">
        <v>2014</v>
      </c>
      <c r="D245" s="20" t="s">
        <v>6</v>
      </c>
      <c r="E245" s="18" t="s">
        <v>506</v>
      </c>
      <c r="F245" s="20" t="s">
        <v>3</v>
      </c>
      <c r="G245" s="18" t="s">
        <v>3014</v>
      </c>
      <c r="H245" s="18" t="s">
        <v>906</v>
      </c>
      <c r="I245" s="20">
        <v>0.25</v>
      </c>
      <c r="J245" s="21" t="s">
        <v>1221</v>
      </c>
      <c r="K245" s="18" t="s">
        <v>1288</v>
      </c>
      <c r="L245" s="18" t="s">
        <v>1149</v>
      </c>
      <c r="M245" s="21">
        <v>0.25</v>
      </c>
      <c r="N245" s="27"/>
      <c r="O245" s="27"/>
      <c r="P245" s="9" t="s">
        <v>17</v>
      </c>
      <c r="Q245" s="9"/>
      <c r="T245" s="24" t="str">
        <f t="shared" si="3"/>
        <v>BG2014CSR3</v>
      </c>
    </row>
    <row r="246" spans="1:20" ht="15" customHeight="1">
      <c r="A246" s="20" t="s">
        <v>35</v>
      </c>
      <c r="B246" s="20" t="s">
        <v>1105</v>
      </c>
      <c r="C246" s="20">
        <v>2014</v>
      </c>
      <c r="D246" s="20" t="s">
        <v>6</v>
      </c>
      <c r="E246" s="18" t="s">
        <v>506</v>
      </c>
      <c r="F246" s="20" t="s">
        <v>3</v>
      </c>
      <c r="G246" s="18" t="s">
        <v>3014</v>
      </c>
      <c r="H246" s="18" t="s">
        <v>906</v>
      </c>
      <c r="I246" s="20">
        <v>0.25</v>
      </c>
      <c r="J246" s="21" t="s">
        <v>1222</v>
      </c>
      <c r="K246" s="18" t="s">
        <v>1232</v>
      </c>
      <c r="L246" s="18" t="s">
        <v>1149</v>
      </c>
      <c r="M246" s="21">
        <v>0.25</v>
      </c>
      <c r="N246" s="27"/>
      <c r="O246" s="27"/>
      <c r="P246" s="9" t="s">
        <v>17</v>
      </c>
      <c r="Q246" s="9"/>
      <c r="T246" s="24" t="str">
        <f t="shared" si="3"/>
        <v>BG2014CSR3</v>
      </c>
    </row>
    <row r="247" spans="1:20" ht="15" customHeight="1">
      <c r="A247" s="20" t="s">
        <v>35</v>
      </c>
      <c r="B247" s="20" t="s">
        <v>1105</v>
      </c>
      <c r="C247" s="20">
        <v>2014</v>
      </c>
      <c r="D247" s="20" t="s">
        <v>6</v>
      </c>
      <c r="E247" s="18" t="s">
        <v>506</v>
      </c>
      <c r="F247" s="20" t="s">
        <v>3</v>
      </c>
      <c r="G247" s="18" t="s">
        <v>3014</v>
      </c>
      <c r="H247" s="18" t="s">
        <v>906</v>
      </c>
      <c r="I247" s="20">
        <v>0.25</v>
      </c>
      <c r="J247" s="21" t="s">
        <v>1223</v>
      </c>
      <c r="K247" s="18" t="s">
        <v>1289</v>
      </c>
      <c r="L247" s="18" t="s">
        <v>1149</v>
      </c>
      <c r="M247" s="21">
        <v>0.25</v>
      </c>
      <c r="N247" s="27"/>
      <c r="O247" s="27"/>
      <c r="P247" s="9" t="s">
        <v>17</v>
      </c>
      <c r="Q247" s="9"/>
      <c r="T247" s="24" t="str">
        <f t="shared" si="3"/>
        <v>BG2014CSR3</v>
      </c>
    </row>
    <row r="248" spans="1:20" ht="15" customHeight="1">
      <c r="A248" s="20" t="s">
        <v>35</v>
      </c>
      <c r="B248" s="20" t="s">
        <v>1105</v>
      </c>
      <c r="C248" s="20">
        <v>2014</v>
      </c>
      <c r="D248" s="20" t="s">
        <v>6</v>
      </c>
      <c r="E248" s="18" t="s">
        <v>506</v>
      </c>
      <c r="F248" s="20" t="s">
        <v>3</v>
      </c>
      <c r="G248" s="18" t="s">
        <v>3014</v>
      </c>
      <c r="H248" s="18" t="s">
        <v>906</v>
      </c>
      <c r="I248" s="20">
        <v>0.25</v>
      </c>
      <c r="J248" s="21" t="s">
        <v>1224</v>
      </c>
      <c r="K248" s="18" t="s">
        <v>1233</v>
      </c>
      <c r="L248" s="18" t="s">
        <v>1149</v>
      </c>
      <c r="M248" s="21">
        <v>0.25</v>
      </c>
      <c r="N248" s="27"/>
      <c r="O248" s="27"/>
      <c r="P248" s="9" t="s">
        <v>17</v>
      </c>
      <c r="Q248" s="9"/>
      <c r="T248" s="24" t="str">
        <f t="shared" si="3"/>
        <v>BG2014CSR3</v>
      </c>
    </row>
    <row r="249" spans="1:20" ht="15" customHeight="1">
      <c r="A249" s="20" t="s">
        <v>35</v>
      </c>
      <c r="B249" s="20" t="s">
        <v>1105</v>
      </c>
      <c r="C249" s="20">
        <v>2014</v>
      </c>
      <c r="D249" s="20" t="s">
        <v>6</v>
      </c>
      <c r="E249" s="18" t="s">
        <v>506</v>
      </c>
      <c r="F249" s="20" t="s">
        <v>3</v>
      </c>
      <c r="G249" s="18" t="s">
        <v>3014</v>
      </c>
      <c r="H249" s="18" t="s">
        <v>906</v>
      </c>
      <c r="I249" s="20">
        <v>0.25</v>
      </c>
      <c r="J249" s="21" t="s">
        <v>1225</v>
      </c>
      <c r="K249" s="18" t="s">
        <v>1234</v>
      </c>
      <c r="L249" s="18" t="s">
        <v>142</v>
      </c>
      <c r="M249" s="21">
        <v>0.5</v>
      </c>
      <c r="N249" s="27"/>
      <c r="O249" s="27"/>
      <c r="P249" s="9" t="s">
        <v>17</v>
      </c>
      <c r="Q249" s="9"/>
      <c r="T249" s="24" t="str">
        <f t="shared" si="3"/>
        <v>BG2014CSR3</v>
      </c>
    </row>
    <row r="250" spans="1:20" ht="15" customHeight="1">
      <c r="A250" s="20" t="s">
        <v>35</v>
      </c>
      <c r="B250" s="20" t="s">
        <v>1105</v>
      </c>
      <c r="C250" s="20">
        <v>2014</v>
      </c>
      <c r="D250" s="20" t="s">
        <v>6</v>
      </c>
      <c r="E250" s="18" t="s">
        <v>506</v>
      </c>
      <c r="F250" s="20" t="s">
        <v>3</v>
      </c>
      <c r="G250" s="18" t="s">
        <v>3014</v>
      </c>
      <c r="H250" s="18" t="s">
        <v>906</v>
      </c>
      <c r="I250" s="20">
        <v>0.25</v>
      </c>
      <c r="J250" s="21" t="s">
        <v>1226</v>
      </c>
      <c r="K250" s="18" t="s">
        <v>1235</v>
      </c>
      <c r="L250" s="18" t="s">
        <v>1164</v>
      </c>
      <c r="M250" s="21">
        <v>0</v>
      </c>
      <c r="N250" s="27"/>
      <c r="O250" s="27"/>
      <c r="P250" s="9" t="s">
        <v>17</v>
      </c>
      <c r="Q250" s="9"/>
      <c r="T250" s="24" t="str">
        <f t="shared" si="3"/>
        <v>BG2014CSR3</v>
      </c>
    </row>
    <row r="251" spans="1:20" ht="15" customHeight="1">
      <c r="A251" s="20" t="s">
        <v>35</v>
      </c>
      <c r="B251" s="20" t="s">
        <v>1105</v>
      </c>
      <c r="C251" s="20">
        <v>2014</v>
      </c>
      <c r="D251" s="20" t="s">
        <v>6</v>
      </c>
      <c r="E251" s="18" t="s">
        <v>506</v>
      </c>
      <c r="F251" s="20" t="s">
        <v>3</v>
      </c>
      <c r="G251" s="18" t="s">
        <v>3014</v>
      </c>
      <c r="H251" s="18" t="s">
        <v>906</v>
      </c>
      <c r="I251" s="20">
        <v>0.25</v>
      </c>
      <c r="J251" s="21" t="s">
        <v>1227</v>
      </c>
      <c r="K251" s="18" t="s">
        <v>1266</v>
      </c>
      <c r="L251" s="18" t="s">
        <v>1149</v>
      </c>
      <c r="M251" s="21">
        <v>0.25</v>
      </c>
      <c r="N251" s="27"/>
      <c r="O251" s="27"/>
      <c r="P251" s="9" t="s">
        <v>17</v>
      </c>
      <c r="Q251" s="9"/>
      <c r="T251" s="24" t="str">
        <f t="shared" si="3"/>
        <v>BG2014CSR3</v>
      </c>
    </row>
    <row r="252" spans="1:20" ht="15" customHeight="1">
      <c r="A252" s="20" t="s">
        <v>35</v>
      </c>
      <c r="B252" s="20" t="s">
        <v>1105</v>
      </c>
      <c r="C252" s="20">
        <v>2014</v>
      </c>
      <c r="D252" s="20" t="s">
        <v>7</v>
      </c>
      <c r="E252" s="18" t="s">
        <v>507</v>
      </c>
      <c r="F252" s="20" t="s">
        <v>3</v>
      </c>
      <c r="G252" s="18" t="s">
        <v>3015</v>
      </c>
      <c r="H252" s="18" t="s">
        <v>906</v>
      </c>
      <c r="I252" s="20">
        <v>0.25</v>
      </c>
      <c r="J252" s="21" t="s">
        <v>1221</v>
      </c>
      <c r="K252" s="18" t="s">
        <v>1236</v>
      </c>
      <c r="L252" s="18" t="s">
        <v>1164</v>
      </c>
      <c r="M252" s="21">
        <v>0</v>
      </c>
      <c r="N252" s="27"/>
      <c r="O252" s="27"/>
      <c r="P252" s="9" t="s">
        <v>17</v>
      </c>
      <c r="Q252" s="9"/>
      <c r="T252" s="24" t="str">
        <f t="shared" si="3"/>
        <v>BG2014CSR4</v>
      </c>
    </row>
    <row r="253" spans="1:20" ht="15" customHeight="1">
      <c r="A253" s="20" t="s">
        <v>35</v>
      </c>
      <c r="B253" s="20" t="s">
        <v>1105</v>
      </c>
      <c r="C253" s="20">
        <v>2014</v>
      </c>
      <c r="D253" s="20" t="s">
        <v>7</v>
      </c>
      <c r="E253" s="18" t="s">
        <v>507</v>
      </c>
      <c r="F253" s="20" t="s">
        <v>3</v>
      </c>
      <c r="G253" s="18" t="s">
        <v>3015</v>
      </c>
      <c r="H253" s="18" t="s">
        <v>906</v>
      </c>
      <c r="I253" s="20">
        <v>0.25</v>
      </c>
      <c r="J253" s="21" t="s">
        <v>1222</v>
      </c>
      <c r="K253" s="18" t="s">
        <v>1237</v>
      </c>
      <c r="L253" s="18" t="s">
        <v>142</v>
      </c>
      <c r="M253" s="21">
        <v>0.5</v>
      </c>
      <c r="N253" s="27"/>
      <c r="O253" s="27"/>
      <c r="P253" s="9" t="s">
        <v>17</v>
      </c>
      <c r="Q253" s="9"/>
      <c r="T253" s="24" t="str">
        <f t="shared" si="3"/>
        <v>BG2014CSR4</v>
      </c>
    </row>
    <row r="254" spans="1:20" ht="15" customHeight="1">
      <c r="A254" s="20" t="s">
        <v>35</v>
      </c>
      <c r="B254" s="20" t="s">
        <v>1105</v>
      </c>
      <c r="C254" s="20">
        <v>2014</v>
      </c>
      <c r="D254" s="20" t="s">
        <v>7</v>
      </c>
      <c r="E254" s="18" t="s">
        <v>507</v>
      </c>
      <c r="F254" s="20" t="s">
        <v>3</v>
      </c>
      <c r="G254" s="18" t="s">
        <v>3015</v>
      </c>
      <c r="H254" s="18" t="s">
        <v>906</v>
      </c>
      <c r="I254" s="20">
        <v>0.25</v>
      </c>
      <c r="J254" s="21" t="s">
        <v>1223</v>
      </c>
      <c r="K254" s="18" t="s">
        <v>1267</v>
      </c>
      <c r="L254" s="18" t="s">
        <v>142</v>
      </c>
      <c r="M254" s="21">
        <v>0.5</v>
      </c>
      <c r="N254" s="27"/>
      <c r="O254" s="27"/>
      <c r="P254" s="9" t="s">
        <v>17</v>
      </c>
      <c r="Q254" s="9"/>
      <c r="T254" s="24" t="str">
        <f t="shared" si="3"/>
        <v>BG2014CSR4</v>
      </c>
    </row>
    <row r="255" spans="1:20" ht="15" customHeight="1">
      <c r="A255" s="20" t="s">
        <v>35</v>
      </c>
      <c r="B255" s="20" t="s">
        <v>1105</v>
      </c>
      <c r="C255" s="20">
        <v>2014</v>
      </c>
      <c r="D255" s="20" t="s">
        <v>7</v>
      </c>
      <c r="E255" s="18" t="s">
        <v>507</v>
      </c>
      <c r="F255" s="20" t="s">
        <v>3</v>
      </c>
      <c r="G255" s="18" t="s">
        <v>3015</v>
      </c>
      <c r="H255" s="18" t="s">
        <v>906</v>
      </c>
      <c r="I255" s="20">
        <v>0.25</v>
      </c>
      <c r="J255" s="21" t="s">
        <v>1224</v>
      </c>
      <c r="K255" s="18" t="s">
        <v>1238</v>
      </c>
      <c r="L255" s="18" t="s">
        <v>1149</v>
      </c>
      <c r="M255" s="21">
        <v>0.25</v>
      </c>
      <c r="N255" s="27"/>
      <c r="O255" s="27"/>
      <c r="P255" s="9" t="s">
        <v>17</v>
      </c>
      <c r="Q255" s="9"/>
      <c r="T255" s="24" t="str">
        <f t="shared" si="3"/>
        <v>BG2014CSR4</v>
      </c>
    </row>
    <row r="256" spans="1:20" ht="15" customHeight="1">
      <c r="A256" s="20" t="s">
        <v>35</v>
      </c>
      <c r="B256" s="20" t="s">
        <v>1105</v>
      </c>
      <c r="C256" s="20">
        <v>2014</v>
      </c>
      <c r="D256" s="20" t="s">
        <v>7</v>
      </c>
      <c r="E256" s="18" t="s">
        <v>507</v>
      </c>
      <c r="F256" s="20" t="s">
        <v>3</v>
      </c>
      <c r="G256" s="18" t="s">
        <v>3015</v>
      </c>
      <c r="H256" s="18" t="s">
        <v>906</v>
      </c>
      <c r="I256" s="20">
        <v>0.25</v>
      </c>
      <c r="J256" s="21" t="s">
        <v>1225</v>
      </c>
      <c r="K256" s="18" t="s">
        <v>1239</v>
      </c>
      <c r="L256" s="18" t="s">
        <v>1149</v>
      </c>
      <c r="M256" s="21">
        <v>0.25</v>
      </c>
      <c r="N256" s="27"/>
      <c r="O256" s="27"/>
      <c r="P256" s="9" t="s">
        <v>17</v>
      </c>
      <c r="Q256" s="9"/>
      <c r="T256" s="24" t="str">
        <f t="shared" si="3"/>
        <v>BG2014CSR4</v>
      </c>
    </row>
    <row r="257" spans="1:20" ht="15" customHeight="1">
      <c r="A257" s="20" t="s">
        <v>35</v>
      </c>
      <c r="B257" s="20" t="s">
        <v>1105</v>
      </c>
      <c r="C257" s="20">
        <v>2014</v>
      </c>
      <c r="D257" s="20" t="s">
        <v>8</v>
      </c>
      <c r="E257" s="18" t="s">
        <v>508</v>
      </c>
      <c r="F257" s="20" t="s">
        <v>3</v>
      </c>
      <c r="G257" s="18" t="s">
        <v>3016</v>
      </c>
      <c r="H257" s="18" t="s">
        <v>906</v>
      </c>
      <c r="I257" s="20">
        <v>0.25</v>
      </c>
      <c r="J257" s="21" t="s">
        <v>1221</v>
      </c>
      <c r="K257" s="18" t="s">
        <v>1268</v>
      </c>
      <c r="L257" s="18" t="s">
        <v>142</v>
      </c>
      <c r="M257" s="21">
        <v>0.5</v>
      </c>
      <c r="N257" s="27"/>
      <c r="O257" s="27"/>
      <c r="P257" s="9" t="s">
        <v>17</v>
      </c>
      <c r="Q257" s="9"/>
      <c r="T257" s="24" t="str">
        <f t="shared" si="3"/>
        <v>BG2014CSR5</v>
      </c>
    </row>
    <row r="258" spans="1:20" ht="15" customHeight="1">
      <c r="A258" s="20" t="s">
        <v>35</v>
      </c>
      <c r="B258" s="20" t="s">
        <v>1105</v>
      </c>
      <c r="C258" s="20">
        <v>2014</v>
      </c>
      <c r="D258" s="20" t="s">
        <v>8</v>
      </c>
      <c r="E258" s="18" t="s">
        <v>508</v>
      </c>
      <c r="F258" s="20" t="s">
        <v>3</v>
      </c>
      <c r="G258" s="18" t="s">
        <v>3016</v>
      </c>
      <c r="H258" s="18" t="s">
        <v>906</v>
      </c>
      <c r="I258" s="20">
        <v>0.25</v>
      </c>
      <c r="J258" s="21" t="s">
        <v>1222</v>
      </c>
      <c r="K258" s="18" t="s">
        <v>1269</v>
      </c>
      <c r="L258" s="18" t="s">
        <v>1149</v>
      </c>
      <c r="M258" s="21">
        <v>0.25</v>
      </c>
      <c r="N258" s="27"/>
      <c r="O258" s="27"/>
      <c r="P258" s="9" t="s">
        <v>17</v>
      </c>
      <c r="Q258" s="9"/>
      <c r="T258" s="24" t="str">
        <f t="shared" si="3"/>
        <v>BG2014CSR5</v>
      </c>
    </row>
    <row r="259" spans="1:20" ht="15" customHeight="1">
      <c r="A259" s="20" t="s">
        <v>35</v>
      </c>
      <c r="B259" s="20" t="s">
        <v>1105</v>
      </c>
      <c r="C259" s="20">
        <v>2014</v>
      </c>
      <c r="D259" s="20" t="s">
        <v>8</v>
      </c>
      <c r="E259" s="18" t="s">
        <v>508</v>
      </c>
      <c r="F259" s="20" t="s">
        <v>3</v>
      </c>
      <c r="G259" s="18" t="s">
        <v>3016</v>
      </c>
      <c r="H259" s="18" t="s">
        <v>906</v>
      </c>
      <c r="I259" s="20">
        <v>0.25</v>
      </c>
      <c r="J259" s="21" t="s">
        <v>1223</v>
      </c>
      <c r="K259" s="18" t="s">
        <v>1240</v>
      </c>
      <c r="L259" s="18" t="s">
        <v>1164</v>
      </c>
      <c r="M259" s="21">
        <v>0</v>
      </c>
      <c r="N259" s="27"/>
      <c r="O259" s="27"/>
      <c r="P259" s="9" t="s">
        <v>17</v>
      </c>
      <c r="Q259" s="9"/>
      <c r="T259" s="24" t="str">
        <f t="shared" si="3"/>
        <v>BG2014CSR5</v>
      </c>
    </row>
    <row r="260" spans="1:20" ht="15" customHeight="1">
      <c r="A260" s="20" t="s">
        <v>35</v>
      </c>
      <c r="B260" s="20" t="s">
        <v>1105</v>
      </c>
      <c r="C260" s="20">
        <v>2014</v>
      </c>
      <c r="D260" s="20" t="s">
        <v>8</v>
      </c>
      <c r="E260" s="18" t="s">
        <v>508</v>
      </c>
      <c r="F260" s="20" t="s">
        <v>3</v>
      </c>
      <c r="G260" s="18" t="s">
        <v>3016</v>
      </c>
      <c r="H260" s="18" t="s">
        <v>906</v>
      </c>
      <c r="I260" s="20">
        <v>0.25</v>
      </c>
      <c r="J260" s="21" t="s">
        <v>1224</v>
      </c>
      <c r="K260" s="18" t="s">
        <v>1241</v>
      </c>
      <c r="L260" s="18" t="s">
        <v>142</v>
      </c>
      <c r="M260" s="21">
        <v>0.5</v>
      </c>
      <c r="N260" s="27"/>
      <c r="O260" s="27"/>
      <c r="P260" s="9" t="s">
        <v>17</v>
      </c>
      <c r="Q260" s="9"/>
      <c r="T260" s="24" t="str">
        <f t="shared" si="3"/>
        <v>BG2014CSR5</v>
      </c>
    </row>
    <row r="261" spans="1:20" ht="15" customHeight="1">
      <c r="A261" s="20" t="s">
        <v>35</v>
      </c>
      <c r="B261" s="20" t="s">
        <v>1105</v>
      </c>
      <c r="C261" s="20">
        <v>2014</v>
      </c>
      <c r="D261" s="20" t="s">
        <v>8</v>
      </c>
      <c r="E261" s="18" t="s">
        <v>508</v>
      </c>
      <c r="F261" s="20" t="s">
        <v>3</v>
      </c>
      <c r="G261" s="18" t="s">
        <v>3016</v>
      </c>
      <c r="H261" s="18" t="s">
        <v>906</v>
      </c>
      <c r="I261" s="20">
        <v>0.25</v>
      </c>
      <c r="J261" s="21" t="s">
        <v>1225</v>
      </c>
      <c r="K261" s="18" t="s">
        <v>1242</v>
      </c>
      <c r="L261" s="18" t="s">
        <v>1149</v>
      </c>
      <c r="M261" s="21">
        <v>0.25</v>
      </c>
      <c r="N261" s="27"/>
      <c r="O261" s="27"/>
      <c r="P261" s="9" t="s">
        <v>17</v>
      </c>
      <c r="Q261" s="9"/>
      <c r="T261" s="24" t="str">
        <f t="shared" si="3"/>
        <v>BG2014CSR5</v>
      </c>
    </row>
    <row r="262" spans="1:20" ht="15" customHeight="1">
      <c r="A262" s="20" t="s">
        <v>35</v>
      </c>
      <c r="B262" s="20" t="s">
        <v>1105</v>
      </c>
      <c r="C262" s="20">
        <v>2014</v>
      </c>
      <c r="D262" s="20" t="s">
        <v>8</v>
      </c>
      <c r="E262" s="18" t="s">
        <v>508</v>
      </c>
      <c r="F262" s="20" t="s">
        <v>3</v>
      </c>
      <c r="G262" s="18" t="s">
        <v>3016</v>
      </c>
      <c r="H262" s="18" t="s">
        <v>906</v>
      </c>
      <c r="I262" s="20">
        <v>0.25</v>
      </c>
      <c r="J262" s="21" t="s">
        <v>1226</v>
      </c>
      <c r="K262" s="18" t="s">
        <v>1243</v>
      </c>
      <c r="L262" s="18" t="s">
        <v>1164</v>
      </c>
      <c r="M262" s="21">
        <v>0</v>
      </c>
      <c r="N262" s="27"/>
      <c r="O262" s="27"/>
      <c r="P262" s="9" t="s">
        <v>17</v>
      </c>
      <c r="Q262" s="9"/>
      <c r="T262" s="24" t="str">
        <f t="shared" si="3"/>
        <v>BG2014CSR5</v>
      </c>
    </row>
    <row r="263" spans="1:20" ht="15" customHeight="1">
      <c r="A263" s="20" t="s">
        <v>35</v>
      </c>
      <c r="B263" s="20" t="s">
        <v>1105</v>
      </c>
      <c r="C263" s="20">
        <v>2014</v>
      </c>
      <c r="D263" s="20" t="s">
        <v>8</v>
      </c>
      <c r="E263" s="18" t="s">
        <v>508</v>
      </c>
      <c r="F263" s="20" t="s">
        <v>3</v>
      </c>
      <c r="G263" s="18" t="s">
        <v>3016</v>
      </c>
      <c r="H263" s="18" t="s">
        <v>906</v>
      </c>
      <c r="I263" s="20">
        <v>0.25</v>
      </c>
      <c r="J263" s="21" t="s">
        <v>1227</v>
      </c>
      <c r="K263" s="18" t="s">
        <v>1270</v>
      </c>
      <c r="L263" s="18" t="s">
        <v>1174</v>
      </c>
      <c r="M263" s="21">
        <v>0.75</v>
      </c>
      <c r="N263" s="27"/>
      <c r="O263" s="27"/>
      <c r="P263" s="9" t="s">
        <v>17</v>
      </c>
      <c r="Q263" s="9"/>
      <c r="T263" s="24" t="str">
        <f t="shared" ref="T263:T326" si="4">A263&amp;C263&amp;D263</f>
        <v>BG2014CSR5</v>
      </c>
    </row>
    <row r="264" spans="1:20" ht="15" customHeight="1">
      <c r="A264" s="20" t="s">
        <v>35</v>
      </c>
      <c r="B264" s="20" t="s">
        <v>1105</v>
      </c>
      <c r="C264" s="20">
        <v>2014</v>
      </c>
      <c r="D264" s="20" t="s">
        <v>9</v>
      </c>
      <c r="E264" s="18" t="s">
        <v>509</v>
      </c>
      <c r="F264" s="20" t="s">
        <v>2</v>
      </c>
      <c r="G264" s="18" t="s">
        <v>510</v>
      </c>
      <c r="H264" s="18" t="s">
        <v>906</v>
      </c>
      <c r="I264" s="20">
        <v>0.25</v>
      </c>
      <c r="J264" s="21" t="s">
        <v>1221</v>
      </c>
      <c r="K264" s="18" t="s">
        <v>3321</v>
      </c>
      <c r="L264" s="18" t="s">
        <v>1149</v>
      </c>
      <c r="M264" s="21">
        <v>0.25</v>
      </c>
      <c r="N264" s="27"/>
      <c r="O264" s="27"/>
      <c r="P264" s="9" t="s">
        <v>17</v>
      </c>
      <c r="Q264" s="9"/>
      <c r="T264" s="24" t="str">
        <f t="shared" si="4"/>
        <v>BG2014CSR6</v>
      </c>
    </row>
    <row r="265" spans="1:20" ht="15" customHeight="1">
      <c r="A265" s="20" t="s">
        <v>35</v>
      </c>
      <c r="B265" s="20" t="s">
        <v>1105</v>
      </c>
      <c r="C265" s="20">
        <v>2014</v>
      </c>
      <c r="D265" s="20" t="s">
        <v>9</v>
      </c>
      <c r="E265" s="18" t="s">
        <v>509</v>
      </c>
      <c r="F265" s="20" t="s">
        <v>2</v>
      </c>
      <c r="G265" s="18" t="s">
        <v>510</v>
      </c>
      <c r="H265" s="18" t="s">
        <v>906</v>
      </c>
      <c r="I265" s="20">
        <v>0.25</v>
      </c>
      <c r="J265" s="21" t="s">
        <v>1222</v>
      </c>
      <c r="K265" s="18" t="s">
        <v>1244</v>
      </c>
      <c r="L265" s="18" t="s">
        <v>1149</v>
      </c>
      <c r="M265" s="21">
        <v>0.25</v>
      </c>
      <c r="N265" s="27"/>
      <c r="O265" s="27"/>
      <c r="P265" s="9" t="s">
        <v>17</v>
      </c>
      <c r="Q265" s="9"/>
      <c r="T265" s="24" t="str">
        <f t="shared" si="4"/>
        <v>BG2014CSR6</v>
      </c>
    </row>
    <row r="266" spans="1:20" ht="15" customHeight="1">
      <c r="A266" s="20" t="s">
        <v>35</v>
      </c>
      <c r="B266" s="20" t="s">
        <v>1105</v>
      </c>
      <c r="C266" s="20">
        <v>2015</v>
      </c>
      <c r="D266" s="20" t="s">
        <v>4</v>
      </c>
      <c r="E266" s="18" t="s">
        <v>1012</v>
      </c>
      <c r="F266" s="20" t="s">
        <v>13</v>
      </c>
      <c r="G266" s="18" t="s">
        <v>2138</v>
      </c>
      <c r="H266" s="18" t="s">
        <v>1</v>
      </c>
      <c r="I266" s="20">
        <v>0.5</v>
      </c>
      <c r="J266" s="21" t="s">
        <v>1221</v>
      </c>
      <c r="K266" s="18" t="s">
        <v>1888</v>
      </c>
      <c r="L266" s="18" t="s">
        <v>142</v>
      </c>
      <c r="M266" s="21">
        <v>0.5</v>
      </c>
      <c r="N266" s="27"/>
      <c r="O266" s="27"/>
      <c r="P266" s="9" t="s">
        <v>17</v>
      </c>
      <c r="Q266" s="9"/>
      <c r="T266" s="24" t="str">
        <f t="shared" si="4"/>
        <v>BG2015CSR1</v>
      </c>
    </row>
    <row r="267" spans="1:20" ht="15" customHeight="1">
      <c r="A267" s="20" t="s">
        <v>35</v>
      </c>
      <c r="B267" s="20" t="s">
        <v>1105</v>
      </c>
      <c r="C267" s="20">
        <v>2015</v>
      </c>
      <c r="D267" s="20" t="s">
        <v>4</v>
      </c>
      <c r="E267" s="18" t="s">
        <v>1012</v>
      </c>
      <c r="F267" s="20" t="s">
        <v>13</v>
      </c>
      <c r="G267" s="18" t="s">
        <v>2138</v>
      </c>
      <c r="H267" s="18" t="s">
        <v>142</v>
      </c>
      <c r="I267" s="20">
        <v>0.5</v>
      </c>
      <c r="J267" s="21" t="s">
        <v>1222</v>
      </c>
      <c r="K267" s="18" t="s">
        <v>1889</v>
      </c>
      <c r="L267" s="18" t="s">
        <v>142</v>
      </c>
      <c r="M267" s="21">
        <v>0.5</v>
      </c>
      <c r="N267" s="27"/>
      <c r="O267" s="27"/>
      <c r="P267" s="9" t="s">
        <v>17</v>
      </c>
      <c r="Q267" s="9"/>
      <c r="T267" s="24" t="str">
        <f t="shared" si="4"/>
        <v>BG2015CSR1</v>
      </c>
    </row>
    <row r="268" spans="1:20" ht="15" customHeight="1">
      <c r="A268" s="20" t="s">
        <v>35</v>
      </c>
      <c r="B268" s="20" t="s">
        <v>1105</v>
      </c>
      <c r="C268" s="20">
        <v>2015</v>
      </c>
      <c r="D268" s="20" t="s">
        <v>5</v>
      </c>
      <c r="E268" s="18" t="s">
        <v>1016</v>
      </c>
      <c r="F268" s="20" t="s">
        <v>3</v>
      </c>
      <c r="G268" s="18" t="s">
        <v>2139</v>
      </c>
      <c r="H268" s="18" t="s">
        <v>1</v>
      </c>
      <c r="I268" s="20">
        <v>0.5</v>
      </c>
      <c r="J268" s="21" t="s">
        <v>1221</v>
      </c>
      <c r="K268" s="18" t="s">
        <v>1890</v>
      </c>
      <c r="L268" s="18" t="s">
        <v>142</v>
      </c>
      <c r="M268" s="21">
        <v>0.5</v>
      </c>
      <c r="N268" s="27"/>
      <c r="O268" s="27"/>
      <c r="P268" s="9" t="s">
        <v>17</v>
      </c>
      <c r="Q268" s="9"/>
      <c r="T268" s="24" t="str">
        <f t="shared" si="4"/>
        <v>BG2015CSR2</v>
      </c>
    </row>
    <row r="269" spans="1:20" ht="15" customHeight="1">
      <c r="A269" s="20" t="s">
        <v>35</v>
      </c>
      <c r="B269" s="20" t="s">
        <v>1105</v>
      </c>
      <c r="C269" s="20">
        <v>2015</v>
      </c>
      <c r="D269" s="20" t="s">
        <v>5</v>
      </c>
      <c r="E269" s="18" t="s">
        <v>1016</v>
      </c>
      <c r="F269" s="20" t="s">
        <v>3</v>
      </c>
      <c r="G269" s="18" t="s">
        <v>2139</v>
      </c>
      <c r="H269" s="18" t="s">
        <v>1</v>
      </c>
      <c r="I269" s="20">
        <v>0.5</v>
      </c>
      <c r="J269" s="21" t="s">
        <v>1222</v>
      </c>
      <c r="K269" s="18" t="s">
        <v>1891</v>
      </c>
      <c r="L269" s="18" t="s">
        <v>1149</v>
      </c>
      <c r="M269" s="21">
        <v>0.25</v>
      </c>
      <c r="N269" s="27"/>
      <c r="O269" s="27"/>
      <c r="P269" s="9" t="s">
        <v>17</v>
      </c>
      <c r="Q269" s="9"/>
      <c r="T269" s="24" t="str">
        <f t="shared" si="4"/>
        <v>BG2015CSR2</v>
      </c>
    </row>
    <row r="270" spans="1:20" ht="15" customHeight="1">
      <c r="A270" s="20" t="s">
        <v>35</v>
      </c>
      <c r="B270" s="20" t="s">
        <v>1105</v>
      </c>
      <c r="C270" s="20">
        <v>2015</v>
      </c>
      <c r="D270" s="20" t="s">
        <v>5</v>
      </c>
      <c r="E270" s="18" t="s">
        <v>1016</v>
      </c>
      <c r="F270" s="20" t="s">
        <v>3</v>
      </c>
      <c r="G270" s="18" t="s">
        <v>2139</v>
      </c>
      <c r="H270" s="18" t="s">
        <v>1</v>
      </c>
      <c r="I270" s="20">
        <v>0.5</v>
      </c>
      <c r="J270" s="21" t="s">
        <v>1223</v>
      </c>
      <c r="K270" s="18" t="s">
        <v>1892</v>
      </c>
      <c r="L270" s="18" t="s">
        <v>142</v>
      </c>
      <c r="M270" s="21">
        <v>0.5</v>
      </c>
      <c r="N270" s="27"/>
      <c r="O270" s="27"/>
      <c r="P270" s="9" t="s">
        <v>17</v>
      </c>
      <c r="Q270" s="9"/>
      <c r="T270" s="24" t="str">
        <f t="shared" si="4"/>
        <v>BG2015CSR2</v>
      </c>
    </row>
    <row r="271" spans="1:20" ht="15" customHeight="1">
      <c r="A271" s="20" t="s">
        <v>35</v>
      </c>
      <c r="B271" s="20" t="s">
        <v>1105</v>
      </c>
      <c r="C271" s="20">
        <v>2015</v>
      </c>
      <c r="D271" s="20" t="s">
        <v>5</v>
      </c>
      <c r="E271" s="18" t="s">
        <v>1016</v>
      </c>
      <c r="F271" s="20" t="s">
        <v>3</v>
      </c>
      <c r="G271" s="18" t="s">
        <v>2139</v>
      </c>
      <c r="H271" s="18" t="s">
        <v>1</v>
      </c>
      <c r="I271" s="20">
        <v>0.5</v>
      </c>
      <c r="J271" s="21" t="s">
        <v>1224</v>
      </c>
      <c r="K271" s="18" t="s">
        <v>1893</v>
      </c>
      <c r="L271" s="18" t="s">
        <v>1149</v>
      </c>
      <c r="M271" s="21">
        <v>0.25</v>
      </c>
      <c r="N271" s="27"/>
      <c r="O271" s="27"/>
      <c r="P271" s="9" t="s">
        <v>17</v>
      </c>
      <c r="Q271" s="9"/>
      <c r="T271" s="24" t="str">
        <f t="shared" si="4"/>
        <v>BG2015CSR2</v>
      </c>
    </row>
    <row r="272" spans="1:20" ht="15" customHeight="1">
      <c r="A272" s="20" t="s">
        <v>35</v>
      </c>
      <c r="B272" s="20" t="s">
        <v>1105</v>
      </c>
      <c r="C272" s="20">
        <v>2015</v>
      </c>
      <c r="D272" s="20" t="s">
        <v>6</v>
      </c>
      <c r="E272" s="18" t="s">
        <v>1013</v>
      </c>
      <c r="F272" s="20" t="s">
        <v>3</v>
      </c>
      <c r="G272" s="18" t="s">
        <v>2640</v>
      </c>
      <c r="H272" s="18" t="s">
        <v>906</v>
      </c>
      <c r="I272" s="20">
        <v>0.25</v>
      </c>
      <c r="J272" s="21" t="s">
        <v>1221</v>
      </c>
      <c r="K272" s="18" t="s">
        <v>1894</v>
      </c>
      <c r="L272" s="18" t="s">
        <v>1149</v>
      </c>
      <c r="M272" s="21">
        <v>0.25</v>
      </c>
      <c r="N272" s="27"/>
      <c r="O272" s="27"/>
      <c r="P272" s="9" t="s">
        <v>17</v>
      </c>
      <c r="Q272" s="9"/>
      <c r="T272" s="24" t="str">
        <f t="shared" si="4"/>
        <v>BG2015CSR3</v>
      </c>
    </row>
    <row r="273" spans="1:20" ht="15" customHeight="1">
      <c r="A273" s="20" t="s">
        <v>35</v>
      </c>
      <c r="B273" s="20" t="s">
        <v>1105</v>
      </c>
      <c r="C273" s="20">
        <v>2015</v>
      </c>
      <c r="D273" s="20" t="s">
        <v>6</v>
      </c>
      <c r="E273" s="18" t="s">
        <v>1013</v>
      </c>
      <c r="F273" s="20" t="s">
        <v>3</v>
      </c>
      <c r="G273" s="18" t="s">
        <v>2640</v>
      </c>
      <c r="H273" s="18" t="s">
        <v>906</v>
      </c>
      <c r="I273" s="20">
        <v>0.25</v>
      </c>
      <c r="J273" s="21" t="s">
        <v>1222</v>
      </c>
      <c r="K273" s="18" t="s">
        <v>1895</v>
      </c>
      <c r="L273" s="18" t="s">
        <v>1149</v>
      </c>
      <c r="M273" s="21">
        <v>0.25</v>
      </c>
      <c r="N273" s="27"/>
      <c r="O273" s="27"/>
      <c r="P273" s="9" t="s">
        <v>17</v>
      </c>
      <c r="Q273" s="9"/>
      <c r="T273" s="24" t="str">
        <f t="shared" si="4"/>
        <v>BG2015CSR3</v>
      </c>
    </row>
    <row r="274" spans="1:20" ht="15" customHeight="1">
      <c r="A274" s="20" t="s">
        <v>35</v>
      </c>
      <c r="B274" s="20" t="s">
        <v>1105</v>
      </c>
      <c r="C274" s="20">
        <v>2015</v>
      </c>
      <c r="D274" s="20" t="s">
        <v>7</v>
      </c>
      <c r="E274" s="18" t="s">
        <v>1014</v>
      </c>
      <c r="F274" s="20" t="s">
        <v>2</v>
      </c>
      <c r="G274" s="18" t="s">
        <v>2212</v>
      </c>
      <c r="H274" s="18" t="s">
        <v>142</v>
      </c>
      <c r="I274" s="20">
        <v>0.5</v>
      </c>
      <c r="J274" s="21" t="s">
        <v>1221</v>
      </c>
      <c r="K274" s="18" t="s">
        <v>1896</v>
      </c>
      <c r="L274" s="18" t="s">
        <v>1174</v>
      </c>
      <c r="M274" s="21">
        <v>0.75</v>
      </c>
      <c r="N274" s="27"/>
      <c r="O274" s="27"/>
      <c r="P274" s="9" t="s">
        <v>17</v>
      </c>
      <c r="Q274" s="9"/>
      <c r="T274" s="24" t="str">
        <f t="shared" si="4"/>
        <v>BG2015CSR4</v>
      </c>
    </row>
    <row r="275" spans="1:20" ht="15" customHeight="1">
      <c r="A275" s="20" t="s">
        <v>35</v>
      </c>
      <c r="B275" s="20" t="s">
        <v>1105</v>
      </c>
      <c r="C275" s="20">
        <v>2015</v>
      </c>
      <c r="D275" s="20" t="s">
        <v>7</v>
      </c>
      <c r="E275" s="18" t="s">
        <v>1014</v>
      </c>
      <c r="F275" s="20" t="s">
        <v>2</v>
      </c>
      <c r="G275" s="18" t="s">
        <v>2212</v>
      </c>
      <c r="H275" s="18" t="s">
        <v>142</v>
      </c>
      <c r="I275" s="20">
        <v>0.5</v>
      </c>
      <c r="J275" s="21" t="s">
        <v>1222</v>
      </c>
      <c r="K275" s="18" t="s">
        <v>1897</v>
      </c>
      <c r="L275" s="18" t="s">
        <v>1149</v>
      </c>
      <c r="M275" s="21">
        <v>0.25</v>
      </c>
      <c r="N275" s="27"/>
      <c r="O275" s="27"/>
      <c r="P275" s="9" t="s">
        <v>17</v>
      </c>
      <c r="Q275" s="9"/>
      <c r="T275" s="24" t="str">
        <f t="shared" si="4"/>
        <v>BG2015CSR4</v>
      </c>
    </row>
    <row r="276" spans="1:20" ht="15" customHeight="1">
      <c r="A276" s="20" t="s">
        <v>35</v>
      </c>
      <c r="B276" s="20" t="s">
        <v>1105</v>
      </c>
      <c r="C276" s="20">
        <v>2015</v>
      </c>
      <c r="D276" s="20" t="s">
        <v>8</v>
      </c>
      <c r="E276" s="18" t="s">
        <v>1015</v>
      </c>
      <c r="F276" s="20" t="s">
        <v>3</v>
      </c>
      <c r="G276" s="18" t="s">
        <v>2140</v>
      </c>
      <c r="H276" s="18" t="s">
        <v>906</v>
      </c>
      <c r="I276" s="20">
        <v>0.25</v>
      </c>
      <c r="J276" s="21" t="s">
        <v>1221</v>
      </c>
      <c r="K276" s="18" t="s">
        <v>1898</v>
      </c>
      <c r="L276" s="18" t="s">
        <v>1149</v>
      </c>
      <c r="M276" s="21">
        <v>0.25</v>
      </c>
      <c r="N276" s="27"/>
      <c r="O276" s="27"/>
      <c r="P276" s="9" t="s">
        <v>17</v>
      </c>
      <c r="Q276" s="9"/>
      <c r="T276" s="24" t="str">
        <f t="shared" si="4"/>
        <v>BG2015CSR5</v>
      </c>
    </row>
    <row r="277" spans="1:20" ht="15" customHeight="1">
      <c r="A277" s="20" t="s">
        <v>35</v>
      </c>
      <c r="B277" s="20" t="s">
        <v>1105</v>
      </c>
      <c r="C277" s="20">
        <v>2016</v>
      </c>
      <c r="D277" s="20" t="s">
        <v>4</v>
      </c>
      <c r="E277" s="18" t="s">
        <v>2237</v>
      </c>
      <c r="F277" s="20" t="s">
        <v>13</v>
      </c>
      <c r="G277" s="18" t="s">
        <v>2236</v>
      </c>
      <c r="H277" s="18" t="s">
        <v>142</v>
      </c>
      <c r="I277" s="20">
        <v>0.5</v>
      </c>
      <c r="J277" s="21" t="s">
        <v>1221</v>
      </c>
      <c r="K277" s="18" t="s">
        <v>2238</v>
      </c>
      <c r="L277" s="18" t="s">
        <v>142</v>
      </c>
      <c r="M277" s="21">
        <v>0.5</v>
      </c>
      <c r="N277" s="27"/>
      <c r="O277" s="27"/>
      <c r="P277" s="9" t="s">
        <v>17</v>
      </c>
      <c r="Q277" s="9"/>
      <c r="T277" s="24" t="str">
        <f t="shared" si="4"/>
        <v>BG2016CSR1</v>
      </c>
    </row>
    <row r="278" spans="1:20" ht="15" customHeight="1">
      <c r="A278" s="20" t="s">
        <v>35</v>
      </c>
      <c r="B278" s="20" t="s">
        <v>1105</v>
      </c>
      <c r="C278" s="20">
        <v>2016</v>
      </c>
      <c r="D278" s="20" t="s">
        <v>5</v>
      </c>
      <c r="E278" s="18" t="s">
        <v>2239</v>
      </c>
      <c r="F278" s="20" t="s">
        <v>3</v>
      </c>
      <c r="G278" s="18" t="s">
        <v>2240</v>
      </c>
      <c r="H278" s="18" t="s">
        <v>142</v>
      </c>
      <c r="I278" s="20">
        <v>0.5</v>
      </c>
      <c r="J278" s="21" t="s">
        <v>1221</v>
      </c>
      <c r="K278" s="18" t="s">
        <v>2241</v>
      </c>
      <c r="L278" s="18" t="s">
        <v>142</v>
      </c>
      <c r="M278" s="21">
        <v>0.5</v>
      </c>
      <c r="N278" s="27"/>
      <c r="O278" s="27"/>
      <c r="P278" s="9" t="s">
        <v>17</v>
      </c>
      <c r="Q278" s="9"/>
      <c r="T278" s="24" t="str">
        <f t="shared" si="4"/>
        <v>BG2016CSR2</v>
      </c>
    </row>
    <row r="279" spans="1:20" ht="15" customHeight="1">
      <c r="A279" s="20" t="s">
        <v>35</v>
      </c>
      <c r="B279" s="20" t="s">
        <v>1105</v>
      </c>
      <c r="C279" s="20">
        <v>2016</v>
      </c>
      <c r="D279" s="20" t="s">
        <v>5</v>
      </c>
      <c r="E279" s="18" t="s">
        <v>2239</v>
      </c>
      <c r="F279" s="20" t="s">
        <v>3</v>
      </c>
      <c r="G279" s="18" t="s">
        <v>2240</v>
      </c>
      <c r="H279" s="18" t="s">
        <v>142</v>
      </c>
      <c r="I279" s="20">
        <v>0.5</v>
      </c>
      <c r="J279" s="21" t="s">
        <v>1222</v>
      </c>
      <c r="K279" s="18" t="s">
        <v>2242</v>
      </c>
      <c r="L279" s="18" t="s">
        <v>1174</v>
      </c>
      <c r="M279" s="21">
        <v>0.75</v>
      </c>
      <c r="N279" s="27"/>
      <c r="O279" s="27"/>
      <c r="P279" s="9" t="s">
        <v>17</v>
      </c>
      <c r="Q279" s="9"/>
      <c r="T279" s="24" t="str">
        <f t="shared" si="4"/>
        <v>BG2016CSR2</v>
      </c>
    </row>
    <row r="280" spans="1:20" ht="15" customHeight="1">
      <c r="A280" s="20" t="s">
        <v>35</v>
      </c>
      <c r="B280" s="20" t="s">
        <v>1105</v>
      </c>
      <c r="C280" s="20">
        <v>2016</v>
      </c>
      <c r="D280" s="20" t="s">
        <v>5</v>
      </c>
      <c r="E280" s="18" t="s">
        <v>2239</v>
      </c>
      <c r="F280" s="20" t="s">
        <v>3</v>
      </c>
      <c r="G280" s="18" t="s">
        <v>2240</v>
      </c>
      <c r="H280" s="18" t="s">
        <v>142</v>
      </c>
      <c r="I280" s="20">
        <v>0.5</v>
      </c>
      <c r="J280" s="21" t="s">
        <v>1223</v>
      </c>
      <c r="K280" s="18" t="s">
        <v>2243</v>
      </c>
      <c r="L280" s="18" t="s">
        <v>1149</v>
      </c>
      <c r="M280" s="21">
        <v>0.25</v>
      </c>
      <c r="N280" s="27"/>
      <c r="O280" s="27"/>
      <c r="P280" s="9" t="s">
        <v>17</v>
      </c>
      <c r="Q280" s="9"/>
      <c r="T280" s="24" t="str">
        <f t="shared" si="4"/>
        <v>BG2016CSR2</v>
      </c>
    </row>
    <row r="281" spans="1:20" ht="15" customHeight="1">
      <c r="A281" s="20" t="s">
        <v>35</v>
      </c>
      <c r="B281" s="20" t="s">
        <v>1105</v>
      </c>
      <c r="C281" s="20">
        <v>2016</v>
      </c>
      <c r="D281" s="20" t="s">
        <v>6</v>
      </c>
      <c r="E281" s="18" t="s">
        <v>2244</v>
      </c>
      <c r="F281" s="20" t="s">
        <v>3</v>
      </c>
      <c r="G281" s="18" t="s">
        <v>2245</v>
      </c>
      <c r="H281" s="18" t="s">
        <v>906</v>
      </c>
      <c r="I281" s="20">
        <v>0.25</v>
      </c>
      <c r="J281" s="21" t="s">
        <v>1221</v>
      </c>
      <c r="K281" s="18" t="s">
        <v>2246</v>
      </c>
      <c r="L281" s="18" t="s">
        <v>1</v>
      </c>
      <c r="M281" s="21">
        <v>0.5</v>
      </c>
      <c r="N281" s="27"/>
      <c r="O281" s="27"/>
      <c r="P281" s="9" t="s">
        <v>17</v>
      </c>
      <c r="Q281" s="9"/>
      <c r="T281" s="24" t="str">
        <f t="shared" si="4"/>
        <v>BG2016CSR3</v>
      </c>
    </row>
    <row r="282" spans="1:20" ht="15" customHeight="1">
      <c r="A282" s="20" t="s">
        <v>35</v>
      </c>
      <c r="B282" s="20" t="s">
        <v>1105</v>
      </c>
      <c r="C282" s="20">
        <v>2016</v>
      </c>
      <c r="D282" s="20" t="s">
        <v>6</v>
      </c>
      <c r="E282" s="18" t="s">
        <v>2244</v>
      </c>
      <c r="F282" s="20" t="s">
        <v>3</v>
      </c>
      <c r="G282" s="18" t="s">
        <v>2245</v>
      </c>
      <c r="H282" s="18" t="s">
        <v>906</v>
      </c>
      <c r="I282" s="20">
        <v>0.25</v>
      </c>
      <c r="J282" s="21" t="s">
        <v>1222</v>
      </c>
      <c r="K282" s="18" t="s">
        <v>2247</v>
      </c>
      <c r="L282" s="18" t="s">
        <v>906</v>
      </c>
      <c r="M282" s="21">
        <v>0.25</v>
      </c>
      <c r="N282" s="27"/>
      <c r="O282" s="27"/>
      <c r="P282" s="9" t="s">
        <v>17</v>
      </c>
      <c r="Q282" s="9"/>
      <c r="T282" s="24" t="str">
        <f t="shared" si="4"/>
        <v>BG2016CSR3</v>
      </c>
    </row>
    <row r="283" spans="1:20" ht="15" customHeight="1">
      <c r="A283" s="20" t="s">
        <v>35</v>
      </c>
      <c r="B283" s="20" t="s">
        <v>1105</v>
      </c>
      <c r="C283" s="20">
        <v>2016</v>
      </c>
      <c r="D283" s="20" t="s">
        <v>6</v>
      </c>
      <c r="E283" s="18" t="s">
        <v>2244</v>
      </c>
      <c r="F283" s="20" t="s">
        <v>3</v>
      </c>
      <c r="G283" s="18" t="s">
        <v>2245</v>
      </c>
      <c r="H283" s="18" t="s">
        <v>906</v>
      </c>
      <c r="I283" s="20">
        <v>0.25</v>
      </c>
      <c r="J283" s="21" t="s">
        <v>1223</v>
      </c>
      <c r="K283" s="18" t="s">
        <v>2248</v>
      </c>
      <c r="L283" s="18" t="s">
        <v>906</v>
      </c>
      <c r="M283" s="21">
        <v>0.25</v>
      </c>
      <c r="N283" s="27"/>
      <c r="O283" s="27"/>
      <c r="P283" s="9" t="s">
        <v>17</v>
      </c>
      <c r="Q283" s="9"/>
      <c r="T283" s="24" t="str">
        <f t="shared" si="4"/>
        <v>BG2016CSR3</v>
      </c>
    </row>
    <row r="284" spans="1:20" ht="15" customHeight="1">
      <c r="A284" s="20" t="s">
        <v>35</v>
      </c>
      <c r="B284" s="20" t="s">
        <v>1105</v>
      </c>
      <c r="C284" s="20">
        <v>2016</v>
      </c>
      <c r="D284" s="20" t="s">
        <v>6</v>
      </c>
      <c r="E284" s="18" t="s">
        <v>2244</v>
      </c>
      <c r="F284" s="20" t="s">
        <v>3</v>
      </c>
      <c r="G284" s="18" t="s">
        <v>2245</v>
      </c>
      <c r="H284" s="18" t="s">
        <v>906</v>
      </c>
      <c r="I284" s="20">
        <v>0.25</v>
      </c>
      <c r="J284" s="21" t="s">
        <v>1224</v>
      </c>
      <c r="K284" s="18" t="s">
        <v>2249</v>
      </c>
      <c r="L284" s="18" t="s">
        <v>906</v>
      </c>
      <c r="M284" s="21">
        <v>0.25</v>
      </c>
      <c r="N284" s="27"/>
      <c r="O284" s="27"/>
      <c r="P284" s="9" t="s">
        <v>17</v>
      </c>
      <c r="Q284" s="9"/>
      <c r="T284" s="24" t="str">
        <f t="shared" si="4"/>
        <v>BG2016CSR3</v>
      </c>
    </row>
    <row r="285" spans="1:20" ht="15" customHeight="1">
      <c r="A285" s="20" t="s">
        <v>35</v>
      </c>
      <c r="B285" s="20" t="s">
        <v>1105</v>
      </c>
      <c r="C285" s="20">
        <v>2016</v>
      </c>
      <c r="D285" s="20" t="s">
        <v>6</v>
      </c>
      <c r="E285" s="18" t="s">
        <v>2244</v>
      </c>
      <c r="F285" s="20" t="s">
        <v>3</v>
      </c>
      <c r="G285" s="18" t="s">
        <v>2245</v>
      </c>
      <c r="H285" s="18" t="s">
        <v>906</v>
      </c>
      <c r="I285" s="20">
        <v>0.25</v>
      </c>
      <c r="J285" s="21" t="s">
        <v>1225</v>
      </c>
      <c r="K285" s="18" t="s">
        <v>2250</v>
      </c>
      <c r="L285" s="18" t="s">
        <v>906</v>
      </c>
      <c r="M285" s="21">
        <v>0.25</v>
      </c>
      <c r="N285" s="27"/>
      <c r="O285" s="27"/>
      <c r="P285" s="9" t="s">
        <v>17</v>
      </c>
      <c r="Q285" s="9"/>
      <c r="T285" s="24" t="str">
        <f t="shared" si="4"/>
        <v>BG2016CSR3</v>
      </c>
    </row>
    <row r="286" spans="1:20" ht="15" customHeight="1">
      <c r="A286" s="20" t="s">
        <v>35</v>
      </c>
      <c r="B286" s="20" t="s">
        <v>1105</v>
      </c>
      <c r="C286" s="20">
        <v>2016</v>
      </c>
      <c r="D286" s="20" t="s">
        <v>7</v>
      </c>
      <c r="E286" s="18" t="s">
        <v>2251</v>
      </c>
      <c r="F286" s="20" t="s">
        <v>3</v>
      </c>
      <c r="G286" s="18" t="s">
        <v>2252</v>
      </c>
      <c r="H286" s="18" t="s">
        <v>906</v>
      </c>
      <c r="I286" s="20">
        <v>0.25</v>
      </c>
      <c r="J286" s="21" t="s">
        <v>1221</v>
      </c>
      <c r="K286" s="18" t="s">
        <v>2253</v>
      </c>
      <c r="L286" s="18" t="s">
        <v>906</v>
      </c>
      <c r="M286" s="21">
        <v>0.25</v>
      </c>
      <c r="N286" s="27"/>
      <c r="O286" s="27"/>
      <c r="P286" s="9" t="s">
        <v>17</v>
      </c>
      <c r="Q286" s="9"/>
      <c r="T286" s="24" t="str">
        <f t="shared" si="4"/>
        <v>BG2016CSR4</v>
      </c>
    </row>
    <row r="287" spans="1:20" ht="15" customHeight="1">
      <c r="A287" s="20" t="s">
        <v>35</v>
      </c>
      <c r="B287" s="20" t="s">
        <v>1105</v>
      </c>
      <c r="C287" s="20">
        <v>2016</v>
      </c>
      <c r="D287" s="20" t="s">
        <v>7</v>
      </c>
      <c r="E287" s="18" t="s">
        <v>2251</v>
      </c>
      <c r="F287" s="20" t="s">
        <v>3</v>
      </c>
      <c r="G287" s="18" t="s">
        <v>2252</v>
      </c>
      <c r="H287" s="18" t="s">
        <v>906</v>
      </c>
      <c r="I287" s="20">
        <v>0.25</v>
      </c>
      <c r="J287" s="21" t="s">
        <v>1222</v>
      </c>
      <c r="K287" s="18" t="s">
        <v>2254</v>
      </c>
      <c r="L287" s="18" t="s">
        <v>142</v>
      </c>
      <c r="M287" s="21">
        <v>0.5</v>
      </c>
      <c r="N287" s="27"/>
      <c r="O287" s="27"/>
      <c r="P287" s="9" t="s">
        <v>17</v>
      </c>
      <c r="Q287" s="9"/>
      <c r="T287" s="24" t="str">
        <f t="shared" si="4"/>
        <v>BG2016CSR4</v>
      </c>
    </row>
    <row r="288" spans="1:20" ht="15" customHeight="1">
      <c r="A288" s="20" t="s">
        <v>35</v>
      </c>
      <c r="B288" s="20" t="s">
        <v>1105</v>
      </c>
      <c r="C288" s="20">
        <v>2017</v>
      </c>
      <c r="D288" s="20" t="s">
        <v>4</v>
      </c>
      <c r="E288" s="18" t="s">
        <v>2644</v>
      </c>
      <c r="F288" s="20" t="s">
        <v>2</v>
      </c>
      <c r="G288" s="18" t="s">
        <v>2892</v>
      </c>
      <c r="H288" s="18" t="s">
        <v>1</v>
      </c>
      <c r="I288" s="20">
        <v>0.5</v>
      </c>
      <c r="J288" s="21" t="s">
        <v>1221</v>
      </c>
      <c r="K288" s="18" t="s">
        <v>2893</v>
      </c>
      <c r="L288" s="18" t="s">
        <v>1</v>
      </c>
      <c r="M288" s="21">
        <v>0.5</v>
      </c>
      <c r="N288" s="27"/>
      <c r="O288" s="27"/>
      <c r="P288" s="9" t="s">
        <v>17</v>
      </c>
      <c r="Q288" s="9"/>
      <c r="T288" s="24" t="str">
        <f t="shared" si="4"/>
        <v>BG2017CSR1</v>
      </c>
    </row>
    <row r="289" spans="1:20" ht="15" customHeight="1">
      <c r="A289" s="20" t="s">
        <v>35</v>
      </c>
      <c r="B289" s="20" t="s">
        <v>1105</v>
      </c>
      <c r="C289" s="20">
        <v>2017</v>
      </c>
      <c r="D289" s="20" t="s">
        <v>4</v>
      </c>
      <c r="E289" s="18" t="s">
        <v>2644</v>
      </c>
      <c r="F289" s="20" t="s">
        <v>2</v>
      </c>
      <c r="G289" s="18" t="s">
        <v>2892</v>
      </c>
      <c r="H289" s="18" t="s">
        <v>1</v>
      </c>
      <c r="I289" s="20">
        <v>0.5</v>
      </c>
      <c r="J289" s="21" t="s">
        <v>1222</v>
      </c>
      <c r="K289" s="18" t="s">
        <v>2894</v>
      </c>
      <c r="L289" s="18" t="s">
        <v>1</v>
      </c>
      <c r="M289" s="21">
        <v>0.5</v>
      </c>
      <c r="N289" s="27"/>
      <c r="O289" s="27"/>
      <c r="P289" s="9" t="s">
        <v>17</v>
      </c>
      <c r="Q289" s="9"/>
      <c r="T289" s="24" t="str">
        <f t="shared" si="4"/>
        <v>BG2017CSR1</v>
      </c>
    </row>
    <row r="290" spans="1:20" ht="15" customHeight="1">
      <c r="A290" s="20" t="s">
        <v>35</v>
      </c>
      <c r="B290" s="20" t="s">
        <v>1105</v>
      </c>
      <c r="C290" s="20">
        <v>2017</v>
      </c>
      <c r="D290" s="20" t="s">
        <v>5</v>
      </c>
      <c r="E290" s="18" t="s">
        <v>2645</v>
      </c>
      <c r="F290" s="20" t="s">
        <v>3</v>
      </c>
      <c r="G290" s="19" t="s">
        <v>2895</v>
      </c>
      <c r="H290" s="18" t="s">
        <v>1</v>
      </c>
      <c r="I290" s="20">
        <v>0.5</v>
      </c>
      <c r="J290" s="21" t="s">
        <v>1221</v>
      </c>
      <c r="K290" s="18" t="s">
        <v>2896</v>
      </c>
      <c r="L290" s="18" t="s">
        <v>1</v>
      </c>
      <c r="M290" s="21">
        <v>0.5</v>
      </c>
      <c r="N290" s="27"/>
      <c r="O290" s="27"/>
      <c r="P290" s="9" t="s">
        <v>17</v>
      </c>
      <c r="Q290" s="9"/>
      <c r="T290" s="24" t="str">
        <f t="shared" si="4"/>
        <v>BG2017CSR2</v>
      </c>
    </row>
    <row r="291" spans="1:20" ht="15" customHeight="1">
      <c r="A291" s="20" t="s">
        <v>35</v>
      </c>
      <c r="B291" s="20" t="s">
        <v>1105</v>
      </c>
      <c r="C291" s="20">
        <v>2017</v>
      </c>
      <c r="D291" s="20" t="s">
        <v>5</v>
      </c>
      <c r="E291" s="18" t="s">
        <v>2645</v>
      </c>
      <c r="F291" s="20" t="s">
        <v>3</v>
      </c>
      <c r="G291" s="18" t="s">
        <v>2895</v>
      </c>
      <c r="H291" s="18" t="s">
        <v>1</v>
      </c>
      <c r="I291" s="20">
        <v>0.5</v>
      </c>
      <c r="J291" s="21" t="s">
        <v>1222</v>
      </c>
      <c r="K291" s="18" t="s">
        <v>2897</v>
      </c>
      <c r="L291" s="18" t="s">
        <v>1</v>
      </c>
      <c r="M291" s="21">
        <v>0.5</v>
      </c>
      <c r="N291" s="27"/>
      <c r="O291" s="27"/>
      <c r="P291" s="9" t="s">
        <v>17</v>
      </c>
      <c r="Q291" s="9"/>
      <c r="T291" s="24" t="str">
        <f t="shared" si="4"/>
        <v>BG2017CSR2</v>
      </c>
    </row>
    <row r="292" spans="1:20" ht="15" customHeight="1">
      <c r="A292" s="20" t="s">
        <v>35</v>
      </c>
      <c r="B292" s="20" t="s">
        <v>1105</v>
      </c>
      <c r="C292" s="20">
        <v>2017</v>
      </c>
      <c r="D292" s="20" t="s">
        <v>5</v>
      </c>
      <c r="E292" s="18" t="s">
        <v>2645</v>
      </c>
      <c r="F292" s="20" t="s">
        <v>3</v>
      </c>
      <c r="G292" s="18" t="s">
        <v>2895</v>
      </c>
      <c r="H292" s="18" t="s">
        <v>1</v>
      </c>
      <c r="I292" s="20">
        <v>0.5</v>
      </c>
      <c r="J292" s="21" t="s">
        <v>1223</v>
      </c>
      <c r="K292" s="18" t="s">
        <v>2898</v>
      </c>
      <c r="L292" s="18" t="s">
        <v>1</v>
      </c>
      <c r="M292" s="21">
        <v>0.5</v>
      </c>
      <c r="N292" s="27"/>
      <c r="O292" s="27"/>
      <c r="Q292" s="9"/>
      <c r="T292" s="24" t="str">
        <f t="shared" si="4"/>
        <v>BG2017CSR2</v>
      </c>
    </row>
    <row r="293" spans="1:20" ht="15" customHeight="1">
      <c r="A293" s="20" t="s">
        <v>35</v>
      </c>
      <c r="B293" s="20" t="s">
        <v>1105</v>
      </c>
      <c r="C293" s="20">
        <v>2017</v>
      </c>
      <c r="D293" s="20" t="s">
        <v>6</v>
      </c>
      <c r="E293" s="18" t="s">
        <v>2646</v>
      </c>
      <c r="F293" s="20" t="s">
        <v>3</v>
      </c>
      <c r="G293" s="19" t="s">
        <v>2899</v>
      </c>
      <c r="H293" s="18" t="s">
        <v>906</v>
      </c>
      <c r="I293" s="20">
        <v>0.25</v>
      </c>
      <c r="J293" s="21" t="s">
        <v>1221</v>
      </c>
      <c r="K293" s="18" t="s">
        <v>2900</v>
      </c>
      <c r="L293" s="18" t="s">
        <v>1</v>
      </c>
      <c r="M293" s="21">
        <v>0.5</v>
      </c>
      <c r="N293" s="27"/>
      <c r="O293" s="27"/>
      <c r="Q293" s="9"/>
      <c r="T293" s="24" t="str">
        <f t="shared" si="4"/>
        <v>BG2017CSR3</v>
      </c>
    </row>
    <row r="294" spans="1:20" ht="15" customHeight="1">
      <c r="A294" s="20" t="s">
        <v>35</v>
      </c>
      <c r="B294" s="20" t="s">
        <v>1105</v>
      </c>
      <c r="C294" s="20">
        <v>2017</v>
      </c>
      <c r="D294" s="20" t="s">
        <v>6</v>
      </c>
      <c r="E294" s="18" t="s">
        <v>2646</v>
      </c>
      <c r="F294" s="20" t="s">
        <v>3</v>
      </c>
      <c r="G294" s="18" t="s">
        <v>2899</v>
      </c>
      <c r="H294" s="18" t="s">
        <v>906</v>
      </c>
      <c r="I294" s="20">
        <v>0.25</v>
      </c>
      <c r="J294" s="21" t="s">
        <v>1222</v>
      </c>
      <c r="K294" s="18" t="s">
        <v>2901</v>
      </c>
      <c r="L294" s="18" t="s">
        <v>906</v>
      </c>
      <c r="M294" s="21">
        <v>0.25</v>
      </c>
      <c r="N294" s="27"/>
      <c r="O294" s="27"/>
      <c r="Q294" s="9"/>
      <c r="T294" s="24" t="str">
        <f t="shared" si="4"/>
        <v>BG2017CSR3</v>
      </c>
    </row>
    <row r="295" spans="1:20" ht="15" customHeight="1">
      <c r="A295" s="20" t="s">
        <v>35</v>
      </c>
      <c r="B295" s="20" t="s">
        <v>1105</v>
      </c>
      <c r="C295" s="20">
        <v>2017</v>
      </c>
      <c r="D295" s="20" t="s">
        <v>6</v>
      </c>
      <c r="E295" s="18" t="s">
        <v>2646</v>
      </c>
      <c r="F295" s="20" t="s">
        <v>3</v>
      </c>
      <c r="G295" s="18" t="s">
        <v>2899</v>
      </c>
      <c r="H295" s="18" t="s">
        <v>906</v>
      </c>
      <c r="I295" s="20">
        <v>0.25</v>
      </c>
      <c r="J295" s="21" t="s">
        <v>1223</v>
      </c>
      <c r="K295" s="18" t="s">
        <v>2902</v>
      </c>
      <c r="L295" s="18" t="s">
        <v>906</v>
      </c>
      <c r="M295" s="21">
        <v>0.25</v>
      </c>
      <c r="N295" s="27"/>
      <c r="O295" s="27"/>
      <c r="Q295" s="9"/>
      <c r="T295" s="24" t="str">
        <f t="shared" si="4"/>
        <v>BG2017CSR3</v>
      </c>
    </row>
    <row r="296" spans="1:20" ht="15" customHeight="1">
      <c r="A296" s="20" t="s">
        <v>35</v>
      </c>
      <c r="B296" s="20" t="s">
        <v>1105</v>
      </c>
      <c r="C296" s="20">
        <v>2017</v>
      </c>
      <c r="D296" s="20" t="s">
        <v>6</v>
      </c>
      <c r="E296" s="18" t="s">
        <v>2646</v>
      </c>
      <c r="F296" s="20" t="s">
        <v>3</v>
      </c>
      <c r="G296" s="18" t="s">
        <v>2899</v>
      </c>
      <c r="H296" s="18" t="s">
        <v>906</v>
      </c>
      <c r="I296" s="20">
        <v>0.25</v>
      </c>
      <c r="J296" s="21" t="s">
        <v>1224</v>
      </c>
      <c r="K296" s="18" t="s">
        <v>2903</v>
      </c>
      <c r="L296" s="18" t="s">
        <v>906</v>
      </c>
      <c r="M296" s="21">
        <v>0.25</v>
      </c>
      <c r="N296" s="27"/>
      <c r="O296" s="27"/>
      <c r="Q296" s="9"/>
      <c r="T296" s="24" t="str">
        <f t="shared" si="4"/>
        <v>BG2017CSR3</v>
      </c>
    </row>
    <row r="297" spans="1:20" ht="15" customHeight="1">
      <c r="A297" s="20" t="s">
        <v>35</v>
      </c>
      <c r="B297" s="20" t="s">
        <v>1105</v>
      </c>
      <c r="C297" s="20">
        <v>2017</v>
      </c>
      <c r="D297" s="20" t="s">
        <v>6</v>
      </c>
      <c r="E297" s="18" t="s">
        <v>2646</v>
      </c>
      <c r="F297" s="20" t="s">
        <v>3</v>
      </c>
      <c r="G297" s="18" t="s">
        <v>2899</v>
      </c>
      <c r="H297" s="18" t="s">
        <v>906</v>
      </c>
      <c r="I297" s="20">
        <v>0.25</v>
      </c>
      <c r="J297" s="21" t="s">
        <v>1225</v>
      </c>
      <c r="K297" s="18" t="s">
        <v>2904</v>
      </c>
      <c r="L297" s="18" t="s">
        <v>1</v>
      </c>
      <c r="M297" s="21">
        <v>0.5</v>
      </c>
      <c r="N297" s="27"/>
      <c r="O297" s="27"/>
      <c r="Q297" s="9"/>
      <c r="T297" s="24" t="str">
        <f t="shared" si="4"/>
        <v>BG2017CSR3</v>
      </c>
    </row>
    <row r="298" spans="1:20" ht="15" customHeight="1">
      <c r="A298" s="20" t="s">
        <v>35</v>
      </c>
      <c r="B298" s="20" t="s">
        <v>1105</v>
      </c>
      <c r="C298" s="20">
        <v>2017</v>
      </c>
      <c r="D298" s="20" t="s">
        <v>7</v>
      </c>
      <c r="E298" s="18" t="s">
        <v>2647</v>
      </c>
      <c r="F298" s="20" t="s">
        <v>2</v>
      </c>
      <c r="G298" s="18" t="s">
        <v>2905</v>
      </c>
      <c r="H298" s="18" t="s">
        <v>1</v>
      </c>
      <c r="I298" s="20">
        <v>0.5</v>
      </c>
      <c r="J298" s="21" t="s">
        <v>1221</v>
      </c>
      <c r="K298" s="18" t="s">
        <v>2906</v>
      </c>
      <c r="L298" s="18" t="s">
        <v>1</v>
      </c>
      <c r="M298" s="21">
        <v>0.5</v>
      </c>
      <c r="N298" s="27"/>
      <c r="O298" s="27"/>
      <c r="Q298" s="9"/>
      <c r="T298" s="24" t="str">
        <f t="shared" si="4"/>
        <v>BG2017CSR4</v>
      </c>
    </row>
    <row r="299" spans="1:20" ht="15" customHeight="1">
      <c r="A299" s="20" t="s">
        <v>35</v>
      </c>
      <c r="B299" s="20" t="s">
        <v>1105</v>
      </c>
      <c r="C299" s="20">
        <v>2018</v>
      </c>
      <c r="D299" s="20" t="s">
        <v>4</v>
      </c>
      <c r="E299" s="18" t="s">
        <v>3523</v>
      </c>
      <c r="F299" s="20" t="s">
        <v>2</v>
      </c>
      <c r="G299" s="18" t="s">
        <v>3541</v>
      </c>
      <c r="H299" s="18" t="s">
        <v>1</v>
      </c>
      <c r="I299" s="20">
        <v>0.5</v>
      </c>
      <c r="J299" s="21" t="s">
        <v>1221</v>
      </c>
      <c r="K299" s="18" t="s">
        <v>3542</v>
      </c>
      <c r="L299" s="18" t="s">
        <v>1</v>
      </c>
      <c r="M299" s="21">
        <v>0.5</v>
      </c>
      <c r="N299" s="27"/>
      <c r="O299" s="27"/>
      <c r="Q299" s="9"/>
      <c r="T299" s="24" t="str">
        <f t="shared" si="4"/>
        <v>BG2018CSR1</v>
      </c>
    </row>
    <row r="300" spans="1:20" ht="15" customHeight="1">
      <c r="A300" s="20" t="s">
        <v>35</v>
      </c>
      <c r="B300" s="20" t="s">
        <v>1105</v>
      </c>
      <c r="C300" s="20">
        <v>2018</v>
      </c>
      <c r="D300" s="20" t="s">
        <v>4</v>
      </c>
      <c r="E300" s="18" t="s">
        <v>3523</v>
      </c>
      <c r="F300" s="20" t="s">
        <v>2</v>
      </c>
      <c r="G300" s="18" t="s">
        <v>3541</v>
      </c>
      <c r="H300" s="18" t="s">
        <v>1</v>
      </c>
      <c r="I300" s="20">
        <v>0.5</v>
      </c>
      <c r="J300" s="21" t="s">
        <v>1222</v>
      </c>
      <c r="K300" s="18" t="s">
        <v>3543</v>
      </c>
      <c r="L300" s="18" t="s">
        <v>1</v>
      </c>
      <c r="M300" s="21">
        <v>0.5</v>
      </c>
      <c r="N300" s="27"/>
      <c r="O300" s="27"/>
      <c r="Q300" s="9"/>
      <c r="T300" s="24" t="str">
        <f t="shared" si="4"/>
        <v>BG2018CSR1</v>
      </c>
    </row>
    <row r="301" spans="1:20" ht="15" customHeight="1">
      <c r="A301" s="20" t="s">
        <v>35</v>
      </c>
      <c r="B301" s="20" t="s">
        <v>1105</v>
      </c>
      <c r="C301" s="20">
        <v>2018</v>
      </c>
      <c r="D301" s="20" t="s">
        <v>4</v>
      </c>
      <c r="E301" s="18" t="s">
        <v>3523</v>
      </c>
      <c r="F301" s="20" t="s">
        <v>2</v>
      </c>
      <c r="G301" s="18" t="s">
        <v>3541</v>
      </c>
      <c r="H301" s="18" t="s">
        <v>1</v>
      </c>
      <c r="I301" s="20">
        <v>0.5</v>
      </c>
      <c r="J301" s="21" t="s">
        <v>1223</v>
      </c>
      <c r="K301" s="18" t="s">
        <v>3544</v>
      </c>
      <c r="L301" s="18" t="s">
        <v>1</v>
      </c>
      <c r="M301" s="21">
        <v>0.5</v>
      </c>
      <c r="N301" s="27"/>
      <c r="O301" s="27"/>
      <c r="Q301" s="9"/>
      <c r="T301" s="24" t="str">
        <f t="shared" si="4"/>
        <v>BG2018CSR1</v>
      </c>
    </row>
    <row r="302" spans="1:20" ht="15" customHeight="1">
      <c r="A302" s="20" t="s">
        <v>35</v>
      </c>
      <c r="B302" s="20" t="s">
        <v>1105</v>
      </c>
      <c r="C302" s="20">
        <v>2018</v>
      </c>
      <c r="D302" s="20" t="s">
        <v>4</v>
      </c>
      <c r="E302" s="18" t="s">
        <v>3523</v>
      </c>
      <c r="F302" s="20" t="s">
        <v>2</v>
      </c>
      <c r="G302" s="18" t="s">
        <v>3541</v>
      </c>
      <c r="H302" s="18" t="s">
        <v>1</v>
      </c>
      <c r="I302" s="20">
        <v>0.5</v>
      </c>
      <c r="J302" s="21" t="s">
        <v>1224</v>
      </c>
      <c r="K302" s="18" t="s">
        <v>3545</v>
      </c>
      <c r="L302" s="18" t="s">
        <v>906</v>
      </c>
      <c r="M302" s="21">
        <v>0.25</v>
      </c>
      <c r="N302" s="27"/>
      <c r="O302" s="27"/>
      <c r="Q302" s="9"/>
      <c r="T302" s="24" t="str">
        <f t="shared" si="4"/>
        <v>BG2018CSR1</v>
      </c>
    </row>
    <row r="303" spans="1:20" ht="15" customHeight="1">
      <c r="A303" s="20" t="s">
        <v>35</v>
      </c>
      <c r="B303" s="20" t="s">
        <v>1105</v>
      </c>
      <c r="C303" s="20">
        <v>2018</v>
      </c>
      <c r="D303" s="20" t="s">
        <v>5</v>
      </c>
      <c r="E303" s="18" t="s">
        <v>3456</v>
      </c>
      <c r="F303" s="20" t="s">
        <v>3</v>
      </c>
      <c r="G303" s="18" t="s">
        <v>3546</v>
      </c>
      <c r="H303" s="18" t="s">
        <v>1</v>
      </c>
      <c r="I303" s="20">
        <v>0.5</v>
      </c>
      <c r="J303" s="21" t="s">
        <v>1221</v>
      </c>
      <c r="K303" s="18" t="s">
        <v>3547</v>
      </c>
      <c r="L303" s="18" t="s">
        <v>641</v>
      </c>
      <c r="M303" s="21">
        <v>0.75</v>
      </c>
      <c r="N303" s="27"/>
      <c r="O303" s="27"/>
      <c r="Q303" s="9"/>
      <c r="T303" s="24" t="str">
        <f t="shared" si="4"/>
        <v>BG2018CSR2</v>
      </c>
    </row>
    <row r="304" spans="1:20" ht="15" customHeight="1">
      <c r="A304" s="20" t="s">
        <v>35</v>
      </c>
      <c r="B304" s="20" t="s">
        <v>1105</v>
      </c>
      <c r="C304" s="20">
        <v>2018</v>
      </c>
      <c r="D304" s="20" t="s">
        <v>5</v>
      </c>
      <c r="E304" s="18" t="s">
        <v>3456</v>
      </c>
      <c r="F304" s="20" t="s">
        <v>3</v>
      </c>
      <c r="G304" s="18" t="s">
        <v>3546</v>
      </c>
      <c r="H304" s="18" t="s">
        <v>1</v>
      </c>
      <c r="I304" s="20">
        <v>0.5</v>
      </c>
      <c r="J304" s="21" t="s">
        <v>1222</v>
      </c>
      <c r="K304" s="18" t="s">
        <v>3548</v>
      </c>
      <c r="L304" s="18" t="s">
        <v>1</v>
      </c>
      <c r="M304" s="21">
        <v>0.5</v>
      </c>
      <c r="N304" s="27"/>
      <c r="O304" s="27"/>
      <c r="Q304" s="9"/>
      <c r="T304" s="24" t="str">
        <f t="shared" si="4"/>
        <v>BG2018CSR2</v>
      </c>
    </row>
    <row r="305" spans="1:20" ht="15" customHeight="1">
      <c r="A305" s="20" t="s">
        <v>35</v>
      </c>
      <c r="B305" s="20" t="s">
        <v>1105</v>
      </c>
      <c r="C305" s="20">
        <v>2018</v>
      </c>
      <c r="D305" s="20" t="s">
        <v>5</v>
      </c>
      <c r="E305" s="18" t="s">
        <v>3456</v>
      </c>
      <c r="F305" s="20" t="s">
        <v>3</v>
      </c>
      <c r="G305" s="18" t="s">
        <v>3546</v>
      </c>
      <c r="H305" s="18" t="s">
        <v>1</v>
      </c>
      <c r="I305" s="20">
        <v>0.5</v>
      </c>
      <c r="J305" s="21" t="s">
        <v>1223</v>
      </c>
      <c r="K305" s="18" t="s">
        <v>3549</v>
      </c>
      <c r="L305" s="18" t="s">
        <v>1</v>
      </c>
      <c r="M305" s="21">
        <v>0.5</v>
      </c>
      <c r="N305" s="27"/>
      <c r="O305" s="27"/>
      <c r="P305" s="9" t="s">
        <v>17</v>
      </c>
      <c r="Q305" s="9"/>
      <c r="T305" s="24" t="str">
        <f t="shared" si="4"/>
        <v>BG2018CSR2</v>
      </c>
    </row>
    <row r="306" spans="1:20" ht="15" customHeight="1">
      <c r="A306" s="20" t="s">
        <v>35</v>
      </c>
      <c r="B306" s="20" t="s">
        <v>1105</v>
      </c>
      <c r="C306" s="20">
        <v>2018</v>
      </c>
      <c r="D306" s="20" t="s">
        <v>5</v>
      </c>
      <c r="E306" s="18" t="s">
        <v>3456</v>
      </c>
      <c r="F306" s="20" t="s">
        <v>3</v>
      </c>
      <c r="G306" s="18" t="s">
        <v>3546</v>
      </c>
      <c r="H306" s="18" t="s">
        <v>1</v>
      </c>
      <c r="I306" s="20">
        <v>0.5</v>
      </c>
      <c r="J306" s="21" t="s">
        <v>1224</v>
      </c>
      <c r="K306" s="18" t="s">
        <v>3550</v>
      </c>
      <c r="L306" s="18" t="s">
        <v>906</v>
      </c>
      <c r="M306" s="21">
        <v>0.25</v>
      </c>
      <c r="N306" s="27"/>
      <c r="O306" s="27"/>
      <c r="P306" s="9" t="s">
        <v>17</v>
      </c>
      <c r="Q306" s="9"/>
      <c r="T306" s="24" t="str">
        <f t="shared" si="4"/>
        <v>BG2018CSR2</v>
      </c>
    </row>
    <row r="307" spans="1:20" ht="15" customHeight="1">
      <c r="A307" s="20" t="s">
        <v>35</v>
      </c>
      <c r="B307" s="20" t="s">
        <v>1105</v>
      </c>
      <c r="C307" s="20">
        <v>2018</v>
      </c>
      <c r="D307" s="20" t="s">
        <v>5</v>
      </c>
      <c r="E307" s="18" t="s">
        <v>3456</v>
      </c>
      <c r="F307" s="20" t="s">
        <v>3</v>
      </c>
      <c r="G307" s="18" t="s">
        <v>3546</v>
      </c>
      <c r="H307" s="18" t="s">
        <v>1</v>
      </c>
      <c r="I307" s="20">
        <v>0.5</v>
      </c>
      <c r="J307" s="21" t="s">
        <v>1225</v>
      </c>
      <c r="K307" s="18" t="s">
        <v>3551</v>
      </c>
      <c r="L307" s="18" t="s">
        <v>906</v>
      </c>
      <c r="M307" s="21">
        <v>0.25</v>
      </c>
      <c r="N307" s="27"/>
      <c r="O307" s="27"/>
      <c r="P307" s="9" t="s">
        <v>17</v>
      </c>
      <c r="Q307" s="9"/>
      <c r="T307" s="24" t="str">
        <f t="shared" si="4"/>
        <v>BG2018CSR2</v>
      </c>
    </row>
    <row r="308" spans="1:20" ht="15" customHeight="1">
      <c r="A308" s="20" t="s">
        <v>35</v>
      </c>
      <c r="B308" s="20" t="s">
        <v>1105</v>
      </c>
      <c r="C308" s="20">
        <v>2018</v>
      </c>
      <c r="D308" s="20" t="s">
        <v>6</v>
      </c>
      <c r="E308" s="18" t="s">
        <v>3457</v>
      </c>
      <c r="F308" s="20" t="s">
        <v>3</v>
      </c>
      <c r="G308" s="18" t="s">
        <v>3552</v>
      </c>
      <c r="H308" s="18" t="s">
        <v>906</v>
      </c>
      <c r="I308" s="20">
        <v>0.25</v>
      </c>
      <c r="J308" s="21" t="s">
        <v>1221</v>
      </c>
      <c r="K308" s="18" t="s">
        <v>3553</v>
      </c>
      <c r="L308" s="18" t="s">
        <v>1</v>
      </c>
      <c r="M308" s="21">
        <v>0.5</v>
      </c>
      <c r="N308" s="27"/>
      <c r="O308" s="27"/>
      <c r="P308" s="9" t="s">
        <v>17</v>
      </c>
      <c r="Q308" s="9"/>
      <c r="T308" s="24" t="str">
        <f t="shared" si="4"/>
        <v>BG2018CSR3</v>
      </c>
    </row>
    <row r="309" spans="1:20" ht="15" customHeight="1">
      <c r="A309" s="20" t="s">
        <v>35</v>
      </c>
      <c r="B309" s="20" t="s">
        <v>1105</v>
      </c>
      <c r="C309" s="20">
        <v>2018</v>
      </c>
      <c r="D309" s="20" t="s">
        <v>6</v>
      </c>
      <c r="E309" s="18" t="s">
        <v>3457</v>
      </c>
      <c r="F309" s="20" t="s">
        <v>3</v>
      </c>
      <c r="G309" s="18" t="s">
        <v>3552</v>
      </c>
      <c r="H309" s="18" t="s">
        <v>906</v>
      </c>
      <c r="I309" s="20">
        <v>0.25</v>
      </c>
      <c r="J309" s="21" t="s">
        <v>1222</v>
      </c>
      <c r="K309" s="18" t="s">
        <v>3554</v>
      </c>
      <c r="L309" s="18" t="s">
        <v>1</v>
      </c>
      <c r="M309" s="21">
        <v>0.5</v>
      </c>
      <c r="N309" s="27"/>
      <c r="O309" s="27"/>
      <c r="P309" s="9" t="s">
        <v>17</v>
      </c>
      <c r="Q309" s="9"/>
      <c r="T309" s="24" t="str">
        <f t="shared" si="4"/>
        <v>BG2018CSR3</v>
      </c>
    </row>
    <row r="310" spans="1:20" ht="15" customHeight="1">
      <c r="A310" s="20" t="s">
        <v>35</v>
      </c>
      <c r="B310" s="20" t="s">
        <v>1105</v>
      </c>
      <c r="C310" s="20">
        <v>2018</v>
      </c>
      <c r="D310" s="20" t="s">
        <v>6</v>
      </c>
      <c r="E310" s="18" t="s">
        <v>3457</v>
      </c>
      <c r="F310" s="20" t="s">
        <v>3</v>
      </c>
      <c r="G310" s="18" t="s">
        <v>3552</v>
      </c>
      <c r="H310" s="18" t="s">
        <v>906</v>
      </c>
      <c r="I310" s="20">
        <v>0.25</v>
      </c>
      <c r="J310" s="21" t="s">
        <v>1223</v>
      </c>
      <c r="K310" s="18" t="s">
        <v>3555</v>
      </c>
      <c r="L310" s="18" t="s">
        <v>906</v>
      </c>
      <c r="M310" s="21">
        <v>0.25</v>
      </c>
      <c r="N310" s="27"/>
      <c r="O310" s="27"/>
      <c r="P310" s="9" t="s">
        <v>17</v>
      </c>
      <c r="Q310" s="9"/>
      <c r="T310" s="24" t="str">
        <f t="shared" si="4"/>
        <v>BG2018CSR3</v>
      </c>
    </row>
    <row r="311" spans="1:20" ht="15" customHeight="1">
      <c r="A311" s="20" t="s">
        <v>35</v>
      </c>
      <c r="B311" s="20" t="s">
        <v>1105</v>
      </c>
      <c r="C311" s="20">
        <v>2018</v>
      </c>
      <c r="D311" s="20" t="s">
        <v>6</v>
      </c>
      <c r="E311" s="18" t="s">
        <v>3457</v>
      </c>
      <c r="F311" s="20" t="s">
        <v>3</v>
      </c>
      <c r="G311" s="18" t="s">
        <v>3552</v>
      </c>
      <c r="H311" s="18" t="s">
        <v>906</v>
      </c>
      <c r="I311" s="20">
        <v>0.25</v>
      </c>
      <c r="J311" s="21" t="s">
        <v>1224</v>
      </c>
      <c r="K311" s="18" t="s">
        <v>3556</v>
      </c>
      <c r="L311" s="18" t="s">
        <v>906</v>
      </c>
      <c r="M311" s="21">
        <v>0.25</v>
      </c>
      <c r="N311" s="27"/>
      <c r="O311" s="27"/>
      <c r="P311" s="9" t="s">
        <v>17</v>
      </c>
      <c r="Q311" s="9"/>
      <c r="T311" s="24" t="str">
        <f t="shared" si="4"/>
        <v>BG2018CSR3</v>
      </c>
    </row>
    <row r="312" spans="1:20" ht="15" customHeight="1">
      <c r="A312" s="21" t="s">
        <v>35</v>
      </c>
      <c r="B312" s="21" t="s">
        <v>1105</v>
      </c>
      <c r="C312" s="21">
        <v>2019</v>
      </c>
      <c r="D312" s="21" t="s">
        <v>4</v>
      </c>
      <c r="E312" s="82" t="s">
        <v>3899</v>
      </c>
      <c r="F312" s="21" t="s">
        <v>2</v>
      </c>
      <c r="G312" s="82" t="s">
        <v>4013</v>
      </c>
      <c r="H312" s="82" t="s">
        <v>641</v>
      </c>
      <c r="I312" s="21">
        <v>0.75</v>
      </c>
      <c r="J312" s="21" t="s">
        <v>1264</v>
      </c>
      <c r="K312" s="82" t="s">
        <v>4011</v>
      </c>
      <c r="L312" s="82" t="s">
        <v>1</v>
      </c>
      <c r="M312" s="21">
        <v>0.5</v>
      </c>
      <c r="N312" s="27"/>
      <c r="O312" s="27"/>
      <c r="P312" s="9" t="s">
        <v>17</v>
      </c>
      <c r="Q312" s="9"/>
      <c r="T312" s="24" t="str">
        <f t="shared" si="4"/>
        <v>BG2019CSR1</v>
      </c>
    </row>
    <row r="313" spans="1:20" ht="15" customHeight="1">
      <c r="A313" s="21" t="s">
        <v>35</v>
      </c>
      <c r="B313" s="21" t="s">
        <v>1105</v>
      </c>
      <c r="C313" s="21">
        <v>2019</v>
      </c>
      <c r="D313" s="21" t="s">
        <v>4</v>
      </c>
      <c r="E313" s="82" t="s">
        <v>3899</v>
      </c>
      <c r="F313" s="21" t="s">
        <v>2</v>
      </c>
      <c r="G313" s="82" t="s">
        <v>4013</v>
      </c>
      <c r="H313" s="82" t="s">
        <v>641</v>
      </c>
      <c r="I313" s="21">
        <v>0.75</v>
      </c>
      <c r="J313" s="21" t="s">
        <v>1260</v>
      </c>
      <c r="K313" s="82" t="s">
        <v>4012</v>
      </c>
      <c r="L313" s="82" t="s">
        <v>1174</v>
      </c>
      <c r="M313" s="21">
        <v>0.75</v>
      </c>
      <c r="N313" s="27"/>
      <c r="O313" s="27"/>
      <c r="Q313" s="9"/>
      <c r="T313" s="24" t="str">
        <f t="shared" si="4"/>
        <v>BG2019CSR1</v>
      </c>
    </row>
    <row r="314" spans="1:20" ht="15" customHeight="1">
      <c r="A314" s="21" t="s">
        <v>35</v>
      </c>
      <c r="B314" s="21" t="s">
        <v>1105</v>
      </c>
      <c r="C314" s="21">
        <v>2019</v>
      </c>
      <c r="D314" s="21" t="s">
        <v>5</v>
      </c>
      <c r="E314" s="82" t="s">
        <v>3900</v>
      </c>
      <c r="F314" s="21" t="s">
        <v>3</v>
      </c>
      <c r="G314" s="82" t="s">
        <v>4023</v>
      </c>
      <c r="H314" s="82" t="s">
        <v>1</v>
      </c>
      <c r="I314" s="21">
        <v>0.5</v>
      </c>
      <c r="J314" s="21" t="s">
        <v>1264</v>
      </c>
      <c r="K314" s="82" t="s">
        <v>4014</v>
      </c>
      <c r="L314" s="82" t="s">
        <v>1174</v>
      </c>
      <c r="M314" s="21">
        <v>0.75</v>
      </c>
      <c r="N314" s="27"/>
      <c r="O314" s="27"/>
      <c r="P314" s="9" t="s">
        <v>17</v>
      </c>
      <c r="Q314" s="9"/>
      <c r="T314" s="24" t="str">
        <f t="shared" si="4"/>
        <v>BG2019CSR2</v>
      </c>
    </row>
    <row r="315" spans="1:20" ht="15" customHeight="1">
      <c r="A315" s="21" t="s">
        <v>35</v>
      </c>
      <c r="B315" s="21" t="s">
        <v>1105</v>
      </c>
      <c r="C315" s="21">
        <v>2019</v>
      </c>
      <c r="D315" s="21" t="s">
        <v>5</v>
      </c>
      <c r="E315" s="82" t="s">
        <v>3900</v>
      </c>
      <c r="F315" s="21" t="s">
        <v>3</v>
      </c>
      <c r="G315" s="82" t="s">
        <v>4023</v>
      </c>
      <c r="H315" s="82" t="s">
        <v>1</v>
      </c>
      <c r="I315" s="21">
        <v>0.5</v>
      </c>
      <c r="J315" s="21" t="s">
        <v>1260</v>
      </c>
      <c r="K315" s="82" t="s">
        <v>4015</v>
      </c>
      <c r="L315" s="82" t="s">
        <v>142</v>
      </c>
      <c r="M315" s="21">
        <v>0.5</v>
      </c>
      <c r="N315" s="27"/>
      <c r="O315" s="27"/>
      <c r="Q315" s="9"/>
      <c r="T315" s="24" t="str">
        <f t="shared" si="4"/>
        <v>BG2019CSR2</v>
      </c>
    </row>
    <row r="316" spans="1:20" ht="15" customHeight="1">
      <c r="A316" s="21" t="s">
        <v>35</v>
      </c>
      <c r="B316" s="21" t="s">
        <v>1105</v>
      </c>
      <c r="C316" s="21">
        <v>2019</v>
      </c>
      <c r="D316" s="21" t="s">
        <v>5</v>
      </c>
      <c r="E316" s="82" t="s">
        <v>3900</v>
      </c>
      <c r="F316" s="21" t="s">
        <v>3</v>
      </c>
      <c r="G316" s="82" t="s">
        <v>4023</v>
      </c>
      <c r="H316" s="82" t="s">
        <v>1</v>
      </c>
      <c r="I316" s="21">
        <v>0.5</v>
      </c>
      <c r="J316" s="21" t="s">
        <v>1261</v>
      </c>
      <c r="K316" s="82" t="s">
        <v>4016</v>
      </c>
      <c r="L316" s="82" t="s">
        <v>142</v>
      </c>
      <c r="M316" s="21">
        <v>0.5</v>
      </c>
      <c r="N316" s="27"/>
      <c r="O316" s="27"/>
      <c r="Q316" s="9"/>
      <c r="T316" s="24" t="str">
        <f t="shared" si="4"/>
        <v>BG2019CSR2</v>
      </c>
    </row>
    <row r="317" spans="1:20" ht="15" customHeight="1">
      <c r="A317" s="21" t="s">
        <v>35</v>
      </c>
      <c r="B317" s="21" t="s">
        <v>1105</v>
      </c>
      <c r="C317" s="21">
        <v>2019</v>
      </c>
      <c r="D317" s="21" t="s">
        <v>5</v>
      </c>
      <c r="E317" s="82" t="s">
        <v>3900</v>
      </c>
      <c r="F317" s="21" t="s">
        <v>3</v>
      </c>
      <c r="G317" s="82" t="s">
        <v>4023</v>
      </c>
      <c r="H317" s="82" t="s">
        <v>1</v>
      </c>
      <c r="I317" s="21">
        <v>0.5</v>
      </c>
      <c r="J317" s="21" t="s">
        <v>1262</v>
      </c>
      <c r="K317" s="82" t="s">
        <v>4017</v>
      </c>
      <c r="L317" s="82" t="s">
        <v>1149</v>
      </c>
      <c r="M317" s="21">
        <v>0.25</v>
      </c>
      <c r="N317" s="27"/>
      <c r="O317" s="27"/>
      <c r="Q317" s="9"/>
      <c r="T317" s="24" t="str">
        <f t="shared" si="4"/>
        <v>BG2019CSR2</v>
      </c>
    </row>
    <row r="318" spans="1:20" ht="15" customHeight="1">
      <c r="A318" s="21" t="s">
        <v>35</v>
      </c>
      <c r="B318" s="21" t="s">
        <v>1105</v>
      </c>
      <c r="C318" s="21">
        <v>2019</v>
      </c>
      <c r="D318" s="21" t="s">
        <v>5</v>
      </c>
      <c r="E318" s="82" t="s">
        <v>3900</v>
      </c>
      <c r="F318" s="21" t="s">
        <v>3</v>
      </c>
      <c r="G318" s="82" t="s">
        <v>4023</v>
      </c>
      <c r="H318" s="82" t="s">
        <v>1</v>
      </c>
      <c r="I318" s="21">
        <v>0.5</v>
      </c>
      <c r="J318" s="21" t="s">
        <v>1263</v>
      </c>
      <c r="K318" s="82" t="s">
        <v>4018</v>
      </c>
      <c r="L318" s="82" t="s">
        <v>1174</v>
      </c>
      <c r="M318" s="21">
        <v>0.75</v>
      </c>
      <c r="N318" s="27"/>
      <c r="O318" s="27"/>
      <c r="Q318" s="9"/>
      <c r="T318" s="24" t="str">
        <f t="shared" si="4"/>
        <v>BG2019CSR2</v>
      </c>
    </row>
    <row r="319" spans="1:20" ht="15" customHeight="1">
      <c r="A319" s="21" t="s">
        <v>35</v>
      </c>
      <c r="B319" s="21" t="s">
        <v>1105</v>
      </c>
      <c r="C319" s="21">
        <v>2019</v>
      </c>
      <c r="D319" s="21" t="s">
        <v>5</v>
      </c>
      <c r="E319" s="82" t="s">
        <v>3900</v>
      </c>
      <c r="F319" s="21" t="s">
        <v>3</v>
      </c>
      <c r="G319" s="82" t="s">
        <v>4023</v>
      </c>
      <c r="H319" s="82" t="s">
        <v>1</v>
      </c>
      <c r="I319" s="21">
        <v>0.5</v>
      </c>
      <c r="J319" s="21" t="s">
        <v>1310</v>
      </c>
      <c r="K319" s="82" t="s">
        <v>4019</v>
      </c>
      <c r="L319" s="82" t="s">
        <v>142</v>
      </c>
      <c r="M319" s="21">
        <v>0.5</v>
      </c>
      <c r="N319" s="27"/>
      <c r="O319" s="27"/>
      <c r="Q319" s="9"/>
      <c r="T319" s="24" t="str">
        <f t="shared" si="4"/>
        <v>BG2019CSR2</v>
      </c>
    </row>
    <row r="320" spans="1:20" ht="15" customHeight="1">
      <c r="A320" s="21" t="s">
        <v>35</v>
      </c>
      <c r="B320" s="21" t="s">
        <v>1105</v>
      </c>
      <c r="C320" s="21">
        <v>2019</v>
      </c>
      <c r="D320" s="21" t="s">
        <v>5</v>
      </c>
      <c r="E320" s="82" t="s">
        <v>3900</v>
      </c>
      <c r="F320" s="21" t="s">
        <v>3</v>
      </c>
      <c r="G320" s="82" t="s">
        <v>4023</v>
      </c>
      <c r="H320" s="82" t="s">
        <v>1</v>
      </c>
      <c r="I320" s="21">
        <v>0.5</v>
      </c>
      <c r="J320" s="21" t="s">
        <v>1311</v>
      </c>
      <c r="K320" s="82" t="s">
        <v>4020</v>
      </c>
      <c r="L320" s="82" t="s">
        <v>142</v>
      </c>
      <c r="M320" s="21">
        <v>0.5</v>
      </c>
      <c r="N320" s="27"/>
      <c r="O320" s="27"/>
      <c r="Q320" s="9"/>
      <c r="T320" s="24" t="str">
        <f t="shared" si="4"/>
        <v>BG2019CSR2</v>
      </c>
    </row>
    <row r="321" spans="1:20" ht="15" customHeight="1">
      <c r="A321" s="21" t="s">
        <v>35</v>
      </c>
      <c r="B321" s="21" t="s">
        <v>1105</v>
      </c>
      <c r="C321" s="21">
        <v>2019</v>
      </c>
      <c r="D321" s="21" t="s">
        <v>5</v>
      </c>
      <c r="E321" s="82" t="s">
        <v>3900</v>
      </c>
      <c r="F321" s="21" t="s">
        <v>3</v>
      </c>
      <c r="G321" s="82" t="s">
        <v>4023</v>
      </c>
      <c r="H321" s="82" t="s">
        <v>1</v>
      </c>
      <c r="I321" s="21">
        <v>0.5</v>
      </c>
      <c r="J321" s="21" t="s">
        <v>1335</v>
      </c>
      <c r="K321" s="82" t="s">
        <v>4021</v>
      </c>
      <c r="L321" s="82" t="s">
        <v>1149</v>
      </c>
      <c r="M321" s="21">
        <v>0.25</v>
      </c>
      <c r="N321" s="27"/>
      <c r="O321" s="27"/>
      <c r="Q321" s="9"/>
      <c r="T321" s="24" t="str">
        <f t="shared" si="4"/>
        <v>BG2019CSR2</v>
      </c>
    </row>
    <row r="322" spans="1:20" ht="15" customHeight="1">
      <c r="A322" s="21" t="s">
        <v>35</v>
      </c>
      <c r="B322" s="21" t="s">
        <v>1105</v>
      </c>
      <c r="C322" s="21">
        <v>2019</v>
      </c>
      <c r="D322" s="21" t="s">
        <v>5</v>
      </c>
      <c r="E322" s="82" t="s">
        <v>3900</v>
      </c>
      <c r="F322" s="21" t="s">
        <v>3</v>
      </c>
      <c r="G322" s="82" t="s">
        <v>4023</v>
      </c>
      <c r="H322" s="82" t="s">
        <v>1</v>
      </c>
      <c r="I322" s="21">
        <v>0.5</v>
      </c>
      <c r="J322" s="21" t="s">
        <v>1336</v>
      </c>
      <c r="K322" s="82" t="s">
        <v>4022</v>
      </c>
      <c r="L322" s="82" t="s">
        <v>1149</v>
      </c>
      <c r="M322" s="21">
        <v>0.25</v>
      </c>
      <c r="N322" s="27"/>
      <c r="O322" s="27"/>
      <c r="Q322" s="9"/>
      <c r="T322" s="24" t="str">
        <f t="shared" si="4"/>
        <v>BG2019CSR2</v>
      </c>
    </row>
    <row r="323" spans="1:20" ht="15" customHeight="1">
      <c r="A323" s="21" t="s">
        <v>35</v>
      </c>
      <c r="B323" s="21" t="s">
        <v>1105</v>
      </c>
      <c r="C323" s="21">
        <v>2019</v>
      </c>
      <c r="D323" s="21" t="s">
        <v>6</v>
      </c>
      <c r="E323" s="82" t="s">
        <v>3902</v>
      </c>
      <c r="F323" s="21" t="s">
        <v>2</v>
      </c>
      <c r="G323" s="82" t="s">
        <v>4028</v>
      </c>
      <c r="H323" s="82" t="s">
        <v>906</v>
      </c>
      <c r="I323" s="21">
        <v>0.25</v>
      </c>
      <c r="J323" s="21" t="s">
        <v>1264</v>
      </c>
      <c r="K323" s="82" t="s">
        <v>4024</v>
      </c>
      <c r="L323" s="82" t="s">
        <v>1149</v>
      </c>
      <c r="M323" s="21">
        <v>0.25</v>
      </c>
      <c r="N323" s="27"/>
      <c r="O323" s="27"/>
      <c r="Q323" s="9"/>
      <c r="T323" s="24" t="str">
        <f t="shared" si="4"/>
        <v>BG2019CSR3</v>
      </c>
    </row>
    <row r="324" spans="1:20" ht="15" customHeight="1">
      <c r="A324" s="21" t="s">
        <v>35</v>
      </c>
      <c r="B324" s="21" t="s">
        <v>1105</v>
      </c>
      <c r="C324" s="21">
        <v>2019</v>
      </c>
      <c r="D324" s="21" t="s">
        <v>6</v>
      </c>
      <c r="E324" s="82" t="s">
        <v>3902</v>
      </c>
      <c r="F324" s="21" t="s">
        <v>2</v>
      </c>
      <c r="G324" s="82" t="s">
        <v>4028</v>
      </c>
      <c r="H324" s="82" t="s">
        <v>906</v>
      </c>
      <c r="I324" s="21">
        <v>0.25</v>
      </c>
      <c r="J324" s="21" t="s">
        <v>1260</v>
      </c>
      <c r="K324" s="82" t="s">
        <v>4025</v>
      </c>
      <c r="L324" s="82" t="s">
        <v>1149</v>
      </c>
      <c r="M324" s="21">
        <v>0.25</v>
      </c>
      <c r="N324" s="27"/>
      <c r="O324" s="27"/>
      <c r="Q324" s="9"/>
      <c r="T324" s="24" t="str">
        <f t="shared" si="4"/>
        <v>BG2019CSR3</v>
      </c>
    </row>
    <row r="325" spans="1:20" ht="15" customHeight="1">
      <c r="A325" s="21" t="s">
        <v>35</v>
      </c>
      <c r="B325" s="21" t="s">
        <v>1105</v>
      </c>
      <c r="C325" s="21">
        <v>2019</v>
      </c>
      <c r="D325" s="21" t="s">
        <v>6</v>
      </c>
      <c r="E325" s="82" t="s">
        <v>3902</v>
      </c>
      <c r="F325" s="21" t="s">
        <v>2</v>
      </c>
      <c r="G325" s="82" t="s">
        <v>4028</v>
      </c>
      <c r="H325" s="82" t="s">
        <v>906</v>
      </c>
      <c r="I325" s="21">
        <v>0.25</v>
      </c>
      <c r="J325" s="21" t="s">
        <v>1261</v>
      </c>
      <c r="K325" s="82" t="s">
        <v>4026</v>
      </c>
      <c r="L325" s="82" t="s">
        <v>1149</v>
      </c>
      <c r="M325" s="21">
        <v>0.25</v>
      </c>
      <c r="N325" s="27"/>
      <c r="O325" s="27"/>
      <c r="Q325" s="9"/>
      <c r="T325" s="24" t="str">
        <f t="shared" si="4"/>
        <v>BG2019CSR3</v>
      </c>
    </row>
    <row r="326" spans="1:20" ht="15" customHeight="1">
      <c r="A326" s="21" t="s">
        <v>35</v>
      </c>
      <c r="B326" s="21" t="s">
        <v>1105</v>
      </c>
      <c r="C326" s="21">
        <v>2019</v>
      </c>
      <c r="D326" s="21" t="s">
        <v>6</v>
      </c>
      <c r="E326" s="82" t="s">
        <v>3902</v>
      </c>
      <c r="F326" s="21" t="s">
        <v>2</v>
      </c>
      <c r="G326" s="82" t="s">
        <v>4028</v>
      </c>
      <c r="H326" s="82" t="s">
        <v>906</v>
      </c>
      <c r="I326" s="21">
        <v>0.25</v>
      </c>
      <c r="J326" s="21" t="s">
        <v>1262</v>
      </c>
      <c r="K326" s="82" t="s">
        <v>4027</v>
      </c>
      <c r="L326" s="82" t="s">
        <v>142</v>
      </c>
      <c r="M326" s="21">
        <v>0.5</v>
      </c>
      <c r="N326" s="27"/>
      <c r="O326" s="27"/>
      <c r="Q326" s="9"/>
      <c r="T326" s="24" t="str">
        <f t="shared" si="4"/>
        <v>BG2019CSR3</v>
      </c>
    </row>
    <row r="327" spans="1:20" ht="15" customHeight="1">
      <c r="A327" s="21" t="s">
        <v>35</v>
      </c>
      <c r="B327" s="21" t="s">
        <v>1105</v>
      </c>
      <c r="C327" s="21">
        <v>2019</v>
      </c>
      <c r="D327" s="21" t="s">
        <v>7</v>
      </c>
      <c r="E327" s="82" t="s">
        <v>3901</v>
      </c>
      <c r="F327" s="21" t="s">
        <v>2</v>
      </c>
      <c r="G327" s="82" t="s">
        <v>4034</v>
      </c>
      <c r="H327" s="82" t="s">
        <v>906</v>
      </c>
      <c r="I327" s="21">
        <v>0.25</v>
      </c>
      <c r="J327" s="21" t="s">
        <v>1264</v>
      </c>
      <c r="K327" s="82" t="s">
        <v>4029</v>
      </c>
      <c r="L327" s="82" t="s">
        <v>142</v>
      </c>
      <c r="M327" s="21">
        <v>0.5</v>
      </c>
      <c r="N327" s="27"/>
      <c r="O327" s="27"/>
      <c r="Q327" s="9"/>
      <c r="T327" s="24" t="str">
        <f t="shared" ref="T327:T390" si="5">A327&amp;C327&amp;D327</f>
        <v>BG2019CSR4</v>
      </c>
    </row>
    <row r="328" spans="1:20" ht="15" customHeight="1">
      <c r="A328" s="21" t="s">
        <v>35</v>
      </c>
      <c r="B328" s="21" t="s">
        <v>1105</v>
      </c>
      <c r="C328" s="21">
        <v>2019</v>
      </c>
      <c r="D328" s="21" t="s">
        <v>7</v>
      </c>
      <c r="E328" s="82" t="s">
        <v>3901</v>
      </c>
      <c r="F328" s="21" t="s">
        <v>2</v>
      </c>
      <c r="G328" s="82" t="s">
        <v>4034</v>
      </c>
      <c r="H328" s="82" t="s">
        <v>906</v>
      </c>
      <c r="I328" s="21">
        <v>0.25</v>
      </c>
      <c r="J328" s="21" t="s">
        <v>1260</v>
      </c>
      <c r="K328" s="82" t="s">
        <v>4030</v>
      </c>
      <c r="L328" s="82" t="s">
        <v>1149</v>
      </c>
      <c r="M328" s="21">
        <v>0.25</v>
      </c>
      <c r="N328" s="27"/>
      <c r="O328" s="27"/>
      <c r="Q328" s="9"/>
      <c r="T328" s="24" t="str">
        <f t="shared" si="5"/>
        <v>BG2019CSR4</v>
      </c>
    </row>
    <row r="329" spans="1:20" ht="15" customHeight="1">
      <c r="A329" s="21" t="s">
        <v>35</v>
      </c>
      <c r="B329" s="21" t="s">
        <v>1105</v>
      </c>
      <c r="C329" s="21">
        <v>2019</v>
      </c>
      <c r="D329" s="21" t="s">
        <v>7</v>
      </c>
      <c r="E329" s="82" t="s">
        <v>3901</v>
      </c>
      <c r="F329" s="21" t="s">
        <v>2</v>
      </c>
      <c r="G329" s="82" t="s">
        <v>4034</v>
      </c>
      <c r="H329" s="82" t="s">
        <v>906</v>
      </c>
      <c r="I329" s="21">
        <v>0.25</v>
      </c>
      <c r="J329" s="21" t="s">
        <v>1261</v>
      </c>
      <c r="K329" s="82" t="s">
        <v>4031</v>
      </c>
      <c r="L329" s="82" t="s">
        <v>1149</v>
      </c>
      <c r="M329" s="21">
        <v>0.25</v>
      </c>
      <c r="N329" s="27"/>
      <c r="O329" s="27"/>
      <c r="Q329" s="9"/>
      <c r="T329" s="24" t="str">
        <f t="shared" si="5"/>
        <v>BG2019CSR4</v>
      </c>
    </row>
    <row r="330" spans="1:20" ht="15" customHeight="1">
      <c r="A330" s="21" t="s">
        <v>35</v>
      </c>
      <c r="B330" s="21" t="s">
        <v>1105</v>
      </c>
      <c r="C330" s="21">
        <v>2019</v>
      </c>
      <c r="D330" s="21" t="s">
        <v>7</v>
      </c>
      <c r="E330" s="82" t="s">
        <v>3901</v>
      </c>
      <c r="F330" s="21" t="s">
        <v>2</v>
      </c>
      <c r="G330" s="82" t="s">
        <v>4034</v>
      </c>
      <c r="H330" s="82" t="s">
        <v>906</v>
      </c>
      <c r="I330" s="21">
        <v>0.25</v>
      </c>
      <c r="J330" s="21" t="s">
        <v>1262</v>
      </c>
      <c r="K330" s="82" t="s">
        <v>4032</v>
      </c>
      <c r="L330" s="82" t="s">
        <v>142</v>
      </c>
      <c r="M330" s="21">
        <v>0.5</v>
      </c>
      <c r="N330" s="27"/>
      <c r="O330" s="27"/>
      <c r="Q330" s="9"/>
      <c r="T330" s="24" t="str">
        <f t="shared" si="5"/>
        <v>BG2019CSR4</v>
      </c>
    </row>
    <row r="331" spans="1:20" ht="15" customHeight="1">
      <c r="A331" s="21" t="s">
        <v>35</v>
      </c>
      <c r="B331" s="21" t="s">
        <v>1105</v>
      </c>
      <c r="C331" s="21">
        <v>2019</v>
      </c>
      <c r="D331" s="21" t="s">
        <v>7</v>
      </c>
      <c r="E331" s="82" t="s">
        <v>3901</v>
      </c>
      <c r="F331" s="21" t="s">
        <v>2</v>
      </c>
      <c r="G331" s="82" t="s">
        <v>4034</v>
      </c>
      <c r="H331" s="82" t="s">
        <v>906</v>
      </c>
      <c r="I331" s="21">
        <v>0.25</v>
      </c>
      <c r="J331" s="21" t="s">
        <v>1263</v>
      </c>
      <c r="K331" s="82" t="s">
        <v>4033</v>
      </c>
      <c r="L331" s="82" t="s">
        <v>1149</v>
      </c>
      <c r="M331" s="21">
        <v>0.25</v>
      </c>
      <c r="N331" s="27"/>
      <c r="O331" s="27"/>
      <c r="Q331" s="9"/>
      <c r="T331" s="24" t="str">
        <f t="shared" si="5"/>
        <v>BG2019CSR4</v>
      </c>
    </row>
    <row r="332" spans="1:20" ht="15" customHeight="1">
      <c r="A332" s="88" t="s">
        <v>35</v>
      </c>
      <c r="B332" s="88" t="s">
        <v>1105</v>
      </c>
      <c r="C332" s="88">
        <v>2020</v>
      </c>
      <c r="D332" s="88" t="s">
        <v>4</v>
      </c>
      <c r="E332" s="89" t="s">
        <v>4459</v>
      </c>
      <c r="F332" s="88" t="s">
        <v>11</v>
      </c>
      <c r="G332" s="89"/>
      <c r="H332" s="89"/>
      <c r="I332" s="88"/>
      <c r="J332" s="88"/>
      <c r="K332" s="89"/>
      <c r="L332" s="89"/>
      <c r="M332" s="88"/>
      <c r="N332" s="27"/>
      <c r="O332" s="27"/>
      <c r="Q332" s="9"/>
      <c r="T332" s="24" t="str">
        <f t="shared" si="5"/>
        <v>BG2020CSR1</v>
      </c>
    </row>
    <row r="333" spans="1:20" ht="15" customHeight="1">
      <c r="A333" s="88" t="s">
        <v>35</v>
      </c>
      <c r="B333" s="88" t="s">
        <v>1105</v>
      </c>
      <c r="C333" s="88">
        <v>2020</v>
      </c>
      <c r="D333" s="88" t="s">
        <v>5</v>
      </c>
      <c r="E333" s="89" t="s">
        <v>4460</v>
      </c>
      <c r="F333" s="88" t="s">
        <v>2</v>
      </c>
      <c r="G333" s="89"/>
      <c r="H333" s="89"/>
      <c r="I333" s="88"/>
      <c r="J333" s="88"/>
      <c r="K333" s="89"/>
      <c r="L333" s="89"/>
      <c r="M333" s="88"/>
      <c r="N333" s="27"/>
      <c r="O333" s="27"/>
      <c r="Q333" s="9"/>
      <c r="T333" s="24" t="str">
        <f t="shared" si="5"/>
        <v>BG2020CSR2</v>
      </c>
    </row>
    <row r="334" spans="1:20" ht="15" customHeight="1">
      <c r="A334" s="88" t="s">
        <v>35</v>
      </c>
      <c r="B334" s="88" t="s">
        <v>1105</v>
      </c>
      <c r="C334" s="88">
        <v>2020</v>
      </c>
      <c r="D334" s="88" t="s">
        <v>6</v>
      </c>
      <c r="E334" s="89" t="s">
        <v>4461</v>
      </c>
      <c r="F334" s="88" t="s">
        <v>2</v>
      </c>
      <c r="G334" s="89"/>
      <c r="H334" s="89"/>
      <c r="I334" s="88"/>
      <c r="J334" s="88"/>
      <c r="K334" s="89"/>
      <c r="L334" s="89"/>
      <c r="M334" s="88"/>
      <c r="N334" s="27"/>
      <c r="O334" s="27"/>
      <c r="Q334" s="9"/>
      <c r="T334" s="24" t="str">
        <f t="shared" si="5"/>
        <v>BG2020CSR3</v>
      </c>
    </row>
    <row r="335" spans="1:20" ht="15" customHeight="1">
      <c r="A335" s="88" t="s">
        <v>35</v>
      </c>
      <c r="B335" s="88" t="s">
        <v>1105</v>
      </c>
      <c r="C335" s="88">
        <v>2020</v>
      </c>
      <c r="D335" s="88" t="s">
        <v>7</v>
      </c>
      <c r="E335" s="89" t="s">
        <v>4462</v>
      </c>
      <c r="F335" s="88" t="s">
        <v>2</v>
      </c>
      <c r="G335" s="89"/>
      <c r="H335" s="89"/>
      <c r="I335" s="88"/>
      <c r="J335" s="88"/>
      <c r="K335" s="89"/>
      <c r="L335" s="89"/>
      <c r="M335" s="88"/>
      <c r="N335" s="27"/>
      <c r="O335" s="27"/>
      <c r="Q335" s="9"/>
      <c r="T335" s="24" t="str">
        <f t="shared" si="5"/>
        <v>BG2020CSR4</v>
      </c>
    </row>
    <row r="336" spans="1:20" ht="15" customHeight="1">
      <c r="A336" s="20" t="s">
        <v>43</v>
      </c>
      <c r="B336" s="20" t="s">
        <v>34</v>
      </c>
      <c r="C336" s="20">
        <v>2011</v>
      </c>
      <c r="D336" s="20" t="s">
        <v>4</v>
      </c>
      <c r="E336" s="18" t="s">
        <v>772</v>
      </c>
      <c r="F336" s="20" t="s">
        <v>3</v>
      </c>
      <c r="G336" s="18" t="s">
        <v>773</v>
      </c>
      <c r="H336" s="18" t="s">
        <v>904</v>
      </c>
      <c r="I336" s="20" t="s">
        <v>2119</v>
      </c>
      <c r="J336" s="21" t="s">
        <v>1221</v>
      </c>
      <c r="K336" s="18" t="s">
        <v>773</v>
      </c>
      <c r="L336" s="18" t="s">
        <v>2118</v>
      </c>
      <c r="M336" s="21" t="s">
        <v>2119</v>
      </c>
      <c r="N336" s="27"/>
      <c r="O336" s="27"/>
      <c r="P336" s="9" t="s">
        <v>17</v>
      </c>
      <c r="Q336" s="9"/>
      <c r="T336" s="24" t="str">
        <f t="shared" si="5"/>
        <v>CY2011CSR1</v>
      </c>
    </row>
    <row r="337" spans="1:20" ht="15" customHeight="1">
      <c r="A337" s="20" t="s">
        <v>43</v>
      </c>
      <c r="B337" s="20" t="s">
        <v>34</v>
      </c>
      <c r="C337" s="20">
        <v>2011</v>
      </c>
      <c r="D337" s="20" t="s">
        <v>5</v>
      </c>
      <c r="E337" s="18" t="s">
        <v>3372</v>
      </c>
      <c r="F337" s="20" t="s">
        <v>3</v>
      </c>
      <c r="G337" s="18" t="s">
        <v>774</v>
      </c>
      <c r="H337" s="18" t="s">
        <v>904</v>
      </c>
      <c r="I337" s="20" t="s">
        <v>2119</v>
      </c>
      <c r="J337" s="21" t="s">
        <v>1221</v>
      </c>
      <c r="K337" s="19" t="s">
        <v>3373</v>
      </c>
      <c r="L337" s="18" t="s">
        <v>2118</v>
      </c>
      <c r="M337" s="21" t="s">
        <v>2119</v>
      </c>
      <c r="N337" s="27"/>
      <c r="O337" s="27"/>
      <c r="P337" s="9" t="s">
        <v>17</v>
      </c>
      <c r="Q337" s="9"/>
      <c r="T337" s="24" t="str">
        <f t="shared" si="5"/>
        <v>CY2011CSR2</v>
      </c>
    </row>
    <row r="338" spans="1:20" ht="15" customHeight="1">
      <c r="A338" s="20" t="s">
        <v>43</v>
      </c>
      <c r="B338" s="20" t="s">
        <v>34</v>
      </c>
      <c r="C338" s="20">
        <v>2011</v>
      </c>
      <c r="D338" s="20" t="s">
        <v>6</v>
      </c>
      <c r="E338" s="18" t="s">
        <v>775</v>
      </c>
      <c r="F338" s="20" t="s">
        <v>3</v>
      </c>
      <c r="G338" s="18" t="s">
        <v>776</v>
      </c>
      <c r="H338" s="18" t="s">
        <v>904</v>
      </c>
      <c r="I338" s="20" t="s">
        <v>2119</v>
      </c>
      <c r="J338" s="21" t="s">
        <v>1221</v>
      </c>
      <c r="K338" s="18" t="s">
        <v>776</v>
      </c>
      <c r="L338" s="18" t="s">
        <v>2118</v>
      </c>
      <c r="M338" s="21" t="s">
        <v>2119</v>
      </c>
      <c r="N338" s="27"/>
      <c r="O338" s="27"/>
      <c r="P338" s="9" t="s">
        <v>17</v>
      </c>
      <c r="Q338" s="9"/>
      <c r="T338" s="24" t="str">
        <f t="shared" si="5"/>
        <v>CY2011CSR3</v>
      </c>
    </row>
    <row r="339" spans="1:20" ht="15" customHeight="1">
      <c r="A339" s="20" t="s">
        <v>43</v>
      </c>
      <c r="B339" s="20" t="s">
        <v>34</v>
      </c>
      <c r="C339" s="20">
        <v>2011</v>
      </c>
      <c r="D339" s="20" t="s">
        <v>7</v>
      </c>
      <c r="E339" s="18" t="s">
        <v>777</v>
      </c>
      <c r="F339" s="20" t="s">
        <v>3</v>
      </c>
      <c r="G339" s="18" t="s">
        <v>778</v>
      </c>
      <c r="H339" s="18" t="s">
        <v>904</v>
      </c>
      <c r="I339" s="20" t="s">
        <v>2119</v>
      </c>
      <c r="J339" s="21" t="s">
        <v>1221</v>
      </c>
      <c r="K339" s="18" t="s">
        <v>778</v>
      </c>
      <c r="L339" s="18" t="s">
        <v>2118</v>
      </c>
      <c r="M339" s="21" t="s">
        <v>2119</v>
      </c>
      <c r="N339" s="27"/>
      <c r="O339" s="27"/>
      <c r="P339" s="9" t="s">
        <v>17</v>
      </c>
      <c r="Q339" s="9"/>
      <c r="T339" s="24" t="str">
        <f t="shared" si="5"/>
        <v>CY2011CSR4</v>
      </c>
    </row>
    <row r="340" spans="1:20" ht="15" customHeight="1">
      <c r="A340" s="20" t="s">
        <v>43</v>
      </c>
      <c r="B340" s="20" t="s">
        <v>34</v>
      </c>
      <c r="C340" s="20">
        <v>2011</v>
      </c>
      <c r="D340" s="20" t="s">
        <v>8</v>
      </c>
      <c r="E340" s="18" t="s">
        <v>779</v>
      </c>
      <c r="F340" s="20" t="s">
        <v>3</v>
      </c>
      <c r="G340" s="18" t="s">
        <v>780</v>
      </c>
      <c r="H340" s="18" t="s">
        <v>904</v>
      </c>
      <c r="I340" s="20" t="s">
        <v>2119</v>
      </c>
      <c r="J340" s="21" t="s">
        <v>1221</v>
      </c>
      <c r="K340" s="18" t="s">
        <v>780</v>
      </c>
      <c r="L340" s="18" t="s">
        <v>2118</v>
      </c>
      <c r="M340" s="21" t="s">
        <v>2119</v>
      </c>
      <c r="N340" s="27"/>
      <c r="O340" s="27"/>
      <c r="P340" s="9" t="s">
        <v>17</v>
      </c>
      <c r="Q340" s="9"/>
      <c r="T340" s="24" t="str">
        <f t="shared" si="5"/>
        <v>CY2011CSR5</v>
      </c>
    </row>
    <row r="341" spans="1:20" ht="15" customHeight="1">
      <c r="A341" s="20" t="s">
        <v>43</v>
      </c>
      <c r="B341" s="20" t="s">
        <v>34</v>
      </c>
      <c r="C341" s="20">
        <v>2011</v>
      </c>
      <c r="D341" s="20" t="s">
        <v>9</v>
      </c>
      <c r="E341" s="18" t="s">
        <v>781</v>
      </c>
      <c r="F341" s="20" t="s">
        <v>3</v>
      </c>
      <c r="G341" s="18" t="s">
        <v>782</v>
      </c>
      <c r="H341" s="18" t="s">
        <v>904</v>
      </c>
      <c r="I341" s="20" t="s">
        <v>2119</v>
      </c>
      <c r="J341" s="21" t="s">
        <v>1221</v>
      </c>
      <c r="K341" s="18" t="s">
        <v>782</v>
      </c>
      <c r="L341" s="18" t="s">
        <v>2118</v>
      </c>
      <c r="M341" s="21" t="s">
        <v>2119</v>
      </c>
      <c r="N341" s="27"/>
      <c r="O341" s="27"/>
      <c r="P341" s="9" t="s">
        <v>17</v>
      </c>
      <c r="Q341" s="9"/>
      <c r="T341" s="24" t="str">
        <f t="shared" si="5"/>
        <v>CY2011CSR6</v>
      </c>
    </row>
    <row r="342" spans="1:20" ht="15" customHeight="1">
      <c r="A342" s="20" t="s">
        <v>43</v>
      </c>
      <c r="B342" s="20" t="s">
        <v>34</v>
      </c>
      <c r="C342" s="20">
        <v>2011</v>
      </c>
      <c r="D342" s="20" t="s">
        <v>10</v>
      </c>
      <c r="E342" s="18" t="s">
        <v>783</v>
      </c>
      <c r="F342" s="20" t="s">
        <v>3</v>
      </c>
      <c r="G342" s="18" t="s">
        <v>784</v>
      </c>
      <c r="H342" s="18" t="s">
        <v>904</v>
      </c>
      <c r="I342" s="20" t="s">
        <v>2119</v>
      </c>
      <c r="J342" s="21" t="s">
        <v>1221</v>
      </c>
      <c r="K342" s="18" t="s">
        <v>784</v>
      </c>
      <c r="L342" s="18" t="s">
        <v>2118</v>
      </c>
      <c r="M342" s="21" t="s">
        <v>2119</v>
      </c>
      <c r="N342" s="27"/>
      <c r="O342" s="27"/>
      <c r="P342" s="9" t="s">
        <v>17</v>
      </c>
      <c r="Q342" s="9"/>
      <c r="T342" s="24" t="str">
        <f t="shared" si="5"/>
        <v>CY2011CSR7</v>
      </c>
    </row>
    <row r="343" spans="1:20" ht="15" customHeight="1">
      <c r="A343" s="20" t="s">
        <v>43</v>
      </c>
      <c r="B343" s="20" t="s">
        <v>34</v>
      </c>
      <c r="C343" s="20">
        <v>2012</v>
      </c>
      <c r="D343" s="20" t="s">
        <v>4</v>
      </c>
      <c r="E343" s="18" t="s">
        <v>1132</v>
      </c>
      <c r="F343" s="20" t="s">
        <v>13</v>
      </c>
      <c r="G343" s="18" t="s">
        <v>3850</v>
      </c>
      <c r="H343" s="18" t="s">
        <v>904</v>
      </c>
      <c r="I343" s="20">
        <v>0.5</v>
      </c>
      <c r="J343" s="21" t="s">
        <v>1221</v>
      </c>
      <c r="K343" s="18" t="s">
        <v>1133</v>
      </c>
      <c r="L343" s="18" t="s">
        <v>904</v>
      </c>
      <c r="M343" s="21">
        <v>0.5</v>
      </c>
      <c r="N343" s="27"/>
      <c r="O343" s="27"/>
      <c r="P343" s="9" t="s">
        <v>17</v>
      </c>
      <c r="Q343" s="9"/>
      <c r="T343" s="24" t="str">
        <f t="shared" si="5"/>
        <v>CY2012CSR1</v>
      </c>
    </row>
    <row r="344" spans="1:20" ht="15" customHeight="1">
      <c r="A344" s="20" t="s">
        <v>43</v>
      </c>
      <c r="B344" s="20" t="s">
        <v>34</v>
      </c>
      <c r="C344" s="20">
        <v>2012</v>
      </c>
      <c r="D344" s="20" t="s">
        <v>5</v>
      </c>
      <c r="E344" s="18" t="s">
        <v>97</v>
      </c>
      <c r="F344" s="20" t="s">
        <v>3</v>
      </c>
      <c r="G344" s="18" t="s">
        <v>930</v>
      </c>
      <c r="H344" s="18" t="s">
        <v>904</v>
      </c>
      <c r="I344" s="20">
        <v>0.5</v>
      </c>
      <c r="J344" s="21" t="s">
        <v>1221</v>
      </c>
      <c r="K344" s="18" t="s">
        <v>930</v>
      </c>
      <c r="L344" s="18" t="s">
        <v>904</v>
      </c>
      <c r="M344" s="21">
        <v>0.5</v>
      </c>
      <c r="N344" s="27"/>
      <c r="O344" s="27"/>
      <c r="P344" s="9" t="s">
        <v>17</v>
      </c>
      <c r="Q344" s="9"/>
      <c r="T344" s="24" t="str">
        <f t="shared" si="5"/>
        <v>CY2012CSR2</v>
      </c>
    </row>
    <row r="345" spans="1:20" ht="15" customHeight="1">
      <c r="A345" s="20" t="s">
        <v>43</v>
      </c>
      <c r="B345" s="20" t="s">
        <v>34</v>
      </c>
      <c r="C345" s="20">
        <v>2012</v>
      </c>
      <c r="D345" s="20" t="s">
        <v>6</v>
      </c>
      <c r="E345" s="18" t="s">
        <v>98</v>
      </c>
      <c r="F345" s="20" t="s">
        <v>2</v>
      </c>
      <c r="G345" s="18" t="s">
        <v>931</v>
      </c>
      <c r="H345" s="18" t="s">
        <v>904</v>
      </c>
      <c r="I345" s="20">
        <v>0.5</v>
      </c>
      <c r="J345" s="21" t="s">
        <v>1221</v>
      </c>
      <c r="K345" s="18" t="s">
        <v>931</v>
      </c>
      <c r="L345" s="18" t="s">
        <v>904</v>
      </c>
      <c r="M345" s="21">
        <v>0.5</v>
      </c>
      <c r="N345" s="27"/>
      <c r="O345" s="27"/>
      <c r="P345" s="9" t="s">
        <v>17</v>
      </c>
      <c r="Q345" s="9"/>
      <c r="T345" s="24" t="str">
        <f t="shared" si="5"/>
        <v>CY2012CSR3</v>
      </c>
    </row>
    <row r="346" spans="1:20" ht="15" customHeight="1">
      <c r="A346" s="20" t="s">
        <v>43</v>
      </c>
      <c r="B346" s="20" t="s">
        <v>34</v>
      </c>
      <c r="C346" s="20">
        <v>2012</v>
      </c>
      <c r="D346" s="20" t="s">
        <v>7</v>
      </c>
      <c r="E346" s="18" t="s">
        <v>99</v>
      </c>
      <c r="F346" s="20" t="s">
        <v>2</v>
      </c>
      <c r="G346" s="18" t="s">
        <v>932</v>
      </c>
      <c r="H346" s="18" t="s">
        <v>904</v>
      </c>
      <c r="I346" s="20">
        <v>0.5</v>
      </c>
      <c r="J346" s="21" t="s">
        <v>1221</v>
      </c>
      <c r="K346" s="18" t="s">
        <v>932</v>
      </c>
      <c r="L346" s="18" t="s">
        <v>904</v>
      </c>
      <c r="M346" s="21">
        <v>0.5</v>
      </c>
      <c r="N346" s="27"/>
      <c r="O346" s="27"/>
      <c r="P346" s="9" t="s">
        <v>17</v>
      </c>
      <c r="Q346" s="9"/>
      <c r="T346" s="24" t="str">
        <f t="shared" si="5"/>
        <v>CY2012CSR4</v>
      </c>
    </row>
    <row r="347" spans="1:20" ht="15" customHeight="1">
      <c r="A347" s="20" t="s">
        <v>43</v>
      </c>
      <c r="B347" s="20" t="s">
        <v>34</v>
      </c>
      <c r="C347" s="20">
        <v>2012</v>
      </c>
      <c r="D347" s="20" t="s">
        <v>8</v>
      </c>
      <c r="E347" s="18" t="s">
        <v>100</v>
      </c>
      <c r="F347" s="20" t="s">
        <v>2</v>
      </c>
      <c r="G347" s="18" t="s">
        <v>933</v>
      </c>
      <c r="H347" s="18" t="s">
        <v>904</v>
      </c>
      <c r="I347" s="20">
        <v>0.5</v>
      </c>
      <c r="J347" s="21" t="s">
        <v>1221</v>
      </c>
      <c r="K347" s="18" t="s">
        <v>933</v>
      </c>
      <c r="L347" s="18" t="s">
        <v>904</v>
      </c>
      <c r="M347" s="21">
        <v>0.5</v>
      </c>
      <c r="N347" s="27"/>
      <c r="O347" s="27"/>
      <c r="P347" s="9" t="s">
        <v>17</v>
      </c>
      <c r="Q347" s="9"/>
      <c r="T347" s="24" t="str">
        <f t="shared" si="5"/>
        <v>CY2012CSR5</v>
      </c>
    </row>
    <row r="348" spans="1:20" ht="15" customHeight="1">
      <c r="A348" s="20" t="s">
        <v>43</v>
      </c>
      <c r="B348" s="20" t="s">
        <v>34</v>
      </c>
      <c r="C348" s="20">
        <v>2012</v>
      </c>
      <c r="D348" s="20" t="s">
        <v>9</v>
      </c>
      <c r="E348" s="18" t="s">
        <v>101</v>
      </c>
      <c r="F348" s="20" t="s">
        <v>2</v>
      </c>
      <c r="G348" s="18" t="s">
        <v>1134</v>
      </c>
      <c r="H348" s="18" t="s">
        <v>904</v>
      </c>
      <c r="I348" s="20">
        <v>0.5</v>
      </c>
      <c r="J348" s="21" t="s">
        <v>1221</v>
      </c>
      <c r="K348" s="18" t="s">
        <v>1134</v>
      </c>
      <c r="L348" s="18" t="s">
        <v>904</v>
      </c>
      <c r="M348" s="21">
        <v>0.5</v>
      </c>
      <c r="N348" s="27"/>
      <c r="O348" s="27"/>
      <c r="P348" s="9" t="s">
        <v>17</v>
      </c>
      <c r="Q348" s="9"/>
      <c r="T348" s="24" t="str">
        <f t="shared" si="5"/>
        <v>CY2012CSR6</v>
      </c>
    </row>
    <row r="349" spans="1:20" ht="15" customHeight="1">
      <c r="A349" s="20" t="s">
        <v>43</v>
      </c>
      <c r="B349" s="20" t="s">
        <v>34</v>
      </c>
      <c r="C349" s="20">
        <v>2012</v>
      </c>
      <c r="D349" s="20" t="s">
        <v>10</v>
      </c>
      <c r="E349" s="18" t="s">
        <v>102</v>
      </c>
      <c r="F349" s="20" t="s">
        <v>3</v>
      </c>
      <c r="G349" s="18" t="s">
        <v>934</v>
      </c>
      <c r="H349" s="18" t="s">
        <v>904</v>
      </c>
      <c r="I349" s="20">
        <v>0.5</v>
      </c>
      <c r="J349" s="21" t="s">
        <v>1221</v>
      </c>
      <c r="K349" s="18" t="s">
        <v>934</v>
      </c>
      <c r="L349" s="18" t="s">
        <v>904</v>
      </c>
      <c r="M349" s="21">
        <v>0.5</v>
      </c>
      <c r="N349" s="27"/>
      <c r="O349" s="27"/>
      <c r="P349" s="9" t="s">
        <v>17</v>
      </c>
      <c r="Q349" s="9"/>
      <c r="T349" s="24" t="str">
        <f t="shared" si="5"/>
        <v>CY2012CSR7</v>
      </c>
    </row>
    <row r="350" spans="1:20" ht="15" customHeight="1">
      <c r="A350" s="20" t="s">
        <v>43</v>
      </c>
      <c r="B350" s="20" t="s">
        <v>34</v>
      </c>
      <c r="C350" s="20">
        <v>2016</v>
      </c>
      <c r="D350" s="20" t="s">
        <v>4</v>
      </c>
      <c r="E350" s="18" t="s">
        <v>2407</v>
      </c>
      <c r="F350" s="20" t="s">
        <v>13</v>
      </c>
      <c r="G350" s="18" t="s">
        <v>3820</v>
      </c>
      <c r="H350" s="18" t="s">
        <v>906</v>
      </c>
      <c r="I350" s="20">
        <v>0.25</v>
      </c>
      <c r="J350" s="21" t="s">
        <v>1221</v>
      </c>
      <c r="K350" s="18" t="s">
        <v>2408</v>
      </c>
      <c r="L350" s="18" t="s">
        <v>1149</v>
      </c>
      <c r="M350" s="21">
        <v>0.25</v>
      </c>
      <c r="N350" s="27"/>
      <c r="O350" s="27"/>
      <c r="P350" s="9" t="s">
        <v>17</v>
      </c>
      <c r="Q350" s="9"/>
      <c r="T350" s="24" t="str">
        <f t="shared" si="5"/>
        <v>CY2016CSR1</v>
      </c>
    </row>
    <row r="351" spans="1:20" ht="15" customHeight="1">
      <c r="A351" s="20" t="s">
        <v>43</v>
      </c>
      <c r="B351" s="20" t="s">
        <v>34</v>
      </c>
      <c r="C351" s="20">
        <v>2016</v>
      </c>
      <c r="D351" s="20" t="s">
        <v>4</v>
      </c>
      <c r="E351" s="18" t="s">
        <v>2407</v>
      </c>
      <c r="F351" s="20" t="s">
        <v>13</v>
      </c>
      <c r="G351" s="18" t="s">
        <v>3820</v>
      </c>
      <c r="H351" s="18" t="s">
        <v>906</v>
      </c>
      <c r="I351" s="20">
        <v>0.25</v>
      </c>
      <c r="J351" s="21" t="s">
        <v>1222</v>
      </c>
      <c r="K351" s="18" t="s">
        <v>2409</v>
      </c>
      <c r="L351" s="18" t="s">
        <v>1164</v>
      </c>
      <c r="M351" s="21">
        <v>0</v>
      </c>
      <c r="N351" s="27"/>
      <c r="O351" s="27"/>
      <c r="P351" s="9" t="s">
        <v>17</v>
      </c>
      <c r="Q351" s="9"/>
      <c r="T351" s="24" t="str">
        <f t="shared" si="5"/>
        <v>CY2016CSR1</v>
      </c>
    </row>
    <row r="352" spans="1:20" ht="15" customHeight="1">
      <c r="A352" s="20" t="s">
        <v>43</v>
      </c>
      <c r="B352" s="20" t="s">
        <v>34</v>
      </c>
      <c r="C352" s="20">
        <v>2016</v>
      </c>
      <c r="D352" s="20" t="s">
        <v>4</v>
      </c>
      <c r="E352" s="18" t="s">
        <v>2407</v>
      </c>
      <c r="F352" s="20" t="s">
        <v>13</v>
      </c>
      <c r="G352" s="18" t="s">
        <v>3820</v>
      </c>
      <c r="H352" s="18" t="s">
        <v>906</v>
      </c>
      <c r="I352" s="20">
        <v>0.25</v>
      </c>
      <c r="J352" s="21" t="s">
        <v>1223</v>
      </c>
      <c r="K352" s="18" t="s">
        <v>2410</v>
      </c>
      <c r="L352" s="18" t="s">
        <v>1164</v>
      </c>
      <c r="M352" s="21">
        <v>0</v>
      </c>
      <c r="N352" s="27"/>
      <c r="O352" s="27"/>
      <c r="P352" s="9" t="s">
        <v>17</v>
      </c>
      <c r="Q352" s="9"/>
      <c r="T352" s="24" t="str">
        <f t="shared" si="5"/>
        <v>CY2016CSR1</v>
      </c>
    </row>
    <row r="353" spans="1:20" ht="15" customHeight="1">
      <c r="A353" s="20" t="s">
        <v>43</v>
      </c>
      <c r="B353" s="20" t="s">
        <v>34</v>
      </c>
      <c r="C353" s="20">
        <v>2016</v>
      </c>
      <c r="D353" s="20" t="s">
        <v>4</v>
      </c>
      <c r="E353" s="18" t="s">
        <v>2407</v>
      </c>
      <c r="F353" s="20" t="s">
        <v>13</v>
      </c>
      <c r="G353" s="18" t="s">
        <v>3820</v>
      </c>
      <c r="H353" s="18" t="s">
        <v>906</v>
      </c>
      <c r="I353" s="20">
        <v>0.25</v>
      </c>
      <c r="J353" s="21" t="s">
        <v>1224</v>
      </c>
      <c r="K353" s="18" t="s">
        <v>2411</v>
      </c>
      <c r="L353" s="18" t="s">
        <v>641</v>
      </c>
      <c r="M353" s="21">
        <v>0.75</v>
      </c>
      <c r="N353" s="27"/>
      <c r="O353" s="27"/>
      <c r="P353" s="9" t="s">
        <v>17</v>
      </c>
      <c r="Q353" s="9"/>
      <c r="T353" s="24" t="str">
        <f t="shared" si="5"/>
        <v>CY2016CSR1</v>
      </c>
    </row>
    <row r="354" spans="1:20" ht="15" customHeight="1">
      <c r="A354" s="20" t="s">
        <v>43</v>
      </c>
      <c r="B354" s="20" t="s">
        <v>34</v>
      </c>
      <c r="C354" s="20">
        <v>2016</v>
      </c>
      <c r="D354" s="20" t="s">
        <v>5</v>
      </c>
      <c r="E354" s="18" t="s">
        <v>2412</v>
      </c>
      <c r="F354" s="20" t="s">
        <v>3</v>
      </c>
      <c r="G354" s="18" t="s">
        <v>2413</v>
      </c>
      <c r="H354" s="18" t="s">
        <v>906</v>
      </c>
      <c r="I354" s="20">
        <v>0.25</v>
      </c>
      <c r="J354" s="21" t="s">
        <v>1221</v>
      </c>
      <c r="K354" s="18" t="s">
        <v>2414</v>
      </c>
      <c r="L354" s="18" t="s">
        <v>142</v>
      </c>
      <c r="M354" s="21">
        <v>0.5</v>
      </c>
      <c r="N354" s="27"/>
      <c r="O354" s="27"/>
      <c r="P354" s="9" t="s">
        <v>17</v>
      </c>
      <c r="Q354" s="9"/>
      <c r="T354" s="24" t="str">
        <f t="shared" si="5"/>
        <v>CY2016CSR2</v>
      </c>
    </row>
    <row r="355" spans="1:20" ht="15" customHeight="1">
      <c r="A355" s="20" t="s">
        <v>43</v>
      </c>
      <c r="B355" s="20" t="s">
        <v>34</v>
      </c>
      <c r="C355" s="20">
        <v>2016</v>
      </c>
      <c r="D355" s="20" t="s">
        <v>5</v>
      </c>
      <c r="E355" s="18" t="s">
        <v>2412</v>
      </c>
      <c r="F355" s="20" t="s">
        <v>3</v>
      </c>
      <c r="G355" s="18" t="s">
        <v>2413</v>
      </c>
      <c r="H355" s="18" t="s">
        <v>906</v>
      </c>
      <c r="I355" s="20">
        <v>0.25</v>
      </c>
      <c r="J355" s="21" t="s">
        <v>1222</v>
      </c>
      <c r="K355" s="18" t="s">
        <v>2415</v>
      </c>
      <c r="L355" s="18" t="s">
        <v>1149</v>
      </c>
      <c r="M355" s="21">
        <v>0.25</v>
      </c>
      <c r="N355" s="27"/>
      <c r="O355" s="27"/>
      <c r="P355" s="9" t="s">
        <v>17</v>
      </c>
      <c r="Q355" s="9"/>
      <c r="T355" s="24" t="str">
        <f t="shared" si="5"/>
        <v>CY2016CSR2</v>
      </c>
    </row>
    <row r="356" spans="1:20" ht="15" customHeight="1">
      <c r="A356" s="20" t="s">
        <v>43</v>
      </c>
      <c r="B356" s="20" t="s">
        <v>34</v>
      </c>
      <c r="C356" s="20">
        <v>2016</v>
      </c>
      <c r="D356" s="20" t="s">
        <v>5</v>
      </c>
      <c r="E356" s="18" t="s">
        <v>2412</v>
      </c>
      <c r="F356" s="20" t="s">
        <v>3</v>
      </c>
      <c r="G356" s="18" t="s">
        <v>2413</v>
      </c>
      <c r="H356" s="18" t="s">
        <v>906</v>
      </c>
      <c r="I356" s="20">
        <v>0.25</v>
      </c>
      <c r="J356" s="21" t="s">
        <v>1223</v>
      </c>
      <c r="K356" s="18" t="s">
        <v>2416</v>
      </c>
      <c r="L356" s="18" t="s">
        <v>1149</v>
      </c>
      <c r="M356" s="21">
        <v>0.25</v>
      </c>
      <c r="N356" s="27"/>
      <c r="O356" s="27"/>
      <c r="P356" s="9" t="s">
        <v>17</v>
      </c>
      <c r="Q356" s="9"/>
      <c r="T356" s="24" t="str">
        <f t="shared" si="5"/>
        <v>CY2016CSR2</v>
      </c>
    </row>
    <row r="357" spans="1:20" ht="15" customHeight="1">
      <c r="A357" s="20" t="s">
        <v>43</v>
      </c>
      <c r="B357" s="20" t="s">
        <v>34</v>
      </c>
      <c r="C357" s="20">
        <v>2016</v>
      </c>
      <c r="D357" s="20" t="s">
        <v>6</v>
      </c>
      <c r="E357" s="18" t="s">
        <v>2417</v>
      </c>
      <c r="F357" s="20" t="s">
        <v>3</v>
      </c>
      <c r="G357" s="18" t="s">
        <v>2418</v>
      </c>
      <c r="H357" s="18" t="s">
        <v>1</v>
      </c>
      <c r="I357" s="20">
        <v>0.5</v>
      </c>
      <c r="J357" s="21" t="s">
        <v>1221</v>
      </c>
      <c r="K357" s="18" t="s">
        <v>2419</v>
      </c>
      <c r="L357" s="18" t="s">
        <v>142</v>
      </c>
      <c r="M357" s="21">
        <v>0.5</v>
      </c>
      <c r="N357" s="27"/>
      <c r="O357" s="27"/>
      <c r="P357" s="9" t="s">
        <v>17</v>
      </c>
      <c r="Q357" s="9"/>
      <c r="T357" s="24" t="str">
        <f t="shared" si="5"/>
        <v>CY2016CSR3</v>
      </c>
    </row>
    <row r="358" spans="1:20" ht="15" customHeight="1">
      <c r="A358" s="20" t="s">
        <v>43</v>
      </c>
      <c r="B358" s="20" t="s">
        <v>34</v>
      </c>
      <c r="C358" s="20">
        <v>2016</v>
      </c>
      <c r="D358" s="20" t="s">
        <v>6</v>
      </c>
      <c r="E358" s="18" t="s">
        <v>2417</v>
      </c>
      <c r="F358" s="20" t="s">
        <v>3</v>
      </c>
      <c r="G358" s="18" t="s">
        <v>2418</v>
      </c>
      <c r="H358" s="18" t="s">
        <v>1</v>
      </c>
      <c r="I358" s="20">
        <v>0.5</v>
      </c>
      <c r="J358" s="21" t="s">
        <v>1222</v>
      </c>
      <c r="K358" s="18" t="s">
        <v>2420</v>
      </c>
      <c r="L358" s="18" t="s">
        <v>142</v>
      </c>
      <c r="M358" s="21">
        <v>0.5</v>
      </c>
      <c r="N358" s="27"/>
      <c r="O358" s="27"/>
      <c r="P358" s="9" t="s">
        <v>17</v>
      </c>
      <c r="Q358" s="9"/>
      <c r="T358" s="24" t="str">
        <f t="shared" si="5"/>
        <v>CY2016CSR3</v>
      </c>
    </row>
    <row r="359" spans="1:20" ht="15" customHeight="1">
      <c r="A359" s="20" t="s">
        <v>43</v>
      </c>
      <c r="B359" s="20" t="s">
        <v>34</v>
      </c>
      <c r="C359" s="20">
        <v>2016</v>
      </c>
      <c r="D359" s="20" t="s">
        <v>7</v>
      </c>
      <c r="E359" s="18" t="s">
        <v>2421</v>
      </c>
      <c r="F359" s="20" t="s">
        <v>3</v>
      </c>
      <c r="G359" s="18" t="s">
        <v>2422</v>
      </c>
      <c r="H359" s="18" t="s">
        <v>1</v>
      </c>
      <c r="I359" s="20">
        <v>0.5</v>
      </c>
      <c r="J359" s="21" t="s">
        <v>1221</v>
      </c>
      <c r="K359" s="18" t="s">
        <v>2423</v>
      </c>
      <c r="L359" s="18" t="s">
        <v>142</v>
      </c>
      <c r="M359" s="21">
        <v>0.5</v>
      </c>
      <c r="N359" s="27"/>
      <c r="O359" s="27"/>
      <c r="P359" s="9" t="s">
        <v>17</v>
      </c>
      <c r="Q359" s="9"/>
      <c r="T359" s="24" t="str">
        <f t="shared" si="5"/>
        <v>CY2016CSR4</v>
      </c>
    </row>
    <row r="360" spans="1:20" ht="15" customHeight="1">
      <c r="A360" s="20" t="s">
        <v>43</v>
      </c>
      <c r="B360" s="20" t="s">
        <v>34</v>
      </c>
      <c r="C360" s="20">
        <v>2016</v>
      </c>
      <c r="D360" s="20" t="s">
        <v>7</v>
      </c>
      <c r="E360" s="18" t="s">
        <v>2421</v>
      </c>
      <c r="F360" s="20" t="s">
        <v>3</v>
      </c>
      <c r="G360" s="18" t="s">
        <v>2422</v>
      </c>
      <c r="H360" s="18" t="s">
        <v>1</v>
      </c>
      <c r="I360" s="20">
        <v>0.5</v>
      </c>
      <c r="J360" s="21" t="s">
        <v>1222</v>
      </c>
      <c r="K360" s="18" t="s">
        <v>2424</v>
      </c>
      <c r="L360" s="18" t="s">
        <v>1149</v>
      </c>
      <c r="M360" s="21">
        <v>0.25</v>
      </c>
      <c r="N360" s="27"/>
      <c r="O360" s="27"/>
      <c r="P360" s="9" t="s">
        <v>17</v>
      </c>
      <c r="Q360" s="9"/>
      <c r="T360" s="24" t="str">
        <f t="shared" si="5"/>
        <v>CY2016CSR4</v>
      </c>
    </row>
    <row r="361" spans="1:20" ht="15" customHeight="1">
      <c r="A361" s="20" t="s">
        <v>43</v>
      </c>
      <c r="B361" s="20" t="s">
        <v>34</v>
      </c>
      <c r="C361" s="20">
        <v>2016</v>
      </c>
      <c r="D361" s="20" t="s">
        <v>7</v>
      </c>
      <c r="E361" s="18" t="s">
        <v>2421</v>
      </c>
      <c r="F361" s="20" t="s">
        <v>3</v>
      </c>
      <c r="G361" s="18" t="s">
        <v>2422</v>
      </c>
      <c r="H361" s="18" t="s">
        <v>1</v>
      </c>
      <c r="I361" s="20">
        <v>0.5</v>
      </c>
      <c r="J361" s="21" t="s">
        <v>1223</v>
      </c>
      <c r="K361" s="18" t="s">
        <v>2425</v>
      </c>
      <c r="L361" s="18" t="s">
        <v>142</v>
      </c>
      <c r="M361" s="21">
        <v>0.5</v>
      </c>
      <c r="N361" s="27"/>
      <c r="O361" s="27"/>
      <c r="P361" s="9" t="s">
        <v>17</v>
      </c>
      <c r="Q361" s="9"/>
      <c r="T361" s="24" t="str">
        <f t="shared" si="5"/>
        <v>CY2016CSR4</v>
      </c>
    </row>
    <row r="362" spans="1:20" ht="15" customHeight="1">
      <c r="A362" s="20" t="s">
        <v>43</v>
      </c>
      <c r="B362" s="20" t="s">
        <v>34</v>
      </c>
      <c r="C362" s="20">
        <v>2016</v>
      </c>
      <c r="D362" s="20" t="s">
        <v>7</v>
      </c>
      <c r="E362" s="18" t="s">
        <v>2421</v>
      </c>
      <c r="F362" s="20" t="s">
        <v>3</v>
      </c>
      <c r="G362" s="18" t="s">
        <v>2422</v>
      </c>
      <c r="H362" s="18" t="s">
        <v>1</v>
      </c>
      <c r="I362" s="20">
        <v>0.5</v>
      </c>
      <c r="J362" s="21" t="s">
        <v>1224</v>
      </c>
      <c r="K362" s="18" t="s">
        <v>2426</v>
      </c>
      <c r="L362" s="18" t="s">
        <v>1149</v>
      </c>
      <c r="M362" s="21">
        <v>0.25</v>
      </c>
      <c r="N362" s="27"/>
      <c r="O362" s="27"/>
      <c r="P362" s="9" t="s">
        <v>17</v>
      </c>
      <c r="Q362" s="9"/>
      <c r="T362" s="24" t="str">
        <f t="shared" si="5"/>
        <v>CY2016CSR4</v>
      </c>
    </row>
    <row r="363" spans="1:20" ht="15" customHeight="1">
      <c r="A363" s="20" t="s">
        <v>43</v>
      </c>
      <c r="B363" s="20" t="s">
        <v>34</v>
      </c>
      <c r="C363" s="20">
        <v>2016</v>
      </c>
      <c r="D363" s="20" t="s">
        <v>8</v>
      </c>
      <c r="E363" s="18" t="s">
        <v>2427</v>
      </c>
      <c r="F363" s="20" t="s">
        <v>3</v>
      </c>
      <c r="G363" s="18" t="s">
        <v>2428</v>
      </c>
      <c r="H363" s="18" t="s">
        <v>906</v>
      </c>
      <c r="I363" s="20">
        <v>0.25</v>
      </c>
      <c r="J363" s="21" t="s">
        <v>1221</v>
      </c>
      <c r="K363" s="18" t="s">
        <v>2429</v>
      </c>
      <c r="L363" s="18" t="s">
        <v>1149</v>
      </c>
      <c r="M363" s="21">
        <v>0.25</v>
      </c>
      <c r="N363" s="27"/>
      <c r="O363" s="27"/>
      <c r="P363" s="9" t="s">
        <v>17</v>
      </c>
      <c r="Q363" s="9"/>
      <c r="T363" s="24" t="str">
        <f t="shared" si="5"/>
        <v>CY2016CSR5</v>
      </c>
    </row>
    <row r="364" spans="1:20" ht="15" customHeight="1">
      <c r="A364" s="20" t="s">
        <v>43</v>
      </c>
      <c r="B364" s="20" t="s">
        <v>34</v>
      </c>
      <c r="C364" s="20">
        <v>2016</v>
      </c>
      <c r="D364" s="20" t="s">
        <v>8</v>
      </c>
      <c r="E364" s="18" t="s">
        <v>2427</v>
      </c>
      <c r="F364" s="20" t="s">
        <v>3</v>
      </c>
      <c r="G364" s="18" t="s">
        <v>2428</v>
      </c>
      <c r="H364" s="18" t="s">
        <v>906</v>
      </c>
      <c r="I364" s="20">
        <v>0.25</v>
      </c>
      <c r="J364" s="21" t="s">
        <v>1222</v>
      </c>
      <c r="K364" s="18" t="s">
        <v>2430</v>
      </c>
      <c r="L364" s="18" t="s">
        <v>1149</v>
      </c>
      <c r="M364" s="21">
        <v>0.25</v>
      </c>
      <c r="N364" s="27"/>
      <c r="O364" s="27"/>
      <c r="P364" s="9" t="s">
        <v>17</v>
      </c>
      <c r="Q364" s="9"/>
      <c r="T364" s="24" t="str">
        <f t="shared" si="5"/>
        <v>CY2016CSR5</v>
      </c>
    </row>
    <row r="365" spans="1:20" ht="15" customHeight="1">
      <c r="A365" s="20" t="s">
        <v>43</v>
      </c>
      <c r="B365" s="20" t="s">
        <v>34</v>
      </c>
      <c r="C365" s="20">
        <v>2017</v>
      </c>
      <c r="D365" s="20" t="s">
        <v>4</v>
      </c>
      <c r="E365" s="18" t="s">
        <v>2811</v>
      </c>
      <c r="F365" s="20" t="s">
        <v>13</v>
      </c>
      <c r="G365" s="18" t="s">
        <v>3819</v>
      </c>
      <c r="H365" s="18" t="s">
        <v>906</v>
      </c>
      <c r="I365" s="20">
        <v>0.25</v>
      </c>
      <c r="J365" s="21" t="s">
        <v>1264</v>
      </c>
      <c r="K365" s="18" t="s">
        <v>2812</v>
      </c>
      <c r="L365" s="18" t="s">
        <v>142</v>
      </c>
      <c r="M365" s="21">
        <v>0.5</v>
      </c>
      <c r="N365" s="27"/>
      <c r="O365" s="27"/>
      <c r="P365" s="9" t="s">
        <v>17</v>
      </c>
      <c r="Q365" s="9"/>
      <c r="T365" s="24" t="str">
        <f t="shared" si="5"/>
        <v>CY2017CSR1</v>
      </c>
    </row>
    <row r="366" spans="1:20" ht="15" customHeight="1">
      <c r="A366" s="20" t="s">
        <v>43</v>
      </c>
      <c r="B366" s="20" t="s">
        <v>34</v>
      </c>
      <c r="C366" s="20">
        <v>2017</v>
      </c>
      <c r="D366" s="20" t="s">
        <v>4</v>
      </c>
      <c r="E366" s="18" t="s">
        <v>2811</v>
      </c>
      <c r="F366" s="20" t="s">
        <v>13</v>
      </c>
      <c r="G366" s="18" t="s">
        <v>3819</v>
      </c>
      <c r="H366" s="18" t="s">
        <v>906</v>
      </c>
      <c r="I366" s="20">
        <v>0.25</v>
      </c>
      <c r="J366" s="21" t="s">
        <v>1260</v>
      </c>
      <c r="K366" s="18" t="s">
        <v>2813</v>
      </c>
      <c r="L366" s="18" t="s">
        <v>1164</v>
      </c>
      <c r="M366" s="21">
        <v>0</v>
      </c>
      <c r="N366" s="27"/>
      <c r="O366" s="27"/>
      <c r="P366" s="9" t="s">
        <v>17</v>
      </c>
      <c r="Q366" s="9"/>
      <c r="T366" s="24" t="str">
        <f t="shared" si="5"/>
        <v>CY2017CSR1</v>
      </c>
    </row>
    <row r="367" spans="1:20" ht="15" customHeight="1">
      <c r="A367" s="20" t="s">
        <v>43</v>
      </c>
      <c r="B367" s="20" t="s">
        <v>34</v>
      </c>
      <c r="C367" s="20">
        <v>2017</v>
      </c>
      <c r="D367" s="20" t="s">
        <v>4</v>
      </c>
      <c r="E367" s="18" t="s">
        <v>2811</v>
      </c>
      <c r="F367" s="20" t="s">
        <v>13</v>
      </c>
      <c r="G367" s="18" t="s">
        <v>3819</v>
      </c>
      <c r="H367" s="18" t="s">
        <v>906</v>
      </c>
      <c r="I367" s="20">
        <v>0.25</v>
      </c>
      <c r="J367" s="21" t="s">
        <v>1261</v>
      </c>
      <c r="K367" s="18" t="s">
        <v>2814</v>
      </c>
      <c r="L367" s="18" t="s">
        <v>1164</v>
      </c>
      <c r="M367" s="21">
        <v>0</v>
      </c>
      <c r="N367" s="27"/>
      <c r="O367" s="27"/>
      <c r="P367" s="9" t="s">
        <v>17</v>
      </c>
      <c r="Q367" s="9"/>
      <c r="T367" s="24" t="str">
        <f t="shared" si="5"/>
        <v>CY2017CSR1</v>
      </c>
    </row>
    <row r="368" spans="1:20" ht="15" customHeight="1">
      <c r="A368" s="20" t="s">
        <v>43</v>
      </c>
      <c r="B368" s="20" t="s">
        <v>34</v>
      </c>
      <c r="C368" s="20">
        <v>2017</v>
      </c>
      <c r="D368" s="20" t="s">
        <v>5</v>
      </c>
      <c r="E368" s="18" t="s">
        <v>2815</v>
      </c>
      <c r="F368" s="20" t="s">
        <v>3</v>
      </c>
      <c r="G368" s="18" t="s">
        <v>2816</v>
      </c>
      <c r="H368" s="18" t="s">
        <v>906</v>
      </c>
      <c r="I368" s="20">
        <v>0.25</v>
      </c>
      <c r="J368" s="21" t="s">
        <v>1264</v>
      </c>
      <c r="K368" s="18" t="s">
        <v>2817</v>
      </c>
      <c r="L368" s="18" t="s">
        <v>1149</v>
      </c>
      <c r="M368" s="21">
        <v>0.25</v>
      </c>
      <c r="N368" s="27"/>
      <c r="O368" s="27"/>
      <c r="P368" s="9" t="s">
        <v>17</v>
      </c>
      <c r="Q368" s="9"/>
      <c r="T368" s="24" t="str">
        <f t="shared" si="5"/>
        <v>CY2017CSR2</v>
      </c>
    </row>
    <row r="369" spans="1:20" ht="15" customHeight="1">
      <c r="A369" s="20" t="s">
        <v>43</v>
      </c>
      <c r="B369" s="20" t="s">
        <v>34</v>
      </c>
      <c r="C369" s="20">
        <v>2017</v>
      </c>
      <c r="D369" s="20" t="s">
        <v>5</v>
      </c>
      <c r="E369" s="18" t="s">
        <v>2815</v>
      </c>
      <c r="F369" s="20" t="s">
        <v>3</v>
      </c>
      <c r="G369" s="18" t="s">
        <v>2816</v>
      </c>
      <c r="H369" s="18" t="s">
        <v>906</v>
      </c>
      <c r="I369" s="20">
        <v>0.25</v>
      </c>
      <c r="J369" s="21" t="s">
        <v>1260</v>
      </c>
      <c r="K369" s="18" t="s">
        <v>2818</v>
      </c>
      <c r="L369" s="18" t="s">
        <v>1149</v>
      </c>
      <c r="M369" s="21">
        <v>0.25</v>
      </c>
      <c r="N369" s="27"/>
      <c r="O369" s="27"/>
      <c r="Q369" s="9"/>
      <c r="T369" s="24" t="str">
        <f t="shared" si="5"/>
        <v>CY2017CSR2</v>
      </c>
    </row>
    <row r="370" spans="1:20" ht="15" customHeight="1">
      <c r="A370" s="20" t="s">
        <v>43</v>
      </c>
      <c r="B370" s="20" t="s">
        <v>34</v>
      </c>
      <c r="C370" s="20">
        <v>2017</v>
      </c>
      <c r="D370" s="20" t="s">
        <v>5</v>
      </c>
      <c r="E370" s="18" t="s">
        <v>2815</v>
      </c>
      <c r="F370" s="20" t="s">
        <v>3</v>
      </c>
      <c r="G370" s="18" t="s">
        <v>2816</v>
      </c>
      <c r="H370" s="18" t="s">
        <v>906</v>
      </c>
      <c r="I370" s="20">
        <v>0.25</v>
      </c>
      <c r="J370" s="21" t="s">
        <v>1261</v>
      </c>
      <c r="K370" s="18" t="s">
        <v>2819</v>
      </c>
      <c r="L370" s="18" t="s">
        <v>1149</v>
      </c>
      <c r="M370" s="21">
        <v>0.25</v>
      </c>
      <c r="N370" s="27"/>
      <c r="O370" s="27"/>
      <c r="Q370" s="9"/>
      <c r="T370" s="24" t="str">
        <f t="shared" si="5"/>
        <v>CY2017CSR2</v>
      </c>
    </row>
    <row r="371" spans="1:20" ht="15" customHeight="1">
      <c r="A371" s="20" t="s">
        <v>43</v>
      </c>
      <c r="B371" s="20" t="s">
        <v>34</v>
      </c>
      <c r="C371" s="20">
        <v>2017</v>
      </c>
      <c r="D371" s="20" t="s">
        <v>6</v>
      </c>
      <c r="E371" s="18" t="s">
        <v>2820</v>
      </c>
      <c r="F371" s="20" t="s">
        <v>3</v>
      </c>
      <c r="G371" s="18" t="s">
        <v>2821</v>
      </c>
      <c r="H371" s="18" t="s">
        <v>906</v>
      </c>
      <c r="I371" s="20">
        <v>0.25</v>
      </c>
      <c r="J371" s="21" t="s">
        <v>1264</v>
      </c>
      <c r="K371" s="18" t="s">
        <v>2822</v>
      </c>
      <c r="L371" s="18" t="s">
        <v>1149</v>
      </c>
      <c r="M371" s="21">
        <v>0.25</v>
      </c>
      <c r="N371" s="27"/>
      <c r="O371" s="27"/>
      <c r="Q371" s="9"/>
      <c r="T371" s="24" t="str">
        <f t="shared" si="5"/>
        <v>CY2017CSR3</v>
      </c>
    </row>
    <row r="372" spans="1:20" ht="15" customHeight="1">
      <c r="A372" s="20" t="s">
        <v>43</v>
      </c>
      <c r="B372" s="20" t="s">
        <v>34</v>
      </c>
      <c r="C372" s="20">
        <v>2017</v>
      </c>
      <c r="D372" s="20" t="s">
        <v>6</v>
      </c>
      <c r="E372" s="18" t="s">
        <v>2820</v>
      </c>
      <c r="F372" s="20" t="s">
        <v>3</v>
      </c>
      <c r="G372" s="18" t="s">
        <v>2821</v>
      </c>
      <c r="H372" s="18" t="s">
        <v>906</v>
      </c>
      <c r="I372" s="20">
        <v>0.25</v>
      </c>
      <c r="J372" s="21" t="s">
        <v>1260</v>
      </c>
      <c r="K372" s="18" t="s">
        <v>2823</v>
      </c>
      <c r="L372" s="18" t="s">
        <v>1149</v>
      </c>
      <c r="M372" s="21">
        <v>0.25</v>
      </c>
      <c r="N372" s="27"/>
      <c r="O372" s="27"/>
      <c r="Q372" s="9"/>
      <c r="T372" s="24" t="str">
        <f t="shared" si="5"/>
        <v>CY2017CSR3</v>
      </c>
    </row>
    <row r="373" spans="1:20" ht="15" customHeight="1">
      <c r="A373" s="20" t="s">
        <v>43</v>
      </c>
      <c r="B373" s="20" t="s">
        <v>34</v>
      </c>
      <c r="C373" s="20">
        <v>2017</v>
      </c>
      <c r="D373" s="20" t="s">
        <v>6</v>
      </c>
      <c r="E373" s="18" t="s">
        <v>2820</v>
      </c>
      <c r="F373" s="20" t="s">
        <v>3</v>
      </c>
      <c r="G373" s="18" t="s">
        <v>2821</v>
      </c>
      <c r="H373" s="18" t="s">
        <v>906</v>
      </c>
      <c r="I373" s="20">
        <v>0.25</v>
      </c>
      <c r="J373" s="21" t="s">
        <v>1261</v>
      </c>
      <c r="K373" s="18" t="s">
        <v>2824</v>
      </c>
      <c r="L373" s="18" t="s">
        <v>1149</v>
      </c>
      <c r="M373" s="21">
        <v>0.25</v>
      </c>
      <c r="N373" s="27"/>
      <c r="O373" s="27"/>
      <c r="Q373" s="9"/>
      <c r="T373" s="24" t="str">
        <f t="shared" si="5"/>
        <v>CY2017CSR3</v>
      </c>
    </row>
    <row r="374" spans="1:20" ht="15" customHeight="1">
      <c r="A374" s="20" t="s">
        <v>43</v>
      </c>
      <c r="B374" s="20" t="s">
        <v>34</v>
      </c>
      <c r="C374" s="20">
        <v>2017</v>
      </c>
      <c r="D374" s="20" t="s">
        <v>7</v>
      </c>
      <c r="E374" s="18" t="s">
        <v>2825</v>
      </c>
      <c r="F374" s="20" t="s">
        <v>3</v>
      </c>
      <c r="G374" s="18" t="s">
        <v>2826</v>
      </c>
      <c r="H374" s="18" t="s">
        <v>906</v>
      </c>
      <c r="I374" s="20">
        <v>0.25</v>
      </c>
      <c r="J374" s="21" t="s">
        <v>1264</v>
      </c>
      <c r="K374" s="18" t="s">
        <v>2827</v>
      </c>
      <c r="L374" s="18" t="s">
        <v>142</v>
      </c>
      <c r="M374" s="21">
        <v>0.5</v>
      </c>
      <c r="N374" s="27"/>
      <c r="O374" s="27"/>
      <c r="Q374" s="9"/>
      <c r="T374" s="24" t="str">
        <f t="shared" si="5"/>
        <v>CY2017CSR4</v>
      </c>
    </row>
    <row r="375" spans="1:20" ht="15" customHeight="1">
      <c r="A375" s="20" t="s">
        <v>43</v>
      </c>
      <c r="B375" s="20" t="s">
        <v>34</v>
      </c>
      <c r="C375" s="20">
        <v>2017</v>
      </c>
      <c r="D375" s="20" t="s">
        <v>7</v>
      </c>
      <c r="E375" s="18" t="s">
        <v>2825</v>
      </c>
      <c r="F375" s="20" t="s">
        <v>3</v>
      </c>
      <c r="G375" s="18" t="s">
        <v>2826</v>
      </c>
      <c r="H375" s="18" t="s">
        <v>906</v>
      </c>
      <c r="I375" s="20">
        <v>0.25</v>
      </c>
      <c r="J375" s="21" t="s">
        <v>1260</v>
      </c>
      <c r="K375" s="18" t="s">
        <v>2828</v>
      </c>
      <c r="L375" s="18" t="s">
        <v>1149</v>
      </c>
      <c r="M375" s="21">
        <v>0.25</v>
      </c>
      <c r="N375" s="27"/>
      <c r="O375" s="27"/>
      <c r="Q375" s="9"/>
      <c r="T375" s="24" t="str">
        <f t="shared" si="5"/>
        <v>CY2017CSR4</v>
      </c>
    </row>
    <row r="376" spans="1:20" ht="15" customHeight="1">
      <c r="A376" s="20" t="s">
        <v>43</v>
      </c>
      <c r="B376" s="20" t="s">
        <v>34</v>
      </c>
      <c r="C376" s="20">
        <v>2017</v>
      </c>
      <c r="D376" s="20" t="s">
        <v>7</v>
      </c>
      <c r="E376" s="18" t="s">
        <v>2825</v>
      </c>
      <c r="F376" s="20" t="s">
        <v>3</v>
      </c>
      <c r="G376" s="18" t="s">
        <v>2826</v>
      </c>
      <c r="H376" s="18" t="s">
        <v>906</v>
      </c>
      <c r="I376" s="20">
        <v>0.25</v>
      </c>
      <c r="J376" s="21" t="s">
        <v>1261</v>
      </c>
      <c r="K376" s="18" t="s">
        <v>2829</v>
      </c>
      <c r="L376" s="18" t="s">
        <v>1149</v>
      </c>
      <c r="M376" s="21">
        <v>0.25</v>
      </c>
      <c r="N376" s="27"/>
      <c r="O376" s="27"/>
      <c r="Q376" s="9"/>
      <c r="T376" s="24" t="str">
        <f t="shared" si="5"/>
        <v>CY2017CSR4</v>
      </c>
    </row>
    <row r="377" spans="1:20" ht="15" customHeight="1">
      <c r="A377" s="20" t="s">
        <v>43</v>
      </c>
      <c r="B377" s="20" t="s">
        <v>34</v>
      </c>
      <c r="C377" s="20">
        <v>2017</v>
      </c>
      <c r="D377" s="20" t="s">
        <v>8</v>
      </c>
      <c r="E377" s="18" t="s">
        <v>2830</v>
      </c>
      <c r="F377" s="20" t="s">
        <v>2</v>
      </c>
      <c r="G377" s="18" t="s">
        <v>2831</v>
      </c>
      <c r="H377" s="18" t="s">
        <v>1</v>
      </c>
      <c r="I377" s="20">
        <v>0.5</v>
      </c>
      <c r="J377" s="21" t="s">
        <v>1264</v>
      </c>
      <c r="K377" s="18" t="s">
        <v>2832</v>
      </c>
      <c r="L377" s="18" t="s">
        <v>142</v>
      </c>
      <c r="M377" s="21">
        <v>0.5</v>
      </c>
      <c r="N377" s="27"/>
      <c r="O377" s="27"/>
      <c r="Q377" s="9"/>
      <c r="T377" s="24" t="str">
        <f t="shared" si="5"/>
        <v>CY2017CSR5</v>
      </c>
    </row>
    <row r="378" spans="1:20" ht="15" customHeight="1">
      <c r="A378" s="20" t="s">
        <v>43</v>
      </c>
      <c r="B378" s="20" t="s">
        <v>34</v>
      </c>
      <c r="C378" s="20">
        <v>2017</v>
      </c>
      <c r="D378" s="20" t="s">
        <v>8</v>
      </c>
      <c r="E378" s="18" t="s">
        <v>2830</v>
      </c>
      <c r="F378" s="20" t="s">
        <v>2</v>
      </c>
      <c r="G378" s="18" t="s">
        <v>2831</v>
      </c>
      <c r="H378" s="18" t="s">
        <v>1</v>
      </c>
      <c r="I378" s="20">
        <v>0.5</v>
      </c>
      <c r="J378" s="21" t="s">
        <v>1260</v>
      </c>
      <c r="K378" s="18" t="s">
        <v>2833</v>
      </c>
      <c r="L378" s="18" t="s">
        <v>1149</v>
      </c>
      <c r="M378" s="21">
        <v>0.25</v>
      </c>
      <c r="N378" s="27"/>
      <c r="O378" s="27"/>
      <c r="Q378" s="9"/>
      <c r="T378" s="24" t="str">
        <f t="shared" si="5"/>
        <v>CY2017CSR5</v>
      </c>
    </row>
    <row r="379" spans="1:20" ht="15" customHeight="1">
      <c r="A379" s="20" t="s">
        <v>43</v>
      </c>
      <c r="B379" s="20" t="s">
        <v>34</v>
      </c>
      <c r="C379" s="20">
        <v>2017</v>
      </c>
      <c r="D379" s="20" t="s">
        <v>8</v>
      </c>
      <c r="E379" s="18" t="s">
        <v>2830</v>
      </c>
      <c r="F379" s="20" t="s">
        <v>2</v>
      </c>
      <c r="G379" s="18" t="s">
        <v>2831</v>
      </c>
      <c r="H379" s="18" t="s">
        <v>1</v>
      </c>
      <c r="I379" s="20">
        <v>0.5</v>
      </c>
      <c r="J379" s="21" t="s">
        <v>1261</v>
      </c>
      <c r="K379" s="18" t="s">
        <v>2834</v>
      </c>
      <c r="L379" s="18" t="s">
        <v>641</v>
      </c>
      <c r="M379" s="21">
        <v>0.75</v>
      </c>
      <c r="N379" s="27"/>
      <c r="O379" s="27"/>
      <c r="Q379" s="9"/>
      <c r="T379" s="24" t="str">
        <f t="shared" si="5"/>
        <v>CY2017CSR5</v>
      </c>
    </row>
    <row r="380" spans="1:20" ht="15" customHeight="1">
      <c r="A380" s="20" t="s">
        <v>43</v>
      </c>
      <c r="B380" s="20" t="s">
        <v>34</v>
      </c>
      <c r="C380" s="20">
        <v>2018</v>
      </c>
      <c r="D380" s="20" t="s">
        <v>4</v>
      </c>
      <c r="E380" s="18" t="s">
        <v>3461</v>
      </c>
      <c r="F380" s="20" t="s">
        <v>3</v>
      </c>
      <c r="G380" s="18" t="s">
        <v>3645</v>
      </c>
      <c r="H380" s="18" t="s">
        <v>906</v>
      </c>
      <c r="I380" s="20">
        <v>0.25</v>
      </c>
      <c r="J380" s="21" t="s">
        <v>1264</v>
      </c>
      <c r="K380" s="18" t="s">
        <v>3646</v>
      </c>
      <c r="L380" s="18" t="s">
        <v>1149</v>
      </c>
      <c r="M380" s="21">
        <v>0.25</v>
      </c>
      <c r="N380" s="27"/>
      <c r="O380" s="27"/>
      <c r="Q380" s="9"/>
      <c r="T380" s="24" t="str">
        <f t="shared" si="5"/>
        <v>CY2018CSR1</v>
      </c>
    </row>
    <row r="381" spans="1:20" ht="15" customHeight="1">
      <c r="A381" s="20" t="s">
        <v>43</v>
      </c>
      <c r="B381" s="20" t="s">
        <v>34</v>
      </c>
      <c r="C381" s="20">
        <v>2018</v>
      </c>
      <c r="D381" s="20" t="s">
        <v>4</v>
      </c>
      <c r="E381" s="18" t="s">
        <v>3461</v>
      </c>
      <c r="F381" s="20" t="s">
        <v>3</v>
      </c>
      <c r="G381" s="18" t="s">
        <v>3645</v>
      </c>
      <c r="H381" s="18" t="s">
        <v>906</v>
      </c>
      <c r="I381" s="20">
        <v>0.25</v>
      </c>
      <c r="J381" s="21" t="s">
        <v>1260</v>
      </c>
      <c r="K381" s="18" t="s">
        <v>3647</v>
      </c>
      <c r="L381" s="18" t="s">
        <v>1149</v>
      </c>
      <c r="M381" s="21">
        <v>0.25</v>
      </c>
      <c r="N381" s="27"/>
      <c r="O381" s="27"/>
      <c r="Q381" s="9"/>
      <c r="T381" s="24" t="str">
        <f t="shared" si="5"/>
        <v>CY2018CSR1</v>
      </c>
    </row>
    <row r="382" spans="1:20" ht="15" customHeight="1">
      <c r="A382" s="20" t="s">
        <v>43</v>
      </c>
      <c r="B382" s="20" t="s">
        <v>34</v>
      </c>
      <c r="C382" s="20">
        <v>2018</v>
      </c>
      <c r="D382" s="20" t="s">
        <v>4</v>
      </c>
      <c r="E382" s="18" t="s">
        <v>3461</v>
      </c>
      <c r="F382" s="20" t="s">
        <v>3</v>
      </c>
      <c r="G382" s="18" t="s">
        <v>3645</v>
      </c>
      <c r="H382" s="18" t="s">
        <v>906</v>
      </c>
      <c r="I382" s="20">
        <v>0.25</v>
      </c>
      <c r="J382" s="21" t="s">
        <v>1261</v>
      </c>
      <c r="K382" s="18" t="s">
        <v>3648</v>
      </c>
      <c r="L382" s="18" t="s">
        <v>1149</v>
      </c>
      <c r="M382" s="21">
        <v>0.25</v>
      </c>
      <c r="N382" s="27"/>
      <c r="O382" s="27"/>
      <c r="Q382" s="9"/>
      <c r="T382" s="24" t="str">
        <f t="shared" si="5"/>
        <v>CY2018CSR1</v>
      </c>
    </row>
    <row r="383" spans="1:20" ht="15" customHeight="1">
      <c r="A383" s="20" t="s">
        <v>43</v>
      </c>
      <c r="B383" s="20" t="s">
        <v>34</v>
      </c>
      <c r="C383" s="20">
        <v>2018</v>
      </c>
      <c r="D383" s="20" t="s">
        <v>5</v>
      </c>
      <c r="E383" s="18" t="s">
        <v>3462</v>
      </c>
      <c r="F383" s="20" t="s">
        <v>3</v>
      </c>
      <c r="G383" s="18" t="s">
        <v>3649</v>
      </c>
      <c r="H383" s="18" t="s">
        <v>1</v>
      </c>
      <c r="I383" s="20">
        <v>0.5</v>
      </c>
      <c r="J383" s="21" t="s">
        <v>1264</v>
      </c>
      <c r="K383" s="18" t="s">
        <v>3650</v>
      </c>
      <c r="L383" s="18" t="s">
        <v>1149</v>
      </c>
      <c r="M383" s="21">
        <v>0.25</v>
      </c>
      <c r="N383" s="27"/>
      <c r="O383" s="27"/>
      <c r="P383" s="9" t="s">
        <v>17</v>
      </c>
      <c r="Q383" s="9"/>
      <c r="T383" s="24" t="str">
        <f t="shared" si="5"/>
        <v>CY2018CSR2</v>
      </c>
    </row>
    <row r="384" spans="1:20" ht="15" customHeight="1">
      <c r="A384" s="20" t="s">
        <v>43</v>
      </c>
      <c r="B384" s="20" t="s">
        <v>34</v>
      </c>
      <c r="C384" s="20">
        <v>2018</v>
      </c>
      <c r="D384" s="20" t="s">
        <v>5</v>
      </c>
      <c r="E384" s="18" t="s">
        <v>3462</v>
      </c>
      <c r="F384" s="20" t="s">
        <v>3</v>
      </c>
      <c r="G384" s="18" t="s">
        <v>3649</v>
      </c>
      <c r="H384" s="18" t="s">
        <v>1</v>
      </c>
      <c r="I384" s="20">
        <v>0.5</v>
      </c>
      <c r="J384" s="21" t="s">
        <v>1260</v>
      </c>
      <c r="K384" s="18" t="s">
        <v>3651</v>
      </c>
      <c r="L384" s="18" t="s">
        <v>641</v>
      </c>
      <c r="M384" s="21">
        <v>0.75</v>
      </c>
      <c r="N384" s="27"/>
      <c r="O384" s="27"/>
      <c r="P384" s="9" t="s">
        <v>17</v>
      </c>
      <c r="Q384" s="9"/>
      <c r="T384" s="24" t="str">
        <f t="shared" si="5"/>
        <v>CY2018CSR2</v>
      </c>
    </row>
    <row r="385" spans="1:20" ht="15" customHeight="1">
      <c r="A385" s="20" t="s">
        <v>43</v>
      </c>
      <c r="B385" s="20" t="s">
        <v>34</v>
      </c>
      <c r="C385" s="20">
        <v>2018</v>
      </c>
      <c r="D385" s="20" t="s">
        <v>5</v>
      </c>
      <c r="E385" s="18" t="s">
        <v>3462</v>
      </c>
      <c r="F385" s="20" t="s">
        <v>3</v>
      </c>
      <c r="G385" s="18" t="s">
        <v>3649</v>
      </c>
      <c r="H385" s="18" t="s">
        <v>1</v>
      </c>
      <c r="I385" s="20">
        <v>0.5</v>
      </c>
      <c r="J385" s="21" t="s">
        <v>1261</v>
      </c>
      <c r="K385" s="18" t="s">
        <v>3652</v>
      </c>
      <c r="L385" s="18" t="s">
        <v>1149</v>
      </c>
      <c r="M385" s="21">
        <v>0.25</v>
      </c>
      <c r="N385" s="27"/>
      <c r="O385" s="27"/>
      <c r="P385" s="9" t="s">
        <v>17</v>
      </c>
      <c r="Q385" s="9"/>
      <c r="T385" s="24" t="str">
        <f t="shared" si="5"/>
        <v>CY2018CSR2</v>
      </c>
    </row>
    <row r="386" spans="1:20" ht="15" customHeight="1">
      <c r="A386" s="20" t="s">
        <v>43</v>
      </c>
      <c r="B386" s="20" t="s">
        <v>34</v>
      </c>
      <c r="C386" s="20">
        <v>2018</v>
      </c>
      <c r="D386" s="20" t="s">
        <v>6</v>
      </c>
      <c r="E386" s="18" t="s">
        <v>3463</v>
      </c>
      <c r="F386" s="20" t="s">
        <v>3</v>
      </c>
      <c r="G386" s="18" t="s">
        <v>3653</v>
      </c>
      <c r="H386" s="18" t="s">
        <v>641</v>
      </c>
      <c r="I386" s="21">
        <v>0.75</v>
      </c>
      <c r="J386" s="21" t="s">
        <v>1264</v>
      </c>
      <c r="K386" s="18" t="s">
        <v>3654</v>
      </c>
      <c r="L386" s="18" t="s">
        <v>641</v>
      </c>
      <c r="M386" s="21">
        <v>0.75</v>
      </c>
      <c r="N386" s="27"/>
      <c r="O386" s="27"/>
      <c r="P386" s="9" t="s">
        <v>17</v>
      </c>
      <c r="Q386" s="9"/>
      <c r="T386" s="24" t="str">
        <f t="shared" si="5"/>
        <v>CY2018CSR3</v>
      </c>
    </row>
    <row r="387" spans="1:20" ht="15" customHeight="1">
      <c r="A387" s="20" t="s">
        <v>43</v>
      </c>
      <c r="B387" s="20" t="s">
        <v>34</v>
      </c>
      <c r="C387" s="20">
        <v>2018</v>
      </c>
      <c r="D387" s="20" t="s">
        <v>6</v>
      </c>
      <c r="E387" s="18" t="s">
        <v>3463</v>
      </c>
      <c r="F387" s="20" t="s">
        <v>3</v>
      </c>
      <c r="G387" s="18" t="s">
        <v>3653</v>
      </c>
      <c r="H387" s="18" t="s">
        <v>641</v>
      </c>
      <c r="I387" s="21">
        <v>0.75</v>
      </c>
      <c r="J387" s="21" t="s">
        <v>1260</v>
      </c>
      <c r="K387" s="18" t="s">
        <v>3655</v>
      </c>
      <c r="L387" s="18" t="s">
        <v>907</v>
      </c>
      <c r="M387" s="20">
        <v>0</v>
      </c>
      <c r="N387" s="27"/>
      <c r="O387" s="27"/>
      <c r="P387" s="9" t="s">
        <v>17</v>
      </c>
      <c r="Q387" s="9"/>
      <c r="T387" s="24" t="str">
        <f t="shared" si="5"/>
        <v>CY2018CSR3</v>
      </c>
    </row>
    <row r="388" spans="1:20" ht="15" customHeight="1">
      <c r="A388" s="20" t="s">
        <v>43</v>
      </c>
      <c r="B388" s="20" t="s">
        <v>34</v>
      </c>
      <c r="C388" s="20">
        <v>2018</v>
      </c>
      <c r="D388" s="20" t="s">
        <v>7</v>
      </c>
      <c r="E388" s="18" t="s">
        <v>3522</v>
      </c>
      <c r="F388" s="20" t="s">
        <v>3</v>
      </c>
      <c r="G388" s="18" t="s">
        <v>3656</v>
      </c>
      <c r="H388" s="18" t="s">
        <v>906</v>
      </c>
      <c r="I388" s="20">
        <v>0.25</v>
      </c>
      <c r="J388" s="21" t="s">
        <v>1264</v>
      </c>
      <c r="K388" s="18" t="s">
        <v>3657</v>
      </c>
      <c r="L388" s="18" t="s">
        <v>907</v>
      </c>
      <c r="M388" s="20">
        <v>0</v>
      </c>
      <c r="N388" s="27"/>
      <c r="O388" s="27"/>
      <c r="P388" s="9" t="s">
        <v>17</v>
      </c>
      <c r="Q388" s="9"/>
      <c r="T388" s="24" t="str">
        <f t="shared" si="5"/>
        <v>CY2018CSR4</v>
      </c>
    </row>
    <row r="389" spans="1:20" ht="15" customHeight="1">
      <c r="A389" s="20" t="s">
        <v>43</v>
      </c>
      <c r="B389" s="20" t="s">
        <v>34</v>
      </c>
      <c r="C389" s="20">
        <v>2018</v>
      </c>
      <c r="D389" s="20" t="s">
        <v>7</v>
      </c>
      <c r="E389" s="18" t="s">
        <v>3522</v>
      </c>
      <c r="F389" s="20" t="s">
        <v>3</v>
      </c>
      <c r="G389" s="18" t="s">
        <v>3656</v>
      </c>
      <c r="H389" s="18" t="s">
        <v>906</v>
      </c>
      <c r="I389" s="20">
        <v>0.25</v>
      </c>
      <c r="J389" s="21" t="s">
        <v>1260</v>
      </c>
      <c r="K389" s="18" t="s">
        <v>3658</v>
      </c>
      <c r="L389" s="18" t="s">
        <v>1</v>
      </c>
      <c r="M389" s="21">
        <v>0.5</v>
      </c>
      <c r="N389" s="27"/>
      <c r="O389" s="27"/>
      <c r="P389" s="9" t="s">
        <v>17</v>
      </c>
      <c r="Q389" s="9"/>
      <c r="T389" s="24" t="str">
        <f t="shared" si="5"/>
        <v>CY2018CSR4</v>
      </c>
    </row>
    <row r="390" spans="1:20" ht="15" customHeight="1">
      <c r="A390" s="20" t="s">
        <v>43</v>
      </c>
      <c r="B390" s="20" t="s">
        <v>34</v>
      </c>
      <c r="C390" s="20">
        <v>2018</v>
      </c>
      <c r="D390" s="20" t="s">
        <v>7</v>
      </c>
      <c r="E390" s="18" t="s">
        <v>3522</v>
      </c>
      <c r="F390" s="20" t="s">
        <v>3</v>
      </c>
      <c r="G390" s="18" t="s">
        <v>3656</v>
      </c>
      <c r="H390" s="18" t="s">
        <v>906</v>
      </c>
      <c r="I390" s="20">
        <v>0.25</v>
      </c>
      <c r="J390" s="21" t="s">
        <v>1261</v>
      </c>
      <c r="K390" s="18" t="s">
        <v>3659</v>
      </c>
      <c r="L390" s="18" t="s">
        <v>906</v>
      </c>
      <c r="M390" s="21">
        <v>0.25</v>
      </c>
      <c r="N390" s="27"/>
      <c r="O390" s="27"/>
      <c r="P390" s="9" t="s">
        <v>17</v>
      </c>
      <c r="Q390" s="9"/>
      <c r="T390" s="24" t="str">
        <f t="shared" si="5"/>
        <v>CY2018CSR4</v>
      </c>
    </row>
    <row r="391" spans="1:20" ht="15" customHeight="1">
      <c r="A391" s="20" t="s">
        <v>43</v>
      </c>
      <c r="B391" s="20" t="s">
        <v>34</v>
      </c>
      <c r="C391" s="20">
        <v>2018</v>
      </c>
      <c r="D391" s="20" t="s">
        <v>8</v>
      </c>
      <c r="E391" s="18" t="s">
        <v>3464</v>
      </c>
      <c r="F391" s="20" t="s">
        <v>3</v>
      </c>
      <c r="G391" s="18" t="s">
        <v>3660</v>
      </c>
      <c r="H391" s="18" t="s">
        <v>906</v>
      </c>
      <c r="I391" s="20">
        <v>0.25</v>
      </c>
      <c r="J391" s="21" t="s">
        <v>1264</v>
      </c>
      <c r="K391" s="18" t="s">
        <v>3661</v>
      </c>
      <c r="L391" s="18" t="s">
        <v>906</v>
      </c>
      <c r="M391" s="21">
        <v>0.25</v>
      </c>
      <c r="N391" s="27"/>
      <c r="O391" s="27"/>
      <c r="P391" s="9" t="s">
        <v>17</v>
      </c>
      <c r="Q391" s="9"/>
      <c r="T391" s="24" t="str">
        <f t="shared" ref="T391:T454" si="6">A391&amp;C391&amp;D391</f>
        <v>CY2018CSR5</v>
      </c>
    </row>
    <row r="392" spans="1:20" ht="15" customHeight="1">
      <c r="A392" s="20" t="s">
        <v>43</v>
      </c>
      <c r="B392" s="20" t="s">
        <v>34</v>
      </c>
      <c r="C392" s="20">
        <v>2018</v>
      </c>
      <c r="D392" s="20" t="s">
        <v>8</v>
      </c>
      <c r="E392" s="18" t="s">
        <v>3464</v>
      </c>
      <c r="F392" s="20" t="s">
        <v>3</v>
      </c>
      <c r="G392" s="18" t="s">
        <v>3660</v>
      </c>
      <c r="H392" s="18" t="s">
        <v>906</v>
      </c>
      <c r="I392" s="20">
        <v>0.25</v>
      </c>
      <c r="J392" s="21" t="s">
        <v>1260</v>
      </c>
      <c r="K392" s="18" t="s">
        <v>3662</v>
      </c>
      <c r="L392" s="18" t="s">
        <v>906</v>
      </c>
      <c r="M392" s="21">
        <v>0.25</v>
      </c>
      <c r="N392" s="27"/>
      <c r="O392" s="27"/>
      <c r="P392" s="9" t="s">
        <v>17</v>
      </c>
      <c r="Q392" s="9"/>
      <c r="T392" s="24" t="str">
        <f t="shared" si="6"/>
        <v>CY2018CSR5</v>
      </c>
    </row>
    <row r="393" spans="1:20" ht="15" customHeight="1">
      <c r="A393" s="20" t="s">
        <v>43</v>
      </c>
      <c r="B393" s="20" t="s">
        <v>34</v>
      </c>
      <c r="C393" s="20">
        <v>2018</v>
      </c>
      <c r="D393" s="20" t="s">
        <v>8</v>
      </c>
      <c r="E393" s="18" t="s">
        <v>3464</v>
      </c>
      <c r="F393" s="20" t="s">
        <v>3</v>
      </c>
      <c r="G393" s="18" t="s">
        <v>3660</v>
      </c>
      <c r="H393" s="18" t="s">
        <v>906</v>
      </c>
      <c r="I393" s="20">
        <v>0.25</v>
      </c>
      <c r="J393" s="21" t="s">
        <v>1261</v>
      </c>
      <c r="K393" s="18" t="s">
        <v>3663</v>
      </c>
      <c r="L393" s="18" t="s">
        <v>1</v>
      </c>
      <c r="M393" s="21">
        <v>0.5</v>
      </c>
      <c r="N393" s="27"/>
      <c r="O393" s="27"/>
      <c r="P393" s="9" t="s">
        <v>17</v>
      </c>
      <c r="Q393" s="9"/>
      <c r="T393" s="24" t="str">
        <f t="shared" si="6"/>
        <v>CY2018CSR5</v>
      </c>
    </row>
    <row r="394" spans="1:20" ht="15" customHeight="1">
      <c r="A394" s="21" t="s">
        <v>43</v>
      </c>
      <c r="B394" s="21" t="s">
        <v>34</v>
      </c>
      <c r="C394" s="21">
        <v>2019</v>
      </c>
      <c r="D394" s="21" t="s">
        <v>4</v>
      </c>
      <c r="E394" s="82" t="s">
        <v>3936</v>
      </c>
      <c r="F394" s="21" t="s">
        <v>3</v>
      </c>
      <c r="G394" s="82" t="s">
        <v>4194</v>
      </c>
      <c r="H394" s="82" t="s">
        <v>906</v>
      </c>
      <c r="I394" s="21">
        <v>0.25</v>
      </c>
      <c r="J394" s="21" t="s">
        <v>1264</v>
      </c>
      <c r="K394" s="82" t="s">
        <v>4190</v>
      </c>
      <c r="L394" s="82" t="s">
        <v>906</v>
      </c>
      <c r="M394" s="21">
        <v>0.25</v>
      </c>
      <c r="N394" s="27"/>
      <c r="O394" s="27"/>
      <c r="P394" s="9" t="s">
        <v>17</v>
      </c>
      <c r="Q394" s="9"/>
      <c r="T394" s="24" t="str">
        <f t="shared" si="6"/>
        <v>CY2019CSR1</v>
      </c>
    </row>
    <row r="395" spans="1:20" ht="15" customHeight="1">
      <c r="A395" s="21" t="s">
        <v>43</v>
      </c>
      <c r="B395" s="21" t="s">
        <v>34</v>
      </c>
      <c r="C395" s="21">
        <v>2019</v>
      </c>
      <c r="D395" s="21" t="s">
        <v>4</v>
      </c>
      <c r="E395" s="82" t="s">
        <v>3936</v>
      </c>
      <c r="F395" s="21" t="s">
        <v>3</v>
      </c>
      <c r="G395" s="82" t="s">
        <v>4194</v>
      </c>
      <c r="H395" s="82" t="s">
        <v>906</v>
      </c>
      <c r="I395" s="21">
        <v>0.25</v>
      </c>
      <c r="J395" s="21" t="s">
        <v>1260</v>
      </c>
      <c r="K395" s="82" t="s">
        <v>4191</v>
      </c>
      <c r="L395" s="82" t="s">
        <v>1</v>
      </c>
      <c r="M395" s="21">
        <v>0.5</v>
      </c>
      <c r="N395" s="27"/>
      <c r="O395" s="27"/>
      <c r="Q395" s="9"/>
      <c r="T395" s="24" t="str">
        <f t="shared" si="6"/>
        <v>CY2019CSR1</v>
      </c>
    </row>
    <row r="396" spans="1:20" ht="15" customHeight="1">
      <c r="A396" s="21" t="s">
        <v>43</v>
      </c>
      <c r="B396" s="21" t="s">
        <v>34</v>
      </c>
      <c r="C396" s="21">
        <v>2019</v>
      </c>
      <c r="D396" s="21" t="s">
        <v>4</v>
      </c>
      <c r="E396" s="82" t="s">
        <v>3936</v>
      </c>
      <c r="F396" s="21" t="s">
        <v>3</v>
      </c>
      <c r="G396" s="82" t="s">
        <v>4194</v>
      </c>
      <c r="H396" s="82" t="s">
        <v>906</v>
      </c>
      <c r="I396" s="21">
        <v>0.25</v>
      </c>
      <c r="J396" s="21" t="s">
        <v>1261</v>
      </c>
      <c r="K396" s="82" t="s">
        <v>4192</v>
      </c>
      <c r="L396" s="82" t="s">
        <v>906</v>
      </c>
      <c r="M396" s="21">
        <v>0.25</v>
      </c>
      <c r="N396" s="27"/>
      <c r="O396" s="27"/>
      <c r="Q396" s="9"/>
      <c r="T396" s="24" t="str">
        <f t="shared" si="6"/>
        <v>CY2019CSR1</v>
      </c>
    </row>
    <row r="397" spans="1:20" ht="15" customHeight="1">
      <c r="A397" s="21" t="s">
        <v>43</v>
      </c>
      <c r="B397" s="21" t="s">
        <v>34</v>
      </c>
      <c r="C397" s="21">
        <v>2019</v>
      </c>
      <c r="D397" s="21" t="s">
        <v>4</v>
      </c>
      <c r="E397" s="82" t="s">
        <v>3936</v>
      </c>
      <c r="F397" s="21" t="s">
        <v>3</v>
      </c>
      <c r="G397" s="82" t="s">
        <v>4194</v>
      </c>
      <c r="H397" s="82" t="s">
        <v>906</v>
      </c>
      <c r="I397" s="21">
        <v>0.25</v>
      </c>
      <c r="J397" s="21" t="s">
        <v>1262</v>
      </c>
      <c r="K397" s="82" t="s">
        <v>4193</v>
      </c>
      <c r="L397" s="82" t="s">
        <v>906</v>
      </c>
      <c r="M397" s="21">
        <v>0.25</v>
      </c>
      <c r="N397" s="27"/>
      <c r="O397" s="27"/>
      <c r="Q397" s="9"/>
      <c r="T397" s="24" t="str">
        <f t="shared" si="6"/>
        <v>CY2019CSR1</v>
      </c>
    </row>
    <row r="398" spans="1:20" ht="15" customHeight="1">
      <c r="A398" s="21" t="s">
        <v>43</v>
      </c>
      <c r="B398" s="21" t="s">
        <v>34</v>
      </c>
      <c r="C398" s="21">
        <v>2019</v>
      </c>
      <c r="D398" s="21" t="s">
        <v>5</v>
      </c>
      <c r="E398" s="82" t="s">
        <v>3938</v>
      </c>
      <c r="F398" s="21" t="s">
        <v>3</v>
      </c>
      <c r="G398" s="82" t="s">
        <v>4199</v>
      </c>
      <c r="H398" s="82" t="s">
        <v>906</v>
      </c>
      <c r="I398" s="21">
        <v>0.25</v>
      </c>
      <c r="J398" s="21" t="s">
        <v>1264</v>
      </c>
      <c r="K398" s="82" t="s">
        <v>4195</v>
      </c>
      <c r="L398" s="82" t="s">
        <v>1</v>
      </c>
      <c r="M398" s="21">
        <v>0.5</v>
      </c>
      <c r="N398" s="27"/>
      <c r="O398" s="27"/>
      <c r="Q398" s="9"/>
      <c r="T398" s="24" t="str">
        <f t="shared" si="6"/>
        <v>CY2019CSR2</v>
      </c>
    </row>
    <row r="399" spans="1:20" ht="15" customHeight="1">
      <c r="A399" s="21" t="s">
        <v>43</v>
      </c>
      <c r="B399" s="21" t="s">
        <v>34</v>
      </c>
      <c r="C399" s="21">
        <v>2019</v>
      </c>
      <c r="D399" s="21" t="s">
        <v>5</v>
      </c>
      <c r="E399" s="82" t="s">
        <v>3938</v>
      </c>
      <c r="F399" s="21" t="s">
        <v>3</v>
      </c>
      <c r="G399" s="82" t="s">
        <v>4199</v>
      </c>
      <c r="H399" s="82" t="s">
        <v>906</v>
      </c>
      <c r="I399" s="21">
        <v>0.25</v>
      </c>
      <c r="J399" s="21" t="s">
        <v>1260</v>
      </c>
      <c r="K399" s="82" t="s">
        <v>4196</v>
      </c>
      <c r="L399" s="82" t="s">
        <v>906</v>
      </c>
      <c r="M399" s="21">
        <v>0.25</v>
      </c>
      <c r="N399" s="27"/>
      <c r="O399" s="27"/>
      <c r="Q399" s="9"/>
      <c r="T399" s="24" t="str">
        <f t="shared" si="6"/>
        <v>CY2019CSR2</v>
      </c>
    </row>
    <row r="400" spans="1:20" ht="15" customHeight="1">
      <c r="A400" s="21" t="s">
        <v>43</v>
      </c>
      <c r="B400" s="21" t="s">
        <v>34</v>
      </c>
      <c r="C400" s="21">
        <v>2019</v>
      </c>
      <c r="D400" s="21" t="s">
        <v>5</v>
      </c>
      <c r="E400" s="82" t="s">
        <v>3938</v>
      </c>
      <c r="F400" s="21" t="s">
        <v>3</v>
      </c>
      <c r="G400" s="82" t="s">
        <v>4199</v>
      </c>
      <c r="H400" s="82" t="s">
        <v>906</v>
      </c>
      <c r="I400" s="21">
        <v>0.25</v>
      </c>
      <c r="J400" s="21" t="s">
        <v>1261</v>
      </c>
      <c r="K400" s="82" t="s">
        <v>4197</v>
      </c>
      <c r="L400" s="82" t="s">
        <v>906</v>
      </c>
      <c r="M400" s="21">
        <v>0.25</v>
      </c>
      <c r="N400" s="27"/>
      <c r="O400" s="27"/>
      <c r="Q400" s="9"/>
      <c r="T400" s="24" t="str">
        <f t="shared" si="6"/>
        <v>CY2019CSR2</v>
      </c>
    </row>
    <row r="401" spans="1:20" ht="15" customHeight="1">
      <c r="A401" s="21" t="s">
        <v>43</v>
      </c>
      <c r="B401" s="21" t="s">
        <v>34</v>
      </c>
      <c r="C401" s="21">
        <v>2019</v>
      </c>
      <c r="D401" s="21" t="s">
        <v>5</v>
      </c>
      <c r="E401" s="82" t="s">
        <v>3938</v>
      </c>
      <c r="F401" s="21" t="s">
        <v>3</v>
      </c>
      <c r="G401" s="82" t="s">
        <v>4199</v>
      </c>
      <c r="H401" s="82" t="s">
        <v>906</v>
      </c>
      <c r="I401" s="21">
        <v>0.25</v>
      </c>
      <c r="J401" s="21" t="s">
        <v>1262</v>
      </c>
      <c r="K401" s="82" t="s">
        <v>4198</v>
      </c>
      <c r="L401" s="82" t="s">
        <v>906</v>
      </c>
      <c r="M401" s="21">
        <v>0.25</v>
      </c>
      <c r="N401" s="27"/>
      <c r="O401" s="27"/>
      <c r="Q401" s="9"/>
      <c r="T401" s="24" t="str">
        <f t="shared" si="6"/>
        <v>CY2019CSR2</v>
      </c>
    </row>
    <row r="402" spans="1:20" ht="15" customHeight="1">
      <c r="A402" s="21" t="s">
        <v>43</v>
      </c>
      <c r="B402" s="21" t="s">
        <v>34</v>
      </c>
      <c r="C402" s="21">
        <v>2019</v>
      </c>
      <c r="D402" s="21" t="s">
        <v>6</v>
      </c>
      <c r="E402" s="82" t="s">
        <v>3940</v>
      </c>
      <c r="F402" s="21" t="s">
        <v>3</v>
      </c>
      <c r="G402" s="82" t="s">
        <v>4204</v>
      </c>
      <c r="H402" s="82" t="s">
        <v>1</v>
      </c>
      <c r="I402" s="21">
        <v>0.5</v>
      </c>
      <c r="J402" s="21" t="s">
        <v>1264</v>
      </c>
      <c r="K402" s="82" t="s">
        <v>4200</v>
      </c>
      <c r="L402" s="82" t="s">
        <v>1</v>
      </c>
      <c r="M402" s="21">
        <v>0.5</v>
      </c>
      <c r="N402" s="27"/>
      <c r="O402" s="27"/>
      <c r="Q402" s="9"/>
      <c r="T402" s="24" t="str">
        <f t="shared" si="6"/>
        <v>CY2019CSR3</v>
      </c>
    </row>
    <row r="403" spans="1:20" ht="15" customHeight="1">
      <c r="A403" s="21" t="s">
        <v>43</v>
      </c>
      <c r="B403" s="21" t="s">
        <v>34</v>
      </c>
      <c r="C403" s="21">
        <v>2019</v>
      </c>
      <c r="D403" s="21" t="s">
        <v>6</v>
      </c>
      <c r="E403" s="82" t="s">
        <v>3940</v>
      </c>
      <c r="F403" s="21" t="s">
        <v>3</v>
      </c>
      <c r="G403" s="82" t="s">
        <v>4204</v>
      </c>
      <c r="H403" s="82" t="s">
        <v>1</v>
      </c>
      <c r="I403" s="21">
        <v>0.5</v>
      </c>
      <c r="J403" s="21" t="s">
        <v>1260</v>
      </c>
      <c r="K403" s="82" t="s">
        <v>4201</v>
      </c>
      <c r="L403" s="82" t="s">
        <v>906</v>
      </c>
      <c r="M403" s="21">
        <v>0.25</v>
      </c>
      <c r="N403" s="27"/>
      <c r="O403" s="27"/>
      <c r="Q403" s="9"/>
      <c r="T403" s="24" t="str">
        <f t="shared" si="6"/>
        <v>CY2019CSR3</v>
      </c>
    </row>
    <row r="404" spans="1:20" ht="15" customHeight="1">
      <c r="A404" s="21" t="s">
        <v>43</v>
      </c>
      <c r="B404" s="21" t="s">
        <v>34</v>
      </c>
      <c r="C404" s="21">
        <v>2019</v>
      </c>
      <c r="D404" s="21" t="s">
        <v>6</v>
      </c>
      <c r="E404" s="82" t="s">
        <v>3940</v>
      </c>
      <c r="F404" s="21" t="s">
        <v>3</v>
      </c>
      <c r="G404" s="82" t="s">
        <v>4204</v>
      </c>
      <c r="H404" s="82" t="s">
        <v>1</v>
      </c>
      <c r="I404" s="21">
        <v>0.5</v>
      </c>
      <c r="J404" s="21" t="s">
        <v>1261</v>
      </c>
      <c r="K404" s="82" t="s">
        <v>4202</v>
      </c>
      <c r="L404" s="82" t="s">
        <v>906</v>
      </c>
      <c r="M404" s="21">
        <v>0.25</v>
      </c>
      <c r="N404" s="27"/>
      <c r="O404" s="27"/>
      <c r="Q404" s="9"/>
      <c r="T404" s="24" t="str">
        <f t="shared" si="6"/>
        <v>CY2019CSR3</v>
      </c>
    </row>
    <row r="405" spans="1:20" ht="15" customHeight="1">
      <c r="A405" s="21" t="s">
        <v>43</v>
      </c>
      <c r="B405" s="21" t="s">
        <v>34</v>
      </c>
      <c r="C405" s="21">
        <v>2019</v>
      </c>
      <c r="D405" s="21" t="s">
        <v>6</v>
      </c>
      <c r="E405" s="82" t="s">
        <v>3940</v>
      </c>
      <c r="F405" s="21" t="s">
        <v>3</v>
      </c>
      <c r="G405" s="82" t="s">
        <v>4204</v>
      </c>
      <c r="H405" s="82" t="s">
        <v>1</v>
      </c>
      <c r="I405" s="21">
        <v>0.5</v>
      </c>
      <c r="J405" s="21" t="s">
        <v>1262</v>
      </c>
      <c r="K405" s="82" t="s">
        <v>4203</v>
      </c>
      <c r="L405" s="82" t="s">
        <v>1</v>
      </c>
      <c r="M405" s="21">
        <v>0.5</v>
      </c>
      <c r="N405" s="27"/>
      <c r="O405" s="27"/>
      <c r="Q405" s="9"/>
      <c r="T405" s="24" t="str">
        <f t="shared" si="6"/>
        <v>CY2019CSR3</v>
      </c>
    </row>
    <row r="406" spans="1:20" ht="15" customHeight="1">
      <c r="A406" s="21" t="s">
        <v>43</v>
      </c>
      <c r="B406" s="21" t="s">
        <v>34</v>
      </c>
      <c r="C406" s="21">
        <v>2019</v>
      </c>
      <c r="D406" s="21" t="s">
        <v>7</v>
      </c>
      <c r="E406" s="82" t="s">
        <v>3939</v>
      </c>
      <c r="F406" s="21" t="s">
        <v>3</v>
      </c>
      <c r="G406" s="82" t="s">
        <v>4213</v>
      </c>
      <c r="H406" s="82" t="s">
        <v>906</v>
      </c>
      <c r="I406" s="21">
        <v>0.25</v>
      </c>
      <c r="J406" s="21" t="s">
        <v>1264</v>
      </c>
      <c r="K406" s="82" t="s">
        <v>4205</v>
      </c>
      <c r="L406" s="82" t="s">
        <v>906</v>
      </c>
      <c r="M406" s="21">
        <v>0.25</v>
      </c>
      <c r="N406" s="27"/>
      <c r="O406" s="27"/>
      <c r="Q406" s="9"/>
      <c r="T406" s="24" t="str">
        <f t="shared" si="6"/>
        <v>CY2019CSR4</v>
      </c>
    </row>
    <row r="407" spans="1:20" ht="15" customHeight="1">
      <c r="A407" s="21" t="s">
        <v>43</v>
      </c>
      <c r="B407" s="21" t="s">
        <v>34</v>
      </c>
      <c r="C407" s="21">
        <v>2019</v>
      </c>
      <c r="D407" s="21" t="s">
        <v>7</v>
      </c>
      <c r="E407" s="82" t="s">
        <v>3939</v>
      </c>
      <c r="F407" s="21" t="s">
        <v>3</v>
      </c>
      <c r="G407" s="82" t="s">
        <v>4213</v>
      </c>
      <c r="H407" s="82" t="s">
        <v>906</v>
      </c>
      <c r="I407" s="21">
        <v>0.25</v>
      </c>
      <c r="J407" s="21" t="s">
        <v>1260</v>
      </c>
      <c r="K407" s="82" t="s">
        <v>4206</v>
      </c>
      <c r="L407" s="82" t="s">
        <v>906</v>
      </c>
      <c r="M407" s="21">
        <v>0.25</v>
      </c>
      <c r="N407" s="27"/>
      <c r="O407" s="27"/>
      <c r="Q407" s="9"/>
      <c r="T407" s="24" t="str">
        <f t="shared" si="6"/>
        <v>CY2019CSR4</v>
      </c>
    </row>
    <row r="408" spans="1:20" ht="15" customHeight="1">
      <c r="A408" s="21" t="s">
        <v>43</v>
      </c>
      <c r="B408" s="21" t="s">
        <v>34</v>
      </c>
      <c r="C408" s="21">
        <v>2019</v>
      </c>
      <c r="D408" s="21" t="s">
        <v>7</v>
      </c>
      <c r="E408" s="82" t="s">
        <v>3939</v>
      </c>
      <c r="F408" s="21" t="s">
        <v>3</v>
      </c>
      <c r="G408" s="82" t="s">
        <v>4213</v>
      </c>
      <c r="H408" s="82" t="s">
        <v>906</v>
      </c>
      <c r="I408" s="21">
        <v>0.25</v>
      </c>
      <c r="J408" s="21" t="s">
        <v>1261</v>
      </c>
      <c r="K408" s="82" t="s">
        <v>4207</v>
      </c>
      <c r="L408" s="82" t="s">
        <v>1</v>
      </c>
      <c r="M408" s="21">
        <v>0.5</v>
      </c>
      <c r="N408" s="27"/>
      <c r="O408" s="27"/>
      <c r="Q408" s="9"/>
      <c r="T408" s="24" t="str">
        <f t="shared" si="6"/>
        <v>CY2019CSR4</v>
      </c>
    </row>
    <row r="409" spans="1:20" ht="15" customHeight="1">
      <c r="A409" s="21" t="s">
        <v>43</v>
      </c>
      <c r="B409" s="21" t="s">
        <v>34</v>
      </c>
      <c r="C409" s="21">
        <v>2019</v>
      </c>
      <c r="D409" s="21" t="s">
        <v>7</v>
      </c>
      <c r="E409" s="82" t="s">
        <v>3939</v>
      </c>
      <c r="F409" s="21" t="s">
        <v>3</v>
      </c>
      <c r="G409" s="82" t="s">
        <v>4213</v>
      </c>
      <c r="H409" s="82" t="s">
        <v>906</v>
      </c>
      <c r="I409" s="21">
        <v>0.25</v>
      </c>
      <c r="J409" s="21" t="s">
        <v>1262</v>
      </c>
      <c r="K409" s="82" t="s">
        <v>4208</v>
      </c>
      <c r="L409" s="82" t="s">
        <v>906</v>
      </c>
      <c r="M409" s="21">
        <v>0.25</v>
      </c>
      <c r="N409" s="27"/>
      <c r="O409" s="27"/>
      <c r="Q409" s="9"/>
      <c r="T409" s="24" t="str">
        <f t="shared" si="6"/>
        <v>CY2019CSR4</v>
      </c>
    </row>
    <row r="410" spans="1:20" ht="15" customHeight="1">
      <c r="A410" s="21" t="s">
        <v>43</v>
      </c>
      <c r="B410" s="21" t="s">
        <v>34</v>
      </c>
      <c r="C410" s="21">
        <v>2019</v>
      </c>
      <c r="D410" s="21" t="s">
        <v>7</v>
      </c>
      <c r="E410" s="82" t="s">
        <v>3939</v>
      </c>
      <c r="F410" s="21" t="s">
        <v>3</v>
      </c>
      <c r="G410" s="82" t="s">
        <v>4213</v>
      </c>
      <c r="H410" s="82" t="s">
        <v>906</v>
      </c>
      <c r="I410" s="21">
        <v>0.25</v>
      </c>
      <c r="J410" s="21" t="s">
        <v>1263</v>
      </c>
      <c r="K410" s="82" t="s">
        <v>4209</v>
      </c>
      <c r="L410" s="82" t="s">
        <v>1</v>
      </c>
      <c r="M410" s="21">
        <v>0.5</v>
      </c>
      <c r="N410" s="27"/>
      <c r="O410" s="27"/>
      <c r="Q410" s="9"/>
      <c r="T410" s="24" t="str">
        <f t="shared" si="6"/>
        <v>CY2019CSR4</v>
      </c>
    </row>
    <row r="411" spans="1:20" ht="15" customHeight="1">
      <c r="A411" s="21" t="s">
        <v>43</v>
      </c>
      <c r="B411" s="21" t="s">
        <v>34</v>
      </c>
      <c r="C411" s="21">
        <v>2019</v>
      </c>
      <c r="D411" s="21" t="s">
        <v>7</v>
      </c>
      <c r="E411" s="82" t="s">
        <v>3939</v>
      </c>
      <c r="F411" s="21" t="s">
        <v>3</v>
      </c>
      <c r="G411" s="82" t="s">
        <v>4213</v>
      </c>
      <c r="H411" s="82" t="s">
        <v>906</v>
      </c>
      <c r="I411" s="21">
        <v>0.25</v>
      </c>
      <c r="J411" s="21" t="s">
        <v>1310</v>
      </c>
      <c r="K411" s="82" t="s">
        <v>4210</v>
      </c>
      <c r="L411" s="82" t="s">
        <v>906</v>
      </c>
      <c r="M411" s="21">
        <v>0.25</v>
      </c>
      <c r="N411" s="27"/>
      <c r="O411" s="27"/>
      <c r="Q411" s="9"/>
      <c r="T411" s="24" t="str">
        <f t="shared" si="6"/>
        <v>CY2019CSR4</v>
      </c>
    </row>
    <row r="412" spans="1:20" ht="15" customHeight="1">
      <c r="A412" s="21" t="s">
        <v>43</v>
      </c>
      <c r="B412" s="21" t="s">
        <v>34</v>
      </c>
      <c r="C412" s="21">
        <v>2019</v>
      </c>
      <c r="D412" s="21" t="s">
        <v>7</v>
      </c>
      <c r="E412" s="82" t="s">
        <v>3939</v>
      </c>
      <c r="F412" s="21" t="s">
        <v>3</v>
      </c>
      <c r="G412" s="82" t="s">
        <v>4213</v>
      </c>
      <c r="H412" s="82" t="s">
        <v>906</v>
      </c>
      <c r="I412" s="21">
        <v>0.25</v>
      </c>
      <c r="J412" s="21" t="s">
        <v>1311</v>
      </c>
      <c r="K412" s="82" t="s">
        <v>4211</v>
      </c>
      <c r="L412" s="82" t="s">
        <v>1</v>
      </c>
      <c r="M412" s="21">
        <v>0.5</v>
      </c>
      <c r="N412" s="27"/>
      <c r="O412" s="27"/>
      <c r="Q412" s="9"/>
      <c r="T412" s="24" t="str">
        <f t="shared" si="6"/>
        <v>CY2019CSR4</v>
      </c>
    </row>
    <row r="413" spans="1:20" ht="15" customHeight="1">
      <c r="A413" s="21" t="s">
        <v>43</v>
      </c>
      <c r="B413" s="21" t="s">
        <v>34</v>
      </c>
      <c r="C413" s="21">
        <v>2019</v>
      </c>
      <c r="D413" s="21" t="s">
        <v>7</v>
      </c>
      <c r="E413" s="82" t="s">
        <v>3939</v>
      </c>
      <c r="F413" s="21" t="s">
        <v>3</v>
      </c>
      <c r="G413" s="82" t="s">
        <v>4213</v>
      </c>
      <c r="H413" s="82" t="s">
        <v>906</v>
      </c>
      <c r="I413" s="21">
        <v>0.25</v>
      </c>
      <c r="J413" s="21" t="s">
        <v>1335</v>
      </c>
      <c r="K413" s="82" t="s">
        <v>4212</v>
      </c>
      <c r="L413" s="82" t="s">
        <v>1164</v>
      </c>
      <c r="M413" s="21">
        <v>0</v>
      </c>
      <c r="N413" s="27"/>
      <c r="O413" s="27"/>
      <c r="Q413" s="9"/>
      <c r="T413" s="24" t="str">
        <f t="shared" si="6"/>
        <v>CY2019CSR4</v>
      </c>
    </row>
    <row r="414" spans="1:20" ht="15" customHeight="1">
      <c r="A414" s="21" t="s">
        <v>43</v>
      </c>
      <c r="B414" s="21" t="s">
        <v>34</v>
      </c>
      <c r="C414" s="21">
        <v>2019</v>
      </c>
      <c r="D414" s="21" t="s">
        <v>8</v>
      </c>
      <c r="E414" s="82" t="s">
        <v>3937</v>
      </c>
      <c r="F414" s="21" t="s">
        <v>3</v>
      </c>
      <c r="G414" s="82" t="s">
        <v>4217</v>
      </c>
      <c r="H414" s="82" t="s">
        <v>906</v>
      </c>
      <c r="I414" s="21">
        <v>0.25</v>
      </c>
      <c r="J414" s="21" t="s">
        <v>1264</v>
      </c>
      <c r="K414" s="82" t="s">
        <v>4214</v>
      </c>
      <c r="L414" s="82" t="s">
        <v>906</v>
      </c>
      <c r="M414" s="21">
        <v>0.25</v>
      </c>
      <c r="N414" s="27"/>
      <c r="O414" s="27"/>
      <c r="Q414" s="9"/>
      <c r="T414" s="24" t="str">
        <f t="shared" si="6"/>
        <v>CY2019CSR5</v>
      </c>
    </row>
    <row r="415" spans="1:20" ht="15" customHeight="1">
      <c r="A415" s="21" t="s">
        <v>43</v>
      </c>
      <c r="B415" s="21" t="s">
        <v>34</v>
      </c>
      <c r="C415" s="21">
        <v>2019</v>
      </c>
      <c r="D415" s="21" t="s">
        <v>8</v>
      </c>
      <c r="E415" s="82" t="s">
        <v>3937</v>
      </c>
      <c r="F415" s="21" t="s">
        <v>3</v>
      </c>
      <c r="G415" s="82" t="s">
        <v>4217</v>
      </c>
      <c r="H415" s="82" t="s">
        <v>906</v>
      </c>
      <c r="I415" s="21">
        <v>0.25</v>
      </c>
      <c r="J415" s="21" t="s">
        <v>1260</v>
      </c>
      <c r="K415" s="82" t="s">
        <v>4215</v>
      </c>
      <c r="L415" s="82" t="s">
        <v>906</v>
      </c>
      <c r="M415" s="21">
        <v>0.25</v>
      </c>
      <c r="N415" s="27"/>
      <c r="O415" s="27"/>
      <c r="Q415" s="9"/>
      <c r="T415" s="24" t="str">
        <f t="shared" si="6"/>
        <v>CY2019CSR5</v>
      </c>
    </row>
    <row r="416" spans="1:20" ht="15" customHeight="1">
      <c r="A416" s="21" t="s">
        <v>43</v>
      </c>
      <c r="B416" s="21" t="s">
        <v>34</v>
      </c>
      <c r="C416" s="21">
        <v>2019</v>
      </c>
      <c r="D416" s="21" t="s">
        <v>8</v>
      </c>
      <c r="E416" s="82" t="s">
        <v>3937</v>
      </c>
      <c r="F416" s="21" t="s">
        <v>3</v>
      </c>
      <c r="G416" s="82" t="s">
        <v>4217</v>
      </c>
      <c r="H416" s="82" t="s">
        <v>906</v>
      </c>
      <c r="I416" s="21">
        <v>0.25</v>
      </c>
      <c r="J416" s="21" t="s">
        <v>1261</v>
      </c>
      <c r="K416" s="82" t="s">
        <v>4216</v>
      </c>
      <c r="L416" s="82" t="s">
        <v>906</v>
      </c>
      <c r="M416" s="21">
        <v>0.25</v>
      </c>
      <c r="N416" s="27"/>
      <c r="O416" s="27"/>
      <c r="Q416" s="9"/>
      <c r="T416" s="24" t="str">
        <f t="shared" si="6"/>
        <v>CY2019CSR5</v>
      </c>
    </row>
    <row r="417" spans="1:20" ht="15" customHeight="1">
      <c r="A417" s="88" t="s">
        <v>43</v>
      </c>
      <c r="B417" s="88" t="s">
        <v>34</v>
      </c>
      <c r="C417" s="88">
        <v>2020</v>
      </c>
      <c r="D417" s="88" t="s">
        <v>4</v>
      </c>
      <c r="E417" s="89" t="s">
        <v>4463</v>
      </c>
      <c r="F417" s="88" t="s">
        <v>13</v>
      </c>
      <c r="G417" s="89"/>
      <c r="H417" s="89"/>
      <c r="I417" s="88"/>
      <c r="J417" s="88"/>
      <c r="K417" s="89"/>
      <c r="L417" s="89"/>
      <c r="M417" s="88"/>
      <c r="N417" s="27"/>
      <c r="O417" s="27"/>
      <c r="Q417" s="9"/>
      <c r="T417" s="24" t="str">
        <f t="shared" si="6"/>
        <v>CY2020CSR1</v>
      </c>
    </row>
    <row r="418" spans="1:20" ht="15" customHeight="1">
      <c r="A418" s="88" t="s">
        <v>43</v>
      </c>
      <c r="B418" s="88" t="s">
        <v>34</v>
      </c>
      <c r="C418" s="88">
        <v>2020</v>
      </c>
      <c r="D418" s="88" t="s">
        <v>5</v>
      </c>
      <c r="E418" s="89" t="s">
        <v>4464</v>
      </c>
      <c r="F418" s="88" t="s">
        <v>2</v>
      </c>
      <c r="G418" s="89"/>
      <c r="H418" s="89"/>
      <c r="I418" s="88"/>
      <c r="J418" s="88"/>
      <c r="K418" s="89"/>
      <c r="L418" s="89"/>
      <c r="M418" s="88"/>
      <c r="N418" s="27"/>
      <c r="O418" s="27"/>
      <c r="Q418" s="9"/>
      <c r="T418" s="24" t="str">
        <f t="shared" si="6"/>
        <v>CY2020CSR2</v>
      </c>
    </row>
    <row r="419" spans="1:20" ht="15" customHeight="1">
      <c r="A419" s="88" t="s">
        <v>43</v>
      </c>
      <c r="B419" s="88" t="s">
        <v>34</v>
      </c>
      <c r="C419" s="88">
        <v>2020</v>
      </c>
      <c r="D419" s="88" t="s">
        <v>6</v>
      </c>
      <c r="E419" s="89" t="s">
        <v>4465</v>
      </c>
      <c r="F419" s="88" t="s">
        <v>3</v>
      </c>
      <c r="G419" s="89"/>
      <c r="H419" s="89"/>
      <c r="I419" s="88"/>
      <c r="J419" s="88"/>
      <c r="K419" s="89"/>
      <c r="L419" s="89"/>
      <c r="M419" s="88"/>
      <c r="N419" s="27"/>
      <c r="O419" s="27"/>
      <c r="Q419" s="9"/>
      <c r="T419" s="24" t="str">
        <f t="shared" si="6"/>
        <v>CY2020CSR3</v>
      </c>
    </row>
    <row r="420" spans="1:20" ht="15" customHeight="1">
      <c r="A420" s="88" t="s">
        <v>43</v>
      </c>
      <c r="B420" s="88" t="s">
        <v>34</v>
      </c>
      <c r="C420" s="88">
        <v>2020</v>
      </c>
      <c r="D420" s="88" t="s">
        <v>7</v>
      </c>
      <c r="E420" s="89" t="s">
        <v>4466</v>
      </c>
      <c r="F420" s="88" t="s">
        <v>3</v>
      </c>
      <c r="G420" s="89"/>
      <c r="H420" s="89"/>
      <c r="I420" s="88"/>
      <c r="J420" s="88"/>
      <c r="K420" s="89"/>
      <c r="L420" s="89"/>
      <c r="M420" s="88"/>
      <c r="N420" s="27"/>
      <c r="O420" s="27"/>
      <c r="Q420" s="9"/>
      <c r="T420" s="24" t="str">
        <f t="shared" si="6"/>
        <v>CY2020CSR4</v>
      </c>
    </row>
    <row r="421" spans="1:20" ht="15" customHeight="1">
      <c r="A421" s="20" t="s">
        <v>36</v>
      </c>
      <c r="B421" s="20" t="s">
        <v>1105</v>
      </c>
      <c r="C421" s="20">
        <v>2011</v>
      </c>
      <c r="D421" s="20" t="s">
        <v>4</v>
      </c>
      <c r="E421" s="18" t="s">
        <v>703</v>
      </c>
      <c r="F421" s="20" t="s">
        <v>3</v>
      </c>
      <c r="G421" s="18" t="s">
        <v>704</v>
      </c>
      <c r="H421" s="82" t="s">
        <v>3879</v>
      </c>
      <c r="I421" s="20" t="s">
        <v>2119</v>
      </c>
      <c r="J421" s="21" t="s">
        <v>1221</v>
      </c>
      <c r="K421" s="18" t="s">
        <v>704</v>
      </c>
      <c r="L421" s="18" t="s">
        <v>2118</v>
      </c>
      <c r="M421" s="21" t="s">
        <v>2119</v>
      </c>
      <c r="N421" s="27"/>
      <c r="O421" s="27"/>
      <c r="P421" s="9" t="s">
        <v>17</v>
      </c>
      <c r="Q421" s="9"/>
      <c r="T421" s="24" t="str">
        <f t="shared" si="6"/>
        <v>CZ2011CSR1</v>
      </c>
    </row>
    <row r="422" spans="1:20" ht="15" customHeight="1">
      <c r="A422" s="20" t="s">
        <v>36</v>
      </c>
      <c r="B422" s="20" t="s">
        <v>1105</v>
      </c>
      <c r="C422" s="20">
        <v>2011</v>
      </c>
      <c r="D422" s="20" t="s">
        <v>5</v>
      </c>
      <c r="E422" s="18" t="s">
        <v>705</v>
      </c>
      <c r="F422" s="20" t="s">
        <v>3</v>
      </c>
      <c r="G422" s="18" t="s">
        <v>706</v>
      </c>
      <c r="H422" s="18" t="s">
        <v>904</v>
      </c>
      <c r="I422" s="20" t="s">
        <v>2119</v>
      </c>
      <c r="J422" s="21" t="s">
        <v>1221</v>
      </c>
      <c r="K422" s="18" t="s">
        <v>706</v>
      </c>
      <c r="L422" s="18" t="s">
        <v>2118</v>
      </c>
      <c r="M422" s="21" t="s">
        <v>2119</v>
      </c>
      <c r="N422" s="27"/>
      <c r="O422" s="27"/>
      <c r="P422" s="9" t="s">
        <v>17</v>
      </c>
      <c r="Q422" s="9"/>
      <c r="T422" s="24" t="str">
        <f t="shared" si="6"/>
        <v>CZ2011CSR2</v>
      </c>
    </row>
    <row r="423" spans="1:20" ht="15" customHeight="1">
      <c r="A423" s="20" t="s">
        <v>36</v>
      </c>
      <c r="B423" s="20" t="s">
        <v>1105</v>
      </c>
      <c r="C423" s="20">
        <v>2011</v>
      </c>
      <c r="D423" s="20" t="s">
        <v>6</v>
      </c>
      <c r="E423" s="18" t="s">
        <v>707</v>
      </c>
      <c r="F423" s="20" t="s">
        <v>3</v>
      </c>
      <c r="G423" s="18" t="s">
        <v>708</v>
      </c>
      <c r="H423" s="18" t="s">
        <v>904</v>
      </c>
      <c r="I423" s="20" t="s">
        <v>2119</v>
      </c>
      <c r="J423" s="21" t="s">
        <v>1221</v>
      </c>
      <c r="K423" s="18" t="s">
        <v>708</v>
      </c>
      <c r="L423" s="18" t="s">
        <v>2118</v>
      </c>
      <c r="M423" s="21" t="s">
        <v>2119</v>
      </c>
      <c r="N423" s="27"/>
      <c r="O423" s="27"/>
      <c r="P423" s="9" t="s">
        <v>17</v>
      </c>
      <c r="Q423" s="9"/>
      <c r="T423" s="24" t="str">
        <f t="shared" si="6"/>
        <v>CZ2011CSR3</v>
      </c>
    </row>
    <row r="424" spans="1:20" ht="15" customHeight="1">
      <c r="A424" s="20" t="s">
        <v>36</v>
      </c>
      <c r="B424" s="20" t="s">
        <v>1105</v>
      </c>
      <c r="C424" s="20">
        <v>2011</v>
      </c>
      <c r="D424" s="20" t="s">
        <v>7</v>
      </c>
      <c r="E424" s="18" t="s">
        <v>709</v>
      </c>
      <c r="F424" s="20" t="s">
        <v>3</v>
      </c>
      <c r="G424" s="18" t="s">
        <v>710</v>
      </c>
      <c r="H424" s="18" t="s">
        <v>904</v>
      </c>
      <c r="I424" s="20" t="s">
        <v>2119</v>
      </c>
      <c r="J424" s="21" t="s">
        <v>1221</v>
      </c>
      <c r="K424" s="18" t="s">
        <v>710</v>
      </c>
      <c r="L424" s="18" t="s">
        <v>2118</v>
      </c>
      <c r="M424" s="21" t="s">
        <v>2119</v>
      </c>
      <c r="N424" s="27"/>
      <c r="O424" s="27"/>
      <c r="P424" s="9" t="s">
        <v>17</v>
      </c>
      <c r="Q424" s="9"/>
      <c r="T424" s="24" t="str">
        <f t="shared" si="6"/>
        <v>CZ2011CSR4</v>
      </c>
    </row>
    <row r="425" spans="1:20" ht="15" customHeight="1">
      <c r="A425" s="20" t="s">
        <v>36</v>
      </c>
      <c r="B425" s="20" t="s">
        <v>1105</v>
      </c>
      <c r="C425" s="20">
        <v>2011</v>
      </c>
      <c r="D425" s="20" t="s">
        <v>8</v>
      </c>
      <c r="E425" s="18" t="s">
        <v>711</v>
      </c>
      <c r="F425" s="20" t="s">
        <v>3</v>
      </c>
      <c r="G425" s="18" t="s">
        <v>712</v>
      </c>
      <c r="H425" s="18" t="s">
        <v>904</v>
      </c>
      <c r="I425" s="20" t="s">
        <v>2119</v>
      </c>
      <c r="J425" s="21" t="s">
        <v>1221</v>
      </c>
      <c r="K425" s="18" t="s">
        <v>712</v>
      </c>
      <c r="L425" s="18" t="s">
        <v>2118</v>
      </c>
      <c r="M425" s="21" t="s">
        <v>2119</v>
      </c>
      <c r="N425" s="27"/>
      <c r="O425" s="27"/>
      <c r="P425" s="9" t="s">
        <v>17</v>
      </c>
      <c r="Q425" s="9"/>
      <c r="T425" s="24" t="str">
        <f t="shared" si="6"/>
        <v>CZ2011CSR5</v>
      </c>
    </row>
    <row r="426" spans="1:20" ht="15" customHeight="1">
      <c r="A426" s="20" t="s">
        <v>36</v>
      </c>
      <c r="B426" s="20" t="s">
        <v>1105</v>
      </c>
      <c r="C426" s="20">
        <v>2011</v>
      </c>
      <c r="D426" s="20" t="s">
        <v>9</v>
      </c>
      <c r="E426" s="18" t="s">
        <v>713</v>
      </c>
      <c r="F426" s="20" t="s">
        <v>3</v>
      </c>
      <c r="G426" s="18" t="s">
        <v>714</v>
      </c>
      <c r="H426" s="18" t="s">
        <v>904</v>
      </c>
      <c r="I426" s="20" t="s">
        <v>2119</v>
      </c>
      <c r="J426" s="21" t="s">
        <v>1221</v>
      </c>
      <c r="K426" s="18" t="s">
        <v>714</v>
      </c>
      <c r="L426" s="18" t="s">
        <v>2118</v>
      </c>
      <c r="M426" s="21" t="s">
        <v>2119</v>
      </c>
      <c r="N426" s="27"/>
      <c r="O426" s="27"/>
      <c r="P426" s="9" t="s">
        <v>17</v>
      </c>
      <c r="Q426" s="9"/>
      <c r="T426" s="24" t="str">
        <f t="shared" si="6"/>
        <v>CZ2011CSR6</v>
      </c>
    </row>
    <row r="427" spans="1:20" ht="15" customHeight="1">
      <c r="A427" s="20" t="s">
        <v>36</v>
      </c>
      <c r="B427" s="20" t="s">
        <v>1105</v>
      </c>
      <c r="C427" s="20">
        <v>2012</v>
      </c>
      <c r="D427" s="20" t="s">
        <v>4</v>
      </c>
      <c r="E427" s="18" t="s">
        <v>902</v>
      </c>
      <c r="F427" s="20" t="s">
        <v>11</v>
      </c>
      <c r="G427" s="18" t="s">
        <v>3851</v>
      </c>
      <c r="H427" s="18" t="s">
        <v>1</v>
      </c>
      <c r="I427" s="20">
        <v>0.5</v>
      </c>
      <c r="J427" s="21" t="s">
        <v>1221</v>
      </c>
      <c r="K427" s="18" t="s">
        <v>1121</v>
      </c>
      <c r="L427" s="18" t="s">
        <v>1</v>
      </c>
      <c r="M427" s="21">
        <v>0.5</v>
      </c>
      <c r="N427" s="27"/>
      <c r="O427" s="27"/>
      <c r="P427" s="9" t="s">
        <v>17</v>
      </c>
      <c r="Q427" s="9"/>
      <c r="T427" s="24" t="str">
        <f t="shared" si="6"/>
        <v>CZ2012CSR1</v>
      </c>
    </row>
    <row r="428" spans="1:20" ht="15" customHeight="1">
      <c r="A428" s="20" t="s">
        <v>36</v>
      </c>
      <c r="B428" s="20" t="s">
        <v>1105</v>
      </c>
      <c r="C428" s="20">
        <v>2012</v>
      </c>
      <c r="D428" s="20" t="s">
        <v>5</v>
      </c>
      <c r="E428" s="18" t="s">
        <v>59</v>
      </c>
      <c r="F428" s="20" t="s">
        <v>2</v>
      </c>
      <c r="G428" s="18" t="s">
        <v>1122</v>
      </c>
      <c r="H428" s="18" t="s">
        <v>907</v>
      </c>
      <c r="I428" s="20">
        <v>0</v>
      </c>
      <c r="J428" s="21" t="s">
        <v>1221</v>
      </c>
      <c r="K428" s="18" t="s">
        <v>1122</v>
      </c>
      <c r="L428" s="18" t="s">
        <v>907</v>
      </c>
      <c r="M428" s="21">
        <v>0</v>
      </c>
      <c r="N428" s="27"/>
      <c r="O428" s="27"/>
      <c r="P428" s="9" t="s">
        <v>17</v>
      </c>
      <c r="Q428" s="9"/>
      <c r="T428" s="24" t="str">
        <f t="shared" si="6"/>
        <v>CZ2012CSR2</v>
      </c>
    </row>
    <row r="429" spans="1:20" ht="15" customHeight="1">
      <c r="A429" s="20" t="s">
        <v>36</v>
      </c>
      <c r="B429" s="20" t="s">
        <v>1105</v>
      </c>
      <c r="C429" s="20">
        <v>2012</v>
      </c>
      <c r="D429" s="20" t="s">
        <v>6</v>
      </c>
      <c r="E429" s="18" t="s">
        <v>60</v>
      </c>
      <c r="F429" s="20" t="s">
        <v>2</v>
      </c>
      <c r="G429" s="18" t="s">
        <v>1120</v>
      </c>
      <c r="H429" s="18" t="s">
        <v>906</v>
      </c>
      <c r="I429" s="20">
        <v>0.25</v>
      </c>
      <c r="J429" s="21" t="s">
        <v>1221</v>
      </c>
      <c r="K429" s="18" t="s">
        <v>1120</v>
      </c>
      <c r="L429" s="18" t="s">
        <v>906</v>
      </c>
      <c r="M429" s="21">
        <v>0.25</v>
      </c>
      <c r="N429" s="27"/>
      <c r="O429" s="27"/>
      <c r="P429" s="9" t="s">
        <v>17</v>
      </c>
      <c r="Q429" s="9"/>
      <c r="T429" s="24" t="str">
        <f t="shared" si="6"/>
        <v>CZ2012CSR3</v>
      </c>
    </row>
    <row r="430" spans="1:20" ht="15" customHeight="1">
      <c r="A430" s="20" t="s">
        <v>36</v>
      </c>
      <c r="B430" s="20" t="s">
        <v>1105</v>
      </c>
      <c r="C430" s="20">
        <v>2012</v>
      </c>
      <c r="D430" s="20" t="s">
        <v>7</v>
      </c>
      <c r="E430" s="18" t="s">
        <v>61</v>
      </c>
      <c r="F430" s="20" t="s">
        <v>2</v>
      </c>
      <c r="G430" s="18" t="s">
        <v>1119</v>
      </c>
      <c r="H430" s="18" t="s">
        <v>1</v>
      </c>
      <c r="I430" s="20">
        <v>0.5</v>
      </c>
      <c r="J430" s="21" t="s">
        <v>1221</v>
      </c>
      <c r="K430" s="18" t="s">
        <v>1119</v>
      </c>
      <c r="L430" s="18" t="s">
        <v>1</v>
      </c>
      <c r="M430" s="21">
        <v>0.5</v>
      </c>
      <c r="N430" s="27"/>
      <c r="O430" s="27"/>
      <c r="P430" s="9" t="s">
        <v>17</v>
      </c>
      <c r="Q430" s="9"/>
      <c r="T430" s="24" t="str">
        <f t="shared" si="6"/>
        <v>CZ2012CSR4</v>
      </c>
    </row>
    <row r="431" spans="1:20" ht="15" customHeight="1">
      <c r="A431" s="20" t="s">
        <v>36</v>
      </c>
      <c r="B431" s="20" t="s">
        <v>1105</v>
      </c>
      <c r="C431" s="20">
        <v>2012</v>
      </c>
      <c r="D431" s="20" t="s">
        <v>8</v>
      </c>
      <c r="E431" s="18" t="s">
        <v>62</v>
      </c>
      <c r="F431" s="20" t="s">
        <v>2</v>
      </c>
      <c r="G431" s="18" t="s">
        <v>3325</v>
      </c>
      <c r="H431" s="18" t="s">
        <v>1</v>
      </c>
      <c r="I431" s="20">
        <v>0.5</v>
      </c>
      <c r="J431" s="21" t="s">
        <v>1221</v>
      </c>
      <c r="K431" s="19" t="s">
        <v>3359</v>
      </c>
      <c r="L431" s="18" t="s">
        <v>1</v>
      </c>
      <c r="M431" s="21">
        <v>0.5</v>
      </c>
      <c r="N431" s="27"/>
      <c r="O431" s="27"/>
      <c r="P431" s="9" t="s">
        <v>17</v>
      </c>
      <c r="Q431" s="9"/>
      <c r="T431" s="24" t="str">
        <f t="shared" si="6"/>
        <v>CZ2012CSR5</v>
      </c>
    </row>
    <row r="432" spans="1:20" ht="15" customHeight="1">
      <c r="A432" s="20" t="s">
        <v>36</v>
      </c>
      <c r="B432" s="20" t="s">
        <v>1105</v>
      </c>
      <c r="C432" s="20">
        <v>2012</v>
      </c>
      <c r="D432" s="20" t="s">
        <v>9</v>
      </c>
      <c r="E432" s="18" t="s">
        <v>63</v>
      </c>
      <c r="F432" s="20" t="s">
        <v>2</v>
      </c>
      <c r="G432" s="18" t="s">
        <v>1118</v>
      </c>
      <c r="H432" s="18" t="s">
        <v>906</v>
      </c>
      <c r="I432" s="20">
        <v>0.25</v>
      </c>
      <c r="J432" s="21" t="s">
        <v>1221</v>
      </c>
      <c r="K432" s="18" t="s">
        <v>1118</v>
      </c>
      <c r="L432" s="18" t="s">
        <v>906</v>
      </c>
      <c r="M432" s="21">
        <v>0.25</v>
      </c>
      <c r="N432" s="27"/>
      <c r="O432" s="27"/>
      <c r="P432" s="9" t="s">
        <v>17</v>
      </c>
      <c r="Q432" s="9"/>
      <c r="T432" s="24" t="str">
        <f t="shared" si="6"/>
        <v>CZ2012CSR6</v>
      </c>
    </row>
    <row r="433" spans="1:20" ht="15" customHeight="1">
      <c r="A433" s="20" t="s">
        <v>36</v>
      </c>
      <c r="B433" s="20" t="s">
        <v>1105</v>
      </c>
      <c r="C433" s="20">
        <v>2013</v>
      </c>
      <c r="D433" s="20" t="s">
        <v>4</v>
      </c>
      <c r="E433" s="18" t="s">
        <v>511</v>
      </c>
      <c r="F433" s="20" t="s">
        <v>11</v>
      </c>
      <c r="G433" s="18" t="s">
        <v>3828</v>
      </c>
      <c r="H433" s="18" t="s">
        <v>1</v>
      </c>
      <c r="I433" s="20">
        <v>0.5</v>
      </c>
      <c r="J433" s="21" t="s">
        <v>1221</v>
      </c>
      <c r="K433" s="18" t="s">
        <v>1444</v>
      </c>
      <c r="L433" s="18" t="s">
        <v>1760</v>
      </c>
      <c r="M433" s="21">
        <v>1</v>
      </c>
      <c r="N433" s="27"/>
      <c r="O433" s="27"/>
      <c r="P433" s="9" t="s">
        <v>17</v>
      </c>
      <c r="Q433" s="9"/>
      <c r="T433" s="24" t="str">
        <f t="shared" si="6"/>
        <v>CZ2013CSR1</v>
      </c>
    </row>
    <row r="434" spans="1:20" ht="15" customHeight="1">
      <c r="A434" s="20" t="s">
        <v>36</v>
      </c>
      <c r="B434" s="20" t="s">
        <v>1105</v>
      </c>
      <c r="C434" s="20">
        <v>2013</v>
      </c>
      <c r="D434" s="20" t="s">
        <v>4</v>
      </c>
      <c r="E434" s="18" t="s">
        <v>511</v>
      </c>
      <c r="F434" s="20" t="s">
        <v>11</v>
      </c>
      <c r="G434" s="18" t="s">
        <v>3828</v>
      </c>
      <c r="H434" s="18" t="s">
        <v>1</v>
      </c>
      <c r="I434" s="20">
        <v>0.5</v>
      </c>
      <c r="J434" s="21" t="s">
        <v>1222</v>
      </c>
      <c r="K434" s="18" t="s">
        <v>1447</v>
      </c>
      <c r="L434" s="18" t="s">
        <v>1446</v>
      </c>
      <c r="M434" s="21">
        <v>0.5</v>
      </c>
      <c r="N434" s="27"/>
      <c r="O434" s="27"/>
      <c r="P434" s="9" t="s">
        <v>17</v>
      </c>
      <c r="Q434" s="9"/>
      <c r="T434" s="24" t="str">
        <f t="shared" si="6"/>
        <v>CZ2013CSR1</v>
      </c>
    </row>
    <row r="435" spans="1:20" ht="15" customHeight="1">
      <c r="A435" s="20" t="s">
        <v>36</v>
      </c>
      <c r="B435" s="20" t="s">
        <v>1105</v>
      </c>
      <c r="C435" s="20">
        <v>2013</v>
      </c>
      <c r="D435" s="20" t="s">
        <v>4</v>
      </c>
      <c r="E435" s="18" t="s">
        <v>511</v>
      </c>
      <c r="F435" s="20" t="s">
        <v>11</v>
      </c>
      <c r="G435" s="18" t="s">
        <v>3828</v>
      </c>
      <c r="H435" s="18" t="s">
        <v>1</v>
      </c>
      <c r="I435" s="20">
        <v>0.5</v>
      </c>
      <c r="J435" s="21" t="s">
        <v>1223</v>
      </c>
      <c r="K435" s="18" t="s">
        <v>1445</v>
      </c>
      <c r="L435" s="18" t="s">
        <v>1149</v>
      </c>
      <c r="M435" s="21">
        <v>0.25</v>
      </c>
      <c r="N435" s="27"/>
      <c r="O435" s="27"/>
      <c r="P435" s="9" t="s">
        <v>17</v>
      </c>
      <c r="Q435" s="9"/>
      <c r="T435" s="24" t="str">
        <f t="shared" si="6"/>
        <v>CZ2013CSR1</v>
      </c>
    </row>
    <row r="436" spans="1:20" ht="15" customHeight="1">
      <c r="A436" s="20" t="s">
        <v>36</v>
      </c>
      <c r="B436" s="20" t="s">
        <v>1105</v>
      </c>
      <c r="C436" s="20">
        <v>2013</v>
      </c>
      <c r="D436" s="20" t="s">
        <v>5</v>
      </c>
      <c r="E436" s="18" t="s">
        <v>512</v>
      </c>
      <c r="F436" s="20" t="s">
        <v>2</v>
      </c>
      <c r="G436" s="18" t="s">
        <v>513</v>
      </c>
      <c r="H436" s="18" t="s">
        <v>906</v>
      </c>
      <c r="I436" s="20">
        <v>0.25</v>
      </c>
      <c r="J436" s="21" t="s">
        <v>1221</v>
      </c>
      <c r="K436" s="18" t="s">
        <v>1448</v>
      </c>
      <c r="L436" s="18" t="s">
        <v>1164</v>
      </c>
      <c r="M436" s="21">
        <v>0</v>
      </c>
      <c r="N436" s="27"/>
      <c r="O436" s="27"/>
      <c r="P436" s="9" t="s">
        <v>17</v>
      </c>
      <c r="Q436" s="9"/>
      <c r="T436" s="24" t="str">
        <f t="shared" si="6"/>
        <v>CZ2013CSR2</v>
      </c>
    </row>
    <row r="437" spans="1:20" ht="15" customHeight="1">
      <c r="A437" s="20" t="s">
        <v>36</v>
      </c>
      <c r="B437" s="20" t="s">
        <v>1105</v>
      </c>
      <c r="C437" s="20">
        <v>2013</v>
      </c>
      <c r="D437" s="20" t="s">
        <v>5</v>
      </c>
      <c r="E437" s="18" t="s">
        <v>512</v>
      </c>
      <c r="F437" s="20" t="s">
        <v>2</v>
      </c>
      <c r="G437" s="18" t="s">
        <v>513</v>
      </c>
      <c r="H437" s="18" t="s">
        <v>906</v>
      </c>
      <c r="I437" s="20">
        <v>0.25</v>
      </c>
      <c r="J437" s="21" t="s">
        <v>1222</v>
      </c>
      <c r="K437" s="18" t="s">
        <v>1449</v>
      </c>
      <c r="L437" s="18" t="s">
        <v>1164</v>
      </c>
      <c r="M437" s="21">
        <v>0</v>
      </c>
      <c r="N437" s="27"/>
      <c r="O437" s="27"/>
      <c r="P437" s="9" t="s">
        <v>17</v>
      </c>
      <c r="Q437" s="9"/>
      <c r="T437" s="24" t="str">
        <f t="shared" si="6"/>
        <v>CZ2013CSR2</v>
      </c>
    </row>
    <row r="438" spans="1:20" ht="15" customHeight="1">
      <c r="A438" s="20" t="s">
        <v>36</v>
      </c>
      <c r="B438" s="20" t="s">
        <v>1105</v>
      </c>
      <c r="C438" s="20">
        <v>2013</v>
      </c>
      <c r="D438" s="20" t="s">
        <v>5</v>
      </c>
      <c r="E438" s="18" t="s">
        <v>512</v>
      </c>
      <c r="F438" s="20" t="s">
        <v>2</v>
      </c>
      <c r="G438" s="18" t="s">
        <v>513</v>
      </c>
      <c r="H438" s="18" t="s">
        <v>906</v>
      </c>
      <c r="I438" s="20">
        <v>0.25</v>
      </c>
      <c r="J438" s="21" t="s">
        <v>1223</v>
      </c>
      <c r="K438" s="18" t="s">
        <v>1450</v>
      </c>
      <c r="L438" s="18" t="s">
        <v>1149</v>
      </c>
      <c r="M438" s="21">
        <v>0.25</v>
      </c>
      <c r="N438" s="27"/>
      <c r="O438" s="27"/>
      <c r="P438" s="9" t="s">
        <v>17</v>
      </c>
      <c r="Q438" s="9"/>
      <c r="T438" s="24" t="str">
        <f t="shared" si="6"/>
        <v>CZ2013CSR2</v>
      </c>
    </row>
    <row r="439" spans="1:20" ht="15" customHeight="1">
      <c r="A439" s="20" t="s">
        <v>36</v>
      </c>
      <c r="B439" s="20" t="s">
        <v>1105</v>
      </c>
      <c r="C439" s="20">
        <v>2013</v>
      </c>
      <c r="D439" s="20" t="s">
        <v>6</v>
      </c>
      <c r="E439" s="18" t="s">
        <v>514</v>
      </c>
      <c r="F439" s="20" t="s">
        <v>2</v>
      </c>
      <c r="G439" s="18" t="s">
        <v>515</v>
      </c>
      <c r="H439" s="18" t="s">
        <v>907</v>
      </c>
      <c r="I439" s="20">
        <v>0</v>
      </c>
      <c r="J439" s="21" t="s">
        <v>1221</v>
      </c>
      <c r="K439" s="18" t="s">
        <v>1451</v>
      </c>
      <c r="L439" s="18" t="s">
        <v>1164</v>
      </c>
      <c r="M439" s="21">
        <v>0</v>
      </c>
      <c r="N439" s="27"/>
      <c r="O439" s="27"/>
      <c r="P439" s="9" t="s">
        <v>17</v>
      </c>
      <c r="Q439" s="9"/>
      <c r="T439" s="24" t="str">
        <f t="shared" si="6"/>
        <v>CZ2013CSR3</v>
      </c>
    </row>
    <row r="440" spans="1:20" ht="15" customHeight="1">
      <c r="A440" s="20" t="s">
        <v>36</v>
      </c>
      <c r="B440" s="20" t="s">
        <v>1105</v>
      </c>
      <c r="C440" s="20">
        <v>2013</v>
      </c>
      <c r="D440" s="20" t="s">
        <v>6</v>
      </c>
      <c r="E440" s="18" t="s">
        <v>514</v>
      </c>
      <c r="F440" s="20" t="s">
        <v>2</v>
      </c>
      <c r="G440" s="18" t="s">
        <v>515</v>
      </c>
      <c r="H440" s="18" t="s">
        <v>907</v>
      </c>
      <c r="I440" s="20">
        <v>0</v>
      </c>
      <c r="J440" s="21" t="s">
        <v>1222</v>
      </c>
      <c r="K440" s="18" t="s">
        <v>1452</v>
      </c>
      <c r="L440" s="18" t="s">
        <v>1149</v>
      </c>
      <c r="M440" s="21">
        <v>0.25</v>
      </c>
      <c r="N440" s="27"/>
      <c r="O440" s="27"/>
      <c r="P440" s="9" t="s">
        <v>17</v>
      </c>
      <c r="Q440" s="9"/>
      <c r="T440" s="24" t="str">
        <f t="shared" si="6"/>
        <v>CZ2013CSR3</v>
      </c>
    </row>
    <row r="441" spans="1:20" ht="15" customHeight="1">
      <c r="A441" s="20" t="s">
        <v>36</v>
      </c>
      <c r="B441" s="20" t="s">
        <v>1105</v>
      </c>
      <c r="C441" s="20">
        <v>2013</v>
      </c>
      <c r="D441" s="20" t="s">
        <v>6</v>
      </c>
      <c r="E441" s="18" t="s">
        <v>514</v>
      </c>
      <c r="F441" s="20" t="s">
        <v>2</v>
      </c>
      <c r="G441" s="18" t="s">
        <v>515</v>
      </c>
      <c r="H441" s="18" t="s">
        <v>907</v>
      </c>
      <c r="I441" s="20">
        <v>0</v>
      </c>
      <c r="J441" s="21" t="s">
        <v>1223</v>
      </c>
      <c r="K441" s="18" t="s">
        <v>1453</v>
      </c>
      <c r="L441" s="18" t="s">
        <v>1164</v>
      </c>
      <c r="M441" s="21">
        <v>0</v>
      </c>
      <c r="N441" s="27"/>
      <c r="O441" s="27"/>
      <c r="P441" s="9" t="s">
        <v>17</v>
      </c>
      <c r="Q441" s="9"/>
      <c r="T441" s="24" t="str">
        <f t="shared" si="6"/>
        <v>CZ2013CSR3</v>
      </c>
    </row>
    <row r="442" spans="1:20" ht="15" customHeight="1">
      <c r="A442" s="20" t="s">
        <v>36</v>
      </c>
      <c r="B442" s="20" t="s">
        <v>1105</v>
      </c>
      <c r="C442" s="20">
        <v>2013</v>
      </c>
      <c r="D442" s="20" t="s">
        <v>6</v>
      </c>
      <c r="E442" s="18" t="s">
        <v>514</v>
      </c>
      <c r="F442" s="20" t="s">
        <v>2</v>
      </c>
      <c r="G442" s="18" t="s">
        <v>515</v>
      </c>
      <c r="H442" s="18" t="s">
        <v>907</v>
      </c>
      <c r="I442" s="20">
        <v>0</v>
      </c>
      <c r="J442" s="21" t="s">
        <v>1224</v>
      </c>
      <c r="K442" s="18" t="s">
        <v>1454</v>
      </c>
      <c r="L442" s="18" t="s">
        <v>1164</v>
      </c>
      <c r="M442" s="21">
        <v>0</v>
      </c>
      <c r="N442" s="27"/>
      <c r="O442" s="27"/>
      <c r="P442" s="9" t="s">
        <v>17</v>
      </c>
      <c r="Q442" s="9"/>
      <c r="T442" s="24" t="str">
        <f t="shared" si="6"/>
        <v>CZ2013CSR3</v>
      </c>
    </row>
    <row r="443" spans="1:20" ht="15" customHeight="1">
      <c r="A443" s="20" t="s">
        <v>36</v>
      </c>
      <c r="B443" s="20" t="s">
        <v>1105</v>
      </c>
      <c r="C443" s="20">
        <v>2013</v>
      </c>
      <c r="D443" s="20" t="s">
        <v>7</v>
      </c>
      <c r="E443" s="18" t="s">
        <v>516</v>
      </c>
      <c r="F443" s="20" t="s">
        <v>2</v>
      </c>
      <c r="G443" s="18" t="s">
        <v>517</v>
      </c>
      <c r="H443" s="18" t="s">
        <v>906</v>
      </c>
      <c r="I443" s="20">
        <v>0.25</v>
      </c>
      <c r="J443" s="21" t="s">
        <v>1221</v>
      </c>
      <c r="K443" s="18" t="s">
        <v>1455</v>
      </c>
      <c r="L443" s="18" t="s">
        <v>1149</v>
      </c>
      <c r="M443" s="21">
        <v>0.25</v>
      </c>
      <c r="N443" s="27"/>
      <c r="O443" s="27"/>
      <c r="P443" s="9" t="s">
        <v>17</v>
      </c>
      <c r="Q443" s="9"/>
      <c r="T443" s="24" t="str">
        <f t="shared" si="6"/>
        <v>CZ2013CSR4</v>
      </c>
    </row>
    <row r="444" spans="1:20" ht="15" customHeight="1">
      <c r="A444" s="20" t="s">
        <v>36</v>
      </c>
      <c r="B444" s="20" t="s">
        <v>1105</v>
      </c>
      <c r="C444" s="20">
        <v>2013</v>
      </c>
      <c r="D444" s="20" t="s">
        <v>7</v>
      </c>
      <c r="E444" s="18" t="s">
        <v>516</v>
      </c>
      <c r="F444" s="20" t="s">
        <v>2</v>
      </c>
      <c r="G444" s="18" t="s">
        <v>517</v>
      </c>
      <c r="H444" s="18" t="s">
        <v>906</v>
      </c>
      <c r="I444" s="20">
        <v>0.25</v>
      </c>
      <c r="J444" s="21" t="s">
        <v>1222</v>
      </c>
      <c r="K444" s="18" t="s">
        <v>1456</v>
      </c>
      <c r="L444" s="18" t="s">
        <v>1149</v>
      </c>
      <c r="M444" s="21">
        <v>0.25</v>
      </c>
      <c r="N444" s="27"/>
      <c r="O444" s="27"/>
      <c r="P444" s="9" t="s">
        <v>17</v>
      </c>
      <c r="Q444" s="9"/>
      <c r="T444" s="24" t="str">
        <f t="shared" si="6"/>
        <v>CZ2013CSR4</v>
      </c>
    </row>
    <row r="445" spans="1:20" ht="15" customHeight="1">
      <c r="A445" s="20" t="s">
        <v>36</v>
      </c>
      <c r="B445" s="20" t="s">
        <v>1105</v>
      </c>
      <c r="C445" s="20">
        <v>2013</v>
      </c>
      <c r="D445" s="20" t="s">
        <v>8</v>
      </c>
      <c r="E445" s="18" t="s">
        <v>518</v>
      </c>
      <c r="F445" s="20" t="s">
        <v>2</v>
      </c>
      <c r="G445" s="18" t="s">
        <v>519</v>
      </c>
      <c r="H445" s="18" t="s">
        <v>906</v>
      </c>
      <c r="I445" s="20">
        <v>0.25</v>
      </c>
      <c r="J445" s="21" t="s">
        <v>1221</v>
      </c>
      <c r="K445" s="18" t="s">
        <v>1457</v>
      </c>
      <c r="L445" s="18" t="s">
        <v>1149</v>
      </c>
      <c r="M445" s="21">
        <v>0.25</v>
      </c>
      <c r="N445" s="27"/>
      <c r="O445" s="27"/>
      <c r="P445" s="9" t="s">
        <v>17</v>
      </c>
      <c r="Q445" s="9"/>
      <c r="T445" s="24" t="str">
        <f t="shared" si="6"/>
        <v>CZ2013CSR5</v>
      </c>
    </row>
    <row r="446" spans="1:20" ht="15" customHeight="1">
      <c r="A446" s="20" t="s">
        <v>36</v>
      </c>
      <c r="B446" s="20" t="s">
        <v>1105</v>
      </c>
      <c r="C446" s="20">
        <v>2013</v>
      </c>
      <c r="D446" s="20" t="s">
        <v>8</v>
      </c>
      <c r="E446" s="18" t="s">
        <v>518</v>
      </c>
      <c r="F446" s="20" t="s">
        <v>2</v>
      </c>
      <c r="G446" s="18" t="s">
        <v>519</v>
      </c>
      <c r="H446" s="18" t="s">
        <v>906</v>
      </c>
      <c r="I446" s="20">
        <v>0.25</v>
      </c>
      <c r="J446" s="21" t="s">
        <v>1222</v>
      </c>
      <c r="K446" s="18" t="s">
        <v>1458</v>
      </c>
      <c r="L446" s="18" t="s">
        <v>1164</v>
      </c>
      <c r="M446" s="21">
        <v>0</v>
      </c>
      <c r="N446" s="27"/>
      <c r="O446" s="27"/>
      <c r="P446" s="9" t="s">
        <v>17</v>
      </c>
      <c r="Q446" s="9"/>
      <c r="T446" s="24" t="str">
        <f t="shared" si="6"/>
        <v>CZ2013CSR5</v>
      </c>
    </row>
    <row r="447" spans="1:20" ht="15" customHeight="1">
      <c r="A447" s="20" t="s">
        <v>36</v>
      </c>
      <c r="B447" s="20" t="s">
        <v>1105</v>
      </c>
      <c r="C447" s="20">
        <v>2013</v>
      </c>
      <c r="D447" s="20" t="s">
        <v>8</v>
      </c>
      <c r="E447" s="18" t="s">
        <v>518</v>
      </c>
      <c r="F447" s="20" t="s">
        <v>2</v>
      </c>
      <c r="G447" s="18" t="s">
        <v>519</v>
      </c>
      <c r="H447" s="18" t="s">
        <v>906</v>
      </c>
      <c r="I447" s="20">
        <v>0.25</v>
      </c>
      <c r="J447" s="21" t="s">
        <v>1223</v>
      </c>
      <c r="K447" s="18" t="s">
        <v>1459</v>
      </c>
      <c r="L447" s="18" t="s">
        <v>1149</v>
      </c>
      <c r="M447" s="21">
        <v>0.25</v>
      </c>
      <c r="N447" s="27"/>
      <c r="O447" s="27"/>
      <c r="P447" s="9" t="s">
        <v>17</v>
      </c>
      <c r="Q447" s="9"/>
      <c r="T447" s="24" t="str">
        <f t="shared" si="6"/>
        <v>CZ2013CSR5</v>
      </c>
    </row>
    <row r="448" spans="1:20" ht="15" customHeight="1">
      <c r="A448" s="20" t="s">
        <v>36</v>
      </c>
      <c r="B448" s="20" t="s">
        <v>1105</v>
      </c>
      <c r="C448" s="20">
        <v>2013</v>
      </c>
      <c r="D448" s="20" t="s">
        <v>8</v>
      </c>
      <c r="E448" s="18" t="s">
        <v>518</v>
      </c>
      <c r="F448" s="20" t="s">
        <v>2</v>
      </c>
      <c r="G448" s="18" t="s">
        <v>519</v>
      </c>
      <c r="H448" s="18" t="s">
        <v>906</v>
      </c>
      <c r="I448" s="20">
        <v>0.25</v>
      </c>
      <c r="J448" s="21" t="s">
        <v>1224</v>
      </c>
      <c r="K448" s="18" t="s">
        <v>1460</v>
      </c>
      <c r="L448" s="18" t="s">
        <v>1149</v>
      </c>
      <c r="M448" s="21">
        <v>0.25</v>
      </c>
      <c r="N448" s="27"/>
      <c r="O448" s="27"/>
      <c r="P448" s="9" t="s">
        <v>17</v>
      </c>
      <c r="Q448" s="9"/>
      <c r="T448" s="24" t="str">
        <f t="shared" si="6"/>
        <v>CZ2013CSR5</v>
      </c>
    </row>
    <row r="449" spans="1:20" ht="15" customHeight="1">
      <c r="A449" s="20" t="s">
        <v>36</v>
      </c>
      <c r="B449" s="20" t="s">
        <v>1105</v>
      </c>
      <c r="C449" s="20">
        <v>2013</v>
      </c>
      <c r="D449" s="20" t="s">
        <v>9</v>
      </c>
      <c r="E449" s="18" t="s">
        <v>520</v>
      </c>
      <c r="F449" s="20" t="s">
        <v>2</v>
      </c>
      <c r="G449" s="18" t="s">
        <v>521</v>
      </c>
      <c r="H449" s="18" t="s">
        <v>906</v>
      </c>
      <c r="I449" s="20">
        <v>0.25</v>
      </c>
      <c r="J449" s="21" t="s">
        <v>1221</v>
      </c>
      <c r="K449" s="18" t="s">
        <v>1461</v>
      </c>
      <c r="L449" s="18" t="s">
        <v>1</v>
      </c>
      <c r="M449" s="21">
        <v>0.5</v>
      </c>
      <c r="N449" s="27"/>
      <c r="O449" s="27"/>
      <c r="P449" s="9" t="s">
        <v>17</v>
      </c>
      <c r="Q449" s="9"/>
      <c r="T449" s="24" t="str">
        <f t="shared" si="6"/>
        <v>CZ2013CSR6</v>
      </c>
    </row>
    <row r="450" spans="1:20" ht="15" customHeight="1">
      <c r="A450" s="20" t="s">
        <v>36</v>
      </c>
      <c r="B450" s="20" t="s">
        <v>1105</v>
      </c>
      <c r="C450" s="20">
        <v>2013</v>
      </c>
      <c r="D450" s="20" t="s">
        <v>9</v>
      </c>
      <c r="E450" s="18" t="s">
        <v>520</v>
      </c>
      <c r="F450" s="20" t="s">
        <v>2</v>
      </c>
      <c r="G450" s="18" t="s">
        <v>521</v>
      </c>
      <c r="H450" s="18" t="s">
        <v>906</v>
      </c>
      <c r="I450" s="20">
        <v>0.25</v>
      </c>
      <c r="J450" s="21" t="s">
        <v>1222</v>
      </c>
      <c r="K450" s="18" t="s">
        <v>1462</v>
      </c>
      <c r="L450" s="18" t="s">
        <v>1164</v>
      </c>
      <c r="M450" s="21">
        <v>0</v>
      </c>
      <c r="N450" s="27"/>
      <c r="O450" s="27"/>
      <c r="P450" s="9" t="s">
        <v>17</v>
      </c>
      <c r="Q450" s="9"/>
      <c r="T450" s="24" t="str">
        <f t="shared" si="6"/>
        <v>CZ2013CSR6</v>
      </c>
    </row>
    <row r="451" spans="1:20" ht="15" customHeight="1">
      <c r="A451" s="20" t="s">
        <v>36</v>
      </c>
      <c r="B451" s="20" t="s">
        <v>1105</v>
      </c>
      <c r="C451" s="20">
        <v>2013</v>
      </c>
      <c r="D451" s="20" t="s">
        <v>9</v>
      </c>
      <c r="E451" s="18" t="s">
        <v>520</v>
      </c>
      <c r="F451" s="20" t="s">
        <v>2</v>
      </c>
      <c r="G451" s="18" t="s">
        <v>521</v>
      </c>
      <c r="H451" s="18" t="s">
        <v>906</v>
      </c>
      <c r="I451" s="20">
        <v>0.25</v>
      </c>
      <c r="J451" s="21" t="s">
        <v>1223</v>
      </c>
      <c r="K451" s="18" t="s">
        <v>1463</v>
      </c>
      <c r="L451" s="18" t="s">
        <v>1</v>
      </c>
      <c r="M451" s="21">
        <v>0.5</v>
      </c>
      <c r="N451" s="27"/>
      <c r="O451" s="27"/>
      <c r="P451" s="9" t="s">
        <v>17</v>
      </c>
      <c r="Q451" s="9"/>
      <c r="T451" s="24" t="str">
        <f t="shared" si="6"/>
        <v>CZ2013CSR6</v>
      </c>
    </row>
    <row r="452" spans="1:20" ht="15" customHeight="1">
      <c r="A452" s="20" t="s">
        <v>36</v>
      </c>
      <c r="B452" s="20" t="s">
        <v>1105</v>
      </c>
      <c r="C452" s="20">
        <v>2013</v>
      </c>
      <c r="D452" s="20" t="s">
        <v>10</v>
      </c>
      <c r="E452" s="18" t="s">
        <v>522</v>
      </c>
      <c r="F452" s="20" t="s">
        <v>2</v>
      </c>
      <c r="G452" s="18" t="s">
        <v>523</v>
      </c>
      <c r="H452" s="18" t="s">
        <v>906</v>
      </c>
      <c r="I452" s="20">
        <v>0.25</v>
      </c>
      <c r="J452" s="21" t="s">
        <v>1221</v>
      </c>
      <c r="K452" s="18" t="s">
        <v>1464</v>
      </c>
      <c r="L452" s="18" t="s">
        <v>1149</v>
      </c>
      <c r="M452" s="21">
        <v>0.25</v>
      </c>
      <c r="N452" s="27"/>
      <c r="O452" s="27"/>
      <c r="P452" s="9" t="s">
        <v>17</v>
      </c>
      <c r="Q452" s="9"/>
      <c r="T452" s="24" t="str">
        <f t="shared" si="6"/>
        <v>CZ2013CSR7</v>
      </c>
    </row>
    <row r="453" spans="1:20" ht="15" customHeight="1">
      <c r="A453" s="20" t="s">
        <v>36</v>
      </c>
      <c r="B453" s="20" t="s">
        <v>1105</v>
      </c>
      <c r="C453" s="20">
        <v>2013</v>
      </c>
      <c r="D453" s="20" t="s">
        <v>10</v>
      </c>
      <c r="E453" s="18" t="s">
        <v>522</v>
      </c>
      <c r="F453" s="20" t="s">
        <v>2</v>
      </c>
      <c r="G453" s="18" t="s">
        <v>523</v>
      </c>
      <c r="H453" s="18" t="s">
        <v>906</v>
      </c>
      <c r="I453" s="20">
        <v>0.25</v>
      </c>
      <c r="J453" s="21" t="s">
        <v>1222</v>
      </c>
      <c r="K453" s="18" t="s">
        <v>1465</v>
      </c>
      <c r="L453" s="18" t="s">
        <v>1149</v>
      </c>
      <c r="M453" s="21">
        <v>0.25</v>
      </c>
      <c r="N453" s="27"/>
      <c r="O453" s="27"/>
      <c r="P453" s="9" t="s">
        <v>17</v>
      </c>
      <c r="Q453" s="9"/>
      <c r="T453" s="24" t="str">
        <f t="shared" si="6"/>
        <v>CZ2013CSR7</v>
      </c>
    </row>
    <row r="454" spans="1:20" ht="15" customHeight="1">
      <c r="A454" s="20" t="s">
        <v>36</v>
      </c>
      <c r="B454" s="20" t="s">
        <v>1105</v>
      </c>
      <c r="C454" s="20">
        <v>2014</v>
      </c>
      <c r="D454" s="20" t="s">
        <v>4</v>
      </c>
      <c r="E454" s="18" t="s">
        <v>3017</v>
      </c>
      <c r="F454" s="20" t="s">
        <v>11</v>
      </c>
      <c r="G454" s="18" t="s">
        <v>524</v>
      </c>
      <c r="H454" s="18" t="s">
        <v>1</v>
      </c>
      <c r="I454" s="20">
        <v>0.5</v>
      </c>
      <c r="J454" s="21" t="s">
        <v>1221</v>
      </c>
      <c r="K454" s="18" t="s">
        <v>3019</v>
      </c>
      <c r="L454" s="18" t="s">
        <v>1</v>
      </c>
      <c r="M454" s="21">
        <v>0.5</v>
      </c>
      <c r="N454" s="27"/>
      <c r="O454" s="27"/>
      <c r="P454" s="9" t="s">
        <v>17</v>
      </c>
      <c r="Q454" s="9"/>
      <c r="T454" s="24" t="str">
        <f t="shared" si="6"/>
        <v>CZ2014CSR1</v>
      </c>
    </row>
    <row r="455" spans="1:20" ht="15" customHeight="1">
      <c r="A455" s="20" t="s">
        <v>36</v>
      </c>
      <c r="B455" s="20" t="s">
        <v>1105</v>
      </c>
      <c r="C455" s="20">
        <v>2014</v>
      </c>
      <c r="D455" s="20" t="s">
        <v>4</v>
      </c>
      <c r="E455" s="18" t="s">
        <v>3017</v>
      </c>
      <c r="F455" s="20" t="s">
        <v>11</v>
      </c>
      <c r="G455" s="18" t="s">
        <v>524</v>
      </c>
      <c r="H455" s="18" t="s">
        <v>1</v>
      </c>
      <c r="I455" s="20">
        <v>0.5</v>
      </c>
      <c r="J455" s="21" t="s">
        <v>1222</v>
      </c>
      <c r="K455" s="18" t="s">
        <v>1245</v>
      </c>
      <c r="L455" s="18" t="s">
        <v>1</v>
      </c>
      <c r="M455" s="21">
        <v>0.5</v>
      </c>
      <c r="N455" s="27"/>
      <c r="O455" s="27"/>
      <c r="P455" s="9" t="s">
        <v>17</v>
      </c>
      <c r="Q455" s="9"/>
      <c r="T455" s="24" t="str">
        <f t="shared" ref="T455:T518" si="7">A455&amp;C455&amp;D455</f>
        <v>CZ2014CSR1</v>
      </c>
    </row>
    <row r="456" spans="1:20" ht="15" customHeight="1">
      <c r="A456" s="20" t="s">
        <v>36</v>
      </c>
      <c r="B456" s="20" t="s">
        <v>1105</v>
      </c>
      <c r="C456" s="20">
        <v>2014</v>
      </c>
      <c r="D456" s="20" t="s">
        <v>5</v>
      </c>
      <c r="E456" s="18" t="s">
        <v>525</v>
      </c>
      <c r="F456" s="20" t="s">
        <v>2</v>
      </c>
      <c r="G456" s="18" t="s">
        <v>526</v>
      </c>
      <c r="H456" s="18" t="s">
        <v>906</v>
      </c>
      <c r="I456" s="20">
        <v>0.25</v>
      </c>
      <c r="J456" s="21" t="s">
        <v>1221</v>
      </c>
      <c r="K456" s="18" t="s">
        <v>1271</v>
      </c>
      <c r="L456" s="18" t="s">
        <v>1</v>
      </c>
      <c r="M456" s="21">
        <v>0.5</v>
      </c>
      <c r="N456" s="27"/>
      <c r="O456" s="27"/>
      <c r="P456" s="9" t="s">
        <v>17</v>
      </c>
      <c r="Q456" s="9"/>
      <c r="T456" s="24" t="str">
        <f t="shared" si="7"/>
        <v>CZ2014CSR2</v>
      </c>
    </row>
    <row r="457" spans="1:20" ht="15" customHeight="1">
      <c r="A457" s="20" t="s">
        <v>36</v>
      </c>
      <c r="B457" s="20" t="s">
        <v>1105</v>
      </c>
      <c r="C457" s="20">
        <v>2014</v>
      </c>
      <c r="D457" s="20" t="s">
        <v>5</v>
      </c>
      <c r="E457" s="18" t="s">
        <v>525</v>
      </c>
      <c r="F457" s="20" t="s">
        <v>2</v>
      </c>
      <c r="G457" s="18" t="s">
        <v>526</v>
      </c>
      <c r="H457" s="18" t="s">
        <v>906</v>
      </c>
      <c r="I457" s="20">
        <v>0.25</v>
      </c>
      <c r="J457" s="21" t="s">
        <v>1222</v>
      </c>
      <c r="K457" s="18" t="s">
        <v>1246</v>
      </c>
      <c r="L457" s="18" t="s">
        <v>1164</v>
      </c>
      <c r="M457" s="21">
        <v>0</v>
      </c>
      <c r="N457" s="27"/>
      <c r="O457" s="27"/>
      <c r="P457" s="9" t="s">
        <v>17</v>
      </c>
      <c r="Q457" s="9"/>
      <c r="T457" s="24" t="str">
        <f t="shared" si="7"/>
        <v>CZ2014CSR2</v>
      </c>
    </row>
    <row r="458" spans="1:20" ht="15" customHeight="1">
      <c r="A458" s="20" t="s">
        <v>36</v>
      </c>
      <c r="B458" s="20" t="s">
        <v>1105</v>
      </c>
      <c r="C458" s="20">
        <v>2014</v>
      </c>
      <c r="D458" s="20" t="s">
        <v>5</v>
      </c>
      <c r="E458" s="18" t="s">
        <v>525</v>
      </c>
      <c r="F458" s="20" t="s">
        <v>2</v>
      </c>
      <c r="G458" s="18" t="s">
        <v>526</v>
      </c>
      <c r="H458" s="18" t="s">
        <v>906</v>
      </c>
      <c r="I458" s="20">
        <v>0.25</v>
      </c>
      <c r="J458" s="21" t="s">
        <v>1223</v>
      </c>
      <c r="K458" s="18" t="s">
        <v>1290</v>
      </c>
      <c r="L458" s="18" t="s">
        <v>1164</v>
      </c>
      <c r="M458" s="21">
        <v>0</v>
      </c>
      <c r="N458" s="27"/>
      <c r="O458" s="27"/>
      <c r="P458" s="9" t="s">
        <v>17</v>
      </c>
      <c r="Q458" s="9"/>
      <c r="T458" s="24" t="str">
        <f t="shared" si="7"/>
        <v>CZ2014CSR2</v>
      </c>
    </row>
    <row r="459" spans="1:20" ht="15" customHeight="1">
      <c r="A459" s="20" t="s">
        <v>36</v>
      </c>
      <c r="B459" s="20" t="s">
        <v>1105</v>
      </c>
      <c r="C459" s="20">
        <v>2014</v>
      </c>
      <c r="D459" s="20" t="s">
        <v>5</v>
      </c>
      <c r="E459" s="18" t="s">
        <v>525</v>
      </c>
      <c r="F459" s="20" t="s">
        <v>2</v>
      </c>
      <c r="G459" s="18" t="s">
        <v>526</v>
      </c>
      <c r="H459" s="18" t="s">
        <v>906</v>
      </c>
      <c r="I459" s="20">
        <v>0.25</v>
      </c>
      <c r="J459" s="21" t="s">
        <v>1224</v>
      </c>
      <c r="K459" s="18" t="s">
        <v>1291</v>
      </c>
      <c r="L459" s="18" t="s">
        <v>1149</v>
      </c>
      <c r="M459" s="21">
        <v>0.25</v>
      </c>
      <c r="N459" s="27"/>
      <c r="O459" s="27"/>
      <c r="P459" s="9" t="s">
        <v>17</v>
      </c>
      <c r="Q459" s="9"/>
      <c r="T459" s="24" t="str">
        <f t="shared" si="7"/>
        <v>CZ2014CSR2</v>
      </c>
    </row>
    <row r="460" spans="1:20" ht="15" customHeight="1">
      <c r="A460" s="20" t="s">
        <v>36</v>
      </c>
      <c r="B460" s="20" t="s">
        <v>1105</v>
      </c>
      <c r="C460" s="20">
        <v>2014</v>
      </c>
      <c r="D460" s="20" t="s">
        <v>6</v>
      </c>
      <c r="E460" s="18" t="s">
        <v>527</v>
      </c>
      <c r="F460" s="20" t="s">
        <v>2</v>
      </c>
      <c r="G460" s="18" t="s">
        <v>528</v>
      </c>
      <c r="H460" s="18" t="s">
        <v>906</v>
      </c>
      <c r="I460" s="20">
        <v>0.25</v>
      </c>
      <c r="J460" s="21" t="s">
        <v>1221</v>
      </c>
      <c r="K460" s="18" t="s">
        <v>1247</v>
      </c>
      <c r="L460" s="18" t="s">
        <v>1164</v>
      </c>
      <c r="M460" s="21">
        <v>0</v>
      </c>
      <c r="N460" s="27"/>
      <c r="O460" s="27"/>
      <c r="P460" s="9" t="s">
        <v>17</v>
      </c>
      <c r="Q460" s="9"/>
      <c r="T460" s="24" t="str">
        <f t="shared" si="7"/>
        <v>CZ2014CSR3</v>
      </c>
    </row>
    <row r="461" spans="1:20" ht="15" customHeight="1">
      <c r="A461" s="20" t="s">
        <v>36</v>
      </c>
      <c r="B461" s="20" t="s">
        <v>1105</v>
      </c>
      <c r="C461" s="20">
        <v>2014</v>
      </c>
      <c r="D461" s="20" t="s">
        <v>6</v>
      </c>
      <c r="E461" s="18" t="s">
        <v>527</v>
      </c>
      <c r="F461" s="20" t="s">
        <v>2</v>
      </c>
      <c r="G461" s="18" t="s">
        <v>528</v>
      </c>
      <c r="H461" s="18" t="s">
        <v>906</v>
      </c>
      <c r="I461" s="20">
        <v>0.25</v>
      </c>
      <c r="J461" s="21" t="s">
        <v>1222</v>
      </c>
      <c r="K461" s="18" t="s">
        <v>1248</v>
      </c>
      <c r="L461" s="18" t="s">
        <v>1</v>
      </c>
      <c r="M461" s="21">
        <v>0.5</v>
      </c>
      <c r="N461" s="27"/>
      <c r="O461" s="27"/>
      <c r="P461" s="9" t="s">
        <v>17</v>
      </c>
      <c r="Q461" s="9"/>
      <c r="T461" s="24" t="str">
        <f t="shared" si="7"/>
        <v>CZ2014CSR3</v>
      </c>
    </row>
    <row r="462" spans="1:20" ht="15" customHeight="1">
      <c r="A462" s="20" t="s">
        <v>36</v>
      </c>
      <c r="B462" s="20" t="s">
        <v>1105</v>
      </c>
      <c r="C462" s="20">
        <v>2014</v>
      </c>
      <c r="D462" s="20" t="s">
        <v>6</v>
      </c>
      <c r="E462" s="18" t="s">
        <v>527</v>
      </c>
      <c r="F462" s="20" t="s">
        <v>2</v>
      </c>
      <c r="G462" s="18" t="s">
        <v>528</v>
      </c>
      <c r="H462" s="18" t="s">
        <v>906</v>
      </c>
      <c r="I462" s="20">
        <v>0.25</v>
      </c>
      <c r="J462" s="21" t="s">
        <v>1223</v>
      </c>
      <c r="K462" s="18" t="s">
        <v>1249</v>
      </c>
      <c r="L462" s="18" t="s">
        <v>1</v>
      </c>
      <c r="M462" s="21">
        <v>0.5</v>
      </c>
      <c r="N462" s="27"/>
      <c r="O462" s="27"/>
      <c r="P462" s="9" t="s">
        <v>17</v>
      </c>
      <c r="Q462" s="9"/>
      <c r="T462" s="24" t="str">
        <f t="shared" si="7"/>
        <v>CZ2014CSR3</v>
      </c>
    </row>
    <row r="463" spans="1:20" ht="15" customHeight="1">
      <c r="A463" s="20" t="s">
        <v>36</v>
      </c>
      <c r="B463" s="20" t="s">
        <v>1105</v>
      </c>
      <c r="C463" s="20">
        <v>2014</v>
      </c>
      <c r="D463" s="20" t="s">
        <v>6</v>
      </c>
      <c r="E463" s="18" t="s">
        <v>527</v>
      </c>
      <c r="F463" s="20" t="s">
        <v>2</v>
      </c>
      <c r="G463" s="18" t="s">
        <v>528</v>
      </c>
      <c r="H463" s="18" t="s">
        <v>906</v>
      </c>
      <c r="I463" s="20">
        <v>0.25</v>
      </c>
      <c r="J463" s="21" t="s">
        <v>1224</v>
      </c>
      <c r="K463" s="18" t="s">
        <v>1250</v>
      </c>
      <c r="L463" s="18" t="s">
        <v>1149</v>
      </c>
      <c r="M463" s="21">
        <v>0.25</v>
      </c>
      <c r="N463" s="27"/>
      <c r="O463" s="27"/>
      <c r="P463" s="9" t="s">
        <v>17</v>
      </c>
      <c r="Q463" s="9"/>
      <c r="T463" s="24" t="str">
        <f t="shared" si="7"/>
        <v>CZ2014CSR3</v>
      </c>
    </row>
    <row r="464" spans="1:20" ht="15" customHeight="1">
      <c r="A464" s="20" t="s">
        <v>36</v>
      </c>
      <c r="B464" s="20" t="s">
        <v>1105</v>
      </c>
      <c r="C464" s="20">
        <v>2014</v>
      </c>
      <c r="D464" s="20" t="s">
        <v>7</v>
      </c>
      <c r="E464" s="18" t="s">
        <v>529</v>
      </c>
      <c r="F464" s="20" t="s">
        <v>2</v>
      </c>
      <c r="G464" s="18" t="s">
        <v>3020</v>
      </c>
      <c r="H464" s="18" t="s">
        <v>1</v>
      </c>
      <c r="I464" s="20">
        <v>0.5</v>
      </c>
      <c r="J464" s="21" t="s">
        <v>1221</v>
      </c>
      <c r="K464" s="18" t="s">
        <v>1272</v>
      </c>
      <c r="L464" s="18" t="s">
        <v>1</v>
      </c>
      <c r="M464" s="21">
        <v>0.5</v>
      </c>
      <c r="N464" s="27"/>
      <c r="O464" s="27"/>
      <c r="P464" s="9" t="s">
        <v>17</v>
      </c>
      <c r="Q464" s="9"/>
      <c r="T464" s="24" t="str">
        <f t="shared" si="7"/>
        <v>CZ2014CSR4</v>
      </c>
    </row>
    <row r="465" spans="1:20" ht="15" customHeight="1">
      <c r="A465" s="20" t="s">
        <v>36</v>
      </c>
      <c r="B465" s="20" t="s">
        <v>1105</v>
      </c>
      <c r="C465" s="20">
        <v>2014</v>
      </c>
      <c r="D465" s="20" t="s">
        <v>7</v>
      </c>
      <c r="E465" s="18" t="s">
        <v>529</v>
      </c>
      <c r="F465" s="20" t="s">
        <v>2</v>
      </c>
      <c r="G465" s="18" t="s">
        <v>3020</v>
      </c>
      <c r="H465" s="18" t="s">
        <v>1</v>
      </c>
      <c r="I465" s="20">
        <v>0.5</v>
      </c>
      <c r="J465" s="21" t="s">
        <v>1222</v>
      </c>
      <c r="K465" s="18" t="s">
        <v>1251</v>
      </c>
      <c r="L465" s="18" t="s">
        <v>1</v>
      </c>
      <c r="M465" s="21">
        <v>0.5</v>
      </c>
      <c r="N465" s="27"/>
      <c r="O465" s="27"/>
      <c r="P465" s="9" t="s">
        <v>17</v>
      </c>
      <c r="Q465" s="9"/>
      <c r="T465" s="24" t="str">
        <f t="shared" si="7"/>
        <v>CZ2014CSR4</v>
      </c>
    </row>
    <row r="466" spans="1:20" ht="15" customHeight="1">
      <c r="A466" s="20" t="s">
        <v>36</v>
      </c>
      <c r="B466" s="20" t="s">
        <v>1105</v>
      </c>
      <c r="C466" s="20">
        <v>2014</v>
      </c>
      <c r="D466" s="20" t="s">
        <v>7</v>
      </c>
      <c r="E466" s="18" t="s">
        <v>529</v>
      </c>
      <c r="F466" s="20" t="s">
        <v>2</v>
      </c>
      <c r="G466" s="18" t="s">
        <v>3020</v>
      </c>
      <c r="H466" s="18" t="s">
        <v>1</v>
      </c>
      <c r="I466" s="20">
        <v>0.5</v>
      </c>
      <c r="J466" s="21" t="s">
        <v>1223</v>
      </c>
      <c r="K466" s="18" t="s">
        <v>1273</v>
      </c>
      <c r="L466" s="18" t="s">
        <v>1</v>
      </c>
      <c r="M466" s="21">
        <v>0.5</v>
      </c>
      <c r="N466" s="27"/>
      <c r="O466" s="27"/>
      <c r="P466" s="9" t="s">
        <v>17</v>
      </c>
      <c r="Q466" s="9"/>
      <c r="T466" s="24" t="str">
        <f t="shared" si="7"/>
        <v>CZ2014CSR4</v>
      </c>
    </row>
    <row r="467" spans="1:20" ht="15" customHeight="1">
      <c r="A467" s="20" t="s">
        <v>36</v>
      </c>
      <c r="B467" s="20" t="s">
        <v>1105</v>
      </c>
      <c r="C467" s="20">
        <v>2014</v>
      </c>
      <c r="D467" s="20" t="s">
        <v>8</v>
      </c>
      <c r="E467" s="18" t="s">
        <v>530</v>
      </c>
      <c r="F467" s="20" t="s">
        <v>2</v>
      </c>
      <c r="G467" s="18" t="s">
        <v>531</v>
      </c>
      <c r="H467" s="18" t="s">
        <v>906</v>
      </c>
      <c r="I467" s="20">
        <v>0.25</v>
      </c>
      <c r="J467" s="21" t="s">
        <v>1221</v>
      </c>
      <c r="K467" s="18" t="s">
        <v>1292</v>
      </c>
      <c r="L467" s="18" t="s">
        <v>1149</v>
      </c>
      <c r="M467" s="21">
        <v>0.25</v>
      </c>
      <c r="N467" s="27"/>
      <c r="O467" s="27"/>
      <c r="P467" s="9" t="s">
        <v>17</v>
      </c>
      <c r="Q467" s="9"/>
      <c r="T467" s="24" t="str">
        <f t="shared" si="7"/>
        <v>CZ2014CSR5</v>
      </c>
    </row>
    <row r="468" spans="1:20" ht="15" customHeight="1">
      <c r="A468" s="20" t="s">
        <v>36</v>
      </c>
      <c r="B468" s="20" t="s">
        <v>1105</v>
      </c>
      <c r="C468" s="20">
        <v>2014</v>
      </c>
      <c r="D468" s="20" t="s">
        <v>8</v>
      </c>
      <c r="E468" s="18" t="s">
        <v>530</v>
      </c>
      <c r="F468" s="20" t="s">
        <v>2</v>
      </c>
      <c r="G468" s="18" t="s">
        <v>531</v>
      </c>
      <c r="H468" s="18" t="s">
        <v>906</v>
      </c>
      <c r="I468" s="20">
        <v>0.25</v>
      </c>
      <c r="J468" s="21" t="s">
        <v>1222</v>
      </c>
      <c r="K468" s="18" t="s">
        <v>1274</v>
      </c>
      <c r="L468" s="18" t="s">
        <v>1149</v>
      </c>
      <c r="M468" s="21">
        <v>0.25</v>
      </c>
      <c r="N468" s="27"/>
      <c r="O468" s="27"/>
      <c r="P468" s="9" t="s">
        <v>17</v>
      </c>
      <c r="Q468" s="9"/>
      <c r="T468" s="24" t="str">
        <f t="shared" si="7"/>
        <v>CZ2014CSR5</v>
      </c>
    </row>
    <row r="469" spans="1:20" ht="15" customHeight="1">
      <c r="A469" s="20" t="s">
        <v>36</v>
      </c>
      <c r="B469" s="20" t="s">
        <v>1105</v>
      </c>
      <c r="C469" s="20">
        <v>2014</v>
      </c>
      <c r="D469" s="20" t="s">
        <v>8</v>
      </c>
      <c r="E469" s="18" t="s">
        <v>530</v>
      </c>
      <c r="F469" s="20" t="s">
        <v>2</v>
      </c>
      <c r="G469" s="18" t="s">
        <v>531</v>
      </c>
      <c r="H469" s="18" t="s">
        <v>906</v>
      </c>
      <c r="I469" s="20">
        <v>0.25</v>
      </c>
      <c r="J469" s="21" t="s">
        <v>1223</v>
      </c>
      <c r="K469" s="18" t="s">
        <v>1252</v>
      </c>
      <c r="L469" s="18" t="s">
        <v>1</v>
      </c>
      <c r="M469" s="21">
        <v>0.5</v>
      </c>
      <c r="N469" s="27"/>
      <c r="O469" s="27"/>
      <c r="P469" s="9" t="s">
        <v>17</v>
      </c>
      <c r="Q469" s="9"/>
      <c r="T469" s="24" t="str">
        <f t="shared" si="7"/>
        <v>CZ2014CSR5</v>
      </c>
    </row>
    <row r="470" spans="1:20" ht="15" customHeight="1">
      <c r="A470" s="20" t="s">
        <v>36</v>
      </c>
      <c r="B470" s="20" t="s">
        <v>1105</v>
      </c>
      <c r="C470" s="20">
        <v>2014</v>
      </c>
      <c r="D470" s="20" t="s">
        <v>8</v>
      </c>
      <c r="E470" s="18" t="s">
        <v>530</v>
      </c>
      <c r="F470" s="20" t="s">
        <v>2</v>
      </c>
      <c r="G470" s="18" t="s">
        <v>531</v>
      </c>
      <c r="H470" s="18" t="s">
        <v>906</v>
      </c>
      <c r="I470" s="20">
        <v>0.25</v>
      </c>
      <c r="J470" s="21" t="s">
        <v>1224</v>
      </c>
      <c r="K470" s="18" t="s">
        <v>1275</v>
      </c>
      <c r="L470" s="18" t="s">
        <v>1149</v>
      </c>
      <c r="M470" s="21">
        <v>0.25</v>
      </c>
      <c r="N470" s="27"/>
      <c r="O470" s="27"/>
      <c r="P470" s="9" t="s">
        <v>17</v>
      </c>
      <c r="Q470" s="9"/>
      <c r="T470" s="24" t="str">
        <f t="shared" si="7"/>
        <v>CZ2014CSR5</v>
      </c>
    </row>
    <row r="471" spans="1:20" ht="15" customHeight="1">
      <c r="A471" s="20" t="s">
        <v>36</v>
      </c>
      <c r="B471" s="20" t="s">
        <v>1105</v>
      </c>
      <c r="C471" s="20">
        <v>2014</v>
      </c>
      <c r="D471" s="20" t="s">
        <v>8</v>
      </c>
      <c r="E471" s="18" t="s">
        <v>530</v>
      </c>
      <c r="F471" s="20" t="s">
        <v>2</v>
      </c>
      <c r="G471" s="18" t="s">
        <v>531</v>
      </c>
      <c r="H471" s="18" t="s">
        <v>906</v>
      </c>
      <c r="I471" s="20">
        <v>0.25</v>
      </c>
      <c r="J471" s="21" t="s">
        <v>1225</v>
      </c>
      <c r="K471" s="18" t="s">
        <v>1276</v>
      </c>
      <c r="L471" s="18" t="s">
        <v>1149</v>
      </c>
      <c r="M471" s="21">
        <v>0.25</v>
      </c>
      <c r="N471" s="27"/>
      <c r="O471" s="27"/>
      <c r="P471" s="9" t="s">
        <v>17</v>
      </c>
      <c r="Q471" s="9"/>
      <c r="T471" s="24" t="str">
        <f t="shared" si="7"/>
        <v>CZ2014CSR5</v>
      </c>
    </row>
    <row r="472" spans="1:20" ht="15" customHeight="1">
      <c r="A472" s="20" t="s">
        <v>36</v>
      </c>
      <c r="B472" s="20" t="s">
        <v>1105</v>
      </c>
      <c r="C472" s="20">
        <v>2014</v>
      </c>
      <c r="D472" s="20" t="s">
        <v>9</v>
      </c>
      <c r="E472" s="18" t="s">
        <v>532</v>
      </c>
      <c r="F472" s="20" t="s">
        <v>2</v>
      </c>
      <c r="G472" s="18" t="s">
        <v>533</v>
      </c>
      <c r="H472" s="18" t="s">
        <v>906</v>
      </c>
      <c r="I472" s="20">
        <v>0.25</v>
      </c>
      <c r="J472" s="21" t="s">
        <v>1221</v>
      </c>
      <c r="K472" s="18" t="s">
        <v>1277</v>
      </c>
      <c r="L472" s="18" t="s">
        <v>1149</v>
      </c>
      <c r="M472" s="21">
        <v>0.25</v>
      </c>
      <c r="N472" s="27"/>
      <c r="O472" s="27"/>
      <c r="P472" s="9" t="s">
        <v>17</v>
      </c>
      <c r="Q472" s="9"/>
      <c r="T472" s="24" t="str">
        <f t="shared" si="7"/>
        <v>CZ2014CSR6</v>
      </c>
    </row>
    <row r="473" spans="1:20" ht="15" customHeight="1">
      <c r="A473" s="20" t="s">
        <v>36</v>
      </c>
      <c r="B473" s="20" t="s">
        <v>1105</v>
      </c>
      <c r="C473" s="20">
        <v>2014</v>
      </c>
      <c r="D473" s="20" t="s">
        <v>9</v>
      </c>
      <c r="E473" s="18" t="s">
        <v>532</v>
      </c>
      <c r="F473" s="20" t="s">
        <v>2</v>
      </c>
      <c r="G473" s="18" t="s">
        <v>533</v>
      </c>
      <c r="H473" s="18" t="s">
        <v>906</v>
      </c>
      <c r="I473" s="20">
        <v>0.25</v>
      </c>
      <c r="J473" s="21" t="s">
        <v>1222</v>
      </c>
      <c r="K473" s="18" t="s">
        <v>1253</v>
      </c>
      <c r="L473" s="18" t="s">
        <v>1</v>
      </c>
      <c r="M473" s="21">
        <v>0.5</v>
      </c>
      <c r="N473" s="27"/>
      <c r="O473" s="27"/>
      <c r="P473" s="9" t="s">
        <v>17</v>
      </c>
      <c r="Q473" s="9"/>
      <c r="T473" s="24" t="str">
        <f t="shared" si="7"/>
        <v>CZ2014CSR6</v>
      </c>
    </row>
    <row r="474" spans="1:20" ht="15" customHeight="1">
      <c r="A474" s="20" t="s">
        <v>36</v>
      </c>
      <c r="B474" s="20" t="s">
        <v>1105</v>
      </c>
      <c r="C474" s="20">
        <v>2014</v>
      </c>
      <c r="D474" s="20" t="s">
        <v>10</v>
      </c>
      <c r="E474" s="18" t="s">
        <v>3018</v>
      </c>
      <c r="F474" s="20" t="s">
        <v>2</v>
      </c>
      <c r="G474" s="18" t="s">
        <v>534</v>
      </c>
      <c r="H474" s="18" t="s">
        <v>906</v>
      </c>
      <c r="I474" s="20">
        <v>0.25</v>
      </c>
      <c r="J474" s="21" t="s">
        <v>1221</v>
      </c>
      <c r="K474" s="18" t="s">
        <v>1254</v>
      </c>
      <c r="L474" s="18" t="s">
        <v>1</v>
      </c>
      <c r="M474" s="21">
        <v>0.5</v>
      </c>
      <c r="N474" s="27"/>
      <c r="O474" s="27"/>
      <c r="P474" s="9" t="s">
        <v>17</v>
      </c>
      <c r="Q474" s="9"/>
      <c r="T474" s="24" t="str">
        <f t="shared" si="7"/>
        <v>CZ2014CSR7</v>
      </c>
    </row>
    <row r="475" spans="1:20" ht="15" customHeight="1">
      <c r="A475" s="20" t="s">
        <v>36</v>
      </c>
      <c r="B475" s="20" t="s">
        <v>1105</v>
      </c>
      <c r="C475" s="20">
        <v>2014</v>
      </c>
      <c r="D475" s="20" t="s">
        <v>10</v>
      </c>
      <c r="E475" s="18" t="s">
        <v>3018</v>
      </c>
      <c r="F475" s="20" t="s">
        <v>2</v>
      </c>
      <c r="G475" s="18" t="s">
        <v>534</v>
      </c>
      <c r="H475" s="18" t="s">
        <v>906</v>
      </c>
      <c r="I475" s="20">
        <v>0.25</v>
      </c>
      <c r="J475" s="21" t="s">
        <v>1222</v>
      </c>
      <c r="K475" s="18" t="s">
        <v>1255</v>
      </c>
      <c r="L475" s="18" t="s">
        <v>1149</v>
      </c>
      <c r="M475" s="21">
        <v>0.25</v>
      </c>
      <c r="N475" s="27"/>
      <c r="O475" s="27"/>
      <c r="P475" s="9" t="s">
        <v>17</v>
      </c>
      <c r="Q475" s="9"/>
      <c r="T475" s="24" t="str">
        <f t="shared" si="7"/>
        <v>CZ2014CSR7</v>
      </c>
    </row>
    <row r="476" spans="1:20" ht="15" customHeight="1">
      <c r="A476" s="20" t="s">
        <v>36</v>
      </c>
      <c r="B476" s="20" t="s">
        <v>1105</v>
      </c>
      <c r="C476" s="20">
        <v>2014</v>
      </c>
      <c r="D476" s="20" t="s">
        <v>10</v>
      </c>
      <c r="E476" s="18" t="s">
        <v>3018</v>
      </c>
      <c r="F476" s="20" t="s">
        <v>2</v>
      </c>
      <c r="G476" s="18" t="s">
        <v>534</v>
      </c>
      <c r="H476" s="18" t="s">
        <v>906</v>
      </c>
      <c r="I476" s="20">
        <v>0.25</v>
      </c>
      <c r="J476" s="21" t="s">
        <v>1223</v>
      </c>
      <c r="K476" s="18" t="s">
        <v>1256</v>
      </c>
      <c r="L476" s="18" t="s">
        <v>1</v>
      </c>
      <c r="M476" s="21">
        <v>0.5</v>
      </c>
      <c r="N476" s="27"/>
      <c r="O476" s="27"/>
      <c r="P476" s="9" t="s">
        <v>17</v>
      </c>
      <c r="Q476" s="9"/>
      <c r="T476" s="24" t="str">
        <f t="shared" si="7"/>
        <v>CZ2014CSR7</v>
      </c>
    </row>
    <row r="477" spans="1:20" ht="15" customHeight="1">
      <c r="A477" s="20" t="s">
        <v>36</v>
      </c>
      <c r="B477" s="20" t="s">
        <v>1105</v>
      </c>
      <c r="C477" s="20">
        <v>2014</v>
      </c>
      <c r="D477" s="20" t="s">
        <v>10</v>
      </c>
      <c r="E477" s="18" t="s">
        <v>3018</v>
      </c>
      <c r="F477" s="20" t="s">
        <v>2</v>
      </c>
      <c r="G477" s="18" t="s">
        <v>534</v>
      </c>
      <c r="H477" s="18" t="s">
        <v>906</v>
      </c>
      <c r="I477" s="20">
        <v>0.25</v>
      </c>
      <c r="J477" s="21" t="s">
        <v>1224</v>
      </c>
      <c r="K477" s="18" t="s">
        <v>1257</v>
      </c>
      <c r="L477" s="18" t="s">
        <v>1164</v>
      </c>
      <c r="M477" s="21">
        <v>0</v>
      </c>
      <c r="N477" s="27"/>
      <c r="O477" s="27"/>
      <c r="P477" s="9" t="s">
        <v>17</v>
      </c>
      <c r="Q477" s="9"/>
      <c r="T477" s="24" t="str">
        <f t="shared" si="7"/>
        <v>CZ2014CSR7</v>
      </c>
    </row>
    <row r="478" spans="1:20" ht="15" customHeight="1">
      <c r="A478" s="20" t="s">
        <v>36</v>
      </c>
      <c r="B478" s="20" t="s">
        <v>1105</v>
      </c>
      <c r="C478" s="20">
        <v>2014</v>
      </c>
      <c r="D478" s="20" t="s">
        <v>10</v>
      </c>
      <c r="E478" s="18" t="s">
        <v>3018</v>
      </c>
      <c r="F478" s="20" t="s">
        <v>2</v>
      </c>
      <c r="G478" s="18" t="s">
        <v>534</v>
      </c>
      <c r="H478" s="18" t="s">
        <v>906</v>
      </c>
      <c r="I478" s="20">
        <v>0.25</v>
      </c>
      <c r="J478" s="21" t="s">
        <v>1225</v>
      </c>
      <c r="K478" s="18" t="s">
        <v>1258</v>
      </c>
      <c r="L478" s="18" t="s">
        <v>1149</v>
      </c>
      <c r="M478" s="21">
        <v>0.25</v>
      </c>
      <c r="N478" s="27"/>
      <c r="O478" s="27"/>
      <c r="P478" s="9" t="s">
        <v>17</v>
      </c>
      <c r="Q478" s="9"/>
      <c r="T478" s="24" t="str">
        <f t="shared" si="7"/>
        <v>CZ2014CSR7</v>
      </c>
    </row>
    <row r="479" spans="1:20" ht="15" customHeight="1">
      <c r="A479" s="20" t="s">
        <v>36</v>
      </c>
      <c r="B479" s="20" t="s">
        <v>1105</v>
      </c>
      <c r="C479" s="20">
        <v>2015</v>
      </c>
      <c r="D479" s="20" t="s">
        <v>4</v>
      </c>
      <c r="E479" s="18" t="s">
        <v>1017</v>
      </c>
      <c r="F479" s="20" t="s">
        <v>11</v>
      </c>
      <c r="G479" s="18" t="s">
        <v>3821</v>
      </c>
      <c r="H479" s="18" t="s">
        <v>1</v>
      </c>
      <c r="I479" s="20">
        <v>0.5</v>
      </c>
      <c r="J479" s="21" t="s">
        <v>1221</v>
      </c>
      <c r="K479" s="18" t="s">
        <v>1905</v>
      </c>
      <c r="L479" s="18" t="s">
        <v>1</v>
      </c>
      <c r="M479" s="21">
        <v>0.5</v>
      </c>
      <c r="N479" s="27"/>
      <c r="O479" s="27"/>
      <c r="P479" s="9" t="s">
        <v>17</v>
      </c>
      <c r="Q479" s="9"/>
      <c r="T479" s="24" t="str">
        <f t="shared" si="7"/>
        <v>CZ2015CSR1</v>
      </c>
    </row>
    <row r="480" spans="1:20" ht="15" customHeight="1">
      <c r="A480" s="20" t="s">
        <v>36</v>
      </c>
      <c r="B480" s="20" t="s">
        <v>1105</v>
      </c>
      <c r="C480" s="20">
        <v>2015</v>
      </c>
      <c r="D480" s="20" t="s">
        <v>5</v>
      </c>
      <c r="E480" s="18" t="s">
        <v>1018</v>
      </c>
      <c r="F480" s="20" t="s">
        <v>2</v>
      </c>
      <c r="G480" s="18" t="s">
        <v>2141</v>
      </c>
      <c r="H480" s="18" t="s">
        <v>1</v>
      </c>
      <c r="I480" s="20">
        <v>0.5</v>
      </c>
      <c r="J480" s="21" t="s">
        <v>1221</v>
      </c>
      <c r="K480" s="18" t="s">
        <v>1906</v>
      </c>
      <c r="L480" s="18" t="s">
        <v>1</v>
      </c>
      <c r="M480" s="21">
        <v>0.5</v>
      </c>
      <c r="N480" s="27"/>
      <c r="O480" s="27"/>
      <c r="P480" s="9" t="s">
        <v>17</v>
      </c>
      <c r="Q480" s="9"/>
      <c r="T480" s="24" t="str">
        <f t="shared" si="7"/>
        <v>CZ2015CSR2</v>
      </c>
    </row>
    <row r="481" spans="1:20" ht="15" customHeight="1">
      <c r="A481" s="20" t="s">
        <v>36</v>
      </c>
      <c r="B481" s="20" t="s">
        <v>1105</v>
      </c>
      <c r="C481" s="20">
        <v>2015</v>
      </c>
      <c r="D481" s="20" t="s">
        <v>5</v>
      </c>
      <c r="E481" s="18" t="s">
        <v>1018</v>
      </c>
      <c r="F481" s="20" t="s">
        <v>2</v>
      </c>
      <c r="G481" s="18" t="s">
        <v>2141</v>
      </c>
      <c r="H481" s="18" t="s">
        <v>1</v>
      </c>
      <c r="I481" s="20">
        <v>0.5</v>
      </c>
      <c r="J481" s="21" t="s">
        <v>1222</v>
      </c>
      <c r="K481" s="18" t="s">
        <v>1907</v>
      </c>
      <c r="L481" s="18" t="s">
        <v>1164</v>
      </c>
      <c r="M481" s="21">
        <v>0</v>
      </c>
      <c r="N481" s="27"/>
      <c r="O481" s="27"/>
      <c r="P481" s="9" t="s">
        <v>17</v>
      </c>
      <c r="Q481" s="9"/>
      <c r="T481" s="24" t="str">
        <f t="shared" si="7"/>
        <v>CZ2015CSR2</v>
      </c>
    </row>
    <row r="482" spans="1:20" ht="15" customHeight="1">
      <c r="A482" s="20" t="s">
        <v>36</v>
      </c>
      <c r="B482" s="20" t="s">
        <v>1105</v>
      </c>
      <c r="C482" s="20">
        <v>2015</v>
      </c>
      <c r="D482" s="20" t="s">
        <v>5</v>
      </c>
      <c r="E482" s="18" t="s">
        <v>1018</v>
      </c>
      <c r="F482" s="20" t="s">
        <v>2</v>
      </c>
      <c r="G482" s="18" t="s">
        <v>2141</v>
      </c>
      <c r="H482" s="18" t="s">
        <v>1</v>
      </c>
      <c r="I482" s="20">
        <v>0.5</v>
      </c>
      <c r="J482" s="21" t="s">
        <v>1223</v>
      </c>
      <c r="K482" s="18" t="s">
        <v>1908</v>
      </c>
      <c r="L482" s="18" t="s">
        <v>1</v>
      </c>
      <c r="M482" s="21">
        <v>0.5</v>
      </c>
      <c r="N482" s="27"/>
      <c r="O482" s="27"/>
      <c r="P482" s="9" t="s">
        <v>17</v>
      </c>
      <c r="Q482" s="9"/>
      <c r="T482" s="24" t="str">
        <f t="shared" si="7"/>
        <v>CZ2015CSR2</v>
      </c>
    </row>
    <row r="483" spans="1:20" ht="15" customHeight="1">
      <c r="A483" s="20" t="s">
        <v>36</v>
      </c>
      <c r="B483" s="20" t="s">
        <v>1105</v>
      </c>
      <c r="C483" s="20">
        <v>2015</v>
      </c>
      <c r="D483" s="20" t="s">
        <v>5</v>
      </c>
      <c r="E483" s="18" t="s">
        <v>1018</v>
      </c>
      <c r="F483" s="20" t="s">
        <v>2</v>
      </c>
      <c r="G483" s="18" t="s">
        <v>2141</v>
      </c>
      <c r="H483" s="18" t="s">
        <v>1</v>
      </c>
      <c r="I483" s="20">
        <v>0.5</v>
      </c>
      <c r="J483" s="21" t="s">
        <v>1224</v>
      </c>
      <c r="K483" s="18" t="s">
        <v>1909</v>
      </c>
      <c r="L483" s="18" t="s">
        <v>1</v>
      </c>
      <c r="M483" s="21">
        <v>0.5</v>
      </c>
      <c r="N483" s="27"/>
      <c r="O483" s="27"/>
      <c r="P483" s="9" t="s">
        <v>17</v>
      </c>
      <c r="Q483" s="9"/>
      <c r="T483" s="24" t="str">
        <f t="shared" si="7"/>
        <v>CZ2015CSR2</v>
      </c>
    </row>
    <row r="484" spans="1:20" ht="15" customHeight="1">
      <c r="A484" s="20" t="s">
        <v>36</v>
      </c>
      <c r="B484" s="20" t="s">
        <v>1105</v>
      </c>
      <c r="C484" s="20">
        <v>2015</v>
      </c>
      <c r="D484" s="20" t="s">
        <v>6</v>
      </c>
      <c r="E484" s="18" t="s">
        <v>1019</v>
      </c>
      <c r="F484" s="20" t="s">
        <v>2</v>
      </c>
      <c r="G484" s="18" t="s">
        <v>2142</v>
      </c>
      <c r="H484" s="18" t="s">
        <v>1149</v>
      </c>
      <c r="I484" s="20">
        <v>0.25</v>
      </c>
      <c r="J484" s="21" t="s">
        <v>1221</v>
      </c>
      <c r="K484" s="18" t="s">
        <v>1910</v>
      </c>
      <c r="L484" s="18" t="s">
        <v>1149</v>
      </c>
      <c r="M484" s="21">
        <v>0.25</v>
      </c>
      <c r="N484" s="27"/>
      <c r="O484" s="27"/>
      <c r="P484" s="9" t="s">
        <v>17</v>
      </c>
      <c r="Q484" s="9"/>
      <c r="T484" s="24" t="str">
        <f t="shared" si="7"/>
        <v>CZ2015CSR3</v>
      </c>
    </row>
    <row r="485" spans="1:20" ht="15" customHeight="1">
      <c r="A485" s="20" t="s">
        <v>36</v>
      </c>
      <c r="B485" s="20" t="s">
        <v>1105</v>
      </c>
      <c r="C485" s="20">
        <v>2015</v>
      </c>
      <c r="D485" s="20" t="s">
        <v>6</v>
      </c>
      <c r="E485" s="18" t="s">
        <v>1019</v>
      </c>
      <c r="F485" s="20" t="s">
        <v>2</v>
      </c>
      <c r="G485" s="18" t="s">
        <v>2142</v>
      </c>
      <c r="H485" s="18" t="s">
        <v>1149</v>
      </c>
      <c r="I485" s="20">
        <v>0.25</v>
      </c>
      <c r="J485" s="21" t="s">
        <v>1222</v>
      </c>
      <c r="K485" s="18" t="s">
        <v>1911</v>
      </c>
      <c r="L485" s="18" t="s">
        <v>1</v>
      </c>
      <c r="M485" s="21">
        <v>0.5</v>
      </c>
      <c r="N485" s="27"/>
      <c r="O485" s="27"/>
      <c r="P485" s="9" t="s">
        <v>17</v>
      </c>
      <c r="Q485" s="9"/>
      <c r="T485" s="24" t="str">
        <f t="shared" si="7"/>
        <v>CZ2015CSR3</v>
      </c>
    </row>
    <row r="486" spans="1:20" ht="15" customHeight="1">
      <c r="A486" s="20" t="s">
        <v>36</v>
      </c>
      <c r="B486" s="20" t="s">
        <v>1105</v>
      </c>
      <c r="C486" s="20">
        <v>2015</v>
      </c>
      <c r="D486" s="20" t="s">
        <v>7</v>
      </c>
      <c r="E486" s="18" t="s">
        <v>1020</v>
      </c>
      <c r="F486" s="20" t="s">
        <v>2</v>
      </c>
      <c r="G486" s="18" t="s">
        <v>2143</v>
      </c>
      <c r="H486" s="18" t="s">
        <v>1</v>
      </c>
      <c r="I486" s="20">
        <v>0.5</v>
      </c>
      <c r="J486" s="21" t="s">
        <v>1221</v>
      </c>
      <c r="K486" s="18" t="s">
        <v>1912</v>
      </c>
      <c r="L486" s="18" t="s">
        <v>1174</v>
      </c>
      <c r="M486" s="21">
        <v>0.75</v>
      </c>
      <c r="N486" s="27"/>
      <c r="O486" s="27"/>
      <c r="P486" s="9" t="s">
        <v>17</v>
      </c>
      <c r="Q486" s="9"/>
      <c r="T486" s="24" t="str">
        <f t="shared" si="7"/>
        <v>CZ2015CSR4</v>
      </c>
    </row>
    <row r="487" spans="1:20" ht="15" customHeight="1">
      <c r="A487" s="20" t="s">
        <v>36</v>
      </c>
      <c r="B487" s="20" t="s">
        <v>1105</v>
      </c>
      <c r="C487" s="20">
        <v>2015</v>
      </c>
      <c r="D487" s="20" t="s">
        <v>7</v>
      </c>
      <c r="E487" s="18" t="s">
        <v>1020</v>
      </c>
      <c r="F487" s="20" t="s">
        <v>2</v>
      </c>
      <c r="G487" s="18" t="s">
        <v>2143</v>
      </c>
      <c r="H487" s="18" t="s">
        <v>1</v>
      </c>
      <c r="I487" s="20">
        <v>0.5</v>
      </c>
      <c r="J487" s="21" t="s">
        <v>1222</v>
      </c>
      <c r="K487" s="18" t="s">
        <v>1913</v>
      </c>
      <c r="L487" s="18" t="s">
        <v>1149</v>
      </c>
      <c r="M487" s="21">
        <v>0.25</v>
      </c>
      <c r="N487" s="27"/>
      <c r="O487" s="27"/>
      <c r="P487" s="9" t="s">
        <v>17</v>
      </c>
      <c r="Q487" s="9"/>
      <c r="T487" s="24" t="str">
        <f t="shared" si="7"/>
        <v>CZ2015CSR4</v>
      </c>
    </row>
    <row r="488" spans="1:20" ht="15" customHeight="1">
      <c r="A488" s="20" t="s">
        <v>36</v>
      </c>
      <c r="B488" s="20" t="s">
        <v>1105</v>
      </c>
      <c r="C488" s="20">
        <v>2016</v>
      </c>
      <c r="D488" s="20" t="s">
        <v>4</v>
      </c>
      <c r="E488" s="18" t="s">
        <v>2255</v>
      </c>
      <c r="F488" s="20" t="s">
        <v>2</v>
      </c>
      <c r="G488" s="18" t="s">
        <v>2256</v>
      </c>
      <c r="H488" s="18" t="s">
        <v>1</v>
      </c>
      <c r="I488" s="20">
        <v>0.5</v>
      </c>
      <c r="J488" s="21" t="s">
        <v>1221</v>
      </c>
      <c r="K488" s="18" t="s">
        <v>2257</v>
      </c>
      <c r="L488" s="18" t="s">
        <v>1149</v>
      </c>
      <c r="M488" s="21">
        <v>0.25</v>
      </c>
      <c r="N488" s="27"/>
      <c r="O488" s="27"/>
      <c r="P488" s="9" t="s">
        <v>17</v>
      </c>
      <c r="Q488" s="9"/>
      <c r="T488" s="24" t="str">
        <f t="shared" si="7"/>
        <v>CZ2016CSR1</v>
      </c>
    </row>
    <row r="489" spans="1:20" ht="15" customHeight="1">
      <c r="A489" s="20" t="s">
        <v>36</v>
      </c>
      <c r="B489" s="20" t="s">
        <v>1105</v>
      </c>
      <c r="C489" s="20">
        <v>2016</v>
      </c>
      <c r="D489" s="20" t="s">
        <v>4</v>
      </c>
      <c r="E489" s="18" t="s">
        <v>2255</v>
      </c>
      <c r="F489" s="20" t="s">
        <v>2</v>
      </c>
      <c r="G489" s="18" t="s">
        <v>2256</v>
      </c>
      <c r="H489" s="18" t="s">
        <v>1</v>
      </c>
      <c r="I489" s="20">
        <v>0.5</v>
      </c>
      <c r="J489" s="21" t="s">
        <v>1222</v>
      </c>
      <c r="K489" s="18" t="s">
        <v>2258</v>
      </c>
      <c r="L489" s="18" t="s">
        <v>1174</v>
      </c>
      <c r="M489" s="21">
        <v>0.75</v>
      </c>
      <c r="N489" s="27"/>
      <c r="O489" s="27"/>
      <c r="Q489" s="9"/>
      <c r="T489" s="24" t="str">
        <f t="shared" si="7"/>
        <v>CZ2016CSR1</v>
      </c>
    </row>
    <row r="490" spans="1:20" ht="15" customHeight="1">
      <c r="A490" s="20" t="s">
        <v>36</v>
      </c>
      <c r="B490" s="20" t="s">
        <v>1105</v>
      </c>
      <c r="C490" s="20">
        <v>2016</v>
      </c>
      <c r="D490" s="20" t="s">
        <v>5</v>
      </c>
      <c r="E490" s="18" t="s">
        <v>2260</v>
      </c>
      <c r="F490" s="20" t="s">
        <v>2</v>
      </c>
      <c r="G490" s="18" t="s">
        <v>2259</v>
      </c>
      <c r="H490" s="18" t="s">
        <v>906</v>
      </c>
      <c r="I490" s="20">
        <v>0.25</v>
      </c>
      <c r="J490" s="21" t="s">
        <v>1221</v>
      </c>
      <c r="K490" s="18" t="s">
        <v>2261</v>
      </c>
      <c r="L490" s="18" t="s">
        <v>1149</v>
      </c>
      <c r="M490" s="21">
        <v>0.25</v>
      </c>
      <c r="N490" s="27"/>
      <c r="O490" s="27"/>
      <c r="Q490" s="9"/>
      <c r="T490" s="24" t="str">
        <f t="shared" si="7"/>
        <v>CZ2016CSR2</v>
      </c>
    </row>
    <row r="491" spans="1:20" ht="15" customHeight="1">
      <c r="A491" s="20" t="s">
        <v>36</v>
      </c>
      <c r="B491" s="20" t="s">
        <v>1105</v>
      </c>
      <c r="C491" s="20">
        <v>2016</v>
      </c>
      <c r="D491" s="20" t="s">
        <v>5</v>
      </c>
      <c r="E491" s="18" t="s">
        <v>2260</v>
      </c>
      <c r="F491" s="20" t="s">
        <v>2</v>
      </c>
      <c r="G491" s="18" t="s">
        <v>2259</v>
      </c>
      <c r="H491" s="18" t="s">
        <v>906</v>
      </c>
      <c r="I491" s="20">
        <v>0.25</v>
      </c>
      <c r="J491" s="21" t="s">
        <v>1222</v>
      </c>
      <c r="K491" s="18" t="s">
        <v>2262</v>
      </c>
      <c r="L491" s="18" t="s">
        <v>1149</v>
      </c>
      <c r="M491" s="21">
        <v>0.25</v>
      </c>
      <c r="N491" s="27"/>
      <c r="O491" s="27"/>
      <c r="Q491" s="9"/>
      <c r="T491" s="24" t="str">
        <f t="shared" si="7"/>
        <v>CZ2016CSR2</v>
      </c>
    </row>
    <row r="492" spans="1:20" ht="15" customHeight="1">
      <c r="A492" s="20" t="s">
        <v>36</v>
      </c>
      <c r="B492" s="20" t="s">
        <v>1105</v>
      </c>
      <c r="C492" s="20">
        <v>2016</v>
      </c>
      <c r="D492" s="20" t="s">
        <v>5</v>
      </c>
      <c r="E492" s="18" t="s">
        <v>2260</v>
      </c>
      <c r="F492" s="20" t="s">
        <v>2</v>
      </c>
      <c r="G492" s="18" t="s">
        <v>2259</v>
      </c>
      <c r="H492" s="18" t="s">
        <v>906</v>
      </c>
      <c r="I492" s="20">
        <v>0.25</v>
      </c>
      <c r="J492" s="21" t="s">
        <v>1223</v>
      </c>
      <c r="K492" s="18" t="s">
        <v>2263</v>
      </c>
      <c r="L492" s="18" t="s">
        <v>1</v>
      </c>
      <c r="M492" s="21">
        <v>0.5</v>
      </c>
      <c r="N492" s="27"/>
      <c r="O492" s="27"/>
      <c r="Q492" s="9"/>
      <c r="T492" s="24" t="str">
        <f t="shared" si="7"/>
        <v>CZ2016CSR2</v>
      </c>
    </row>
    <row r="493" spans="1:20" ht="15" customHeight="1">
      <c r="A493" s="20" t="s">
        <v>36</v>
      </c>
      <c r="B493" s="20" t="s">
        <v>1105</v>
      </c>
      <c r="C493" s="20">
        <v>2016</v>
      </c>
      <c r="D493" s="20" t="s">
        <v>5</v>
      </c>
      <c r="E493" s="18" t="s">
        <v>2260</v>
      </c>
      <c r="F493" s="20" t="s">
        <v>2</v>
      </c>
      <c r="G493" s="18" t="s">
        <v>2259</v>
      </c>
      <c r="H493" s="18" t="s">
        <v>906</v>
      </c>
      <c r="I493" s="20">
        <v>0.25</v>
      </c>
      <c r="J493" s="21" t="s">
        <v>1224</v>
      </c>
      <c r="K493" s="18" t="s">
        <v>2264</v>
      </c>
      <c r="L493" s="18" t="s">
        <v>1149</v>
      </c>
      <c r="M493" s="21">
        <v>0.25</v>
      </c>
      <c r="N493" s="27"/>
      <c r="O493" s="27"/>
      <c r="Q493" s="9"/>
      <c r="T493" s="24" t="str">
        <f t="shared" si="7"/>
        <v>CZ2016CSR2</v>
      </c>
    </row>
    <row r="494" spans="1:20" ht="15" customHeight="1">
      <c r="A494" s="20" t="s">
        <v>36</v>
      </c>
      <c r="B494" s="20" t="s">
        <v>1105</v>
      </c>
      <c r="C494" s="20">
        <v>2016</v>
      </c>
      <c r="D494" s="20" t="s">
        <v>6</v>
      </c>
      <c r="E494" s="18" t="s">
        <v>2265</v>
      </c>
      <c r="F494" s="20" t="s">
        <v>2</v>
      </c>
      <c r="G494" s="18" t="s">
        <v>2266</v>
      </c>
      <c r="H494" s="18" t="s">
        <v>142</v>
      </c>
      <c r="I494" s="20">
        <v>0.5</v>
      </c>
      <c r="J494" s="21" t="s">
        <v>1221</v>
      </c>
      <c r="K494" s="18" t="s">
        <v>2267</v>
      </c>
      <c r="L494" s="18" t="s">
        <v>1149</v>
      </c>
      <c r="M494" s="21">
        <v>0.25</v>
      </c>
      <c r="N494" s="27"/>
      <c r="O494" s="27"/>
      <c r="Q494" s="9"/>
      <c r="T494" s="24" t="str">
        <f t="shared" si="7"/>
        <v>CZ2016CSR3</v>
      </c>
    </row>
    <row r="495" spans="1:20" ht="15" customHeight="1">
      <c r="A495" s="20" t="s">
        <v>36</v>
      </c>
      <c r="B495" s="20" t="s">
        <v>1105</v>
      </c>
      <c r="C495" s="20">
        <v>2016</v>
      </c>
      <c r="D495" s="20" t="s">
        <v>6</v>
      </c>
      <c r="E495" s="18" t="s">
        <v>2265</v>
      </c>
      <c r="F495" s="20" t="s">
        <v>2</v>
      </c>
      <c r="G495" s="18" t="s">
        <v>2266</v>
      </c>
      <c r="H495" s="18" t="s">
        <v>142</v>
      </c>
      <c r="I495" s="20">
        <v>0.5</v>
      </c>
      <c r="J495" s="21" t="s">
        <v>1222</v>
      </c>
      <c r="K495" s="18" t="s">
        <v>2268</v>
      </c>
      <c r="L495" s="18" t="s">
        <v>1174</v>
      </c>
      <c r="M495" s="21">
        <v>0.75</v>
      </c>
      <c r="N495" s="27"/>
      <c r="O495" s="27"/>
      <c r="P495" s="9" t="s">
        <v>17</v>
      </c>
      <c r="Q495" s="9"/>
      <c r="T495" s="24" t="str">
        <f t="shared" si="7"/>
        <v>CZ2016CSR3</v>
      </c>
    </row>
    <row r="496" spans="1:20" ht="15" customHeight="1">
      <c r="A496" s="20" t="s">
        <v>36</v>
      </c>
      <c r="B496" s="20" t="s">
        <v>1105</v>
      </c>
      <c r="C496" s="20">
        <v>2016</v>
      </c>
      <c r="D496" s="20" t="s">
        <v>6</v>
      </c>
      <c r="E496" s="18" t="s">
        <v>2265</v>
      </c>
      <c r="F496" s="20" t="s">
        <v>2</v>
      </c>
      <c r="G496" s="18" t="s">
        <v>2266</v>
      </c>
      <c r="H496" s="18" t="s">
        <v>142</v>
      </c>
      <c r="I496" s="20">
        <v>0.5</v>
      </c>
      <c r="J496" s="21" t="s">
        <v>1223</v>
      </c>
      <c r="K496" s="18" t="s">
        <v>2269</v>
      </c>
      <c r="L496" s="18" t="s">
        <v>1</v>
      </c>
      <c r="M496" s="21">
        <v>0.5</v>
      </c>
      <c r="N496" s="27"/>
      <c r="O496" s="27"/>
      <c r="P496" s="9" t="s">
        <v>17</v>
      </c>
      <c r="Q496" s="9"/>
      <c r="T496" s="24" t="str">
        <f t="shared" si="7"/>
        <v>CZ2016CSR3</v>
      </c>
    </row>
    <row r="497" spans="1:20" ht="15" customHeight="1">
      <c r="A497" s="20" t="s">
        <v>36</v>
      </c>
      <c r="B497" s="20" t="s">
        <v>1105</v>
      </c>
      <c r="C497" s="20">
        <v>2016</v>
      </c>
      <c r="D497" s="20" t="s">
        <v>6</v>
      </c>
      <c r="E497" s="18" t="s">
        <v>2265</v>
      </c>
      <c r="F497" s="20" t="s">
        <v>2</v>
      </c>
      <c r="G497" s="18" t="s">
        <v>2266</v>
      </c>
      <c r="H497" s="18" t="s">
        <v>142</v>
      </c>
      <c r="I497" s="20">
        <v>0.5</v>
      </c>
      <c r="J497" s="21" t="s">
        <v>1224</v>
      </c>
      <c r="K497" s="18" t="s">
        <v>2270</v>
      </c>
      <c r="L497" s="18" t="s">
        <v>1</v>
      </c>
      <c r="M497" s="21">
        <v>0.5</v>
      </c>
      <c r="N497" s="27"/>
      <c r="O497" s="27"/>
      <c r="P497" s="9" t="s">
        <v>17</v>
      </c>
      <c r="Q497" s="9"/>
      <c r="T497" s="24" t="str">
        <f t="shared" si="7"/>
        <v>CZ2016CSR3</v>
      </c>
    </row>
    <row r="498" spans="1:20" ht="15" customHeight="1">
      <c r="A498" s="20" t="s">
        <v>36</v>
      </c>
      <c r="B498" s="20" t="s">
        <v>1105</v>
      </c>
      <c r="C498" s="20">
        <v>2017</v>
      </c>
      <c r="D498" s="20" t="s">
        <v>4</v>
      </c>
      <c r="E498" s="18" t="s">
        <v>2648</v>
      </c>
      <c r="F498" s="20" t="s">
        <v>2</v>
      </c>
      <c r="G498" s="18" t="s">
        <v>2969</v>
      </c>
      <c r="H498" s="18" t="s">
        <v>1</v>
      </c>
      <c r="I498" s="20">
        <v>0.5</v>
      </c>
      <c r="J498" s="21" t="s">
        <v>1221</v>
      </c>
      <c r="K498" s="18" t="s">
        <v>2907</v>
      </c>
      <c r="L498" s="18" t="s">
        <v>906</v>
      </c>
      <c r="M498" s="21">
        <v>0.25</v>
      </c>
      <c r="N498" s="27"/>
      <c r="O498" s="27"/>
      <c r="P498" s="9" t="s">
        <v>17</v>
      </c>
      <c r="Q498" s="9"/>
      <c r="T498" s="24" t="str">
        <f t="shared" si="7"/>
        <v>CZ2017CSR1</v>
      </c>
    </row>
    <row r="499" spans="1:20" ht="15" customHeight="1">
      <c r="A499" s="20" t="s">
        <v>36</v>
      </c>
      <c r="B499" s="20" t="s">
        <v>1105</v>
      </c>
      <c r="C499" s="20">
        <v>2017</v>
      </c>
      <c r="D499" s="20" t="s">
        <v>4</v>
      </c>
      <c r="E499" s="18" t="s">
        <v>2648</v>
      </c>
      <c r="F499" s="20" t="s">
        <v>2</v>
      </c>
      <c r="G499" s="18" t="s">
        <v>2969</v>
      </c>
      <c r="H499" s="18" t="s">
        <v>1</v>
      </c>
      <c r="I499" s="20">
        <v>0.5</v>
      </c>
      <c r="J499" s="21" t="s">
        <v>1222</v>
      </c>
      <c r="K499" s="18" t="s">
        <v>2908</v>
      </c>
      <c r="L499" s="18" t="s">
        <v>1</v>
      </c>
      <c r="M499" s="21">
        <v>0.5</v>
      </c>
      <c r="N499" s="27"/>
      <c r="O499" s="27"/>
      <c r="P499" s="9" t="s">
        <v>17</v>
      </c>
      <c r="Q499" s="9"/>
      <c r="T499" s="24" t="str">
        <f t="shared" si="7"/>
        <v>CZ2017CSR1</v>
      </c>
    </row>
    <row r="500" spans="1:20" ht="15" customHeight="1">
      <c r="A500" s="20" t="s">
        <v>36</v>
      </c>
      <c r="B500" s="20" t="s">
        <v>1105</v>
      </c>
      <c r="C500" s="20">
        <v>2017</v>
      </c>
      <c r="D500" s="20" t="s">
        <v>4</v>
      </c>
      <c r="E500" s="18" t="s">
        <v>2648</v>
      </c>
      <c r="F500" s="20" t="s">
        <v>2</v>
      </c>
      <c r="G500" s="18" t="s">
        <v>2969</v>
      </c>
      <c r="H500" s="18" t="s">
        <v>1</v>
      </c>
      <c r="I500" s="20">
        <v>0.5</v>
      </c>
      <c r="J500" s="21" t="s">
        <v>1223</v>
      </c>
      <c r="K500" s="18" t="s">
        <v>2909</v>
      </c>
      <c r="L500" s="18" t="s">
        <v>1</v>
      </c>
      <c r="M500" s="21">
        <v>0.5</v>
      </c>
      <c r="N500" s="27"/>
      <c r="O500" s="27"/>
      <c r="P500" s="9" t="s">
        <v>17</v>
      </c>
      <c r="Q500" s="9"/>
      <c r="T500" s="24" t="str">
        <f t="shared" si="7"/>
        <v>CZ2017CSR1</v>
      </c>
    </row>
    <row r="501" spans="1:20" ht="15" customHeight="1">
      <c r="A501" s="20" t="s">
        <v>36</v>
      </c>
      <c r="B501" s="20" t="s">
        <v>1105</v>
      </c>
      <c r="C501" s="20">
        <v>2017</v>
      </c>
      <c r="D501" s="20" t="s">
        <v>5</v>
      </c>
      <c r="E501" s="18" t="s">
        <v>2649</v>
      </c>
      <c r="F501" s="20" t="s">
        <v>2</v>
      </c>
      <c r="G501" s="18" t="s">
        <v>2910</v>
      </c>
      <c r="H501" s="18" t="s">
        <v>1</v>
      </c>
      <c r="I501" s="20">
        <v>0.5</v>
      </c>
      <c r="J501" s="21" t="s">
        <v>1221</v>
      </c>
      <c r="K501" s="18" t="s">
        <v>2911</v>
      </c>
      <c r="L501" s="18" t="s">
        <v>1</v>
      </c>
      <c r="M501" s="21">
        <v>0.5</v>
      </c>
      <c r="N501" s="27"/>
      <c r="O501" s="27"/>
      <c r="P501" s="9" t="s">
        <v>17</v>
      </c>
      <c r="Q501" s="9"/>
      <c r="T501" s="24" t="str">
        <f t="shared" si="7"/>
        <v>CZ2017CSR2</v>
      </c>
    </row>
    <row r="502" spans="1:20" ht="15" customHeight="1">
      <c r="A502" s="20" t="s">
        <v>36</v>
      </c>
      <c r="B502" s="20" t="s">
        <v>1105</v>
      </c>
      <c r="C502" s="20">
        <v>2017</v>
      </c>
      <c r="D502" s="20" t="s">
        <v>5</v>
      </c>
      <c r="E502" s="18" t="s">
        <v>2649</v>
      </c>
      <c r="F502" s="20" t="s">
        <v>2</v>
      </c>
      <c r="G502" s="18" t="s">
        <v>2910</v>
      </c>
      <c r="H502" s="18" t="s">
        <v>1</v>
      </c>
      <c r="I502" s="20">
        <v>0.5</v>
      </c>
      <c r="J502" s="21" t="s">
        <v>1222</v>
      </c>
      <c r="K502" s="18" t="s">
        <v>2912</v>
      </c>
      <c r="L502" s="18" t="s">
        <v>1</v>
      </c>
      <c r="M502" s="21">
        <v>0.5</v>
      </c>
      <c r="N502" s="27"/>
      <c r="O502" s="27"/>
      <c r="P502" s="9" t="s">
        <v>17</v>
      </c>
      <c r="Q502" s="9"/>
      <c r="T502" s="24" t="str">
        <f t="shared" si="7"/>
        <v>CZ2017CSR2</v>
      </c>
    </row>
    <row r="503" spans="1:20" ht="15" customHeight="1">
      <c r="A503" s="20" t="s">
        <v>36</v>
      </c>
      <c r="B503" s="20" t="s">
        <v>1105</v>
      </c>
      <c r="C503" s="20">
        <v>2017</v>
      </c>
      <c r="D503" s="20" t="s">
        <v>5</v>
      </c>
      <c r="E503" s="18" t="s">
        <v>2649</v>
      </c>
      <c r="F503" s="20" t="s">
        <v>2</v>
      </c>
      <c r="G503" s="18" t="s">
        <v>2910</v>
      </c>
      <c r="H503" s="18" t="s">
        <v>1</v>
      </c>
      <c r="I503" s="20">
        <v>0.5</v>
      </c>
      <c r="J503" s="21" t="s">
        <v>1223</v>
      </c>
      <c r="K503" s="18" t="s">
        <v>2913</v>
      </c>
      <c r="L503" s="18" t="s">
        <v>1</v>
      </c>
      <c r="M503" s="21">
        <v>0.5</v>
      </c>
      <c r="N503" s="27"/>
      <c r="O503" s="27"/>
      <c r="P503" s="9" t="s">
        <v>17</v>
      </c>
      <c r="Q503" s="9"/>
      <c r="T503" s="24" t="str">
        <f t="shared" si="7"/>
        <v>CZ2017CSR2</v>
      </c>
    </row>
    <row r="504" spans="1:20" ht="15" customHeight="1">
      <c r="A504" s="20" t="s">
        <v>36</v>
      </c>
      <c r="B504" s="20" t="s">
        <v>1105</v>
      </c>
      <c r="C504" s="20">
        <v>2017</v>
      </c>
      <c r="D504" s="20" t="s">
        <v>5</v>
      </c>
      <c r="E504" s="18" t="s">
        <v>2649</v>
      </c>
      <c r="F504" s="20" t="s">
        <v>2</v>
      </c>
      <c r="G504" s="18" t="s">
        <v>2910</v>
      </c>
      <c r="H504" s="18" t="s">
        <v>1</v>
      </c>
      <c r="I504" s="20">
        <v>0.5</v>
      </c>
      <c r="J504" s="21" t="s">
        <v>1224</v>
      </c>
      <c r="K504" s="18" t="s">
        <v>2914</v>
      </c>
      <c r="L504" s="18" t="s">
        <v>1</v>
      </c>
      <c r="M504" s="21">
        <v>0.5</v>
      </c>
      <c r="N504" s="27"/>
      <c r="O504" s="27"/>
      <c r="P504" s="9" t="s">
        <v>17</v>
      </c>
      <c r="Q504" s="9"/>
      <c r="T504" s="24" t="str">
        <f t="shared" si="7"/>
        <v>CZ2017CSR2</v>
      </c>
    </row>
    <row r="505" spans="1:20" ht="15" customHeight="1">
      <c r="A505" s="20" t="s">
        <v>36</v>
      </c>
      <c r="B505" s="20" t="s">
        <v>1105</v>
      </c>
      <c r="C505" s="20">
        <v>2018</v>
      </c>
      <c r="D505" s="20" t="s">
        <v>4</v>
      </c>
      <c r="E505" s="18" t="s">
        <v>3465</v>
      </c>
      <c r="F505" s="20" t="s">
        <v>2</v>
      </c>
      <c r="G505" s="18" t="s">
        <v>3557</v>
      </c>
      <c r="H505" s="90" t="s">
        <v>906</v>
      </c>
      <c r="I505" s="20">
        <v>0.25</v>
      </c>
      <c r="J505" s="21" t="s">
        <v>1264</v>
      </c>
      <c r="K505" s="18" t="s">
        <v>3558</v>
      </c>
      <c r="L505" s="18" t="s">
        <v>907</v>
      </c>
      <c r="M505" s="21">
        <v>0</v>
      </c>
      <c r="N505" s="27"/>
      <c r="O505" s="27"/>
      <c r="P505" s="9" t="s">
        <v>17</v>
      </c>
      <c r="Q505" s="9"/>
      <c r="T505" s="24" t="str">
        <f t="shared" si="7"/>
        <v>CZ2018CSR1</v>
      </c>
    </row>
    <row r="506" spans="1:20" ht="15" customHeight="1">
      <c r="A506" s="20" t="s">
        <v>36</v>
      </c>
      <c r="B506" s="20" t="s">
        <v>1105</v>
      </c>
      <c r="C506" s="20">
        <v>2018</v>
      </c>
      <c r="D506" s="20" t="s">
        <v>4</v>
      </c>
      <c r="E506" s="18" t="s">
        <v>3465</v>
      </c>
      <c r="F506" s="20" t="s">
        <v>2</v>
      </c>
      <c r="G506" s="18" t="s">
        <v>3557</v>
      </c>
      <c r="H506" s="90" t="s">
        <v>906</v>
      </c>
      <c r="I506" s="20">
        <v>0.25</v>
      </c>
      <c r="J506" s="21" t="s">
        <v>1260</v>
      </c>
      <c r="K506" s="18" t="s">
        <v>3559</v>
      </c>
      <c r="L506" s="18" t="s">
        <v>1</v>
      </c>
      <c r="M506" s="21">
        <v>0.5</v>
      </c>
      <c r="N506" s="27"/>
      <c r="O506" s="27"/>
      <c r="P506" s="9" t="s">
        <v>17</v>
      </c>
      <c r="Q506" s="9"/>
      <c r="T506" s="24" t="str">
        <f t="shared" si="7"/>
        <v>CZ2018CSR1</v>
      </c>
    </row>
    <row r="507" spans="1:20" ht="15" customHeight="1">
      <c r="A507" s="20" t="s">
        <v>36</v>
      </c>
      <c r="B507" s="20" t="s">
        <v>1105</v>
      </c>
      <c r="C507" s="20">
        <v>2018</v>
      </c>
      <c r="D507" s="20" t="s">
        <v>5</v>
      </c>
      <c r="E507" s="18" t="s">
        <v>3466</v>
      </c>
      <c r="F507" s="20" t="s">
        <v>2</v>
      </c>
      <c r="G507" s="18" t="s">
        <v>3560</v>
      </c>
      <c r="H507" s="18" t="s">
        <v>1</v>
      </c>
      <c r="I507" s="20">
        <v>0.5</v>
      </c>
      <c r="J507" s="21" t="s">
        <v>1264</v>
      </c>
      <c r="K507" s="18" t="s">
        <v>3561</v>
      </c>
      <c r="L507" s="18" t="s">
        <v>1</v>
      </c>
      <c r="M507" s="21">
        <v>0.5</v>
      </c>
      <c r="N507" s="27"/>
      <c r="O507" s="27"/>
      <c r="P507" s="9" t="s">
        <v>17</v>
      </c>
      <c r="Q507" s="9"/>
      <c r="T507" s="24" t="str">
        <f t="shared" si="7"/>
        <v>CZ2018CSR2</v>
      </c>
    </row>
    <row r="508" spans="1:20" ht="15" customHeight="1">
      <c r="A508" s="20" t="s">
        <v>36</v>
      </c>
      <c r="B508" s="20" t="s">
        <v>1105</v>
      </c>
      <c r="C508" s="20">
        <v>2018</v>
      </c>
      <c r="D508" s="20" t="s">
        <v>5</v>
      </c>
      <c r="E508" s="18" t="s">
        <v>3466</v>
      </c>
      <c r="F508" s="20" t="s">
        <v>2</v>
      </c>
      <c r="G508" s="18" t="s">
        <v>3560</v>
      </c>
      <c r="H508" s="18" t="s">
        <v>1</v>
      </c>
      <c r="I508" s="20">
        <v>0.5</v>
      </c>
      <c r="J508" s="21" t="s">
        <v>1260</v>
      </c>
      <c r="K508" s="18" t="s">
        <v>3562</v>
      </c>
      <c r="L508" s="18" t="s">
        <v>906</v>
      </c>
      <c r="M508" s="21">
        <v>0.25</v>
      </c>
      <c r="N508" s="27"/>
      <c r="O508" s="27"/>
      <c r="P508" s="9" t="s">
        <v>17</v>
      </c>
      <c r="Q508" s="9"/>
      <c r="T508" s="24" t="str">
        <f t="shared" si="7"/>
        <v>CZ2018CSR2</v>
      </c>
    </row>
    <row r="509" spans="1:20" ht="15" customHeight="1">
      <c r="A509" s="20" t="s">
        <v>36</v>
      </c>
      <c r="B509" s="20" t="s">
        <v>1105</v>
      </c>
      <c r="C509" s="20">
        <v>2018</v>
      </c>
      <c r="D509" s="20" t="s">
        <v>5</v>
      </c>
      <c r="E509" s="18" t="s">
        <v>3466</v>
      </c>
      <c r="F509" s="20" t="s">
        <v>2</v>
      </c>
      <c r="G509" s="18" t="s">
        <v>3560</v>
      </c>
      <c r="H509" s="18" t="s">
        <v>1</v>
      </c>
      <c r="I509" s="20">
        <v>0.5</v>
      </c>
      <c r="J509" s="21" t="s">
        <v>1261</v>
      </c>
      <c r="K509" s="18" t="s">
        <v>3563</v>
      </c>
      <c r="L509" s="18" t="s">
        <v>1</v>
      </c>
      <c r="M509" s="21">
        <v>0.5</v>
      </c>
      <c r="N509" s="27"/>
      <c r="O509" s="27"/>
      <c r="P509" s="9" t="s">
        <v>17</v>
      </c>
      <c r="Q509" s="9"/>
      <c r="T509" s="24" t="str">
        <f t="shared" si="7"/>
        <v>CZ2018CSR2</v>
      </c>
    </row>
    <row r="510" spans="1:20" ht="15" customHeight="1">
      <c r="A510" s="20" t="s">
        <v>36</v>
      </c>
      <c r="B510" s="20" t="s">
        <v>1105</v>
      </c>
      <c r="C510" s="20">
        <v>2018</v>
      </c>
      <c r="D510" s="20" t="s">
        <v>5</v>
      </c>
      <c r="E510" s="18" t="s">
        <v>3466</v>
      </c>
      <c r="F510" s="20" t="s">
        <v>2</v>
      </c>
      <c r="G510" s="18" t="s">
        <v>3560</v>
      </c>
      <c r="H510" s="18" t="s">
        <v>1</v>
      </c>
      <c r="I510" s="20">
        <v>0.5</v>
      </c>
      <c r="J510" s="21" t="s">
        <v>1262</v>
      </c>
      <c r="K510" s="18" t="s">
        <v>3564</v>
      </c>
      <c r="L510" s="18" t="s">
        <v>1</v>
      </c>
      <c r="M510" s="21">
        <v>0.5</v>
      </c>
      <c r="N510" s="27"/>
      <c r="O510" s="27"/>
      <c r="P510" s="9" t="s">
        <v>17</v>
      </c>
      <c r="Q510" s="9"/>
      <c r="T510" s="24" t="str">
        <f t="shared" si="7"/>
        <v>CZ2018CSR2</v>
      </c>
    </row>
    <row r="511" spans="1:20" ht="15" customHeight="1">
      <c r="A511" s="21" t="s">
        <v>36</v>
      </c>
      <c r="B511" s="21" t="s">
        <v>1105</v>
      </c>
      <c r="C511" s="21">
        <v>2019</v>
      </c>
      <c r="D511" s="21" t="s">
        <v>4</v>
      </c>
      <c r="E511" s="82" t="s">
        <v>3903</v>
      </c>
      <c r="F511" s="21" t="s">
        <v>2</v>
      </c>
      <c r="G511" s="82" t="s">
        <v>4037</v>
      </c>
      <c r="H511" s="82" t="s">
        <v>906</v>
      </c>
      <c r="I511" s="21">
        <v>0.25</v>
      </c>
      <c r="J511" s="21" t="s">
        <v>1264</v>
      </c>
      <c r="K511" s="82" t="s">
        <v>4035</v>
      </c>
      <c r="L511" s="82" t="s">
        <v>907</v>
      </c>
      <c r="M511" s="21">
        <v>0</v>
      </c>
      <c r="N511" s="27"/>
      <c r="O511" s="27"/>
      <c r="P511" s="9" t="s">
        <v>17</v>
      </c>
      <c r="Q511" s="9"/>
      <c r="T511" s="24" t="str">
        <f t="shared" si="7"/>
        <v>CZ2019CSR1</v>
      </c>
    </row>
    <row r="512" spans="1:20" ht="15" customHeight="1">
      <c r="A512" s="21" t="s">
        <v>36</v>
      </c>
      <c r="B512" s="21" t="s">
        <v>1105</v>
      </c>
      <c r="C512" s="21">
        <v>2019</v>
      </c>
      <c r="D512" s="21" t="s">
        <v>4</v>
      </c>
      <c r="E512" s="82" t="s">
        <v>3903</v>
      </c>
      <c r="F512" s="21" t="s">
        <v>2</v>
      </c>
      <c r="G512" s="82" t="s">
        <v>4037</v>
      </c>
      <c r="H512" s="82" t="s">
        <v>906</v>
      </c>
      <c r="I512" s="21">
        <v>0.25</v>
      </c>
      <c r="J512" s="21" t="s">
        <v>1260</v>
      </c>
      <c r="K512" s="82" t="s">
        <v>4036</v>
      </c>
      <c r="L512" s="82" t="s">
        <v>1149</v>
      </c>
      <c r="M512" s="21">
        <v>0.25</v>
      </c>
      <c r="N512" s="27"/>
      <c r="O512" s="27"/>
      <c r="Q512" s="9"/>
      <c r="T512" s="24" t="str">
        <f t="shared" si="7"/>
        <v>CZ2019CSR1</v>
      </c>
    </row>
    <row r="513" spans="1:20" ht="15" customHeight="1">
      <c r="A513" s="21" t="s">
        <v>36</v>
      </c>
      <c r="B513" s="21" t="s">
        <v>1105</v>
      </c>
      <c r="C513" s="21">
        <v>2019</v>
      </c>
      <c r="D513" s="21" t="s">
        <v>5</v>
      </c>
      <c r="E513" s="82" t="s">
        <v>3905</v>
      </c>
      <c r="F513" s="21" t="s">
        <v>2</v>
      </c>
      <c r="G513" s="82" t="s">
        <v>4040</v>
      </c>
      <c r="H513" s="82" t="s">
        <v>906</v>
      </c>
      <c r="I513" s="21">
        <v>0.25</v>
      </c>
      <c r="J513" s="21" t="s">
        <v>1264</v>
      </c>
      <c r="K513" s="82" t="s">
        <v>4038</v>
      </c>
      <c r="L513" s="82" t="s">
        <v>906</v>
      </c>
      <c r="M513" s="21">
        <v>0.25</v>
      </c>
      <c r="N513" s="27"/>
      <c r="O513" s="27"/>
      <c r="Q513" s="9"/>
      <c r="T513" s="24" t="str">
        <f t="shared" si="7"/>
        <v>CZ2019CSR2</v>
      </c>
    </row>
    <row r="514" spans="1:20" ht="15" customHeight="1">
      <c r="A514" s="21" t="s">
        <v>36</v>
      </c>
      <c r="B514" s="21" t="s">
        <v>1105</v>
      </c>
      <c r="C514" s="21">
        <v>2019</v>
      </c>
      <c r="D514" s="21" t="s">
        <v>5</v>
      </c>
      <c r="E514" s="82" t="s">
        <v>3905</v>
      </c>
      <c r="F514" s="21" t="s">
        <v>2</v>
      </c>
      <c r="G514" s="82" t="s">
        <v>4040</v>
      </c>
      <c r="H514" s="82" t="s">
        <v>906</v>
      </c>
      <c r="I514" s="21">
        <v>0.25</v>
      </c>
      <c r="J514" s="21" t="s">
        <v>1260</v>
      </c>
      <c r="K514" s="82" t="s">
        <v>4039</v>
      </c>
      <c r="L514" s="82" t="s">
        <v>1</v>
      </c>
      <c r="M514" s="21">
        <v>0.5</v>
      </c>
      <c r="N514" s="27"/>
      <c r="O514" s="27"/>
      <c r="Q514" s="9"/>
      <c r="T514" s="24" t="str">
        <f t="shared" si="7"/>
        <v>CZ2019CSR2</v>
      </c>
    </row>
    <row r="515" spans="1:20" ht="15" customHeight="1">
      <c r="A515" s="21" t="s">
        <v>36</v>
      </c>
      <c r="B515" s="21" t="s">
        <v>1105</v>
      </c>
      <c r="C515" s="21">
        <v>2019</v>
      </c>
      <c r="D515" s="21" t="s">
        <v>6</v>
      </c>
      <c r="E515" s="82" t="s">
        <v>3904</v>
      </c>
      <c r="F515" s="21" t="s">
        <v>2</v>
      </c>
      <c r="G515" s="82" t="s">
        <v>4047</v>
      </c>
      <c r="H515" s="82" t="s">
        <v>1</v>
      </c>
      <c r="I515" s="21">
        <v>0.5</v>
      </c>
      <c r="J515" s="21" t="s">
        <v>1264</v>
      </c>
      <c r="K515" s="82" t="s">
        <v>4041</v>
      </c>
      <c r="L515" s="82" t="s">
        <v>906</v>
      </c>
      <c r="M515" s="21">
        <v>0.25</v>
      </c>
      <c r="N515" s="27"/>
      <c r="O515" s="27"/>
      <c r="Q515" s="9"/>
      <c r="T515" s="24" t="str">
        <f t="shared" si="7"/>
        <v>CZ2019CSR3</v>
      </c>
    </row>
    <row r="516" spans="1:20" ht="15" customHeight="1">
      <c r="A516" s="21" t="s">
        <v>36</v>
      </c>
      <c r="B516" s="21" t="s">
        <v>1105</v>
      </c>
      <c r="C516" s="21">
        <v>2019</v>
      </c>
      <c r="D516" s="21" t="s">
        <v>6</v>
      </c>
      <c r="E516" s="82" t="s">
        <v>3904</v>
      </c>
      <c r="F516" s="21" t="s">
        <v>2</v>
      </c>
      <c r="G516" s="82" t="s">
        <v>4047</v>
      </c>
      <c r="H516" s="82" t="s">
        <v>1</v>
      </c>
      <c r="I516" s="21">
        <v>0.5</v>
      </c>
      <c r="J516" s="21" t="s">
        <v>1260</v>
      </c>
      <c r="K516" s="82" t="s">
        <v>4042</v>
      </c>
      <c r="L516" s="82" t="s">
        <v>906</v>
      </c>
      <c r="M516" s="21">
        <v>0.25</v>
      </c>
      <c r="N516" s="27"/>
      <c r="O516" s="27"/>
      <c r="Q516" s="9"/>
      <c r="T516" s="24" t="str">
        <f t="shared" si="7"/>
        <v>CZ2019CSR3</v>
      </c>
    </row>
    <row r="517" spans="1:20" ht="15" customHeight="1">
      <c r="A517" s="21" t="s">
        <v>36</v>
      </c>
      <c r="B517" s="21" t="s">
        <v>1105</v>
      </c>
      <c r="C517" s="21">
        <v>2019</v>
      </c>
      <c r="D517" s="21" t="s">
        <v>6</v>
      </c>
      <c r="E517" s="82" t="s">
        <v>3904</v>
      </c>
      <c r="F517" s="21" t="s">
        <v>2</v>
      </c>
      <c r="G517" s="82" t="s">
        <v>4047</v>
      </c>
      <c r="H517" s="82" t="s">
        <v>1</v>
      </c>
      <c r="I517" s="21">
        <v>0.5</v>
      </c>
      <c r="J517" s="21" t="s">
        <v>1261</v>
      </c>
      <c r="K517" s="82" t="s">
        <v>4043</v>
      </c>
      <c r="L517" s="82" t="s">
        <v>906</v>
      </c>
      <c r="M517" s="21">
        <v>0.25</v>
      </c>
      <c r="N517" s="27"/>
      <c r="O517" s="27"/>
      <c r="Q517" s="9"/>
      <c r="T517" s="24" t="str">
        <f t="shared" si="7"/>
        <v>CZ2019CSR3</v>
      </c>
    </row>
    <row r="518" spans="1:20" ht="15" customHeight="1">
      <c r="A518" s="21" t="s">
        <v>36</v>
      </c>
      <c r="B518" s="21" t="s">
        <v>1105</v>
      </c>
      <c r="C518" s="21">
        <v>2019</v>
      </c>
      <c r="D518" s="21" t="s">
        <v>6</v>
      </c>
      <c r="E518" s="82" t="s">
        <v>3904</v>
      </c>
      <c r="F518" s="21" t="s">
        <v>2</v>
      </c>
      <c r="G518" s="82" t="s">
        <v>4047</v>
      </c>
      <c r="H518" s="82" t="s">
        <v>1</v>
      </c>
      <c r="I518" s="21">
        <v>0.5</v>
      </c>
      <c r="J518" s="21" t="s">
        <v>1262</v>
      </c>
      <c r="K518" s="82" t="s">
        <v>4044</v>
      </c>
      <c r="L518" s="82" t="s">
        <v>906</v>
      </c>
      <c r="M518" s="21">
        <v>0.25</v>
      </c>
      <c r="N518" s="27"/>
      <c r="O518" s="27"/>
      <c r="Q518" s="9"/>
      <c r="T518" s="24" t="str">
        <f t="shared" si="7"/>
        <v>CZ2019CSR3</v>
      </c>
    </row>
    <row r="519" spans="1:20" ht="15" customHeight="1">
      <c r="A519" s="21" t="s">
        <v>36</v>
      </c>
      <c r="B519" s="21" t="s">
        <v>1105</v>
      </c>
      <c r="C519" s="21">
        <v>2019</v>
      </c>
      <c r="D519" s="21" t="s">
        <v>6</v>
      </c>
      <c r="E519" s="82" t="s">
        <v>3904</v>
      </c>
      <c r="F519" s="21" t="s">
        <v>2</v>
      </c>
      <c r="G519" s="82" t="s">
        <v>4047</v>
      </c>
      <c r="H519" s="82" t="s">
        <v>1</v>
      </c>
      <c r="I519" s="21">
        <v>0.5</v>
      </c>
      <c r="J519" s="21" t="s">
        <v>1263</v>
      </c>
      <c r="K519" s="82" t="s">
        <v>4045</v>
      </c>
      <c r="L519" s="82" t="s">
        <v>1</v>
      </c>
      <c r="M519" s="21">
        <v>0.5</v>
      </c>
      <c r="N519" s="27"/>
      <c r="O519" s="27"/>
      <c r="Q519" s="9"/>
      <c r="T519" s="24" t="str">
        <f t="shared" ref="T519:T582" si="8">A519&amp;C519&amp;D519</f>
        <v>CZ2019CSR3</v>
      </c>
    </row>
    <row r="520" spans="1:20" ht="15" customHeight="1">
      <c r="A520" s="21" t="s">
        <v>36</v>
      </c>
      <c r="B520" s="21" t="s">
        <v>1105</v>
      </c>
      <c r="C520" s="21">
        <v>2019</v>
      </c>
      <c r="D520" s="21" t="s">
        <v>6</v>
      </c>
      <c r="E520" s="82" t="s">
        <v>3904</v>
      </c>
      <c r="F520" s="21" t="s">
        <v>2</v>
      </c>
      <c r="G520" s="82" t="s">
        <v>4047</v>
      </c>
      <c r="H520" s="82" t="s">
        <v>1</v>
      </c>
      <c r="I520" s="21">
        <v>0.5</v>
      </c>
      <c r="J520" s="21" t="s">
        <v>1310</v>
      </c>
      <c r="K520" s="82" t="s">
        <v>4046</v>
      </c>
      <c r="L520" s="82" t="s">
        <v>1</v>
      </c>
      <c r="M520" s="21">
        <v>0.5</v>
      </c>
      <c r="N520" s="27"/>
      <c r="O520" s="27"/>
      <c r="Q520" s="9"/>
      <c r="T520" s="24" t="str">
        <f t="shared" si="8"/>
        <v>CZ2019CSR3</v>
      </c>
    </row>
    <row r="521" spans="1:20" ht="15" customHeight="1">
      <c r="A521" s="88" t="s">
        <v>36</v>
      </c>
      <c r="B521" s="88" t="s">
        <v>1105</v>
      </c>
      <c r="C521" s="88">
        <v>2020</v>
      </c>
      <c r="D521" s="88" t="s">
        <v>4</v>
      </c>
      <c r="E521" s="89" t="s">
        <v>4467</v>
      </c>
      <c r="F521" s="88" t="s">
        <v>11</v>
      </c>
      <c r="G521" s="89"/>
      <c r="H521" s="89"/>
      <c r="I521" s="88"/>
      <c r="J521" s="88"/>
      <c r="K521" s="89"/>
      <c r="L521" s="89"/>
      <c r="M521" s="88"/>
      <c r="N521" s="27"/>
      <c r="O521" s="27"/>
      <c r="Q521" s="9"/>
      <c r="T521" s="24" t="str">
        <f t="shared" si="8"/>
        <v>CZ2020CSR1</v>
      </c>
    </row>
    <row r="522" spans="1:20" ht="15" customHeight="1">
      <c r="A522" s="88" t="s">
        <v>36</v>
      </c>
      <c r="B522" s="88" t="s">
        <v>1105</v>
      </c>
      <c r="C522" s="88">
        <v>2020</v>
      </c>
      <c r="D522" s="88" t="s">
        <v>5</v>
      </c>
      <c r="E522" s="89" t="s">
        <v>4468</v>
      </c>
      <c r="F522" s="88" t="s">
        <v>2</v>
      </c>
      <c r="G522" s="89"/>
      <c r="H522" s="89"/>
      <c r="I522" s="88"/>
      <c r="J522" s="88"/>
      <c r="K522" s="89"/>
      <c r="L522" s="89"/>
      <c r="M522" s="88"/>
      <c r="N522" s="27"/>
      <c r="O522" s="27"/>
      <c r="Q522" s="9"/>
      <c r="T522" s="24" t="str">
        <f t="shared" si="8"/>
        <v>CZ2020CSR2</v>
      </c>
    </row>
    <row r="523" spans="1:20" ht="15" customHeight="1">
      <c r="A523" s="88" t="s">
        <v>36</v>
      </c>
      <c r="B523" s="88" t="s">
        <v>1105</v>
      </c>
      <c r="C523" s="88">
        <v>2020</v>
      </c>
      <c r="D523" s="88" t="s">
        <v>6</v>
      </c>
      <c r="E523" s="89" t="s">
        <v>4469</v>
      </c>
      <c r="F523" s="88" t="s">
        <v>2</v>
      </c>
      <c r="G523" s="89"/>
      <c r="H523" s="89"/>
      <c r="I523" s="88"/>
      <c r="J523" s="88"/>
      <c r="K523" s="89"/>
      <c r="L523" s="89"/>
      <c r="M523" s="88"/>
      <c r="N523" s="27"/>
      <c r="O523" s="27"/>
      <c r="Q523" s="9"/>
      <c r="T523" s="24" t="str">
        <f t="shared" si="8"/>
        <v>CZ2020CSR3</v>
      </c>
    </row>
    <row r="524" spans="1:20" ht="15" customHeight="1">
      <c r="A524" s="20" t="s">
        <v>14</v>
      </c>
      <c r="B524" s="20" t="s">
        <v>34</v>
      </c>
      <c r="C524" s="20">
        <v>2011</v>
      </c>
      <c r="D524" s="20" t="s">
        <v>4</v>
      </c>
      <c r="E524" s="18" t="s">
        <v>723</v>
      </c>
      <c r="F524" s="20" t="s">
        <v>2</v>
      </c>
      <c r="G524" s="18" t="s">
        <v>724</v>
      </c>
      <c r="H524" s="18" t="s">
        <v>904</v>
      </c>
      <c r="I524" s="20" t="s">
        <v>2119</v>
      </c>
      <c r="J524" s="21" t="s">
        <v>1221</v>
      </c>
      <c r="K524" s="18" t="s">
        <v>724</v>
      </c>
      <c r="L524" s="18" t="s">
        <v>2118</v>
      </c>
      <c r="M524" s="21" t="s">
        <v>2119</v>
      </c>
      <c r="N524" s="27"/>
      <c r="O524" s="27"/>
      <c r="P524" s="9" t="s">
        <v>17</v>
      </c>
      <c r="Q524" s="9"/>
      <c r="T524" s="24" t="str">
        <f t="shared" si="8"/>
        <v>DE2011CSR1</v>
      </c>
    </row>
    <row r="525" spans="1:20" ht="15" customHeight="1">
      <c r="A525" s="20" t="s">
        <v>14</v>
      </c>
      <c r="B525" s="20" t="s">
        <v>34</v>
      </c>
      <c r="C525" s="20">
        <v>2011</v>
      </c>
      <c r="D525" s="20" t="s">
        <v>5</v>
      </c>
      <c r="E525" s="18" t="s">
        <v>3374</v>
      </c>
      <c r="F525" s="20" t="s">
        <v>2</v>
      </c>
      <c r="G525" s="18" t="s">
        <v>725</v>
      </c>
      <c r="H525" s="18" t="s">
        <v>904</v>
      </c>
      <c r="I525" s="20" t="s">
        <v>2119</v>
      </c>
      <c r="J525" s="21" t="s">
        <v>1221</v>
      </c>
      <c r="K525" s="18" t="s">
        <v>3376</v>
      </c>
      <c r="L525" s="18" t="s">
        <v>2118</v>
      </c>
      <c r="M525" s="21" t="s">
        <v>2119</v>
      </c>
      <c r="N525" s="27"/>
      <c r="O525" s="27"/>
      <c r="P525" s="9" t="s">
        <v>17</v>
      </c>
      <c r="Q525" s="9"/>
      <c r="T525" s="24" t="str">
        <f t="shared" si="8"/>
        <v>DE2011CSR2</v>
      </c>
    </row>
    <row r="526" spans="1:20" ht="15" customHeight="1">
      <c r="A526" s="20" t="s">
        <v>14</v>
      </c>
      <c r="B526" s="20" t="s">
        <v>34</v>
      </c>
      <c r="C526" s="20">
        <v>2011</v>
      </c>
      <c r="D526" s="20" t="s">
        <v>6</v>
      </c>
      <c r="E526" s="18" t="s">
        <v>726</v>
      </c>
      <c r="F526" s="20" t="s">
        <v>2</v>
      </c>
      <c r="G526" s="18" t="s">
        <v>727</v>
      </c>
      <c r="H526" s="18" t="s">
        <v>904</v>
      </c>
      <c r="I526" s="20" t="s">
        <v>2119</v>
      </c>
      <c r="J526" s="21" t="s">
        <v>1221</v>
      </c>
      <c r="K526" s="18" t="s">
        <v>727</v>
      </c>
      <c r="L526" s="18" t="s">
        <v>2118</v>
      </c>
      <c r="M526" s="21" t="s">
        <v>2119</v>
      </c>
      <c r="N526" s="27"/>
      <c r="O526" s="27"/>
      <c r="P526" s="9" t="s">
        <v>17</v>
      </c>
      <c r="Q526" s="9"/>
      <c r="T526" s="24" t="str">
        <f t="shared" si="8"/>
        <v>DE2011CSR3</v>
      </c>
    </row>
    <row r="527" spans="1:20" ht="15" customHeight="1">
      <c r="A527" s="20" t="s">
        <v>14</v>
      </c>
      <c r="B527" s="20" t="s">
        <v>34</v>
      </c>
      <c r="C527" s="20">
        <v>2011</v>
      </c>
      <c r="D527" s="20" t="s">
        <v>7</v>
      </c>
      <c r="E527" s="18" t="s">
        <v>728</v>
      </c>
      <c r="F527" s="20" t="s">
        <v>2</v>
      </c>
      <c r="G527" s="18" t="s">
        <v>729</v>
      </c>
      <c r="H527" s="18" t="s">
        <v>904</v>
      </c>
      <c r="I527" s="20" t="s">
        <v>2119</v>
      </c>
      <c r="J527" s="21" t="s">
        <v>1221</v>
      </c>
      <c r="K527" s="18" t="s">
        <v>729</v>
      </c>
      <c r="L527" s="18" t="s">
        <v>2118</v>
      </c>
      <c r="M527" s="21" t="s">
        <v>2119</v>
      </c>
      <c r="N527" s="27"/>
      <c r="O527" s="27"/>
      <c r="P527" s="9" t="s">
        <v>17</v>
      </c>
      <c r="Q527" s="9"/>
      <c r="T527" s="24" t="str">
        <f t="shared" si="8"/>
        <v>DE2011CSR4</v>
      </c>
    </row>
    <row r="528" spans="1:20" ht="15" customHeight="1">
      <c r="A528" s="20" t="s">
        <v>14</v>
      </c>
      <c r="B528" s="20" t="s">
        <v>34</v>
      </c>
      <c r="C528" s="20">
        <v>2012</v>
      </c>
      <c r="D528" s="20" t="s">
        <v>4</v>
      </c>
      <c r="E528" s="18" t="s">
        <v>70</v>
      </c>
      <c r="F528" s="20" t="s">
        <v>11</v>
      </c>
      <c r="G528" s="18" t="s">
        <v>3852</v>
      </c>
      <c r="H528" s="18" t="s">
        <v>1</v>
      </c>
      <c r="I528" s="20">
        <v>0.5</v>
      </c>
      <c r="J528" s="21" t="s">
        <v>1221</v>
      </c>
      <c r="K528" s="18" t="s">
        <v>71</v>
      </c>
      <c r="L528" s="18" t="s">
        <v>1</v>
      </c>
      <c r="M528" s="21">
        <v>0.5</v>
      </c>
      <c r="N528" s="27"/>
      <c r="O528" s="27"/>
      <c r="P528" s="9" t="s">
        <v>17</v>
      </c>
      <c r="Q528" s="9"/>
      <c r="T528" s="24" t="str">
        <f t="shared" si="8"/>
        <v>DE2012CSR1</v>
      </c>
    </row>
    <row r="529" spans="1:20" ht="15" customHeight="1">
      <c r="A529" s="20" t="s">
        <v>14</v>
      </c>
      <c r="B529" s="20" t="s">
        <v>34</v>
      </c>
      <c r="C529" s="20">
        <v>2012</v>
      </c>
      <c r="D529" s="20" t="s">
        <v>5</v>
      </c>
      <c r="E529" s="18" t="s">
        <v>72</v>
      </c>
      <c r="F529" s="20" t="s">
        <v>2</v>
      </c>
      <c r="G529" s="18" t="s">
        <v>73</v>
      </c>
      <c r="H529" s="18" t="s">
        <v>641</v>
      </c>
      <c r="I529" s="20">
        <v>0.75</v>
      </c>
      <c r="J529" s="21" t="s">
        <v>1221</v>
      </c>
      <c r="K529" s="18" t="s">
        <v>3356</v>
      </c>
      <c r="L529" s="18" t="s">
        <v>641</v>
      </c>
      <c r="M529" s="21">
        <v>0.75</v>
      </c>
      <c r="N529" s="27"/>
      <c r="O529" s="27"/>
      <c r="P529" s="9" t="s">
        <v>17</v>
      </c>
      <c r="Q529" s="9"/>
      <c r="T529" s="24" t="str">
        <f t="shared" si="8"/>
        <v>DE2012CSR2</v>
      </c>
    </row>
    <row r="530" spans="1:20" ht="15" customHeight="1">
      <c r="A530" s="20" t="s">
        <v>14</v>
      </c>
      <c r="B530" s="20" t="s">
        <v>34</v>
      </c>
      <c r="C530" s="20">
        <v>2012</v>
      </c>
      <c r="D530" s="20" t="s">
        <v>6</v>
      </c>
      <c r="E530" s="18" t="s">
        <v>74</v>
      </c>
      <c r="F530" s="20" t="s">
        <v>2</v>
      </c>
      <c r="G530" s="18" t="s">
        <v>75</v>
      </c>
      <c r="H530" s="18" t="s">
        <v>906</v>
      </c>
      <c r="I530" s="20">
        <v>0.25</v>
      </c>
      <c r="J530" s="21" t="s">
        <v>1221</v>
      </c>
      <c r="K530" s="18" t="s">
        <v>75</v>
      </c>
      <c r="L530" s="18" t="s">
        <v>906</v>
      </c>
      <c r="M530" s="21">
        <v>0.25</v>
      </c>
      <c r="N530" s="27"/>
      <c r="O530" s="27"/>
      <c r="P530" s="9" t="s">
        <v>17</v>
      </c>
      <c r="Q530" s="9"/>
      <c r="T530" s="24" t="str">
        <f t="shared" si="8"/>
        <v>DE2012CSR3</v>
      </c>
    </row>
    <row r="531" spans="1:20" ht="15" customHeight="1">
      <c r="A531" s="20" t="s">
        <v>14</v>
      </c>
      <c r="B531" s="20" t="s">
        <v>34</v>
      </c>
      <c r="C531" s="20">
        <v>2012</v>
      </c>
      <c r="D531" s="20" t="s">
        <v>7</v>
      </c>
      <c r="E531" s="18" t="s">
        <v>76</v>
      </c>
      <c r="F531" s="20" t="s">
        <v>2</v>
      </c>
      <c r="G531" s="18" t="s">
        <v>77</v>
      </c>
      <c r="H531" s="18" t="s">
        <v>906</v>
      </c>
      <c r="I531" s="20">
        <v>0.25</v>
      </c>
      <c r="J531" s="21" t="s">
        <v>1221</v>
      </c>
      <c r="K531" s="18" t="s">
        <v>77</v>
      </c>
      <c r="L531" s="18" t="s">
        <v>906</v>
      </c>
      <c r="M531" s="21">
        <v>0.25</v>
      </c>
      <c r="N531" s="27"/>
      <c r="O531" s="27"/>
      <c r="P531" s="9" t="s">
        <v>17</v>
      </c>
      <c r="Q531" s="9"/>
      <c r="T531" s="24" t="str">
        <f t="shared" si="8"/>
        <v>DE2012CSR4</v>
      </c>
    </row>
    <row r="532" spans="1:20" ht="15" customHeight="1">
      <c r="A532" s="20" t="s">
        <v>14</v>
      </c>
      <c r="B532" s="20" t="s">
        <v>34</v>
      </c>
      <c r="C532" s="20">
        <v>2013</v>
      </c>
      <c r="D532" s="20" t="s">
        <v>4</v>
      </c>
      <c r="E532" s="18" t="s">
        <v>544</v>
      </c>
      <c r="F532" s="20" t="s">
        <v>11</v>
      </c>
      <c r="G532" s="18" t="s">
        <v>3829</v>
      </c>
      <c r="H532" s="18" t="s">
        <v>1</v>
      </c>
      <c r="I532" s="20">
        <v>0.5</v>
      </c>
      <c r="J532" s="21" t="s">
        <v>1221</v>
      </c>
      <c r="K532" s="18" t="s">
        <v>1476</v>
      </c>
      <c r="L532" s="18" t="s">
        <v>1760</v>
      </c>
      <c r="M532" s="21">
        <v>1</v>
      </c>
      <c r="N532" s="27"/>
      <c r="O532" s="27"/>
      <c r="P532" s="9" t="s">
        <v>17</v>
      </c>
      <c r="Q532" s="9"/>
      <c r="T532" s="24" t="str">
        <f t="shared" si="8"/>
        <v>DE2013CSR1</v>
      </c>
    </row>
    <row r="533" spans="1:20" ht="15" customHeight="1">
      <c r="A533" s="20" t="s">
        <v>14</v>
      </c>
      <c r="B533" s="20" t="s">
        <v>34</v>
      </c>
      <c r="C533" s="20">
        <v>2013</v>
      </c>
      <c r="D533" s="20" t="s">
        <v>4</v>
      </c>
      <c r="E533" s="18" t="s">
        <v>544</v>
      </c>
      <c r="F533" s="20" t="s">
        <v>11</v>
      </c>
      <c r="G533" s="18" t="s">
        <v>3829</v>
      </c>
      <c r="H533" s="18" t="s">
        <v>1</v>
      </c>
      <c r="I533" s="20">
        <v>0.5</v>
      </c>
      <c r="J533" s="21" t="s">
        <v>1222</v>
      </c>
      <c r="K533" s="18" t="s">
        <v>1479</v>
      </c>
      <c r="L533" s="18" t="s">
        <v>906</v>
      </c>
      <c r="M533" s="21">
        <v>0.25</v>
      </c>
      <c r="N533" s="27"/>
      <c r="O533" s="27"/>
      <c r="P533" s="9" t="s">
        <v>17</v>
      </c>
      <c r="Q533" s="9"/>
      <c r="T533" s="24" t="str">
        <f t="shared" si="8"/>
        <v>DE2013CSR1</v>
      </c>
    </row>
    <row r="534" spans="1:20" ht="15" customHeight="1">
      <c r="A534" s="20" t="s">
        <v>14</v>
      </c>
      <c r="B534" s="20" t="s">
        <v>34</v>
      </c>
      <c r="C534" s="20">
        <v>2013</v>
      </c>
      <c r="D534" s="20" t="s">
        <v>4</v>
      </c>
      <c r="E534" s="18" t="s">
        <v>544</v>
      </c>
      <c r="F534" s="20" t="s">
        <v>11</v>
      </c>
      <c r="G534" s="18" t="s">
        <v>3829</v>
      </c>
      <c r="H534" s="18" t="s">
        <v>1</v>
      </c>
      <c r="I534" s="20">
        <v>0.5</v>
      </c>
      <c r="J534" s="21" t="s">
        <v>1223</v>
      </c>
      <c r="K534" s="18" t="s">
        <v>1477</v>
      </c>
      <c r="L534" s="18" t="s">
        <v>1</v>
      </c>
      <c r="M534" s="21">
        <v>0.5</v>
      </c>
      <c r="N534" s="27"/>
      <c r="O534" s="27"/>
      <c r="P534" s="9" t="s">
        <v>17</v>
      </c>
      <c r="Q534" s="9"/>
      <c r="T534" s="24" t="str">
        <f t="shared" si="8"/>
        <v>DE2013CSR1</v>
      </c>
    </row>
    <row r="535" spans="1:20" ht="15" customHeight="1">
      <c r="A535" s="20" t="s">
        <v>14</v>
      </c>
      <c r="B535" s="20" t="s">
        <v>34</v>
      </c>
      <c r="C535" s="20">
        <v>2013</v>
      </c>
      <c r="D535" s="20" t="s">
        <v>4</v>
      </c>
      <c r="E535" s="18" t="s">
        <v>544</v>
      </c>
      <c r="F535" s="20" t="s">
        <v>11</v>
      </c>
      <c r="G535" s="18" t="s">
        <v>3829</v>
      </c>
      <c r="H535" s="18" t="s">
        <v>1</v>
      </c>
      <c r="I535" s="20">
        <v>0.5</v>
      </c>
      <c r="J535" s="21" t="s">
        <v>1224</v>
      </c>
      <c r="K535" s="18" t="s">
        <v>1478</v>
      </c>
      <c r="L535" s="18" t="s">
        <v>906</v>
      </c>
      <c r="M535" s="21">
        <v>0.25</v>
      </c>
      <c r="N535" s="27"/>
      <c r="O535" s="27"/>
      <c r="P535" s="9" t="s">
        <v>17</v>
      </c>
      <c r="Q535" s="9"/>
      <c r="T535" s="24" t="str">
        <f t="shared" si="8"/>
        <v>DE2013CSR1</v>
      </c>
    </row>
    <row r="536" spans="1:20" ht="15" customHeight="1">
      <c r="A536" s="20" t="s">
        <v>14</v>
      </c>
      <c r="B536" s="20" t="s">
        <v>34</v>
      </c>
      <c r="C536" s="20">
        <v>2013</v>
      </c>
      <c r="D536" s="20" t="s">
        <v>4</v>
      </c>
      <c r="E536" s="18" t="s">
        <v>544</v>
      </c>
      <c r="F536" s="20" t="s">
        <v>11</v>
      </c>
      <c r="G536" s="18" t="s">
        <v>3829</v>
      </c>
      <c r="H536" s="18" t="s">
        <v>1</v>
      </c>
      <c r="I536" s="20">
        <v>0.5</v>
      </c>
      <c r="J536" s="21" t="s">
        <v>1225</v>
      </c>
      <c r="K536" s="18" t="s">
        <v>2993</v>
      </c>
      <c r="L536" s="18" t="s">
        <v>1</v>
      </c>
      <c r="M536" s="21">
        <v>0.5</v>
      </c>
      <c r="N536" s="27"/>
      <c r="O536" s="27"/>
      <c r="P536" s="9" t="s">
        <v>17</v>
      </c>
      <c r="Q536" s="9"/>
      <c r="T536" s="24" t="str">
        <f t="shared" si="8"/>
        <v>DE2013CSR1</v>
      </c>
    </row>
    <row r="537" spans="1:20" ht="15" customHeight="1">
      <c r="A537" s="20" t="s">
        <v>14</v>
      </c>
      <c r="B537" s="20" t="s">
        <v>34</v>
      </c>
      <c r="C537" s="20">
        <v>2013</v>
      </c>
      <c r="D537" s="20" t="s">
        <v>5</v>
      </c>
      <c r="E537" s="18" t="s">
        <v>545</v>
      </c>
      <c r="F537" s="20" t="s">
        <v>2</v>
      </c>
      <c r="G537" s="18" t="s">
        <v>546</v>
      </c>
      <c r="H537" s="18" t="s">
        <v>906</v>
      </c>
      <c r="I537" s="20">
        <v>0.25</v>
      </c>
      <c r="J537" s="21" t="s">
        <v>1221</v>
      </c>
      <c r="K537" s="18" t="s">
        <v>1483</v>
      </c>
      <c r="L537" s="18" t="s">
        <v>1</v>
      </c>
      <c r="M537" s="21">
        <v>0.5</v>
      </c>
      <c r="N537" s="27"/>
      <c r="O537" s="27"/>
      <c r="P537" s="9" t="s">
        <v>17</v>
      </c>
      <c r="Q537" s="9"/>
      <c r="T537" s="24" t="str">
        <f t="shared" si="8"/>
        <v>DE2013CSR2</v>
      </c>
    </row>
    <row r="538" spans="1:20" ht="15" customHeight="1">
      <c r="A538" s="20" t="s">
        <v>14</v>
      </c>
      <c r="B538" s="20" t="s">
        <v>34</v>
      </c>
      <c r="C538" s="20">
        <v>2013</v>
      </c>
      <c r="D538" s="20" t="s">
        <v>5</v>
      </c>
      <c r="E538" s="18" t="s">
        <v>545</v>
      </c>
      <c r="F538" s="20" t="s">
        <v>2</v>
      </c>
      <c r="G538" s="18" t="s">
        <v>546</v>
      </c>
      <c r="H538" s="18" t="s">
        <v>906</v>
      </c>
      <c r="I538" s="20">
        <v>0.25</v>
      </c>
      <c r="J538" s="21" t="s">
        <v>1222</v>
      </c>
      <c r="K538" s="18" t="s">
        <v>1480</v>
      </c>
      <c r="L538" s="18" t="s">
        <v>906</v>
      </c>
      <c r="M538" s="21">
        <v>0.25</v>
      </c>
      <c r="N538" s="27"/>
      <c r="O538" s="27"/>
      <c r="P538" s="9" t="s">
        <v>17</v>
      </c>
      <c r="Q538" s="9"/>
      <c r="T538" s="24" t="str">
        <f t="shared" si="8"/>
        <v>DE2013CSR2</v>
      </c>
    </row>
    <row r="539" spans="1:20" ht="15" customHeight="1">
      <c r="A539" s="20" t="s">
        <v>14</v>
      </c>
      <c r="B539" s="20" t="s">
        <v>34</v>
      </c>
      <c r="C539" s="20">
        <v>2013</v>
      </c>
      <c r="D539" s="20" t="s">
        <v>5</v>
      </c>
      <c r="E539" s="18" t="s">
        <v>545</v>
      </c>
      <c r="F539" s="20" t="s">
        <v>2</v>
      </c>
      <c r="G539" s="18" t="s">
        <v>546</v>
      </c>
      <c r="H539" s="18" t="s">
        <v>906</v>
      </c>
      <c r="I539" s="20">
        <v>0.25</v>
      </c>
      <c r="J539" s="21" t="s">
        <v>1223</v>
      </c>
      <c r="K539" s="18" t="s">
        <v>1484</v>
      </c>
      <c r="L539" s="18" t="s">
        <v>1</v>
      </c>
      <c r="M539" s="21">
        <v>0.5</v>
      </c>
      <c r="N539" s="27"/>
      <c r="O539" s="27"/>
      <c r="P539" s="9" t="s">
        <v>17</v>
      </c>
      <c r="Q539" s="9"/>
      <c r="T539" s="24" t="str">
        <f t="shared" si="8"/>
        <v>DE2013CSR2</v>
      </c>
    </row>
    <row r="540" spans="1:20" ht="15" customHeight="1">
      <c r="A540" s="20" t="s">
        <v>14</v>
      </c>
      <c r="B540" s="20" t="s">
        <v>34</v>
      </c>
      <c r="C540" s="20">
        <v>2013</v>
      </c>
      <c r="D540" s="20" t="s">
        <v>5</v>
      </c>
      <c r="E540" s="18" t="s">
        <v>545</v>
      </c>
      <c r="F540" s="20" t="s">
        <v>2</v>
      </c>
      <c r="G540" s="18" t="s">
        <v>546</v>
      </c>
      <c r="H540" s="18" t="s">
        <v>906</v>
      </c>
      <c r="I540" s="20">
        <v>0.25</v>
      </c>
      <c r="J540" s="21" t="s">
        <v>1224</v>
      </c>
      <c r="K540" s="18" t="s">
        <v>1481</v>
      </c>
      <c r="L540" s="18" t="s">
        <v>906</v>
      </c>
      <c r="M540" s="21">
        <v>0.25</v>
      </c>
      <c r="N540" s="27"/>
      <c r="O540" s="27"/>
      <c r="P540" s="9" t="s">
        <v>17</v>
      </c>
      <c r="Q540" s="9"/>
      <c r="T540" s="24" t="str">
        <f t="shared" si="8"/>
        <v>DE2013CSR2</v>
      </c>
    </row>
    <row r="541" spans="1:20" ht="15" customHeight="1">
      <c r="A541" s="20" t="s">
        <v>14</v>
      </c>
      <c r="B541" s="20" t="s">
        <v>34</v>
      </c>
      <c r="C541" s="20">
        <v>2013</v>
      </c>
      <c r="D541" s="20" t="s">
        <v>5</v>
      </c>
      <c r="E541" s="18" t="s">
        <v>545</v>
      </c>
      <c r="F541" s="20" t="s">
        <v>2</v>
      </c>
      <c r="G541" s="18" t="s">
        <v>546</v>
      </c>
      <c r="H541" s="18" t="s">
        <v>906</v>
      </c>
      <c r="I541" s="20">
        <v>0.25</v>
      </c>
      <c r="J541" s="21" t="s">
        <v>1225</v>
      </c>
      <c r="K541" s="18" t="s">
        <v>1482</v>
      </c>
      <c r="L541" s="18" t="s">
        <v>906</v>
      </c>
      <c r="M541" s="21">
        <v>0.25</v>
      </c>
      <c r="N541" s="27"/>
      <c r="O541" s="27"/>
      <c r="P541" s="9" t="s">
        <v>17</v>
      </c>
      <c r="Q541" s="9"/>
      <c r="T541" s="24" t="str">
        <f t="shared" si="8"/>
        <v>DE2013CSR2</v>
      </c>
    </row>
    <row r="542" spans="1:20" ht="15" customHeight="1">
      <c r="A542" s="20" t="s">
        <v>14</v>
      </c>
      <c r="B542" s="20" t="s">
        <v>34</v>
      </c>
      <c r="C542" s="20">
        <v>2013</v>
      </c>
      <c r="D542" s="20" t="s">
        <v>5</v>
      </c>
      <c r="E542" s="18" t="s">
        <v>545</v>
      </c>
      <c r="F542" s="20" t="s">
        <v>2</v>
      </c>
      <c r="G542" s="18" t="s">
        <v>546</v>
      </c>
      <c r="H542" s="18" t="s">
        <v>906</v>
      </c>
      <c r="I542" s="20">
        <v>0.25</v>
      </c>
      <c r="J542" s="21" t="s">
        <v>1226</v>
      </c>
      <c r="K542" s="18" t="s">
        <v>1486</v>
      </c>
      <c r="L542" s="18" t="s">
        <v>1164</v>
      </c>
      <c r="M542" s="21">
        <v>0</v>
      </c>
      <c r="N542" s="27"/>
      <c r="O542" s="27"/>
      <c r="P542" s="9" t="s">
        <v>17</v>
      </c>
      <c r="Q542" s="9"/>
      <c r="T542" s="24" t="str">
        <f t="shared" si="8"/>
        <v>DE2013CSR2</v>
      </c>
    </row>
    <row r="543" spans="1:20" ht="15" customHeight="1">
      <c r="A543" s="20" t="s">
        <v>14</v>
      </c>
      <c r="B543" s="20" t="s">
        <v>34</v>
      </c>
      <c r="C543" s="20">
        <v>2013</v>
      </c>
      <c r="D543" s="20" t="s">
        <v>5</v>
      </c>
      <c r="E543" s="18" t="s">
        <v>545</v>
      </c>
      <c r="F543" s="20" t="s">
        <v>2</v>
      </c>
      <c r="G543" s="18" t="s">
        <v>546</v>
      </c>
      <c r="H543" s="18" t="s">
        <v>906</v>
      </c>
      <c r="I543" s="20">
        <v>0.25</v>
      </c>
      <c r="J543" s="21" t="s">
        <v>1227</v>
      </c>
      <c r="K543" s="18" t="s">
        <v>1485</v>
      </c>
      <c r="L543" s="18" t="s">
        <v>1</v>
      </c>
      <c r="M543" s="21">
        <v>0.5</v>
      </c>
      <c r="N543" s="27"/>
      <c r="O543" s="27"/>
      <c r="P543" s="9" t="s">
        <v>17</v>
      </c>
      <c r="Q543" s="9"/>
      <c r="T543" s="24" t="str">
        <f t="shared" si="8"/>
        <v>DE2013CSR2</v>
      </c>
    </row>
    <row r="544" spans="1:20" ht="15" customHeight="1">
      <c r="A544" s="20" t="s">
        <v>14</v>
      </c>
      <c r="B544" s="20" t="s">
        <v>34</v>
      </c>
      <c r="C544" s="20">
        <v>2013</v>
      </c>
      <c r="D544" s="20" t="s">
        <v>5</v>
      </c>
      <c r="E544" s="18" t="s">
        <v>545</v>
      </c>
      <c r="F544" s="20" t="s">
        <v>2</v>
      </c>
      <c r="G544" s="18" t="s">
        <v>546</v>
      </c>
      <c r="H544" s="18" t="s">
        <v>906</v>
      </c>
      <c r="I544" s="20">
        <v>0.25</v>
      </c>
      <c r="J544" s="21" t="s">
        <v>1228</v>
      </c>
      <c r="K544" s="18" t="s">
        <v>1487</v>
      </c>
      <c r="L544" s="18" t="s">
        <v>906</v>
      </c>
      <c r="M544" s="21">
        <v>0.25</v>
      </c>
      <c r="N544" s="27"/>
      <c r="O544" s="27"/>
      <c r="P544" s="9" t="s">
        <v>17</v>
      </c>
      <c r="Q544" s="9"/>
      <c r="T544" s="24" t="str">
        <f t="shared" si="8"/>
        <v>DE2013CSR2</v>
      </c>
    </row>
    <row r="545" spans="1:20" ht="15" customHeight="1">
      <c r="A545" s="20" t="s">
        <v>14</v>
      </c>
      <c r="B545" s="20" t="s">
        <v>34</v>
      </c>
      <c r="C545" s="20">
        <v>2013</v>
      </c>
      <c r="D545" s="20" t="s">
        <v>6</v>
      </c>
      <c r="E545" s="18" t="s">
        <v>547</v>
      </c>
      <c r="F545" s="20" t="s">
        <v>2</v>
      </c>
      <c r="G545" s="18" t="s">
        <v>548</v>
      </c>
      <c r="H545" s="18" t="s">
        <v>1</v>
      </c>
      <c r="I545" s="20">
        <v>0.5</v>
      </c>
      <c r="J545" s="21" t="s">
        <v>1221</v>
      </c>
      <c r="K545" s="18" t="s">
        <v>1488</v>
      </c>
      <c r="L545" s="18" t="s">
        <v>1</v>
      </c>
      <c r="M545" s="21">
        <v>0.5</v>
      </c>
      <c r="N545" s="27"/>
      <c r="O545" s="27"/>
      <c r="P545" s="9" t="s">
        <v>17</v>
      </c>
      <c r="Q545" s="9"/>
      <c r="T545" s="24" t="str">
        <f t="shared" si="8"/>
        <v>DE2013CSR3</v>
      </c>
    </row>
    <row r="546" spans="1:20" ht="15" customHeight="1">
      <c r="A546" s="20" t="s">
        <v>14</v>
      </c>
      <c r="B546" s="20" t="s">
        <v>34</v>
      </c>
      <c r="C546" s="20">
        <v>2013</v>
      </c>
      <c r="D546" s="20" t="s">
        <v>6</v>
      </c>
      <c r="E546" s="18" t="s">
        <v>547</v>
      </c>
      <c r="F546" s="20" t="s">
        <v>2</v>
      </c>
      <c r="G546" s="18" t="s">
        <v>548</v>
      </c>
      <c r="H546" s="18" t="s">
        <v>1</v>
      </c>
      <c r="I546" s="20">
        <v>0.5</v>
      </c>
      <c r="J546" s="21" t="s">
        <v>1222</v>
      </c>
      <c r="K546" s="18" t="s">
        <v>1490</v>
      </c>
      <c r="L546" s="18" t="s">
        <v>1</v>
      </c>
      <c r="M546" s="21">
        <v>0.5</v>
      </c>
      <c r="N546" s="27"/>
      <c r="O546" s="27"/>
      <c r="P546" s="9" t="s">
        <v>17</v>
      </c>
      <c r="Q546" s="9"/>
      <c r="T546" s="24" t="str">
        <f t="shared" si="8"/>
        <v>DE2013CSR3</v>
      </c>
    </row>
    <row r="547" spans="1:20" ht="15" customHeight="1">
      <c r="A547" s="20" t="s">
        <v>14</v>
      </c>
      <c r="B547" s="20" t="s">
        <v>34</v>
      </c>
      <c r="C547" s="20">
        <v>2013</v>
      </c>
      <c r="D547" s="20" t="s">
        <v>6</v>
      </c>
      <c r="E547" s="18" t="s">
        <v>547</v>
      </c>
      <c r="F547" s="20" t="s">
        <v>2</v>
      </c>
      <c r="G547" s="18" t="s">
        <v>548</v>
      </c>
      <c r="H547" s="18" t="s">
        <v>1</v>
      </c>
      <c r="I547" s="20">
        <v>0.5</v>
      </c>
      <c r="J547" s="21" t="s">
        <v>1223</v>
      </c>
      <c r="K547" s="18" t="s">
        <v>1489</v>
      </c>
      <c r="L547" s="18" t="s">
        <v>1</v>
      </c>
      <c r="M547" s="21">
        <v>0.5</v>
      </c>
      <c r="N547" s="27"/>
      <c r="O547" s="27"/>
      <c r="P547" s="9" t="s">
        <v>17</v>
      </c>
      <c r="Q547" s="9"/>
      <c r="T547" s="24" t="str">
        <f t="shared" si="8"/>
        <v>DE2013CSR3</v>
      </c>
    </row>
    <row r="548" spans="1:20" ht="15" customHeight="1">
      <c r="A548" s="20" t="s">
        <v>14</v>
      </c>
      <c r="B548" s="20" t="s">
        <v>34</v>
      </c>
      <c r="C548" s="20">
        <v>2013</v>
      </c>
      <c r="D548" s="20" t="s">
        <v>7</v>
      </c>
      <c r="E548" s="18" t="s">
        <v>549</v>
      </c>
      <c r="F548" s="20" t="s">
        <v>2</v>
      </c>
      <c r="G548" s="18" t="s">
        <v>550</v>
      </c>
      <c r="H548" s="18" t="s">
        <v>906</v>
      </c>
      <c r="I548" s="20">
        <v>0.25</v>
      </c>
      <c r="J548" s="21" t="s">
        <v>1221</v>
      </c>
      <c r="K548" s="18" t="s">
        <v>1491</v>
      </c>
      <c r="L548" s="18" t="s">
        <v>906</v>
      </c>
      <c r="M548" s="21">
        <v>0.25</v>
      </c>
      <c r="N548" s="27"/>
      <c r="O548" s="27"/>
      <c r="P548" s="9" t="s">
        <v>17</v>
      </c>
      <c r="Q548" s="9"/>
      <c r="T548" s="24" t="str">
        <f t="shared" si="8"/>
        <v>DE2013CSR4</v>
      </c>
    </row>
    <row r="549" spans="1:20" ht="15" customHeight="1">
      <c r="A549" s="20" t="s">
        <v>14</v>
      </c>
      <c r="B549" s="20" t="s">
        <v>34</v>
      </c>
      <c r="C549" s="20">
        <v>2013</v>
      </c>
      <c r="D549" s="20" t="s">
        <v>7</v>
      </c>
      <c r="E549" s="18" t="s">
        <v>549</v>
      </c>
      <c r="F549" s="20" t="s">
        <v>2</v>
      </c>
      <c r="G549" s="18" t="s">
        <v>550</v>
      </c>
      <c r="H549" s="18" t="s">
        <v>906</v>
      </c>
      <c r="I549" s="20">
        <v>0.25</v>
      </c>
      <c r="J549" s="21" t="s">
        <v>1222</v>
      </c>
      <c r="K549" s="18" t="s">
        <v>1493</v>
      </c>
      <c r="L549" s="18" t="s">
        <v>906</v>
      </c>
      <c r="M549" s="21">
        <v>0.25</v>
      </c>
      <c r="N549" s="27"/>
      <c r="O549" s="27"/>
      <c r="P549" s="9" t="s">
        <v>17</v>
      </c>
      <c r="Q549" s="9"/>
      <c r="T549" s="24" t="str">
        <f t="shared" si="8"/>
        <v>DE2013CSR4</v>
      </c>
    </row>
    <row r="550" spans="1:20" ht="15" customHeight="1">
      <c r="A550" s="20" t="s">
        <v>14</v>
      </c>
      <c r="B550" s="20" t="s">
        <v>34</v>
      </c>
      <c r="C550" s="20">
        <v>2013</v>
      </c>
      <c r="D550" s="20" t="s">
        <v>7</v>
      </c>
      <c r="E550" s="18" t="s">
        <v>549</v>
      </c>
      <c r="F550" s="20" t="s">
        <v>2</v>
      </c>
      <c r="G550" s="18" t="s">
        <v>550</v>
      </c>
      <c r="H550" s="18" t="s">
        <v>906</v>
      </c>
      <c r="I550" s="20">
        <v>0.25</v>
      </c>
      <c r="J550" s="21" t="s">
        <v>1223</v>
      </c>
      <c r="K550" s="18" t="s">
        <v>1494</v>
      </c>
      <c r="L550" s="18" t="s">
        <v>1760</v>
      </c>
      <c r="M550" s="21">
        <v>1</v>
      </c>
      <c r="N550" s="27"/>
      <c r="O550" s="27"/>
      <c r="P550" s="9" t="s">
        <v>17</v>
      </c>
      <c r="Q550" s="9"/>
      <c r="T550" s="24" t="str">
        <f t="shared" si="8"/>
        <v>DE2013CSR4</v>
      </c>
    </row>
    <row r="551" spans="1:20" ht="15" customHeight="1">
      <c r="A551" s="20" t="s">
        <v>14</v>
      </c>
      <c r="B551" s="20" t="s">
        <v>34</v>
      </c>
      <c r="C551" s="20">
        <v>2013</v>
      </c>
      <c r="D551" s="20" t="s">
        <v>7</v>
      </c>
      <c r="E551" s="18" t="s">
        <v>549</v>
      </c>
      <c r="F551" s="20" t="s">
        <v>2</v>
      </c>
      <c r="G551" s="18" t="s">
        <v>550</v>
      </c>
      <c r="H551" s="18" t="s">
        <v>906</v>
      </c>
      <c r="I551" s="20">
        <v>0.25</v>
      </c>
      <c r="J551" s="21" t="s">
        <v>1224</v>
      </c>
      <c r="K551" s="18" t="s">
        <v>1492</v>
      </c>
      <c r="L551" s="18" t="s">
        <v>1164</v>
      </c>
      <c r="M551" s="21">
        <v>0</v>
      </c>
      <c r="N551" s="27"/>
      <c r="O551" s="27"/>
      <c r="P551" s="9" t="s">
        <v>17</v>
      </c>
      <c r="Q551" s="9"/>
      <c r="T551" s="24" t="str">
        <f t="shared" si="8"/>
        <v>DE2013CSR4</v>
      </c>
    </row>
    <row r="552" spans="1:20" ht="15" customHeight="1">
      <c r="A552" s="20" t="s">
        <v>14</v>
      </c>
      <c r="B552" s="20" t="s">
        <v>34</v>
      </c>
      <c r="C552" s="20">
        <v>2013</v>
      </c>
      <c r="D552" s="20" t="s">
        <v>7</v>
      </c>
      <c r="E552" s="18" t="s">
        <v>549</v>
      </c>
      <c r="F552" s="20" t="s">
        <v>2</v>
      </c>
      <c r="G552" s="18" t="s">
        <v>550</v>
      </c>
      <c r="H552" s="18" t="s">
        <v>906</v>
      </c>
      <c r="I552" s="20">
        <v>0.25</v>
      </c>
      <c r="J552" s="21" t="s">
        <v>1225</v>
      </c>
      <c r="K552" s="18" t="s">
        <v>1495</v>
      </c>
      <c r="L552" s="18" t="s">
        <v>906</v>
      </c>
      <c r="M552" s="21">
        <v>0.25</v>
      </c>
      <c r="N552" s="27"/>
      <c r="O552" s="27"/>
      <c r="P552" s="9" t="s">
        <v>17</v>
      </c>
      <c r="Q552" s="9"/>
      <c r="T552" s="24" t="str">
        <f t="shared" si="8"/>
        <v>DE2013CSR4</v>
      </c>
    </row>
    <row r="553" spans="1:20" ht="15" customHeight="1">
      <c r="A553" s="20" t="s">
        <v>14</v>
      </c>
      <c r="B553" s="20" t="s">
        <v>34</v>
      </c>
      <c r="C553" s="20">
        <v>2013</v>
      </c>
      <c r="D553" s="20" t="s">
        <v>7</v>
      </c>
      <c r="E553" s="18" t="s">
        <v>549</v>
      </c>
      <c r="F553" s="20" t="s">
        <v>2</v>
      </c>
      <c r="G553" s="18" t="s">
        <v>550</v>
      </c>
      <c r="H553" s="18" t="s">
        <v>906</v>
      </c>
      <c r="I553" s="20">
        <v>0.25</v>
      </c>
      <c r="J553" s="21" t="s">
        <v>1226</v>
      </c>
      <c r="K553" s="18" t="s">
        <v>1496</v>
      </c>
      <c r="L553" s="18" t="s">
        <v>906</v>
      </c>
      <c r="M553" s="21">
        <v>0.25</v>
      </c>
      <c r="N553" s="27"/>
      <c r="O553" s="27"/>
      <c r="P553" s="9" t="s">
        <v>17</v>
      </c>
      <c r="Q553" s="9"/>
      <c r="T553" s="24" t="str">
        <f t="shared" si="8"/>
        <v>DE2013CSR4</v>
      </c>
    </row>
    <row r="554" spans="1:20" ht="15" customHeight="1">
      <c r="A554" s="20" t="s">
        <v>14</v>
      </c>
      <c r="B554" s="20" t="s">
        <v>34</v>
      </c>
      <c r="C554" s="20">
        <v>2014</v>
      </c>
      <c r="D554" s="20" t="s">
        <v>4</v>
      </c>
      <c r="E554" s="18" t="s">
        <v>3021</v>
      </c>
      <c r="F554" s="20" t="s">
        <v>13</v>
      </c>
      <c r="G554" s="18" t="s">
        <v>551</v>
      </c>
      <c r="H554" s="18" t="s">
        <v>906</v>
      </c>
      <c r="I554" s="20">
        <v>0.25</v>
      </c>
      <c r="J554" s="21" t="s">
        <v>1221</v>
      </c>
      <c r="K554" s="18" t="s">
        <v>1162</v>
      </c>
      <c r="L554" s="18" t="s">
        <v>142</v>
      </c>
      <c r="M554" s="21">
        <v>0.5</v>
      </c>
      <c r="N554" s="27"/>
      <c r="O554" s="27"/>
      <c r="P554" s="9" t="s">
        <v>17</v>
      </c>
      <c r="Q554" s="9"/>
      <c r="T554" s="24" t="str">
        <f t="shared" si="8"/>
        <v>DE2014CSR1</v>
      </c>
    </row>
    <row r="555" spans="1:20" ht="15" customHeight="1">
      <c r="A555" s="20" t="s">
        <v>14</v>
      </c>
      <c r="B555" s="20" t="s">
        <v>34</v>
      </c>
      <c r="C555" s="20">
        <v>2014</v>
      </c>
      <c r="D555" s="20" t="s">
        <v>4</v>
      </c>
      <c r="E555" s="18" t="s">
        <v>3021</v>
      </c>
      <c r="F555" s="20" t="s">
        <v>13</v>
      </c>
      <c r="G555" s="18" t="s">
        <v>551</v>
      </c>
      <c r="H555" s="18" t="s">
        <v>906</v>
      </c>
      <c r="I555" s="20">
        <v>0.25</v>
      </c>
      <c r="J555" s="21" t="s">
        <v>1222</v>
      </c>
      <c r="K555" s="18" t="s">
        <v>1163</v>
      </c>
      <c r="L555" s="18" t="s">
        <v>1149</v>
      </c>
      <c r="M555" s="21">
        <v>0.25</v>
      </c>
      <c r="N555" s="27"/>
      <c r="O555" s="27"/>
      <c r="P555" s="9" t="s">
        <v>17</v>
      </c>
      <c r="Q555" s="9"/>
      <c r="T555" s="24" t="str">
        <f t="shared" si="8"/>
        <v>DE2014CSR1</v>
      </c>
    </row>
    <row r="556" spans="1:20" ht="15" customHeight="1">
      <c r="A556" s="20" t="s">
        <v>14</v>
      </c>
      <c r="B556" s="20" t="s">
        <v>34</v>
      </c>
      <c r="C556" s="20">
        <v>2014</v>
      </c>
      <c r="D556" s="20" t="s">
        <v>4</v>
      </c>
      <c r="E556" s="18" t="s">
        <v>3021</v>
      </c>
      <c r="F556" s="20" t="s">
        <v>13</v>
      </c>
      <c r="G556" s="18" t="s">
        <v>551</v>
      </c>
      <c r="H556" s="18" t="s">
        <v>906</v>
      </c>
      <c r="I556" s="20">
        <v>0.25</v>
      </c>
      <c r="J556" s="21" t="s">
        <v>1223</v>
      </c>
      <c r="K556" s="18" t="s">
        <v>1165</v>
      </c>
      <c r="L556" s="18" t="s">
        <v>1164</v>
      </c>
      <c r="M556" s="21">
        <v>0</v>
      </c>
      <c r="N556" s="27"/>
      <c r="O556" s="27"/>
      <c r="P556" s="9" t="s">
        <v>17</v>
      </c>
      <c r="Q556" s="9"/>
      <c r="T556" s="24" t="str">
        <f t="shared" si="8"/>
        <v>DE2014CSR1</v>
      </c>
    </row>
    <row r="557" spans="1:20" ht="15" customHeight="1">
      <c r="A557" s="20" t="s">
        <v>14</v>
      </c>
      <c r="B557" s="20" t="s">
        <v>34</v>
      </c>
      <c r="C557" s="20">
        <v>2014</v>
      </c>
      <c r="D557" s="20" t="s">
        <v>4</v>
      </c>
      <c r="E557" s="18" t="s">
        <v>3021</v>
      </c>
      <c r="F557" s="20" t="s">
        <v>13</v>
      </c>
      <c r="G557" s="18" t="s">
        <v>551</v>
      </c>
      <c r="H557" s="18" t="s">
        <v>906</v>
      </c>
      <c r="I557" s="20">
        <v>0.25</v>
      </c>
      <c r="J557" s="21" t="s">
        <v>1224</v>
      </c>
      <c r="K557" s="18" t="s">
        <v>1166</v>
      </c>
      <c r="L557" s="18" t="s">
        <v>142</v>
      </c>
      <c r="M557" s="21">
        <v>0.5</v>
      </c>
      <c r="N557" s="27"/>
      <c r="O557" s="27"/>
      <c r="P557" s="9" t="s">
        <v>17</v>
      </c>
      <c r="Q557" s="9"/>
      <c r="T557" s="24" t="str">
        <f t="shared" si="8"/>
        <v>DE2014CSR1</v>
      </c>
    </row>
    <row r="558" spans="1:20" ht="15" customHeight="1">
      <c r="A558" s="20" t="s">
        <v>14</v>
      </c>
      <c r="B558" s="20" t="s">
        <v>34</v>
      </c>
      <c r="C558" s="20">
        <v>2014</v>
      </c>
      <c r="D558" s="20" t="s">
        <v>4</v>
      </c>
      <c r="E558" s="18" t="s">
        <v>3021</v>
      </c>
      <c r="F558" s="20" t="s">
        <v>13</v>
      </c>
      <c r="G558" s="18" t="s">
        <v>551</v>
      </c>
      <c r="H558" s="18" t="s">
        <v>906</v>
      </c>
      <c r="I558" s="20">
        <v>0.25</v>
      </c>
      <c r="J558" s="21" t="s">
        <v>1225</v>
      </c>
      <c r="K558" s="18" t="s">
        <v>1167</v>
      </c>
      <c r="L558" s="18" t="s">
        <v>1164</v>
      </c>
      <c r="M558" s="21">
        <v>0</v>
      </c>
      <c r="N558" s="27"/>
      <c r="O558" s="27"/>
      <c r="P558" s="9" t="s">
        <v>17</v>
      </c>
      <c r="Q558" s="9"/>
      <c r="T558" s="24" t="str">
        <f t="shared" si="8"/>
        <v>DE2014CSR1</v>
      </c>
    </row>
    <row r="559" spans="1:20" ht="15" customHeight="1">
      <c r="A559" s="20" t="s">
        <v>14</v>
      </c>
      <c r="B559" s="20" t="s">
        <v>34</v>
      </c>
      <c r="C559" s="20">
        <v>2014</v>
      </c>
      <c r="D559" s="20" t="s">
        <v>4</v>
      </c>
      <c r="E559" s="18" t="s">
        <v>3021</v>
      </c>
      <c r="F559" s="20" t="s">
        <v>13</v>
      </c>
      <c r="G559" s="18" t="s">
        <v>551</v>
      </c>
      <c r="H559" s="18" t="s">
        <v>906</v>
      </c>
      <c r="I559" s="20">
        <v>0.25</v>
      </c>
      <c r="J559" s="21" t="s">
        <v>1226</v>
      </c>
      <c r="K559" s="18" t="s">
        <v>3022</v>
      </c>
      <c r="L559" s="18" t="s">
        <v>142</v>
      </c>
      <c r="M559" s="21">
        <v>0.5</v>
      </c>
      <c r="N559" s="27"/>
      <c r="O559" s="27"/>
      <c r="P559" s="9" t="s">
        <v>17</v>
      </c>
      <c r="Q559" s="9"/>
      <c r="T559" s="24" t="str">
        <f t="shared" si="8"/>
        <v>DE2014CSR1</v>
      </c>
    </row>
    <row r="560" spans="1:20" ht="15" customHeight="1">
      <c r="A560" s="20" t="s">
        <v>14</v>
      </c>
      <c r="B560" s="20" t="s">
        <v>34</v>
      </c>
      <c r="C560" s="20">
        <v>2014</v>
      </c>
      <c r="D560" s="20" t="s">
        <v>4</v>
      </c>
      <c r="E560" s="18" t="s">
        <v>3021</v>
      </c>
      <c r="F560" s="20" t="s">
        <v>13</v>
      </c>
      <c r="G560" s="18" t="s">
        <v>551</v>
      </c>
      <c r="H560" s="18" t="s">
        <v>906</v>
      </c>
      <c r="I560" s="20">
        <v>0.25</v>
      </c>
      <c r="J560" s="21" t="s">
        <v>1227</v>
      </c>
      <c r="K560" s="18" t="s">
        <v>3023</v>
      </c>
      <c r="L560" s="18" t="s">
        <v>1149</v>
      </c>
      <c r="M560" s="21">
        <v>0.25</v>
      </c>
      <c r="N560" s="27"/>
      <c r="O560" s="27"/>
      <c r="P560" s="9" t="s">
        <v>17</v>
      </c>
      <c r="Q560" s="9"/>
      <c r="T560" s="24" t="str">
        <f t="shared" si="8"/>
        <v>DE2014CSR1</v>
      </c>
    </row>
    <row r="561" spans="1:20" ht="15" customHeight="1">
      <c r="A561" s="20" t="s">
        <v>14</v>
      </c>
      <c r="B561" s="20" t="s">
        <v>34</v>
      </c>
      <c r="C561" s="20">
        <v>2014</v>
      </c>
      <c r="D561" s="20" t="s">
        <v>5</v>
      </c>
      <c r="E561" s="18" t="s">
        <v>552</v>
      </c>
      <c r="F561" s="20" t="s">
        <v>3</v>
      </c>
      <c r="G561" s="18" t="s">
        <v>553</v>
      </c>
      <c r="H561" s="18" t="s">
        <v>906</v>
      </c>
      <c r="I561" s="20">
        <v>0.25</v>
      </c>
      <c r="J561" s="21" t="s">
        <v>1221</v>
      </c>
      <c r="K561" s="18" t="s">
        <v>3024</v>
      </c>
      <c r="L561" s="18" t="s">
        <v>1149</v>
      </c>
      <c r="M561" s="21">
        <v>0.25</v>
      </c>
      <c r="N561" s="27"/>
      <c r="O561" s="27"/>
      <c r="P561" s="9" t="s">
        <v>17</v>
      </c>
      <c r="Q561" s="9"/>
      <c r="T561" s="24" t="str">
        <f t="shared" si="8"/>
        <v>DE2014CSR2</v>
      </c>
    </row>
    <row r="562" spans="1:20" ht="15" customHeight="1">
      <c r="A562" s="20" t="s">
        <v>14</v>
      </c>
      <c r="B562" s="20" t="s">
        <v>34</v>
      </c>
      <c r="C562" s="20">
        <v>2014</v>
      </c>
      <c r="D562" s="20" t="s">
        <v>5</v>
      </c>
      <c r="E562" s="18" t="s">
        <v>552</v>
      </c>
      <c r="F562" s="20" t="s">
        <v>3</v>
      </c>
      <c r="G562" s="18" t="s">
        <v>553</v>
      </c>
      <c r="H562" s="18" t="s">
        <v>906</v>
      </c>
      <c r="I562" s="20">
        <v>0.25</v>
      </c>
      <c r="J562" s="21" t="s">
        <v>1222</v>
      </c>
      <c r="K562" s="18" t="s">
        <v>1168</v>
      </c>
      <c r="L562" s="18" t="s">
        <v>142</v>
      </c>
      <c r="M562" s="21">
        <v>0.5</v>
      </c>
      <c r="N562" s="27"/>
      <c r="O562" s="27"/>
      <c r="P562" s="9" t="s">
        <v>17</v>
      </c>
      <c r="Q562" s="9"/>
      <c r="T562" s="24" t="str">
        <f t="shared" si="8"/>
        <v>DE2014CSR2</v>
      </c>
    </row>
    <row r="563" spans="1:20" ht="15" customHeight="1">
      <c r="A563" s="20" t="s">
        <v>14</v>
      </c>
      <c r="B563" s="20" t="s">
        <v>34</v>
      </c>
      <c r="C563" s="20">
        <v>2014</v>
      </c>
      <c r="D563" s="20" t="s">
        <v>5</v>
      </c>
      <c r="E563" s="18" t="s">
        <v>552</v>
      </c>
      <c r="F563" s="20" t="s">
        <v>3</v>
      </c>
      <c r="G563" s="18" t="s">
        <v>553</v>
      </c>
      <c r="H563" s="18" t="s">
        <v>906</v>
      </c>
      <c r="I563" s="20">
        <v>0.25</v>
      </c>
      <c r="J563" s="21" t="s">
        <v>1223</v>
      </c>
      <c r="K563" s="18" t="s">
        <v>3025</v>
      </c>
      <c r="L563" s="18" t="s">
        <v>1149</v>
      </c>
      <c r="M563" s="21">
        <v>0.25</v>
      </c>
      <c r="N563" s="27"/>
      <c r="O563" s="27"/>
      <c r="P563" s="9" t="s">
        <v>17</v>
      </c>
      <c r="Q563" s="9"/>
      <c r="T563" s="24" t="str">
        <f t="shared" si="8"/>
        <v>DE2014CSR2</v>
      </c>
    </row>
    <row r="564" spans="1:20" ht="15" customHeight="1">
      <c r="A564" s="20" t="s">
        <v>14</v>
      </c>
      <c r="B564" s="20" t="s">
        <v>34</v>
      </c>
      <c r="C564" s="20">
        <v>2014</v>
      </c>
      <c r="D564" s="20" t="s">
        <v>5</v>
      </c>
      <c r="E564" s="18" t="s">
        <v>552</v>
      </c>
      <c r="F564" s="20" t="s">
        <v>3</v>
      </c>
      <c r="G564" s="18" t="s">
        <v>553</v>
      </c>
      <c r="H564" s="18" t="s">
        <v>906</v>
      </c>
      <c r="I564" s="20">
        <v>0.25</v>
      </c>
      <c r="J564" s="21" t="s">
        <v>1224</v>
      </c>
      <c r="K564" s="18" t="s">
        <v>3026</v>
      </c>
      <c r="L564" s="18" t="s">
        <v>1149</v>
      </c>
      <c r="M564" s="21">
        <v>0.25</v>
      </c>
      <c r="N564" s="27"/>
      <c r="O564" s="27"/>
      <c r="P564" s="9" t="s">
        <v>17</v>
      </c>
      <c r="Q564" s="9"/>
      <c r="T564" s="24" t="str">
        <f t="shared" si="8"/>
        <v>DE2014CSR2</v>
      </c>
    </row>
    <row r="565" spans="1:20" ht="15" customHeight="1">
      <c r="A565" s="20" t="s">
        <v>14</v>
      </c>
      <c r="B565" s="20" t="s">
        <v>34</v>
      </c>
      <c r="C565" s="20">
        <v>2014</v>
      </c>
      <c r="D565" s="20" t="s">
        <v>5</v>
      </c>
      <c r="E565" s="18" t="s">
        <v>552</v>
      </c>
      <c r="F565" s="20" t="s">
        <v>3</v>
      </c>
      <c r="G565" s="18" t="s">
        <v>553</v>
      </c>
      <c r="H565" s="18" t="s">
        <v>906</v>
      </c>
      <c r="I565" s="20">
        <v>0.25</v>
      </c>
      <c r="J565" s="21" t="s">
        <v>1225</v>
      </c>
      <c r="K565" s="18" t="s">
        <v>1169</v>
      </c>
      <c r="L565" s="18" t="s">
        <v>1164</v>
      </c>
      <c r="M565" s="21">
        <v>0</v>
      </c>
      <c r="N565" s="27"/>
      <c r="O565" s="27"/>
      <c r="P565" s="9" t="s">
        <v>17</v>
      </c>
      <c r="Q565" s="9"/>
      <c r="T565" s="24" t="str">
        <f t="shared" si="8"/>
        <v>DE2014CSR2</v>
      </c>
    </row>
    <row r="566" spans="1:20" ht="15" customHeight="1">
      <c r="A566" s="20" t="s">
        <v>14</v>
      </c>
      <c r="B566" s="20" t="s">
        <v>34</v>
      </c>
      <c r="C566" s="20">
        <v>2014</v>
      </c>
      <c r="D566" s="20" t="s">
        <v>5</v>
      </c>
      <c r="E566" s="18" t="s">
        <v>552</v>
      </c>
      <c r="F566" s="20" t="s">
        <v>3</v>
      </c>
      <c r="G566" s="18" t="s">
        <v>553</v>
      </c>
      <c r="H566" s="18" t="s">
        <v>906</v>
      </c>
      <c r="I566" s="20">
        <v>0.25</v>
      </c>
      <c r="J566" s="21" t="s">
        <v>1226</v>
      </c>
      <c r="K566" s="18" t="s">
        <v>1170</v>
      </c>
      <c r="L566" s="18" t="s">
        <v>1164</v>
      </c>
      <c r="M566" s="21">
        <v>0</v>
      </c>
      <c r="N566" s="27"/>
      <c r="O566" s="27"/>
      <c r="P566" s="9" t="s">
        <v>17</v>
      </c>
      <c r="Q566" s="9"/>
      <c r="T566" s="24" t="str">
        <f t="shared" si="8"/>
        <v>DE2014CSR2</v>
      </c>
    </row>
    <row r="567" spans="1:20" ht="15" customHeight="1">
      <c r="A567" s="20" t="s">
        <v>14</v>
      </c>
      <c r="B567" s="20" t="s">
        <v>34</v>
      </c>
      <c r="C567" s="20">
        <v>2014</v>
      </c>
      <c r="D567" s="20" t="s">
        <v>5</v>
      </c>
      <c r="E567" s="18" t="s">
        <v>552</v>
      </c>
      <c r="F567" s="20" t="s">
        <v>3</v>
      </c>
      <c r="G567" s="18" t="s">
        <v>553</v>
      </c>
      <c r="H567" s="18" t="s">
        <v>906</v>
      </c>
      <c r="I567" s="20">
        <v>0.25</v>
      </c>
      <c r="J567" s="21" t="s">
        <v>1227</v>
      </c>
      <c r="K567" s="18" t="s">
        <v>1171</v>
      </c>
      <c r="L567" s="18" t="s">
        <v>1174</v>
      </c>
      <c r="M567" s="21">
        <v>0.75</v>
      </c>
      <c r="N567" s="27"/>
      <c r="O567" s="27"/>
      <c r="P567" s="9" t="s">
        <v>17</v>
      </c>
      <c r="Q567" s="9"/>
      <c r="T567" s="24" t="str">
        <f t="shared" si="8"/>
        <v>DE2014CSR2</v>
      </c>
    </row>
    <row r="568" spans="1:20" ht="15" customHeight="1">
      <c r="A568" s="20" t="s">
        <v>14</v>
      </c>
      <c r="B568" s="20" t="s">
        <v>34</v>
      </c>
      <c r="C568" s="20">
        <v>2014</v>
      </c>
      <c r="D568" s="20" t="s">
        <v>5</v>
      </c>
      <c r="E568" s="18" t="s">
        <v>552</v>
      </c>
      <c r="F568" s="20" t="s">
        <v>3</v>
      </c>
      <c r="G568" s="18" t="s">
        <v>553</v>
      </c>
      <c r="H568" s="18" t="s">
        <v>906</v>
      </c>
      <c r="I568" s="20">
        <v>0.25</v>
      </c>
      <c r="J568" s="21" t="s">
        <v>1228</v>
      </c>
      <c r="K568" s="18" t="s">
        <v>1172</v>
      </c>
      <c r="L568" s="18" t="s">
        <v>142</v>
      </c>
      <c r="M568" s="21">
        <v>0.5</v>
      </c>
      <c r="N568" s="27"/>
      <c r="O568" s="27"/>
      <c r="P568" s="9" t="s">
        <v>17</v>
      </c>
      <c r="Q568" s="9"/>
      <c r="T568" s="24" t="str">
        <f t="shared" si="8"/>
        <v>DE2014CSR2</v>
      </c>
    </row>
    <row r="569" spans="1:20" ht="15" customHeight="1">
      <c r="A569" s="20" t="s">
        <v>14</v>
      </c>
      <c r="B569" s="20" t="s">
        <v>34</v>
      </c>
      <c r="C569" s="20">
        <v>2014</v>
      </c>
      <c r="D569" s="20" t="s">
        <v>6</v>
      </c>
      <c r="E569" s="18" t="s">
        <v>554</v>
      </c>
      <c r="F569" s="20" t="s">
        <v>3</v>
      </c>
      <c r="G569" s="18" t="s">
        <v>3027</v>
      </c>
      <c r="H569" s="18" t="s">
        <v>1</v>
      </c>
      <c r="I569" s="20">
        <v>0.5</v>
      </c>
      <c r="J569" s="21" t="s">
        <v>1221</v>
      </c>
      <c r="K569" s="18" t="s">
        <v>3028</v>
      </c>
      <c r="L569" s="18" t="s">
        <v>142</v>
      </c>
      <c r="M569" s="21">
        <v>0.5</v>
      </c>
      <c r="N569" s="27"/>
      <c r="O569" s="27"/>
      <c r="P569" s="9" t="s">
        <v>17</v>
      </c>
      <c r="Q569" s="9"/>
      <c r="T569" s="24" t="str">
        <f t="shared" si="8"/>
        <v>DE2014CSR3</v>
      </c>
    </row>
    <row r="570" spans="1:20" ht="15" customHeight="1">
      <c r="A570" s="20" t="s">
        <v>14</v>
      </c>
      <c r="B570" s="20" t="s">
        <v>34</v>
      </c>
      <c r="C570" s="20">
        <v>2014</v>
      </c>
      <c r="D570" s="20" t="s">
        <v>6</v>
      </c>
      <c r="E570" s="18" t="s">
        <v>554</v>
      </c>
      <c r="F570" s="20" t="s">
        <v>3</v>
      </c>
      <c r="G570" s="18" t="s">
        <v>3027</v>
      </c>
      <c r="H570" s="18" t="s">
        <v>1</v>
      </c>
      <c r="I570" s="20">
        <v>0.5</v>
      </c>
      <c r="J570" s="21" t="s">
        <v>1222</v>
      </c>
      <c r="K570" s="18" t="s">
        <v>3029</v>
      </c>
      <c r="L570" s="18" t="s">
        <v>1174</v>
      </c>
      <c r="M570" s="21">
        <v>0.75</v>
      </c>
      <c r="N570" s="27"/>
      <c r="O570" s="27"/>
      <c r="P570" s="9" t="s">
        <v>17</v>
      </c>
      <c r="Q570" s="9"/>
      <c r="T570" s="24" t="str">
        <f t="shared" si="8"/>
        <v>DE2014CSR3</v>
      </c>
    </row>
    <row r="571" spans="1:20" ht="15" customHeight="1">
      <c r="A571" s="20" t="s">
        <v>14</v>
      </c>
      <c r="B571" s="20" t="s">
        <v>34</v>
      </c>
      <c r="C571" s="20">
        <v>2014</v>
      </c>
      <c r="D571" s="20" t="s">
        <v>6</v>
      </c>
      <c r="E571" s="18" t="s">
        <v>554</v>
      </c>
      <c r="F571" s="20" t="s">
        <v>3</v>
      </c>
      <c r="G571" s="18" t="s">
        <v>3027</v>
      </c>
      <c r="H571" s="18" t="s">
        <v>1</v>
      </c>
      <c r="I571" s="20">
        <v>0.5</v>
      </c>
      <c r="J571" s="21" t="s">
        <v>1223</v>
      </c>
      <c r="K571" s="18" t="s">
        <v>3030</v>
      </c>
      <c r="L571" s="18" t="s">
        <v>1149</v>
      </c>
      <c r="M571" s="21">
        <v>0.25</v>
      </c>
      <c r="N571" s="27"/>
      <c r="O571" s="27"/>
      <c r="P571" s="9" t="s">
        <v>17</v>
      </c>
      <c r="Q571" s="9"/>
      <c r="T571" s="24" t="str">
        <f t="shared" si="8"/>
        <v>DE2014CSR3</v>
      </c>
    </row>
    <row r="572" spans="1:20" ht="15" customHeight="1">
      <c r="A572" s="20" t="s">
        <v>14</v>
      </c>
      <c r="B572" s="20" t="s">
        <v>34</v>
      </c>
      <c r="C572" s="20">
        <v>2014</v>
      </c>
      <c r="D572" s="20" t="s">
        <v>6</v>
      </c>
      <c r="E572" s="18" t="s">
        <v>554</v>
      </c>
      <c r="F572" s="20" t="s">
        <v>3</v>
      </c>
      <c r="G572" s="18" t="s">
        <v>3027</v>
      </c>
      <c r="H572" s="18" t="s">
        <v>1</v>
      </c>
      <c r="I572" s="20">
        <v>0.5</v>
      </c>
      <c r="J572" s="21" t="s">
        <v>1224</v>
      </c>
      <c r="K572" s="18" t="s">
        <v>3031</v>
      </c>
      <c r="L572" s="18" t="s">
        <v>142</v>
      </c>
      <c r="M572" s="21">
        <v>0.5</v>
      </c>
      <c r="N572" s="27"/>
      <c r="O572" s="27"/>
      <c r="P572" s="9" t="s">
        <v>17</v>
      </c>
      <c r="Q572" s="9"/>
      <c r="T572" s="24" t="str">
        <f t="shared" si="8"/>
        <v>DE2014CSR3</v>
      </c>
    </row>
    <row r="573" spans="1:20" ht="15" customHeight="1">
      <c r="A573" s="20" t="s">
        <v>14</v>
      </c>
      <c r="B573" s="20" t="s">
        <v>34</v>
      </c>
      <c r="C573" s="20">
        <v>2014</v>
      </c>
      <c r="D573" s="20" t="s">
        <v>7</v>
      </c>
      <c r="E573" s="18" t="s">
        <v>555</v>
      </c>
      <c r="F573" s="20" t="s">
        <v>3</v>
      </c>
      <c r="G573" s="18" t="s">
        <v>3037</v>
      </c>
      <c r="H573" s="18" t="s">
        <v>906</v>
      </c>
      <c r="I573" s="20">
        <v>0.25</v>
      </c>
      <c r="J573" s="21" t="s">
        <v>1264</v>
      </c>
      <c r="K573" s="18" t="s">
        <v>3032</v>
      </c>
      <c r="L573" s="18" t="s">
        <v>1149</v>
      </c>
      <c r="M573" s="21">
        <v>0.25</v>
      </c>
      <c r="N573" s="27"/>
      <c r="O573" s="27"/>
      <c r="P573" s="9" t="s">
        <v>17</v>
      </c>
      <c r="Q573" s="9"/>
      <c r="T573" s="24" t="str">
        <f t="shared" si="8"/>
        <v>DE2014CSR4</v>
      </c>
    </row>
    <row r="574" spans="1:20" ht="15" customHeight="1">
      <c r="A574" s="20" t="s">
        <v>14</v>
      </c>
      <c r="B574" s="20" t="s">
        <v>34</v>
      </c>
      <c r="C574" s="20">
        <v>2014</v>
      </c>
      <c r="D574" s="20" t="s">
        <v>7</v>
      </c>
      <c r="E574" s="18" t="s">
        <v>555</v>
      </c>
      <c r="F574" s="20" t="s">
        <v>3</v>
      </c>
      <c r="G574" s="18" t="s">
        <v>3037</v>
      </c>
      <c r="H574" s="18" t="s">
        <v>906</v>
      </c>
      <c r="I574" s="20">
        <v>0.25</v>
      </c>
      <c r="J574" s="21" t="s">
        <v>1260</v>
      </c>
      <c r="K574" s="18" t="s">
        <v>3033</v>
      </c>
      <c r="L574" s="18" t="s">
        <v>1149</v>
      </c>
      <c r="M574" s="21">
        <v>0.25</v>
      </c>
      <c r="N574" s="27"/>
      <c r="O574" s="27"/>
      <c r="P574" s="9" t="s">
        <v>17</v>
      </c>
      <c r="Q574" s="9"/>
      <c r="T574" s="24" t="str">
        <f t="shared" si="8"/>
        <v>DE2014CSR4</v>
      </c>
    </row>
    <row r="575" spans="1:20" ht="15" customHeight="1">
      <c r="A575" s="20" t="s">
        <v>14</v>
      </c>
      <c r="B575" s="20" t="s">
        <v>34</v>
      </c>
      <c r="C575" s="20">
        <v>2014</v>
      </c>
      <c r="D575" s="20" t="s">
        <v>7</v>
      </c>
      <c r="E575" s="18" t="s">
        <v>555</v>
      </c>
      <c r="F575" s="20" t="s">
        <v>3</v>
      </c>
      <c r="G575" s="18" t="s">
        <v>3037</v>
      </c>
      <c r="H575" s="18" t="s">
        <v>906</v>
      </c>
      <c r="I575" s="20">
        <v>0.25</v>
      </c>
      <c r="J575" s="21" t="s">
        <v>1261</v>
      </c>
      <c r="K575" s="18" t="s">
        <v>3034</v>
      </c>
      <c r="L575" s="18" t="s">
        <v>1164</v>
      </c>
      <c r="M575" s="21">
        <v>0</v>
      </c>
      <c r="N575" s="27"/>
      <c r="O575" s="27"/>
      <c r="P575" s="9" t="s">
        <v>17</v>
      </c>
      <c r="Q575" s="9"/>
      <c r="T575" s="24" t="str">
        <f t="shared" si="8"/>
        <v>DE2014CSR4</v>
      </c>
    </row>
    <row r="576" spans="1:20" ht="15" customHeight="1">
      <c r="A576" s="20" t="s">
        <v>14</v>
      </c>
      <c r="B576" s="20" t="s">
        <v>34</v>
      </c>
      <c r="C576" s="20">
        <v>2014</v>
      </c>
      <c r="D576" s="20" t="s">
        <v>7</v>
      </c>
      <c r="E576" s="18" t="s">
        <v>555</v>
      </c>
      <c r="F576" s="20" t="s">
        <v>3</v>
      </c>
      <c r="G576" s="18" t="s">
        <v>3037</v>
      </c>
      <c r="H576" s="18" t="s">
        <v>906</v>
      </c>
      <c r="I576" s="20">
        <v>0.25</v>
      </c>
      <c r="J576" s="21" t="s">
        <v>1262</v>
      </c>
      <c r="K576" s="18" t="s">
        <v>3035</v>
      </c>
      <c r="L576" s="18" t="s">
        <v>1149</v>
      </c>
      <c r="M576" s="21">
        <v>0.25</v>
      </c>
      <c r="N576" s="27"/>
      <c r="O576" s="27"/>
      <c r="P576" s="9" t="s">
        <v>17</v>
      </c>
      <c r="Q576" s="9"/>
      <c r="T576" s="24" t="str">
        <f t="shared" si="8"/>
        <v>DE2014CSR4</v>
      </c>
    </row>
    <row r="577" spans="1:20" ht="15" customHeight="1">
      <c r="A577" s="20" t="s">
        <v>14</v>
      </c>
      <c r="B577" s="20" t="s">
        <v>34</v>
      </c>
      <c r="C577" s="20">
        <v>2014</v>
      </c>
      <c r="D577" s="20" t="s">
        <v>7</v>
      </c>
      <c r="E577" s="18" t="s">
        <v>555</v>
      </c>
      <c r="F577" s="20" t="s">
        <v>3</v>
      </c>
      <c r="G577" s="18" t="s">
        <v>3037</v>
      </c>
      <c r="H577" s="18" t="s">
        <v>906</v>
      </c>
      <c r="I577" s="20">
        <v>0.25</v>
      </c>
      <c r="J577" s="21" t="s">
        <v>1263</v>
      </c>
      <c r="K577" s="18" t="s">
        <v>3036</v>
      </c>
      <c r="L577" s="18" t="s">
        <v>1164</v>
      </c>
      <c r="M577" s="21">
        <v>0</v>
      </c>
      <c r="N577" s="27"/>
      <c r="O577" s="27"/>
      <c r="P577" s="9" t="s">
        <v>17</v>
      </c>
      <c r="Q577" s="9"/>
      <c r="T577" s="24" t="str">
        <f t="shared" si="8"/>
        <v>DE2014CSR4</v>
      </c>
    </row>
    <row r="578" spans="1:20" ht="15" customHeight="1">
      <c r="A578" s="20" t="s">
        <v>14</v>
      </c>
      <c r="B578" s="20" t="s">
        <v>34</v>
      </c>
      <c r="C578" s="20">
        <v>2015</v>
      </c>
      <c r="D578" s="20" t="s">
        <v>4</v>
      </c>
      <c r="E578" s="18" t="s">
        <v>1023</v>
      </c>
      <c r="F578" s="20" t="s">
        <v>3</v>
      </c>
      <c r="G578" s="18" t="s">
        <v>3002</v>
      </c>
      <c r="H578" s="18" t="s">
        <v>906</v>
      </c>
      <c r="I578" s="20">
        <v>0.25</v>
      </c>
      <c r="J578" s="21" t="s">
        <v>1264</v>
      </c>
      <c r="K578" s="18" t="s">
        <v>1915</v>
      </c>
      <c r="L578" s="18" t="s">
        <v>1149</v>
      </c>
      <c r="M578" s="21">
        <v>0.25</v>
      </c>
      <c r="N578" s="27"/>
      <c r="O578" s="27"/>
      <c r="P578" s="9" t="s">
        <v>17</v>
      </c>
      <c r="Q578" s="9"/>
      <c r="T578" s="24" t="str">
        <f t="shared" si="8"/>
        <v>DE2015CSR1</v>
      </c>
    </row>
    <row r="579" spans="1:20" ht="15" customHeight="1">
      <c r="A579" s="20" t="s">
        <v>14</v>
      </c>
      <c r="B579" s="20" t="s">
        <v>34</v>
      </c>
      <c r="C579" s="20">
        <v>2015</v>
      </c>
      <c r="D579" s="20" t="s">
        <v>4</v>
      </c>
      <c r="E579" s="18" t="s">
        <v>1023</v>
      </c>
      <c r="F579" s="20" t="s">
        <v>3</v>
      </c>
      <c r="G579" s="18" t="s">
        <v>3002</v>
      </c>
      <c r="H579" s="18" t="s">
        <v>906</v>
      </c>
      <c r="I579" s="20">
        <v>0.25</v>
      </c>
      <c r="J579" s="21" t="s">
        <v>1260</v>
      </c>
      <c r="K579" s="18" t="s">
        <v>1916</v>
      </c>
      <c r="L579" s="18" t="s">
        <v>1149</v>
      </c>
      <c r="M579" s="21">
        <v>0.25</v>
      </c>
      <c r="N579" s="27"/>
      <c r="O579" s="27"/>
      <c r="P579" s="9" t="s">
        <v>17</v>
      </c>
      <c r="Q579" s="9"/>
      <c r="T579" s="24" t="str">
        <f t="shared" si="8"/>
        <v>DE2015CSR1</v>
      </c>
    </row>
    <row r="580" spans="1:20" ht="15" customHeight="1">
      <c r="A580" s="20" t="s">
        <v>14</v>
      </c>
      <c r="B580" s="20" t="s">
        <v>34</v>
      </c>
      <c r="C580" s="20">
        <v>2015</v>
      </c>
      <c r="D580" s="20" t="s">
        <v>4</v>
      </c>
      <c r="E580" s="18" t="s">
        <v>1023</v>
      </c>
      <c r="F580" s="20" t="s">
        <v>3</v>
      </c>
      <c r="G580" s="18" t="s">
        <v>3002</v>
      </c>
      <c r="H580" s="18" t="s">
        <v>906</v>
      </c>
      <c r="I580" s="20">
        <v>0.25</v>
      </c>
      <c r="J580" s="21" t="s">
        <v>1261</v>
      </c>
      <c r="K580" s="18" t="s">
        <v>1917</v>
      </c>
      <c r="L580" s="18" t="s">
        <v>1149</v>
      </c>
      <c r="M580" s="21">
        <v>0.25</v>
      </c>
      <c r="N580" s="27"/>
      <c r="O580" s="27"/>
      <c r="P580" s="9" t="s">
        <v>17</v>
      </c>
      <c r="Q580" s="9"/>
      <c r="T580" s="24" t="str">
        <f t="shared" si="8"/>
        <v>DE2015CSR1</v>
      </c>
    </row>
    <row r="581" spans="1:20" ht="14.25" customHeight="1">
      <c r="A581" s="20" t="s">
        <v>14</v>
      </c>
      <c r="B581" s="20" t="s">
        <v>34</v>
      </c>
      <c r="C581" s="20">
        <v>2015</v>
      </c>
      <c r="D581" s="20" t="s">
        <v>4</v>
      </c>
      <c r="E581" s="18" t="s">
        <v>1023</v>
      </c>
      <c r="F581" s="20" t="s">
        <v>3</v>
      </c>
      <c r="G581" s="18" t="s">
        <v>3002</v>
      </c>
      <c r="H581" s="18" t="s">
        <v>906</v>
      </c>
      <c r="I581" s="20">
        <v>0.25</v>
      </c>
      <c r="J581" s="21" t="s">
        <v>1262</v>
      </c>
      <c r="K581" s="18" t="s">
        <v>1918</v>
      </c>
      <c r="L581" s="18" t="s">
        <v>1149</v>
      </c>
      <c r="M581" s="21">
        <v>0.25</v>
      </c>
      <c r="N581" s="27"/>
      <c r="O581" s="27"/>
      <c r="P581" s="9" t="s">
        <v>17</v>
      </c>
      <c r="Q581" s="9"/>
      <c r="T581" s="24" t="str">
        <f t="shared" si="8"/>
        <v>DE2015CSR1</v>
      </c>
    </row>
    <row r="582" spans="1:20" ht="15" customHeight="1">
      <c r="A582" s="20" t="s">
        <v>14</v>
      </c>
      <c r="B582" s="20" t="s">
        <v>34</v>
      </c>
      <c r="C582" s="20">
        <v>2015</v>
      </c>
      <c r="D582" s="20" t="s">
        <v>4</v>
      </c>
      <c r="E582" s="18" t="s">
        <v>1023</v>
      </c>
      <c r="F582" s="20" t="s">
        <v>3</v>
      </c>
      <c r="G582" s="18" t="s">
        <v>3002</v>
      </c>
      <c r="H582" s="18" t="s">
        <v>906</v>
      </c>
      <c r="I582" s="20">
        <v>0.25</v>
      </c>
      <c r="J582" s="21" t="s">
        <v>1263</v>
      </c>
      <c r="K582" s="18" t="s">
        <v>2124</v>
      </c>
      <c r="L582" s="18" t="s">
        <v>1149</v>
      </c>
      <c r="M582" s="21">
        <v>0.25</v>
      </c>
      <c r="N582" s="27"/>
      <c r="O582" s="27"/>
      <c r="P582" s="9" t="s">
        <v>17</v>
      </c>
      <c r="Q582" s="9"/>
      <c r="T582" s="24" t="str">
        <f t="shared" si="8"/>
        <v>DE2015CSR1</v>
      </c>
    </row>
    <row r="583" spans="1:20" ht="15" customHeight="1">
      <c r="A583" s="20" t="s">
        <v>14</v>
      </c>
      <c r="B583" s="20" t="s">
        <v>34</v>
      </c>
      <c r="C583" s="20">
        <v>2015</v>
      </c>
      <c r="D583" s="20" t="s">
        <v>5</v>
      </c>
      <c r="E583" s="18" t="s">
        <v>1024</v>
      </c>
      <c r="F583" s="20" t="s">
        <v>3</v>
      </c>
      <c r="G583" s="18" t="s">
        <v>1919</v>
      </c>
      <c r="H583" s="18" t="s">
        <v>906</v>
      </c>
      <c r="I583" s="20">
        <v>0.25</v>
      </c>
      <c r="J583" s="21" t="s">
        <v>1264</v>
      </c>
      <c r="K583" s="18" t="s">
        <v>1920</v>
      </c>
      <c r="L583" s="18" t="s">
        <v>1149</v>
      </c>
      <c r="M583" s="21">
        <v>0.25</v>
      </c>
      <c r="N583" s="27"/>
      <c r="O583" s="27"/>
      <c r="P583" s="9" t="s">
        <v>17</v>
      </c>
      <c r="Q583" s="9"/>
      <c r="T583" s="24" t="str">
        <f t="shared" ref="T583:T646" si="9">A583&amp;C583&amp;D583</f>
        <v>DE2015CSR2</v>
      </c>
    </row>
    <row r="584" spans="1:20" ht="15" customHeight="1">
      <c r="A584" s="20" t="s">
        <v>14</v>
      </c>
      <c r="B584" s="20" t="s">
        <v>34</v>
      </c>
      <c r="C584" s="20">
        <v>2015</v>
      </c>
      <c r="D584" s="20" t="s">
        <v>5</v>
      </c>
      <c r="E584" s="18" t="s">
        <v>1024</v>
      </c>
      <c r="F584" s="20" t="s">
        <v>3</v>
      </c>
      <c r="G584" s="18" t="s">
        <v>1919</v>
      </c>
      <c r="H584" s="18" t="s">
        <v>906</v>
      </c>
      <c r="I584" s="20">
        <v>0.25</v>
      </c>
      <c r="J584" s="21" t="s">
        <v>1260</v>
      </c>
      <c r="K584" s="18" t="s">
        <v>1921</v>
      </c>
      <c r="L584" s="18" t="s">
        <v>1149</v>
      </c>
      <c r="M584" s="21">
        <v>0.25</v>
      </c>
      <c r="N584" s="27"/>
      <c r="O584" s="27"/>
      <c r="P584" s="9" t="s">
        <v>17</v>
      </c>
      <c r="Q584" s="9"/>
      <c r="T584" s="24" t="str">
        <f t="shared" si="9"/>
        <v>DE2015CSR2</v>
      </c>
    </row>
    <row r="585" spans="1:20" ht="15" customHeight="1">
      <c r="A585" s="20" t="s">
        <v>14</v>
      </c>
      <c r="B585" s="20" t="s">
        <v>34</v>
      </c>
      <c r="C585" s="20">
        <v>2015</v>
      </c>
      <c r="D585" s="20" t="s">
        <v>5</v>
      </c>
      <c r="E585" s="18" t="s">
        <v>1024</v>
      </c>
      <c r="F585" s="20" t="s">
        <v>3</v>
      </c>
      <c r="G585" s="18" t="s">
        <v>1919</v>
      </c>
      <c r="H585" s="18" t="s">
        <v>906</v>
      </c>
      <c r="I585" s="20">
        <v>0.25</v>
      </c>
      <c r="J585" s="21" t="s">
        <v>1261</v>
      </c>
      <c r="K585" s="18" t="s">
        <v>1922</v>
      </c>
      <c r="L585" s="18" t="s">
        <v>1164</v>
      </c>
      <c r="M585" s="21">
        <v>0</v>
      </c>
      <c r="N585" s="27"/>
      <c r="O585" s="27"/>
      <c r="P585" s="9" t="s">
        <v>17</v>
      </c>
      <c r="Q585" s="9"/>
      <c r="T585" s="24" t="str">
        <f t="shared" si="9"/>
        <v>DE2015CSR2</v>
      </c>
    </row>
    <row r="586" spans="1:20" ht="15" customHeight="1">
      <c r="A586" s="20" t="s">
        <v>14</v>
      </c>
      <c r="B586" s="20" t="s">
        <v>34</v>
      </c>
      <c r="C586" s="20">
        <v>2015</v>
      </c>
      <c r="D586" s="20" t="s">
        <v>6</v>
      </c>
      <c r="E586" s="18" t="s">
        <v>1025</v>
      </c>
      <c r="F586" s="20" t="s">
        <v>3</v>
      </c>
      <c r="G586" s="18" t="s">
        <v>1925</v>
      </c>
      <c r="H586" s="18" t="s">
        <v>906</v>
      </c>
      <c r="I586" s="20">
        <v>0.25</v>
      </c>
      <c r="J586" s="21" t="s">
        <v>1264</v>
      </c>
      <c r="K586" s="18" t="s">
        <v>1923</v>
      </c>
      <c r="L586" s="18" t="s">
        <v>1149</v>
      </c>
      <c r="M586" s="21">
        <v>0.25</v>
      </c>
      <c r="N586" s="27"/>
      <c r="O586" s="27"/>
      <c r="P586" s="9" t="s">
        <v>17</v>
      </c>
      <c r="Q586" s="9"/>
      <c r="T586" s="24" t="str">
        <f t="shared" si="9"/>
        <v>DE2015CSR3</v>
      </c>
    </row>
    <row r="587" spans="1:20" ht="15" customHeight="1">
      <c r="A587" s="20" t="s">
        <v>14</v>
      </c>
      <c r="B587" s="20" t="s">
        <v>34</v>
      </c>
      <c r="C587" s="20">
        <v>2015</v>
      </c>
      <c r="D587" s="20" t="s">
        <v>6</v>
      </c>
      <c r="E587" s="18" t="s">
        <v>1025</v>
      </c>
      <c r="F587" s="20" t="s">
        <v>3</v>
      </c>
      <c r="G587" s="18" t="s">
        <v>1925</v>
      </c>
      <c r="H587" s="18" t="s">
        <v>906</v>
      </c>
      <c r="I587" s="20">
        <v>0.25</v>
      </c>
      <c r="J587" s="21" t="s">
        <v>1260</v>
      </c>
      <c r="K587" s="18" t="s">
        <v>1924</v>
      </c>
      <c r="L587" s="18" t="s">
        <v>1164</v>
      </c>
      <c r="M587" s="21">
        <v>0</v>
      </c>
      <c r="N587" s="27"/>
      <c r="O587" s="27"/>
      <c r="P587" s="9" t="s">
        <v>17</v>
      </c>
      <c r="Q587" s="9"/>
      <c r="T587" s="24" t="str">
        <f t="shared" si="9"/>
        <v>DE2015CSR3</v>
      </c>
    </row>
    <row r="588" spans="1:20" ht="15" customHeight="1">
      <c r="A588" s="20" t="s">
        <v>14</v>
      </c>
      <c r="B588" s="20" t="s">
        <v>34</v>
      </c>
      <c r="C588" s="20">
        <v>2016</v>
      </c>
      <c r="D588" s="20" t="s">
        <v>4</v>
      </c>
      <c r="E588" s="18" t="s">
        <v>2277</v>
      </c>
      <c r="F588" s="20" t="s">
        <v>3</v>
      </c>
      <c r="G588" s="18" t="s">
        <v>2278</v>
      </c>
      <c r="H588" s="18" t="s">
        <v>1</v>
      </c>
      <c r="I588" s="20">
        <v>0.5</v>
      </c>
      <c r="J588" s="21" t="s">
        <v>1264</v>
      </c>
      <c r="K588" s="18" t="s">
        <v>2279</v>
      </c>
      <c r="L588" s="18" t="s">
        <v>142</v>
      </c>
      <c r="M588" s="21">
        <v>0.5</v>
      </c>
      <c r="N588" s="27"/>
      <c r="O588" s="27"/>
      <c r="P588" s="9" t="s">
        <v>17</v>
      </c>
      <c r="Q588" s="9"/>
      <c r="T588" s="24" t="str">
        <f t="shared" si="9"/>
        <v>DE2016CSR1</v>
      </c>
    </row>
    <row r="589" spans="1:20" ht="15" customHeight="1">
      <c r="A589" s="20" t="s">
        <v>14</v>
      </c>
      <c r="B589" s="20" t="s">
        <v>34</v>
      </c>
      <c r="C589" s="20">
        <v>2016</v>
      </c>
      <c r="D589" s="20" t="s">
        <v>4</v>
      </c>
      <c r="E589" s="18" t="s">
        <v>2277</v>
      </c>
      <c r="F589" s="20" t="s">
        <v>3</v>
      </c>
      <c r="G589" s="18" t="s">
        <v>2278</v>
      </c>
      <c r="H589" s="18" t="s">
        <v>1</v>
      </c>
      <c r="I589" s="20">
        <v>0.5</v>
      </c>
      <c r="J589" s="21" t="s">
        <v>1260</v>
      </c>
      <c r="K589" s="18" t="s">
        <v>2280</v>
      </c>
      <c r="L589" s="18" t="s">
        <v>1149</v>
      </c>
      <c r="M589" s="21">
        <v>0.25</v>
      </c>
      <c r="N589" s="27"/>
      <c r="O589" s="27"/>
      <c r="P589" s="9" t="s">
        <v>17</v>
      </c>
      <c r="Q589" s="9"/>
      <c r="T589" s="24" t="str">
        <f t="shared" si="9"/>
        <v>DE2016CSR1</v>
      </c>
    </row>
    <row r="590" spans="1:20" ht="15" customHeight="1">
      <c r="A590" s="20" t="s">
        <v>14</v>
      </c>
      <c r="B590" s="20" t="s">
        <v>34</v>
      </c>
      <c r="C590" s="20">
        <v>2016</v>
      </c>
      <c r="D590" s="20" t="s">
        <v>4</v>
      </c>
      <c r="E590" s="18" t="s">
        <v>2277</v>
      </c>
      <c r="F590" s="20" t="s">
        <v>3</v>
      </c>
      <c r="G590" s="18" t="s">
        <v>2278</v>
      </c>
      <c r="H590" s="18" t="s">
        <v>1</v>
      </c>
      <c r="I590" s="20">
        <v>0.5</v>
      </c>
      <c r="J590" s="21" t="s">
        <v>1261</v>
      </c>
      <c r="K590" s="18" t="s">
        <v>2281</v>
      </c>
      <c r="L590" s="18" t="s">
        <v>1149</v>
      </c>
      <c r="M590" s="21">
        <v>0.25</v>
      </c>
      <c r="N590" s="27"/>
      <c r="O590" s="27"/>
      <c r="P590" s="9" t="s">
        <v>17</v>
      </c>
      <c r="Q590" s="9"/>
      <c r="T590" s="24" t="str">
        <f t="shared" si="9"/>
        <v>DE2016CSR1</v>
      </c>
    </row>
    <row r="591" spans="1:20" ht="15" customHeight="1">
      <c r="A591" s="20" t="s">
        <v>14</v>
      </c>
      <c r="B591" s="20" t="s">
        <v>34</v>
      </c>
      <c r="C591" s="20">
        <v>2016</v>
      </c>
      <c r="D591" s="20" t="s">
        <v>4</v>
      </c>
      <c r="E591" s="18" t="s">
        <v>2277</v>
      </c>
      <c r="F591" s="20" t="s">
        <v>3</v>
      </c>
      <c r="G591" s="18" t="s">
        <v>2278</v>
      </c>
      <c r="H591" s="18" t="s">
        <v>1</v>
      </c>
      <c r="I591" s="20">
        <v>0.5</v>
      </c>
      <c r="J591" s="21" t="s">
        <v>1262</v>
      </c>
      <c r="K591" s="18" t="s">
        <v>2282</v>
      </c>
      <c r="L591" s="18" t="s">
        <v>142</v>
      </c>
      <c r="M591" s="21">
        <v>0.5</v>
      </c>
      <c r="N591" s="27"/>
      <c r="O591" s="27"/>
      <c r="Q591" s="9"/>
      <c r="T591" s="24" t="str">
        <f t="shared" si="9"/>
        <v>DE2016CSR1</v>
      </c>
    </row>
    <row r="592" spans="1:20" ht="15" customHeight="1">
      <c r="A592" s="20" t="s">
        <v>14</v>
      </c>
      <c r="B592" s="20" t="s">
        <v>34</v>
      </c>
      <c r="C592" s="20">
        <v>2016</v>
      </c>
      <c r="D592" s="20" t="s">
        <v>5</v>
      </c>
      <c r="E592" s="18" t="s">
        <v>2289</v>
      </c>
      <c r="F592" s="20" t="s">
        <v>3</v>
      </c>
      <c r="G592" s="18" t="s">
        <v>2290</v>
      </c>
      <c r="H592" s="18" t="s">
        <v>906</v>
      </c>
      <c r="I592" s="20">
        <v>0.25</v>
      </c>
      <c r="J592" s="21" t="s">
        <v>1264</v>
      </c>
      <c r="K592" s="18" t="s">
        <v>2291</v>
      </c>
      <c r="L592" s="18" t="s">
        <v>1149</v>
      </c>
      <c r="M592" s="21">
        <v>0.25</v>
      </c>
      <c r="N592" s="27"/>
      <c r="O592" s="27"/>
      <c r="Q592" s="9"/>
      <c r="T592" s="24" t="str">
        <f t="shared" si="9"/>
        <v>DE2016CSR2</v>
      </c>
    </row>
    <row r="593" spans="1:20" ht="15" customHeight="1">
      <c r="A593" s="20" t="s">
        <v>14</v>
      </c>
      <c r="B593" s="20" t="s">
        <v>34</v>
      </c>
      <c r="C593" s="20">
        <v>2016</v>
      </c>
      <c r="D593" s="20" t="s">
        <v>5</v>
      </c>
      <c r="E593" s="18" t="s">
        <v>2289</v>
      </c>
      <c r="F593" s="20" t="s">
        <v>3</v>
      </c>
      <c r="G593" s="18" t="s">
        <v>2290</v>
      </c>
      <c r="H593" s="18" t="s">
        <v>906</v>
      </c>
      <c r="I593" s="20">
        <v>0.25</v>
      </c>
      <c r="J593" s="21" t="s">
        <v>1260</v>
      </c>
      <c r="K593" s="18" t="s">
        <v>2292</v>
      </c>
      <c r="L593" s="18" t="s">
        <v>1149</v>
      </c>
      <c r="M593" s="21">
        <v>0.25</v>
      </c>
      <c r="N593" s="27"/>
      <c r="O593" s="27"/>
      <c r="Q593" s="9"/>
      <c r="T593" s="24" t="str">
        <f t="shared" si="9"/>
        <v>DE2016CSR2</v>
      </c>
    </row>
    <row r="594" spans="1:20" ht="15" customHeight="1">
      <c r="A594" s="20" t="s">
        <v>14</v>
      </c>
      <c r="B594" s="20" t="s">
        <v>34</v>
      </c>
      <c r="C594" s="20">
        <v>2016</v>
      </c>
      <c r="D594" s="20" t="s">
        <v>5</v>
      </c>
      <c r="E594" s="18" t="s">
        <v>2289</v>
      </c>
      <c r="F594" s="20" t="s">
        <v>3</v>
      </c>
      <c r="G594" s="18" t="s">
        <v>2290</v>
      </c>
      <c r="H594" s="18" t="s">
        <v>906</v>
      </c>
      <c r="I594" s="20">
        <v>0.25</v>
      </c>
      <c r="J594" s="21" t="s">
        <v>1261</v>
      </c>
      <c r="K594" s="18" t="s">
        <v>2293</v>
      </c>
      <c r="L594" s="18" t="s">
        <v>142</v>
      </c>
      <c r="M594" s="21">
        <v>0.5</v>
      </c>
      <c r="N594" s="27"/>
      <c r="O594" s="27"/>
      <c r="Q594" s="9"/>
      <c r="T594" s="24" t="str">
        <f t="shared" si="9"/>
        <v>DE2016CSR2</v>
      </c>
    </row>
    <row r="595" spans="1:20" ht="15" customHeight="1">
      <c r="A595" s="20" t="s">
        <v>14</v>
      </c>
      <c r="B595" s="20" t="s">
        <v>34</v>
      </c>
      <c r="C595" s="20">
        <v>2016</v>
      </c>
      <c r="D595" s="20" t="s">
        <v>5</v>
      </c>
      <c r="E595" s="18" t="s">
        <v>2289</v>
      </c>
      <c r="F595" s="20" t="s">
        <v>3</v>
      </c>
      <c r="G595" s="18" t="s">
        <v>2290</v>
      </c>
      <c r="H595" s="18" t="s">
        <v>906</v>
      </c>
      <c r="I595" s="20">
        <v>0.25</v>
      </c>
      <c r="J595" s="21" t="s">
        <v>1262</v>
      </c>
      <c r="K595" s="18" t="s">
        <v>2294</v>
      </c>
      <c r="L595" s="18" t="s">
        <v>1149</v>
      </c>
      <c r="M595" s="21">
        <v>0.25</v>
      </c>
      <c r="N595" s="27"/>
      <c r="O595" s="27"/>
      <c r="Q595" s="9"/>
      <c r="T595" s="24" t="str">
        <f t="shared" si="9"/>
        <v>DE2016CSR2</v>
      </c>
    </row>
    <row r="596" spans="1:20" ht="15" customHeight="1">
      <c r="A596" s="20" t="s">
        <v>14</v>
      </c>
      <c r="B596" s="20" t="s">
        <v>34</v>
      </c>
      <c r="C596" s="20">
        <v>2016</v>
      </c>
      <c r="D596" s="20" t="s">
        <v>6</v>
      </c>
      <c r="E596" s="18" t="s">
        <v>2283</v>
      </c>
      <c r="F596" s="20" t="s">
        <v>3</v>
      </c>
      <c r="G596" s="18" t="s">
        <v>2284</v>
      </c>
      <c r="H596" s="18" t="s">
        <v>906</v>
      </c>
      <c r="I596" s="20">
        <v>0.25</v>
      </c>
      <c r="J596" s="21" t="s">
        <v>1264</v>
      </c>
      <c r="K596" s="18" t="s">
        <v>2285</v>
      </c>
      <c r="L596" s="18" t="s">
        <v>1149</v>
      </c>
      <c r="M596" s="21">
        <v>0.25</v>
      </c>
      <c r="N596" s="27"/>
      <c r="O596" s="27"/>
      <c r="Q596" s="9"/>
      <c r="T596" s="24" t="str">
        <f t="shared" si="9"/>
        <v>DE2016CSR3</v>
      </c>
    </row>
    <row r="597" spans="1:20" ht="15" customHeight="1">
      <c r="A597" s="20" t="s">
        <v>14</v>
      </c>
      <c r="B597" s="20" t="s">
        <v>34</v>
      </c>
      <c r="C597" s="20">
        <v>2016</v>
      </c>
      <c r="D597" s="20" t="s">
        <v>6</v>
      </c>
      <c r="E597" s="18" t="s">
        <v>2283</v>
      </c>
      <c r="F597" s="20" t="s">
        <v>3</v>
      </c>
      <c r="G597" s="18" t="s">
        <v>2284</v>
      </c>
      <c r="H597" s="18" t="s">
        <v>906</v>
      </c>
      <c r="I597" s="20">
        <v>0.25</v>
      </c>
      <c r="J597" s="21" t="s">
        <v>1260</v>
      </c>
      <c r="K597" s="18" t="s">
        <v>2286</v>
      </c>
      <c r="L597" s="18" t="s">
        <v>1164</v>
      </c>
      <c r="M597" s="21">
        <v>0</v>
      </c>
      <c r="N597" s="27"/>
      <c r="O597" s="27"/>
      <c r="Q597" s="9"/>
      <c r="T597" s="24" t="str">
        <f t="shared" si="9"/>
        <v>DE2016CSR3</v>
      </c>
    </row>
    <row r="598" spans="1:20" ht="15" customHeight="1">
      <c r="A598" s="20" t="s">
        <v>14</v>
      </c>
      <c r="B598" s="20" t="s">
        <v>34</v>
      </c>
      <c r="C598" s="20">
        <v>2016</v>
      </c>
      <c r="D598" s="20" t="s">
        <v>6</v>
      </c>
      <c r="E598" s="18" t="s">
        <v>2283</v>
      </c>
      <c r="F598" s="20" t="s">
        <v>3</v>
      </c>
      <c r="G598" s="18" t="s">
        <v>2284</v>
      </c>
      <c r="H598" s="18" t="s">
        <v>906</v>
      </c>
      <c r="I598" s="20">
        <v>0.25</v>
      </c>
      <c r="J598" s="21" t="s">
        <v>1261</v>
      </c>
      <c r="K598" s="18" t="s">
        <v>2287</v>
      </c>
      <c r="L598" s="18" t="s">
        <v>1149</v>
      </c>
      <c r="M598" s="21">
        <v>0.25</v>
      </c>
      <c r="N598" s="27"/>
      <c r="O598" s="27"/>
      <c r="Q598" s="9"/>
      <c r="T598" s="24" t="str">
        <f t="shared" si="9"/>
        <v>DE2016CSR3</v>
      </c>
    </row>
    <row r="599" spans="1:20" ht="15" customHeight="1">
      <c r="A599" s="20" t="s">
        <v>14</v>
      </c>
      <c r="B599" s="20" t="s">
        <v>34</v>
      </c>
      <c r="C599" s="20">
        <v>2016</v>
      </c>
      <c r="D599" s="20" t="s">
        <v>6</v>
      </c>
      <c r="E599" s="18" t="s">
        <v>2283</v>
      </c>
      <c r="F599" s="20" t="s">
        <v>3</v>
      </c>
      <c r="G599" s="18" t="s">
        <v>2284</v>
      </c>
      <c r="H599" s="18" t="s">
        <v>906</v>
      </c>
      <c r="I599" s="20">
        <v>0.25</v>
      </c>
      <c r="J599" s="21" t="s">
        <v>1262</v>
      </c>
      <c r="K599" s="18" t="s">
        <v>2288</v>
      </c>
      <c r="L599" s="18" t="s">
        <v>1164</v>
      </c>
      <c r="M599" s="21">
        <v>0</v>
      </c>
      <c r="N599" s="27"/>
      <c r="O599" s="27"/>
      <c r="Q599" s="9"/>
      <c r="T599" s="24" t="str">
        <f t="shared" si="9"/>
        <v>DE2016CSR3</v>
      </c>
    </row>
    <row r="600" spans="1:20" ht="15" customHeight="1">
      <c r="A600" s="20" t="s">
        <v>14</v>
      </c>
      <c r="B600" s="20" t="s">
        <v>34</v>
      </c>
      <c r="C600" s="20">
        <v>2017</v>
      </c>
      <c r="D600" s="20" t="s">
        <v>4</v>
      </c>
      <c r="E600" s="18" t="s">
        <v>2651</v>
      </c>
      <c r="F600" s="20" t="s">
        <v>3</v>
      </c>
      <c r="G600" s="18" t="s">
        <v>2917</v>
      </c>
      <c r="H600" s="90" t="s">
        <v>906</v>
      </c>
      <c r="I600" s="20">
        <v>0.25</v>
      </c>
      <c r="J600" s="21" t="s">
        <v>1221</v>
      </c>
      <c r="K600" s="18" t="s">
        <v>2918</v>
      </c>
      <c r="L600" s="18" t="s">
        <v>906</v>
      </c>
      <c r="M600" s="21">
        <v>0.25</v>
      </c>
      <c r="N600" s="27"/>
      <c r="O600" s="27"/>
      <c r="Q600" s="9"/>
      <c r="T600" s="24" t="str">
        <f t="shared" si="9"/>
        <v>DE2017CSR1</v>
      </c>
    </row>
    <row r="601" spans="1:20" ht="15" customHeight="1">
      <c r="A601" s="20" t="s">
        <v>14</v>
      </c>
      <c r="B601" s="20" t="s">
        <v>34</v>
      </c>
      <c r="C601" s="20">
        <v>2017</v>
      </c>
      <c r="D601" s="20" t="s">
        <v>4</v>
      </c>
      <c r="E601" s="18" t="s">
        <v>2651</v>
      </c>
      <c r="F601" s="20" t="s">
        <v>3</v>
      </c>
      <c r="G601" s="18" t="s">
        <v>2917</v>
      </c>
      <c r="H601" s="18" t="s">
        <v>906</v>
      </c>
      <c r="I601" s="20">
        <v>0.25</v>
      </c>
      <c r="J601" s="21" t="s">
        <v>1222</v>
      </c>
      <c r="K601" s="18" t="s">
        <v>2919</v>
      </c>
      <c r="L601" s="18" t="s">
        <v>906</v>
      </c>
      <c r="M601" s="21">
        <v>0.25</v>
      </c>
      <c r="N601" s="27"/>
      <c r="O601" s="27"/>
      <c r="Q601" s="9"/>
      <c r="T601" s="24" t="str">
        <f t="shared" si="9"/>
        <v>DE2017CSR1</v>
      </c>
    </row>
    <row r="602" spans="1:20" ht="15" customHeight="1">
      <c r="A602" s="20" t="s">
        <v>14</v>
      </c>
      <c r="B602" s="20" t="s">
        <v>34</v>
      </c>
      <c r="C602" s="20">
        <v>2017</v>
      </c>
      <c r="D602" s="20" t="s">
        <v>4</v>
      </c>
      <c r="E602" s="18" t="s">
        <v>2651</v>
      </c>
      <c r="F602" s="20" t="s">
        <v>3</v>
      </c>
      <c r="G602" s="18" t="s">
        <v>2917</v>
      </c>
      <c r="H602" s="18" t="s">
        <v>906</v>
      </c>
      <c r="I602" s="20">
        <v>0.25</v>
      </c>
      <c r="J602" s="21" t="s">
        <v>1223</v>
      </c>
      <c r="K602" s="18" t="s">
        <v>2920</v>
      </c>
      <c r="L602" s="18" t="s">
        <v>906</v>
      </c>
      <c r="M602" s="21">
        <v>0.25</v>
      </c>
      <c r="N602" s="27"/>
      <c r="O602" s="27"/>
      <c r="Q602" s="9"/>
      <c r="T602" s="24" t="str">
        <f t="shared" si="9"/>
        <v>DE2017CSR1</v>
      </c>
    </row>
    <row r="603" spans="1:20" ht="15" customHeight="1">
      <c r="A603" s="20" t="s">
        <v>14</v>
      </c>
      <c r="B603" s="20" t="s">
        <v>34</v>
      </c>
      <c r="C603" s="20">
        <v>2017</v>
      </c>
      <c r="D603" s="20" t="s">
        <v>4</v>
      </c>
      <c r="E603" s="18" t="s">
        <v>2651</v>
      </c>
      <c r="F603" s="20" t="s">
        <v>3</v>
      </c>
      <c r="G603" s="18" t="s">
        <v>2917</v>
      </c>
      <c r="H603" s="18" t="s">
        <v>906</v>
      </c>
      <c r="I603" s="20">
        <v>0.25</v>
      </c>
      <c r="J603" s="21" t="s">
        <v>1224</v>
      </c>
      <c r="K603" s="18" t="s">
        <v>2921</v>
      </c>
      <c r="L603" s="18" t="s">
        <v>1</v>
      </c>
      <c r="M603" s="21">
        <v>0.5</v>
      </c>
      <c r="N603" s="27"/>
      <c r="O603" s="27"/>
      <c r="P603" s="9" t="s">
        <v>17</v>
      </c>
      <c r="Q603" s="9"/>
      <c r="T603" s="24" t="str">
        <f t="shared" si="9"/>
        <v>DE2017CSR1</v>
      </c>
    </row>
    <row r="604" spans="1:20" ht="15" customHeight="1">
      <c r="A604" s="20" t="s">
        <v>14</v>
      </c>
      <c r="B604" s="20" t="s">
        <v>34</v>
      </c>
      <c r="C604" s="20">
        <v>2017</v>
      </c>
      <c r="D604" s="20" t="s">
        <v>4</v>
      </c>
      <c r="E604" s="18" t="s">
        <v>2651</v>
      </c>
      <c r="F604" s="20" t="s">
        <v>3</v>
      </c>
      <c r="G604" s="18" t="s">
        <v>2917</v>
      </c>
      <c r="H604" s="18" t="s">
        <v>906</v>
      </c>
      <c r="I604" s="20">
        <v>0.25</v>
      </c>
      <c r="J604" s="21" t="s">
        <v>1225</v>
      </c>
      <c r="K604" s="18" t="s">
        <v>2922</v>
      </c>
      <c r="L604" s="18" t="s">
        <v>907</v>
      </c>
      <c r="M604" s="21">
        <v>0</v>
      </c>
      <c r="N604" s="27"/>
      <c r="O604" s="27"/>
      <c r="P604" s="9" t="s">
        <v>17</v>
      </c>
      <c r="Q604" s="9"/>
      <c r="T604" s="24" t="str">
        <f t="shared" si="9"/>
        <v>DE2017CSR1</v>
      </c>
    </row>
    <row r="605" spans="1:20" ht="15" customHeight="1">
      <c r="A605" s="20" t="s">
        <v>14</v>
      </c>
      <c r="B605" s="20" t="s">
        <v>34</v>
      </c>
      <c r="C605" s="20">
        <v>2017</v>
      </c>
      <c r="D605" s="20" t="s">
        <v>4</v>
      </c>
      <c r="E605" s="18" t="s">
        <v>2651</v>
      </c>
      <c r="F605" s="20" t="s">
        <v>3</v>
      </c>
      <c r="G605" s="18" t="s">
        <v>2917</v>
      </c>
      <c r="H605" s="18" t="s">
        <v>906</v>
      </c>
      <c r="I605" s="20">
        <v>0.25</v>
      </c>
      <c r="J605" s="21" t="s">
        <v>1226</v>
      </c>
      <c r="K605" s="18" t="s">
        <v>2923</v>
      </c>
      <c r="L605" s="18" t="s">
        <v>906</v>
      </c>
      <c r="M605" s="21">
        <v>0.25</v>
      </c>
      <c r="N605" s="27"/>
      <c r="O605" s="27"/>
      <c r="P605" s="9" t="s">
        <v>17</v>
      </c>
      <c r="Q605" s="9"/>
      <c r="T605" s="24" t="str">
        <f t="shared" si="9"/>
        <v>DE2017CSR1</v>
      </c>
    </row>
    <row r="606" spans="1:20" ht="15" customHeight="1">
      <c r="A606" s="20" t="s">
        <v>14</v>
      </c>
      <c r="B606" s="20" t="s">
        <v>34</v>
      </c>
      <c r="C606" s="20">
        <v>2017</v>
      </c>
      <c r="D606" s="20" t="s">
        <v>5</v>
      </c>
      <c r="E606" s="18" t="s">
        <v>2652</v>
      </c>
      <c r="F606" s="20" t="s">
        <v>3</v>
      </c>
      <c r="G606" s="18" t="s">
        <v>2924</v>
      </c>
      <c r="H606" s="18" t="s">
        <v>906</v>
      </c>
      <c r="I606" s="20">
        <v>0.25</v>
      </c>
      <c r="J606" s="21" t="s">
        <v>1221</v>
      </c>
      <c r="K606" s="18" t="s">
        <v>2925</v>
      </c>
      <c r="L606" s="18" t="s">
        <v>906</v>
      </c>
      <c r="M606" s="21">
        <v>0.25</v>
      </c>
      <c r="N606" s="27"/>
      <c r="O606" s="27"/>
      <c r="P606" s="9" t="s">
        <v>17</v>
      </c>
      <c r="Q606" s="9"/>
      <c r="T606" s="24" t="str">
        <f t="shared" si="9"/>
        <v>DE2017CSR2</v>
      </c>
    </row>
    <row r="607" spans="1:20" ht="15" customHeight="1">
      <c r="A607" s="20" t="s">
        <v>14</v>
      </c>
      <c r="B607" s="20" t="s">
        <v>34</v>
      </c>
      <c r="C607" s="20">
        <v>2017</v>
      </c>
      <c r="D607" s="20" t="s">
        <v>5</v>
      </c>
      <c r="E607" s="18" t="s">
        <v>2652</v>
      </c>
      <c r="F607" s="20" t="s">
        <v>3</v>
      </c>
      <c r="G607" s="18" t="s">
        <v>2924</v>
      </c>
      <c r="H607" s="18" t="s">
        <v>906</v>
      </c>
      <c r="I607" s="20">
        <v>0.25</v>
      </c>
      <c r="J607" s="21" t="s">
        <v>1222</v>
      </c>
      <c r="K607" s="18" t="s">
        <v>2926</v>
      </c>
      <c r="L607" s="18" t="s">
        <v>906</v>
      </c>
      <c r="M607" s="21">
        <v>0.25</v>
      </c>
      <c r="N607" s="27"/>
      <c r="O607" s="27"/>
      <c r="P607" s="9" t="s">
        <v>17</v>
      </c>
      <c r="Q607" s="9"/>
      <c r="T607" s="24" t="str">
        <f t="shared" si="9"/>
        <v>DE2017CSR2</v>
      </c>
    </row>
    <row r="608" spans="1:20" ht="15" customHeight="1">
      <c r="A608" s="20" t="s">
        <v>14</v>
      </c>
      <c r="B608" s="20" t="s">
        <v>34</v>
      </c>
      <c r="C608" s="20">
        <v>2017</v>
      </c>
      <c r="D608" s="20" t="s">
        <v>5</v>
      </c>
      <c r="E608" s="18" t="s">
        <v>2652</v>
      </c>
      <c r="F608" s="20" t="s">
        <v>3</v>
      </c>
      <c r="G608" s="18" t="s">
        <v>2924</v>
      </c>
      <c r="H608" s="18" t="s">
        <v>906</v>
      </c>
      <c r="I608" s="20">
        <v>0.25</v>
      </c>
      <c r="J608" s="21" t="s">
        <v>1223</v>
      </c>
      <c r="K608" s="18" t="s">
        <v>2927</v>
      </c>
      <c r="L608" s="18" t="s">
        <v>906</v>
      </c>
      <c r="M608" s="21">
        <v>0.25</v>
      </c>
      <c r="N608" s="27"/>
      <c r="O608" s="27"/>
      <c r="P608" s="9" t="s">
        <v>17</v>
      </c>
      <c r="Q608" s="9"/>
      <c r="T608" s="24" t="str">
        <f t="shared" si="9"/>
        <v>DE2017CSR2</v>
      </c>
    </row>
    <row r="609" spans="1:20" ht="15" customHeight="1">
      <c r="A609" s="20" t="s">
        <v>14</v>
      </c>
      <c r="B609" s="20" t="s">
        <v>34</v>
      </c>
      <c r="C609" s="20">
        <v>2017</v>
      </c>
      <c r="D609" s="20" t="s">
        <v>5</v>
      </c>
      <c r="E609" s="18" t="s">
        <v>2652</v>
      </c>
      <c r="F609" s="20" t="s">
        <v>3</v>
      </c>
      <c r="G609" s="18" t="s">
        <v>2924</v>
      </c>
      <c r="H609" s="18" t="s">
        <v>906</v>
      </c>
      <c r="I609" s="20">
        <v>0.25</v>
      </c>
      <c r="J609" s="21" t="s">
        <v>1224</v>
      </c>
      <c r="K609" s="18" t="s">
        <v>2928</v>
      </c>
      <c r="L609" s="18" t="s">
        <v>906</v>
      </c>
      <c r="M609" s="21">
        <v>0.25</v>
      </c>
      <c r="N609" s="27"/>
      <c r="O609" s="27"/>
      <c r="P609" s="9" t="s">
        <v>17</v>
      </c>
      <c r="Q609" s="9"/>
      <c r="T609" s="24" t="str">
        <f t="shared" si="9"/>
        <v>DE2017CSR2</v>
      </c>
    </row>
    <row r="610" spans="1:20" ht="15" customHeight="1">
      <c r="A610" s="20" t="s">
        <v>14</v>
      </c>
      <c r="B610" s="20" t="s">
        <v>34</v>
      </c>
      <c r="C610" s="20">
        <v>2018</v>
      </c>
      <c r="D610" s="20" t="s">
        <v>4</v>
      </c>
      <c r="E610" s="18" t="s">
        <v>3476</v>
      </c>
      <c r="F610" s="20" t="s">
        <v>3</v>
      </c>
      <c r="G610" s="18" t="s">
        <v>3567</v>
      </c>
      <c r="H610" s="18" t="s">
        <v>906</v>
      </c>
      <c r="I610" s="20">
        <v>0.25</v>
      </c>
      <c r="J610" s="21" t="s">
        <v>1221</v>
      </c>
      <c r="K610" s="18" t="s">
        <v>3568</v>
      </c>
      <c r="L610" s="18" t="s">
        <v>1</v>
      </c>
      <c r="M610" s="21">
        <v>0.5</v>
      </c>
      <c r="N610" s="27"/>
      <c r="O610" s="27"/>
      <c r="P610" s="9" t="s">
        <v>17</v>
      </c>
      <c r="Q610" s="9"/>
      <c r="T610" s="24" t="str">
        <f t="shared" si="9"/>
        <v>DE2018CSR1</v>
      </c>
    </row>
    <row r="611" spans="1:20" ht="15" customHeight="1">
      <c r="A611" s="20" t="s">
        <v>14</v>
      </c>
      <c r="B611" s="20" t="s">
        <v>34</v>
      </c>
      <c r="C611" s="20">
        <v>2018</v>
      </c>
      <c r="D611" s="20" t="s">
        <v>4</v>
      </c>
      <c r="E611" s="18" t="s">
        <v>3476</v>
      </c>
      <c r="F611" s="20" t="s">
        <v>3</v>
      </c>
      <c r="G611" s="18" t="s">
        <v>3567</v>
      </c>
      <c r="H611" s="18" t="s">
        <v>906</v>
      </c>
      <c r="I611" s="20">
        <v>0.25</v>
      </c>
      <c r="J611" s="21" t="s">
        <v>1222</v>
      </c>
      <c r="K611" s="18" t="s">
        <v>3569</v>
      </c>
      <c r="L611" s="18" t="s">
        <v>906</v>
      </c>
      <c r="M611" s="21">
        <v>0.25</v>
      </c>
      <c r="N611" s="27"/>
      <c r="O611" s="27"/>
      <c r="P611" s="9" t="s">
        <v>17</v>
      </c>
      <c r="Q611" s="9"/>
      <c r="T611" s="24" t="str">
        <f t="shared" si="9"/>
        <v>DE2018CSR1</v>
      </c>
    </row>
    <row r="612" spans="1:20" ht="15" customHeight="1">
      <c r="A612" s="20" t="s">
        <v>14</v>
      </c>
      <c r="B612" s="20" t="s">
        <v>34</v>
      </c>
      <c r="C612" s="20">
        <v>2018</v>
      </c>
      <c r="D612" s="20" t="s">
        <v>4</v>
      </c>
      <c r="E612" s="18" t="s">
        <v>3476</v>
      </c>
      <c r="F612" s="20" t="s">
        <v>3</v>
      </c>
      <c r="G612" s="18" t="s">
        <v>3567</v>
      </c>
      <c r="H612" s="18" t="s">
        <v>906</v>
      </c>
      <c r="I612" s="20">
        <v>0.25</v>
      </c>
      <c r="J612" s="21" t="s">
        <v>1223</v>
      </c>
      <c r="K612" s="18" t="s">
        <v>3570</v>
      </c>
      <c r="L612" s="18" t="s">
        <v>1</v>
      </c>
      <c r="M612" s="21">
        <v>0.5</v>
      </c>
      <c r="N612" s="27"/>
      <c r="O612" s="27"/>
      <c r="P612" s="9" t="s">
        <v>17</v>
      </c>
      <c r="Q612" s="9"/>
      <c r="T612" s="24" t="str">
        <f t="shared" si="9"/>
        <v>DE2018CSR1</v>
      </c>
    </row>
    <row r="613" spans="1:20" ht="15" customHeight="1">
      <c r="A613" s="20" t="s">
        <v>14</v>
      </c>
      <c r="B613" s="20" t="s">
        <v>34</v>
      </c>
      <c r="C613" s="20">
        <v>2018</v>
      </c>
      <c r="D613" s="20" t="s">
        <v>4</v>
      </c>
      <c r="E613" s="18" t="s">
        <v>3476</v>
      </c>
      <c r="F613" s="20" t="s">
        <v>3</v>
      </c>
      <c r="G613" s="18" t="s">
        <v>3567</v>
      </c>
      <c r="H613" s="18" t="s">
        <v>906</v>
      </c>
      <c r="I613" s="20">
        <v>0.25</v>
      </c>
      <c r="J613" s="21" t="s">
        <v>1224</v>
      </c>
      <c r="K613" s="18" t="s">
        <v>3571</v>
      </c>
      <c r="L613" s="18" t="s">
        <v>906</v>
      </c>
      <c r="M613" s="21">
        <v>0.25</v>
      </c>
      <c r="N613" s="27"/>
      <c r="O613" s="27"/>
      <c r="P613" s="9" t="s">
        <v>17</v>
      </c>
      <c r="Q613" s="9"/>
      <c r="T613" s="24" t="str">
        <f t="shared" si="9"/>
        <v>DE2018CSR1</v>
      </c>
    </row>
    <row r="614" spans="1:20" ht="15" customHeight="1">
      <c r="A614" s="20" t="s">
        <v>14</v>
      </c>
      <c r="B614" s="20" t="s">
        <v>34</v>
      </c>
      <c r="C614" s="20">
        <v>2018</v>
      </c>
      <c r="D614" s="20" t="s">
        <v>4</v>
      </c>
      <c r="E614" s="18" t="s">
        <v>3476</v>
      </c>
      <c r="F614" s="20" t="s">
        <v>3</v>
      </c>
      <c r="G614" s="18" t="s">
        <v>3567</v>
      </c>
      <c r="H614" s="18" t="s">
        <v>906</v>
      </c>
      <c r="I614" s="20">
        <v>0.25</v>
      </c>
      <c r="J614" s="21" t="s">
        <v>1225</v>
      </c>
      <c r="K614" s="18" t="s">
        <v>3572</v>
      </c>
      <c r="L614" s="18" t="s">
        <v>906</v>
      </c>
      <c r="M614" s="21">
        <v>0.25</v>
      </c>
      <c r="N614" s="27"/>
      <c r="O614" s="27"/>
      <c r="P614" s="9" t="s">
        <v>17</v>
      </c>
      <c r="Q614" s="9"/>
      <c r="T614" s="24" t="str">
        <f t="shared" si="9"/>
        <v>DE2018CSR1</v>
      </c>
    </row>
    <row r="615" spans="1:20" ht="15" customHeight="1">
      <c r="A615" s="20" t="s">
        <v>14</v>
      </c>
      <c r="B615" s="20" t="s">
        <v>34</v>
      </c>
      <c r="C615" s="20">
        <v>2018</v>
      </c>
      <c r="D615" s="20" t="s">
        <v>4</v>
      </c>
      <c r="E615" s="18" t="s">
        <v>3476</v>
      </c>
      <c r="F615" s="20" t="s">
        <v>3</v>
      </c>
      <c r="G615" s="18" t="s">
        <v>3567</v>
      </c>
      <c r="H615" s="18" t="s">
        <v>906</v>
      </c>
      <c r="I615" s="20">
        <v>0.25</v>
      </c>
      <c r="J615" s="21" t="s">
        <v>1226</v>
      </c>
      <c r="K615" s="18" t="s">
        <v>3573</v>
      </c>
      <c r="L615" s="18" t="s">
        <v>906</v>
      </c>
      <c r="M615" s="21">
        <v>0.25</v>
      </c>
      <c r="N615" s="27"/>
      <c r="O615" s="27"/>
      <c r="P615" s="9" t="s">
        <v>17</v>
      </c>
      <c r="Q615" s="9"/>
      <c r="T615" s="24" t="str">
        <f t="shared" si="9"/>
        <v>DE2018CSR1</v>
      </c>
    </row>
    <row r="616" spans="1:20" ht="15" customHeight="1">
      <c r="A616" s="20" t="s">
        <v>14</v>
      </c>
      <c r="B616" s="20" t="s">
        <v>34</v>
      </c>
      <c r="C616" s="20">
        <v>2018</v>
      </c>
      <c r="D616" s="20" t="s">
        <v>5</v>
      </c>
      <c r="E616" s="18" t="s">
        <v>3524</v>
      </c>
      <c r="F616" s="20" t="s">
        <v>3</v>
      </c>
      <c r="G616" s="18" t="s">
        <v>3574</v>
      </c>
      <c r="H616" s="18" t="s">
        <v>1</v>
      </c>
      <c r="I616" s="20">
        <v>0.5</v>
      </c>
      <c r="J616" s="21" t="s">
        <v>1221</v>
      </c>
      <c r="K616" s="18" t="s">
        <v>3575</v>
      </c>
      <c r="L616" s="18" t="s">
        <v>1</v>
      </c>
      <c r="M616" s="21">
        <v>0.5</v>
      </c>
      <c r="N616" s="27"/>
      <c r="O616" s="27"/>
      <c r="P616" s="9" t="s">
        <v>17</v>
      </c>
      <c r="Q616" s="9"/>
      <c r="T616" s="24" t="str">
        <f t="shared" si="9"/>
        <v>DE2018CSR2</v>
      </c>
    </row>
    <row r="617" spans="1:20" ht="15" customHeight="1">
      <c r="A617" s="20" t="s">
        <v>14</v>
      </c>
      <c r="B617" s="20" t="s">
        <v>34</v>
      </c>
      <c r="C617" s="20">
        <v>2018</v>
      </c>
      <c r="D617" s="20" t="s">
        <v>5</v>
      </c>
      <c r="E617" s="18" t="s">
        <v>3524</v>
      </c>
      <c r="F617" s="20" t="s">
        <v>3</v>
      </c>
      <c r="G617" s="18" t="s">
        <v>3574</v>
      </c>
      <c r="H617" s="18" t="s">
        <v>1</v>
      </c>
      <c r="I617" s="20">
        <v>0.5</v>
      </c>
      <c r="J617" s="21" t="s">
        <v>1222</v>
      </c>
      <c r="K617" s="18" t="s">
        <v>3576</v>
      </c>
      <c r="L617" s="18" t="s">
        <v>1</v>
      </c>
      <c r="M617" s="21">
        <v>0.5</v>
      </c>
      <c r="N617" s="27"/>
      <c r="O617" s="27"/>
      <c r="P617" s="9" t="s">
        <v>17</v>
      </c>
      <c r="Q617" s="9"/>
      <c r="T617" s="24" t="str">
        <f t="shared" si="9"/>
        <v>DE2018CSR2</v>
      </c>
    </row>
    <row r="618" spans="1:20" ht="15" customHeight="1">
      <c r="A618" s="20" t="s">
        <v>14</v>
      </c>
      <c r="B618" s="20" t="s">
        <v>34</v>
      </c>
      <c r="C618" s="20">
        <v>2018</v>
      </c>
      <c r="D618" s="20" t="s">
        <v>5</v>
      </c>
      <c r="E618" s="18" t="s">
        <v>3524</v>
      </c>
      <c r="F618" s="20" t="s">
        <v>3</v>
      </c>
      <c r="G618" s="18" t="s">
        <v>3574</v>
      </c>
      <c r="H618" s="18" t="s">
        <v>1</v>
      </c>
      <c r="I618" s="20">
        <v>0.5</v>
      </c>
      <c r="J618" s="21" t="s">
        <v>1223</v>
      </c>
      <c r="K618" s="18" t="s">
        <v>3577</v>
      </c>
      <c r="L618" s="18" t="s">
        <v>906</v>
      </c>
      <c r="M618" s="21">
        <v>0.25</v>
      </c>
      <c r="N618" s="27"/>
      <c r="O618" s="27"/>
      <c r="P618" s="9" t="s">
        <v>17</v>
      </c>
      <c r="Q618" s="9"/>
      <c r="T618" s="24" t="str">
        <f t="shared" si="9"/>
        <v>DE2018CSR2</v>
      </c>
    </row>
    <row r="619" spans="1:20" ht="15" customHeight="1">
      <c r="A619" s="20" t="s">
        <v>14</v>
      </c>
      <c r="B619" s="20" t="s">
        <v>34</v>
      </c>
      <c r="C619" s="20">
        <v>2018</v>
      </c>
      <c r="D619" s="20" t="s">
        <v>5</v>
      </c>
      <c r="E619" s="18" t="s">
        <v>3524</v>
      </c>
      <c r="F619" s="20" t="s">
        <v>3</v>
      </c>
      <c r="G619" s="18" t="s">
        <v>3574</v>
      </c>
      <c r="H619" s="18" t="s">
        <v>1</v>
      </c>
      <c r="I619" s="20">
        <v>0.5</v>
      </c>
      <c r="J619" s="21" t="s">
        <v>1224</v>
      </c>
      <c r="K619" s="18" t="s">
        <v>3578</v>
      </c>
      <c r="L619" s="18" t="s">
        <v>906</v>
      </c>
      <c r="M619" s="21">
        <v>0.25</v>
      </c>
      <c r="N619" s="27"/>
      <c r="O619" s="27"/>
      <c r="P619" s="9" t="s">
        <v>17</v>
      </c>
      <c r="Q619" s="9"/>
      <c r="T619" s="24" t="str">
        <f t="shared" si="9"/>
        <v>DE2018CSR2</v>
      </c>
    </row>
    <row r="620" spans="1:20" ht="15" customHeight="1">
      <c r="A620" s="20" t="s">
        <v>14</v>
      </c>
      <c r="B620" s="20" t="s">
        <v>34</v>
      </c>
      <c r="C620" s="20">
        <v>2018</v>
      </c>
      <c r="D620" s="20" t="s">
        <v>5</v>
      </c>
      <c r="E620" s="18" t="s">
        <v>3524</v>
      </c>
      <c r="F620" s="20" t="s">
        <v>3</v>
      </c>
      <c r="G620" s="18" t="s">
        <v>3574</v>
      </c>
      <c r="H620" s="18" t="s">
        <v>1</v>
      </c>
      <c r="I620" s="20">
        <v>0.5</v>
      </c>
      <c r="J620" s="21" t="s">
        <v>1225</v>
      </c>
      <c r="K620" s="18" t="s">
        <v>3579</v>
      </c>
      <c r="L620" s="18" t="s">
        <v>1</v>
      </c>
      <c r="M620" s="21">
        <v>0.5</v>
      </c>
      <c r="N620" s="27"/>
      <c r="O620" s="27"/>
      <c r="P620" s="9" t="s">
        <v>17</v>
      </c>
      <c r="Q620" s="9"/>
      <c r="T620" s="24" t="str">
        <f t="shared" si="9"/>
        <v>DE2018CSR2</v>
      </c>
    </row>
    <row r="621" spans="1:20" ht="15" customHeight="1">
      <c r="A621" s="21" t="s">
        <v>14</v>
      </c>
      <c r="B621" s="21" t="s">
        <v>34</v>
      </c>
      <c r="C621" s="21">
        <v>2018</v>
      </c>
      <c r="D621" s="21" t="s">
        <v>5</v>
      </c>
      <c r="E621" s="82" t="s">
        <v>3524</v>
      </c>
      <c r="F621" s="21" t="s">
        <v>3</v>
      </c>
      <c r="G621" s="82" t="s">
        <v>3574</v>
      </c>
      <c r="H621" s="82" t="s">
        <v>1</v>
      </c>
      <c r="I621" s="21">
        <v>0.5</v>
      </c>
      <c r="J621" s="21" t="s">
        <v>1226</v>
      </c>
      <c r="K621" s="82" t="s">
        <v>3580</v>
      </c>
      <c r="L621" s="82" t="s">
        <v>906</v>
      </c>
      <c r="M621" s="21">
        <v>0.25</v>
      </c>
      <c r="N621" s="27"/>
      <c r="O621" s="27"/>
      <c r="P621" s="9" t="s">
        <v>17</v>
      </c>
      <c r="Q621" s="9"/>
      <c r="T621" s="24" t="str">
        <f t="shared" si="9"/>
        <v>DE2018CSR2</v>
      </c>
    </row>
    <row r="622" spans="1:20" ht="15" customHeight="1">
      <c r="A622" s="21" t="s">
        <v>14</v>
      </c>
      <c r="B622" s="21" t="s">
        <v>34</v>
      </c>
      <c r="C622" s="21">
        <v>2019</v>
      </c>
      <c r="D622" s="21" t="s">
        <v>4</v>
      </c>
      <c r="E622" s="82" t="s">
        <v>3908</v>
      </c>
      <c r="F622" s="21" t="s">
        <v>3</v>
      </c>
      <c r="G622" s="82" t="s">
        <v>4063</v>
      </c>
      <c r="H622" s="82" t="s">
        <v>906</v>
      </c>
      <c r="I622" s="21">
        <v>0.25</v>
      </c>
      <c r="J622" s="21" t="s">
        <v>1264</v>
      </c>
      <c r="K622" s="82" t="s">
        <v>4054</v>
      </c>
      <c r="L622" s="82" t="s">
        <v>1</v>
      </c>
      <c r="M622" s="21">
        <v>0.5</v>
      </c>
      <c r="N622" s="27"/>
      <c r="O622" s="27"/>
      <c r="P622" s="9" t="s">
        <v>17</v>
      </c>
      <c r="Q622" s="9"/>
      <c r="T622" s="24" t="str">
        <f t="shared" si="9"/>
        <v>DE2019CSR1</v>
      </c>
    </row>
    <row r="623" spans="1:20" ht="15" customHeight="1">
      <c r="A623" s="21" t="s">
        <v>14</v>
      </c>
      <c r="B623" s="21" t="s">
        <v>34</v>
      </c>
      <c r="C623" s="21">
        <v>2019</v>
      </c>
      <c r="D623" s="21" t="s">
        <v>4</v>
      </c>
      <c r="E623" s="82" t="s">
        <v>3908</v>
      </c>
      <c r="F623" s="21" t="s">
        <v>3</v>
      </c>
      <c r="G623" s="82" t="s">
        <v>4063</v>
      </c>
      <c r="H623" s="82" t="s">
        <v>906</v>
      </c>
      <c r="I623" s="21">
        <v>0.25</v>
      </c>
      <c r="J623" s="21" t="s">
        <v>1260</v>
      </c>
      <c r="K623" s="82" t="s">
        <v>4055</v>
      </c>
      <c r="L623" s="82" t="s">
        <v>906</v>
      </c>
      <c r="M623" s="21">
        <v>0.25</v>
      </c>
      <c r="N623" s="27"/>
      <c r="O623" s="27"/>
      <c r="Q623" s="9"/>
      <c r="T623" s="24" t="str">
        <f t="shared" si="9"/>
        <v>DE2019CSR1</v>
      </c>
    </row>
    <row r="624" spans="1:20" ht="15" customHeight="1">
      <c r="A624" s="21" t="s">
        <v>14</v>
      </c>
      <c r="B624" s="21" t="s">
        <v>34</v>
      </c>
      <c r="C624" s="21">
        <v>2019</v>
      </c>
      <c r="D624" s="21" t="s">
        <v>4</v>
      </c>
      <c r="E624" s="82" t="s">
        <v>3908</v>
      </c>
      <c r="F624" s="21" t="s">
        <v>3</v>
      </c>
      <c r="G624" s="82" t="s">
        <v>4063</v>
      </c>
      <c r="H624" s="82" t="s">
        <v>906</v>
      </c>
      <c r="I624" s="21">
        <v>0.25</v>
      </c>
      <c r="J624" s="21" t="s">
        <v>1261</v>
      </c>
      <c r="K624" s="82" t="s">
        <v>4056</v>
      </c>
      <c r="L624" s="82" t="s">
        <v>1</v>
      </c>
      <c r="M624" s="21">
        <v>0.5</v>
      </c>
      <c r="N624" s="27"/>
      <c r="O624" s="27"/>
      <c r="Q624" s="9"/>
      <c r="T624" s="24" t="str">
        <f t="shared" si="9"/>
        <v>DE2019CSR1</v>
      </c>
    </row>
    <row r="625" spans="1:20" ht="15" customHeight="1">
      <c r="A625" s="21" t="s">
        <v>14</v>
      </c>
      <c r="B625" s="21" t="s">
        <v>34</v>
      </c>
      <c r="C625" s="21">
        <v>2019</v>
      </c>
      <c r="D625" s="21" t="s">
        <v>4</v>
      </c>
      <c r="E625" s="82" t="s">
        <v>3908</v>
      </c>
      <c r="F625" s="21" t="s">
        <v>3</v>
      </c>
      <c r="G625" s="82" t="s">
        <v>4063</v>
      </c>
      <c r="H625" s="82" t="s">
        <v>906</v>
      </c>
      <c r="I625" s="21">
        <v>0.25</v>
      </c>
      <c r="J625" s="21" t="s">
        <v>1262</v>
      </c>
      <c r="K625" s="82" t="s">
        <v>4057</v>
      </c>
      <c r="L625" s="82" t="s">
        <v>906</v>
      </c>
      <c r="M625" s="21">
        <v>0.25</v>
      </c>
      <c r="N625" s="27"/>
      <c r="O625" s="27"/>
      <c r="Q625" s="9"/>
      <c r="T625" s="24" t="str">
        <f t="shared" si="9"/>
        <v>DE2019CSR1</v>
      </c>
    </row>
    <row r="626" spans="1:20" ht="15" customHeight="1">
      <c r="A626" s="21" t="s">
        <v>14</v>
      </c>
      <c r="B626" s="21" t="s">
        <v>34</v>
      </c>
      <c r="C626" s="21">
        <v>2019</v>
      </c>
      <c r="D626" s="21" t="s">
        <v>4</v>
      </c>
      <c r="E626" s="82" t="s">
        <v>3908</v>
      </c>
      <c r="F626" s="21" t="s">
        <v>3</v>
      </c>
      <c r="G626" s="82" t="s">
        <v>4063</v>
      </c>
      <c r="H626" s="82" t="s">
        <v>906</v>
      </c>
      <c r="I626" s="21">
        <v>0.25</v>
      </c>
      <c r="J626" s="21" t="s">
        <v>1263</v>
      </c>
      <c r="K626" s="82" t="s">
        <v>4058</v>
      </c>
      <c r="L626" s="82" t="s">
        <v>906</v>
      </c>
      <c r="M626" s="21">
        <v>0.25</v>
      </c>
      <c r="N626" s="27"/>
      <c r="O626" s="27"/>
      <c r="Q626" s="9"/>
      <c r="T626" s="24" t="str">
        <f t="shared" si="9"/>
        <v>DE2019CSR1</v>
      </c>
    </row>
    <row r="627" spans="1:20" ht="15" customHeight="1">
      <c r="A627" s="21" t="s">
        <v>14</v>
      </c>
      <c r="B627" s="21" t="s">
        <v>34</v>
      </c>
      <c r="C627" s="21">
        <v>2019</v>
      </c>
      <c r="D627" s="21" t="s">
        <v>4</v>
      </c>
      <c r="E627" s="82" t="s">
        <v>3908</v>
      </c>
      <c r="F627" s="21" t="s">
        <v>3</v>
      </c>
      <c r="G627" s="82" t="s">
        <v>4063</v>
      </c>
      <c r="H627" s="82" t="s">
        <v>906</v>
      </c>
      <c r="I627" s="21">
        <v>0.25</v>
      </c>
      <c r="J627" s="21" t="s">
        <v>1310</v>
      </c>
      <c r="K627" s="82" t="s">
        <v>4059</v>
      </c>
      <c r="L627" s="82" t="s">
        <v>906</v>
      </c>
      <c r="M627" s="21">
        <v>0.25</v>
      </c>
      <c r="N627" s="27"/>
      <c r="O627" s="27"/>
      <c r="Q627" s="9"/>
      <c r="T627" s="24" t="str">
        <f t="shared" si="9"/>
        <v>DE2019CSR1</v>
      </c>
    </row>
    <row r="628" spans="1:20" ht="15" customHeight="1">
      <c r="A628" s="21" t="s">
        <v>14</v>
      </c>
      <c r="B628" s="21" t="s">
        <v>34</v>
      </c>
      <c r="C628" s="21">
        <v>2019</v>
      </c>
      <c r="D628" s="21" t="s">
        <v>4</v>
      </c>
      <c r="E628" s="82" t="s">
        <v>3908</v>
      </c>
      <c r="F628" s="21" t="s">
        <v>3</v>
      </c>
      <c r="G628" s="82" t="s">
        <v>4063</v>
      </c>
      <c r="H628" s="82" t="s">
        <v>906</v>
      </c>
      <c r="I628" s="21">
        <v>0.25</v>
      </c>
      <c r="J628" s="21" t="s">
        <v>1311</v>
      </c>
      <c r="K628" s="82" t="s">
        <v>4060</v>
      </c>
      <c r="L628" s="82" t="s">
        <v>906</v>
      </c>
      <c r="M628" s="21">
        <v>0.25</v>
      </c>
      <c r="N628" s="27"/>
      <c r="O628" s="27"/>
      <c r="Q628" s="9"/>
      <c r="T628" s="24" t="str">
        <f t="shared" si="9"/>
        <v>DE2019CSR1</v>
      </c>
    </row>
    <row r="629" spans="1:20" ht="15" customHeight="1">
      <c r="A629" s="21" t="s">
        <v>14</v>
      </c>
      <c r="B629" s="21" t="s">
        <v>34</v>
      </c>
      <c r="C629" s="21">
        <v>2019</v>
      </c>
      <c r="D629" s="21" t="s">
        <v>4</v>
      </c>
      <c r="E629" s="82" t="s">
        <v>3908</v>
      </c>
      <c r="F629" s="21" t="s">
        <v>3</v>
      </c>
      <c r="G629" s="82" t="s">
        <v>4063</v>
      </c>
      <c r="H629" s="82" t="s">
        <v>906</v>
      </c>
      <c r="I629" s="21">
        <v>0.25</v>
      </c>
      <c r="J629" s="21" t="s">
        <v>1335</v>
      </c>
      <c r="K629" s="82" t="s">
        <v>4061</v>
      </c>
      <c r="L629" s="82" t="s">
        <v>906</v>
      </c>
      <c r="M629" s="21">
        <v>0.25</v>
      </c>
      <c r="N629" s="27"/>
      <c r="O629" s="27"/>
      <c r="Q629" s="9"/>
      <c r="T629" s="24" t="str">
        <f t="shared" si="9"/>
        <v>DE2019CSR1</v>
      </c>
    </row>
    <row r="630" spans="1:20" ht="15" customHeight="1">
      <c r="A630" s="21" t="s">
        <v>14</v>
      </c>
      <c r="B630" s="21" t="s">
        <v>34</v>
      </c>
      <c r="C630" s="21">
        <v>2019</v>
      </c>
      <c r="D630" s="21" t="s">
        <v>4</v>
      </c>
      <c r="E630" s="82" t="s">
        <v>3908</v>
      </c>
      <c r="F630" s="21" t="s">
        <v>3</v>
      </c>
      <c r="G630" s="82" t="s">
        <v>4063</v>
      </c>
      <c r="H630" s="82" t="s">
        <v>906</v>
      </c>
      <c r="I630" s="21">
        <v>0.25</v>
      </c>
      <c r="J630" s="21" t="s">
        <v>1336</v>
      </c>
      <c r="K630" s="82" t="s">
        <v>4062</v>
      </c>
      <c r="L630" s="82" t="s">
        <v>1164</v>
      </c>
      <c r="M630" s="21">
        <v>0</v>
      </c>
      <c r="N630" s="27"/>
      <c r="O630" s="27"/>
      <c r="Q630" s="9"/>
      <c r="T630" s="24" t="str">
        <f t="shared" si="9"/>
        <v>DE2019CSR1</v>
      </c>
    </row>
    <row r="631" spans="1:20" ht="15" customHeight="1">
      <c r="A631" s="21" t="s">
        <v>14</v>
      </c>
      <c r="B631" s="21" t="s">
        <v>34</v>
      </c>
      <c r="C631" s="21">
        <v>2019</v>
      </c>
      <c r="D631" s="21" t="s">
        <v>5</v>
      </c>
      <c r="E631" s="82" t="s">
        <v>3909</v>
      </c>
      <c r="F631" s="21" t="s">
        <v>3</v>
      </c>
      <c r="G631" s="82" t="s">
        <v>4070</v>
      </c>
      <c r="H631" s="82" t="s">
        <v>1</v>
      </c>
      <c r="I631" s="21">
        <v>0.5</v>
      </c>
      <c r="J631" s="21" t="s">
        <v>1264</v>
      </c>
      <c r="K631" s="82" t="s">
        <v>4064</v>
      </c>
      <c r="L631" s="82" t="s">
        <v>1</v>
      </c>
      <c r="M631" s="21">
        <v>0.5</v>
      </c>
      <c r="N631" s="27"/>
      <c r="O631" s="27"/>
      <c r="Q631" s="9"/>
      <c r="T631" s="24" t="str">
        <f t="shared" si="9"/>
        <v>DE2019CSR2</v>
      </c>
    </row>
    <row r="632" spans="1:20" ht="15" customHeight="1">
      <c r="A632" s="21" t="s">
        <v>14</v>
      </c>
      <c r="B632" s="21" t="s">
        <v>34</v>
      </c>
      <c r="C632" s="21">
        <v>2019</v>
      </c>
      <c r="D632" s="21" t="s">
        <v>5</v>
      </c>
      <c r="E632" s="82" t="s">
        <v>3909</v>
      </c>
      <c r="F632" s="21" t="s">
        <v>3</v>
      </c>
      <c r="G632" s="82" t="s">
        <v>4070</v>
      </c>
      <c r="H632" s="82" t="s">
        <v>1</v>
      </c>
      <c r="I632" s="21">
        <v>0.5</v>
      </c>
      <c r="J632" s="21" t="s">
        <v>1260</v>
      </c>
      <c r="K632" s="82" t="s">
        <v>4065</v>
      </c>
      <c r="L632" s="82" t="s">
        <v>1</v>
      </c>
      <c r="M632" s="21">
        <v>0.5</v>
      </c>
      <c r="N632" s="27"/>
      <c r="O632" s="27"/>
      <c r="Q632" s="9"/>
      <c r="T632" s="24" t="str">
        <f t="shared" si="9"/>
        <v>DE2019CSR2</v>
      </c>
    </row>
    <row r="633" spans="1:20" ht="15" customHeight="1">
      <c r="A633" s="21" t="s">
        <v>14</v>
      </c>
      <c r="B633" s="21" t="s">
        <v>34</v>
      </c>
      <c r="C633" s="21">
        <v>2019</v>
      </c>
      <c r="D633" s="21" t="s">
        <v>5</v>
      </c>
      <c r="E633" s="82" t="s">
        <v>3909</v>
      </c>
      <c r="F633" s="21" t="s">
        <v>3</v>
      </c>
      <c r="G633" s="82" t="s">
        <v>4070</v>
      </c>
      <c r="H633" s="82" t="s">
        <v>1</v>
      </c>
      <c r="I633" s="21">
        <v>0.5</v>
      </c>
      <c r="J633" s="21" t="s">
        <v>1261</v>
      </c>
      <c r="K633" s="82" t="s">
        <v>4066</v>
      </c>
      <c r="L633" s="82" t="s">
        <v>906</v>
      </c>
      <c r="M633" s="21">
        <v>0.25</v>
      </c>
      <c r="N633" s="27"/>
      <c r="O633" s="27"/>
      <c r="Q633" s="9"/>
      <c r="T633" s="24" t="str">
        <f t="shared" si="9"/>
        <v>DE2019CSR2</v>
      </c>
    </row>
    <row r="634" spans="1:20" ht="15" customHeight="1">
      <c r="A634" s="21" t="s">
        <v>14</v>
      </c>
      <c r="B634" s="21" t="s">
        <v>34</v>
      </c>
      <c r="C634" s="21">
        <v>2019</v>
      </c>
      <c r="D634" s="21" t="s">
        <v>5</v>
      </c>
      <c r="E634" s="82" t="s">
        <v>3909</v>
      </c>
      <c r="F634" s="21" t="s">
        <v>3</v>
      </c>
      <c r="G634" s="82" t="s">
        <v>4070</v>
      </c>
      <c r="H634" s="82" t="s">
        <v>1</v>
      </c>
      <c r="I634" s="21">
        <v>0.5</v>
      </c>
      <c r="J634" s="21" t="s">
        <v>1262</v>
      </c>
      <c r="K634" s="82" t="s">
        <v>4067</v>
      </c>
      <c r="L634" s="82" t="s">
        <v>906</v>
      </c>
      <c r="M634" s="21">
        <v>0.25</v>
      </c>
      <c r="N634" s="27"/>
      <c r="O634" s="27"/>
      <c r="Q634" s="9"/>
      <c r="T634" s="24" t="str">
        <f t="shared" si="9"/>
        <v>DE2019CSR2</v>
      </c>
    </row>
    <row r="635" spans="1:20" ht="15" customHeight="1">
      <c r="A635" s="21" t="s">
        <v>14</v>
      </c>
      <c r="B635" s="21" t="s">
        <v>34</v>
      </c>
      <c r="C635" s="21">
        <v>2019</v>
      </c>
      <c r="D635" s="21" t="s">
        <v>5</v>
      </c>
      <c r="E635" s="82" t="s">
        <v>3909</v>
      </c>
      <c r="F635" s="21" t="s">
        <v>3</v>
      </c>
      <c r="G635" s="82" t="s">
        <v>4070</v>
      </c>
      <c r="H635" s="82" t="s">
        <v>1</v>
      </c>
      <c r="I635" s="21">
        <v>0.5</v>
      </c>
      <c r="J635" s="21" t="s">
        <v>1263</v>
      </c>
      <c r="K635" s="82" t="s">
        <v>4068</v>
      </c>
      <c r="L635" s="82" t="s">
        <v>1</v>
      </c>
      <c r="M635" s="21">
        <v>0.5</v>
      </c>
      <c r="N635" s="27"/>
      <c r="O635" s="27"/>
      <c r="Q635" s="9"/>
      <c r="T635" s="24" t="str">
        <f t="shared" si="9"/>
        <v>DE2019CSR2</v>
      </c>
    </row>
    <row r="636" spans="1:20" ht="15" customHeight="1">
      <c r="A636" s="21" t="s">
        <v>14</v>
      </c>
      <c r="B636" s="21" t="s">
        <v>34</v>
      </c>
      <c r="C636" s="21">
        <v>2019</v>
      </c>
      <c r="D636" s="21" t="s">
        <v>5</v>
      </c>
      <c r="E636" s="82" t="s">
        <v>3909</v>
      </c>
      <c r="F636" s="21" t="s">
        <v>3</v>
      </c>
      <c r="G636" s="82" t="s">
        <v>4070</v>
      </c>
      <c r="H636" s="82" t="s">
        <v>1</v>
      </c>
      <c r="I636" s="21">
        <v>0.5</v>
      </c>
      <c r="J636" s="21" t="s">
        <v>1310</v>
      </c>
      <c r="K636" s="82" t="s">
        <v>4069</v>
      </c>
      <c r="L636" s="82" t="s">
        <v>906</v>
      </c>
      <c r="M636" s="21">
        <v>0.25</v>
      </c>
      <c r="N636" s="27"/>
      <c r="O636" s="27"/>
      <c r="Q636" s="9"/>
      <c r="T636" s="24" t="str">
        <f t="shared" si="9"/>
        <v>DE2019CSR2</v>
      </c>
    </row>
    <row r="637" spans="1:20" ht="15" customHeight="1">
      <c r="A637" s="88" t="s">
        <v>14</v>
      </c>
      <c r="B637" s="88" t="s">
        <v>34</v>
      </c>
      <c r="C637" s="88">
        <v>2020</v>
      </c>
      <c r="D637" s="88" t="s">
        <v>4</v>
      </c>
      <c r="E637" s="89" t="s">
        <v>4470</v>
      </c>
      <c r="F637" s="88" t="s">
        <v>11</v>
      </c>
      <c r="G637" s="89"/>
      <c r="H637" s="89"/>
      <c r="I637" s="88"/>
      <c r="J637" s="88"/>
      <c r="K637" s="89"/>
      <c r="L637" s="89"/>
      <c r="M637" s="88"/>
      <c r="N637" s="27"/>
      <c r="O637" s="27"/>
      <c r="Q637" s="9"/>
      <c r="T637" s="24" t="str">
        <f t="shared" si="9"/>
        <v>DE2020CSR1</v>
      </c>
    </row>
    <row r="638" spans="1:20" ht="15" customHeight="1">
      <c r="A638" s="88" t="s">
        <v>14</v>
      </c>
      <c r="B638" s="88" t="s">
        <v>34</v>
      </c>
      <c r="C638" s="88">
        <v>2020</v>
      </c>
      <c r="D638" s="88" t="s">
        <v>5</v>
      </c>
      <c r="E638" s="89" t="s">
        <v>4552</v>
      </c>
      <c r="F638" s="88" t="s">
        <v>3</v>
      </c>
      <c r="G638" s="89"/>
      <c r="H638" s="89"/>
      <c r="I638" s="88"/>
      <c r="J638" s="88"/>
      <c r="K638" s="89"/>
      <c r="L638" s="89"/>
      <c r="M638" s="88"/>
      <c r="N638" s="27"/>
      <c r="O638" s="27"/>
      <c r="Q638" s="9"/>
      <c r="T638" s="24" t="str">
        <f t="shared" si="9"/>
        <v>DE2020CSR2</v>
      </c>
    </row>
    <row r="639" spans="1:20" ht="15" customHeight="1">
      <c r="A639" s="20" t="s">
        <v>37</v>
      </c>
      <c r="B639" s="20" t="s">
        <v>1105</v>
      </c>
      <c r="C639" s="20">
        <v>2011</v>
      </c>
      <c r="D639" s="20" t="s">
        <v>4</v>
      </c>
      <c r="E639" s="18" t="s">
        <v>719</v>
      </c>
      <c r="F639" s="20" t="s">
        <v>2</v>
      </c>
      <c r="G639" s="18" t="s">
        <v>715</v>
      </c>
      <c r="H639" s="82" t="s">
        <v>3879</v>
      </c>
      <c r="I639" s="20" t="s">
        <v>2119</v>
      </c>
      <c r="J639" s="21" t="s">
        <v>1221</v>
      </c>
      <c r="K639" s="18" t="s">
        <v>715</v>
      </c>
      <c r="L639" s="18" t="s">
        <v>2118</v>
      </c>
      <c r="M639" s="21" t="s">
        <v>2119</v>
      </c>
      <c r="N639" s="27"/>
      <c r="O639" s="27"/>
      <c r="P639" s="9" t="s">
        <v>17</v>
      </c>
      <c r="Q639" s="9"/>
      <c r="T639" s="24" t="str">
        <f t="shared" si="9"/>
        <v>DK2011CSR1</v>
      </c>
    </row>
    <row r="640" spans="1:20" ht="15" customHeight="1">
      <c r="A640" s="20" t="s">
        <v>37</v>
      </c>
      <c r="B640" s="20" t="s">
        <v>1105</v>
      </c>
      <c r="C640" s="20">
        <v>2011</v>
      </c>
      <c r="D640" s="20" t="s">
        <v>5</v>
      </c>
      <c r="E640" s="18" t="s">
        <v>720</v>
      </c>
      <c r="F640" s="20" t="s">
        <v>2</v>
      </c>
      <c r="G640" s="18" t="s">
        <v>716</v>
      </c>
      <c r="H640" s="18" t="s">
        <v>904</v>
      </c>
      <c r="I640" s="20" t="s">
        <v>2119</v>
      </c>
      <c r="J640" s="21" t="s">
        <v>1221</v>
      </c>
      <c r="K640" s="18" t="s">
        <v>716</v>
      </c>
      <c r="L640" s="18" t="s">
        <v>2118</v>
      </c>
      <c r="M640" s="21" t="s">
        <v>2119</v>
      </c>
      <c r="N640" s="27"/>
      <c r="O640" s="27"/>
      <c r="P640" s="9" t="s">
        <v>17</v>
      </c>
      <c r="Q640" s="9"/>
      <c r="T640" s="24" t="str">
        <f t="shared" si="9"/>
        <v>DK2011CSR2</v>
      </c>
    </row>
    <row r="641" spans="1:20" ht="15" customHeight="1">
      <c r="A641" s="20" t="s">
        <v>37</v>
      </c>
      <c r="B641" s="20" t="s">
        <v>1105</v>
      </c>
      <c r="C641" s="20">
        <v>2011</v>
      </c>
      <c r="D641" s="20" t="s">
        <v>6</v>
      </c>
      <c r="E641" s="18" t="s">
        <v>721</v>
      </c>
      <c r="F641" s="20" t="s">
        <v>2</v>
      </c>
      <c r="G641" s="18" t="s">
        <v>717</v>
      </c>
      <c r="H641" s="18" t="s">
        <v>904</v>
      </c>
      <c r="I641" s="20" t="s">
        <v>2119</v>
      </c>
      <c r="J641" s="21" t="s">
        <v>1221</v>
      </c>
      <c r="K641" s="18" t="s">
        <v>717</v>
      </c>
      <c r="L641" s="18" t="s">
        <v>2118</v>
      </c>
      <c r="M641" s="21" t="s">
        <v>2119</v>
      </c>
      <c r="N641" s="27"/>
      <c r="O641" s="27"/>
      <c r="P641" s="9" t="s">
        <v>17</v>
      </c>
      <c r="Q641" s="9"/>
      <c r="T641" s="24" t="str">
        <f t="shared" si="9"/>
        <v>DK2011CSR3</v>
      </c>
    </row>
    <row r="642" spans="1:20" ht="15" customHeight="1">
      <c r="A642" s="20" t="s">
        <v>37</v>
      </c>
      <c r="B642" s="20" t="s">
        <v>1105</v>
      </c>
      <c r="C642" s="20">
        <v>2011</v>
      </c>
      <c r="D642" s="20" t="s">
        <v>7</v>
      </c>
      <c r="E642" s="18" t="s">
        <v>1123</v>
      </c>
      <c r="F642" s="20" t="s">
        <v>2</v>
      </c>
      <c r="G642" s="18" t="s">
        <v>718</v>
      </c>
      <c r="H642" s="18" t="s">
        <v>904</v>
      </c>
      <c r="I642" s="20" t="s">
        <v>2119</v>
      </c>
      <c r="J642" s="21" t="s">
        <v>1221</v>
      </c>
      <c r="K642" s="18" t="s">
        <v>718</v>
      </c>
      <c r="L642" s="18" t="s">
        <v>2118</v>
      </c>
      <c r="M642" s="21" t="s">
        <v>2119</v>
      </c>
      <c r="N642" s="27"/>
      <c r="O642" s="27"/>
      <c r="P642" s="9" t="s">
        <v>17</v>
      </c>
      <c r="Q642" s="9"/>
      <c r="T642" s="24" t="str">
        <f t="shared" si="9"/>
        <v>DK2011CSR4</v>
      </c>
    </row>
    <row r="643" spans="1:20" ht="15" customHeight="1">
      <c r="A643" s="20" t="s">
        <v>37</v>
      </c>
      <c r="B643" s="20" t="s">
        <v>1105</v>
      </c>
      <c r="C643" s="20">
        <v>2011</v>
      </c>
      <c r="D643" s="20" t="s">
        <v>8</v>
      </c>
      <c r="E643" s="18" t="s">
        <v>722</v>
      </c>
      <c r="F643" s="20" t="s">
        <v>2</v>
      </c>
      <c r="G643" s="18" t="s">
        <v>3375</v>
      </c>
      <c r="H643" s="18" t="s">
        <v>904</v>
      </c>
      <c r="I643" s="20" t="s">
        <v>2119</v>
      </c>
      <c r="J643" s="21" t="s">
        <v>1221</v>
      </c>
      <c r="K643" s="18" t="s">
        <v>3375</v>
      </c>
      <c r="L643" s="18" t="s">
        <v>2118</v>
      </c>
      <c r="M643" s="21" t="s">
        <v>2119</v>
      </c>
      <c r="N643" s="27"/>
      <c r="O643" s="27"/>
      <c r="P643" s="9" t="s">
        <v>17</v>
      </c>
      <c r="Q643" s="9"/>
      <c r="T643" s="24" t="str">
        <f t="shared" si="9"/>
        <v>DK2011CSR5</v>
      </c>
    </row>
    <row r="644" spans="1:20" ht="15" customHeight="1">
      <c r="A644" s="20" t="s">
        <v>37</v>
      </c>
      <c r="B644" s="20" t="s">
        <v>1105</v>
      </c>
      <c r="C644" s="20">
        <v>2012</v>
      </c>
      <c r="D644" s="20" t="s">
        <v>4</v>
      </c>
      <c r="E644" s="18" t="s">
        <v>64</v>
      </c>
      <c r="F644" s="20" t="s">
        <v>11</v>
      </c>
      <c r="G644" s="95" t="s">
        <v>3853</v>
      </c>
      <c r="H644" s="18" t="s">
        <v>641</v>
      </c>
      <c r="I644" s="20">
        <v>0.75</v>
      </c>
      <c r="J644" s="21" t="s">
        <v>1221</v>
      </c>
      <c r="K644" s="18" t="s">
        <v>65</v>
      </c>
      <c r="L644" s="18" t="s">
        <v>641</v>
      </c>
      <c r="M644" s="21">
        <v>0.75</v>
      </c>
      <c r="N644" s="27"/>
      <c r="O644" s="27"/>
      <c r="P644" s="9" t="s">
        <v>17</v>
      </c>
      <c r="Q644" s="9"/>
      <c r="T644" s="24" t="str">
        <f t="shared" si="9"/>
        <v>DK2012CSR1</v>
      </c>
    </row>
    <row r="645" spans="1:20" ht="15" customHeight="1">
      <c r="A645" s="20" t="s">
        <v>37</v>
      </c>
      <c r="B645" s="20" t="s">
        <v>1105</v>
      </c>
      <c r="C645" s="20">
        <v>2012</v>
      </c>
      <c r="D645" s="20" t="s">
        <v>5</v>
      </c>
      <c r="E645" s="18" t="s">
        <v>66</v>
      </c>
      <c r="F645" s="20" t="s">
        <v>2</v>
      </c>
      <c r="G645" s="18" t="s">
        <v>1124</v>
      </c>
      <c r="H645" s="18" t="s">
        <v>641</v>
      </c>
      <c r="I645" s="20">
        <v>0.75</v>
      </c>
      <c r="J645" s="21" t="s">
        <v>1221</v>
      </c>
      <c r="K645" s="18" t="s">
        <v>1124</v>
      </c>
      <c r="L645" s="18" t="s">
        <v>641</v>
      </c>
      <c r="M645" s="21">
        <v>0.75</v>
      </c>
      <c r="N645" s="27"/>
      <c r="O645" s="27"/>
      <c r="P645" s="9" t="s">
        <v>17</v>
      </c>
      <c r="Q645" s="9"/>
      <c r="T645" s="24" t="str">
        <f t="shared" si="9"/>
        <v>DK2012CSR2</v>
      </c>
    </row>
    <row r="646" spans="1:20" ht="15" customHeight="1">
      <c r="A646" s="20" t="s">
        <v>37</v>
      </c>
      <c r="B646" s="20" t="s">
        <v>1105</v>
      </c>
      <c r="C646" s="20">
        <v>2012</v>
      </c>
      <c r="D646" s="20" t="s">
        <v>6</v>
      </c>
      <c r="E646" s="18" t="s">
        <v>67</v>
      </c>
      <c r="F646" s="20" t="s">
        <v>3</v>
      </c>
      <c r="G646" s="18" t="s">
        <v>1125</v>
      </c>
      <c r="H646" s="18" t="s">
        <v>1</v>
      </c>
      <c r="I646" s="20">
        <v>0.5</v>
      </c>
      <c r="J646" s="21" t="s">
        <v>1221</v>
      </c>
      <c r="K646" s="18" t="s">
        <v>1125</v>
      </c>
      <c r="L646" s="18" t="s">
        <v>1</v>
      </c>
      <c r="M646" s="21">
        <v>0.5</v>
      </c>
      <c r="N646" s="27"/>
      <c r="O646" s="27"/>
      <c r="P646" s="9" t="s">
        <v>17</v>
      </c>
      <c r="Q646" s="9"/>
      <c r="T646" s="24" t="str">
        <f t="shared" si="9"/>
        <v>DK2012CSR3</v>
      </c>
    </row>
    <row r="647" spans="1:20" ht="15" customHeight="1">
      <c r="A647" s="20" t="s">
        <v>37</v>
      </c>
      <c r="B647" s="20" t="s">
        <v>1105</v>
      </c>
      <c r="C647" s="20">
        <v>2012</v>
      </c>
      <c r="D647" s="20" t="s">
        <v>7</v>
      </c>
      <c r="E647" s="18" t="s">
        <v>68</v>
      </c>
      <c r="F647" s="20" t="s">
        <v>3</v>
      </c>
      <c r="G647" s="18" t="s">
        <v>917</v>
      </c>
      <c r="H647" s="18" t="s">
        <v>1</v>
      </c>
      <c r="I647" s="20">
        <v>0.5</v>
      </c>
      <c r="J647" s="21" t="s">
        <v>1221</v>
      </c>
      <c r="K647" s="18" t="s">
        <v>917</v>
      </c>
      <c r="L647" s="18" t="s">
        <v>1</v>
      </c>
      <c r="M647" s="21">
        <v>0.5</v>
      </c>
      <c r="N647" s="27"/>
      <c r="O647" s="27"/>
      <c r="P647" s="9" t="s">
        <v>17</v>
      </c>
      <c r="Q647" s="9"/>
      <c r="T647" s="24" t="str">
        <f t="shared" ref="T647:T710" si="10">A647&amp;C647&amp;D647</f>
        <v>DK2012CSR4</v>
      </c>
    </row>
    <row r="648" spans="1:20" ht="15" customHeight="1">
      <c r="A648" s="20" t="s">
        <v>37</v>
      </c>
      <c r="B648" s="20" t="s">
        <v>1105</v>
      </c>
      <c r="C648" s="20">
        <v>2012</v>
      </c>
      <c r="D648" s="20" t="s">
        <v>8</v>
      </c>
      <c r="E648" s="18" t="s">
        <v>69</v>
      </c>
      <c r="F648" s="20" t="s">
        <v>3</v>
      </c>
      <c r="G648" s="18" t="s">
        <v>3326</v>
      </c>
      <c r="H648" s="18" t="s">
        <v>1</v>
      </c>
      <c r="I648" s="20">
        <v>0.5</v>
      </c>
      <c r="J648" s="21" t="s">
        <v>1221</v>
      </c>
      <c r="K648" s="18" t="s">
        <v>3358</v>
      </c>
      <c r="L648" s="18" t="s">
        <v>1</v>
      </c>
      <c r="M648" s="21">
        <v>0.5</v>
      </c>
      <c r="N648" s="27"/>
      <c r="O648" s="27"/>
      <c r="Q648" s="9"/>
      <c r="T648" s="24" t="str">
        <f t="shared" si="10"/>
        <v>DK2012CSR5</v>
      </c>
    </row>
    <row r="649" spans="1:20" ht="15" customHeight="1">
      <c r="A649" s="20" t="s">
        <v>37</v>
      </c>
      <c r="B649" s="20" t="s">
        <v>1105</v>
      </c>
      <c r="C649" s="20">
        <v>2013</v>
      </c>
      <c r="D649" s="20" t="s">
        <v>4</v>
      </c>
      <c r="E649" s="18" t="s">
        <v>535</v>
      </c>
      <c r="F649" s="20" t="s">
        <v>11</v>
      </c>
      <c r="G649" s="18" t="s">
        <v>3830</v>
      </c>
      <c r="H649" s="18" t="s">
        <v>641</v>
      </c>
      <c r="I649" s="20">
        <v>0.75</v>
      </c>
      <c r="J649" s="21" t="s">
        <v>1221</v>
      </c>
      <c r="K649" s="18" t="s">
        <v>1467</v>
      </c>
      <c r="L649" s="18" t="s">
        <v>1174</v>
      </c>
      <c r="M649" s="21">
        <v>0.75</v>
      </c>
      <c r="N649" s="27"/>
      <c r="O649" s="27"/>
      <c r="P649" s="9" t="s">
        <v>17</v>
      </c>
      <c r="Q649" s="9"/>
      <c r="T649" s="24" t="str">
        <f t="shared" si="10"/>
        <v>DK2013CSR1</v>
      </c>
    </row>
    <row r="650" spans="1:20" ht="15" customHeight="1">
      <c r="A650" s="20" t="s">
        <v>37</v>
      </c>
      <c r="B650" s="20" t="s">
        <v>1105</v>
      </c>
      <c r="C650" s="20">
        <v>2013</v>
      </c>
      <c r="D650" s="20" t="s">
        <v>4</v>
      </c>
      <c r="E650" s="18" t="s">
        <v>535</v>
      </c>
      <c r="F650" s="20" t="s">
        <v>11</v>
      </c>
      <c r="G650" s="18" t="s">
        <v>3830</v>
      </c>
      <c r="H650" s="18" t="s">
        <v>641</v>
      </c>
      <c r="I650" s="20">
        <v>0.75</v>
      </c>
      <c r="J650" s="21" t="s">
        <v>1222</v>
      </c>
      <c r="K650" s="18" t="s">
        <v>1470</v>
      </c>
      <c r="L650" s="18" t="s">
        <v>1174</v>
      </c>
      <c r="M650" s="21">
        <v>0.75</v>
      </c>
      <c r="N650" s="27"/>
      <c r="O650" s="27"/>
      <c r="P650" s="9" t="s">
        <v>17</v>
      </c>
      <c r="Q650" s="9"/>
      <c r="T650" s="24" t="str">
        <f t="shared" si="10"/>
        <v>DK2013CSR1</v>
      </c>
    </row>
    <row r="651" spans="1:20" ht="15" customHeight="1">
      <c r="A651" s="20" t="s">
        <v>37</v>
      </c>
      <c r="B651" s="20" t="s">
        <v>1105</v>
      </c>
      <c r="C651" s="20">
        <v>2013</v>
      </c>
      <c r="D651" s="20" t="s">
        <v>5</v>
      </c>
      <c r="E651" s="18" t="s">
        <v>536</v>
      </c>
      <c r="F651" s="20" t="s">
        <v>2</v>
      </c>
      <c r="G651" s="18" t="s">
        <v>1126</v>
      </c>
      <c r="H651" s="18" t="s">
        <v>1</v>
      </c>
      <c r="I651" s="20">
        <v>0.5</v>
      </c>
      <c r="J651" s="21" t="s">
        <v>1221</v>
      </c>
      <c r="K651" s="18" t="s">
        <v>1471</v>
      </c>
      <c r="L651" s="18" t="s">
        <v>1</v>
      </c>
      <c r="M651" s="21">
        <v>0.5</v>
      </c>
      <c r="N651" s="27"/>
      <c r="O651" s="27"/>
      <c r="P651" s="9" t="s">
        <v>17</v>
      </c>
      <c r="Q651" s="9"/>
      <c r="T651" s="24" t="str">
        <f t="shared" si="10"/>
        <v>DK2013CSR2</v>
      </c>
    </row>
    <row r="652" spans="1:20" ht="15" customHeight="1">
      <c r="A652" s="20" t="s">
        <v>37</v>
      </c>
      <c r="B652" s="20" t="s">
        <v>1105</v>
      </c>
      <c r="C652" s="20">
        <v>2013</v>
      </c>
      <c r="D652" s="20" t="s">
        <v>5</v>
      </c>
      <c r="E652" s="18" t="s">
        <v>536</v>
      </c>
      <c r="F652" s="20" t="s">
        <v>2</v>
      </c>
      <c r="G652" s="18" t="s">
        <v>1126</v>
      </c>
      <c r="H652" s="18" t="s">
        <v>1</v>
      </c>
      <c r="I652" s="20">
        <v>0.5</v>
      </c>
      <c r="J652" s="21" t="s">
        <v>1222</v>
      </c>
      <c r="K652" s="18" t="s">
        <v>1472</v>
      </c>
      <c r="L652" s="18" t="s">
        <v>1</v>
      </c>
      <c r="M652" s="21">
        <v>0.5</v>
      </c>
      <c r="N652" s="27"/>
      <c r="O652" s="27"/>
      <c r="P652" s="9" t="s">
        <v>17</v>
      </c>
      <c r="Q652" s="9"/>
      <c r="T652" s="24" t="str">
        <f t="shared" si="10"/>
        <v>DK2013CSR2</v>
      </c>
    </row>
    <row r="653" spans="1:20" ht="15" customHeight="1">
      <c r="A653" s="20" t="s">
        <v>37</v>
      </c>
      <c r="B653" s="20" t="s">
        <v>1105</v>
      </c>
      <c r="C653" s="20">
        <v>2013</v>
      </c>
      <c r="D653" s="20" t="s">
        <v>5</v>
      </c>
      <c r="E653" s="18" t="s">
        <v>536</v>
      </c>
      <c r="F653" s="20" t="s">
        <v>2</v>
      </c>
      <c r="G653" s="18" t="s">
        <v>1126</v>
      </c>
      <c r="H653" s="18" t="s">
        <v>1</v>
      </c>
      <c r="I653" s="20">
        <v>0.5</v>
      </c>
      <c r="J653" s="21" t="s">
        <v>1223</v>
      </c>
      <c r="K653" s="18" t="s">
        <v>1468</v>
      </c>
      <c r="L653" s="18" t="s">
        <v>1</v>
      </c>
      <c r="M653" s="21">
        <v>0.5</v>
      </c>
      <c r="N653" s="27"/>
      <c r="O653" s="27"/>
      <c r="P653" s="9" t="s">
        <v>17</v>
      </c>
      <c r="Q653" s="9"/>
      <c r="T653" s="24" t="str">
        <f t="shared" si="10"/>
        <v>DK2013CSR2</v>
      </c>
    </row>
    <row r="654" spans="1:20" ht="15" customHeight="1">
      <c r="A654" s="20" t="s">
        <v>37</v>
      </c>
      <c r="B654" s="20" t="s">
        <v>1105</v>
      </c>
      <c r="C654" s="20">
        <v>2013</v>
      </c>
      <c r="D654" s="20" t="s">
        <v>6</v>
      </c>
      <c r="E654" s="18" t="s">
        <v>537</v>
      </c>
      <c r="F654" s="20" t="s">
        <v>3</v>
      </c>
      <c r="G654" s="18" t="s">
        <v>538</v>
      </c>
      <c r="H654" s="18" t="s">
        <v>906</v>
      </c>
      <c r="I654" s="20">
        <v>0.25</v>
      </c>
      <c r="J654" s="21" t="s">
        <v>1221</v>
      </c>
      <c r="K654" s="18" t="s">
        <v>1466</v>
      </c>
      <c r="L654" s="18" t="s">
        <v>1149</v>
      </c>
      <c r="M654" s="21">
        <v>0.25</v>
      </c>
      <c r="N654" s="27"/>
      <c r="O654" s="27"/>
      <c r="P654" s="9" t="s">
        <v>17</v>
      </c>
      <c r="Q654" s="9"/>
      <c r="T654" s="24" t="str">
        <f t="shared" si="10"/>
        <v>DK2013CSR3</v>
      </c>
    </row>
    <row r="655" spans="1:20" ht="15" customHeight="1">
      <c r="A655" s="20" t="s">
        <v>37</v>
      </c>
      <c r="B655" s="20" t="s">
        <v>1105</v>
      </c>
      <c r="C655" s="20">
        <v>2013</v>
      </c>
      <c r="D655" s="20" t="s">
        <v>6</v>
      </c>
      <c r="E655" s="18" t="s">
        <v>537</v>
      </c>
      <c r="F655" s="20" t="s">
        <v>3</v>
      </c>
      <c r="G655" s="18" t="s">
        <v>538</v>
      </c>
      <c r="H655" s="18" t="s">
        <v>906</v>
      </c>
      <c r="I655" s="20">
        <v>0.25</v>
      </c>
      <c r="J655" s="21" t="s">
        <v>1222</v>
      </c>
      <c r="K655" s="18" t="s">
        <v>1473</v>
      </c>
      <c r="L655" s="18" t="s">
        <v>1149</v>
      </c>
      <c r="M655" s="21">
        <v>0.25</v>
      </c>
      <c r="N655" s="27"/>
      <c r="O655" s="27"/>
      <c r="P655" s="9" t="s">
        <v>17</v>
      </c>
      <c r="Q655" s="9"/>
      <c r="T655" s="24" t="str">
        <f t="shared" si="10"/>
        <v>DK2013CSR3</v>
      </c>
    </row>
    <row r="656" spans="1:20" ht="15" customHeight="1">
      <c r="A656" s="20" t="s">
        <v>37</v>
      </c>
      <c r="B656" s="20" t="s">
        <v>1105</v>
      </c>
      <c r="C656" s="20">
        <v>2013</v>
      </c>
      <c r="D656" s="20" t="s">
        <v>6</v>
      </c>
      <c r="E656" s="18" t="s">
        <v>537</v>
      </c>
      <c r="F656" s="20" t="s">
        <v>3</v>
      </c>
      <c r="G656" s="18" t="s">
        <v>538</v>
      </c>
      <c r="H656" s="18" t="s">
        <v>906</v>
      </c>
      <c r="I656" s="20">
        <v>0.25</v>
      </c>
      <c r="J656" s="21" t="s">
        <v>1223</v>
      </c>
      <c r="K656" s="18" t="s">
        <v>1469</v>
      </c>
      <c r="L656" s="18" t="s">
        <v>1149</v>
      </c>
      <c r="M656" s="21">
        <v>0.25</v>
      </c>
      <c r="N656" s="27"/>
      <c r="O656" s="27"/>
      <c r="P656" s="9" t="s">
        <v>17</v>
      </c>
      <c r="Q656" s="9"/>
      <c r="T656" s="24" t="str">
        <f t="shared" si="10"/>
        <v>DK2013CSR3</v>
      </c>
    </row>
    <row r="657" spans="1:20" ht="15" customHeight="1">
      <c r="A657" s="20" t="s">
        <v>37</v>
      </c>
      <c r="B657" s="20" t="s">
        <v>1105</v>
      </c>
      <c r="C657" s="20">
        <v>2014</v>
      </c>
      <c r="D657" s="20" t="s">
        <v>4</v>
      </c>
      <c r="E657" s="18" t="s">
        <v>539</v>
      </c>
      <c r="F657" s="20" t="s">
        <v>11</v>
      </c>
      <c r="G657" s="18" t="s">
        <v>541</v>
      </c>
      <c r="H657" s="18" t="s">
        <v>641</v>
      </c>
      <c r="I657" s="20">
        <v>0.75</v>
      </c>
      <c r="J657" s="21" t="s">
        <v>1221</v>
      </c>
      <c r="K657" s="18" t="s">
        <v>1475</v>
      </c>
      <c r="L657" s="18" t="s">
        <v>1174</v>
      </c>
      <c r="M657" s="21">
        <v>0.75</v>
      </c>
      <c r="N657" s="27"/>
      <c r="O657" s="27"/>
      <c r="P657" s="9" t="s">
        <v>17</v>
      </c>
      <c r="Q657" s="9"/>
      <c r="T657" s="24" t="str">
        <f t="shared" si="10"/>
        <v>DK2014CSR1</v>
      </c>
    </row>
    <row r="658" spans="1:20" ht="15" customHeight="1">
      <c r="A658" s="20" t="s">
        <v>37</v>
      </c>
      <c r="B658" s="20" t="s">
        <v>1105</v>
      </c>
      <c r="C658" s="20">
        <v>2014</v>
      </c>
      <c r="D658" s="20" t="s">
        <v>5</v>
      </c>
      <c r="E658" s="18" t="s">
        <v>540</v>
      </c>
      <c r="F658" s="20" t="s">
        <v>2</v>
      </c>
      <c r="G658" s="18" t="s">
        <v>1127</v>
      </c>
      <c r="H658" s="18" t="s">
        <v>1</v>
      </c>
      <c r="I658" s="20">
        <v>0.5</v>
      </c>
      <c r="J658" s="21" t="s">
        <v>1221</v>
      </c>
      <c r="K658" s="18" t="s">
        <v>1474</v>
      </c>
      <c r="L658" s="18" t="s">
        <v>1</v>
      </c>
      <c r="M658" s="21">
        <v>0.5</v>
      </c>
      <c r="N658" s="27"/>
      <c r="O658" s="27"/>
      <c r="P658" s="9" t="s">
        <v>17</v>
      </c>
      <c r="Q658" s="9"/>
      <c r="T658" s="24" t="str">
        <f t="shared" si="10"/>
        <v>DK2014CSR2</v>
      </c>
    </row>
    <row r="659" spans="1:20" ht="15" customHeight="1">
      <c r="A659" s="20" t="s">
        <v>37</v>
      </c>
      <c r="B659" s="20" t="s">
        <v>1105</v>
      </c>
      <c r="C659" s="20">
        <v>2014</v>
      </c>
      <c r="D659" s="20" t="s">
        <v>5</v>
      </c>
      <c r="E659" s="18" t="s">
        <v>540</v>
      </c>
      <c r="F659" s="20" t="s">
        <v>2</v>
      </c>
      <c r="G659" s="18" t="s">
        <v>1127</v>
      </c>
      <c r="H659" s="18" t="s">
        <v>1</v>
      </c>
      <c r="I659" s="20">
        <v>0.5</v>
      </c>
      <c r="J659" s="21" t="s">
        <v>1222</v>
      </c>
      <c r="K659" s="18" t="s">
        <v>1579</v>
      </c>
      <c r="L659" s="18" t="s">
        <v>1</v>
      </c>
      <c r="M659" s="21">
        <v>0.5</v>
      </c>
      <c r="N659" s="27"/>
      <c r="O659" s="27"/>
      <c r="P659" s="9" t="s">
        <v>17</v>
      </c>
      <c r="Q659" s="9"/>
      <c r="T659" s="24" t="str">
        <f t="shared" si="10"/>
        <v>DK2014CSR2</v>
      </c>
    </row>
    <row r="660" spans="1:20" ht="15" customHeight="1">
      <c r="A660" s="20" t="s">
        <v>37</v>
      </c>
      <c r="B660" s="20" t="s">
        <v>1105</v>
      </c>
      <c r="C660" s="20">
        <v>2014</v>
      </c>
      <c r="D660" s="20" t="s">
        <v>6</v>
      </c>
      <c r="E660" s="18" t="s">
        <v>542</v>
      </c>
      <c r="F660" s="20" t="s">
        <v>2</v>
      </c>
      <c r="G660" s="18" t="s">
        <v>543</v>
      </c>
      <c r="H660" s="18" t="s">
        <v>906</v>
      </c>
      <c r="I660" s="20">
        <v>0.25</v>
      </c>
      <c r="J660" s="21" t="s">
        <v>1221</v>
      </c>
      <c r="K660" s="18" t="s">
        <v>1580</v>
      </c>
      <c r="L660" s="18" t="s">
        <v>1164</v>
      </c>
      <c r="M660" s="21">
        <v>0</v>
      </c>
      <c r="N660" s="27"/>
      <c r="O660" s="27"/>
      <c r="P660" s="9" t="s">
        <v>17</v>
      </c>
      <c r="Q660" s="9"/>
      <c r="T660" s="24" t="str">
        <f t="shared" si="10"/>
        <v>DK2014CSR3</v>
      </c>
    </row>
    <row r="661" spans="1:20" ht="15" customHeight="1">
      <c r="A661" s="20" t="s">
        <v>37</v>
      </c>
      <c r="B661" s="20" t="s">
        <v>1105</v>
      </c>
      <c r="C661" s="20">
        <v>2014</v>
      </c>
      <c r="D661" s="20" t="s">
        <v>6</v>
      </c>
      <c r="E661" s="18" t="s">
        <v>542</v>
      </c>
      <c r="F661" s="20" t="s">
        <v>2</v>
      </c>
      <c r="G661" s="18" t="s">
        <v>543</v>
      </c>
      <c r="H661" s="18" t="s">
        <v>906</v>
      </c>
      <c r="I661" s="20">
        <v>0.25</v>
      </c>
      <c r="J661" s="21" t="s">
        <v>1222</v>
      </c>
      <c r="K661" s="18" t="s">
        <v>1588</v>
      </c>
      <c r="L661" s="18" t="s">
        <v>906</v>
      </c>
      <c r="M661" s="21">
        <v>0.25</v>
      </c>
      <c r="N661" s="27"/>
      <c r="O661" s="27"/>
      <c r="P661" s="9" t="s">
        <v>17</v>
      </c>
      <c r="Q661" s="9"/>
      <c r="T661" s="24" t="str">
        <f t="shared" si="10"/>
        <v>DK2014CSR3</v>
      </c>
    </row>
    <row r="662" spans="1:20" ht="15" customHeight="1">
      <c r="A662" s="20" t="s">
        <v>37</v>
      </c>
      <c r="B662" s="20" t="s">
        <v>1105</v>
      </c>
      <c r="C662" s="20">
        <v>2015</v>
      </c>
      <c r="D662" s="20" t="s">
        <v>4</v>
      </c>
      <c r="E662" s="18" t="s">
        <v>1021</v>
      </c>
      <c r="F662" s="20" t="s">
        <v>11</v>
      </c>
      <c r="G662" s="18" t="s">
        <v>1914</v>
      </c>
      <c r="H662" s="18" t="s">
        <v>3874</v>
      </c>
      <c r="I662" s="20" t="s">
        <v>2119</v>
      </c>
      <c r="J662" s="21" t="s">
        <v>1221</v>
      </c>
      <c r="K662" s="18" t="s">
        <v>1914</v>
      </c>
      <c r="L662" s="18" t="s">
        <v>2639</v>
      </c>
      <c r="M662" s="21" t="s">
        <v>2119</v>
      </c>
      <c r="N662" s="27"/>
      <c r="O662" s="27"/>
      <c r="P662" s="9" t="s">
        <v>17</v>
      </c>
      <c r="Q662" s="9"/>
      <c r="T662" s="24" t="str">
        <f t="shared" si="10"/>
        <v>DK2015CSR1</v>
      </c>
    </row>
    <row r="663" spans="1:20" ht="15" customHeight="1">
      <c r="A663" s="20" t="s">
        <v>37</v>
      </c>
      <c r="B663" s="20" t="s">
        <v>1105</v>
      </c>
      <c r="C663" s="20">
        <v>2015</v>
      </c>
      <c r="D663" s="20" t="s">
        <v>5</v>
      </c>
      <c r="E663" s="18" t="s">
        <v>1022</v>
      </c>
      <c r="F663" s="20" t="s">
        <v>2</v>
      </c>
      <c r="G663" s="18" t="s">
        <v>3000</v>
      </c>
      <c r="H663" s="18" t="s">
        <v>1149</v>
      </c>
      <c r="I663" s="20">
        <v>0.25</v>
      </c>
      <c r="J663" s="21" t="s">
        <v>1221</v>
      </c>
      <c r="K663" s="18" t="s">
        <v>3001</v>
      </c>
      <c r="L663" s="18" t="s">
        <v>906</v>
      </c>
      <c r="M663" s="21">
        <v>0.25</v>
      </c>
      <c r="N663" s="27"/>
      <c r="O663" s="27"/>
      <c r="P663" s="9" t="s">
        <v>17</v>
      </c>
      <c r="Q663" s="9"/>
      <c r="T663" s="24" t="str">
        <f t="shared" si="10"/>
        <v>DK2015CSR2</v>
      </c>
    </row>
    <row r="664" spans="1:20" ht="15" customHeight="1">
      <c r="A664" s="20" t="s">
        <v>37</v>
      </c>
      <c r="B664" s="20" t="s">
        <v>1105</v>
      </c>
      <c r="C664" s="20">
        <v>2015</v>
      </c>
      <c r="D664" s="20" t="s">
        <v>5</v>
      </c>
      <c r="E664" s="18" t="s">
        <v>1022</v>
      </c>
      <c r="F664" s="20" t="s">
        <v>2</v>
      </c>
      <c r="G664" s="18" t="s">
        <v>3000</v>
      </c>
      <c r="H664" s="18" t="s">
        <v>1149</v>
      </c>
      <c r="I664" s="20">
        <v>0.25</v>
      </c>
      <c r="J664" s="21" t="s">
        <v>1222</v>
      </c>
      <c r="K664" s="18" t="s">
        <v>2144</v>
      </c>
      <c r="L664" s="18" t="s">
        <v>906</v>
      </c>
      <c r="M664" s="21">
        <v>0.25</v>
      </c>
      <c r="N664" s="27"/>
      <c r="O664" s="27"/>
      <c r="P664" s="9" t="s">
        <v>17</v>
      </c>
      <c r="Q664" s="9"/>
      <c r="T664" s="24" t="str">
        <f t="shared" si="10"/>
        <v>DK2015CSR2</v>
      </c>
    </row>
    <row r="665" spans="1:20" ht="15" customHeight="1">
      <c r="A665" s="20" t="s">
        <v>37</v>
      </c>
      <c r="B665" s="20" t="s">
        <v>1105</v>
      </c>
      <c r="C665" s="20">
        <v>2016</v>
      </c>
      <c r="D665" s="20" t="s">
        <v>4</v>
      </c>
      <c r="E665" s="18" t="s">
        <v>2272</v>
      </c>
      <c r="F665" s="20" t="s">
        <v>11</v>
      </c>
      <c r="G665" s="87" t="s">
        <v>3873</v>
      </c>
      <c r="H665" s="18" t="s">
        <v>2475</v>
      </c>
      <c r="I665" s="20" t="s">
        <v>2119</v>
      </c>
      <c r="J665" s="21" t="s">
        <v>1221</v>
      </c>
      <c r="K665" s="18" t="s">
        <v>2271</v>
      </c>
      <c r="L665" s="18" t="s">
        <v>2475</v>
      </c>
      <c r="M665" s="21" t="s">
        <v>2119</v>
      </c>
      <c r="N665" s="27"/>
      <c r="O665" s="27"/>
      <c r="P665" s="9" t="s">
        <v>17</v>
      </c>
      <c r="Q665" s="9"/>
      <c r="T665" s="24" t="str">
        <f t="shared" si="10"/>
        <v>DK2016CSR1</v>
      </c>
    </row>
    <row r="666" spans="1:20" ht="15" customHeight="1">
      <c r="A666" s="20" t="s">
        <v>37</v>
      </c>
      <c r="B666" s="20" t="s">
        <v>1105</v>
      </c>
      <c r="C666" s="20">
        <v>2016</v>
      </c>
      <c r="D666" s="20" t="s">
        <v>5</v>
      </c>
      <c r="E666" s="18" t="s">
        <v>2273</v>
      </c>
      <c r="F666" s="20" t="s">
        <v>2</v>
      </c>
      <c r="G666" s="18" t="s">
        <v>2274</v>
      </c>
      <c r="H666" s="18" t="s">
        <v>1</v>
      </c>
      <c r="I666" s="20">
        <v>0.5</v>
      </c>
      <c r="J666" s="21" t="s">
        <v>1221</v>
      </c>
      <c r="K666" s="18" t="s">
        <v>2275</v>
      </c>
      <c r="L666" s="18" t="s">
        <v>1</v>
      </c>
      <c r="M666" s="21">
        <v>0.5</v>
      </c>
      <c r="N666" s="27"/>
      <c r="O666" s="27"/>
      <c r="P666" s="9" t="s">
        <v>17</v>
      </c>
      <c r="Q666" s="9"/>
      <c r="T666" s="24" t="str">
        <f t="shared" si="10"/>
        <v>DK2016CSR2</v>
      </c>
    </row>
    <row r="667" spans="1:20" ht="15" customHeight="1">
      <c r="A667" s="20" t="s">
        <v>37</v>
      </c>
      <c r="B667" s="20" t="s">
        <v>1105</v>
      </c>
      <c r="C667" s="20">
        <v>2016</v>
      </c>
      <c r="D667" s="20" t="s">
        <v>5</v>
      </c>
      <c r="E667" s="18" t="s">
        <v>2273</v>
      </c>
      <c r="F667" s="20" t="s">
        <v>2</v>
      </c>
      <c r="G667" s="18" t="s">
        <v>2274</v>
      </c>
      <c r="H667" s="18" t="s">
        <v>1</v>
      </c>
      <c r="I667" s="20">
        <v>0.5</v>
      </c>
      <c r="J667" s="21" t="s">
        <v>1222</v>
      </c>
      <c r="K667" s="18" t="s">
        <v>2276</v>
      </c>
      <c r="L667" s="18" t="s">
        <v>1</v>
      </c>
      <c r="M667" s="21">
        <v>0.5</v>
      </c>
      <c r="N667" s="27"/>
      <c r="O667" s="27"/>
      <c r="P667" s="9" t="s">
        <v>17</v>
      </c>
      <c r="Q667" s="9"/>
      <c r="T667" s="24" t="str">
        <f t="shared" si="10"/>
        <v>DK2016CSR2</v>
      </c>
    </row>
    <row r="668" spans="1:20" ht="15" customHeight="1">
      <c r="A668" s="20" t="s">
        <v>37</v>
      </c>
      <c r="B668" s="20" t="s">
        <v>1105</v>
      </c>
      <c r="C668" s="20">
        <v>2017</v>
      </c>
      <c r="D668" s="20" t="s">
        <v>4</v>
      </c>
      <c r="E668" s="18" t="s">
        <v>2650</v>
      </c>
      <c r="F668" s="20" t="s">
        <v>2</v>
      </c>
      <c r="G668" s="18" t="s">
        <v>2915</v>
      </c>
      <c r="H668" s="18" t="s">
        <v>906</v>
      </c>
      <c r="I668" s="20">
        <v>0.25</v>
      </c>
      <c r="J668" s="21" t="s">
        <v>1221</v>
      </c>
      <c r="K668" s="18" t="s">
        <v>2916</v>
      </c>
      <c r="L668" s="18" t="s">
        <v>906</v>
      </c>
      <c r="M668" s="21">
        <v>0.25</v>
      </c>
      <c r="N668" s="27"/>
      <c r="O668" s="27"/>
      <c r="P668" s="9" t="s">
        <v>17</v>
      </c>
      <c r="Q668" s="9"/>
      <c r="T668" s="24" t="str">
        <f t="shared" si="10"/>
        <v>DK2017CSR1</v>
      </c>
    </row>
    <row r="669" spans="1:20" ht="15" customHeight="1">
      <c r="A669" s="20" t="s">
        <v>37</v>
      </c>
      <c r="B669" s="20" t="s">
        <v>1105</v>
      </c>
      <c r="C669" s="20">
        <v>2018</v>
      </c>
      <c r="D669" s="20" t="s">
        <v>4</v>
      </c>
      <c r="E669" s="18" t="s">
        <v>3467</v>
      </c>
      <c r="F669" s="20" t="s">
        <v>2</v>
      </c>
      <c r="G669" s="18" t="s">
        <v>3565</v>
      </c>
      <c r="H669" s="18" t="s">
        <v>1</v>
      </c>
      <c r="I669" s="20">
        <v>0.5</v>
      </c>
      <c r="J669" s="21" t="s">
        <v>1264</v>
      </c>
      <c r="K669" s="18" t="s">
        <v>3566</v>
      </c>
      <c r="L669" s="18" t="s">
        <v>1</v>
      </c>
      <c r="M669" s="21">
        <v>0.5</v>
      </c>
      <c r="N669" s="27"/>
      <c r="O669" s="27"/>
      <c r="P669" s="9" t="s">
        <v>17</v>
      </c>
      <c r="Q669" s="9"/>
      <c r="T669" s="24" t="str">
        <f t="shared" si="10"/>
        <v>DK2018CSR1</v>
      </c>
    </row>
    <row r="670" spans="1:20" ht="15" customHeight="1">
      <c r="A670" s="21" t="s">
        <v>37</v>
      </c>
      <c r="B670" s="21" t="s">
        <v>1105</v>
      </c>
      <c r="C670" s="21">
        <v>2019</v>
      </c>
      <c r="D670" s="21" t="s">
        <v>4</v>
      </c>
      <c r="E670" s="82" t="s">
        <v>3906</v>
      </c>
      <c r="F670" s="21" t="s">
        <v>2</v>
      </c>
      <c r="G670" s="82" t="s">
        <v>4051</v>
      </c>
      <c r="H670" s="82" t="s">
        <v>1</v>
      </c>
      <c r="I670" s="21">
        <v>0.5</v>
      </c>
      <c r="J670" s="21" t="s">
        <v>1264</v>
      </c>
      <c r="K670" s="82" t="s">
        <v>4048</v>
      </c>
      <c r="L670" s="82" t="s">
        <v>1</v>
      </c>
      <c r="M670" s="21">
        <v>0.5</v>
      </c>
      <c r="N670" s="27"/>
      <c r="O670" s="27"/>
      <c r="P670" s="9" t="s">
        <v>17</v>
      </c>
      <c r="Q670" s="9"/>
      <c r="T670" s="24" t="str">
        <f t="shared" si="10"/>
        <v>DK2019CSR1</v>
      </c>
    </row>
    <row r="671" spans="1:20" ht="15" customHeight="1">
      <c r="A671" s="21" t="s">
        <v>37</v>
      </c>
      <c r="B671" s="21" t="s">
        <v>1105</v>
      </c>
      <c r="C671" s="21">
        <v>2019</v>
      </c>
      <c r="D671" s="21" t="s">
        <v>4</v>
      </c>
      <c r="E671" s="82" t="s">
        <v>3906</v>
      </c>
      <c r="F671" s="21" t="s">
        <v>2</v>
      </c>
      <c r="G671" s="82" t="s">
        <v>4051</v>
      </c>
      <c r="H671" s="82" t="s">
        <v>1</v>
      </c>
      <c r="I671" s="21">
        <v>0.5</v>
      </c>
      <c r="J671" s="21" t="s">
        <v>1260</v>
      </c>
      <c r="K671" s="82" t="s">
        <v>4049</v>
      </c>
      <c r="L671" s="82" t="s">
        <v>906</v>
      </c>
      <c r="M671" s="21">
        <v>0.25</v>
      </c>
      <c r="N671" s="27"/>
      <c r="O671" s="27"/>
      <c r="Q671" s="9"/>
      <c r="T671" s="24" t="str">
        <f t="shared" si="10"/>
        <v>DK2019CSR1</v>
      </c>
    </row>
    <row r="672" spans="1:20" ht="15" customHeight="1">
      <c r="A672" s="21" t="s">
        <v>37</v>
      </c>
      <c r="B672" s="21" t="s">
        <v>1105</v>
      </c>
      <c r="C672" s="21">
        <v>2019</v>
      </c>
      <c r="D672" s="21" t="s">
        <v>4</v>
      </c>
      <c r="E672" s="82" t="s">
        <v>3906</v>
      </c>
      <c r="F672" s="21" t="s">
        <v>2</v>
      </c>
      <c r="G672" s="82" t="s">
        <v>4051</v>
      </c>
      <c r="H672" s="82" t="s">
        <v>1</v>
      </c>
      <c r="I672" s="21">
        <v>0.5</v>
      </c>
      <c r="J672" s="21" t="s">
        <v>1261</v>
      </c>
      <c r="K672" s="82" t="s">
        <v>4050</v>
      </c>
      <c r="L672" s="82" t="s">
        <v>1</v>
      </c>
      <c r="M672" s="21">
        <v>0.5</v>
      </c>
      <c r="N672" s="27"/>
      <c r="O672" s="27"/>
      <c r="Q672" s="9"/>
      <c r="T672" s="24" t="str">
        <f t="shared" si="10"/>
        <v>DK2019CSR1</v>
      </c>
    </row>
    <row r="673" spans="1:20" ht="15" customHeight="1">
      <c r="A673" s="21" t="s">
        <v>37</v>
      </c>
      <c r="B673" s="21" t="s">
        <v>1105</v>
      </c>
      <c r="C673" s="21">
        <v>2019</v>
      </c>
      <c r="D673" s="21" t="s">
        <v>5</v>
      </c>
      <c r="E673" s="82" t="s">
        <v>3907</v>
      </c>
      <c r="F673" s="21" t="s">
        <v>2</v>
      </c>
      <c r="G673" s="82" t="s">
        <v>4052</v>
      </c>
      <c r="H673" s="82" t="s">
        <v>1</v>
      </c>
      <c r="I673" s="21">
        <v>0.5</v>
      </c>
      <c r="J673" s="21" t="s">
        <v>1264</v>
      </c>
      <c r="K673" s="82" t="s">
        <v>4053</v>
      </c>
      <c r="L673" s="82" t="s">
        <v>1</v>
      </c>
      <c r="M673" s="21">
        <v>0.5</v>
      </c>
      <c r="N673" s="27"/>
      <c r="O673" s="27"/>
      <c r="Q673" s="9"/>
      <c r="T673" s="24" t="str">
        <f t="shared" si="10"/>
        <v>DK2019CSR2</v>
      </c>
    </row>
    <row r="674" spans="1:20" ht="15" customHeight="1">
      <c r="A674" s="88" t="s">
        <v>37</v>
      </c>
      <c r="B674" s="88" t="s">
        <v>1105</v>
      </c>
      <c r="C674" s="88">
        <v>2020</v>
      </c>
      <c r="D674" s="88" t="s">
        <v>4</v>
      </c>
      <c r="E674" s="89" t="s">
        <v>4471</v>
      </c>
      <c r="F674" s="88" t="s">
        <v>11</v>
      </c>
      <c r="G674" s="89"/>
      <c r="H674" s="89"/>
      <c r="I674" s="88"/>
      <c r="J674" s="88"/>
      <c r="K674" s="89"/>
      <c r="L674" s="89"/>
      <c r="M674" s="88"/>
      <c r="N674" s="27"/>
      <c r="O674" s="27"/>
      <c r="Q674" s="9"/>
      <c r="T674" s="24" t="str">
        <f t="shared" si="10"/>
        <v>DK2020CSR1</v>
      </c>
    </row>
    <row r="675" spans="1:20" ht="15" customHeight="1">
      <c r="A675" s="88" t="s">
        <v>37</v>
      </c>
      <c r="B675" s="88" t="s">
        <v>1105</v>
      </c>
      <c r="C675" s="88">
        <v>2020</v>
      </c>
      <c r="D675" s="88" t="s">
        <v>5</v>
      </c>
      <c r="E675" s="89" t="s">
        <v>4553</v>
      </c>
      <c r="F675" s="88" t="s">
        <v>2</v>
      </c>
      <c r="G675" s="89"/>
      <c r="H675" s="89"/>
      <c r="I675" s="88"/>
      <c r="J675" s="88"/>
      <c r="K675" s="89"/>
      <c r="L675" s="89"/>
      <c r="M675" s="88"/>
      <c r="N675" s="27"/>
      <c r="O675" s="27"/>
      <c r="Q675" s="9"/>
      <c r="T675" s="24" t="str">
        <f t="shared" si="10"/>
        <v>DK2020CSR2</v>
      </c>
    </row>
    <row r="676" spans="1:20" ht="15" customHeight="1">
      <c r="A676" s="88" t="s">
        <v>37</v>
      </c>
      <c r="B676" s="88" t="s">
        <v>1105</v>
      </c>
      <c r="C676" s="88">
        <v>2020</v>
      </c>
      <c r="D676" s="88" t="s">
        <v>6</v>
      </c>
      <c r="E676" s="89" t="s">
        <v>4554</v>
      </c>
      <c r="F676" s="88" t="s">
        <v>2</v>
      </c>
      <c r="G676" s="89"/>
      <c r="H676" s="89"/>
      <c r="I676" s="88"/>
      <c r="J676" s="88"/>
      <c r="K676" s="89"/>
      <c r="L676" s="89"/>
      <c r="M676" s="88"/>
      <c r="N676" s="27"/>
      <c r="O676" s="27"/>
      <c r="Q676" s="9"/>
      <c r="T676" s="24" t="str">
        <f t="shared" si="10"/>
        <v>DK2020CSR3</v>
      </c>
    </row>
    <row r="677" spans="1:20" ht="15" customHeight="1">
      <c r="A677" s="20" t="s">
        <v>38</v>
      </c>
      <c r="B677" s="20" t="s">
        <v>34</v>
      </c>
      <c r="C677" s="20">
        <v>2011</v>
      </c>
      <c r="D677" s="20" t="s">
        <v>4</v>
      </c>
      <c r="E677" s="18" t="s">
        <v>730</v>
      </c>
      <c r="F677" s="20" t="s">
        <v>3</v>
      </c>
      <c r="G677" s="18" t="s">
        <v>731</v>
      </c>
      <c r="H677" s="18" t="s">
        <v>904</v>
      </c>
      <c r="I677" s="20" t="s">
        <v>2119</v>
      </c>
      <c r="J677" s="21" t="s">
        <v>1221</v>
      </c>
      <c r="K677" s="18" t="s">
        <v>731</v>
      </c>
      <c r="L677" s="18" t="s">
        <v>2118</v>
      </c>
      <c r="M677" s="21" t="s">
        <v>2119</v>
      </c>
      <c r="N677" s="27"/>
      <c r="O677" s="27"/>
      <c r="P677" s="9" t="s">
        <v>17</v>
      </c>
      <c r="Q677" s="9"/>
      <c r="T677" s="24" t="str">
        <f t="shared" si="10"/>
        <v>EE2011CSR1</v>
      </c>
    </row>
    <row r="678" spans="1:20" ht="15" customHeight="1">
      <c r="A678" s="20" t="s">
        <v>38</v>
      </c>
      <c r="B678" s="20" t="s">
        <v>34</v>
      </c>
      <c r="C678" s="20">
        <v>2011</v>
      </c>
      <c r="D678" s="20" t="s">
        <v>5</v>
      </c>
      <c r="E678" s="18" t="s">
        <v>732</v>
      </c>
      <c r="F678" s="20" t="s">
        <v>3</v>
      </c>
      <c r="G678" s="18" t="s">
        <v>733</v>
      </c>
      <c r="H678" s="18" t="s">
        <v>904</v>
      </c>
      <c r="I678" s="20" t="s">
        <v>2119</v>
      </c>
      <c r="J678" s="21" t="s">
        <v>1221</v>
      </c>
      <c r="K678" s="18" t="s">
        <v>733</v>
      </c>
      <c r="L678" s="18" t="s">
        <v>2118</v>
      </c>
      <c r="M678" s="21" t="s">
        <v>2119</v>
      </c>
      <c r="N678" s="27"/>
      <c r="O678" s="27"/>
      <c r="P678" s="9" t="s">
        <v>17</v>
      </c>
      <c r="Q678" s="9"/>
      <c r="T678" s="24" t="str">
        <f t="shared" si="10"/>
        <v>EE2011CSR2</v>
      </c>
    </row>
    <row r="679" spans="1:20" ht="15" customHeight="1">
      <c r="A679" s="20" t="s">
        <v>38</v>
      </c>
      <c r="B679" s="20" t="s">
        <v>34</v>
      </c>
      <c r="C679" s="20">
        <v>2011</v>
      </c>
      <c r="D679" s="20" t="s">
        <v>6</v>
      </c>
      <c r="E679" s="18" t="s">
        <v>734</v>
      </c>
      <c r="F679" s="20" t="s">
        <v>3</v>
      </c>
      <c r="G679" s="18" t="s">
        <v>735</v>
      </c>
      <c r="H679" s="18" t="s">
        <v>904</v>
      </c>
      <c r="I679" s="20" t="s">
        <v>2119</v>
      </c>
      <c r="J679" s="21" t="s">
        <v>1221</v>
      </c>
      <c r="K679" s="18" t="s">
        <v>735</v>
      </c>
      <c r="L679" s="18" t="s">
        <v>2118</v>
      </c>
      <c r="M679" s="21" t="s">
        <v>2119</v>
      </c>
      <c r="N679" s="27"/>
      <c r="O679" s="27"/>
      <c r="P679" s="9" t="s">
        <v>17</v>
      </c>
      <c r="Q679" s="9"/>
      <c r="T679" s="24" t="str">
        <f t="shared" si="10"/>
        <v>EE2011CSR3</v>
      </c>
    </row>
    <row r="680" spans="1:20" ht="15" customHeight="1">
      <c r="A680" s="20" t="s">
        <v>38</v>
      </c>
      <c r="B680" s="20" t="s">
        <v>34</v>
      </c>
      <c r="C680" s="20">
        <v>2011</v>
      </c>
      <c r="D680" s="20" t="s">
        <v>7</v>
      </c>
      <c r="E680" s="18" t="s">
        <v>736</v>
      </c>
      <c r="F680" s="20" t="s">
        <v>3</v>
      </c>
      <c r="G680" s="18" t="s">
        <v>737</v>
      </c>
      <c r="H680" s="18" t="s">
        <v>904</v>
      </c>
      <c r="I680" s="20" t="s">
        <v>2119</v>
      </c>
      <c r="J680" s="21" t="s">
        <v>1221</v>
      </c>
      <c r="K680" s="18" t="s">
        <v>737</v>
      </c>
      <c r="L680" s="18" t="s">
        <v>2118</v>
      </c>
      <c r="M680" s="21" t="s">
        <v>2119</v>
      </c>
      <c r="N680" s="27"/>
      <c r="O680" s="27"/>
      <c r="P680" s="9" t="s">
        <v>17</v>
      </c>
      <c r="Q680" s="9"/>
      <c r="T680" s="24" t="str">
        <f t="shared" si="10"/>
        <v>EE2011CSR4</v>
      </c>
    </row>
    <row r="681" spans="1:20" ht="15" customHeight="1">
      <c r="A681" s="20" t="s">
        <v>38</v>
      </c>
      <c r="B681" s="20" t="s">
        <v>34</v>
      </c>
      <c r="C681" s="20">
        <v>2012</v>
      </c>
      <c r="D681" s="20" t="s">
        <v>4</v>
      </c>
      <c r="E681" s="18" t="s">
        <v>78</v>
      </c>
      <c r="F681" s="20" t="s">
        <v>11</v>
      </c>
      <c r="G681" s="18" t="s">
        <v>3854</v>
      </c>
      <c r="H681" s="18" t="s">
        <v>641</v>
      </c>
      <c r="I681" s="20">
        <v>0.75</v>
      </c>
      <c r="J681" s="21" t="s">
        <v>1221</v>
      </c>
      <c r="K681" s="18" t="s">
        <v>79</v>
      </c>
      <c r="L681" s="18" t="s">
        <v>641</v>
      </c>
      <c r="M681" s="21">
        <v>0.75</v>
      </c>
      <c r="N681" s="27"/>
      <c r="O681" s="27"/>
      <c r="P681" s="9" t="s">
        <v>17</v>
      </c>
      <c r="Q681" s="9"/>
      <c r="T681" s="24" t="str">
        <f t="shared" si="10"/>
        <v>EE2012CSR1</v>
      </c>
    </row>
    <row r="682" spans="1:20" ht="15" customHeight="1">
      <c r="A682" s="20" t="s">
        <v>38</v>
      </c>
      <c r="B682" s="20" t="s">
        <v>34</v>
      </c>
      <c r="C682" s="20">
        <v>2012</v>
      </c>
      <c r="D682" s="20" t="s">
        <v>5</v>
      </c>
      <c r="E682" s="18" t="s">
        <v>80</v>
      </c>
      <c r="F682" s="20" t="s">
        <v>2</v>
      </c>
      <c r="G682" s="18" t="s">
        <v>918</v>
      </c>
      <c r="H682" s="18" t="s">
        <v>906</v>
      </c>
      <c r="I682" s="20">
        <v>0.25</v>
      </c>
      <c r="J682" s="21" t="s">
        <v>1221</v>
      </c>
      <c r="K682" s="18" t="s">
        <v>918</v>
      </c>
      <c r="L682" s="18" t="s">
        <v>906</v>
      </c>
      <c r="M682" s="21">
        <v>0.25</v>
      </c>
      <c r="N682" s="27"/>
      <c r="O682" s="27"/>
      <c r="P682" s="9" t="s">
        <v>17</v>
      </c>
      <c r="Q682" s="9"/>
      <c r="T682" s="24" t="str">
        <f t="shared" si="10"/>
        <v>EE2012CSR2</v>
      </c>
    </row>
    <row r="683" spans="1:20" ht="15" customHeight="1">
      <c r="A683" s="20" t="s">
        <v>38</v>
      </c>
      <c r="B683" s="20" t="s">
        <v>34</v>
      </c>
      <c r="C683" s="20">
        <v>2012</v>
      </c>
      <c r="D683" s="20" t="s">
        <v>6</v>
      </c>
      <c r="E683" s="18" t="s">
        <v>81</v>
      </c>
      <c r="F683" s="20" t="s">
        <v>2</v>
      </c>
      <c r="G683" s="18" t="s">
        <v>1278</v>
      </c>
      <c r="H683" s="18" t="s">
        <v>1</v>
      </c>
      <c r="I683" s="20">
        <v>0.5</v>
      </c>
      <c r="J683" s="21" t="s">
        <v>1221</v>
      </c>
      <c r="K683" s="18" t="s">
        <v>1278</v>
      </c>
      <c r="L683" s="18" t="s">
        <v>1</v>
      </c>
      <c r="M683" s="21">
        <v>0.5</v>
      </c>
      <c r="N683" s="27"/>
      <c r="O683" s="27"/>
      <c r="P683" s="9" t="s">
        <v>17</v>
      </c>
      <c r="Q683" s="9"/>
      <c r="T683" s="24" t="str">
        <f t="shared" si="10"/>
        <v>EE2012CSR3</v>
      </c>
    </row>
    <row r="684" spans="1:20" ht="15" customHeight="1">
      <c r="A684" s="20" t="s">
        <v>38</v>
      </c>
      <c r="B684" s="20" t="s">
        <v>34</v>
      </c>
      <c r="C684" s="20">
        <v>2012</v>
      </c>
      <c r="D684" s="20" t="s">
        <v>7</v>
      </c>
      <c r="E684" s="18" t="s">
        <v>82</v>
      </c>
      <c r="F684" s="20" t="s">
        <v>2</v>
      </c>
      <c r="G684" s="18" t="s">
        <v>83</v>
      </c>
      <c r="H684" s="18" t="s">
        <v>906</v>
      </c>
      <c r="I684" s="20">
        <v>0.25</v>
      </c>
      <c r="J684" s="21" t="s">
        <v>1221</v>
      </c>
      <c r="K684" s="18" t="s">
        <v>83</v>
      </c>
      <c r="L684" s="18" t="s">
        <v>906</v>
      </c>
      <c r="M684" s="21">
        <v>0.25</v>
      </c>
      <c r="N684" s="27"/>
      <c r="O684" s="27"/>
      <c r="P684" s="9" t="s">
        <v>17</v>
      </c>
      <c r="Q684" s="9"/>
      <c r="T684" s="24" t="str">
        <f t="shared" si="10"/>
        <v>EE2012CSR4</v>
      </c>
    </row>
    <row r="685" spans="1:20" ht="15" customHeight="1">
      <c r="A685" s="20" t="s">
        <v>38</v>
      </c>
      <c r="B685" s="20" t="s">
        <v>34</v>
      </c>
      <c r="C685" s="20">
        <v>2012</v>
      </c>
      <c r="D685" s="20" t="s">
        <v>8</v>
      </c>
      <c r="E685" s="18" t="s">
        <v>84</v>
      </c>
      <c r="F685" s="20" t="s">
        <v>2</v>
      </c>
      <c r="G685" s="18" t="s">
        <v>85</v>
      </c>
      <c r="H685" s="18" t="s">
        <v>906</v>
      </c>
      <c r="I685" s="20">
        <v>0.25</v>
      </c>
      <c r="J685" s="21" t="s">
        <v>1221</v>
      </c>
      <c r="K685" s="18" t="s">
        <v>85</v>
      </c>
      <c r="L685" s="18" t="s">
        <v>906</v>
      </c>
      <c r="M685" s="21">
        <v>0.25</v>
      </c>
      <c r="N685" s="27"/>
      <c r="O685" s="27"/>
      <c r="P685" s="9" t="s">
        <v>17</v>
      </c>
      <c r="Q685" s="9"/>
      <c r="T685" s="24" t="str">
        <f t="shared" si="10"/>
        <v>EE2012CSR5</v>
      </c>
    </row>
    <row r="686" spans="1:20" ht="15" customHeight="1">
      <c r="A686" s="20" t="s">
        <v>38</v>
      </c>
      <c r="B686" s="20" t="s">
        <v>34</v>
      </c>
      <c r="C686" s="20">
        <v>2013</v>
      </c>
      <c r="D686" s="20" t="s">
        <v>4</v>
      </c>
      <c r="E686" s="18" t="s">
        <v>556</v>
      </c>
      <c r="F686" s="20" t="s">
        <v>11</v>
      </c>
      <c r="G686" s="18" t="s">
        <v>3831</v>
      </c>
      <c r="H686" s="18" t="s">
        <v>1</v>
      </c>
      <c r="I686" s="20">
        <v>0.5</v>
      </c>
      <c r="J686" s="21" t="s">
        <v>1264</v>
      </c>
      <c r="K686" s="18" t="s">
        <v>1498</v>
      </c>
      <c r="L686" s="18" t="s">
        <v>142</v>
      </c>
      <c r="M686" s="21">
        <v>0.5</v>
      </c>
      <c r="N686" s="27"/>
      <c r="O686" s="27"/>
      <c r="P686" s="9" t="s">
        <v>17</v>
      </c>
      <c r="Q686" s="9"/>
      <c r="T686" s="24" t="str">
        <f t="shared" si="10"/>
        <v>EE2013CSR1</v>
      </c>
    </row>
    <row r="687" spans="1:20" ht="15" customHeight="1">
      <c r="A687" s="20" t="s">
        <v>38</v>
      </c>
      <c r="B687" s="20" t="s">
        <v>34</v>
      </c>
      <c r="C687" s="20">
        <v>2013</v>
      </c>
      <c r="D687" s="20" t="s">
        <v>4</v>
      </c>
      <c r="E687" s="18" t="s">
        <v>556</v>
      </c>
      <c r="F687" s="20" t="s">
        <v>11</v>
      </c>
      <c r="G687" s="18" t="s">
        <v>3831</v>
      </c>
      <c r="H687" s="18" t="s">
        <v>1</v>
      </c>
      <c r="I687" s="20">
        <v>0.5</v>
      </c>
      <c r="J687" s="21" t="s">
        <v>1260</v>
      </c>
      <c r="K687" s="18" t="s">
        <v>1497</v>
      </c>
      <c r="L687" s="18" t="s">
        <v>142</v>
      </c>
      <c r="M687" s="21">
        <v>0.5</v>
      </c>
      <c r="N687" s="27"/>
      <c r="O687" s="27"/>
      <c r="P687" s="9" t="s">
        <v>17</v>
      </c>
      <c r="Q687" s="9"/>
      <c r="T687" s="24" t="str">
        <f t="shared" si="10"/>
        <v>EE2013CSR1</v>
      </c>
    </row>
    <row r="688" spans="1:20" ht="15" customHeight="1">
      <c r="A688" s="20" t="s">
        <v>38</v>
      </c>
      <c r="B688" s="20" t="s">
        <v>34</v>
      </c>
      <c r="C688" s="20">
        <v>2013</v>
      </c>
      <c r="D688" s="20" t="s">
        <v>5</v>
      </c>
      <c r="E688" s="18" t="s">
        <v>557</v>
      </c>
      <c r="F688" s="20" t="s">
        <v>2</v>
      </c>
      <c r="G688" s="18" t="s">
        <v>558</v>
      </c>
      <c r="H688" s="18" t="s">
        <v>1</v>
      </c>
      <c r="I688" s="20">
        <v>0.5</v>
      </c>
      <c r="J688" s="21" t="s">
        <v>1264</v>
      </c>
      <c r="K688" s="18" t="s">
        <v>1509</v>
      </c>
      <c r="L688" s="18" t="s">
        <v>142</v>
      </c>
      <c r="M688" s="21">
        <v>0.5</v>
      </c>
      <c r="N688" s="27"/>
      <c r="O688" s="27"/>
      <c r="P688" s="9" t="s">
        <v>17</v>
      </c>
      <c r="Q688" s="9"/>
      <c r="T688" s="24" t="str">
        <f t="shared" si="10"/>
        <v>EE2013CSR2</v>
      </c>
    </row>
    <row r="689" spans="1:20" ht="15" customHeight="1">
      <c r="A689" s="20" t="s">
        <v>38</v>
      </c>
      <c r="B689" s="20" t="s">
        <v>34</v>
      </c>
      <c r="C689" s="20">
        <v>2013</v>
      </c>
      <c r="D689" s="20" t="s">
        <v>5</v>
      </c>
      <c r="E689" s="18" t="s">
        <v>557</v>
      </c>
      <c r="F689" s="20" t="s">
        <v>2</v>
      </c>
      <c r="G689" s="18" t="s">
        <v>558</v>
      </c>
      <c r="H689" s="18" t="s">
        <v>1</v>
      </c>
      <c r="I689" s="20">
        <v>0.5</v>
      </c>
      <c r="J689" s="21" t="s">
        <v>1260</v>
      </c>
      <c r="K689" s="18" t="s">
        <v>1499</v>
      </c>
      <c r="L689" s="18" t="s">
        <v>1149</v>
      </c>
      <c r="M689" s="21">
        <v>0.25</v>
      </c>
      <c r="N689" s="27"/>
      <c r="O689" s="27"/>
      <c r="P689" s="9" t="s">
        <v>17</v>
      </c>
      <c r="Q689" s="9"/>
      <c r="T689" s="24" t="str">
        <f t="shared" si="10"/>
        <v>EE2013CSR2</v>
      </c>
    </row>
    <row r="690" spans="1:20" ht="15" customHeight="1">
      <c r="A690" s="20" t="s">
        <v>38</v>
      </c>
      <c r="B690" s="20" t="s">
        <v>34</v>
      </c>
      <c r="C690" s="20">
        <v>2013</v>
      </c>
      <c r="D690" s="20" t="s">
        <v>5</v>
      </c>
      <c r="E690" s="18" t="s">
        <v>557</v>
      </c>
      <c r="F690" s="20" t="s">
        <v>2</v>
      </c>
      <c r="G690" s="18" t="s">
        <v>558</v>
      </c>
      <c r="H690" s="18" t="s">
        <v>1</v>
      </c>
      <c r="I690" s="20">
        <v>0.5</v>
      </c>
      <c r="J690" s="21" t="s">
        <v>1261</v>
      </c>
      <c r="K690" s="18" t="s">
        <v>1500</v>
      </c>
      <c r="L690" s="18" t="s">
        <v>1174</v>
      </c>
      <c r="M690" s="21">
        <v>0.75</v>
      </c>
      <c r="N690" s="27"/>
      <c r="O690" s="27"/>
      <c r="P690" s="9" t="s">
        <v>17</v>
      </c>
      <c r="Q690" s="9"/>
      <c r="T690" s="24" t="str">
        <f t="shared" si="10"/>
        <v>EE2013CSR2</v>
      </c>
    </row>
    <row r="691" spans="1:20" ht="15" customHeight="1">
      <c r="A691" s="20" t="s">
        <v>38</v>
      </c>
      <c r="B691" s="20" t="s">
        <v>34</v>
      </c>
      <c r="C691" s="20">
        <v>2013</v>
      </c>
      <c r="D691" s="20" t="s">
        <v>5</v>
      </c>
      <c r="E691" s="18" t="s">
        <v>557</v>
      </c>
      <c r="F691" s="20" t="s">
        <v>2</v>
      </c>
      <c r="G691" s="18" t="s">
        <v>558</v>
      </c>
      <c r="H691" s="18" t="s">
        <v>1</v>
      </c>
      <c r="I691" s="20">
        <v>0.5</v>
      </c>
      <c r="J691" s="21" t="s">
        <v>1262</v>
      </c>
      <c r="K691" s="18" t="s">
        <v>1501</v>
      </c>
      <c r="L691" s="18" t="s">
        <v>1149</v>
      </c>
      <c r="M691" s="21">
        <v>0.25</v>
      </c>
      <c r="N691" s="27"/>
      <c r="O691" s="27"/>
      <c r="P691" s="9" t="s">
        <v>17</v>
      </c>
      <c r="Q691" s="9"/>
      <c r="T691" s="24" t="str">
        <f t="shared" si="10"/>
        <v>EE2013CSR2</v>
      </c>
    </row>
    <row r="692" spans="1:20" ht="15" customHeight="1">
      <c r="A692" s="20" t="s">
        <v>38</v>
      </c>
      <c r="B692" s="20" t="s">
        <v>34</v>
      </c>
      <c r="C692" s="20">
        <v>2013</v>
      </c>
      <c r="D692" s="20" t="s">
        <v>5</v>
      </c>
      <c r="E692" s="18" t="s">
        <v>557</v>
      </c>
      <c r="F692" s="20" t="s">
        <v>2</v>
      </c>
      <c r="G692" s="18" t="s">
        <v>558</v>
      </c>
      <c r="H692" s="18" t="s">
        <v>1</v>
      </c>
      <c r="I692" s="20">
        <v>0.5</v>
      </c>
      <c r="J692" s="21" t="s">
        <v>1263</v>
      </c>
      <c r="K692" s="18" t="s">
        <v>1505</v>
      </c>
      <c r="L692" s="18" t="s">
        <v>1149</v>
      </c>
      <c r="M692" s="21">
        <v>0.25</v>
      </c>
      <c r="N692" s="27"/>
      <c r="O692" s="27"/>
      <c r="P692" s="9" t="s">
        <v>17</v>
      </c>
      <c r="Q692" s="9"/>
      <c r="T692" s="24" t="str">
        <f t="shared" si="10"/>
        <v>EE2013CSR2</v>
      </c>
    </row>
    <row r="693" spans="1:20" ht="15" customHeight="1">
      <c r="A693" s="20" t="s">
        <v>38</v>
      </c>
      <c r="B693" s="20" t="s">
        <v>34</v>
      </c>
      <c r="C693" s="20">
        <v>2013</v>
      </c>
      <c r="D693" s="20" t="s">
        <v>6</v>
      </c>
      <c r="E693" s="18" t="s">
        <v>559</v>
      </c>
      <c r="F693" s="20" t="s">
        <v>2</v>
      </c>
      <c r="G693" s="18" t="s">
        <v>560</v>
      </c>
      <c r="H693" s="18" t="s">
        <v>641</v>
      </c>
      <c r="I693" s="20">
        <v>0.75</v>
      </c>
      <c r="J693" s="21" t="s">
        <v>1264</v>
      </c>
      <c r="K693" s="18" t="s">
        <v>1506</v>
      </c>
      <c r="L693" s="18" t="s">
        <v>1174</v>
      </c>
      <c r="M693" s="21">
        <v>0.75</v>
      </c>
      <c r="N693" s="27"/>
      <c r="O693" s="27"/>
      <c r="P693" s="9" t="s">
        <v>17</v>
      </c>
      <c r="Q693" s="9"/>
      <c r="T693" s="24" t="str">
        <f t="shared" si="10"/>
        <v>EE2013CSR3</v>
      </c>
    </row>
    <row r="694" spans="1:20" ht="15" customHeight="1">
      <c r="A694" s="20" t="s">
        <v>38</v>
      </c>
      <c r="B694" s="20" t="s">
        <v>34</v>
      </c>
      <c r="C694" s="20">
        <v>2013</v>
      </c>
      <c r="D694" s="20" t="s">
        <v>6</v>
      </c>
      <c r="E694" s="18" t="s">
        <v>559</v>
      </c>
      <c r="F694" s="20" t="s">
        <v>2</v>
      </c>
      <c r="G694" s="18" t="s">
        <v>560</v>
      </c>
      <c r="H694" s="18" t="s">
        <v>641</v>
      </c>
      <c r="I694" s="20">
        <v>0.75</v>
      </c>
      <c r="J694" s="21" t="s">
        <v>1260</v>
      </c>
      <c r="K694" s="18" t="s">
        <v>1502</v>
      </c>
      <c r="L694" s="18" t="s">
        <v>1174</v>
      </c>
      <c r="M694" s="21">
        <v>0.75</v>
      </c>
      <c r="N694" s="27"/>
      <c r="O694" s="27"/>
      <c r="P694" s="9" t="s">
        <v>17</v>
      </c>
      <c r="Q694" s="9"/>
      <c r="T694" s="24" t="str">
        <f t="shared" si="10"/>
        <v>EE2013CSR3</v>
      </c>
    </row>
    <row r="695" spans="1:20" ht="15" customHeight="1">
      <c r="A695" s="20" t="s">
        <v>38</v>
      </c>
      <c r="B695" s="20" t="s">
        <v>34</v>
      </c>
      <c r="C695" s="20">
        <v>2013</v>
      </c>
      <c r="D695" s="20" t="s">
        <v>6</v>
      </c>
      <c r="E695" s="18" t="s">
        <v>559</v>
      </c>
      <c r="F695" s="20" t="s">
        <v>2</v>
      </c>
      <c r="G695" s="18" t="s">
        <v>560</v>
      </c>
      <c r="H695" s="18" t="s">
        <v>641</v>
      </c>
      <c r="I695" s="20">
        <v>0.75</v>
      </c>
      <c r="J695" s="21" t="s">
        <v>1261</v>
      </c>
      <c r="K695" s="18" t="s">
        <v>1507</v>
      </c>
      <c r="L695" s="18" t="s">
        <v>142</v>
      </c>
      <c r="M695" s="21">
        <v>0.5</v>
      </c>
      <c r="N695" s="27"/>
      <c r="O695" s="27"/>
      <c r="P695" s="9" t="s">
        <v>17</v>
      </c>
      <c r="Q695" s="9"/>
      <c r="T695" s="24" t="str">
        <f t="shared" si="10"/>
        <v>EE2013CSR3</v>
      </c>
    </row>
    <row r="696" spans="1:20" ht="15" customHeight="1">
      <c r="A696" s="20" t="s">
        <v>38</v>
      </c>
      <c r="B696" s="20" t="s">
        <v>34</v>
      </c>
      <c r="C696" s="20">
        <v>2013</v>
      </c>
      <c r="D696" s="20" t="s">
        <v>6</v>
      </c>
      <c r="E696" s="18" t="s">
        <v>559</v>
      </c>
      <c r="F696" s="20" t="s">
        <v>2</v>
      </c>
      <c r="G696" s="18" t="s">
        <v>560</v>
      </c>
      <c r="H696" s="18" t="s">
        <v>641</v>
      </c>
      <c r="I696" s="20">
        <v>0.75</v>
      </c>
      <c r="J696" s="21" t="s">
        <v>1262</v>
      </c>
      <c r="K696" s="18" t="s">
        <v>1503</v>
      </c>
      <c r="L696" s="18" t="s">
        <v>142</v>
      </c>
      <c r="M696" s="21">
        <v>0.5</v>
      </c>
      <c r="N696" s="27"/>
      <c r="O696" s="27"/>
      <c r="P696" s="9" t="s">
        <v>17</v>
      </c>
      <c r="Q696" s="9"/>
      <c r="T696" s="24" t="str">
        <f t="shared" si="10"/>
        <v>EE2013CSR3</v>
      </c>
    </row>
    <row r="697" spans="1:20" ht="15" customHeight="1">
      <c r="A697" s="20" t="s">
        <v>38</v>
      </c>
      <c r="B697" s="20" t="s">
        <v>34</v>
      </c>
      <c r="C697" s="20">
        <v>2013</v>
      </c>
      <c r="D697" s="20" t="s">
        <v>7</v>
      </c>
      <c r="E697" s="18" t="s">
        <v>905</v>
      </c>
      <c r="F697" s="20" t="s">
        <v>2</v>
      </c>
      <c r="G697" s="18" t="s">
        <v>561</v>
      </c>
      <c r="H697" s="18" t="s">
        <v>1</v>
      </c>
      <c r="I697" s="20">
        <v>0.5</v>
      </c>
      <c r="J697" s="21" t="s">
        <v>1264</v>
      </c>
      <c r="K697" s="18" t="s">
        <v>1510</v>
      </c>
      <c r="L697" s="18" t="s">
        <v>1149</v>
      </c>
      <c r="M697" s="21">
        <v>0.25</v>
      </c>
      <c r="N697" s="27"/>
      <c r="O697" s="27"/>
      <c r="P697" s="9" t="s">
        <v>17</v>
      </c>
      <c r="Q697" s="9"/>
      <c r="T697" s="24" t="str">
        <f t="shared" si="10"/>
        <v>EE2013CSR4</v>
      </c>
    </row>
    <row r="698" spans="1:20" ht="15" customHeight="1">
      <c r="A698" s="20" t="s">
        <v>38</v>
      </c>
      <c r="B698" s="20" t="s">
        <v>34</v>
      </c>
      <c r="C698" s="20">
        <v>2013</v>
      </c>
      <c r="D698" s="20" t="s">
        <v>7</v>
      </c>
      <c r="E698" s="18" t="s">
        <v>3322</v>
      </c>
      <c r="F698" s="20" t="s">
        <v>2</v>
      </c>
      <c r="G698" s="18" t="s">
        <v>561</v>
      </c>
      <c r="H698" s="18" t="s">
        <v>1</v>
      </c>
      <c r="I698" s="20">
        <v>0.5</v>
      </c>
      <c r="J698" s="21" t="s">
        <v>1260</v>
      </c>
      <c r="K698" s="18" t="s">
        <v>1511</v>
      </c>
      <c r="L698" s="18" t="s">
        <v>1149</v>
      </c>
      <c r="M698" s="21">
        <v>0.25</v>
      </c>
      <c r="N698" s="27"/>
      <c r="O698" s="27"/>
      <c r="P698" s="9" t="s">
        <v>17</v>
      </c>
      <c r="Q698" s="9"/>
      <c r="T698" s="24" t="str">
        <f t="shared" si="10"/>
        <v>EE2013CSR4</v>
      </c>
    </row>
    <row r="699" spans="1:20" ht="15" customHeight="1">
      <c r="A699" s="20" t="s">
        <v>38</v>
      </c>
      <c r="B699" s="20" t="s">
        <v>34</v>
      </c>
      <c r="C699" s="20">
        <v>2013</v>
      </c>
      <c r="D699" s="20" t="s">
        <v>7</v>
      </c>
      <c r="E699" s="18" t="s">
        <v>3322</v>
      </c>
      <c r="F699" s="20" t="s">
        <v>2</v>
      </c>
      <c r="G699" s="18" t="s">
        <v>561</v>
      </c>
      <c r="H699" s="18" t="s">
        <v>1</v>
      </c>
      <c r="I699" s="20">
        <v>0.5</v>
      </c>
      <c r="J699" s="21" t="s">
        <v>1261</v>
      </c>
      <c r="K699" s="18" t="s">
        <v>1512</v>
      </c>
      <c r="L699" s="18" t="s">
        <v>1174</v>
      </c>
      <c r="M699" s="21">
        <v>0.75</v>
      </c>
      <c r="N699" s="27"/>
      <c r="O699" s="27"/>
      <c r="P699" s="9" t="s">
        <v>17</v>
      </c>
      <c r="Q699" s="9"/>
      <c r="T699" s="24" t="str">
        <f t="shared" si="10"/>
        <v>EE2013CSR4</v>
      </c>
    </row>
    <row r="700" spans="1:20" ht="15" customHeight="1">
      <c r="A700" s="20" t="s">
        <v>38</v>
      </c>
      <c r="B700" s="20" t="s">
        <v>34</v>
      </c>
      <c r="C700" s="20">
        <v>2013</v>
      </c>
      <c r="D700" s="20" t="s">
        <v>7</v>
      </c>
      <c r="E700" s="18" t="s">
        <v>3322</v>
      </c>
      <c r="F700" s="20" t="s">
        <v>2</v>
      </c>
      <c r="G700" s="18" t="s">
        <v>561</v>
      </c>
      <c r="H700" s="18" t="s">
        <v>1</v>
      </c>
      <c r="I700" s="20">
        <v>0.5</v>
      </c>
      <c r="J700" s="21" t="s">
        <v>1262</v>
      </c>
      <c r="K700" s="18" t="s">
        <v>1513</v>
      </c>
      <c r="L700" s="18" t="s">
        <v>142</v>
      </c>
      <c r="M700" s="21">
        <v>0.5</v>
      </c>
      <c r="N700" s="27"/>
      <c r="O700" s="27"/>
      <c r="P700" s="9" t="s">
        <v>17</v>
      </c>
      <c r="Q700" s="9"/>
      <c r="T700" s="24" t="str">
        <f t="shared" si="10"/>
        <v>EE2013CSR4</v>
      </c>
    </row>
    <row r="701" spans="1:20" ht="15" customHeight="1">
      <c r="A701" s="20" t="s">
        <v>38</v>
      </c>
      <c r="B701" s="20" t="s">
        <v>34</v>
      </c>
      <c r="C701" s="20">
        <v>2013</v>
      </c>
      <c r="D701" s="20" t="s">
        <v>8</v>
      </c>
      <c r="E701" s="18" t="s">
        <v>562</v>
      </c>
      <c r="F701" s="20" t="s">
        <v>2</v>
      </c>
      <c r="G701" s="18" t="s">
        <v>563</v>
      </c>
      <c r="H701" s="18" t="s">
        <v>906</v>
      </c>
      <c r="I701" s="20">
        <v>0.25</v>
      </c>
      <c r="J701" s="21" t="s">
        <v>1264</v>
      </c>
      <c r="K701" s="18" t="s">
        <v>1504</v>
      </c>
      <c r="L701" s="18" t="s">
        <v>1149</v>
      </c>
      <c r="M701" s="21">
        <v>0.25</v>
      </c>
      <c r="N701" s="27"/>
      <c r="O701" s="27"/>
      <c r="P701" s="9" t="s">
        <v>17</v>
      </c>
      <c r="Q701" s="9"/>
      <c r="T701" s="24" t="str">
        <f t="shared" si="10"/>
        <v>EE2013CSR5</v>
      </c>
    </row>
    <row r="702" spans="1:20" ht="15" customHeight="1">
      <c r="A702" s="20" t="s">
        <v>38</v>
      </c>
      <c r="B702" s="20" t="s">
        <v>34</v>
      </c>
      <c r="C702" s="20">
        <v>2013</v>
      </c>
      <c r="D702" s="20" t="s">
        <v>8</v>
      </c>
      <c r="E702" s="18" t="s">
        <v>562</v>
      </c>
      <c r="F702" s="20" t="s">
        <v>2</v>
      </c>
      <c r="G702" s="18" t="s">
        <v>563</v>
      </c>
      <c r="H702" s="18" t="s">
        <v>906</v>
      </c>
      <c r="I702" s="20">
        <v>0.25</v>
      </c>
      <c r="J702" s="21" t="s">
        <v>1260</v>
      </c>
      <c r="K702" s="18" t="s">
        <v>1508</v>
      </c>
      <c r="L702" s="18" t="s">
        <v>1149</v>
      </c>
      <c r="M702" s="21">
        <v>0.25</v>
      </c>
      <c r="N702" s="27"/>
      <c r="O702" s="27"/>
      <c r="P702" s="9" t="s">
        <v>17</v>
      </c>
      <c r="Q702" s="9"/>
      <c r="T702" s="24" t="str">
        <f t="shared" si="10"/>
        <v>EE2013CSR5</v>
      </c>
    </row>
    <row r="703" spans="1:20" ht="15" customHeight="1">
      <c r="A703" s="20" t="s">
        <v>38</v>
      </c>
      <c r="B703" s="20" t="s">
        <v>34</v>
      </c>
      <c r="C703" s="20">
        <v>2014</v>
      </c>
      <c r="D703" s="20" t="s">
        <v>4</v>
      </c>
      <c r="E703" s="18" t="s">
        <v>564</v>
      </c>
      <c r="F703" s="20" t="s">
        <v>11</v>
      </c>
      <c r="G703" s="18" t="s">
        <v>565</v>
      </c>
      <c r="H703" s="18" t="s">
        <v>906</v>
      </c>
      <c r="I703" s="20">
        <v>0.25</v>
      </c>
      <c r="J703" s="21" t="s">
        <v>1264</v>
      </c>
      <c r="K703" s="18" t="s">
        <v>1259</v>
      </c>
      <c r="L703" s="18" t="s">
        <v>1760</v>
      </c>
      <c r="M703" s="21">
        <v>1</v>
      </c>
      <c r="N703" s="27"/>
      <c r="O703" s="27"/>
      <c r="P703" s="9" t="s">
        <v>17</v>
      </c>
      <c r="Q703" s="9"/>
      <c r="T703" s="24" t="str">
        <f t="shared" si="10"/>
        <v>EE2014CSR1</v>
      </c>
    </row>
    <row r="704" spans="1:20" ht="15" customHeight="1">
      <c r="A704" s="20" t="s">
        <v>38</v>
      </c>
      <c r="B704" s="20" t="s">
        <v>34</v>
      </c>
      <c r="C704" s="20">
        <v>2014</v>
      </c>
      <c r="D704" s="20" t="s">
        <v>4</v>
      </c>
      <c r="E704" s="18" t="s">
        <v>564</v>
      </c>
      <c r="F704" s="20" t="s">
        <v>11</v>
      </c>
      <c r="G704" s="18" t="s">
        <v>565</v>
      </c>
      <c r="H704" s="18" t="s">
        <v>906</v>
      </c>
      <c r="I704" s="20">
        <v>0.25</v>
      </c>
      <c r="J704" s="21" t="s">
        <v>1260</v>
      </c>
      <c r="K704" s="18" t="s">
        <v>1282</v>
      </c>
      <c r="L704" s="18" t="s">
        <v>1164</v>
      </c>
      <c r="M704" s="21">
        <v>0</v>
      </c>
      <c r="N704" s="27"/>
      <c r="O704" s="27"/>
      <c r="P704" s="9" t="s">
        <v>17</v>
      </c>
      <c r="Q704" s="9"/>
      <c r="T704" s="24" t="str">
        <f t="shared" si="10"/>
        <v>EE2014CSR1</v>
      </c>
    </row>
    <row r="705" spans="1:20" ht="15" customHeight="1">
      <c r="A705" s="20" t="s">
        <v>38</v>
      </c>
      <c r="B705" s="20" t="s">
        <v>34</v>
      </c>
      <c r="C705" s="20">
        <v>2014</v>
      </c>
      <c r="D705" s="20" t="s">
        <v>5</v>
      </c>
      <c r="E705" s="18" t="s">
        <v>566</v>
      </c>
      <c r="F705" s="20" t="s">
        <v>2</v>
      </c>
      <c r="G705" s="18" t="s">
        <v>3038</v>
      </c>
      <c r="H705" s="18" t="s">
        <v>1</v>
      </c>
      <c r="I705" s="20">
        <v>0.5</v>
      </c>
      <c r="J705" s="21" t="s">
        <v>1264</v>
      </c>
      <c r="K705" s="18" t="s">
        <v>1283</v>
      </c>
      <c r="L705" s="18" t="s">
        <v>142</v>
      </c>
      <c r="M705" s="21">
        <v>0.5</v>
      </c>
      <c r="N705" s="27"/>
      <c r="O705" s="27"/>
      <c r="P705" s="9" t="s">
        <v>17</v>
      </c>
      <c r="Q705" s="9"/>
      <c r="T705" s="24" t="str">
        <f t="shared" si="10"/>
        <v>EE2014CSR2</v>
      </c>
    </row>
    <row r="706" spans="1:20" ht="15" customHeight="1">
      <c r="A706" s="20" t="s">
        <v>38</v>
      </c>
      <c r="B706" s="20" t="s">
        <v>34</v>
      </c>
      <c r="C706" s="20">
        <v>2014</v>
      </c>
      <c r="D706" s="20" t="s">
        <v>5</v>
      </c>
      <c r="E706" s="18" t="s">
        <v>566</v>
      </c>
      <c r="F706" s="20" t="s">
        <v>2</v>
      </c>
      <c r="G706" s="18" t="s">
        <v>3038</v>
      </c>
      <c r="H706" s="18" t="s">
        <v>1</v>
      </c>
      <c r="I706" s="20">
        <v>0.5</v>
      </c>
      <c r="J706" s="21" t="s">
        <v>1260</v>
      </c>
      <c r="K706" s="18" t="s">
        <v>3039</v>
      </c>
      <c r="L706" s="18" t="s">
        <v>142</v>
      </c>
      <c r="M706" s="21">
        <v>0.5</v>
      </c>
      <c r="N706" s="27"/>
      <c r="O706" s="27"/>
      <c r="P706" s="9" t="s">
        <v>17</v>
      </c>
      <c r="Q706" s="9"/>
      <c r="T706" s="24" t="str">
        <f t="shared" si="10"/>
        <v>EE2014CSR2</v>
      </c>
    </row>
    <row r="707" spans="1:20" ht="15" customHeight="1">
      <c r="A707" s="20" t="s">
        <v>38</v>
      </c>
      <c r="B707" s="20" t="s">
        <v>34</v>
      </c>
      <c r="C707" s="20">
        <v>2014</v>
      </c>
      <c r="D707" s="20" t="s">
        <v>5</v>
      </c>
      <c r="E707" s="18" t="s">
        <v>566</v>
      </c>
      <c r="F707" s="20" t="s">
        <v>2</v>
      </c>
      <c r="G707" s="18" t="s">
        <v>3038</v>
      </c>
      <c r="H707" s="18" t="s">
        <v>1</v>
      </c>
      <c r="I707" s="20">
        <v>0.5</v>
      </c>
      <c r="J707" s="21" t="s">
        <v>1261</v>
      </c>
      <c r="K707" s="18" t="s">
        <v>3040</v>
      </c>
      <c r="L707" s="18" t="s">
        <v>142</v>
      </c>
      <c r="M707" s="21">
        <v>0.5</v>
      </c>
      <c r="N707" s="27"/>
      <c r="O707" s="27"/>
      <c r="P707" s="9" t="s">
        <v>17</v>
      </c>
      <c r="Q707" s="9"/>
      <c r="T707" s="24" t="str">
        <f t="shared" si="10"/>
        <v>EE2014CSR2</v>
      </c>
    </row>
    <row r="708" spans="1:20" ht="15" customHeight="1">
      <c r="A708" s="20" t="s">
        <v>38</v>
      </c>
      <c r="B708" s="20" t="s">
        <v>34</v>
      </c>
      <c r="C708" s="20">
        <v>2014</v>
      </c>
      <c r="D708" s="20" t="s">
        <v>5</v>
      </c>
      <c r="E708" s="18" t="s">
        <v>566</v>
      </c>
      <c r="F708" s="20" t="s">
        <v>2</v>
      </c>
      <c r="G708" s="18" t="s">
        <v>3038</v>
      </c>
      <c r="H708" s="18" t="s">
        <v>1</v>
      </c>
      <c r="I708" s="20">
        <v>0.5</v>
      </c>
      <c r="J708" s="21" t="s">
        <v>1262</v>
      </c>
      <c r="K708" s="18" t="s">
        <v>1279</v>
      </c>
      <c r="L708" s="18" t="s">
        <v>1149</v>
      </c>
      <c r="M708" s="21">
        <v>0.25</v>
      </c>
      <c r="N708" s="27"/>
      <c r="O708" s="27"/>
      <c r="P708" s="9" t="s">
        <v>17</v>
      </c>
      <c r="Q708" s="9"/>
      <c r="T708" s="24" t="str">
        <f t="shared" si="10"/>
        <v>EE2014CSR2</v>
      </c>
    </row>
    <row r="709" spans="1:20" ht="15" customHeight="1">
      <c r="A709" s="20" t="s">
        <v>38</v>
      </c>
      <c r="B709" s="20" t="s">
        <v>34</v>
      </c>
      <c r="C709" s="20">
        <v>2014</v>
      </c>
      <c r="D709" s="20" t="s">
        <v>6</v>
      </c>
      <c r="E709" s="18" t="s">
        <v>567</v>
      </c>
      <c r="F709" s="20" t="s">
        <v>2</v>
      </c>
      <c r="G709" s="18" t="s">
        <v>3041</v>
      </c>
      <c r="H709" s="18" t="s">
        <v>1</v>
      </c>
      <c r="I709" s="20">
        <v>0.5</v>
      </c>
      <c r="J709" s="21" t="s">
        <v>1264</v>
      </c>
      <c r="K709" s="18" t="s">
        <v>1280</v>
      </c>
      <c r="L709" s="18" t="s">
        <v>142</v>
      </c>
      <c r="M709" s="21">
        <v>0.5</v>
      </c>
      <c r="N709" s="27"/>
      <c r="O709" s="27"/>
      <c r="P709" s="9" t="s">
        <v>17</v>
      </c>
      <c r="Q709" s="9"/>
      <c r="T709" s="24" t="str">
        <f t="shared" si="10"/>
        <v>EE2014CSR3</v>
      </c>
    </row>
    <row r="710" spans="1:20" ht="15" customHeight="1">
      <c r="A710" s="20" t="s">
        <v>38</v>
      </c>
      <c r="B710" s="20" t="s">
        <v>34</v>
      </c>
      <c r="C710" s="20">
        <v>2014</v>
      </c>
      <c r="D710" s="20" t="s">
        <v>6</v>
      </c>
      <c r="E710" s="18" t="s">
        <v>567</v>
      </c>
      <c r="F710" s="20" t="s">
        <v>2</v>
      </c>
      <c r="G710" s="18" t="s">
        <v>3041</v>
      </c>
      <c r="H710" s="18" t="s">
        <v>1</v>
      </c>
      <c r="I710" s="20">
        <v>0.5</v>
      </c>
      <c r="J710" s="21" t="s">
        <v>1260</v>
      </c>
      <c r="K710" s="18" t="s">
        <v>1297</v>
      </c>
      <c r="L710" s="18" t="s">
        <v>1149</v>
      </c>
      <c r="M710" s="21">
        <v>0.25</v>
      </c>
      <c r="N710" s="27"/>
      <c r="O710" s="27"/>
      <c r="P710" s="9" t="s">
        <v>17</v>
      </c>
      <c r="Q710" s="9"/>
      <c r="T710" s="24" t="str">
        <f t="shared" si="10"/>
        <v>EE2014CSR3</v>
      </c>
    </row>
    <row r="711" spans="1:20" ht="15" customHeight="1">
      <c r="A711" s="20" t="s">
        <v>38</v>
      </c>
      <c r="B711" s="20" t="s">
        <v>34</v>
      </c>
      <c r="C711" s="20">
        <v>2014</v>
      </c>
      <c r="D711" s="20" t="s">
        <v>6</v>
      </c>
      <c r="E711" s="18" t="s">
        <v>567</v>
      </c>
      <c r="F711" s="20" t="s">
        <v>2</v>
      </c>
      <c r="G711" s="18" t="s">
        <v>3041</v>
      </c>
      <c r="H711" s="18" t="s">
        <v>1</v>
      </c>
      <c r="I711" s="20">
        <v>0.5</v>
      </c>
      <c r="J711" s="21" t="s">
        <v>1261</v>
      </c>
      <c r="K711" s="18" t="s">
        <v>1295</v>
      </c>
      <c r="L711" s="18" t="s">
        <v>142</v>
      </c>
      <c r="M711" s="21">
        <v>0.5</v>
      </c>
      <c r="N711" s="27"/>
      <c r="O711" s="27"/>
      <c r="P711" s="9" t="s">
        <v>17</v>
      </c>
      <c r="Q711" s="9"/>
      <c r="T711" s="24" t="str">
        <f t="shared" ref="T711:T774" si="11">A711&amp;C711&amp;D711</f>
        <v>EE2014CSR3</v>
      </c>
    </row>
    <row r="712" spans="1:20" ht="15" customHeight="1">
      <c r="A712" s="20" t="s">
        <v>38</v>
      </c>
      <c r="B712" s="20" t="s">
        <v>34</v>
      </c>
      <c r="C712" s="20">
        <v>2014</v>
      </c>
      <c r="D712" s="20" t="s">
        <v>7</v>
      </c>
      <c r="E712" s="18" t="s">
        <v>568</v>
      </c>
      <c r="F712" s="20" t="s">
        <v>2</v>
      </c>
      <c r="G712" s="18" t="s">
        <v>569</v>
      </c>
      <c r="H712" s="18" t="s">
        <v>1</v>
      </c>
      <c r="I712" s="20">
        <v>0.5</v>
      </c>
      <c r="J712" s="21" t="s">
        <v>1264</v>
      </c>
      <c r="K712" s="18" t="s">
        <v>3042</v>
      </c>
      <c r="L712" s="18" t="s">
        <v>142</v>
      </c>
      <c r="M712" s="21">
        <v>0.5</v>
      </c>
      <c r="N712" s="27"/>
      <c r="O712" s="27"/>
      <c r="Q712" s="9"/>
      <c r="T712" s="24" t="str">
        <f t="shared" si="11"/>
        <v>EE2014CSR4</v>
      </c>
    </row>
    <row r="713" spans="1:20" ht="15" customHeight="1">
      <c r="A713" s="20" t="s">
        <v>38</v>
      </c>
      <c r="B713" s="20" t="s">
        <v>34</v>
      </c>
      <c r="C713" s="20">
        <v>2014</v>
      </c>
      <c r="D713" s="20" t="s">
        <v>7</v>
      </c>
      <c r="E713" s="18" t="s">
        <v>568</v>
      </c>
      <c r="F713" s="20" t="s">
        <v>2</v>
      </c>
      <c r="G713" s="18" t="s">
        <v>569</v>
      </c>
      <c r="H713" s="18" t="s">
        <v>1</v>
      </c>
      <c r="I713" s="20">
        <v>0.5</v>
      </c>
      <c r="J713" s="21" t="s">
        <v>1260</v>
      </c>
      <c r="K713" s="18" t="s">
        <v>1296</v>
      </c>
      <c r="L713" s="18" t="s">
        <v>1149</v>
      </c>
      <c r="M713" s="21">
        <v>0.25</v>
      </c>
      <c r="N713" s="27"/>
      <c r="O713" s="27"/>
      <c r="Q713" s="9"/>
      <c r="T713" s="24" t="str">
        <f t="shared" si="11"/>
        <v>EE2014CSR4</v>
      </c>
    </row>
    <row r="714" spans="1:20" ht="15" customHeight="1">
      <c r="A714" s="20" t="s">
        <v>38</v>
      </c>
      <c r="B714" s="20" t="s">
        <v>34</v>
      </c>
      <c r="C714" s="20">
        <v>2014</v>
      </c>
      <c r="D714" s="20" t="s">
        <v>7</v>
      </c>
      <c r="E714" s="18" t="s">
        <v>568</v>
      </c>
      <c r="F714" s="20" t="s">
        <v>2</v>
      </c>
      <c r="G714" s="18" t="s">
        <v>569</v>
      </c>
      <c r="H714" s="18" t="s">
        <v>1</v>
      </c>
      <c r="I714" s="20">
        <v>0.5</v>
      </c>
      <c r="J714" s="21" t="s">
        <v>1261</v>
      </c>
      <c r="K714" s="18" t="s">
        <v>1298</v>
      </c>
      <c r="L714" s="18" t="s">
        <v>1174</v>
      </c>
      <c r="M714" s="21">
        <v>0.75</v>
      </c>
      <c r="N714" s="27"/>
      <c r="O714" s="27"/>
      <c r="Q714" s="9"/>
      <c r="T714" s="24" t="str">
        <f t="shared" si="11"/>
        <v>EE2014CSR4</v>
      </c>
    </row>
    <row r="715" spans="1:20" ht="15" customHeight="1">
      <c r="A715" s="20" t="s">
        <v>38</v>
      </c>
      <c r="B715" s="20" t="s">
        <v>34</v>
      </c>
      <c r="C715" s="20">
        <v>2014</v>
      </c>
      <c r="D715" s="20" t="s">
        <v>8</v>
      </c>
      <c r="E715" s="18" t="s">
        <v>570</v>
      </c>
      <c r="F715" s="20" t="s">
        <v>2</v>
      </c>
      <c r="G715" s="18" t="s">
        <v>571</v>
      </c>
      <c r="H715" s="18" t="s">
        <v>906</v>
      </c>
      <c r="I715" s="20">
        <v>0.25</v>
      </c>
      <c r="J715" s="21" t="s">
        <v>1264</v>
      </c>
      <c r="K715" s="18" t="s">
        <v>1299</v>
      </c>
      <c r="L715" s="18" t="s">
        <v>1164</v>
      </c>
      <c r="M715" s="21">
        <v>0</v>
      </c>
      <c r="N715" s="27"/>
      <c r="O715" s="27"/>
      <c r="P715" s="9" t="s">
        <v>17</v>
      </c>
      <c r="Q715" s="9"/>
      <c r="T715" s="24" t="str">
        <f t="shared" si="11"/>
        <v>EE2014CSR5</v>
      </c>
    </row>
    <row r="716" spans="1:20" ht="15" customHeight="1">
      <c r="A716" s="20" t="s">
        <v>38</v>
      </c>
      <c r="B716" s="20" t="s">
        <v>34</v>
      </c>
      <c r="C716" s="20">
        <v>2014</v>
      </c>
      <c r="D716" s="20" t="s">
        <v>8</v>
      </c>
      <c r="E716" s="18" t="s">
        <v>570</v>
      </c>
      <c r="F716" s="20" t="s">
        <v>2</v>
      </c>
      <c r="G716" s="18" t="s">
        <v>571</v>
      </c>
      <c r="H716" s="18" t="s">
        <v>906</v>
      </c>
      <c r="I716" s="20">
        <v>0.25</v>
      </c>
      <c r="J716" s="21" t="s">
        <v>1260</v>
      </c>
      <c r="K716" s="18" t="s">
        <v>3043</v>
      </c>
      <c r="L716" s="18" t="s">
        <v>1149</v>
      </c>
      <c r="M716" s="21">
        <v>0.25</v>
      </c>
      <c r="N716" s="27"/>
      <c r="O716" s="27"/>
      <c r="P716" s="9" t="s">
        <v>17</v>
      </c>
      <c r="Q716" s="9"/>
      <c r="T716" s="24" t="str">
        <f t="shared" si="11"/>
        <v>EE2014CSR5</v>
      </c>
    </row>
    <row r="717" spans="1:20" ht="15" customHeight="1">
      <c r="A717" s="20" t="s">
        <v>38</v>
      </c>
      <c r="B717" s="20" t="s">
        <v>34</v>
      </c>
      <c r="C717" s="20">
        <v>2015</v>
      </c>
      <c r="D717" s="20" t="s">
        <v>4</v>
      </c>
      <c r="E717" s="18" t="s">
        <v>1026</v>
      </c>
      <c r="F717" s="20" t="s">
        <v>11</v>
      </c>
      <c r="G717" s="18" t="s">
        <v>1914</v>
      </c>
      <c r="H717" s="18" t="s">
        <v>3874</v>
      </c>
      <c r="I717" s="20" t="s">
        <v>2119</v>
      </c>
      <c r="J717" s="21" t="s">
        <v>1264</v>
      </c>
      <c r="K717" s="18" t="s">
        <v>1914</v>
      </c>
      <c r="L717" s="18" t="s">
        <v>2119</v>
      </c>
      <c r="M717" s="21" t="s">
        <v>2119</v>
      </c>
      <c r="N717" s="27"/>
      <c r="O717" s="27"/>
      <c r="P717" s="9" t="s">
        <v>17</v>
      </c>
      <c r="Q717" s="9"/>
      <c r="T717" s="24" t="str">
        <f t="shared" si="11"/>
        <v>EE2015CSR1</v>
      </c>
    </row>
    <row r="718" spans="1:20" ht="15" customHeight="1">
      <c r="A718" s="20" t="s">
        <v>38</v>
      </c>
      <c r="B718" s="20" t="s">
        <v>34</v>
      </c>
      <c r="C718" s="20">
        <v>2015</v>
      </c>
      <c r="D718" s="20" t="s">
        <v>5</v>
      </c>
      <c r="E718" s="18" t="s">
        <v>1027</v>
      </c>
      <c r="F718" s="20" t="s">
        <v>2</v>
      </c>
      <c r="G718" s="18" t="s">
        <v>1931</v>
      </c>
      <c r="H718" s="18" t="s">
        <v>142</v>
      </c>
      <c r="I718" s="20">
        <v>0.5</v>
      </c>
      <c r="J718" s="21" t="s">
        <v>1264</v>
      </c>
      <c r="K718" s="18" t="s">
        <v>1926</v>
      </c>
      <c r="L718" s="18" t="s">
        <v>142</v>
      </c>
      <c r="M718" s="21">
        <v>0.5</v>
      </c>
      <c r="N718" s="27"/>
      <c r="O718" s="27"/>
      <c r="P718" s="9" t="s">
        <v>17</v>
      </c>
      <c r="Q718" s="9"/>
      <c r="T718" s="24" t="str">
        <f t="shared" si="11"/>
        <v>EE2015CSR2</v>
      </c>
    </row>
    <row r="719" spans="1:20" ht="15" customHeight="1">
      <c r="A719" s="20" t="s">
        <v>38</v>
      </c>
      <c r="B719" s="20" t="s">
        <v>34</v>
      </c>
      <c r="C719" s="20">
        <v>2015</v>
      </c>
      <c r="D719" s="20" t="s">
        <v>5</v>
      </c>
      <c r="E719" s="18" t="s">
        <v>1027</v>
      </c>
      <c r="F719" s="20" t="s">
        <v>2</v>
      </c>
      <c r="G719" s="18" t="s">
        <v>1931</v>
      </c>
      <c r="H719" s="18" t="s">
        <v>142</v>
      </c>
      <c r="I719" s="20">
        <v>0.5</v>
      </c>
      <c r="J719" s="21" t="s">
        <v>1260</v>
      </c>
      <c r="K719" s="18" t="s">
        <v>1927</v>
      </c>
      <c r="L719" s="18" t="s">
        <v>142</v>
      </c>
      <c r="M719" s="21">
        <v>0.5</v>
      </c>
      <c r="N719" s="27"/>
      <c r="O719" s="27"/>
      <c r="P719" s="9" t="s">
        <v>17</v>
      </c>
      <c r="Q719" s="9"/>
      <c r="T719" s="24" t="str">
        <f t="shared" si="11"/>
        <v>EE2015CSR2</v>
      </c>
    </row>
    <row r="720" spans="1:20" ht="15" customHeight="1">
      <c r="A720" s="20" t="s">
        <v>38</v>
      </c>
      <c r="B720" s="20" t="s">
        <v>34</v>
      </c>
      <c r="C720" s="20">
        <v>2015</v>
      </c>
      <c r="D720" s="20" t="s">
        <v>5</v>
      </c>
      <c r="E720" s="18" t="s">
        <v>1027</v>
      </c>
      <c r="F720" s="20" t="s">
        <v>2</v>
      </c>
      <c r="G720" s="18" t="s">
        <v>1931</v>
      </c>
      <c r="H720" s="18" t="s">
        <v>142</v>
      </c>
      <c r="I720" s="20">
        <v>0.5</v>
      </c>
      <c r="J720" s="21" t="s">
        <v>1261</v>
      </c>
      <c r="K720" s="18" t="s">
        <v>1928</v>
      </c>
      <c r="L720" s="18" t="s">
        <v>1149</v>
      </c>
      <c r="M720" s="21">
        <v>0.25</v>
      </c>
      <c r="N720" s="27"/>
      <c r="O720" s="27"/>
      <c r="P720" s="9" t="s">
        <v>17</v>
      </c>
      <c r="Q720" s="9"/>
      <c r="T720" s="24" t="str">
        <f t="shared" si="11"/>
        <v>EE2015CSR2</v>
      </c>
    </row>
    <row r="721" spans="1:20" ht="15" customHeight="1">
      <c r="A721" s="20" t="s">
        <v>38</v>
      </c>
      <c r="B721" s="20" t="s">
        <v>34</v>
      </c>
      <c r="C721" s="20">
        <v>2015</v>
      </c>
      <c r="D721" s="20" t="s">
        <v>5</v>
      </c>
      <c r="E721" s="18" t="s">
        <v>1027</v>
      </c>
      <c r="F721" s="20" t="s">
        <v>2</v>
      </c>
      <c r="G721" s="18" t="s">
        <v>1931</v>
      </c>
      <c r="H721" s="18" t="s">
        <v>142</v>
      </c>
      <c r="I721" s="20">
        <v>0.5</v>
      </c>
      <c r="J721" s="21" t="s">
        <v>1262</v>
      </c>
      <c r="K721" s="18" t="s">
        <v>1929</v>
      </c>
      <c r="L721" s="18" t="s">
        <v>142</v>
      </c>
      <c r="M721" s="21">
        <v>0.5</v>
      </c>
      <c r="N721" s="27"/>
      <c r="O721" s="27"/>
      <c r="P721" s="9" t="s">
        <v>17</v>
      </c>
      <c r="Q721" s="9"/>
      <c r="T721" s="24" t="str">
        <f t="shared" si="11"/>
        <v>EE2015CSR2</v>
      </c>
    </row>
    <row r="722" spans="1:20" ht="15" customHeight="1">
      <c r="A722" s="20" t="s">
        <v>38</v>
      </c>
      <c r="B722" s="20" t="s">
        <v>34</v>
      </c>
      <c r="C722" s="20">
        <v>2015</v>
      </c>
      <c r="D722" s="20" t="s">
        <v>5</v>
      </c>
      <c r="E722" s="18" t="s">
        <v>1027</v>
      </c>
      <c r="F722" s="20" t="s">
        <v>2</v>
      </c>
      <c r="G722" s="18" t="s">
        <v>1931</v>
      </c>
      <c r="H722" s="18" t="s">
        <v>142</v>
      </c>
      <c r="I722" s="20">
        <v>0.5</v>
      </c>
      <c r="J722" s="21" t="s">
        <v>1263</v>
      </c>
      <c r="K722" s="18" t="s">
        <v>1930</v>
      </c>
      <c r="L722" s="18" t="s">
        <v>142</v>
      </c>
      <c r="M722" s="21">
        <v>0.5</v>
      </c>
      <c r="N722" s="27"/>
      <c r="O722" s="27"/>
      <c r="P722" s="9" t="s">
        <v>17</v>
      </c>
      <c r="Q722" s="9"/>
      <c r="T722" s="24" t="str">
        <f t="shared" si="11"/>
        <v>EE2015CSR2</v>
      </c>
    </row>
    <row r="723" spans="1:20" ht="15" customHeight="1">
      <c r="A723" s="20" t="s">
        <v>38</v>
      </c>
      <c r="B723" s="20" t="s">
        <v>34</v>
      </c>
      <c r="C723" s="20">
        <v>2015</v>
      </c>
      <c r="D723" s="20" t="s">
        <v>6</v>
      </c>
      <c r="E723" s="18" t="s">
        <v>1028</v>
      </c>
      <c r="F723" s="20" t="s">
        <v>2</v>
      </c>
      <c r="G723" s="18" t="s">
        <v>1932</v>
      </c>
      <c r="H723" s="18" t="s">
        <v>142</v>
      </c>
      <c r="I723" s="20">
        <v>0.5</v>
      </c>
      <c r="J723" s="21" t="s">
        <v>1264</v>
      </c>
      <c r="K723" s="18" t="s">
        <v>2216</v>
      </c>
      <c r="L723" s="18" t="s">
        <v>142</v>
      </c>
      <c r="M723" s="21">
        <v>0.5</v>
      </c>
      <c r="N723" s="27"/>
      <c r="O723" s="27"/>
      <c r="P723" s="9" t="s">
        <v>17</v>
      </c>
      <c r="Q723" s="9"/>
      <c r="T723" s="24" t="str">
        <f t="shared" si="11"/>
        <v>EE2015CSR3</v>
      </c>
    </row>
    <row r="724" spans="1:20" ht="15" customHeight="1">
      <c r="A724" s="20" t="s">
        <v>38</v>
      </c>
      <c r="B724" s="20" t="s">
        <v>34</v>
      </c>
      <c r="C724" s="20">
        <v>2015</v>
      </c>
      <c r="D724" s="20" t="s">
        <v>6</v>
      </c>
      <c r="E724" s="18" t="s">
        <v>1028</v>
      </c>
      <c r="F724" s="20" t="s">
        <v>2</v>
      </c>
      <c r="G724" s="18" t="s">
        <v>1932</v>
      </c>
      <c r="H724" s="18" t="s">
        <v>142</v>
      </c>
      <c r="I724" s="20">
        <v>0.5</v>
      </c>
      <c r="J724" s="21" t="s">
        <v>1260</v>
      </c>
      <c r="K724" s="18" t="s">
        <v>2217</v>
      </c>
      <c r="L724" s="18" t="s">
        <v>142</v>
      </c>
      <c r="M724" s="21">
        <v>0.5</v>
      </c>
      <c r="N724" s="27"/>
      <c r="O724" s="27"/>
      <c r="P724" s="9" t="s">
        <v>17</v>
      </c>
      <c r="Q724" s="9"/>
      <c r="T724" s="24" t="str">
        <f t="shared" si="11"/>
        <v>EE2015CSR3</v>
      </c>
    </row>
    <row r="725" spans="1:20" ht="15" customHeight="1">
      <c r="A725" s="20" t="s">
        <v>38</v>
      </c>
      <c r="B725" s="20" t="s">
        <v>34</v>
      </c>
      <c r="C725" s="20">
        <v>2016</v>
      </c>
      <c r="D725" s="20" t="s">
        <v>4</v>
      </c>
      <c r="E725" s="18" t="s">
        <v>2295</v>
      </c>
      <c r="F725" s="20" t="s">
        <v>2</v>
      </c>
      <c r="G725" s="18" t="s">
        <v>2296</v>
      </c>
      <c r="H725" s="18" t="s">
        <v>142</v>
      </c>
      <c r="I725" s="20">
        <v>0.5</v>
      </c>
      <c r="J725" s="21" t="s">
        <v>1264</v>
      </c>
      <c r="K725" s="18" t="s">
        <v>2297</v>
      </c>
      <c r="L725" s="18" t="s">
        <v>142</v>
      </c>
      <c r="M725" s="21">
        <v>0.5</v>
      </c>
      <c r="N725" s="27"/>
      <c r="O725" s="27"/>
      <c r="P725" s="9" t="s">
        <v>17</v>
      </c>
      <c r="Q725" s="9"/>
      <c r="T725" s="24" t="str">
        <f t="shared" si="11"/>
        <v>EE2016CSR1</v>
      </c>
    </row>
    <row r="726" spans="1:20" ht="15" customHeight="1">
      <c r="A726" s="20" t="s">
        <v>38</v>
      </c>
      <c r="B726" s="20" t="s">
        <v>34</v>
      </c>
      <c r="C726" s="20">
        <v>2016</v>
      </c>
      <c r="D726" s="20" t="s">
        <v>4</v>
      </c>
      <c r="E726" s="18" t="s">
        <v>2295</v>
      </c>
      <c r="F726" s="20" t="s">
        <v>2</v>
      </c>
      <c r="G726" s="18" t="s">
        <v>2296</v>
      </c>
      <c r="H726" s="18" t="s">
        <v>142</v>
      </c>
      <c r="I726" s="20">
        <v>0.5</v>
      </c>
      <c r="J726" s="21" t="s">
        <v>1260</v>
      </c>
      <c r="K726" s="18" t="s">
        <v>2298</v>
      </c>
      <c r="L726" s="18" t="s">
        <v>142</v>
      </c>
      <c r="M726" s="21">
        <v>0.5</v>
      </c>
      <c r="N726" s="27"/>
      <c r="O726" s="27"/>
      <c r="P726" s="9" t="s">
        <v>17</v>
      </c>
      <c r="Q726" s="9"/>
      <c r="T726" s="24" t="str">
        <f t="shared" si="11"/>
        <v>EE2016CSR1</v>
      </c>
    </row>
    <row r="727" spans="1:20" ht="15" customHeight="1">
      <c r="A727" s="20" t="s">
        <v>38</v>
      </c>
      <c r="B727" s="20" t="s">
        <v>34</v>
      </c>
      <c r="C727" s="20">
        <v>2016</v>
      </c>
      <c r="D727" s="20" t="s">
        <v>4</v>
      </c>
      <c r="E727" s="18" t="s">
        <v>2295</v>
      </c>
      <c r="F727" s="20" t="s">
        <v>2</v>
      </c>
      <c r="G727" s="18" t="s">
        <v>2296</v>
      </c>
      <c r="H727" s="18" t="s">
        <v>142</v>
      </c>
      <c r="I727" s="20">
        <v>0.5</v>
      </c>
      <c r="J727" s="21" t="s">
        <v>1261</v>
      </c>
      <c r="K727" s="18" t="s">
        <v>2299</v>
      </c>
      <c r="L727" s="18" t="s">
        <v>1149</v>
      </c>
      <c r="M727" s="21">
        <v>0.25</v>
      </c>
      <c r="N727" s="27"/>
      <c r="O727" s="27"/>
      <c r="P727" s="9" t="s">
        <v>17</v>
      </c>
      <c r="Q727" s="9"/>
      <c r="T727" s="24" t="str">
        <f t="shared" si="11"/>
        <v>EE2016CSR1</v>
      </c>
    </row>
    <row r="728" spans="1:20" ht="15" customHeight="1">
      <c r="A728" s="20" t="s">
        <v>38</v>
      </c>
      <c r="B728" s="20" t="s">
        <v>34</v>
      </c>
      <c r="C728" s="20">
        <v>2016</v>
      </c>
      <c r="D728" s="20" t="s">
        <v>5</v>
      </c>
      <c r="E728" s="18" t="s">
        <v>2300</v>
      </c>
      <c r="F728" s="20" t="s">
        <v>2</v>
      </c>
      <c r="G728" s="18" t="s">
        <v>2301</v>
      </c>
      <c r="H728" s="18" t="s">
        <v>142</v>
      </c>
      <c r="I728" s="20">
        <v>0.5</v>
      </c>
      <c r="J728" s="21" t="s">
        <v>1264</v>
      </c>
      <c r="K728" s="18" t="s">
        <v>2302</v>
      </c>
      <c r="L728" s="18" t="s">
        <v>142</v>
      </c>
      <c r="M728" s="21">
        <v>0.5</v>
      </c>
      <c r="N728" s="27"/>
      <c r="O728" s="27"/>
      <c r="P728" s="9" t="s">
        <v>17</v>
      </c>
      <c r="Q728" s="9"/>
      <c r="T728" s="24" t="str">
        <f t="shared" si="11"/>
        <v>EE2016CSR2</v>
      </c>
    </row>
    <row r="729" spans="1:20" ht="15" customHeight="1">
      <c r="A729" s="20" t="s">
        <v>38</v>
      </c>
      <c r="B729" s="20" t="s">
        <v>34</v>
      </c>
      <c r="C729" s="20">
        <v>2017</v>
      </c>
      <c r="D729" s="20" t="s">
        <v>4</v>
      </c>
      <c r="E729" s="18" t="s">
        <v>2653</v>
      </c>
      <c r="F729" s="20" t="s">
        <v>11</v>
      </c>
      <c r="G729" s="18" t="s">
        <v>3805</v>
      </c>
      <c r="H729" s="18" t="s">
        <v>1</v>
      </c>
      <c r="I729" s="20">
        <v>0.5</v>
      </c>
      <c r="J729" s="21" t="s">
        <v>1221</v>
      </c>
      <c r="K729" s="18" t="s">
        <v>2929</v>
      </c>
      <c r="L729" s="18" t="s">
        <v>1</v>
      </c>
      <c r="M729" s="21">
        <v>0.5</v>
      </c>
      <c r="N729" s="27"/>
      <c r="O729" s="27"/>
      <c r="P729" s="9" t="s">
        <v>17</v>
      </c>
      <c r="Q729" s="9"/>
      <c r="T729" s="24" t="str">
        <f t="shared" si="11"/>
        <v>EE2017CSR1</v>
      </c>
    </row>
    <row r="730" spans="1:20" ht="15" customHeight="1">
      <c r="A730" s="20" t="s">
        <v>38</v>
      </c>
      <c r="B730" s="20" t="s">
        <v>34</v>
      </c>
      <c r="C730" s="20">
        <v>2017</v>
      </c>
      <c r="D730" s="20" t="s">
        <v>4</v>
      </c>
      <c r="E730" s="18" t="s">
        <v>2653</v>
      </c>
      <c r="F730" s="20" t="s">
        <v>11</v>
      </c>
      <c r="G730" s="18" t="s">
        <v>3805</v>
      </c>
      <c r="H730" s="18" t="s">
        <v>1</v>
      </c>
      <c r="I730" s="20">
        <v>0.5</v>
      </c>
      <c r="J730" s="21" t="s">
        <v>1222</v>
      </c>
      <c r="K730" s="18" t="s">
        <v>2930</v>
      </c>
      <c r="L730" s="18" t="s">
        <v>1</v>
      </c>
      <c r="M730" s="21">
        <v>0.5</v>
      </c>
      <c r="N730" s="27"/>
      <c r="O730" s="27"/>
      <c r="P730" s="9" t="s">
        <v>17</v>
      </c>
      <c r="Q730" s="9"/>
      <c r="T730" s="24" t="str">
        <f t="shared" si="11"/>
        <v>EE2017CSR1</v>
      </c>
    </row>
    <row r="731" spans="1:20" ht="15" customHeight="1">
      <c r="A731" s="20" t="s">
        <v>38</v>
      </c>
      <c r="B731" s="20" t="s">
        <v>34</v>
      </c>
      <c r="C731" s="20">
        <v>2017</v>
      </c>
      <c r="D731" s="20" t="s">
        <v>4</v>
      </c>
      <c r="E731" s="18" t="s">
        <v>2653</v>
      </c>
      <c r="F731" s="20" t="s">
        <v>11</v>
      </c>
      <c r="G731" s="18" t="s">
        <v>3805</v>
      </c>
      <c r="H731" s="18" t="s">
        <v>1</v>
      </c>
      <c r="I731" s="20">
        <v>0.5</v>
      </c>
      <c r="J731" s="21" t="s">
        <v>1223</v>
      </c>
      <c r="K731" s="18" t="s">
        <v>2931</v>
      </c>
      <c r="L731" s="18" t="s">
        <v>906</v>
      </c>
      <c r="M731" s="21">
        <v>0.25</v>
      </c>
      <c r="N731" s="27"/>
      <c r="O731" s="27"/>
      <c r="P731" s="9" t="s">
        <v>17</v>
      </c>
      <c r="Q731" s="9"/>
      <c r="T731" s="24" t="str">
        <f t="shared" si="11"/>
        <v>EE2017CSR1</v>
      </c>
    </row>
    <row r="732" spans="1:20" ht="15" customHeight="1">
      <c r="A732" s="20" t="s">
        <v>38</v>
      </c>
      <c r="B732" s="20" t="s">
        <v>34</v>
      </c>
      <c r="C732" s="20">
        <v>2017</v>
      </c>
      <c r="D732" s="20" t="s">
        <v>4</v>
      </c>
      <c r="E732" s="18" t="s">
        <v>2653</v>
      </c>
      <c r="F732" s="20" t="s">
        <v>11</v>
      </c>
      <c r="G732" s="18" t="s">
        <v>3805</v>
      </c>
      <c r="H732" s="18" t="s">
        <v>1</v>
      </c>
      <c r="I732" s="20">
        <v>0.5</v>
      </c>
      <c r="J732" s="21" t="s">
        <v>1224</v>
      </c>
      <c r="K732" s="18" t="s">
        <v>2932</v>
      </c>
      <c r="L732" s="18" t="s">
        <v>1</v>
      </c>
      <c r="M732" s="21">
        <v>0.5</v>
      </c>
      <c r="N732" s="27"/>
      <c r="O732" s="27"/>
      <c r="P732" s="9" t="s">
        <v>17</v>
      </c>
      <c r="Q732" s="9"/>
      <c r="T732" s="24" t="str">
        <f t="shared" si="11"/>
        <v>EE2017CSR1</v>
      </c>
    </row>
    <row r="733" spans="1:20" ht="15" customHeight="1">
      <c r="A733" s="20" t="s">
        <v>38</v>
      </c>
      <c r="B733" s="20" t="s">
        <v>34</v>
      </c>
      <c r="C733" s="20">
        <v>2017</v>
      </c>
      <c r="D733" s="20" t="s">
        <v>5</v>
      </c>
      <c r="E733" s="18" t="s">
        <v>2654</v>
      </c>
      <c r="F733" s="20" t="s">
        <v>2</v>
      </c>
      <c r="G733" s="18" t="s">
        <v>2933</v>
      </c>
      <c r="H733" s="18" t="s">
        <v>1</v>
      </c>
      <c r="I733" s="20">
        <v>0.5</v>
      </c>
      <c r="J733" s="21" t="s">
        <v>1221</v>
      </c>
      <c r="K733" s="18" t="s">
        <v>2934</v>
      </c>
      <c r="L733" s="18" t="s">
        <v>1</v>
      </c>
      <c r="M733" s="21">
        <v>0.5</v>
      </c>
      <c r="N733" s="27"/>
      <c r="O733" s="27"/>
      <c r="P733" s="9" t="s">
        <v>17</v>
      </c>
      <c r="Q733" s="9"/>
      <c r="T733" s="24" t="str">
        <f t="shared" si="11"/>
        <v>EE2017CSR2</v>
      </c>
    </row>
    <row r="734" spans="1:20" ht="15" customHeight="1">
      <c r="A734" s="20" t="s">
        <v>38</v>
      </c>
      <c r="B734" s="20" t="s">
        <v>34</v>
      </c>
      <c r="C734" s="20">
        <v>2017</v>
      </c>
      <c r="D734" s="20" t="s">
        <v>5</v>
      </c>
      <c r="E734" s="18" t="s">
        <v>2654</v>
      </c>
      <c r="F734" s="20" t="s">
        <v>2</v>
      </c>
      <c r="G734" s="18" t="s">
        <v>2933</v>
      </c>
      <c r="H734" s="18" t="s">
        <v>1</v>
      </c>
      <c r="I734" s="20">
        <v>0.5</v>
      </c>
      <c r="J734" s="21" t="s">
        <v>1222</v>
      </c>
      <c r="K734" s="18" t="s">
        <v>2935</v>
      </c>
      <c r="L734" s="18" t="s">
        <v>1</v>
      </c>
      <c r="M734" s="21">
        <v>0.5</v>
      </c>
      <c r="N734" s="27"/>
      <c r="O734" s="27"/>
      <c r="P734" s="9" t="s">
        <v>17</v>
      </c>
      <c r="Q734" s="9"/>
      <c r="T734" s="24" t="str">
        <f t="shared" si="11"/>
        <v>EE2017CSR2</v>
      </c>
    </row>
    <row r="735" spans="1:20" ht="15" customHeight="1">
      <c r="A735" s="20" t="s">
        <v>38</v>
      </c>
      <c r="B735" s="20" t="s">
        <v>34</v>
      </c>
      <c r="C735" s="20">
        <v>2018</v>
      </c>
      <c r="D735" s="20" t="s">
        <v>4</v>
      </c>
      <c r="E735" s="18" t="s">
        <v>3468</v>
      </c>
      <c r="F735" s="20" t="s">
        <v>11</v>
      </c>
      <c r="G735" s="18" t="s">
        <v>3790</v>
      </c>
      <c r="H735" s="18" t="s">
        <v>1</v>
      </c>
      <c r="I735" s="20">
        <v>0.5</v>
      </c>
      <c r="J735" s="21" t="s">
        <v>1264</v>
      </c>
      <c r="K735" s="18" t="s">
        <v>3581</v>
      </c>
      <c r="L735" s="18" t="s">
        <v>1</v>
      </c>
      <c r="M735" s="21">
        <v>0.5</v>
      </c>
      <c r="N735" s="27"/>
      <c r="O735" s="27"/>
      <c r="P735" s="9" t="s">
        <v>17</v>
      </c>
      <c r="Q735" s="9"/>
      <c r="T735" s="24" t="str">
        <f t="shared" si="11"/>
        <v>EE2018CSR1</v>
      </c>
    </row>
    <row r="736" spans="1:20" ht="15" customHeight="1">
      <c r="A736" s="20" t="s">
        <v>38</v>
      </c>
      <c r="B736" s="20" t="s">
        <v>34</v>
      </c>
      <c r="C736" s="20">
        <v>2018</v>
      </c>
      <c r="D736" s="20" t="s">
        <v>4</v>
      </c>
      <c r="E736" s="18" t="s">
        <v>3468</v>
      </c>
      <c r="F736" s="20" t="s">
        <v>11</v>
      </c>
      <c r="G736" s="18" t="s">
        <v>3790</v>
      </c>
      <c r="H736" s="18" t="s">
        <v>1</v>
      </c>
      <c r="I736" s="20">
        <v>0.5</v>
      </c>
      <c r="J736" s="21" t="s">
        <v>1260</v>
      </c>
      <c r="K736" s="18" t="s">
        <v>3582</v>
      </c>
      <c r="L736" s="18" t="s">
        <v>1</v>
      </c>
      <c r="M736" s="21">
        <v>0.5</v>
      </c>
      <c r="N736" s="27"/>
      <c r="O736" s="27"/>
      <c r="P736" s="9" t="s">
        <v>17</v>
      </c>
      <c r="Q736" s="9"/>
      <c r="T736" s="24" t="str">
        <f t="shared" si="11"/>
        <v>EE2018CSR1</v>
      </c>
    </row>
    <row r="737" spans="1:20" ht="15" customHeight="1">
      <c r="A737" s="20" t="s">
        <v>38</v>
      </c>
      <c r="B737" s="20" t="s">
        <v>34</v>
      </c>
      <c r="C737" s="20">
        <v>2018</v>
      </c>
      <c r="D737" s="20" t="s">
        <v>5</v>
      </c>
      <c r="E737" s="18" t="s">
        <v>3469</v>
      </c>
      <c r="F737" s="20" t="s">
        <v>2</v>
      </c>
      <c r="G737" s="18" t="s">
        <v>3583</v>
      </c>
      <c r="H737" s="18" t="s">
        <v>1</v>
      </c>
      <c r="I737" s="20">
        <v>0.5</v>
      </c>
      <c r="J737" s="21" t="s">
        <v>1264</v>
      </c>
      <c r="K737" s="18" t="s">
        <v>3584</v>
      </c>
      <c r="L737" s="18" t="s">
        <v>1</v>
      </c>
      <c r="M737" s="21">
        <v>0.5</v>
      </c>
      <c r="N737" s="27"/>
      <c r="O737" s="27"/>
      <c r="P737" s="9" t="s">
        <v>17</v>
      </c>
      <c r="Q737" s="9"/>
      <c r="T737" s="24" t="str">
        <f t="shared" si="11"/>
        <v>EE2018CSR2</v>
      </c>
    </row>
    <row r="738" spans="1:20" ht="15" customHeight="1">
      <c r="A738" s="21" t="s">
        <v>38</v>
      </c>
      <c r="B738" s="21" t="s">
        <v>34</v>
      </c>
      <c r="C738" s="21">
        <v>2019</v>
      </c>
      <c r="D738" s="21" t="s">
        <v>4</v>
      </c>
      <c r="E738" s="82" t="s">
        <v>3910</v>
      </c>
      <c r="F738" s="21" t="s">
        <v>11</v>
      </c>
      <c r="G738" s="82" t="s">
        <v>4073</v>
      </c>
      <c r="H738" s="82" t="s">
        <v>2119</v>
      </c>
      <c r="I738" s="21" t="s">
        <v>2119</v>
      </c>
      <c r="J738" s="21" t="s">
        <v>1264</v>
      </c>
      <c r="K738" s="82" t="s">
        <v>4071</v>
      </c>
      <c r="L738" s="82" t="s">
        <v>2119</v>
      </c>
      <c r="M738" s="21" t="s">
        <v>2119</v>
      </c>
      <c r="N738" s="27"/>
      <c r="O738" s="27"/>
      <c r="P738" s="9" t="s">
        <v>17</v>
      </c>
      <c r="Q738" s="9"/>
      <c r="T738" s="24" t="str">
        <f t="shared" si="11"/>
        <v>EE2019CSR1</v>
      </c>
    </row>
    <row r="739" spans="1:20" ht="15" customHeight="1">
      <c r="A739" s="21" t="s">
        <v>38</v>
      </c>
      <c r="B739" s="21" t="s">
        <v>34</v>
      </c>
      <c r="C739" s="21">
        <v>2019</v>
      </c>
      <c r="D739" s="21" t="s">
        <v>4</v>
      </c>
      <c r="E739" s="82" t="s">
        <v>3910</v>
      </c>
      <c r="F739" s="21" t="s">
        <v>11</v>
      </c>
      <c r="G739" s="82" t="s">
        <v>4073</v>
      </c>
      <c r="H739" s="82" t="s">
        <v>2119</v>
      </c>
      <c r="I739" s="21" t="s">
        <v>2119</v>
      </c>
      <c r="J739" s="21" t="s">
        <v>1260</v>
      </c>
      <c r="K739" s="82" t="s">
        <v>4072</v>
      </c>
      <c r="L739" s="82" t="s">
        <v>906</v>
      </c>
      <c r="M739" s="21">
        <v>0.25</v>
      </c>
      <c r="N739" s="27"/>
      <c r="O739" s="27"/>
      <c r="Q739" s="9"/>
      <c r="T739" s="24" t="str">
        <f t="shared" si="11"/>
        <v>EE2019CSR1</v>
      </c>
    </row>
    <row r="740" spans="1:20" ht="15" customHeight="1">
      <c r="A740" s="21" t="s">
        <v>38</v>
      </c>
      <c r="B740" s="21" t="s">
        <v>34</v>
      </c>
      <c r="C740" s="21">
        <v>2019</v>
      </c>
      <c r="D740" s="21" t="s">
        <v>5</v>
      </c>
      <c r="E740" s="82" t="s">
        <v>3911</v>
      </c>
      <c r="F740" s="21" t="s">
        <v>2</v>
      </c>
      <c r="G740" s="82" t="s">
        <v>4077</v>
      </c>
      <c r="H740" s="82" t="s">
        <v>1</v>
      </c>
      <c r="I740" s="21">
        <v>0.5</v>
      </c>
      <c r="J740" s="21" t="s">
        <v>1264</v>
      </c>
      <c r="K740" s="82" t="s">
        <v>4074</v>
      </c>
      <c r="L740" s="82" t="s">
        <v>1</v>
      </c>
      <c r="M740" s="21">
        <v>0.5</v>
      </c>
      <c r="N740" s="27"/>
      <c r="O740" s="27"/>
      <c r="Q740" s="9"/>
      <c r="T740" s="24" t="str">
        <f t="shared" si="11"/>
        <v>EE2019CSR2</v>
      </c>
    </row>
    <row r="741" spans="1:20" ht="15" customHeight="1">
      <c r="A741" s="21" t="s">
        <v>38</v>
      </c>
      <c r="B741" s="21" t="s">
        <v>34</v>
      </c>
      <c r="C741" s="21">
        <v>2019</v>
      </c>
      <c r="D741" s="21" t="s">
        <v>5</v>
      </c>
      <c r="E741" s="82" t="s">
        <v>3911</v>
      </c>
      <c r="F741" s="21" t="s">
        <v>2</v>
      </c>
      <c r="G741" s="82" t="s">
        <v>4077</v>
      </c>
      <c r="H741" s="82" t="s">
        <v>1</v>
      </c>
      <c r="I741" s="21">
        <v>0.5</v>
      </c>
      <c r="J741" s="21" t="s">
        <v>1260</v>
      </c>
      <c r="K741" s="82" t="s">
        <v>4075</v>
      </c>
      <c r="L741" s="82" t="s">
        <v>1</v>
      </c>
      <c r="M741" s="21">
        <v>0.5</v>
      </c>
      <c r="N741" s="27"/>
      <c r="O741" s="27"/>
      <c r="Q741" s="9"/>
      <c r="T741" s="24" t="str">
        <f t="shared" si="11"/>
        <v>EE2019CSR2</v>
      </c>
    </row>
    <row r="742" spans="1:20" ht="15" customHeight="1">
      <c r="A742" s="21" t="s">
        <v>38</v>
      </c>
      <c r="B742" s="21" t="s">
        <v>34</v>
      </c>
      <c r="C742" s="21">
        <v>2019</v>
      </c>
      <c r="D742" s="21" t="s">
        <v>5</v>
      </c>
      <c r="E742" s="82" t="s">
        <v>3911</v>
      </c>
      <c r="F742" s="21" t="s">
        <v>2</v>
      </c>
      <c r="G742" s="82" t="s">
        <v>4077</v>
      </c>
      <c r="H742" s="82" t="s">
        <v>1</v>
      </c>
      <c r="I742" s="21">
        <v>0.5</v>
      </c>
      <c r="J742" s="21" t="s">
        <v>1261</v>
      </c>
      <c r="K742" s="82" t="s">
        <v>4076</v>
      </c>
      <c r="L742" s="82" t="s">
        <v>1</v>
      </c>
      <c r="M742" s="21">
        <v>0.5</v>
      </c>
      <c r="N742" s="27"/>
      <c r="O742" s="27"/>
      <c r="Q742" s="9"/>
      <c r="T742" s="24" t="str">
        <f t="shared" si="11"/>
        <v>EE2019CSR2</v>
      </c>
    </row>
    <row r="743" spans="1:20" ht="15" customHeight="1">
      <c r="A743" s="21" t="s">
        <v>38</v>
      </c>
      <c r="B743" s="21" t="s">
        <v>34</v>
      </c>
      <c r="C743" s="21">
        <v>2019</v>
      </c>
      <c r="D743" s="21" t="s">
        <v>6</v>
      </c>
      <c r="E743" s="82" t="s">
        <v>3912</v>
      </c>
      <c r="F743" s="21" t="s">
        <v>2</v>
      </c>
      <c r="G743" s="82" t="s">
        <v>4079</v>
      </c>
      <c r="H743" s="82" t="s">
        <v>906</v>
      </c>
      <c r="I743" s="21">
        <v>0.25</v>
      </c>
      <c r="J743" s="21" t="s">
        <v>1264</v>
      </c>
      <c r="K743" s="82" t="s">
        <v>4078</v>
      </c>
      <c r="L743" s="82" t="s">
        <v>1149</v>
      </c>
      <c r="M743" s="21">
        <v>0.25</v>
      </c>
      <c r="N743" s="27"/>
      <c r="O743" s="27"/>
      <c r="Q743" s="9"/>
      <c r="T743" s="24" t="str">
        <f t="shared" si="11"/>
        <v>EE2019CSR3</v>
      </c>
    </row>
    <row r="744" spans="1:20" ht="15" customHeight="1">
      <c r="A744" s="88" t="s">
        <v>38</v>
      </c>
      <c r="B744" s="88" t="s">
        <v>34</v>
      </c>
      <c r="C744" s="88">
        <v>2020</v>
      </c>
      <c r="D744" s="88" t="s">
        <v>4</v>
      </c>
      <c r="E744" s="89" t="s">
        <v>4472</v>
      </c>
      <c r="F744" s="88" t="s">
        <v>11</v>
      </c>
      <c r="G744" s="89"/>
      <c r="H744" s="89"/>
      <c r="I744" s="88"/>
      <c r="J744" s="88"/>
      <c r="K744" s="89"/>
      <c r="L744" s="89"/>
      <c r="M744" s="88"/>
      <c r="N744" s="27"/>
      <c r="O744" s="27"/>
      <c r="Q744" s="9"/>
      <c r="T744" s="24" t="str">
        <f t="shared" si="11"/>
        <v>EE2020CSR1</v>
      </c>
    </row>
    <row r="745" spans="1:20" ht="15" customHeight="1">
      <c r="A745" s="88" t="s">
        <v>38</v>
      </c>
      <c r="B745" s="88" t="s">
        <v>34</v>
      </c>
      <c r="C745" s="88">
        <v>2020</v>
      </c>
      <c r="D745" s="88" t="s">
        <v>5</v>
      </c>
      <c r="E745" s="89" t="s">
        <v>4473</v>
      </c>
      <c r="F745" s="88" t="s">
        <v>2</v>
      </c>
      <c r="G745" s="89"/>
      <c r="H745" s="89"/>
      <c r="I745" s="88"/>
      <c r="J745" s="88"/>
      <c r="K745" s="89"/>
      <c r="L745" s="89"/>
      <c r="M745" s="88"/>
      <c r="N745" s="27"/>
      <c r="O745" s="27"/>
      <c r="Q745" s="9"/>
      <c r="T745" s="24" t="str">
        <f t="shared" si="11"/>
        <v>EE2020CSR2</v>
      </c>
    </row>
    <row r="746" spans="1:20" ht="15" customHeight="1">
      <c r="A746" s="88" t="s">
        <v>38</v>
      </c>
      <c r="B746" s="88" t="s">
        <v>34</v>
      </c>
      <c r="C746" s="88">
        <v>2020</v>
      </c>
      <c r="D746" s="88" t="s">
        <v>6</v>
      </c>
      <c r="E746" s="89" t="s">
        <v>4555</v>
      </c>
      <c r="F746" s="88" t="s">
        <v>2</v>
      </c>
      <c r="G746" s="89"/>
      <c r="H746" s="89"/>
      <c r="I746" s="88"/>
      <c r="J746" s="88"/>
      <c r="K746" s="89"/>
      <c r="L746" s="89"/>
      <c r="M746" s="88"/>
      <c r="N746" s="27"/>
      <c r="O746" s="27"/>
      <c r="Q746" s="9"/>
      <c r="T746" s="24" t="str">
        <f t="shared" si="11"/>
        <v>EE2020CSR3</v>
      </c>
    </row>
    <row r="747" spans="1:20" ht="15" customHeight="1">
      <c r="A747" s="88" t="s">
        <v>38</v>
      </c>
      <c r="B747" s="88" t="s">
        <v>34</v>
      </c>
      <c r="C747" s="88">
        <v>2020</v>
      </c>
      <c r="D747" s="88" t="s">
        <v>7</v>
      </c>
      <c r="E747" s="89" t="s">
        <v>4474</v>
      </c>
      <c r="F747" s="88" t="s">
        <v>2</v>
      </c>
      <c r="G747" s="89"/>
      <c r="H747" s="89"/>
      <c r="I747" s="88"/>
      <c r="J747" s="88"/>
      <c r="K747" s="89"/>
      <c r="L747" s="89"/>
      <c r="M747" s="88"/>
      <c r="N747" s="27"/>
      <c r="O747" s="27"/>
      <c r="Q747" s="9"/>
      <c r="T747" s="24" t="str">
        <f t="shared" si="11"/>
        <v>EE2020CSR4</v>
      </c>
    </row>
    <row r="748" spans="1:20" ht="15" customHeight="1">
      <c r="A748" s="21" t="s">
        <v>3916</v>
      </c>
      <c r="B748" s="21" t="s">
        <v>34</v>
      </c>
      <c r="C748" s="21">
        <v>2019</v>
      </c>
      <c r="D748" s="21" t="s">
        <v>4</v>
      </c>
      <c r="E748" s="82" t="s">
        <v>3917</v>
      </c>
      <c r="F748" s="21" t="s">
        <v>3</v>
      </c>
      <c r="G748" s="82" t="s">
        <v>4095</v>
      </c>
      <c r="H748" s="82" t="s">
        <v>1</v>
      </c>
      <c r="I748" s="21">
        <v>0.5</v>
      </c>
      <c r="J748" s="21" t="s">
        <v>1264</v>
      </c>
      <c r="K748" s="82" t="s">
        <v>4096</v>
      </c>
      <c r="L748" s="82" t="s">
        <v>1</v>
      </c>
      <c r="M748" s="21">
        <v>0.5</v>
      </c>
      <c r="N748" s="27"/>
      <c r="O748" s="27"/>
      <c r="Q748" s="9"/>
      <c r="T748" s="24" t="str">
        <f t="shared" si="11"/>
        <v>EL2019CSR1</v>
      </c>
    </row>
    <row r="749" spans="1:20" ht="15" customHeight="1">
      <c r="A749" s="21" t="s">
        <v>3916</v>
      </c>
      <c r="B749" s="21" t="s">
        <v>34</v>
      </c>
      <c r="C749" s="21">
        <v>2019</v>
      </c>
      <c r="D749" s="21" t="s">
        <v>5</v>
      </c>
      <c r="E749" s="82" t="s">
        <v>3918</v>
      </c>
      <c r="F749" s="21" t="s">
        <v>3</v>
      </c>
      <c r="G749" s="82" t="s">
        <v>4107</v>
      </c>
      <c r="H749" s="82" t="s">
        <v>1</v>
      </c>
      <c r="I749" s="21">
        <v>0.5</v>
      </c>
      <c r="J749" s="21" t="s">
        <v>1264</v>
      </c>
      <c r="K749" s="82" t="s">
        <v>4097</v>
      </c>
      <c r="L749" s="82" t="s">
        <v>1149</v>
      </c>
      <c r="M749" s="21">
        <v>0.25</v>
      </c>
      <c r="N749" s="27"/>
      <c r="O749" s="27"/>
      <c r="Q749" s="9"/>
      <c r="T749" s="24" t="str">
        <f t="shared" si="11"/>
        <v>EL2019CSR2</v>
      </c>
    </row>
    <row r="750" spans="1:20" ht="15" customHeight="1">
      <c r="A750" s="21" t="s">
        <v>3916</v>
      </c>
      <c r="B750" s="21" t="s">
        <v>34</v>
      </c>
      <c r="C750" s="21">
        <v>2019</v>
      </c>
      <c r="D750" s="21" t="s">
        <v>5</v>
      </c>
      <c r="E750" s="82" t="s">
        <v>3918</v>
      </c>
      <c r="F750" s="21" t="s">
        <v>3</v>
      </c>
      <c r="G750" s="82" t="s">
        <v>4107</v>
      </c>
      <c r="H750" s="82" t="s">
        <v>1</v>
      </c>
      <c r="I750" s="21">
        <v>0.5</v>
      </c>
      <c r="J750" s="21" t="s">
        <v>1260</v>
      </c>
      <c r="K750" s="82" t="s">
        <v>4098</v>
      </c>
      <c r="L750" s="82" t="s">
        <v>1</v>
      </c>
      <c r="M750" s="21">
        <v>0.5</v>
      </c>
      <c r="N750" s="27"/>
      <c r="O750" s="27"/>
      <c r="Q750" s="9"/>
      <c r="T750" s="24" t="str">
        <f t="shared" si="11"/>
        <v>EL2019CSR2</v>
      </c>
    </row>
    <row r="751" spans="1:20" ht="15" customHeight="1">
      <c r="A751" s="21" t="s">
        <v>3916</v>
      </c>
      <c r="B751" s="21" t="s">
        <v>34</v>
      </c>
      <c r="C751" s="21">
        <v>2019</v>
      </c>
      <c r="D751" s="21" t="s">
        <v>5</v>
      </c>
      <c r="E751" s="82" t="s">
        <v>3918</v>
      </c>
      <c r="F751" s="21" t="s">
        <v>3</v>
      </c>
      <c r="G751" s="82" t="s">
        <v>4107</v>
      </c>
      <c r="H751" s="82" t="s">
        <v>1</v>
      </c>
      <c r="I751" s="21">
        <v>0.5</v>
      </c>
      <c r="J751" s="21" t="s">
        <v>1261</v>
      </c>
      <c r="K751" s="82" t="s">
        <v>4099</v>
      </c>
      <c r="L751" s="82" t="s">
        <v>1</v>
      </c>
      <c r="M751" s="21">
        <v>0.5</v>
      </c>
      <c r="N751" s="27"/>
      <c r="O751" s="27"/>
      <c r="Q751" s="9"/>
      <c r="T751" s="24" t="str">
        <f t="shared" si="11"/>
        <v>EL2019CSR2</v>
      </c>
    </row>
    <row r="752" spans="1:20" ht="15" customHeight="1">
      <c r="A752" s="21" t="s">
        <v>3916</v>
      </c>
      <c r="B752" s="21" t="s">
        <v>34</v>
      </c>
      <c r="C752" s="21">
        <v>2019</v>
      </c>
      <c r="D752" s="21" t="s">
        <v>5</v>
      </c>
      <c r="E752" s="82" t="s">
        <v>3918</v>
      </c>
      <c r="F752" s="21" t="s">
        <v>3</v>
      </c>
      <c r="G752" s="82" t="s">
        <v>4107</v>
      </c>
      <c r="H752" s="82" t="s">
        <v>1</v>
      </c>
      <c r="I752" s="21">
        <v>0.5</v>
      </c>
      <c r="J752" s="21" t="s">
        <v>1262</v>
      </c>
      <c r="K752" s="82" t="s">
        <v>4100</v>
      </c>
      <c r="L752" s="82" t="s">
        <v>1</v>
      </c>
      <c r="M752" s="21">
        <v>0.5</v>
      </c>
      <c r="N752" s="27"/>
      <c r="O752" s="27"/>
      <c r="Q752" s="9"/>
      <c r="T752" s="24" t="str">
        <f t="shared" si="11"/>
        <v>EL2019CSR2</v>
      </c>
    </row>
    <row r="753" spans="1:20" ht="15" customHeight="1">
      <c r="A753" s="21" t="s">
        <v>3916</v>
      </c>
      <c r="B753" s="21" t="s">
        <v>34</v>
      </c>
      <c r="C753" s="21">
        <v>2019</v>
      </c>
      <c r="D753" s="21" t="s">
        <v>5</v>
      </c>
      <c r="E753" s="82" t="s">
        <v>3918</v>
      </c>
      <c r="F753" s="21" t="s">
        <v>3</v>
      </c>
      <c r="G753" s="82" t="s">
        <v>4107</v>
      </c>
      <c r="H753" s="82" t="s">
        <v>1</v>
      </c>
      <c r="I753" s="21">
        <v>0.5</v>
      </c>
      <c r="J753" s="21" t="s">
        <v>1263</v>
      </c>
      <c r="K753" s="82" t="s">
        <v>4101</v>
      </c>
      <c r="L753" s="82" t="s">
        <v>1149</v>
      </c>
      <c r="M753" s="21">
        <v>0.25</v>
      </c>
      <c r="N753" s="27"/>
      <c r="O753" s="27"/>
      <c r="Q753" s="9"/>
      <c r="T753" s="24" t="str">
        <f t="shared" si="11"/>
        <v>EL2019CSR2</v>
      </c>
    </row>
    <row r="754" spans="1:20" ht="15" customHeight="1">
      <c r="A754" s="21" t="s">
        <v>3916</v>
      </c>
      <c r="B754" s="21" t="s">
        <v>34</v>
      </c>
      <c r="C754" s="21">
        <v>2019</v>
      </c>
      <c r="D754" s="21" t="s">
        <v>5</v>
      </c>
      <c r="E754" s="82" t="s">
        <v>3918</v>
      </c>
      <c r="F754" s="21" t="s">
        <v>3</v>
      </c>
      <c r="G754" s="82" t="s">
        <v>4107</v>
      </c>
      <c r="H754" s="82" t="s">
        <v>1</v>
      </c>
      <c r="I754" s="21">
        <v>0.5</v>
      </c>
      <c r="J754" s="21" t="s">
        <v>4103</v>
      </c>
      <c r="K754" s="82" t="s">
        <v>4102</v>
      </c>
      <c r="L754" s="82" t="s">
        <v>1149</v>
      </c>
      <c r="M754" s="21">
        <v>0.25</v>
      </c>
      <c r="N754" s="27"/>
      <c r="O754" s="27"/>
      <c r="Q754" s="9"/>
      <c r="T754" s="24" t="str">
        <f t="shared" si="11"/>
        <v>EL2019CSR2</v>
      </c>
    </row>
    <row r="755" spans="1:20" ht="15" customHeight="1">
      <c r="A755" s="21" t="s">
        <v>3916</v>
      </c>
      <c r="B755" s="21" t="s">
        <v>34</v>
      </c>
      <c r="C755" s="21">
        <v>2019</v>
      </c>
      <c r="D755" s="21" t="s">
        <v>5</v>
      </c>
      <c r="E755" s="82" t="s">
        <v>3918</v>
      </c>
      <c r="F755" s="21" t="s">
        <v>3</v>
      </c>
      <c r="G755" s="82" t="s">
        <v>4107</v>
      </c>
      <c r="H755" s="82" t="s">
        <v>1</v>
      </c>
      <c r="I755" s="21">
        <v>0.5</v>
      </c>
      <c r="J755" s="21" t="s">
        <v>1311</v>
      </c>
      <c r="K755" s="82" t="s">
        <v>4104</v>
      </c>
      <c r="L755" s="82" t="s">
        <v>1149</v>
      </c>
      <c r="M755" s="21">
        <v>0.25</v>
      </c>
      <c r="N755" s="27"/>
      <c r="O755" s="27"/>
      <c r="Q755" s="9"/>
      <c r="T755" s="24" t="str">
        <f t="shared" si="11"/>
        <v>EL2019CSR2</v>
      </c>
    </row>
    <row r="756" spans="1:20" ht="15" customHeight="1">
      <c r="A756" s="21" t="s">
        <v>3916</v>
      </c>
      <c r="B756" s="21" t="s">
        <v>34</v>
      </c>
      <c r="C756" s="21">
        <v>2019</v>
      </c>
      <c r="D756" s="21" t="s">
        <v>5</v>
      </c>
      <c r="E756" s="82" t="s">
        <v>3918</v>
      </c>
      <c r="F756" s="21" t="s">
        <v>3</v>
      </c>
      <c r="G756" s="82" t="s">
        <v>4107</v>
      </c>
      <c r="H756" s="82" t="s">
        <v>1</v>
      </c>
      <c r="I756" s="21">
        <v>0.5</v>
      </c>
      <c r="J756" s="21" t="s">
        <v>1335</v>
      </c>
      <c r="K756" s="82" t="s">
        <v>4105</v>
      </c>
      <c r="L756" s="82" t="s">
        <v>1149</v>
      </c>
      <c r="M756" s="21">
        <v>0.25</v>
      </c>
      <c r="N756" s="27"/>
      <c r="O756" s="27"/>
      <c r="Q756" s="9"/>
      <c r="T756" s="24" t="str">
        <f t="shared" si="11"/>
        <v>EL2019CSR2</v>
      </c>
    </row>
    <row r="757" spans="1:20" ht="15" customHeight="1">
      <c r="A757" s="21" t="s">
        <v>3916</v>
      </c>
      <c r="B757" s="21" t="s">
        <v>34</v>
      </c>
      <c r="C757" s="21">
        <v>2019</v>
      </c>
      <c r="D757" s="21" t="s">
        <v>5</v>
      </c>
      <c r="E757" s="82" t="s">
        <v>3918</v>
      </c>
      <c r="F757" s="21" t="s">
        <v>3</v>
      </c>
      <c r="G757" s="82" t="s">
        <v>4107</v>
      </c>
      <c r="H757" s="82" t="s">
        <v>1</v>
      </c>
      <c r="I757" s="21">
        <v>0.5</v>
      </c>
      <c r="J757" s="21" t="s">
        <v>1336</v>
      </c>
      <c r="K757" s="82" t="s">
        <v>4106</v>
      </c>
      <c r="L757" s="82" t="s">
        <v>1149</v>
      </c>
      <c r="M757" s="21">
        <v>0.25</v>
      </c>
      <c r="N757" s="27"/>
      <c r="O757" s="27"/>
      <c r="Q757" s="9"/>
      <c r="T757" s="24" t="str">
        <f t="shared" si="11"/>
        <v>EL2019CSR2</v>
      </c>
    </row>
    <row r="758" spans="1:20" ht="15" customHeight="1">
      <c r="A758" s="88" t="s">
        <v>3916</v>
      </c>
      <c r="B758" s="88" t="s">
        <v>34</v>
      </c>
      <c r="C758" s="88">
        <v>2020</v>
      </c>
      <c r="D758" s="88" t="s">
        <v>4</v>
      </c>
      <c r="E758" s="89" t="s">
        <v>4475</v>
      </c>
      <c r="F758" s="88" t="s">
        <v>13</v>
      </c>
      <c r="G758" s="89"/>
      <c r="H758" s="89"/>
      <c r="I758" s="88"/>
      <c r="J758" s="88"/>
      <c r="K758" s="89"/>
      <c r="L758" s="89"/>
      <c r="M758" s="88"/>
      <c r="N758" s="27"/>
      <c r="O758" s="27"/>
      <c r="Q758" s="9"/>
      <c r="T758" s="24" t="str">
        <f t="shared" si="11"/>
        <v>EL2020CSR1</v>
      </c>
    </row>
    <row r="759" spans="1:20" ht="15" customHeight="1">
      <c r="A759" s="88" t="s">
        <v>3916</v>
      </c>
      <c r="B759" s="88" t="s">
        <v>34</v>
      </c>
      <c r="C759" s="88">
        <v>2020</v>
      </c>
      <c r="D759" s="88" t="s">
        <v>5</v>
      </c>
      <c r="E759" s="89" t="s">
        <v>4476</v>
      </c>
      <c r="F759" s="88" t="s">
        <v>3</v>
      </c>
      <c r="G759" s="89"/>
      <c r="H759" s="89"/>
      <c r="I759" s="88"/>
      <c r="J759" s="88"/>
      <c r="K759" s="89"/>
      <c r="L759" s="89"/>
      <c r="M759" s="88"/>
      <c r="N759" s="27"/>
      <c r="O759" s="27"/>
      <c r="Q759" s="9"/>
      <c r="T759" s="24" t="str">
        <f t="shared" si="11"/>
        <v>EL2020CSR2</v>
      </c>
    </row>
    <row r="760" spans="1:20" ht="15" customHeight="1">
      <c r="A760" s="88" t="s">
        <v>3916</v>
      </c>
      <c r="B760" s="88" t="s">
        <v>34</v>
      </c>
      <c r="C760" s="88">
        <v>2020</v>
      </c>
      <c r="D760" s="88" t="s">
        <v>6</v>
      </c>
      <c r="E760" s="89" t="s">
        <v>4477</v>
      </c>
      <c r="F760" s="88" t="s">
        <v>3</v>
      </c>
      <c r="G760" s="89"/>
      <c r="H760" s="89"/>
      <c r="I760" s="88"/>
      <c r="J760" s="88"/>
      <c r="K760" s="89"/>
      <c r="L760" s="89"/>
      <c r="M760" s="88"/>
      <c r="N760" s="27"/>
      <c r="O760" s="27"/>
      <c r="Q760" s="9"/>
      <c r="T760" s="24" t="str">
        <f t="shared" si="11"/>
        <v>EL2020CSR3</v>
      </c>
    </row>
    <row r="761" spans="1:20" ht="15" customHeight="1">
      <c r="A761" s="88" t="s">
        <v>3916</v>
      </c>
      <c r="B761" s="88" t="s">
        <v>34</v>
      </c>
      <c r="C761" s="88">
        <v>2020</v>
      </c>
      <c r="D761" s="88" t="s">
        <v>7</v>
      </c>
      <c r="E761" s="89" t="s">
        <v>4478</v>
      </c>
      <c r="F761" s="88" t="s">
        <v>3</v>
      </c>
      <c r="G761" s="89"/>
      <c r="H761" s="89"/>
      <c r="I761" s="88"/>
      <c r="J761" s="88"/>
      <c r="K761" s="89"/>
      <c r="L761" s="89"/>
      <c r="M761" s="88"/>
      <c r="N761" s="27"/>
      <c r="O761" s="27"/>
      <c r="Q761" s="9"/>
      <c r="T761" s="24" t="str">
        <f t="shared" si="11"/>
        <v>EL2020CSR4</v>
      </c>
    </row>
    <row r="762" spans="1:20" ht="15" customHeight="1">
      <c r="A762" s="20" t="s">
        <v>40</v>
      </c>
      <c r="B762" s="20" t="s">
        <v>34</v>
      </c>
      <c r="C762" s="20">
        <v>2011</v>
      </c>
      <c r="D762" s="20" t="s">
        <v>4</v>
      </c>
      <c r="E762" s="18" t="s">
        <v>738</v>
      </c>
      <c r="F762" s="20" t="s">
        <v>3</v>
      </c>
      <c r="G762" s="82" t="s">
        <v>3880</v>
      </c>
      <c r="H762" s="82" t="s">
        <v>3879</v>
      </c>
      <c r="I762" s="20" t="s">
        <v>2119</v>
      </c>
      <c r="J762" s="21" t="s">
        <v>1221</v>
      </c>
      <c r="K762" s="18" t="s">
        <v>2118</v>
      </c>
      <c r="L762" s="18" t="s">
        <v>2118</v>
      </c>
      <c r="M762" s="21" t="s">
        <v>2119</v>
      </c>
      <c r="N762" s="27"/>
      <c r="O762" s="27"/>
      <c r="P762" s="9" t="s">
        <v>17</v>
      </c>
      <c r="Q762" s="9"/>
      <c r="T762" s="24" t="str">
        <f t="shared" si="11"/>
        <v>ES2011CSR1</v>
      </c>
    </row>
    <row r="763" spans="1:20" ht="15" customHeight="1">
      <c r="A763" s="20" t="s">
        <v>40</v>
      </c>
      <c r="B763" s="20" t="s">
        <v>34</v>
      </c>
      <c r="C763" s="20">
        <v>2011</v>
      </c>
      <c r="D763" s="20" t="s">
        <v>5</v>
      </c>
      <c r="E763" s="18" t="s">
        <v>739</v>
      </c>
      <c r="F763" s="20" t="s">
        <v>3</v>
      </c>
      <c r="G763" s="18" t="s">
        <v>740</v>
      </c>
      <c r="H763" s="18" t="s">
        <v>908</v>
      </c>
      <c r="I763" s="20" t="s">
        <v>2119</v>
      </c>
      <c r="J763" s="21" t="s">
        <v>1221</v>
      </c>
      <c r="K763" s="18" t="s">
        <v>740</v>
      </c>
      <c r="L763" s="18" t="s">
        <v>2118</v>
      </c>
      <c r="M763" s="21" t="s">
        <v>2119</v>
      </c>
      <c r="N763" s="27"/>
      <c r="O763" s="27"/>
      <c r="P763" s="9" t="s">
        <v>17</v>
      </c>
      <c r="Q763" s="9"/>
      <c r="T763" s="24" t="str">
        <f t="shared" si="11"/>
        <v>ES2011CSR2</v>
      </c>
    </row>
    <row r="764" spans="1:20" ht="15" customHeight="1">
      <c r="A764" s="20" t="s">
        <v>40</v>
      </c>
      <c r="B764" s="20" t="s">
        <v>34</v>
      </c>
      <c r="C764" s="20">
        <v>2011</v>
      </c>
      <c r="D764" s="20" t="s">
        <v>6</v>
      </c>
      <c r="E764" s="18" t="s">
        <v>741</v>
      </c>
      <c r="F764" s="20" t="s">
        <v>3</v>
      </c>
      <c r="G764" s="18" t="s">
        <v>742</v>
      </c>
      <c r="H764" s="18" t="s">
        <v>908</v>
      </c>
      <c r="I764" s="20" t="s">
        <v>2119</v>
      </c>
      <c r="J764" s="21" t="s">
        <v>1221</v>
      </c>
      <c r="K764" s="18" t="s">
        <v>742</v>
      </c>
      <c r="L764" s="18" t="s">
        <v>2118</v>
      </c>
      <c r="M764" s="21" t="s">
        <v>2119</v>
      </c>
      <c r="N764" s="27"/>
      <c r="O764" s="27"/>
      <c r="P764" s="9" t="s">
        <v>17</v>
      </c>
      <c r="Q764" s="9"/>
      <c r="T764" s="24" t="str">
        <f t="shared" si="11"/>
        <v>ES2011CSR3</v>
      </c>
    </row>
    <row r="765" spans="1:20" ht="15" customHeight="1">
      <c r="A765" s="20" t="s">
        <v>40</v>
      </c>
      <c r="B765" s="20" t="s">
        <v>34</v>
      </c>
      <c r="C765" s="20">
        <v>2011</v>
      </c>
      <c r="D765" s="20" t="s">
        <v>7</v>
      </c>
      <c r="E765" s="18" t="s">
        <v>743</v>
      </c>
      <c r="F765" s="20" t="s">
        <v>3</v>
      </c>
      <c r="G765" s="19" t="s">
        <v>744</v>
      </c>
      <c r="H765" s="82" t="s">
        <v>3881</v>
      </c>
      <c r="I765" s="20" t="s">
        <v>2119</v>
      </c>
      <c r="J765" s="21" t="s">
        <v>1221</v>
      </c>
      <c r="K765" s="18" t="s">
        <v>744</v>
      </c>
      <c r="L765" s="18" t="s">
        <v>2118</v>
      </c>
      <c r="M765" s="21" t="s">
        <v>2119</v>
      </c>
      <c r="N765" s="27"/>
      <c r="O765" s="27"/>
      <c r="P765" s="9" t="s">
        <v>17</v>
      </c>
      <c r="Q765" s="9"/>
      <c r="T765" s="24" t="str">
        <f t="shared" si="11"/>
        <v>ES2011CSR4</v>
      </c>
    </row>
    <row r="766" spans="1:20" ht="15" customHeight="1">
      <c r="A766" s="20" t="s">
        <v>40</v>
      </c>
      <c r="B766" s="20" t="s">
        <v>34</v>
      </c>
      <c r="C766" s="20">
        <v>2011</v>
      </c>
      <c r="D766" s="20" t="s">
        <v>8</v>
      </c>
      <c r="E766" s="18" t="s">
        <v>745</v>
      </c>
      <c r="F766" s="20" t="s">
        <v>3</v>
      </c>
      <c r="G766" s="18" t="s">
        <v>746</v>
      </c>
      <c r="H766" s="18" t="s">
        <v>904</v>
      </c>
      <c r="I766" s="20" t="s">
        <v>2119</v>
      </c>
      <c r="J766" s="21" t="s">
        <v>1221</v>
      </c>
      <c r="K766" s="18" t="s">
        <v>746</v>
      </c>
      <c r="L766" s="18" t="s">
        <v>2118</v>
      </c>
      <c r="M766" s="21" t="s">
        <v>2119</v>
      </c>
      <c r="N766" s="27"/>
      <c r="O766" s="27"/>
      <c r="P766" s="9" t="s">
        <v>17</v>
      </c>
      <c r="Q766" s="9"/>
      <c r="T766" s="24" t="str">
        <f t="shared" si="11"/>
        <v>ES2011CSR5</v>
      </c>
    </row>
    <row r="767" spans="1:20" ht="15" customHeight="1">
      <c r="A767" s="20" t="s">
        <v>40</v>
      </c>
      <c r="B767" s="20" t="s">
        <v>34</v>
      </c>
      <c r="C767" s="20">
        <v>2011</v>
      </c>
      <c r="D767" s="20" t="s">
        <v>9</v>
      </c>
      <c r="E767" s="18" t="s">
        <v>747</v>
      </c>
      <c r="F767" s="20" t="s">
        <v>3</v>
      </c>
      <c r="G767" s="18" t="s">
        <v>748</v>
      </c>
      <c r="H767" s="18" t="s">
        <v>904</v>
      </c>
      <c r="I767" s="20" t="s">
        <v>2119</v>
      </c>
      <c r="J767" s="21" t="s">
        <v>1221</v>
      </c>
      <c r="K767" s="18" t="s">
        <v>748</v>
      </c>
      <c r="L767" s="18" t="s">
        <v>2118</v>
      </c>
      <c r="M767" s="21" t="s">
        <v>2119</v>
      </c>
      <c r="N767" s="27"/>
      <c r="O767" s="27"/>
      <c r="P767" s="9" t="s">
        <v>17</v>
      </c>
      <c r="Q767" s="9"/>
      <c r="T767" s="24" t="str">
        <f t="shared" si="11"/>
        <v>ES2011CSR6</v>
      </c>
    </row>
    <row r="768" spans="1:20" ht="15" customHeight="1">
      <c r="A768" s="20" t="s">
        <v>40</v>
      </c>
      <c r="B768" s="20" t="s">
        <v>34</v>
      </c>
      <c r="C768" s="20">
        <v>2011</v>
      </c>
      <c r="D768" s="20" t="s">
        <v>10</v>
      </c>
      <c r="E768" s="18" t="s">
        <v>749</v>
      </c>
      <c r="F768" s="20" t="s">
        <v>3</v>
      </c>
      <c r="G768" s="18" t="s">
        <v>750</v>
      </c>
      <c r="H768" s="18" t="s">
        <v>907</v>
      </c>
      <c r="I768" s="20" t="s">
        <v>2119</v>
      </c>
      <c r="J768" s="21" t="s">
        <v>1221</v>
      </c>
      <c r="K768" s="19" t="s">
        <v>3377</v>
      </c>
      <c r="L768" s="18" t="s">
        <v>2118</v>
      </c>
      <c r="M768" s="21" t="s">
        <v>2119</v>
      </c>
      <c r="N768" s="27"/>
      <c r="O768" s="27"/>
      <c r="P768" s="9" t="s">
        <v>17</v>
      </c>
      <c r="Q768" s="9"/>
      <c r="T768" s="24" t="str">
        <f t="shared" si="11"/>
        <v>ES2011CSR7</v>
      </c>
    </row>
    <row r="769" spans="1:20" ht="15" customHeight="1">
      <c r="A769" s="20" t="s">
        <v>40</v>
      </c>
      <c r="B769" s="20" t="s">
        <v>34</v>
      </c>
      <c r="C769" s="20">
        <v>2012</v>
      </c>
      <c r="D769" s="20" t="s">
        <v>4</v>
      </c>
      <c r="E769" s="18" t="s">
        <v>86</v>
      </c>
      <c r="F769" s="20" t="s">
        <v>13</v>
      </c>
      <c r="G769" s="18" t="s">
        <v>3855</v>
      </c>
      <c r="H769" s="18" t="s">
        <v>904</v>
      </c>
      <c r="I769" s="20">
        <v>0.5</v>
      </c>
      <c r="J769" s="21" t="s">
        <v>1221</v>
      </c>
      <c r="K769" s="18" t="s">
        <v>87</v>
      </c>
      <c r="L769" s="18" t="s">
        <v>904</v>
      </c>
      <c r="M769" s="21">
        <v>0.5</v>
      </c>
      <c r="N769" s="27"/>
      <c r="O769" s="27"/>
      <c r="P769" s="9" t="s">
        <v>17</v>
      </c>
      <c r="Q769" s="9"/>
      <c r="T769" s="24" t="str">
        <f t="shared" si="11"/>
        <v>ES2012CSR1</v>
      </c>
    </row>
    <row r="770" spans="1:20" ht="15" customHeight="1">
      <c r="A770" s="20" t="s">
        <v>40</v>
      </c>
      <c r="B770" s="20" t="s">
        <v>34</v>
      </c>
      <c r="C770" s="20">
        <v>2012</v>
      </c>
      <c r="D770" s="20" t="s">
        <v>5</v>
      </c>
      <c r="E770" s="18" t="s">
        <v>89</v>
      </c>
      <c r="F770" s="20" t="s">
        <v>2</v>
      </c>
      <c r="G770" s="18" t="s">
        <v>88</v>
      </c>
      <c r="H770" s="18" t="s">
        <v>1</v>
      </c>
      <c r="I770" s="20">
        <v>0.5</v>
      </c>
      <c r="J770" s="21" t="s">
        <v>1221</v>
      </c>
      <c r="K770" s="18" t="s">
        <v>88</v>
      </c>
      <c r="L770" s="18" t="s">
        <v>1</v>
      </c>
      <c r="M770" s="21">
        <v>0.5</v>
      </c>
      <c r="N770" s="27"/>
      <c r="O770" s="27"/>
      <c r="P770" s="9" t="s">
        <v>17</v>
      </c>
      <c r="Q770" s="9"/>
      <c r="T770" s="24" t="str">
        <f t="shared" si="11"/>
        <v>ES2012CSR2</v>
      </c>
    </row>
    <row r="771" spans="1:20" ht="15" customHeight="1">
      <c r="A771" s="20" t="s">
        <v>40</v>
      </c>
      <c r="B771" s="20" t="s">
        <v>34</v>
      </c>
      <c r="C771" s="20">
        <v>2012</v>
      </c>
      <c r="D771" s="20" t="s">
        <v>6</v>
      </c>
      <c r="E771" s="18" t="s">
        <v>90</v>
      </c>
      <c r="F771" s="20" t="s">
        <v>3</v>
      </c>
      <c r="G771" s="18" t="s">
        <v>3324</v>
      </c>
      <c r="H771" s="18" t="s">
        <v>904</v>
      </c>
      <c r="I771" s="20">
        <v>0.5</v>
      </c>
      <c r="J771" s="21" t="s">
        <v>1221</v>
      </c>
      <c r="K771" s="18" t="s">
        <v>3357</v>
      </c>
      <c r="L771" s="18" t="s">
        <v>904</v>
      </c>
      <c r="M771" s="21">
        <v>0.5</v>
      </c>
      <c r="N771" s="27"/>
      <c r="O771" s="27"/>
      <c r="P771" s="9" t="s">
        <v>17</v>
      </c>
      <c r="Q771" s="9"/>
      <c r="T771" s="24" t="str">
        <f t="shared" si="11"/>
        <v>ES2012CSR3</v>
      </c>
    </row>
    <row r="772" spans="1:20" ht="15" customHeight="1">
      <c r="A772" s="20" t="s">
        <v>40</v>
      </c>
      <c r="B772" s="20" t="s">
        <v>34</v>
      </c>
      <c r="C772" s="20">
        <v>2012</v>
      </c>
      <c r="D772" s="20" t="s">
        <v>7</v>
      </c>
      <c r="E772" s="18" t="s">
        <v>91</v>
      </c>
      <c r="F772" s="20" t="s">
        <v>3</v>
      </c>
      <c r="G772" s="18" t="s">
        <v>92</v>
      </c>
      <c r="H772" s="18" t="s">
        <v>1</v>
      </c>
      <c r="I772" s="20">
        <v>0.5</v>
      </c>
      <c r="J772" s="21" t="s">
        <v>1221</v>
      </c>
      <c r="K772" s="18" t="s">
        <v>92</v>
      </c>
      <c r="L772" s="18" t="s">
        <v>1</v>
      </c>
      <c r="M772" s="21">
        <v>0.5</v>
      </c>
      <c r="N772" s="27"/>
      <c r="O772" s="27"/>
      <c r="P772" s="9" t="s">
        <v>17</v>
      </c>
      <c r="Q772" s="9"/>
      <c r="T772" s="24" t="str">
        <f t="shared" si="11"/>
        <v>ES2012CSR4</v>
      </c>
    </row>
    <row r="773" spans="1:20" ht="15" customHeight="1">
      <c r="A773" s="20" t="s">
        <v>40</v>
      </c>
      <c r="B773" s="20" t="s">
        <v>34</v>
      </c>
      <c r="C773" s="20">
        <v>2012</v>
      </c>
      <c r="D773" s="20" t="s">
        <v>8</v>
      </c>
      <c r="E773" s="18" t="s">
        <v>93</v>
      </c>
      <c r="F773" s="20" t="s">
        <v>3</v>
      </c>
      <c r="G773" s="18" t="s">
        <v>919</v>
      </c>
      <c r="H773" s="18" t="s">
        <v>904</v>
      </c>
      <c r="I773" s="20">
        <v>0.5</v>
      </c>
      <c r="J773" s="21" t="s">
        <v>1221</v>
      </c>
      <c r="K773" s="18" t="s">
        <v>919</v>
      </c>
      <c r="L773" s="18" t="s">
        <v>904</v>
      </c>
      <c r="M773" s="21">
        <v>0.5</v>
      </c>
      <c r="N773" s="27"/>
      <c r="O773" s="27"/>
      <c r="P773" s="9" t="s">
        <v>17</v>
      </c>
      <c r="Q773" s="9"/>
      <c r="T773" s="24" t="str">
        <f t="shared" si="11"/>
        <v>ES2012CSR5</v>
      </c>
    </row>
    <row r="774" spans="1:20" ht="15" customHeight="1">
      <c r="A774" s="20" t="s">
        <v>40</v>
      </c>
      <c r="B774" s="20" t="s">
        <v>34</v>
      </c>
      <c r="C774" s="20">
        <v>2012</v>
      </c>
      <c r="D774" s="20" t="s">
        <v>9</v>
      </c>
      <c r="E774" s="18" t="s">
        <v>94</v>
      </c>
      <c r="F774" s="20" t="s">
        <v>2</v>
      </c>
      <c r="G774" s="18" t="s">
        <v>1128</v>
      </c>
      <c r="H774" s="18" t="s">
        <v>904</v>
      </c>
      <c r="I774" s="20">
        <v>0.5</v>
      </c>
      <c r="J774" s="21" t="s">
        <v>1221</v>
      </c>
      <c r="K774" s="18" t="s">
        <v>1128</v>
      </c>
      <c r="L774" s="18" t="s">
        <v>904</v>
      </c>
      <c r="M774" s="21">
        <v>0.5</v>
      </c>
      <c r="N774" s="27"/>
      <c r="O774" s="27"/>
      <c r="P774" s="9" t="s">
        <v>17</v>
      </c>
      <c r="Q774" s="9"/>
      <c r="T774" s="24" t="str">
        <f t="shared" si="11"/>
        <v>ES2012CSR6</v>
      </c>
    </row>
    <row r="775" spans="1:20" ht="15" customHeight="1">
      <c r="A775" s="20" t="s">
        <v>40</v>
      </c>
      <c r="B775" s="20" t="s">
        <v>34</v>
      </c>
      <c r="C775" s="20">
        <v>2012</v>
      </c>
      <c r="D775" s="20" t="s">
        <v>10</v>
      </c>
      <c r="E775" s="18" t="s">
        <v>95</v>
      </c>
      <c r="F775" s="20" t="s">
        <v>2</v>
      </c>
      <c r="G775" s="18" t="s">
        <v>920</v>
      </c>
      <c r="H775" s="18" t="s">
        <v>906</v>
      </c>
      <c r="I775" s="20">
        <v>0.25</v>
      </c>
      <c r="J775" s="21" t="s">
        <v>1221</v>
      </c>
      <c r="K775" s="18" t="s">
        <v>920</v>
      </c>
      <c r="L775" s="18" t="s">
        <v>906</v>
      </c>
      <c r="M775" s="21">
        <v>0.25</v>
      </c>
      <c r="N775" s="27"/>
      <c r="O775" s="27"/>
      <c r="P775" s="9" t="s">
        <v>17</v>
      </c>
      <c r="Q775" s="9"/>
      <c r="T775" s="24" t="str">
        <f t="shared" ref="T775:T838" si="12">A775&amp;C775&amp;D775</f>
        <v>ES2012CSR7</v>
      </c>
    </row>
    <row r="776" spans="1:20" ht="15" customHeight="1">
      <c r="A776" s="20" t="s">
        <v>40</v>
      </c>
      <c r="B776" s="20" t="s">
        <v>34</v>
      </c>
      <c r="C776" s="20">
        <v>2012</v>
      </c>
      <c r="D776" s="20" t="s">
        <v>25</v>
      </c>
      <c r="E776" s="18" t="s">
        <v>96</v>
      </c>
      <c r="F776" s="20" t="s">
        <v>3</v>
      </c>
      <c r="G776" s="18" t="s">
        <v>1129</v>
      </c>
      <c r="H776" s="18" t="s">
        <v>906</v>
      </c>
      <c r="I776" s="20">
        <v>0.25</v>
      </c>
      <c r="J776" s="21" t="s">
        <v>1221</v>
      </c>
      <c r="K776" s="18" t="s">
        <v>1129</v>
      </c>
      <c r="L776" s="18" t="s">
        <v>906</v>
      </c>
      <c r="M776" s="21">
        <v>0.25</v>
      </c>
      <c r="N776" s="27"/>
      <c r="O776" s="27"/>
      <c r="P776" s="9" t="s">
        <v>17</v>
      </c>
      <c r="Q776" s="9"/>
      <c r="T776" s="24" t="str">
        <f t="shared" si="12"/>
        <v>ES2012CSR8</v>
      </c>
    </row>
    <row r="777" spans="1:20" ht="15" customHeight="1">
      <c r="A777" s="20" t="s">
        <v>40</v>
      </c>
      <c r="B777" s="20" t="s">
        <v>34</v>
      </c>
      <c r="C777" s="20">
        <v>2013</v>
      </c>
      <c r="D777" s="20" t="s">
        <v>4</v>
      </c>
      <c r="E777" s="18" t="s">
        <v>577</v>
      </c>
      <c r="F777" s="20" t="s">
        <v>13</v>
      </c>
      <c r="G777" s="18" t="s">
        <v>3832</v>
      </c>
      <c r="H777" s="18" t="s">
        <v>1</v>
      </c>
      <c r="I777" s="20">
        <v>0.5</v>
      </c>
      <c r="J777" s="21" t="s">
        <v>1264</v>
      </c>
      <c r="K777" s="18" t="s">
        <v>1538</v>
      </c>
      <c r="L777" s="18" t="s">
        <v>1</v>
      </c>
      <c r="M777" s="21">
        <v>0.5</v>
      </c>
      <c r="N777" s="27"/>
      <c r="O777" s="27"/>
      <c r="P777" s="9" t="s">
        <v>17</v>
      </c>
      <c r="Q777" s="9"/>
      <c r="T777" s="24" t="str">
        <f t="shared" si="12"/>
        <v>ES2013CSR1</v>
      </c>
    </row>
    <row r="778" spans="1:20" ht="15" customHeight="1">
      <c r="A778" s="20" t="s">
        <v>40</v>
      </c>
      <c r="B778" s="20" t="s">
        <v>34</v>
      </c>
      <c r="C778" s="20">
        <v>2013</v>
      </c>
      <c r="D778" s="20" t="s">
        <v>4</v>
      </c>
      <c r="E778" s="18" t="s">
        <v>577</v>
      </c>
      <c r="F778" s="20" t="s">
        <v>13</v>
      </c>
      <c r="G778" s="18" t="s">
        <v>3832</v>
      </c>
      <c r="H778" s="18" t="s">
        <v>1</v>
      </c>
      <c r="I778" s="20">
        <v>0.5</v>
      </c>
      <c r="J778" s="21" t="s">
        <v>1260</v>
      </c>
      <c r="K778" s="18" t="s">
        <v>1539</v>
      </c>
      <c r="L778" s="18" t="s">
        <v>1174</v>
      </c>
      <c r="M778" s="21">
        <v>0.75</v>
      </c>
      <c r="N778" s="27"/>
      <c r="O778" s="27"/>
      <c r="P778" s="9" t="s">
        <v>17</v>
      </c>
      <c r="Q778" s="9"/>
      <c r="T778" s="24" t="str">
        <f t="shared" si="12"/>
        <v>ES2013CSR1</v>
      </c>
    </row>
    <row r="779" spans="1:20" ht="15" customHeight="1">
      <c r="A779" s="20" t="s">
        <v>40</v>
      </c>
      <c r="B779" s="20" t="s">
        <v>34</v>
      </c>
      <c r="C779" s="20">
        <v>2013</v>
      </c>
      <c r="D779" s="20" t="s">
        <v>4</v>
      </c>
      <c r="E779" s="18" t="s">
        <v>577</v>
      </c>
      <c r="F779" s="20" t="s">
        <v>13</v>
      </c>
      <c r="G779" s="18" t="s">
        <v>3832</v>
      </c>
      <c r="H779" s="18" t="s">
        <v>1</v>
      </c>
      <c r="I779" s="20">
        <v>0.5</v>
      </c>
      <c r="J779" s="21" t="s">
        <v>1261</v>
      </c>
      <c r="K779" s="18" t="s">
        <v>1523</v>
      </c>
      <c r="L779" s="18" t="s">
        <v>1</v>
      </c>
      <c r="M779" s="21">
        <v>0.5</v>
      </c>
      <c r="N779" s="27"/>
      <c r="O779" s="27"/>
      <c r="P779" s="9" t="s">
        <v>17</v>
      </c>
      <c r="Q779" s="9"/>
      <c r="T779" s="24" t="str">
        <f t="shared" si="12"/>
        <v>ES2013CSR1</v>
      </c>
    </row>
    <row r="780" spans="1:20" ht="15" customHeight="1">
      <c r="A780" s="20" t="s">
        <v>40</v>
      </c>
      <c r="B780" s="20" t="s">
        <v>34</v>
      </c>
      <c r="C780" s="20">
        <v>2013</v>
      </c>
      <c r="D780" s="20" t="s">
        <v>4</v>
      </c>
      <c r="E780" s="18" t="s">
        <v>577</v>
      </c>
      <c r="F780" s="20" t="s">
        <v>13</v>
      </c>
      <c r="G780" s="18" t="s">
        <v>3832</v>
      </c>
      <c r="H780" s="18" t="s">
        <v>1</v>
      </c>
      <c r="I780" s="20">
        <v>0.5</v>
      </c>
      <c r="J780" s="21" t="s">
        <v>1262</v>
      </c>
      <c r="K780" s="18" t="s">
        <v>1524</v>
      </c>
      <c r="L780" s="18" t="s">
        <v>1</v>
      </c>
      <c r="M780" s="21">
        <v>0.5</v>
      </c>
      <c r="N780" s="27"/>
      <c r="O780" s="27"/>
      <c r="P780" s="9" t="s">
        <v>17</v>
      </c>
      <c r="Q780" s="9"/>
      <c r="T780" s="24" t="str">
        <f t="shared" si="12"/>
        <v>ES2013CSR1</v>
      </c>
    </row>
    <row r="781" spans="1:20" ht="15" customHeight="1">
      <c r="A781" s="20" t="s">
        <v>40</v>
      </c>
      <c r="B781" s="20" t="s">
        <v>34</v>
      </c>
      <c r="C781" s="20">
        <v>2013</v>
      </c>
      <c r="D781" s="20" t="s">
        <v>4</v>
      </c>
      <c r="E781" s="18" t="s">
        <v>577</v>
      </c>
      <c r="F781" s="20" t="s">
        <v>13</v>
      </c>
      <c r="G781" s="18" t="s">
        <v>3832</v>
      </c>
      <c r="H781" s="18" t="s">
        <v>1</v>
      </c>
      <c r="I781" s="20">
        <v>0.5</v>
      </c>
      <c r="J781" s="21" t="s">
        <v>1263</v>
      </c>
      <c r="K781" s="18" t="s">
        <v>1514</v>
      </c>
      <c r="L781" s="18" t="s">
        <v>1</v>
      </c>
      <c r="M781" s="21">
        <v>0.5</v>
      </c>
      <c r="N781" s="27"/>
      <c r="O781" s="27"/>
      <c r="P781" s="9" t="s">
        <v>17</v>
      </c>
      <c r="Q781" s="9"/>
      <c r="T781" s="24" t="str">
        <f t="shared" si="12"/>
        <v>ES2013CSR1</v>
      </c>
    </row>
    <row r="782" spans="1:20" ht="15" customHeight="1">
      <c r="A782" s="20" t="s">
        <v>40</v>
      </c>
      <c r="B782" s="20" t="s">
        <v>34</v>
      </c>
      <c r="C782" s="20">
        <v>2013</v>
      </c>
      <c r="D782" s="20" t="s">
        <v>4</v>
      </c>
      <c r="E782" s="18" t="s">
        <v>577</v>
      </c>
      <c r="F782" s="20" t="s">
        <v>13</v>
      </c>
      <c r="G782" s="18" t="s">
        <v>3832</v>
      </c>
      <c r="H782" s="18" t="s">
        <v>1</v>
      </c>
      <c r="I782" s="20">
        <v>0.5</v>
      </c>
      <c r="J782" s="21" t="s">
        <v>1310</v>
      </c>
      <c r="K782" s="18" t="s">
        <v>1525</v>
      </c>
      <c r="L782" s="18" t="s">
        <v>1174</v>
      </c>
      <c r="M782" s="21">
        <v>0.75</v>
      </c>
      <c r="N782" s="27"/>
      <c r="O782" s="27"/>
      <c r="P782" s="9" t="s">
        <v>17</v>
      </c>
      <c r="Q782" s="9"/>
      <c r="T782" s="24" t="str">
        <f t="shared" si="12"/>
        <v>ES2013CSR1</v>
      </c>
    </row>
    <row r="783" spans="1:20" ht="15" customHeight="1">
      <c r="A783" s="20" t="s">
        <v>40</v>
      </c>
      <c r="B783" s="20" t="s">
        <v>34</v>
      </c>
      <c r="C783" s="20">
        <v>2013</v>
      </c>
      <c r="D783" s="20" t="s">
        <v>4</v>
      </c>
      <c r="E783" s="18" t="s">
        <v>577</v>
      </c>
      <c r="F783" s="20" t="s">
        <v>13</v>
      </c>
      <c r="G783" s="18" t="s">
        <v>3832</v>
      </c>
      <c r="H783" s="18" t="s">
        <v>1</v>
      </c>
      <c r="I783" s="20">
        <v>0.5</v>
      </c>
      <c r="J783" s="21" t="s">
        <v>1311</v>
      </c>
      <c r="K783" s="18" t="s">
        <v>1540</v>
      </c>
      <c r="L783" s="18" t="s">
        <v>1</v>
      </c>
      <c r="M783" s="21">
        <v>0.5</v>
      </c>
      <c r="N783" s="27"/>
      <c r="O783" s="27"/>
      <c r="P783" s="9" t="s">
        <v>17</v>
      </c>
      <c r="Q783" s="9"/>
      <c r="T783" s="24" t="str">
        <f t="shared" si="12"/>
        <v>ES2013CSR1</v>
      </c>
    </row>
    <row r="784" spans="1:20" ht="15" customHeight="1">
      <c r="A784" s="20" t="s">
        <v>40</v>
      </c>
      <c r="B784" s="20" t="s">
        <v>34</v>
      </c>
      <c r="C784" s="20">
        <v>2013</v>
      </c>
      <c r="D784" s="20" t="s">
        <v>4</v>
      </c>
      <c r="E784" s="18" t="s">
        <v>577</v>
      </c>
      <c r="F784" s="20" t="s">
        <v>13</v>
      </c>
      <c r="G784" s="18" t="s">
        <v>3832</v>
      </c>
      <c r="H784" s="18" t="s">
        <v>1</v>
      </c>
      <c r="I784" s="20">
        <v>0.5</v>
      </c>
      <c r="J784" s="21" t="s">
        <v>1335</v>
      </c>
      <c r="K784" s="18" t="s">
        <v>1541</v>
      </c>
      <c r="L784" s="18" t="s">
        <v>1760</v>
      </c>
      <c r="M784" s="21">
        <v>1</v>
      </c>
      <c r="N784" s="27"/>
      <c r="O784" s="27"/>
      <c r="P784" s="9" t="s">
        <v>17</v>
      </c>
      <c r="Q784" s="9"/>
      <c r="T784" s="24" t="str">
        <f t="shared" si="12"/>
        <v>ES2013CSR1</v>
      </c>
    </row>
    <row r="785" spans="1:20" ht="15" customHeight="1">
      <c r="A785" s="20" t="s">
        <v>40</v>
      </c>
      <c r="B785" s="20" t="s">
        <v>34</v>
      </c>
      <c r="C785" s="20">
        <v>2013</v>
      </c>
      <c r="D785" s="20" t="s">
        <v>5</v>
      </c>
      <c r="E785" s="18" t="s">
        <v>578</v>
      </c>
      <c r="F785" s="20" t="s">
        <v>3</v>
      </c>
      <c r="G785" s="18" t="s">
        <v>1130</v>
      </c>
      <c r="H785" s="18" t="s">
        <v>1</v>
      </c>
      <c r="I785" s="20">
        <v>0.5</v>
      </c>
      <c r="J785" s="21" t="s">
        <v>1264</v>
      </c>
      <c r="K785" s="18" t="s">
        <v>1526</v>
      </c>
      <c r="L785" s="18" t="s">
        <v>1</v>
      </c>
      <c r="M785" s="21">
        <v>0.5</v>
      </c>
      <c r="N785" s="27"/>
      <c r="O785" s="27"/>
      <c r="P785" s="9" t="s">
        <v>17</v>
      </c>
      <c r="Q785" s="9"/>
      <c r="T785" s="24" t="str">
        <f t="shared" si="12"/>
        <v>ES2013CSR2</v>
      </c>
    </row>
    <row r="786" spans="1:20" ht="15" customHeight="1">
      <c r="A786" s="20" t="s">
        <v>40</v>
      </c>
      <c r="B786" s="20" t="s">
        <v>34</v>
      </c>
      <c r="C786" s="20">
        <v>2013</v>
      </c>
      <c r="D786" s="20" t="s">
        <v>5</v>
      </c>
      <c r="E786" s="18" t="s">
        <v>578</v>
      </c>
      <c r="F786" s="20" t="s">
        <v>3</v>
      </c>
      <c r="G786" s="18" t="s">
        <v>1130</v>
      </c>
      <c r="H786" s="18" t="s">
        <v>1</v>
      </c>
      <c r="I786" s="20">
        <v>0.5</v>
      </c>
      <c r="J786" s="21" t="s">
        <v>1260</v>
      </c>
      <c r="K786" s="18" t="s">
        <v>1527</v>
      </c>
      <c r="L786" s="18" t="s">
        <v>1</v>
      </c>
      <c r="M786" s="21">
        <v>0.5</v>
      </c>
      <c r="N786" s="27"/>
      <c r="O786" s="27"/>
      <c r="P786" s="9" t="s">
        <v>17</v>
      </c>
      <c r="Q786" s="9"/>
      <c r="T786" s="24" t="str">
        <f t="shared" si="12"/>
        <v>ES2013CSR2</v>
      </c>
    </row>
    <row r="787" spans="1:20" ht="15" customHeight="1">
      <c r="A787" s="20" t="s">
        <v>40</v>
      </c>
      <c r="B787" s="20" t="s">
        <v>34</v>
      </c>
      <c r="C787" s="20">
        <v>2013</v>
      </c>
      <c r="D787" s="20" t="s">
        <v>6</v>
      </c>
      <c r="E787" s="18" t="s">
        <v>579</v>
      </c>
      <c r="F787" s="20" t="s">
        <v>3</v>
      </c>
      <c r="G787" s="18" t="s">
        <v>580</v>
      </c>
      <c r="H787" s="18" t="s">
        <v>908</v>
      </c>
      <c r="I787" s="20">
        <v>1</v>
      </c>
      <c r="J787" s="21" t="s">
        <v>1264</v>
      </c>
      <c r="K787" s="18" t="s">
        <v>1515</v>
      </c>
      <c r="L787" s="18" t="s">
        <v>1760</v>
      </c>
      <c r="M787" s="21">
        <v>1</v>
      </c>
      <c r="N787" s="27"/>
      <c r="O787" s="27"/>
      <c r="P787" s="9" t="s">
        <v>17</v>
      </c>
      <c r="Q787" s="9"/>
      <c r="T787" s="24" t="str">
        <f t="shared" si="12"/>
        <v>ES2013CSR3</v>
      </c>
    </row>
    <row r="788" spans="1:20" ht="15" customHeight="1">
      <c r="A788" s="20" t="s">
        <v>40</v>
      </c>
      <c r="B788" s="20" t="s">
        <v>34</v>
      </c>
      <c r="C788" s="20">
        <v>2013</v>
      </c>
      <c r="D788" s="20" t="s">
        <v>7</v>
      </c>
      <c r="E788" s="18" t="s">
        <v>581</v>
      </c>
      <c r="F788" s="20" t="s">
        <v>3</v>
      </c>
      <c r="G788" s="18" t="s">
        <v>582</v>
      </c>
      <c r="H788" s="18" t="s">
        <v>1</v>
      </c>
      <c r="I788" s="20">
        <v>0.5</v>
      </c>
      <c r="J788" s="21" t="s">
        <v>1264</v>
      </c>
      <c r="K788" s="18" t="s">
        <v>1516</v>
      </c>
      <c r="L788" s="18" t="s">
        <v>1</v>
      </c>
      <c r="M788" s="21">
        <v>0.5</v>
      </c>
      <c r="N788" s="27"/>
      <c r="O788" s="27"/>
      <c r="P788" s="9" t="s">
        <v>17</v>
      </c>
      <c r="Q788" s="9"/>
      <c r="T788" s="24" t="str">
        <f t="shared" si="12"/>
        <v>ES2013CSR4</v>
      </c>
    </row>
    <row r="789" spans="1:20" ht="15" customHeight="1">
      <c r="A789" s="20" t="s">
        <v>40</v>
      </c>
      <c r="B789" s="20" t="s">
        <v>34</v>
      </c>
      <c r="C789" s="20">
        <v>2013</v>
      </c>
      <c r="D789" s="20" t="s">
        <v>7</v>
      </c>
      <c r="E789" s="18" t="s">
        <v>581</v>
      </c>
      <c r="F789" s="20" t="s">
        <v>3</v>
      </c>
      <c r="G789" s="18" t="s">
        <v>582</v>
      </c>
      <c r="H789" s="18" t="s">
        <v>1</v>
      </c>
      <c r="I789" s="20">
        <v>0.5</v>
      </c>
      <c r="J789" s="21" t="s">
        <v>1260</v>
      </c>
      <c r="K789" s="18" t="s">
        <v>1528</v>
      </c>
      <c r="L789" s="18" t="s">
        <v>1</v>
      </c>
      <c r="M789" s="21">
        <v>0.5</v>
      </c>
      <c r="N789" s="27"/>
      <c r="O789" s="27"/>
      <c r="P789" s="9" t="s">
        <v>17</v>
      </c>
      <c r="Q789" s="9"/>
      <c r="T789" s="24" t="str">
        <f t="shared" si="12"/>
        <v>ES2013CSR4</v>
      </c>
    </row>
    <row r="790" spans="1:20" ht="15" customHeight="1">
      <c r="A790" s="20" t="s">
        <v>40</v>
      </c>
      <c r="B790" s="20" t="s">
        <v>34</v>
      </c>
      <c r="C790" s="20">
        <v>2013</v>
      </c>
      <c r="D790" s="20" t="s">
        <v>7</v>
      </c>
      <c r="E790" s="18" t="s">
        <v>581</v>
      </c>
      <c r="F790" s="20" t="s">
        <v>3</v>
      </c>
      <c r="G790" s="18" t="s">
        <v>582</v>
      </c>
      <c r="H790" s="18" t="s">
        <v>1</v>
      </c>
      <c r="I790" s="20">
        <v>0.5</v>
      </c>
      <c r="J790" s="21" t="s">
        <v>1261</v>
      </c>
      <c r="K790" s="18" t="s">
        <v>1517</v>
      </c>
      <c r="L790" s="18" t="s">
        <v>1149</v>
      </c>
      <c r="M790" s="21">
        <v>0.25</v>
      </c>
      <c r="N790" s="27"/>
      <c r="O790" s="27"/>
      <c r="P790" s="9" t="s">
        <v>17</v>
      </c>
      <c r="Q790" s="9"/>
      <c r="T790" s="24" t="str">
        <f t="shared" si="12"/>
        <v>ES2013CSR4</v>
      </c>
    </row>
    <row r="791" spans="1:20" ht="15" customHeight="1">
      <c r="A791" s="20" t="s">
        <v>40</v>
      </c>
      <c r="B791" s="20" t="s">
        <v>34</v>
      </c>
      <c r="C791" s="20">
        <v>2013</v>
      </c>
      <c r="D791" s="20" t="s">
        <v>7</v>
      </c>
      <c r="E791" s="18" t="s">
        <v>581</v>
      </c>
      <c r="F791" s="20" t="s">
        <v>3</v>
      </c>
      <c r="G791" s="18" t="s">
        <v>582</v>
      </c>
      <c r="H791" s="18" t="s">
        <v>1</v>
      </c>
      <c r="I791" s="20">
        <v>0.5</v>
      </c>
      <c r="J791" s="21" t="s">
        <v>1262</v>
      </c>
      <c r="K791" s="18" t="s">
        <v>1529</v>
      </c>
      <c r="L791" s="18" t="s">
        <v>1149</v>
      </c>
      <c r="M791" s="21">
        <v>0.25</v>
      </c>
      <c r="N791" s="27"/>
      <c r="O791" s="27"/>
      <c r="P791" s="9" t="s">
        <v>17</v>
      </c>
      <c r="Q791" s="9"/>
      <c r="T791" s="24" t="str">
        <f t="shared" si="12"/>
        <v>ES2013CSR4</v>
      </c>
    </row>
    <row r="792" spans="1:20" ht="15" customHeight="1">
      <c r="A792" s="20" t="s">
        <v>40</v>
      </c>
      <c r="B792" s="20" t="s">
        <v>34</v>
      </c>
      <c r="C792" s="20">
        <v>2013</v>
      </c>
      <c r="D792" s="20" t="s">
        <v>7</v>
      </c>
      <c r="E792" s="18" t="s">
        <v>581</v>
      </c>
      <c r="F792" s="20" t="s">
        <v>3</v>
      </c>
      <c r="G792" s="18" t="s">
        <v>582</v>
      </c>
      <c r="H792" s="18" t="s">
        <v>1</v>
      </c>
      <c r="I792" s="20">
        <v>0.5</v>
      </c>
      <c r="J792" s="21" t="s">
        <v>1263</v>
      </c>
      <c r="K792" s="18" t="s">
        <v>1518</v>
      </c>
      <c r="L792" s="18" t="s">
        <v>1149</v>
      </c>
      <c r="M792" s="21">
        <v>0.25</v>
      </c>
      <c r="N792" s="27"/>
      <c r="O792" s="27"/>
      <c r="P792" s="9" t="s">
        <v>17</v>
      </c>
      <c r="Q792" s="9"/>
      <c r="T792" s="24" t="str">
        <f t="shared" si="12"/>
        <v>ES2013CSR4</v>
      </c>
    </row>
    <row r="793" spans="1:20" ht="15" customHeight="1">
      <c r="A793" s="20" t="s">
        <v>40</v>
      </c>
      <c r="B793" s="20" t="s">
        <v>34</v>
      </c>
      <c r="C793" s="20">
        <v>2013</v>
      </c>
      <c r="D793" s="20" t="s">
        <v>8</v>
      </c>
      <c r="E793" s="18" t="s">
        <v>583</v>
      </c>
      <c r="F793" s="20" t="s">
        <v>3</v>
      </c>
      <c r="G793" s="18" t="s">
        <v>584</v>
      </c>
      <c r="H793" s="18" t="s">
        <v>1</v>
      </c>
      <c r="I793" s="20">
        <v>0.5</v>
      </c>
      <c r="J793" s="21" t="s">
        <v>1264</v>
      </c>
      <c r="K793" s="18" t="s">
        <v>1530</v>
      </c>
      <c r="L793" s="18" t="s">
        <v>1</v>
      </c>
      <c r="M793" s="21">
        <v>0.5</v>
      </c>
      <c r="N793" s="27"/>
      <c r="O793" s="27"/>
      <c r="P793" s="9" t="s">
        <v>17</v>
      </c>
      <c r="Q793" s="9"/>
      <c r="T793" s="24" t="str">
        <f t="shared" si="12"/>
        <v>ES2013CSR5</v>
      </c>
    </row>
    <row r="794" spans="1:20" ht="15" customHeight="1">
      <c r="A794" s="20" t="s">
        <v>40</v>
      </c>
      <c r="B794" s="20" t="s">
        <v>34</v>
      </c>
      <c r="C794" s="20">
        <v>2013</v>
      </c>
      <c r="D794" s="20" t="s">
        <v>8</v>
      </c>
      <c r="E794" s="18" t="s">
        <v>583</v>
      </c>
      <c r="F794" s="20" t="s">
        <v>3</v>
      </c>
      <c r="G794" s="18" t="s">
        <v>584</v>
      </c>
      <c r="H794" s="18" t="s">
        <v>1</v>
      </c>
      <c r="I794" s="20">
        <v>0.5</v>
      </c>
      <c r="J794" s="21" t="s">
        <v>1260</v>
      </c>
      <c r="K794" s="18" t="s">
        <v>1531</v>
      </c>
      <c r="L794" s="18" t="s">
        <v>1</v>
      </c>
      <c r="M794" s="21">
        <v>0.5</v>
      </c>
      <c r="N794" s="27"/>
      <c r="O794" s="27"/>
      <c r="P794" s="9" t="s">
        <v>17</v>
      </c>
      <c r="Q794" s="9"/>
      <c r="T794" s="24" t="str">
        <f t="shared" si="12"/>
        <v>ES2013CSR5</v>
      </c>
    </row>
    <row r="795" spans="1:20" ht="15" customHeight="1">
      <c r="A795" s="20" t="s">
        <v>40</v>
      </c>
      <c r="B795" s="20" t="s">
        <v>34</v>
      </c>
      <c r="C795" s="20">
        <v>2013</v>
      </c>
      <c r="D795" s="20" t="s">
        <v>9</v>
      </c>
      <c r="E795" s="18" t="s">
        <v>585</v>
      </c>
      <c r="F795" s="20" t="s">
        <v>2</v>
      </c>
      <c r="G795" s="18" t="s">
        <v>586</v>
      </c>
      <c r="H795" s="18" t="s">
        <v>1</v>
      </c>
      <c r="I795" s="20">
        <v>0.5</v>
      </c>
      <c r="J795" s="21" t="s">
        <v>1264</v>
      </c>
      <c r="K795" s="18" t="s">
        <v>1545</v>
      </c>
      <c r="L795" s="18" t="s">
        <v>1</v>
      </c>
      <c r="M795" s="21">
        <v>0.5</v>
      </c>
      <c r="N795" s="27"/>
      <c r="O795" s="27"/>
      <c r="P795" s="9" t="s">
        <v>17</v>
      </c>
      <c r="Q795" s="9"/>
      <c r="T795" s="24" t="str">
        <f t="shared" si="12"/>
        <v>ES2013CSR6</v>
      </c>
    </row>
    <row r="796" spans="1:20" ht="15" customHeight="1">
      <c r="A796" s="20" t="s">
        <v>40</v>
      </c>
      <c r="B796" s="20" t="s">
        <v>34</v>
      </c>
      <c r="C796" s="20">
        <v>2013</v>
      </c>
      <c r="D796" s="20" t="s">
        <v>9</v>
      </c>
      <c r="E796" s="18" t="s">
        <v>585</v>
      </c>
      <c r="F796" s="20" t="s">
        <v>2</v>
      </c>
      <c r="G796" s="18" t="s">
        <v>586</v>
      </c>
      <c r="H796" s="18" t="s">
        <v>1</v>
      </c>
      <c r="I796" s="20">
        <v>0.5</v>
      </c>
      <c r="J796" s="21" t="s">
        <v>1260</v>
      </c>
      <c r="K796" s="18" t="s">
        <v>1532</v>
      </c>
      <c r="L796" s="18" t="s">
        <v>1149</v>
      </c>
      <c r="M796" s="21">
        <v>0.25</v>
      </c>
      <c r="N796" s="27"/>
      <c r="O796" s="27"/>
      <c r="P796" s="9" t="s">
        <v>17</v>
      </c>
      <c r="Q796" s="9"/>
      <c r="T796" s="24" t="str">
        <f t="shared" si="12"/>
        <v>ES2013CSR6</v>
      </c>
    </row>
    <row r="797" spans="1:20" ht="15" customHeight="1">
      <c r="A797" s="20" t="s">
        <v>40</v>
      </c>
      <c r="B797" s="20" t="s">
        <v>34</v>
      </c>
      <c r="C797" s="20">
        <v>2013</v>
      </c>
      <c r="D797" s="20" t="s">
        <v>10</v>
      </c>
      <c r="E797" s="18" t="s">
        <v>587</v>
      </c>
      <c r="F797" s="20" t="s">
        <v>3</v>
      </c>
      <c r="G797" s="18" t="s">
        <v>588</v>
      </c>
      <c r="H797" s="18" t="s">
        <v>1</v>
      </c>
      <c r="I797" s="20">
        <v>0.5</v>
      </c>
      <c r="J797" s="21" t="s">
        <v>1264</v>
      </c>
      <c r="K797" s="18" t="s">
        <v>1533</v>
      </c>
      <c r="L797" s="18" t="s">
        <v>1174</v>
      </c>
      <c r="M797" s="21">
        <v>0.75</v>
      </c>
      <c r="N797" s="27"/>
      <c r="O797" s="27"/>
      <c r="P797" s="9" t="s">
        <v>17</v>
      </c>
      <c r="Q797" s="9"/>
      <c r="T797" s="24" t="str">
        <f t="shared" si="12"/>
        <v>ES2013CSR7</v>
      </c>
    </row>
    <row r="798" spans="1:20" ht="15" customHeight="1">
      <c r="A798" s="20" t="s">
        <v>40</v>
      </c>
      <c r="B798" s="20" t="s">
        <v>34</v>
      </c>
      <c r="C798" s="20">
        <v>2013</v>
      </c>
      <c r="D798" s="20" t="s">
        <v>10</v>
      </c>
      <c r="E798" s="18" t="s">
        <v>587</v>
      </c>
      <c r="F798" s="20" t="s">
        <v>3</v>
      </c>
      <c r="G798" s="18" t="s">
        <v>588</v>
      </c>
      <c r="H798" s="18" t="s">
        <v>1</v>
      </c>
      <c r="I798" s="20">
        <v>0.5</v>
      </c>
      <c r="J798" s="21" t="s">
        <v>1260</v>
      </c>
      <c r="K798" s="18" t="s">
        <v>1542</v>
      </c>
      <c r="L798" s="18" t="s">
        <v>1174</v>
      </c>
      <c r="M798" s="21">
        <v>0.75</v>
      </c>
      <c r="N798" s="27"/>
      <c r="O798" s="27"/>
      <c r="P798" s="9" t="s">
        <v>17</v>
      </c>
      <c r="Q798" s="9"/>
      <c r="T798" s="24" t="str">
        <f t="shared" si="12"/>
        <v>ES2013CSR7</v>
      </c>
    </row>
    <row r="799" spans="1:20" ht="15" customHeight="1">
      <c r="A799" s="20" t="s">
        <v>40</v>
      </c>
      <c r="B799" s="20" t="s">
        <v>34</v>
      </c>
      <c r="C799" s="20">
        <v>2013</v>
      </c>
      <c r="D799" s="20" t="s">
        <v>10</v>
      </c>
      <c r="E799" s="18" t="s">
        <v>587</v>
      </c>
      <c r="F799" s="20" t="s">
        <v>3</v>
      </c>
      <c r="G799" s="18" t="s">
        <v>588</v>
      </c>
      <c r="H799" s="18" t="s">
        <v>1</v>
      </c>
      <c r="I799" s="20">
        <v>0.5</v>
      </c>
      <c r="J799" s="21" t="s">
        <v>1261</v>
      </c>
      <c r="K799" s="18" t="s">
        <v>1519</v>
      </c>
      <c r="L799" s="18" t="s">
        <v>1149</v>
      </c>
      <c r="M799" s="21">
        <v>0.25</v>
      </c>
      <c r="N799" s="27"/>
      <c r="O799" s="27"/>
      <c r="P799" s="9" t="s">
        <v>17</v>
      </c>
      <c r="Q799" s="9"/>
      <c r="T799" s="24" t="str">
        <f t="shared" si="12"/>
        <v>ES2013CSR7</v>
      </c>
    </row>
    <row r="800" spans="1:20" ht="15" customHeight="1">
      <c r="A800" s="20" t="s">
        <v>40</v>
      </c>
      <c r="B800" s="20" t="s">
        <v>34</v>
      </c>
      <c r="C800" s="20">
        <v>2013</v>
      </c>
      <c r="D800" s="20" t="s">
        <v>10</v>
      </c>
      <c r="E800" s="18" t="s">
        <v>587</v>
      </c>
      <c r="F800" s="20" t="s">
        <v>3</v>
      </c>
      <c r="G800" s="18" t="s">
        <v>588</v>
      </c>
      <c r="H800" s="18" t="s">
        <v>1</v>
      </c>
      <c r="I800" s="20">
        <v>0.5</v>
      </c>
      <c r="J800" s="21" t="s">
        <v>1262</v>
      </c>
      <c r="K800" s="18" t="s">
        <v>1520</v>
      </c>
      <c r="L800" s="18" t="s">
        <v>1174</v>
      </c>
      <c r="M800" s="21">
        <v>0.75</v>
      </c>
      <c r="N800" s="27"/>
      <c r="O800" s="27"/>
      <c r="P800" s="9" t="s">
        <v>17</v>
      </c>
      <c r="Q800" s="9"/>
      <c r="T800" s="24" t="str">
        <f t="shared" si="12"/>
        <v>ES2013CSR7</v>
      </c>
    </row>
    <row r="801" spans="1:20" ht="15" customHeight="1">
      <c r="A801" s="20" t="s">
        <v>40</v>
      </c>
      <c r="B801" s="20" t="s">
        <v>34</v>
      </c>
      <c r="C801" s="20">
        <v>2013</v>
      </c>
      <c r="D801" s="20" t="s">
        <v>10</v>
      </c>
      <c r="E801" s="18" t="s">
        <v>587</v>
      </c>
      <c r="F801" s="20" t="s">
        <v>3</v>
      </c>
      <c r="G801" s="18" t="s">
        <v>588</v>
      </c>
      <c r="H801" s="18" t="s">
        <v>1</v>
      </c>
      <c r="I801" s="20">
        <v>0.5</v>
      </c>
      <c r="J801" s="21" t="s">
        <v>1263</v>
      </c>
      <c r="K801" s="18" t="s">
        <v>1543</v>
      </c>
      <c r="L801" s="18" t="s">
        <v>1174</v>
      </c>
      <c r="M801" s="21">
        <v>0.75</v>
      </c>
      <c r="N801" s="27"/>
      <c r="O801" s="27"/>
      <c r="P801" s="9" t="s">
        <v>17</v>
      </c>
      <c r="Q801" s="9"/>
      <c r="T801" s="24" t="str">
        <f t="shared" si="12"/>
        <v>ES2013CSR7</v>
      </c>
    </row>
    <row r="802" spans="1:20" ht="15" customHeight="1">
      <c r="A802" s="20" t="s">
        <v>40</v>
      </c>
      <c r="B802" s="20" t="s">
        <v>34</v>
      </c>
      <c r="C802" s="20">
        <v>2013</v>
      </c>
      <c r="D802" s="20" t="s">
        <v>10</v>
      </c>
      <c r="E802" s="18" t="s">
        <v>587</v>
      </c>
      <c r="F802" s="20" t="s">
        <v>3</v>
      </c>
      <c r="G802" s="18" t="s">
        <v>588</v>
      </c>
      <c r="H802" s="18" t="s">
        <v>1</v>
      </c>
      <c r="I802" s="20">
        <v>0.5</v>
      </c>
      <c r="J802" s="21" t="s">
        <v>1310</v>
      </c>
      <c r="K802" s="18" t="s">
        <v>1534</v>
      </c>
      <c r="L802" s="18" t="s">
        <v>1</v>
      </c>
      <c r="M802" s="21">
        <v>0.5</v>
      </c>
      <c r="N802" s="27"/>
      <c r="O802" s="27"/>
      <c r="P802" s="9" t="s">
        <v>17</v>
      </c>
      <c r="Q802" s="9"/>
      <c r="T802" s="24" t="str">
        <f t="shared" si="12"/>
        <v>ES2013CSR7</v>
      </c>
    </row>
    <row r="803" spans="1:20" ht="15" customHeight="1">
      <c r="A803" s="20" t="s">
        <v>40</v>
      </c>
      <c r="B803" s="20" t="s">
        <v>34</v>
      </c>
      <c r="C803" s="20">
        <v>2013</v>
      </c>
      <c r="D803" s="20" t="s">
        <v>10</v>
      </c>
      <c r="E803" s="18" t="s">
        <v>587</v>
      </c>
      <c r="F803" s="20" t="s">
        <v>3</v>
      </c>
      <c r="G803" s="18" t="s">
        <v>588</v>
      </c>
      <c r="H803" s="18" t="s">
        <v>1</v>
      </c>
      <c r="I803" s="20">
        <v>0.5</v>
      </c>
      <c r="J803" s="21" t="s">
        <v>1311</v>
      </c>
      <c r="K803" s="18" t="s">
        <v>1535</v>
      </c>
      <c r="L803" s="18" t="s">
        <v>1149</v>
      </c>
      <c r="M803" s="21">
        <v>0.25</v>
      </c>
      <c r="N803" s="27"/>
      <c r="O803" s="27"/>
      <c r="P803" s="9" t="s">
        <v>17</v>
      </c>
      <c r="Q803" s="9"/>
      <c r="T803" s="24" t="str">
        <f t="shared" si="12"/>
        <v>ES2013CSR7</v>
      </c>
    </row>
    <row r="804" spans="1:20" ht="15" customHeight="1">
      <c r="A804" s="20" t="s">
        <v>40</v>
      </c>
      <c r="B804" s="20" t="s">
        <v>34</v>
      </c>
      <c r="C804" s="20">
        <v>2013</v>
      </c>
      <c r="D804" s="20" t="s">
        <v>10</v>
      </c>
      <c r="E804" s="18" t="s">
        <v>587</v>
      </c>
      <c r="F804" s="20" t="s">
        <v>3</v>
      </c>
      <c r="G804" s="18" t="s">
        <v>588</v>
      </c>
      <c r="H804" s="18" t="s">
        <v>1</v>
      </c>
      <c r="I804" s="20">
        <v>0.5</v>
      </c>
      <c r="J804" s="21" t="s">
        <v>1335</v>
      </c>
      <c r="K804" s="18" t="s">
        <v>1521</v>
      </c>
      <c r="L804" s="18" t="s">
        <v>1174</v>
      </c>
      <c r="M804" s="21">
        <v>0.75</v>
      </c>
      <c r="N804" s="27"/>
      <c r="O804" s="27"/>
      <c r="P804" s="9" t="s">
        <v>17</v>
      </c>
      <c r="Q804" s="9"/>
      <c r="T804" s="24" t="str">
        <f t="shared" si="12"/>
        <v>ES2013CSR7</v>
      </c>
    </row>
    <row r="805" spans="1:20" ht="15" customHeight="1">
      <c r="A805" s="20" t="s">
        <v>40</v>
      </c>
      <c r="B805" s="20" t="s">
        <v>34</v>
      </c>
      <c r="C805" s="20">
        <v>2013</v>
      </c>
      <c r="D805" s="20" t="s">
        <v>25</v>
      </c>
      <c r="E805" s="18" t="s">
        <v>589</v>
      </c>
      <c r="F805" s="20" t="s">
        <v>3</v>
      </c>
      <c r="G805" s="18" t="s">
        <v>590</v>
      </c>
      <c r="H805" s="18" t="s">
        <v>1</v>
      </c>
      <c r="I805" s="20">
        <v>0.5</v>
      </c>
      <c r="J805" s="21" t="s">
        <v>1264</v>
      </c>
      <c r="K805" s="18" t="s">
        <v>1544</v>
      </c>
      <c r="L805" s="18" t="s">
        <v>142</v>
      </c>
      <c r="M805" s="21">
        <v>0.5</v>
      </c>
      <c r="N805" s="27"/>
      <c r="O805" s="27"/>
      <c r="P805" s="9" t="s">
        <v>17</v>
      </c>
      <c r="Q805" s="9"/>
      <c r="T805" s="24" t="str">
        <f t="shared" si="12"/>
        <v>ES2013CSR8</v>
      </c>
    </row>
    <row r="806" spans="1:20" ht="15" customHeight="1">
      <c r="A806" s="20" t="s">
        <v>40</v>
      </c>
      <c r="B806" s="20" t="s">
        <v>34</v>
      </c>
      <c r="C806" s="20">
        <v>2013</v>
      </c>
      <c r="D806" s="20" t="s">
        <v>25</v>
      </c>
      <c r="E806" s="18" t="s">
        <v>589</v>
      </c>
      <c r="F806" s="20" t="s">
        <v>3</v>
      </c>
      <c r="G806" s="18" t="s">
        <v>590</v>
      </c>
      <c r="H806" s="18" t="s">
        <v>1</v>
      </c>
      <c r="I806" s="20">
        <v>0.5</v>
      </c>
      <c r="J806" s="21" t="s">
        <v>1260</v>
      </c>
      <c r="K806" s="18" t="s">
        <v>1536</v>
      </c>
      <c r="L806" s="18" t="s">
        <v>142</v>
      </c>
      <c r="M806" s="21">
        <v>0.5</v>
      </c>
      <c r="N806" s="27"/>
      <c r="O806" s="27"/>
      <c r="P806" s="9" t="s">
        <v>17</v>
      </c>
      <c r="Q806" s="9"/>
      <c r="T806" s="24" t="str">
        <f t="shared" si="12"/>
        <v>ES2013CSR8</v>
      </c>
    </row>
    <row r="807" spans="1:20" ht="15" customHeight="1">
      <c r="A807" s="20" t="s">
        <v>40</v>
      </c>
      <c r="B807" s="20" t="s">
        <v>34</v>
      </c>
      <c r="C807" s="20">
        <v>2013</v>
      </c>
      <c r="D807" s="20" t="s">
        <v>41</v>
      </c>
      <c r="E807" s="18" t="s">
        <v>591</v>
      </c>
      <c r="F807" s="20" t="s">
        <v>3</v>
      </c>
      <c r="G807" s="18" t="s">
        <v>592</v>
      </c>
      <c r="H807" s="18" t="s">
        <v>1</v>
      </c>
      <c r="I807" s="20">
        <v>0.5</v>
      </c>
      <c r="J807" s="21" t="s">
        <v>1264</v>
      </c>
      <c r="K807" s="18" t="s">
        <v>1522</v>
      </c>
      <c r="L807" s="18" t="s">
        <v>1174</v>
      </c>
      <c r="M807" s="21">
        <v>0.75</v>
      </c>
      <c r="N807" s="27"/>
      <c r="O807" s="27"/>
      <c r="P807" s="9" t="s">
        <v>17</v>
      </c>
      <c r="Q807" s="9"/>
      <c r="T807" s="24" t="str">
        <f t="shared" si="12"/>
        <v>ES2013CSR9</v>
      </c>
    </row>
    <row r="808" spans="1:20" ht="15" customHeight="1">
      <c r="A808" s="20" t="s">
        <v>40</v>
      </c>
      <c r="B808" s="20" t="s">
        <v>34</v>
      </c>
      <c r="C808" s="20">
        <v>2013</v>
      </c>
      <c r="D808" s="20" t="s">
        <v>41</v>
      </c>
      <c r="E808" s="18" t="s">
        <v>591</v>
      </c>
      <c r="F808" s="20" t="s">
        <v>3</v>
      </c>
      <c r="G808" s="18" t="s">
        <v>592</v>
      </c>
      <c r="H808" s="18" t="s">
        <v>1</v>
      </c>
      <c r="I808" s="20">
        <v>0.5</v>
      </c>
      <c r="J808" s="21" t="s">
        <v>1260</v>
      </c>
      <c r="K808" s="18" t="s">
        <v>1537</v>
      </c>
      <c r="L808" s="18" t="s">
        <v>142</v>
      </c>
      <c r="M808" s="21">
        <v>0.5</v>
      </c>
      <c r="N808" s="27"/>
      <c r="O808" s="27"/>
      <c r="P808" s="9" t="s">
        <v>17</v>
      </c>
      <c r="Q808" s="9"/>
      <c r="T808" s="24" t="str">
        <f t="shared" si="12"/>
        <v>ES2013CSR9</v>
      </c>
    </row>
    <row r="809" spans="1:20" ht="15" customHeight="1">
      <c r="A809" s="20" t="s">
        <v>40</v>
      </c>
      <c r="B809" s="20" t="s">
        <v>34</v>
      </c>
      <c r="C809" s="20">
        <v>2014</v>
      </c>
      <c r="D809" s="20" t="s">
        <v>4</v>
      </c>
      <c r="E809" s="18" t="s">
        <v>593</v>
      </c>
      <c r="F809" s="20" t="s">
        <v>13</v>
      </c>
      <c r="G809" s="18" t="s">
        <v>3058</v>
      </c>
      <c r="H809" s="18" t="s">
        <v>1</v>
      </c>
      <c r="I809" s="20">
        <v>0.5</v>
      </c>
      <c r="J809" s="21" t="s">
        <v>1264</v>
      </c>
      <c r="K809" s="18" t="s">
        <v>1321</v>
      </c>
      <c r="L809" s="18" t="s">
        <v>1174</v>
      </c>
      <c r="M809" s="21">
        <v>0.75</v>
      </c>
      <c r="N809" s="27"/>
      <c r="O809" s="27"/>
      <c r="P809" s="9" t="s">
        <v>17</v>
      </c>
      <c r="Q809" s="9"/>
      <c r="T809" s="24" t="str">
        <f t="shared" si="12"/>
        <v>ES2014CSR1</v>
      </c>
    </row>
    <row r="810" spans="1:20" ht="15" customHeight="1">
      <c r="A810" s="20" t="s">
        <v>40</v>
      </c>
      <c r="B810" s="20" t="s">
        <v>34</v>
      </c>
      <c r="C810" s="20">
        <v>2014</v>
      </c>
      <c r="D810" s="20" t="s">
        <v>4</v>
      </c>
      <c r="E810" s="18" t="s">
        <v>593</v>
      </c>
      <c r="F810" s="20" t="s">
        <v>13</v>
      </c>
      <c r="G810" s="18" t="s">
        <v>3058</v>
      </c>
      <c r="H810" s="18" t="s">
        <v>1</v>
      </c>
      <c r="I810" s="20">
        <v>0.5</v>
      </c>
      <c r="J810" s="21" t="s">
        <v>1260</v>
      </c>
      <c r="K810" s="18" t="s">
        <v>1324</v>
      </c>
      <c r="L810" s="18" t="s">
        <v>1149</v>
      </c>
      <c r="M810" s="21">
        <v>0.25</v>
      </c>
      <c r="N810" s="27"/>
      <c r="O810" s="27"/>
      <c r="P810" s="9" t="s">
        <v>17</v>
      </c>
      <c r="Q810" s="9"/>
      <c r="T810" s="24" t="str">
        <f t="shared" si="12"/>
        <v>ES2014CSR1</v>
      </c>
    </row>
    <row r="811" spans="1:20" ht="15" customHeight="1">
      <c r="A811" s="20" t="s">
        <v>40</v>
      </c>
      <c r="B811" s="20" t="s">
        <v>34</v>
      </c>
      <c r="C811" s="20">
        <v>2014</v>
      </c>
      <c r="D811" s="20" t="s">
        <v>4</v>
      </c>
      <c r="E811" s="18" t="s">
        <v>593</v>
      </c>
      <c r="F811" s="20" t="s">
        <v>13</v>
      </c>
      <c r="G811" s="18" t="s">
        <v>3058</v>
      </c>
      <c r="H811" s="18" t="s">
        <v>1</v>
      </c>
      <c r="I811" s="20">
        <v>0.5</v>
      </c>
      <c r="J811" s="21" t="s">
        <v>1261</v>
      </c>
      <c r="K811" s="18" t="s">
        <v>1326</v>
      </c>
      <c r="L811" s="18" t="s">
        <v>142</v>
      </c>
      <c r="M811" s="21">
        <v>0.5</v>
      </c>
      <c r="N811" s="27"/>
      <c r="O811" s="27"/>
      <c r="P811" s="9" t="s">
        <v>17</v>
      </c>
      <c r="Q811" s="9"/>
      <c r="T811" s="24" t="str">
        <f t="shared" si="12"/>
        <v>ES2014CSR1</v>
      </c>
    </row>
    <row r="812" spans="1:20" ht="15" customHeight="1">
      <c r="A812" s="20" t="s">
        <v>40</v>
      </c>
      <c r="B812" s="20" t="s">
        <v>34</v>
      </c>
      <c r="C812" s="20">
        <v>2014</v>
      </c>
      <c r="D812" s="20" t="s">
        <v>4</v>
      </c>
      <c r="E812" s="18" t="s">
        <v>593</v>
      </c>
      <c r="F812" s="20" t="s">
        <v>13</v>
      </c>
      <c r="G812" s="18" t="s">
        <v>3058</v>
      </c>
      <c r="H812" s="18" t="s">
        <v>1</v>
      </c>
      <c r="I812" s="20">
        <v>0.5</v>
      </c>
      <c r="J812" s="21" t="s">
        <v>1262</v>
      </c>
      <c r="K812" s="18" t="s">
        <v>1327</v>
      </c>
      <c r="L812" s="18" t="s">
        <v>142</v>
      </c>
      <c r="M812" s="21">
        <v>0.5</v>
      </c>
      <c r="N812" s="27"/>
      <c r="O812" s="27"/>
      <c r="P812" s="9" t="s">
        <v>17</v>
      </c>
      <c r="Q812" s="9"/>
      <c r="T812" s="24" t="str">
        <f t="shared" si="12"/>
        <v>ES2014CSR1</v>
      </c>
    </row>
    <row r="813" spans="1:20" ht="15" customHeight="1">
      <c r="A813" s="20" t="s">
        <v>40</v>
      </c>
      <c r="B813" s="20" t="s">
        <v>34</v>
      </c>
      <c r="C813" s="20">
        <v>2014</v>
      </c>
      <c r="D813" s="20" t="s">
        <v>4</v>
      </c>
      <c r="E813" s="18" t="s">
        <v>593</v>
      </c>
      <c r="F813" s="20" t="s">
        <v>13</v>
      </c>
      <c r="G813" s="18" t="s">
        <v>3058</v>
      </c>
      <c r="H813" s="18" t="s">
        <v>1</v>
      </c>
      <c r="I813" s="20">
        <v>0.5</v>
      </c>
      <c r="J813" s="21" t="s">
        <v>1263</v>
      </c>
      <c r="K813" s="18" t="s">
        <v>1328</v>
      </c>
      <c r="L813" s="18" t="s">
        <v>142</v>
      </c>
      <c r="M813" s="21">
        <v>0.5</v>
      </c>
      <c r="N813" s="27"/>
      <c r="O813" s="27"/>
      <c r="P813" s="9" t="s">
        <v>17</v>
      </c>
      <c r="Q813" s="9"/>
      <c r="T813" s="24" t="str">
        <f t="shared" si="12"/>
        <v>ES2014CSR1</v>
      </c>
    </row>
    <row r="814" spans="1:20" ht="15" customHeight="1">
      <c r="A814" s="20" t="s">
        <v>40</v>
      </c>
      <c r="B814" s="20" t="s">
        <v>34</v>
      </c>
      <c r="C814" s="20">
        <v>2014</v>
      </c>
      <c r="D814" s="20" t="s">
        <v>4</v>
      </c>
      <c r="E814" s="18" t="s">
        <v>593</v>
      </c>
      <c r="F814" s="20" t="s">
        <v>13</v>
      </c>
      <c r="G814" s="18" t="s">
        <v>3058</v>
      </c>
      <c r="H814" s="18" t="s">
        <v>1</v>
      </c>
      <c r="I814" s="20">
        <v>0.5</v>
      </c>
      <c r="J814" s="21" t="s">
        <v>1310</v>
      </c>
      <c r="K814" s="18" t="s">
        <v>1329</v>
      </c>
      <c r="L814" s="18" t="s">
        <v>142</v>
      </c>
      <c r="M814" s="21">
        <v>0.5</v>
      </c>
      <c r="N814" s="27"/>
      <c r="O814" s="27"/>
      <c r="P814" s="9" t="s">
        <v>17</v>
      </c>
      <c r="Q814" s="9"/>
      <c r="T814" s="24" t="str">
        <f t="shared" si="12"/>
        <v>ES2014CSR1</v>
      </c>
    </row>
    <row r="815" spans="1:20" ht="15" customHeight="1">
      <c r="A815" s="20" t="s">
        <v>40</v>
      </c>
      <c r="B815" s="20" t="s">
        <v>34</v>
      </c>
      <c r="C815" s="20">
        <v>2014</v>
      </c>
      <c r="D815" s="20" t="s">
        <v>5</v>
      </c>
      <c r="E815" s="18" t="s">
        <v>594</v>
      </c>
      <c r="F815" s="20" t="s">
        <v>3</v>
      </c>
      <c r="G815" s="18" t="s">
        <v>595</v>
      </c>
      <c r="H815" s="18" t="s">
        <v>1</v>
      </c>
      <c r="I815" s="20">
        <v>0.5</v>
      </c>
      <c r="J815" s="21" t="s">
        <v>1264</v>
      </c>
      <c r="K815" s="18" t="s">
        <v>1333</v>
      </c>
      <c r="L815" s="18" t="s">
        <v>142</v>
      </c>
      <c r="M815" s="21">
        <v>0.5</v>
      </c>
      <c r="N815" s="27"/>
      <c r="O815" s="27"/>
      <c r="P815" s="9" t="s">
        <v>17</v>
      </c>
      <c r="Q815" s="9"/>
      <c r="T815" s="24" t="str">
        <f t="shared" si="12"/>
        <v>ES2014CSR2</v>
      </c>
    </row>
    <row r="816" spans="1:20" ht="15" customHeight="1">
      <c r="A816" s="20" t="s">
        <v>40</v>
      </c>
      <c r="B816" s="20" t="s">
        <v>34</v>
      </c>
      <c r="C816" s="20">
        <v>2014</v>
      </c>
      <c r="D816" s="20" t="s">
        <v>5</v>
      </c>
      <c r="E816" s="18" t="s">
        <v>594</v>
      </c>
      <c r="F816" s="20" t="s">
        <v>3</v>
      </c>
      <c r="G816" s="18" t="s">
        <v>595</v>
      </c>
      <c r="H816" s="18" t="s">
        <v>1</v>
      </c>
      <c r="I816" s="20">
        <v>0.5</v>
      </c>
      <c r="J816" s="21" t="s">
        <v>1260</v>
      </c>
      <c r="K816" s="18" t="s">
        <v>1330</v>
      </c>
      <c r="L816" s="18" t="s">
        <v>1174</v>
      </c>
      <c r="M816" s="21">
        <v>0.75</v>
      </c>
      <c r="N816" s="27"/>
      <c r="O816" s="27"/>
      <c r="P816" s="9" t="s">
        <v>17</v>
      </c>
      <c r="Q816" s="9"/>
      <c r="T816" s="24" t="str">
        <f t="shared" si="12"/>
        <v>ES2014CSR2</v>
      </c>
    </row>
    <row r="817" spans="1:20" ht="15" customHeight="1">
      <c r="A817" s="20" t="s">
        <v>40</v>
      </c>
      <c r="B817" s="20" t="s">
        <v>34</v>
      </c>
      <c r="C817" s="20">
        <v>2014</v>
      </c>
      <c r="D817" s="20" t="s">
        <v>5</v>
      </c>
      <c r="E817" s="18" t="s">
        <v>594</v>
      </c>
      <c r="F817" s="20" t="s">
        <v>3</v>
      </c>
      <c r="G817" s="18" t="s">
        <v>595</v>
      </c>
      <c r="H817" s="18" t="s">
        <v>1</v>
      </c>
      <c r="I817" s="20">
        <v>0.5</v>
      </c>
      <c r="J817" s="21" t="s">
        <v>1261</v>
      </c>
      <c r="K817" s="18" t="s">
        <v>1331</v>
      </c>
      <c r="L817" s="18" t="s">
        <v>142</v>
      </c>
      <c r="M817" s="21">
        <v>0.5</v>
      </c>
      <c r="N817" s="27"/>
      <c r="O817" s="27"/>
      <c r="P817" s="9" t="s">
        <v>17</v>
      </c>
      <c r="Q817" s="9"/>
      <c r="T817" s="24" t="str">
        <f t="shared" si="12"/>
        <v>ES2014CSR2</v>
      </c>
    </row>
    <row r="818" spans="1:20" ht="15" customHeight="1">
      <c r="A818" s="20" t="s">
        <v>40</v>
      </c>
      <c r="B818" s="20" t="s">
        <v>34</v>
      </c>
      <c r="C818" s="20">
        <v>2014</v>
      </c>
      <c r="D818" s="20" t="s">
        <v>5</v>
      </c>
      <c r="E818" s="18" t="s">
        <v>594</v>
      </c>
      <c r="F818" s="20" t="s">
        <v>3</v>
      </c>
      <c r="G818" s="18" t="s">
        <v>595</v>
      </c>
      <c r="H818" s="18" t="s">
        <v>1</v>
      </c>
      <c r="I818" s="20">
        <v>0.5</v>
      </c>
      <c r="J818" s="21" t="s">
        <v>1262</v>
      </c>
      <c r="K818" s="18" t="s">
        <v>1332</v>
      </c>
      <c r="L818" s="18" t="s">
        <v>1174</v>
      </c>
      <c r="M818" s="21">
        <v>0.75</v>
      </c>
      <c r="N818" s="27"/>
      <c r="O818" s="27"/>
      <c r="P818" s="9" t="s">
        <v>17</v>
      </c>
      <c r="Q818" s="9"/>
      <c r="T818" s="24" t="str">
        <f t="shared" si="12"/>
        <v>ES2014CSR2</v>
      </c>
    </row>
    <row r="819" spans="1:20" ht="15" customHeight="1">
      <c r="A819" s="20" t="s">
        <v>40</v>
      </c>
      <c r="B819" s="20" t="s">
        <v>34</v>
      </c>
      <c r="C819" s="20">
        <v>2014</v>
      </c>
      <c r="D819" s="20" t="s">
        <v>5</v>
      </c>
      <c r="E819" s="18" t="s">
        <v>594</v>
      </c>
      <c r="F819" s="20" t="s">
        <v>3</v>
      </c>
      <c r="G819" s="18" t="s">
        <v>595</v>
      </c>
      <c r="H819" s="18" t="s">
        <v>1</v>
      </c>
      <c r="I819" s="20">
        <v>0.5</v>
      </c>
      <c r="J819" s="21" t="s">
        <v>1263</v>
      </c>
      <c r="K819" s="18" t="s">
        <v>1334</v>
      </c>
      <c r="L819" s="18" t="s">
        <v>142</v>
      </c>
      <c r="M819" s="21">
        <v>0.5</v>
      </c>
      <c r="N819" s="27"/>
      <c r="O819" s="27"/>
      <c r="P819" s="9" t="s">
        <v>17</v>
      </c>
      <c r="Q819" s="9"/>
      <c r="T819" s="24" t="str">
        <f t="shared" si="12"/>
        <v>ES2014CSR2</v>
      </c>
    </row>
    <row r="820" spans="1:20" ht="15" customHeight="1">
      <c r="A820" s="20" t="s">
        <v>40</v>
      </c>
      <c r="B820" s="20" t="s">
        <v>34</v>
      </c>
      <c r="C820" s="20">
        <v>2014</v>
      </c>
      <c r="D820" s="20" t="s">
        <v>6</v>
      </c>
      <c r="E820" s="18" t="s">
        <v>596</v>
      </c>
      <c r="F820" s="20" t="s">
        <v>3</v>
      </c>
      <c r="G820" s="18" t="s">
        <v>3059</v>
      </c>
      <c r="H820" s="18" t="s">
        <v>1</v>
      </c>
      <c r="I820" s="20">
        <v>0.5</v>
      </c>
      <c r="J820" s="21" t="s">
        <v>1264</v>
      </c>
      <c r="K820" s="18" t="s">
        <v>1341</v>
      </c>
      <c r="L820" s="18" t="s">
        <v>1149</v>
      </c>
      <c r="M820" s="21">
        <v>0.25</v>
      </c>
      <c r="N820" s="27"/>
      <c r="O820" s="27"/>
      <c r="P820" s="9" t="s">
        <v>17</v>
      </c>
      <c r="Q820" s="9"/>
      <c r="T820" s="24" t="str">
        <f t="shared" si="12"/>
        <v>ES2014CSR3</v>
      </c>
    </row>
    <row r="821" spans="1:20" ht="15" customHeight="1">
      <c r="A821" s="20" t="s">
        <v>40</v>
      </c>
      <c r="B821" s="20" t="s">
        <v>34</v>
      </c>
      <c r="C821" s="20">
        <v>2014</v>
      </c>
      <c r="D821" s="20" t="s">
        <v>6</v>
      </c>
      <c r="E821" s="18" t="s">
        <v>596</v>
      </c>
      <c r="F821" s="20" t="s">
        <v>3</v>
      </c>
      <c r="G821" s="18" t="s">
        <v>3059</v>
      </c>
      <c r="H821" s="18" t="s">
        <v>1</v>
      </c>
      <c r="I821" s="20">
        <v>0.5</v>
      </c>
      <c r="J821" s="21" t="s">
        <v>1260</v>
      </c>
      <c r="K821" s="18" t="s">
        <v>1337</v>
      </c>
      <c r="L821" s="18" t="s">
        <v>142</v>
      </c>
      <c r="M821" s="21">
        <v>0.5</v>
      </c>
      <c r="N821" s="27"/>
      <c r="O821" s="27"/>
      <c r="P821" s="9" t="s">
        <v>17</v>
      </c>
      <c r="Q821" s="9"/>
      <c r="T821" s="24" t="str">
        <f t="shared" si="12"/>
        <v>ES2014CSR3</v>
      </c>
    </row>
    <row r="822" spans="1:20" ht="15" customHeight="1">
      <c r="A822" s="20" t="s">
        <v>40</v>
      </c>
      <c r="B822" s="20" t="s">
        <v>34</v>
      </c>
      <c r="C822" s="20">
        <v>2014</v>
      </c>
      <c r="D822" s="20" t="s">
        <v>6</v>
      </c>
      <c r="E822" s="18" t="s">
        <v>596</v>
      </c>
      <c r="F822" s="20" t="s">
        <v>3</v>
      </c>
      <c r="G822" s="18" t="s">
        <v>3059</v>
      </c>
      <c r="H822" s="18" t="s">
        <v>1</v>
      </c>
      <c r="I822" s="20">
        <v>0.5</v>
      </c>
      <c r="J822" s="21" t="s">
        <v>1261</v>
      </c>
      <c r="K822" s="18" t="s">
        <v>1342</v>
      </c>
      <c r="L822" s="18" t="s">
        <v>142</v>
      </c>
      <c r="M822" s="21">
        <v>0.5</v>
      </c>
      <c r="N822" s="27"/>
      <c r="O822" s="27"/>
      <c r="P822" s="9" t="s">
        <v>17</v>
      </c>
      <c r="Q822" s="9"/>
      <c r="T822" s="24" t="str">
        <f t="shared" si="12"/>
        <v>ES2014CSR3</v>
      </c>
    </row>
    <row r="823" spans="1:20" ht="15" customHeight="1">
      <c r="A823" s="20" t="s">
        <v>40</v>
      </c>
      <c r="B823" s="20" t="s">
        <v>34</v>
      </c>
      <c r="C823" s="20">
        <v>2014</v>
      </c>
      <c r="D823" s="20" t="s">
        <v>6</v>
      </c>
      <c r="E823" s="18" t="s">
        <v>596</v>
      </c>
      <c r="F823" s="20" t="s">
        <v>3</v>
      </c>
      <c r="G823" s="18" t="s">
        <v>3059</v>
      </c>
      <c r="H823" s="18" t="s">
        <v>1</v>
      </c>
      <c r="I823" s="20">
        <v>0.5</v>
      </c>
      <c r="J823" s="21" t="s">
        <v>1262</v>
      </c>
      <c r="K823" s="18" t="s">
        <v>1343</v>
      </c>
      <c r="L823" s="18" t="s">
        <v>142</v>
      </c>
      <c r="M823" s="21">
        <v>0.5</v>
      </c>
      <c r="N823" s="27"/>
      <c r="O823" s="27"/>
      <c r="P823" s="9" t="s">
        <v>17</v>
      </c>
      <c r="Q823" s="9"/>
      <c r="T823" s="24" t="str">
        <f t="shared" si="12"/>
        <v>ES2014CSR3</v>
      </c>
    </row>
    <row r="824" spans="1:20" ht="15" customHeight="1">
      <c r="A824" s="20" t="s">
        <v>40</v>
      </c>
      <c r="B824" s="20" t="s">
        <v>34</v>
      </c>
      <c r="C824" s="20">
        <v>2014</v>
      </c>
      <c r="D824" s="20" t="s">
        <v>6</v>
      </c>
      <c r="E824" s="18" t="s">
        <v>596</v>
      </c>
      <c r="F824" s="20" t="s">
        <v>3</v>
      </c>
      <c r="G824" s="18" t="s">
        <v>3059</v>
      </c>
      <c r="H824" s="18" t="s">
        <v>1</v>
      </c>
      <c r="I824" s="20">
        <v>0.5</v>
      </c>
      <c r="J824" s="21" t="s">
        <v>1263</v>
      </c>
      <c r="K824" s="18" t="s">
        <v>1344</v>
      </c>
      <c r="L824" s="18" t="s">
        <v>142</v>
      </c>
      <c r="M824" s="21">
        <v>0.5</v>
      </c>
      <c r="N824" s="27"/>
      <c r="O824" s="27"/>
      <c r="P824" s="9" t="s">
        <v>17</v>
      </c>
      <c r="Q824" s="9"/>
      <c r="T824" s="24" t="str">
        <f t="shared" si="12"/>
        <v>ES2014CSR3</v>
      </c>
    </row>
    <row r="825" spans="1:20" ht="15" customHeight="1">
      <c r="A825" s="20" t="s">
        <v>40</v>
      </c>
      <c r="B825" s="20" t="s">
        <v>34</v>
      </c>
      <c r="C825" s="20">
        <v>2014</v>
      </c>
      <c r="D825" s="20" t="s">
        <v>6</v>
      </c>
      <c r="E825" s="18" t="s">
        <v>596</v>
      </c>
      <c r="F825" s="20" t="s">
        <v>3</v>
      </c>
      <c r="G825" s="18" t="s">
        <v>3059</v>
      </c>
      <c r="H825" s="18" t="s">
        <v>1</v>
      </c>
      <c r="I825" s="20">
        <v>0.5</v>
      </c>
      <c r="J825" s="21" t="s">
        <v>1310</v>
      </c>
      <c r="K825" s="18" t="s">
        <v>1338</v>
      </c>
      <c r="L825" s="18" t="s">
        <v>1149</v>
      </c>
      <c r="M825" s="21">
        <v>0.25</v>
      </c>
      <c r="N825" s="27"/>
      <c r="O825" s="27"/>
      <c r="P825" s="9" t="s">
        <v>17</v>
      </c>
      <c r="Q825" s="9"/>
      <c r="T825" s="24" t="str">
        <f t="shared" si="12"/>
        <v>ES2014CSR3</v>
      </c>
    </row>
    <row r="826" spans="1:20" ht="15" customHeight="1">
      <c r="A826" s="20" t="s">
        <v>40</v>
      </c>
      <c r="B826" s="20" t="s">
        <v>34</v>
      </c>
      <c r="C826" s="20">
        <v>2014</v>
      </c>
      <c r="D826" s="20" t="s">
        <v>6</v>
      </c>
      <c r="E826" s="18" t="s">
        <v>596</v>
      </c>
      <c r="F826" s="20" t="s">
        <v>3</v>
      </c>
      <c r="G826" s="18" t="s">
        <v>3059</v>
      </c>
      <c r="H826" s="18" t="s">
        <v>1</v>
      </c>
      <c r="I826" s="20">
        <v>0.5</v>
      </c>
      <c r="J826" s="21" t="s">
        <v>1311</v>
      </c>
      <c r="K826" s="18" t="s">
        <v>1339</v>
      </c>
      <c r="L826" s="18" t="s">
        <v>1149</v>
      </c>
      <c r="M826" s="21">
        <v>0.25</v>
      </c>
      <c r="N826" s="27"/>
      <c r="O826" s="27"/>
      <c r="P826" s="9" t="s">
        <v>17</v>
      </c>
      <c r="Q826" s="9"/>
      <c r="T826" s="24" t="str">
        <f t="shared" si="12"/>
        <v>ES2014CSR3</v>
      </c>
    </row>
    <row r="827" spans="1:20" ht="15" customHeight="1">
      <c r="A827" s="20" t="s">
        <v>40</v>
      </c>
      <c r="B827" s="20" t="s">
        <v>34</v>
      </c>
      <c r="C827" s="20">
        <v>2014</v>
      </c>
      <c r="D827" s="20" t="s">
        <v>6</v>
      </c>
      <c r="E827" s="18" t="s">
        <v>596</v>
      </c>
      <c r="F827" s="20" t="s">
        <v>3</v>
      </c>
      <c r="G827" s="18" t="s">
        <v>3059</v>
      </c>
      <c r="H827" s="18" t="s">
        <v>1</v>
      </c>
      <c r="I827" s="20">
        <v>0.5</v>
      </c>
      <c r="J827" s="21" t="s">
        <v>1335</v>
      </c>
      <c r="K827" s="18" t="s">
        <v>1340</v>
      </c>
      <c r="L827" s="18" t="s">
        <v>142</v>
      </c>
      <c r="M827" s="21">
        <v>0.5</v>
      </c>
      <c r="N827" s="27"/>
      <c r="O827" s="27"/>
      <c r="P827" s="9" t="s">
        <v>17</v>
      </c>
      <c r="Q827" s="9"/>
      <c r="T827" s="24" t="str">
        <f t="shared" si="12"/>
        <v>ES2014CSR3</v>
      </c>
    </row>
    <row r="828" spans="1:20" ht="15" customHeight="1">
      <c r="A828" s="20" t="s">
        <v>40</v>
      </c>
      <c r="B828" s="20" t="s">
        <v>34</v>
      </c>
      <c r="C828" s="20">
        <v>2014</v>
      </c>
      <c r="D828" s="20" t="s">
        <v>6</v>
      </c>
      <c r="E828" s="18" t="s">
        <v>596</v>
      </c>
      <c r="F828" s="20" t="s">
        <v>3</v>
      </c>
      <c r="G828" s="18" t="s">
        <v>3059</v>
      </c>
      <c r="H828" s="18" t="s">
        <v>1</v>
      </c>
      <c r="I828" s="20">
        <v>0.5</v>
      </c>
      <c r="J828" s="21" t="s">
        <v>1336</v>
      </c>
      <c r="K828" s="18" t="s">
        <v>1345</v>
      </c>
      <c r="L828" s="18" t="s">
        <v>1174</v>
      </c>
      <c r="M828" s="21">
        <v>0.75</v>
      </c>
      <c r="N828" s="27"/>
      <c r="O828" s="27"/>
      <c r="P828" s="9" t="s">
        <v>17</v>
      </c>
      <c r="Q828" s="9"/>
      <c r="T828" s="24" t="str">
        <f t="shared" si="12"/>
        <v>ES2014CSR3</v>
      </c>
    </row>
    <row r="829" spans="1:20" ht="15" customHeight="1">
      <c r="A829" s="20" t="s">
        <v>40</v>
      </c>
      <c r="B829" s="20" t="s">
        <v>34</v>
      </c>
      <c r="C829" s="20">
        <v>2014</v>
      </c>
      <c r="D829" s="20" t="s">
        <v>7</v>
      </c>
      <c r="E829" s="18" t="s">
        <v>597</v>
      </c>
      <c r="F829" s="20" t="s">
        <v>3</v>
      </c>
      <c r="G829" s="18" t="s">
        <v>3060</v>
      </c>
      <c r="H829" s="18" t="s">
        <v>1</v>
      </c>
      <c r="I829" s="20">
        <v>0.5</v>
      </c>
      <c r="J829" s="21" t="s">
        <v>1264</v>
      </c>
      <c r="K829" s="18" t="s">
        <v>1346</v>
      </c>
      <c r="L829" s="18" t="s">
        <v>142</v>
      </c>
      <c r="M829" s="21">
        <v>0.5</v>
      </c>
      <c r="N829" s="27"/>
      <c r="O829" s="27"/>
      <c r="P829" s="9" t="s">
        <v>17</v>
      </c>
      <c r="Q829" s="9"/>
      <c r="T829" s="24" t="str">
        <f t="shared" si="12"/>
        <v>ES2014CSR4</v>
      </c>
    </row>
    <row r="830" spans="1:20" ht="15" customHeight="1">
      <c r="A830" s="20" t="s">
        <v>40</v>
      </c>
      <c r="B830" s="20" t="s">
        <v>34</v>
      </c>
      <c r="C830" s="20">
        <v>2014</v>
      </c>
      <c r="D830" s="20" t="s">
        <v>7</v>
      </c>
      <c r="E830" s="18" t="s">
        <v>597</v>
      </c>
      <c r="F830" s="20" t="s">
        <v>3</v>
      </c>
      <c r="G830" s="18" t="s">
        <v>3060</v>
      </c>
      <c r="H830" s="18" t="s">
        <v>1</v>
      </c>
      <c r="I830" s="20">
        <v>0.5</v>
      </c>
      <c r="J830" s="21" t="s">
        <v>1260</v>
      </c>
      <c r="K830" s="18" t="s">
        <v>1347</v>
      </c>
      <c r="L830" s="18" t="s">
        <v>142</v>
      </c>
      <c r="M830" s="21">
        <v>0.5</v>
      </c>
      <c r="N830" s="27"/>
      <c r="O830" s="27"/>
      <c r="P830" s="9" t="s">
        <v>17</v>
      </c>
      <c r="Q830" s="9"/>
      <c r="T830" s="24" t="str">
        <f t="shared" si="12"/>
        <v>ES2014CSR4</v>
      </c>
    </row>
    <row r="831" spans="1:20" ht="15" customHeight="1">
      <c r="A831" s="20" t="s">
        <v>40</v>
      </c>
      <c r="B831" s="20" t="s">
        <v>34</v>
      </c>
      <c r="C831" s="20">
        <v>2014</v>
      </c>
      <c r="D831" s="20" t="s">
        <v>7</v>
      </c>
      <c r="E831" s="18" t="s">
        <v>597</v>
      </c>
      <c r="F831" s="20" t="s">
        <v>3</v>
      </c>
      <c r="G831" s="18" t="s">
        <v>3060</v>
      </c>
      <c r="H831" s="18" t="s">
        <v>1</v>
      </c>
      <c r="I831" s="20">
        <v>0.5</v>
      </c>
      <c r="J831" s="21" t="s">
        <v>1261</v>
      </c>
      <c r="K831" s="18" t="s">
        <v>1348</v>
      </c>
      <c r="L831" s="18" t="s">
        <v>1149</v>
      </c>
      <c r="M831" s="21">
        <v>0.25</v>
      </c>
      <c r="N831" s="27"/>
      <c r="O831" s="27"/>
      <c r="P831" s="9" t="s">
        <v>17</v>
      </c>
      <c r="Q831" s="9"/>
      <c r="T831" s="24" t="str">
        <f t="shared" si="12"/>
        <v>ES2014CSR4</v>
      </c>
    </row>
    <row r="832" spans="1:20" ht="15" customHeight="1">
      <c r="A832" s="20" t="s">
        <v>40</v>
      </c>
      <c r="B832" s="20" t="s">
        <v>34</v>
      </c>
      <c r="C832" s="20">
        <v>2014</v>
      </c>
      <c r="D832" s="20" t="s">
        <v>7</v>
      </c>
      <c r="E832" s="18" t="s">
        <v>597</v>
      </c>
      <c r="F832" s="20" t="s">
        <v>3</v>
      </c>
      <c r="G832" s="18" t="s">
        <v>3060</v>
      </c>
      <c r="H832" s="18" t="s">
        <v>1</v>
      </c>
      <c r="I832" s="20">
        <v>0.5</v>
      </c>
      <c r="J832" s="21" t="s">
        <v>1262</v>
      </c>
      <c r="K832" s="18" t="s">
        <v>1351</v>
      </c>
      <c r="L832" s="18" t="s">
        <v>142</v>
      </c>
      <c r="M832" s="21">
        <v>0.5</v>
      </c>
      <c r="N832" s="27"/>
      <c r="O832" s="27"/>
      <c r="P832" s="9" t="s">
        <v>17</v>
      </c>
      <c r="Q832" s="9"/>
      <c r="T832" s="24" t="str">
        <f t="shared" si="12"/>
        <v>ES2014CSR4</v>
      </c>
    </row>
    <row r="833" spans="1:20" ht="15" customHeight="1">
      <c r="A833" s="20" t="s">
        <v>40</v>
      </c>
      <c r="B833" s="20" t="s">
        <v>34</v>
      </c>
      <c r="C833" s="20">
        <v>2014</v>
      </c>
      <c r="D833" s="20" t="s">
        <v>7</v>
      </c>
      <c r="E833" s="18" t="s">
        <v>597</v>
      </c>
      <c r="F833" s="20" t="s">
        <v>3</v>
      </c>
      <c r="G833" s="18" t="s">
        <v>3060</v>
      </c>
      <c r="H833" s="18" t="s">
        <v>1</v>
      </c>
      <c r="I833" s="20">
        <v>0.5</v>
      </c>
      <c r="J833" s="21" t="s">
        <v>1263</v>
      </c>
      <c r="K833" s="18" t="s">
        <v>1349</v>
      </c>
      <c r="L833" s="18" t="s">
        <v>1149</v>
      </c>
      <c r="M833" s="21">
        <v>0.25</v>
      </c>
      <c r="N833" s="27"/>
      <c r="O833" s="27"/>
      <c r="P833" s="9" t="s">
        <v>17</v>
      </c>
      <c r="Q833" s="9"/>
      <c r="T833" s="24" t="str">
        <f t="shared" si="12"/>
        <v>ES2014CSR4</v>
      </c>
    </row>
    <row r="834" spans="1:20" ht="15" customHeight="1">
      <c r="A834" s="20" t="s">
        <v>40</v>
      </c>
      <c r="B834" s="20" t="s">
        <v>34</v>
      </c>
      <c r="C834" s="20">
        <v>2014</v>
      </c>
      <c r="D834" s="20" t="s">
        <v>7</v>
      </c>
      <c r="E834" s="18" t="s">
        <v>597</v>
      </c>
      <c r="F834" s="20" t="s">
        <v>3</v>
      </c>
      <c r="G834" s="18" t="s">
        <v>3060</v>
      </c>
      <c r="H834" s="18" t="s">
        <v>1</v>
      </c>
      <c r="I834" s="20">
        <v>0.5</v>
      </c>
      <c r="J834" s="21" t="s">
        <v>1310</v>
      </c>
      <c r="K834" s="18" t="s">
        <v>1350</v>
      </c>
      <c r="L834" s="18" t="s">
        <v>1149</v>
      </c>
      <c r="M834" s="21">
        <v>0.25</v>
      </c>
      <c r="N834" s="27"/>
      <c r="O834" s="27"/>
      <c r="P834" s="9" t="s">
        <v>17</v>
      </c>
      <c r="Q834" s="9"/>
      <c r="T834" s="24" t="str">
        <f t="shared" si="12"/>
        <v>ES2014CSR4</v>
      </c>
    </row>
    <row r="835" spans="1:20" ht="15" customHeight="1">
      <c r="A835" s="20" t="s">
        <v>40</v>
      </c>
      <c r="B835" s="20" t="s">
        <v>34</v>
      </c>
      <c r="C835" s="20">
        <v>2014</v>
      </c>
      <c r="D835" s="20" t="s">
        <v>8</v>
      </c>
      <c r="E835" s="18" t="s">
        <v>598</v>
      </c>
      <c r="F835" s="20" t="s">
        <v>2</v>
      </c>
      <c r="G835" s="18" t="s">
        <v>599</v>
      </c>
      <c r="H835" s="18" t="s">
        <v>906</v>
      </c>
      <c r="I835" s="20">
        <v>0.25</v>
      </c>
      <c r="J835" s="21" t="s">
        <v>1264</v>
      </c>
      <c r="K835" s="18" t="s">
        <v>1352</v>
      </c>
      <c r="L835" s="18" t="s">
        <v>1149</v>
      </c>
      <c r="M835" s="21">
        <v>0.25</v>
      </c>
      <c r="N835" s="27"/>
      <c r="O835" s="27"/>
      <c r="P835" s="9" t="s">
        <v>17</v>
      </c>
      <c r="Q835" s="9"/>
      <c r="T835" s="24" t="str">
        <f t="shared" si="12"/>
        <v>ES2014CSR5</v>
      </c>
    </row>
    <row r="836" spans="1:20" ht="15" customHeight="1">
      <c r="A836" s="20" t="s">
        <v>40</v>
      </c>
      <c r="B836" s="20" t="s">
        <v>34</v>
      </c>
      <c r="C836" s="20">
        <v>2014</v>
      </c>
      <c r="D836" s="20" t="s">
        <v>8</v>
      </c>
      <c r="E836" s="18" t="s">
        <v>598</v>
      </c>
      <c r="F836" s="20" t="s">
        <v>2</v>
      </c>
      <c r="G836" s="18" t="s">
        <v>599</v>
      </c>
      <c r="H836" s="18" t="s">
        <v>906</v>
      </c>
      <c r="I836" s="20">
        <v>0.25</v>
      </c>
      <c r="J836" s="21" t="s">
        <v>1260</v>
      </c>
      <c r="K836" s="18" t="s">
        <v>1353</v>
      </c>
      <c r="L836" s="18" t="s">
        <v>1149</v>
      </c>
      <c r="M836" s="21">
        <v>0.25</v>
      </c>
      <c r="N836" s="27"/>
      <c r="O836" s="27"/>
      <c r="P836" s="9" t="s">
        <v>17</v>
      </c>
      <c r="Q836" s="9"/>
      <c r="T836" s="24" t="str">
        <f t="shared" si="12"/>
        <v>ES2014CSR5</v>
      </c>
    </row>
    <row r="837" spans="1:20" ht="15" customHeight="1">
      <c r="A837" s="20" t="s">
        <v>40</v>
      </c>
      <c r="B837" s="20" t="s">
        <v>34</v>
      </c>
      <c r="C837" s="20">
        <v>2014</v>
      </c>
      <c r="D837" s="20" t="s">
        <v>8</v>
      </c>
      <c r="E837" s="18" t="s">
        <v>598</v>
      </c>
      <c r="F837" s="20" t="s">
        <v>2</v>
      </c>
      <c r="G837" s="18" t="s">
        <v>599</v>
      </c>
      <c r="H837" s="18" t="s">
        <v>906</v>
      </c>
      <c r="I837" s="20">
        <v>0.25</v>
      </c>
      <c r="J837" s="21" t="s">
        <v>1261</v>
      </c>
      <c r="K837" s="18" t="s">
        <v>1354</v>
      </c>
      <c r="L837" s="18" t="s">
        <v>1149</v>
      </c>
      <c r="M837" s="21">
        <v>0.25</v>
      </c>
      <c r="N837" s="27"/>
      <c r="O837" s="27"/>
      <c r="P837" s="9" t="s">
        <v>17</v>
      </c>
      <c r="Q837" s="9"/>
      <c r="T837" s="24" t="str">
        <f t="shared" si="12"/>
        <v>ES2014CSR5</v>
      </c>
    </row>
    <row r="838" spans="1:20" ht="15" customHeight="1">
      <c r="A838" s="20" t="s">
        <v>40</v>
      </c>
      <c r="B838" s="20" t="s">
        <v>34</v>
      </c>
      <c r="C838" s="20">
        <v>2014</v>
      </c>
      <c r="D838" s="20" t="s">
        <v>9</v>
      </c>
      <c r="E838" s="18" t="s">
        <v>600</v>
      </c>
      <c r="F838" s="20" t="s">
        <v>3</v>
      </c>
      <c r="G838" s="18" t="s">
        <v>601</v>
      </c>
      <c r="H838" s="18" t="s">
        <v>1</v>
      </c>
      <c r="I838" s="20">
        <v>0.5</v>
      </c>
      <c r="J838" s="21" t="s">
        <v>1264</v>
      </c>
      <c r="K838" s="18" t="s">
        <v>1358</v>
      </c>
      <c r="L838" s="18" t="s">
        <v>142</v>
      </c>
      <c r="M838" s="21">
        <v>0.5</v>
      </c>
      <c r="N838" s="27"/>
      <c r="O838" s="27"/>
      <c r="P838" s="9" t="s">
        <v>17</v>
      </c>
      <c r="Q838" s="9"/>
      <c r="T838" s="24" t="str">
        <f t="shared" si="12"/>
        <v>ES2014CSR6</v>
      </c>
    </row>
    <row r="839" spans="1:20" ht="15" customHeight="1">
      <c r="A839" s="20" t="s">
        <v>40</v>
      </c>
      <c r="B839" s="20" t="s">
        <v>34</v>
      </c>
      <c r="C839" s="20">
        <v>2014</v>
      </c>
      <c r="D839" s="20" t="s">
        <v>9</v>
      </c>
      <c r="E839" s="18" t="s">
        <v>600</v>
      </c>
      <c r="F839" s="20" t="s">
        <v>3</v>
      </c>
      <c r="G839" s="18" t="s">
        <v>601</v>
      </c>
      <c r="H839" s="18" t="s">
        <v>1</v>
      </c>
      <c r="I839" s="20">
        <v>0.5</v>
      </c>
      <c r="J839" s="21" t="s">
        <v>1260</v>
      </c>
      <c r="K839" s="18" t="s">
        <v>1355</v>
      </c>
      <c r="L839" s="18" t="s">
        <v>1164</v>
      </c>
      <c r="M839" s="21">
        <v>0</v>
      </c>
      <c r="N839" s="27"/>
      <c r="O839" s="27"/>
      <c r="P839" s="9" t="s">
        <v>17</v>
      </c>
      <c r="Q839" s="9"/>
      <c r="T839" s="24" t="str">
        <f t="shared" ref="T839:T902" si="13">A839&amp;C839&amp;D839</f>
        <v>ES2014CSR6</v>
      </c>
    </row>
    <row r="840" spans="1:20" ht="15" customHeight="1">
      <c r="A840" s="20" t="s">
        <v>40</v>
      </c>
      <c r="B840" s="20" t="s">
        <v>34</v>
      </c>
      <c r="C840" s="20">
        <v>2014</v>
      </c>
      <c r="D840" s="20" t="s">
        <v>9</v>
      </c>
      <c r="E840" s="18" t="s">
        <v>600</v>
      </c>
      <c r="F840" s="20" t="s">
        <v>3</v>
      </c>
      <c r="G840" s="18" t="s">
        <v>601</v>
      </c>
      <c r="H840" s="18" t="s">
        <v>1</v>
      </c>
      <c r="I840" s="20">
        <v>0.5</v>
      </c>
      <c r="J840" s="21" t="s">
        <v>1261</v>
      </c>
      <c r="K840" s="18" t="s">
        <v>1359</v>
      </c>
      <c r="L840" s="18" t="s">
        <v>142</v>
      </c>
      <c r="M840" s="21">
        <v>0.5</v>
      </c>
      <c r="N840" s="27"/>
      <c r="O840" s="27"/>
      <c r="P840" s="9" t="s">
        <v>17</v>
      </c>
      <c r="Q840" s="9"/>
      <c r="T840" s="24" t="str">
        <f t="shared" si="13"/>
        <v>ES2014CSR6</v>
      </c>
    </row>
    <row r="841" spans="1:20" ht="15" customHeight="1">
      <c r="A841" s="20" t="s">
        <v>40</v>
      </c>
      <c r="B841" s="20" t="s">
        <v>34</v>
      </c>
      <c r="C841" s="20">
        <v>2014</v>
      </c>
      <c r="D841" s="20" t="s">
        <v>9</v>
      </c>
      <c r="E841" s="18" t="s">
        <v>600</v>
      </c>
      <c r="F841" s="20" t="s">
        <v>3</v>
      </c>
      <c r="G841" s="18" t="s">
        <v>601</v>
      </c>
      <c r="H841" s="18" t="s">
        <v>1</v>
      </c>
      <c r="I841" s="20">
        <v>0.5</v>
      </c>
      <c r="J841" s="21" t="s">
        <v>1262</v>
      </c>
      <c r="K841" s="18" t="s">
        <v>1360</v>
      </c>
      <c r="L841" s="18" t="s">
        <v>1174</v>
      </c>
      <c r="M841" s="21">
        <v>0.75</v>
      </c>
      <c r="N841" s="27"/>
      <c r="O841" s="27"/>
      <c r="P841" s="9" t="s">
        <v>17</v>
      </c>
      <c r="Q841" s="9"/>
      <c r="T841" s="24" t="str">
        <f t="shared" si="13"/>
        <v>ES2014CSR6</v>
      </c>
    </row>
    <row r="842" spans="1:20" ht="15" customHeight="1">
      <c r="A842" s="20" t="s">
        <v>40</v>
      </c>
      <c r="B842" s="20" t="s">
        <v>34</v>
      </c>
      <c r="C842" s="20">
        <v>2014</v>
      </c>
      <c r="D842" s="20" t="s">
        <v>9</v>
      </c>
      <c r="E842" s="18" t="s">
        <v>600</v>
      </c>
      <c r="F842" s="20" t="s">
        <v>3</v>
      </c>
      <c r="G842" s="18" t="s">
        <v>601</v>
      </c>
      <c r="H842" s="18" t="s">
        <v>1</v>
      </c>
      <c r="I842" s="20">
        <v>0.5</v>
      </c>
      <c r="J842" s="21" t="s">
        <v>1263</v>
      </c>
      <c r="K842" s="18" t="s">
        <v>1357</v>
      </c>
      <c r="L842" s="18" t="s">
        <v>1149</v>
      </c>
      <c r="M842" s="21">
        <v>0.25</v>
      </c>
      <c r="N842" s="27"/>
      <c r="O842" s="27"/>
      <c r="P842" s="9" t="s">
        <v>17</v>
      </c>
      <c r="Q842" s="9"/>
      <c r="T842" s="24" t="str">
        <f t="shared" si="13"/>
        <v>ES2014CSR6</v>
      </c>
    </row>
    <row r="843" spans="1:20" ht="15" customHeight="1">
      <c r="A843" s="20" t="s">
        <v>40</v>
      </c>
      <c r="B843" s="20" t="s">
        <v>34</v>
      </c>
      <c r="C843" s="20">
        <v>2014</v>
      </c>
      <c r="D843" s="20" t="s">
        <v>9</v>
      </c>
      <c r="E843" s="18" t="s">
        <v>600</v>
      </c>
      <c r="F843" s="20" t="s">
        <v>3</v>
      </c>
      <c r="G843" s="18" t="s">
        <v>601</v>
      </c>
      <c r="H843" s="18" t="s">
        <v>1</v>
      </c>
      <c r="I843" s="20">
        <v>0.5</v>
      </c>
      <c r="J843" s="21" t="s">
        <v>1310</v>
      </c>
      <c r="K843" s="18" t="s">
        <v>1356</v>
      </c>
      <c r="L843" s="18" t="s">
        <v>1164</v>
      </c>
      <c r="M843" s="21">
        <v>0</v>
      </c>
      <c r="N843" s="27"/>
      <c r="O843" s="27"/>
      <c r="P843" s="9" t="s">
        <v>17</v>
      </c>
      <c r="Q843" s="9"/>
      <c r="T843" s="24" t="str">
        <f t="shared" si="13"/>
        <v>ES2014CSR6</v>
      </c>
    </row>
    <row r="844" spans="1:20" ht="15" customHeight="1">
      <c r="A844" s="20" t="s">
        <v>40</v>
      </c>
      <c r="B844" s="20" t="s">
        <v>34</v>
      </c>
      <c r="C844" s="20">
        <v>2014</v>
      </c>
      <c r="D844" s="20" t="s">
        <v>10</v>
      </c>
      <c r="E844" s="18" t="s">
        <v>602</v>
      </c>
      <c r="F844" s="20" t="s">
        <v>3</v>
      </c>
      <c r="G844" s="18" t="s">
        <v>603</v>
      </c>
      <c r="H844" s="18" t="s">
        <v>1</v>
      </c>
      <c r="I844" s="20">
        <v>0.5</v>
      </c>
      <c r="J844" s="21" t="s">
        <v>1264</v>
      </c>
      <c r="K844" s="18" t="s">
        <v>3061</v>
      </c>
      <c r="L844" s="18" t="s">
        <v>142</v>
      </c>
      <c r="M844" s="21">
        <v>0.5</v>
      </c>
      <c r="N844" s="27"/>
      <c r="O844" s="27"/>
      <c r="P844" s="9" t="s">
        <v>17</v>
      </c>
      <c r="Q844" s="9"/>
      <c r="T844" s="24" t="str">
        <f t="shared" si="13"/>
        <v>ES2014CSR7</v>
      </c>
    </row>
    <row r="845" spans="1:20" ht="15" customHeight="1">
      <c r="A845" s="20" t="s">
        <v>40</v>
      </c>
      <c r="B845" s="20" t="s">
        <v>34</v>
      </c>
      <c r="C845" s="20">
        <v>2014</v>
      </c>
      <c r="D845" s="20" t="s">
        <v>10</v>
      </c>
      <c r="E845" s="18" t="s">
        <v>602</v>
      </c>
      <c r="F845" s="20" t="s">
        <v>3</v>
      </c>
      <c r="G845" s="18" t="s">
        <v>603</v>
      </c>
      <c r="H845" s="18" t="s">
        <v>1</v>
      </c>
      <c r="I845" s="20">
        <v>0.5</v>
      </c>
      <c r="J845" s="21" t="s">
        <v>1260</v>
      </c>
      <c r="K845" s="18" t="s">
        <v>1361</v>
      </c>
      <c r="L845" s="18" t="s">
        <v>142</v>
      </c>
      <c r="M845" s="21">
        <v>0.5</v>
      </c>
      <c r="N845" s="27"/>
      <c r="O845" s="27"/>
      <c r="P845" s="9" t="s">
        <v>17</v>
      </c>
      <c r="Q845" s="9"/>
      <c r="T845" s="24" t="str">
        <f t="shared" si="13"/>
        <v>ES2014CSR7</v>
      </c>
    </row>
    <row r="846" spans="1:20" ht="15" customHeight="1">
      <c r="A846" s="20" t="s">
        <v>40</v>
      </c>
      <c r="B846" s="20" t="s">
        <v>34</v>
      </c>
      <c r="C846" s="20">
        <v>2014</v>
      </c>
      <c r="D846" s="20" t="s">
        <v>10</v>
      </c>
      <c r="E846" s="18" t="s">
        <v>602</v>
      </c>
      <c r="F846" s="20" t="s">
        <v>3</v>
      </c>
      <c r="G846" s="18" t="s">
        <v>603</v>
      </c>
      <c r="H846" s="18" t="s">
        <v>1</v>
      </c>
      <c r="I846" s="20">
        <v>0.5</v>
      </c>
      <c r="J846" s="21" t="s">
        <v>1261</v>
      </c>
      <c r="K846" s="18" t="s">
        <v>1362</v>
      </c>
      <c r="L846" s="18" t="s">
        <v>1149</v>
      </c>
      <c r="M846" s="21">
        <v>0.25</v>
      </c>
      <c r="N846" s="27"/>
      <c r="O846" s="27"/>
      <c r="P846" s="9" t="s">
        <v>17</v>
      </c>
      <c r="Q846" s="9"/>
      <c r="T846" s="24" t="str">
        <f t="shared" si="13"/>
        <v>ES2014CSR7</v>
      </c>
    </row>
    <row r="847" spans="1:20" ht="15" customHeight="1">
      <c r="A847" s="20" t="s">
        <v>40</v>
      </c>
      <c r="B847" s="20" t="s">
        <v>34</v>
      </c>
      <c r="C847" s="20">
        <v>2014</v>
      </c>
      <c r="D847" s="20" t="s">
        <v>10</v>
      </c>
      <c r="E847" s="18" t="s">
        <v>602</v>
      </c>
      <c r="F847" s="20" t="s">
        <v>3</v>
      </c>
      <c r="G847" s="18" t="s">
        <v>603</v>
      </c>
      <c r="H847" s="18" t="s">
        <v>1</v>
      </c>
      <c r="I847" s="20">
        <v>0.5</v>
      </c>
      <c r="J847" s="21" t="s">
        <v>1262</v>
      </c>
      <c r="K847" s="18" t="s">
        <v>1581</v>
      </c>
      <c r="L847" s="18" t="s">
        <v>142</v>
      </c>
      <c r="M847" s="21">
        <v>0.5</v>
      </c>
      <c r="N847" s="27"/>
      <c r="O847" s="27"/>
      <c r="P847" s="9" t="s">
        <v>17</v>
      </c>
      <c r="Q847" s="9"/>
      <c r="T847" s="24" t="str">
        <f t="shared" si="13"/>
        <v>ES2014CSR7</v>
      </c>
    </row>
    <row r="848" spans="1:20" ht="15" customHeight="1">
      <c r="A848" s="20" t="s">
        <v>40</v>
      </c>
      <c r="B848" s="20" t="s">
        <v>34</v>
      </c>
      <c r="C848" s="20">
        <v>2014</v>
      </c>
      <c r="D848" s="20" t="s">
        <v>25</v>
      </c>
      <c r="E848" s="18" t="s">
        <v>604</v>
      </c>
      <c r="F848" s="20" t="s">
        <v>3</v>
      </c>
      <c r="G848" s="18" t="s">
        <v>3062</v>
      </c>
      <c r="H848" s="18" t="s">
        <v>1</v>
      </c>
      <c r="I848" s="20">
        <v>0.5</v>
      </c>
      <c r="J848" s="21" t="s">
        <v>1264</v>
      </c>
      <c r="K848" s="18" t="s">
        <v>1364</v>
      </c>
      <c r="L848" s="18" t="s">
        <v>142</v>
      </c>
      <c r="M848" s="21">
        <v>0.5</v>
      </c>
      <c r="N848" s="27"/>
      <c r="O848" s="27"/>
      <c r="P848" s="9" t="s">
        <v>17</v>
      </c>
      <c r="Q848" s="9"/>
      <c r="T848" s="24" t="str">
        <f t="shared" si="13"/>
        <v>ES2014CSR8</v>
      </c>
    </row>
    <row r="849" spans="1:20" ht="15" customHeight="1">
      <c r="A849" s="20" t="s">
        <v>40</v>
      </c>
      <c r="B849" s="20" t="s">
        <v>34</v>
      </c>
      <c r="C849" s="20">
        <v>2014</v>
      </c>
      <c r="D849" s="20" t="s">
        <v>25</v>
      </c>
      <c r="E849" s="18" t="s">
        <v>604</v>
      </c>
      <c r="F849" s="20" t="s">
        <v>3</v>
      </c>
      <c r="G849" s="18" t="s">
        <v>3062</v>
      </c>
      <c r="H849" s="18" t="s">
        <v>1</v>
      </c>
      <c r="I849" s="20">
        <v>0.5</v>
      </c>
      <c r="J849" s="21" t="s">
        <v>1260</v>
      </c>
      <c r="K849" s="18" t="s">
        <v>1365</v>
      </c>
      <c r="L849" s="18" t="s">
        <v>142</v>
      </c>
      <c r="M849" s="21">
        <v>0.5</v>
      </c>
      <c r="N849" s="27"/>
      <c r="O849" s="27"/>
      <c r="P849" s="9" t="s">
        <v>17</v>
      </c>
      <c r="Q849" s="9"/>
      <c r="T849" s="24" t="str">
        <f t="shared" si="13"/>
        <v>ES2014CSR8</v>
      </c>
    </row>
    <row r="850" spans="1:20" ht="15" customHeight="1">
      <c r="A850" s="20" t="s">
        <v>40</v>
      </c>
      <c r="B850" s="20" t="s">
        <v>34</v>
      </c>
      <c r="C850" s="20">
        <v>2014</v>
      </c>
      <c r="D850" s="20" t="s">
        <v>25</v>
      </c>
      <c r="E850" s="18" t="s">
        <v>604</v>
      </c>
      <c r="F850" s="20" t="s">
        <v>3</v>
      </c>
      <c r="G850" s="18" t="s">
        <v>3062</v>
      </c>
      <c r="H850" s="18" t="s">
        <v>1</v>
      </c>
      <c r="I850" s="20">
        <v>0.5</v>
      </c>
      <c r="J850" s="21" t="s">
        <v>1261</v>
      </c>
      <c r="K850" s="18" t="s">
        <v>1367</v>
      </c>
      <c r="L850" s="18" t="s">
        <v>1164</v>
      </c>
      <c r="M850" s="21">
        <v>0</v>
      </c>
      <c r="N850" s="27"/>
      <c r="O850" s="27"/>
      <c r="P850" s="9" t="s">
        <v>17</v>
      </c>
      <c r="Q850" s="9"/>
      <c r="T850" s="24" t="str">
        <f t="shared" si="13"/>
        <v>ES2014CSR8</v>
      </c>
    </row>
    <row r="851" spans="1:20" ht="15" customHeight="1">
      <c r="A851" s="20" t="s">
        <v>40</v>
      </c>
      <c r="B851" s="20" t="s">
        <v>34</v>
      </c>
      <c r="C851" s="20">
        <v>2014</v>
      </c>
      <c r="D851" s="20" t="s">
        <v>25</v>
      </c>
      <c r="E851" s="18" t="s">
        <v>604</v>
      </c>
      <c r="F851" s="20" t="s">
        <v>3</v>
      </c>
      <c r="G851" s="18" t="s">
        <v>3062</v>
      </c>
      <c r="H851" s="18" t="s">
        <v>1</v>
      </c>
      <c r="I851" s="20">
        <v>0.5</v>
      </c>
      <c r="J851" s="21" t="s">
        <v>1262</v>
      </c>
      <c r="K851" s="18" t="s">
        <v>1366</v>
      </c>
      <c r="L851" s="18" t="s">
        <v>142</v>
      </c>
      <c r="M851" s="21">
        <v>0.5</v>
      </c>
      <c r="N851" s="27"/>
      <c r="O851" s="27"/>
      <c r="P851" s="9" t="s">
        <v>17</v>
      </c>
      <c r="Q851" s="9"/>
      <c r="T851" s="24" t="str">
        <f t="shared" si="13"/>
        <v>ES2014CSR8</v>
      </c>
    </row>
    <row r="852" spans="1:20" ht="15" customHeight="1">
      <c r="A852" s="20" t="s">
        <v>40</v>
      </c>
      <c r="B852" s="20" t="s">
        <v>34</v>
      </c>
      <c r="C852" s="20">
        <v>2014</v>
      </c>
      <c r="D852" s="20" t="s">
        <v>25</v>
      </c>
      <c r="E852" s="18" t="s">
        <v>604</v>
      </c>
      <c r="F852" s="20" t="s">
        <v>3</v>
      </c>
      <c r="G852" s="18" t="s">
        <v>3062</v>
      </c>
      <c r="H852" s="18" t="s">
        <v>1</v>
      </c>
      <c r="I852" s="20">
        <v>0.5</v>
      </c>
      <c r="J852" s="21" t="s">
        <v>1263</v>
      </c>
      <c r="K852" s="18" t="s">
        <v>1368</v>
      </c>
      <c r="L852" s="18" t="s">
        <v>1149</v>
      </c>
      <c r="M852" s="21">
        <v>0.25</v>
      </c>
      <c r="N852" s="27"/>
      <c r="O852" s="27"/>
      <c r="P852" s="9" t="s">
        <v>17</v>
      </c>
      <c r="Q852" s="9"/>
      <c r="T852" s="24" t="str">
        <f t="shared" si="13"/>
        <v>ES2014CSR8</v>
      </c>
    </row>
    <row r="853" spans="1:20" ht="15" customHeight="1">
      <c r="A853" s="20" t="s">
        <v>40</v>
      </c>
      <c r="B853" s="20" t="s">
        <v>34</v>
      </c>
      <c r="C853" s="20">
        <v>2014</v>
      </c>
      <c r="D853" s="20" t="s">
        <v>25</v>
      </c>
      <c r="E853" s="18" t="s">
        <v>604</v>
      </c>
      <c r="F853" s="20" t="s">
        <v>3</v>
      </c>
      <c r="G853" s="18" t="s">
        <v>3062</v>
      </c>
      <c r="H853" s="18" t="s">
        <v>1</v>
      </c>
      <c r="I853" s="20">
        <v>0.5</v>
      </c>
      <c r="J853" s="21" t="s">
        <v>1310</v>
      </c>
      <c r="K853" s="18" t="s">
        <v>1363</v>
      </c>
      <c r="L853" s="18" t="s">
        <v>142</v>
      </c>
      <c r="M853" s="21">
        <v>0.5</v>
      </c>
      <c r="N853" s="27"/>
      <c r="O853" s="27"/>
      <c r="P853" s="9" t="s">
        <v>17</v>
      </c>
      <c r="Q853" s="9"/>
      <c r="T853" s="24" t="str">
        <f t="shared" si="13"/>
        <v>ES2014CSR8</v>
      </c>
    </row>
    <row r="854" spans="1:20" ht="15" customHeight="1">
      <c r="A854" s="20" t="s">
        <v>40</v>
      </c>
      <c r="B854" s="20" t="s">
        <v>34</v>
      </c>
      <c r="C854" s="20">
        <v>2015</v>
      </c>
      <c r="D854" s="20" t="s">
        <v>4</v>
      </c>
      <c r="E854" s="18" t="s">
        <v>1033</v>
      </c>
      <c r="F854" s="20" t="s">
        <v>13</v>
      </c>
      <c r="G854" s="18" t="s">
        <v>3822</v>
      </c>
      <c r="H854" s="18" t="s">
        <v>906</v>
      </c>
      <c r="I854" s="20">
        <v>0.25</v>
      </c>
      <c r="J854" s="21" t="s">
        <v>1264</v>
      </c>
      <c r="K854" s="18" t="s">
        <v>1944</v>
      </c>
      <c r="L854" s="18" t="s">
        <v>142</v>
      </c>
      <c r="M854" s="21">
        <v>0.5</v>
      </c>
      <c r="N854" s="27"/>
      <c r="O854" s="27"/>
      <c r="P854" s="9" t="s">
        <v>17</v>
      </c>
      <c r="Q854" s="9"/>
      <c r="T854" s="24" t="str">
        <f t="shared" si="13"/>
        <v>ES2015CSR1</v>
      </c>
    </row>
    <row r="855" spans="1:20" ht="15" customHeight="1">
      <c r="A855" s="20" t="s">
        <v>40</v>
      </c>
      <c r="B855" s="20" t="s">
        <v>34</v>
      </c>
      <c r="C855" s="20">
        <v>2015</v>
      </c>
      <c r="D855" s="20" t="s">
        <v>4</v>
      </c>
      <c r="E855" s="18" t="s">
        <v>1033</v>
      </c>
      <c r="F855" s="20" t="s">
        <v>13</v>
      </c>
      <c r="G855" s="18" t="s">
        <v>3822</v>
      </c>
      <c r="H855" s="18" t="s">
        <v>906</v>
      </c>
      <c r="I855" s="20">
        <v>0.25</v>
      </c>
      <c r="J855" s="21" t="s">
        <v>1260</v>
      </c>
      <c r="K855" s="18" t="s">
        <v>1945</v>
      </c>
      <c r="L855" s="18" t="s">
        <v>1149</v>
      </c>
      <c r="M855" s="21">
        <v>0.25</v>
      </c>
      <c r="N855" s="27"/>
      <c r="O855" s="27"/>
      <c r="Q855" s="9"/>
      <c r="T855" s="24" t="str">
        <f t="shared" si="13"/>
        <v>ES2015CSR1</v>
      </c>
    </row>
    <row r="856" spans="1:20" ht="15" customHeight="1">
      <c r="A856" s="20" t="s">
        <v>40</v>
      </c>
      <c r="B856" s="20" t="s">
        <v>34</v>
      </c>
      <c r="C856" s="20">
        <v>2015</v>
      </c>
      <c r="D856" s="20" t="s">
        <v>5</v>
      </c>
      <c r="E856" s="18" t="s">
        <v>1034</v>
      </c>
      <c r="F856" s="20" t="s">
        <v>3</v>
      </c>
      <c r="G856" s="18" t="s">
        <v>2147</v>
      </c>
      <c r="H856" s="18" t="s">
        <v>641</v>
      </c>
      <c r="I856" s="20">
        <v>0.75</v>
      </c>
      <c r="J856" s="21" t="s">
        <v>1264</v>
      </c>
      <c r="K856" s="18" t="s">
        <v>3003</v>
      </c>
      <c r="L856" s="18" t="s">
        <v>1174</v>
      </c>
      <c r="M856" s="21">
        <v>0.75</v>
      </c>
      <c r="N856" s="27"/>
      <c r="O856" s="27"/>
      <c r="Q856" s="9"/>
      <c r="T856" s="24" t="str">
        <f t="shared" si="13"/>
        <v>ES2015CSR2</v>
      </c>
    </row>
    <row r="857" spans="1:20" ht="15" customHeight="1">
      <c r="A857" s="20" t="s">
        <v>40</v>
      </c>
      <c r="B857" s="20" t="s">
        <v>34</v>
      </c>
      <c r="C857" s="20">
        <v>2015</v>
      </c>
      <c r="D857" s="20" t="s">
        <v>6</v>
      </c>
      <c r="E857" s="18" t="s">
        <v>1035</v>
      </c>
      <c r="F857" s="20" t="s">
        <v>3</v>
      </c>
      <c r="G857" s="18" t="s">
        <v>2148</v>
      </c>
      <c r="H857" s="18" t="s">
        <v>1</v>
      </c>
      <c r="I857" s="20">
        <v>0.5</v>
      </c>
      <c r="J857" s="21" t="s">
        <v>1264</v>
      </c>
      <c r="K857" s="18" t="s">
        <v>1946</v>
      </c>
      <c r="L857" s="18" t="s">
        <v>142</v>
      </c>
      <c r="M857" s="21">
        <v>0.5</v>
      </c>
      <c r="N857" s="27"/>
      <c r="O857" s="27"/>
      <c r="Q857" s="9"/>
      <c r="T857" s="24" t="str">
        <f t="shared" si="13"/>
        <v>ES2015CSR3</v>
      </c>
    </row>
    <row r="858" spans="1:20" ht="15" customHeight="1">
      <c r="A858" s="20" t="s">
        <v>40</v>
      </c>
      <c r="B858" s="20" t="s">
        <v>34</v>
      </c>
      <c r="C858" s="20">
        <v>2015</v>
      </c>
      <c r="D858" s="20" t="s">
        <v>6</v>
      </c>
      <c r="E858" s="18" t="s">
        <v>1035</v>
      </c>
      <c r="F858" s="20" t="s">
        <v>3</v>
      </c>
      <c r="G858" s="18" t="s">
        <v>2148</v>
      </c>
      <c r="H858" s="18" t="s">
        <v>1</v>
      </c>
      <c r="I858" s="20">
        <v>0.5</v>
      </c>
      <c r="J858" s="21" t="s">
        <v>1260</v>
      </c>
      <c r="K858" s="18" t="s">
        <v>1947</v>
      </c>
      <c r="L858" s="18" t="s">
        <v>142</v>
      </c>
      <c r="M858" s="21">
        <v>0.5</v>
      </c>
      <c r="N858" s="27"/>
      <c r="O858" s="27"/>
      <c r="Q858" s="9"/>
      <c r="T858" s="24" t="str">
        <f t="shared" si="13"/>
        <v>ES2015CSR3</v>
      </c>
    </row>
    <row r="859" spans="1:20" ht="15" customHeight="1">
      <c r="A859" s="20" t="s">
        <v>40</v>
      </c>
      <c r="B859" s="20" t="s">
        <v>34</v>
      </c>
      <c r="C859" s="20">
        <v>2015</v>
      </c>
      <c r="D859" s="20" t="s">
        <v>6</v>
      </c>
      <c r="E859" s="18" t="s">
        <v>1035</v>
      </c>
      <c r="F859" s="20" t="s">
        <v>3</v>
      </c>
      <c r="G859" s="18" t="s">
        <v>2148</v>
      </c>
      <c r="H859" s="18" t="s">
        <v>1</v>
      </c>
      <c r="I859" s="20">
        <v>0.5</v>
      </c>
      <c r="J859" s="21" t="s">
        <v>1261</v>
      </c>
      <c r="K859" s="18" t="s">
        <v>1948</v>
      </c>
      <c r="L859" s="18" t="s">
        <v>1149</v>
      </c>
      <c r="M859" s="21">
        <v>0.25</v>
      </c>
      <c r="N859" s="27"/>
      <c r="O859" s="27"/>
      <c r="Q859" s="9"/>
      <c r="T859" s="24" t="str">
        <f t="shared" si="13"/>
        <v>ES2015CSR3</v>
      </c>
    </row>
    <row r="860" spans="1:20" ht="15" customHeight="1">
      <c r="A860" s="20" t="s">
        <v>40</v>
      </c>
      <c r="B860" s="20" t="s">
        <v>34</v>
      </c>
      <c r="C860" s="20">
        <v>2015</v>
      </c>
      <c r="D860" s="20" t="s">
        <v>7</v>
      </c>
      <c r="E860" s="18" t="s">
        <v>1036</v>
      </c>
      <c r="F860" s="20" t="s">
        <v>3</v>
      </c>
      <c r="G860" s="18" t="s">
        <v>2149</v>
      </c>
      <c r="H860" s="18" t="s">
        <v>1</v>
      </c>
      <c r="I860" s="20">
        <v>0.5</v>
      </c>
      <c r="J860" s="21" t="s">
        <v>1264</v>
      </c>
      <c r="K860" s="18" t="s">
        <v>1949</v>
      </c>
      <c r="L860" s="18" t="s">
        <v>142</v>
      </c>
      <c r="M860" s="21">
        <v>0.5</v>
      </c>
      <c r="N860" s="27"/>
      <c r="O860" s="27"/>
      <c r="Q860" s="9"/>
      <c r="T860" s="24" t="str">
        <f t="shared" si="13"/>
        <v>ES2015CSR4</v>
      </c>
    </row>
    <row r="861" spans="1:20" ht="15" customHeight="1">
      <c r="A861" s="20" t="s">
        <v>40</v>
      </c>
      <c r="B861" s="20" t="s">
        <v>34</v>
      </c>
      <c r="C861" s="20">
        <v>2015</v>
      </c>
      <c r="D861" s="20" t="s">
        <v>7</v>
      </c>
      <c r="E861" s="18" t="s">
        <v>1036</v>
      </c>
      <c r="F861" s="20" t="s">
        <v>3</v>
      </c>
      <c r="G861" s="18" t="s">
        <v>2149</v>
      </c>
      <c r="H861" s="18" t="s">
        <v>1</v>
      </c>
      <c r="I861" s="20">
        <v>0.5</v>
      </c>
      <c r="J861" s="21" t="s">
        <v>1260</v>
      </c>
      <c r="K861" s="18" t="s">
        <v>1950</v>
      </c>
      <c r="L861" s="18" t="s">
        <v>1164</v>
      </c>
      <c r="M861" s="21">
        <v>0</v>
      </c>
      <c r="N861" s="27"/>
      <c r="O861" s="27"/>
      <c r="Q861" s="9"/>
      <c r="T861" s="24" t="str">
        <f t="shared" si="13"/>
        <v>ES2015CSR4</v>
      </c>
    </row>
    <row r="862" spans="1:20" ht="15" customHeight="1">
      <c r="A862" s="20" t="s">
        <v>40</v>
      </c>
      <c r="B862" s="20" t="s">
        <v>34</v>
      </c>
      <c r="C862" s="20">
        <v>2015</v>
      </c>
      <c r="D862" s="20" t="s">
        <v>7</v>
      </c>
      <c r="E862" s="18" t="s">
        <v>1036</v>
      </c>
      <c r="F862" s="20" t="s">
        <v>3</v>
      </c>
      <c r="G862" s="18" t="s">
        <v>2149</v>
      </c>
      <c r="H862" s="18" t="s">
        <v>1</v>
      </c>
      <c r="I862" s="20">
        <v>0.5</v>
      </c>
      <c r="J862" s="21" t="s">
        <v>1261</v>
      </c>
      <c r="K862" s="18" t="s">
        <v>1951</v>
      </c>
      <c r="L862" s="18" t="s">
        <v>142</v>
      </c>
      <c r="M862" s="21">
        <v>0.5</v>
      </c>
      <c r="N862" s="27"/>
      <c r="O862" s="27"/>
      <c r="Q862" s="9"/>
      <c r="T862" s="24" t="str">
        <f t="shared" si="13"/>
        <v>ES2015CSR4</v>
      </c>
    </row>
    <row r="863" spans="1:20" ht="15" customHeight="1">
      <c r="A863" s="20" t="s">
        <v>40</v>
      </c>
      <c r="B863" s="20" t="s">
        <v>34</v>
      </c>
      <c r="C863" s="20">
        <v>2016</v>
      </c>
      <c r="D863" s="20" t="s">
        <v>4</v>
      </c>
      <c r="E863" s="18" t="s">
        <v>2318</v>
      </c>
      <c r="F863" s="20" t="s">
        <v>13</v>
      </c>
      <c r="G863" s="18" t="s">
        <v>2319</v>
      </c>
      <c r="H863" s="18" t="s">
        <v>906</v>
      </c>
      <c r="I863" s="20">
        <v>0.25</v>
      </c>
      <c r="J863" s="21" t="s">
        <v>1264</v>
      </c>
      <c r="K863" s="18" t="s">
        <v>2320</v>
      </c>
      <c r="L863" s="18" t="s">
        <v>142</v>
      </c>
      <c r="M863" s="21">
        <v>0.5</v>
      </c>
      <c r="N863" s="27"/>
      <c r="O863" s="27"/>
      <c r="Q863" s="9"/>
      <c r="T863" s="24" t="str">
        <f t="shared" si="13"/>
        <v>ES2016CSR1</v>
      </c>
    </row>
    <row r="864" spans="1:20" ht="15" customHeight="1">
      <c r="A864" s="20" t="s">
        <v>40</v>
      </c>
      <c r="B864" s="20" t="s">
        <v>34</v>
      </c>
      <c r="C864" s="20">
        <v>2016</v>
      </c>
      <c r="D864" s="20" t="s">
        <v>4</v>
      </c>
      <c r="E864" s="18" t="s">
        <v>2318</v>
      </c>
      <c r="F864" s="20" t="s">
        <v>13</v>
      </c>
      <c r="G864" s="18" t="s">
        <v>2319</v>
      </c>
      <c r="H864" s="18" t="s">
        <v>906</v>
      </c>
      <c r="I864" s="20">
        <v>0.25</v>
      </c>
      <c r="J864" s="21" t="s">
        <v>1260</v>
      </c>
      <c r="K864" s="18" t="s">
        <v>2321</v>
      </c>
      <c r="L864" s="18" t="s">
        <v>1149</v>
      </c>
      <c r="M864" s="21">
        <v>0.25</v>
      </c>
      <c r="N864" s="27"/>
      <c r="O864" s="27"/>
      <c r="P864" s="9" t="s">
        <v>17</v>
      </c>
      <c r="Q864" s="9"/>
      <c r="T864" s="24" t="str">
        <f t="shared" si="13"/>
        <v>ES2016CSR1</v>
      </c>
    </row>
    <row r="865" spans="1:20" ht="15" customHeight="1">
      <c r="A865" s="20" t="s">
        <v>40</v>
      </c>
      <c r="B865" s="20" t="s">
        <v>34</v>
      </c>
      <c r="C865" s="20">
        <v>2016</v>
      </c>
      <c r="D865" s="20" t="s">
        <v>5</v>
      </c>
      <c r="E865" s="18" t="s">
        <v>2322</v>
      </c>
      <c r="F865" s="20" t="s">
        <v>3</v>
      </c>
      <c r="G865" s="18" t="s">
        <v>2323</v>
      </c>
      <c r="H865" s="18" t="s">
        <v>1</v>
      </c>
      <c r="I865" s="20">
        <v>0.5</v>
      </c>
      <c r="J865" s="21" t="s">
        <v>1264</v>
      </c>
      <c r="K865" s="18" t="s">
        <v>2324</v>
      </c>
      <c r="L865" s="18" t="s">
        <v>142</v>
      </c>
      <c r="M865" s="21">
        <v>0.5</v>
      </c>
      <c r="N865" s="27"/>
      <c r="O865" s="27"/>
      <c r="P865" s="9" t="s">
        <v>17</v>
      </c>
      <c r="Q865" s="9"/>
      <c r="T865" s="24" t="str">
        <f t="shared" si="13"/>
        <v>ES2016CSR2</v>
      </c>
    </row>
    <row r="866" spans="1:20" ht="15" customHeight="1">
      <c r="A866" s="20" t="s">
        <v>40</v>
      </c>
      <c r="B866" s="20" t="s">
        <v>34</v>
      </c>
      <c r="C866" s="20">
        <v>2016</v>
      </c>
      <c r="D866" s="20" t="s">
        <v>5</v>
      </c>
      <c r="E866" s="18" t="s">
        <v>2322</v>
      </c>
      <c r="F866" s="20" t="s">
        <v>3</v>
      </c>
      <c r="G866" s="18" t="s">
        <v>2323</v>
      </c>
      <c r="H866" s="18" t="s">
        <v>1</v>
      </c>
      <c r="I866" s="20">
        <v>0.5</v>
      </c>
      <c r="J866" s="21" t="s">
        <v>1260</v>
      </c>
      <c r="K866" s="18" t="s">
        <v>2325</v>
      </c>
      <c r="L866" s="18" t="s">
        <v>142</v>
      </c>
      <c r="M866" s="21">
        <v>0.5</v>
      </c>
      <c r="N866" s="27"/>
      <c r="O866" s="27"/>
      <c r="P866" s="9" t="s">
        <v>17</v>
      </c>
      <c r="Q866" s="9"/>
      <c r="T866" s="24" t="str">
        <f t="shared" si="13"/>
        <v>ES2016CSR2</v>
      </c>
    </row>
    <row r="867" spans="1:20" ht="15" customHeight="1">
      <c r="A867" s="20" t="s">
        <v>40</v>
      </c>
      <c r="B867" s="20" t="s">
        <v>34</v>
      </c>
      <c r="C867" s="20">
        <v>2016</v>
      </c>
      <c r="D867" s="20" t="s">
        <v>5</v>
      </c>
      <c r="E867" s="18" t="s">
        <v>2322</v>
      </c>
      <c r="F867" s="20" t="s">
        <v>3</v>
      </c>
      <c r="G867" s="18" t="s">
        <v>2323</v>
      </c>
      <c r="H867" s="18" t="s">
        <v>1</v>
      </c>
      <c r="I867" s="20">
        <v>0.5</v>
      </c>
      <c r="J867" s="21" t="s">
        <v>1261</v>
      </c>
      <c r="K867" s="18" t="s">
        <v>2326</v>
      </c>
      <c r="L867" s="18" t="s">
        <v>1149</v>
      </c>
      <c r="M867" s="21">
        <v>0.25</v>
      </c>
      <c r="N867" s="27"/>
      <c r="O867" s="27"/>
      <c r="P867" s="9" t="s">
        <v>17</v>
      </c>
      <c r="Q867" s="9"/>
      <c r="T867" s="24" t="str">
        <f t="shared" si="13"/>
        <v>ES2016CSR2</v>
      </c>
    </row>
    <row r="868" spans="1:20" ht="15" customHeight="1">
      <c r="A868" s="20" t="s">
        <v>40</v>
      </c>
      <c r="B868" s="20" t="s">
        <v>34</v>
      </c>
      <c r="C868" s="20">
        <v>2016</v>
      </c>
      <c r="D868" s="20" t="s">
        <v>6</v>
      </c>
      <c r="E868" s="18" t="s">
        <v>2327</v>
      </c>
      <c r="F868" s="20" t="s">
        <v>3</v>
      </c>
      <c r="G868" s="18" t="s">
        <v>2328</v>
      </c>
      <c r="H868" s="18" t="s">
        <v>906</v>
      </c>
      <c r="I868" s="20">
        <v>0.25</v>
      </c>
      <c r="J868" s="21" t="s">
        <v>1264</v>
      </c>
      <c r="K868" s="18" t="s">
        <v>2329</v>
      </c>
      <c r="L868" s="18" t="s">
        <v>1149</v>
      </c>
      <c r="M868" s="21">
        <v>0.25</v>
      </c>
      <c r="N868" s="27"/>
      <c r="O868" s="27"/>
      <c r="P868" s="9" t="s">
        <v>17</v>
      </c>
      <c r="Q868" s="9"/>
      <c r="T868" s="24" t="str">
        <f t="shared" si="13"/>
        <v>ES2016CSR3</v>
      </c>
    </row>
    <row r="869" spans="1:20" ht="15" customHeight="1">
      <c r="A869" s="20" t="s">
        <v>40</v>
      </c>
      <c r="B869" s="20" t="s">
        <v>34</v>
      </c>
      <c r="C869" s="20">
        <v>2016</v>
      </c>
      <c r="D869" s="20" t="s">
        <v>6</v>
      </c>
      <c r="E869" s="18" t="s">
        <v>2327</v>
      </c>
      <c r="F869" s="20" t="s">
        <v>3</v>
      </c>
      <c r="G869" s="18" t="s">
        <v>2328</v>
      </c>
      <c r="H869" s="18" t="s">
        <v>906</v>
      </c>
      <c r="I869" s="20">
        <v>0.25</v>
      </c>
      <c r="J869" s="21" t="s">
        <v>1260</v>
      </c>
      <c r="K869" s="18" t="s">
        <v>2330</v>
      </c>
      <c r="L869" s="18" t="s">
        <v>1149</v>
      </c>
      <c r="M869" s="21">
        <v>0.25</v>
      </c>
      <c r="N869" s="27"/>
      <c r="O869" s="27"/>
      <c r="P869" s="9" t="s">
        <v>17</v>
      </c>
      <c r="Q869" s="9"/>
      <c r="T869" s="24" t="str">
        <f t="shared" si="13"/>
        <v>ES2016CSR3</v>
      </c>
    </row>
    <row r="870" spans="1:20" ht="15" customHeight="1">
      <c r="A870" s="20" t="s">
        <v>40</v>
      </c>
      <c r="B870" s="20" t="s">
        <v>34</v>
      </c>
      <c r="C870" s="20">
        <v>2016</v>
      </c>
      <c r="D870" s="20" t="s">
        <v>7</v>
      </c>
      <c r="E870" s="18" t="s">
        <v>2331</v>
      </c>
      <c r="F870" s="20" t="s">
        <v>3</v>
      </c>
      <c r="G870" s="18" t="s">
        <v>2332</v>
      </c>
      <c r="H870" s="18" t="s">
        <v>906</v>
      </c>
      <c r="I870" s="20">
        <v>0.25</v>
      </c>
      <c r="J870" s="21" t="s">
        <v>1264</v>
      </c>
      <c r="K870" s="18" t="s">
        <v>2333</v>
      </c>
      <c r="L870" s="18" t="s">
        <v>1149</v>
      </c>
      <c r="M870" s="21">
        <v>0.25</v>
      </c>
      <c r="N870" s="27"/>
      <c r="O870" s="27"/>
      <c r="P870" s="9" t="s">
        <v>17</v>
      </c>
      <c r="Q870" s="9"/>
      <c r="T870" s="24" t="str">
        <f t="shared" si="13"/>
        <v>ES2016CSR4</v>
      </c>
    </row>
    <row r="871" spans="1:20" ht="15" customHeight="1">
      <c r="A871" s="20" t="s">
        <v>40</v>
      </c>
      <c r="B871" s="20" t="s">
        <v>34</v>
      </c>
      <c r="C871" s="20">
        <v>2016</v>
      </c>
      <c r="D871" s="20" t="s">
        <v>7</v>
      </c>
      <c r="E871" s="18" t="s">
        <v>2331</v>
      </c>
      <c r="F871" s="20" t="s">
        <v>3</v>
      </c>
      <c r="G871" s="18" t="s">
        <v>2332</v>
      </c>
      <c r="H871" s="18" t="s">
        <v>906</v>
      </c>
      <c r="I871" s="20">
        <v>0.25</v>
      </c>
      <c r="J871" s="21" t="s">
        <v>1260</v>
      </c>
      <c r="K871" s="18" t="s">
        <v>2334</v>
      </c>
      <c r="L871" s="18" t="s">
        <v>1149</v>
      </c>
      <c r="M871" s="21">
        <v>0.25</v>
      </c>
      <c r="N871" s="27"/>
      <c r="O871" s="27"/>
      <c r="P871" s="9" t="s">
        <v>17</v>
      </c>
      <c r="Q871" s="9"/>
      <c r="T871" s="24" t="str">
        <f t="shared" si="13"/>
        <v>ES2016CSR4</v>
      </c>
    </row>
    <row r="872" spans="1:20" ht="15" customHeight="1">
      <c r="A872" s="20" t="s">
        <v>40</v>
      </c>
      <c r="B872" s="20" t="s">
        <v>34</v>
      </c>
      <c r="C872" s="20">
        <v>2016</v>
      </c>
      <c r="D872" s="20" t="s">
        <v>7</v>
      </c>
      <c r="E872" s="18" t="s">
        <v>2331</v>
      </c>
      <c r="F872" s="20" t="s">
        <v>3</v>
      </c>
      <c r="G872" s="18" t="s">
        <v>2332</v>
      </c>
      <c r="H872" s="18" t="s">
        <v>906</v>
      </c>
      <c r="I872" s="20">
        <v>0.25</v>
      </c>
      <c r="J872" s="21" t="s">
        <v>1261</v>
      </c>
      <c r="K872" s="18" t="s">
        <v>2335</v>
      </c>
      <c r="L872" s="18" t="s">
        <v>1164</v>
      </c>
      <c r="M872" s="21">
        <v>0</v>
      </c>
      <c r="N872" s="27"/>
      <c r="O872" s="27"/>
      <c r="P872" s="9" t="s">
        <v>17</v>
      </c>
      <c r="Q872" s="9"/>
      <c r="T872" s="24" t="str">
        <f t="shared" si="13"/>
        <v>ES2016CSR4</v>
      </c>
    </row>
    <row r="873" spans="1:20" ht="15" customHeight="1">
      <c r="A873" s="20" t="s">
        <v>40</v>
      </c>
      <c r="B873" s="20" t="s">
        <v>34</v>
      </c>
      <c r="C873" s="20">
        <v>2017</v>
      </c>
      <c r="D873" s="20" t="s">
        <v>4</v>
      </c>
      <c r="E873" s="18" t="s">
        <v>2658</v>
      </c>
      <c r="F873" s="20" t="s">
        <v>13</v>
      </c>
      <c r="G873" s="18" t="s">
        <v>3807</v>
      </c>
      <c r="H873" s="18" t="s">
        <v>1</v>
      </c>
      <c r="I873" s="20">
        <v>0.5</v>
      </c>
      <c r="J873" s="21" t="s">
        <v>1221</v>
      </c>
      <c r="K873" s="18" t="s">
        <v>2943</v>
      </c>
      <c r="L873" s="18" t="s">
        <v>906</v>
      </c>
      <c r="M873" s="21">
        <v>0.25</v>
      </c>
      <c r="N873" s="27"/>
      <c r="O873" s="27"/>
      <c r="P873" s="9" t="s">
        <v>17</v>
      </c>
      <c r="Q873" s="9"/>
      <c r="T873" s="24" t="str">
        <f t="shared" si="13"/>
        <v>ES2017CSR1</v>
      </c>
    </row>
    <row r="874" spans="1:20" ht="15" customHeight="1">
      <c r="A874" s="20" t="s">
        <v>40</v>
      </c>
      <c r="B874" s="20" t="s">
        <v>34</v>
      </c>
      <c r="C874" s="20">
        <v>2017</v>
      </c>
      <c r="D874" s="20" t="s">
        <v>4</v>
      </c>
      <c r="E874" s="18" t="s">
        <v>2658</v>
      </c>
      <c r="F874" s="20" t="s">
        <v>13</v>
      </c>
      <c r="G874" s="18" t="s">
        <v>3807</v>
      </c>
      <c r="H874" s="18" t="s">
        <v>1</v>
      </c>
      <c r="I874" s="20">
        <v>0.5</v>
      </c>
      <c r="J874" s="21" t="s">
        <v>1222</v>
      </c>
      <c r="K874" s="18" t="s">
        <v>2944</v>
      </c>
      <c r="L874" s="18" t="s">
        <v>1</v>
      </c>
      <c r="M874" s="21">
        <v>0.5</v>
      </c>
      <c r="N874" s="27"/>
      <c r="O874" s="27"/>
      <c r="P874" s="9" t="s">
        <v>17</v>
      </c>
      <c r="Q874" s="9"/>
      <c r="T874" s="24" t="str">
        <f t="shared" si="13"/>
        <v>ES2017CSR1</v>
      </c>
    </row>
    <row r="875" spans="1:20" ht="15" customHeight="1">
      <c r="A875" s="20" t="s">
        <v>40</v>
      </c>
      <c r="B875" s="20" t="s">
        <v>34</v>
      </c>
      <c r="C875" s="20">
        <v>2017</v>
      </c>
      <c r="D875" s="20" t="s">
        <v>4</v>
      </c>
      <c r="E875" s="18" t="s">
        <v>2658</v>
      </c>
      <c r="F875" s="20" t="s">
        <v>13</v>
      </c>
      <c r="G875" s="18" t="s">
        <v>3807</v>
      </c>
      <c r="H875" s="18" t="s">
        <v>1</v>
      </c>
      <c r="I875" s="20">
        <v>0.5</v>
      </c>
      <c r="J875" s="21" t="s">
        <v>1223</v>
      </c>
      <c r="K875" s="18" t="s">
        <v>2945</v>
      </c>
      <c r="L875" s="18" t="s">
        <v>1</v>
      </c>
      <c r="M875" s="21">
        <v>0.5</v>
      </c>
      <c r="N875" s="27"/>
      <c r="O875" s="27"/>
      <c r="P875" s="9" t="s">
        <v>17</v>
      </c>
      <c r="Q875" s="9"/>
      <c r="T875" s="24" t="str">
        <f t="shared" si="13"/>
        <v>ES2017CSR1</v>
      </c>
    </row>
    <row r="876" spans="1:20" ht="15" customHeight="1">
      <c r="A876" s="20" t="s">
        <v>40</v>
      </c>
      <c r="B876" s="20" t="s">
        <v>34</v>
      </c>
      <c r="C876" s="20">
        <v>2017</v>
      </c>
      <c r="D876" s="20" t="s">
        <v>5</v>
      </c>
      <c r="E876" s="18" t="s">
        <v>2659</v>
      </c>
      <c r="F876" s="20" t="s">
        <v>3</v>
      </c>
      <c r="G876" s="18" t="s">
        <v>2946</v>
      </c>
      <c r="H876" s="18" t="s">
        <v>906</v>
      </c>
      <c r="I876" s="20">
        <v>0.25</v>
      </c>
      <c r="J876" s="21" t="s">
        <v>1221</v>
      </c>
      <c r="K876" s="18" t="s">
        <v>2947</v>
      </c>
      <c r="L876" s="18" t="s">
        <v>1</v>
      </c>
      <c r="M876" s="21">
        <v>0.5</v>
      </c>
      <c r="N876" s="27"/>
      <c r="O876" s="27"/>
      <c r="P876" s="9" t="s">
        <v>17</v>
      </c>
      <c r="Q876" s="9"/>
      <c r="T876" s="24" t="str">
        <f t="shared" si="13"/>
        <v>ES2017CSR2</v>
      </c>
    </row>
    <row r="877" spans="1:20" ht="15" customHeight="1">
      <c r="A877" s="20" t="s">
        <v>40</v>
      </c>
      <c r="B877" s="20" t="s">
        <v>34</v>
      </c>
      <c r="C877" s="20">
        <v>2017</v>
      </c>
      <c r="D877" s="20" t="s">
        <v>5</v>
      </c>
      <c r="E877" s="18" t="s">
        <v>2659</v>
      </c>
      <c r="F877" s="20" t="s">
        <v>3</v>
      </c>
      <c r="G877" s="18" t="s">
        <v>2946</v>
      </c>
      <c r="H877" s="18" t="s">
        <v>906</v>
      </c>
      <c r="I877" s="20">
        <v>0.25</v>
      </c>
      <c r="J877" s="21" t="s">
        <v>1222</v>
      </c>
      <c r="K877" s="18" t="s">
        <v>2948</v>
      </c>
      <c r="L877" s="18" t="s">
        <v>906</v>
      </c>
      <c r="M877" s="21">
        <v>0.25</v>
      </c>
      <c r="N877" s="27"/>
      <c r="O877" s="27"/>
      <c r="P877" s="9" t="s">
        <v>17</v>
      </c>
      <c r="Q877" s="9"/>
      <c r="T877" s="24" t="str">
        <f t="shared" si="13"/>
        <v>ES2017CSR2</v>
      </c>
    </row>
    <row r="878" spans="1:20" ht="15" customHeight="1">
      <c r="A878" s="20" t="s">
        <v>40</v>
      </c>
      <c r="B878" s="20" t="s">
        <v>34</v>
      </c>
      <c r="C878" s="20">
        <v>2017</v>
      </c>
      <c r="D878" s="20" t="s">
        <v>5</v>
      </c>
      <c r="E878" s="18" t="s">
        <v>2659</v>
      </c>
      <c r="F878" s="20" t="s">
        <v>3</v>
      </c>
      <c r="G878" s="18" t="s">
        <v>2946</v>
      </c>
      <c r="H878" s="18" t="s">
        <v>906</v>
      </c>
      <c r="I878" s="20">
        <v>0.25</v>
      </c>
      <c r="J878" s="21" t="s">
        <v>1223</v>
      </c>
      <c r="K878" s="18" t="s">
        <v>2949</v>
      </c>
      <c r="L878" s="18" t="s">
        <v>906</v>
      </c>
      <c r="M878" s="21">
        <v>0.25</v>
      </c>
      <c r="N878" s="27"/>
      <c r="O878" s="27"/>
      <c r="P878" s="9" t="s">
        <v>17</v>
      </c>
      <c r="Q878" s="9"/>
      <c r="T878" s="24" t="str">
        <f t="shared" si="13"/>
        <v>ES2017CSR2</v>
      </c>
    </row>
    <row r="879" spans="1:20" ht="15" customHeight="1">
      <c r="A879" s="20" t="s">
        <v>40</v>
      </c>
      <c r="B879" s="20" t="s">
        <v>34</v>
      </c>
      <c r="C879" s="20">
        <v>2017</v>
      </c>
      <c r="D879" s="20" t="s">
        <v>5</v>
      </c>
      <c r="E879" s="18" t="s">
        <v>2659</v>
      </c>
      <c r="F879" s="20" t="s">
        <v>3</v>
      </c>
      <c r="G879" s="18" t="s">
        <v>2946</v>
      </c>
      <c r="H879" s="18" t="s">
        <v>906</v>
      </c>
      <c r="I879" s="20">
        <v>0.25</v>
      </c>
      <c r="J879" s="21" t="s">
        <v>1224</v>
      </c>
      <c r="K879" s="18" t="s">
        <v>2950</v>
      </c>
      <c r="L879" s="18" t="s">
        <v>906</v>
      </c>
      <c r="M879" s="21">
        <v>0.25</v>
      </c>
      <c r="N879" s="27"/>
      <c r="O879" s="27"/>
      <c r="P879" s="9" t="s">
        <v>17</v>
      </c>
      <c r="Q879" s="9"/>
      <c r="T879" s="24" t="str">
        <f t="shared" si="13"/>
        <v>ES2017CSR2</v>
      </c>
    </row>
    <row r="880" spans="1:20" ht="15" customHeight="1">
      <c r="A880" s="20" t="s">
        <v>40</v>
      </c>
      <c r="B880" s="20" t="s">
        <v>34</v>
      </c>
      <c r="C880" s="20">
        <v>2017</v>
      </c>
      <c r="D880" s="20" t="s">
        <v>5</v>
      </c>
      <c r="E880" s="18" t="s">
        <v>2659</v>
      </c>
      <c r="F880" s="20" t="s">
        <v>3</v>
      </c>
      <c r="G880" s="18" t="s">
        <v>2946</v>
      </c>
      <c r="H880" s="18" t="s">
        <v>906</v>
      </c>
      <c r="I880" s="20">
        <v>0.25</v>
      </c>
      <c r="J880" s="21" t="s">
        <v>1225</v>
      </c>
      <c r="K880" s="18" t="s">
        <v>2951</v>
      </c>
      <c r="L880" s="18" t="s">
        <v>906</v>
      </c>
      <c r="M880" s="21">
        <v>0.25</v>
      </c>
      <c r="N880" s="27"/>
      <c r="O880" s="27"/>
      <c r="P880" s="9" t="s">
        <v>17</v>
      </c>
      <c r="Q880" s="9"/>
      <c r="T880" s="24" t="str">
        <f t="shared" si="13"/>
        <v>ES2017CSR2</v>
      </c>
    </row>
    <row r="881" spans="1:20" ht="15" customHeight="1">
      <c r="A881" s="20" t="s">
        <v>40</v>
      </c>
      <c r="B881" s="20" t="s">
        <v>34</v>
      </c>
      <c r="C881" s="20">
        <v>2017</v>
      </c>
      <c r="D881" s="20" t="s">
        <v>6</v>
      </c>
      <c r="E881" s="18" t="s">
        <v>3431</v>
      </c>
      <c r="F881" s="20" t="s">
        <v>3</v>
      </c>
      <c r="G881" s="18" t="s">
        <v>2952</v>
      </c>
      <c r="H881" s="18" t="s">
        <v>906</v>
      </c>
      <c r="I881" s="20">
        <v>0.25</v>
      </c>
      <c r="J881" s="21" t="s">
        <v>1221</v>
      </c>
      <c r="K881" s="18" t="s">
        <v>2953</v>
      </c>
      <c r="L881" s="18" t="s">
        <v>906</v>
      </c>
      <c r="M881" s="21">
        <v>0.25</v>
      </c>
      <c r="N881" s="27"/>
      <c r="O881" s="27"/>
      <c r="P881" s="9" t="s">
        <v>17</v>
      </c>
      <c r="Q881" s="9"/>
      <c r="T881" s="24" t="str">
        <f t="shared" si="13"/>
        <v>ES2017CSR3</v>
      </c>
    </row>
    <row r="882" spans="1:20" ht="15" customHeight="1">
      <c r="A882" s="20" t="s">
        <v>40</v>
      </c>
      <c r="B882" s="20" t="s">
        <v>34</v>
      </c>
      <c r="C882" s="20">
        <v>2017</v>
      </c>
      <c r="D882" s="20" t="s">
        <v>6</v>
      </c>
      <c r="E882" s="18" t="s">
        <v>3431</v>
      </c>
      <c r="F882" s="20" t="s">
        <v>3</v>
      </c>
      <c r="G882" s="18" t="s">
        <v>2952</v>
      </c>
      <c r="H882" s="18" t="s">
        <v>906</v>
      </c>
      <c r="I882" s="20">
        <v>0.25</v>
      </c>
      <c r="J882" s="21" t="s">
        <v>1222</v>
      </c>
      <c r="K882" s="18" t="s">
        <v>2954</v>
      </c>
      <c r="L882" s="18" t="s">
        <v>906</v>
      </c>
      <c r="M882" s="21">
        <v>0.25</v>
      </c>
      <c r="N882" s="27"/>
      <c r="O882" s="27"/>
      <c r="P882" s="9" t="s">
        <v>17</v>
      </c>
      <c r="Q882" s="9"/>
      <c r="T882" s="24" t="str">
        <f t="shared" si="13"/>
        <v>ES2017CSR3</v>
      </c>
    </row>
    <row r="883" spans="1:20" ht="15" customHeight="1">
      <c r="A883" s="20" t="s">
        <v>40</v>
      </c>
      <c r="B883" s="20" t="s">
        <v>34</v>
      </c>
      <c r="C883" s="20">
        <v>2018</v>
      </c>
      <c r="D883" s="20" t="s">
        <v>4</v>
      </c>
      <c r="E883" s="18" t="s">
        <v>3509</v>
      </c>
      <c r="F883" s="20" t="s">
        <v>13</v>
      </c>
      <c r="G883" s="18" t="s">
        <v>3792</v>
      </c>
      <c r="H883" s="18" t="s">
        <v>906</v>
      </c>
      <c r="I883" s="20">
        <v>0.25</v>
      </c>
      <c r="J883" s="21" t="s">
        <v>1221</v>
      </c>
      <c r="K883" s="18" t="s">
        <v>3594</v>
      </c>
      <c r="L883" s="18" t="s">
        <v>907</v>
      </c>
      <c r="M883" s="21">
        <v>0</v>
      </c>
      <c r="N883" s="27"/>
      <c r="O883" s="27"/>
      <c r="P883" s="9" t="s">
        <v>17</v>
      </c>
      <c r="Q883" s="9"/>
      <c r="T883" s="24" t="str">
        <f t="shared" si="13"/>
        <v>ES2018CSR1</v>
      </c>
    </row>
    <row r="884" spans="1:20" ht="15" customHeight="1">
      <c r="A884" s="20" t="s">
        <v>40</v>
      </c>
      <c r="B884" s="20" t="s">
        <v>34</v>
      </c>
      <c r="C884" s="20">
        <v>2018</v>
      </c>
      <c r="D884" s="20" t="s">
        <v>4</v>
      </c>
      <c r="E884" s="18" t="s">
        <v>3509</v>
      </c>
      <c r="F884" s="20" t="s">
        <v>13</v>
      </c>
      <c r="G884" s="18" t="s">
        <v>3792</v>
      </c>
      <c r="H884" s="18" t="s">
        <v>906</v>
      </c>
      <c r="I884" s="20">
        <v>0.25</v>
      </c>
      <c r="J884" s="21" t="s">
        <v>1222</v>
      </c>
      <c r="K884" s="18" t="s">
        <v>3595</v>
      </c>
      <c r="L884" s="18" t="s">
        <v>906</v>
      </c>
      <c r="M884" s="21">
        <v>0.25</v>
      </c>
      <c r="N884" s="27"/>
      <c r="O884" s="27"/>
      <c r="P884" s="9" t="s">
        <v>17</v>
      </c>
      <c r="Q884" s="9"/>
      <c r="T884" s="24" t="str">
        <f t="shared" si="13"/>
        <v>ES2018CSR1</v>
      </c>
    </row>
    <row r="885" spans="1:20" ht="15" customHeight="1">
      <c r="A885" s="20" t="s">
        <v>40</v>
      </c>
      <c r="B885" s="20" t="s">
        <v>34</v>
      </c>
      <c r="C885" s="20">
        <v>2018</v>
      </c>
      <c r="D885" s="20" t="s">
        <v>5</v>
      </c>
      <c r="E885" s="18" t="s">
        <v>3510</v>
      </c>
      <c r="F885" s="20" t="s">
        <v>3</v>
      </c>
      <c r="G885" s="18" t="s">
        <v>3596</v>
      </c>
      <c r="H885" s="18" t="s">
        <v>906</v>
      </c>
      <c r="I885" s="20">
        <v>0.25</v>
      </c>
      <c r="J885" s="21" t="s">
        <v>1221</v>
      </c>
      <c r="K885" s="18" t="s">
        <v>3597</v>
      </c>
      <c r="L885" s="18" t="s">
        <v>1</v>
      </c>
      <c r="M885" s="21">
        <v>0.5</v>
      </c>
      <c r="N885" s="27"/>
      <c r="O885" s="27"/>
      <c r="P885" s="9" t="s">
        <v>17</v>
      </c>
      <c r="Q885" s="9"/>
      <c r="T885" s="24" t="str">
        <f t="shared" si="13"/>
        <v>ES2018CSR2</v>
      </c>
    </row>
    <row r="886" spans="1:20" ht="15" customHeight="1">
      <c r="A886" s="20" t="s">
        <v>40</v>
      </c>
      <c r="B886" s="20" t="s">
        <v>34</v>
      </c>
      <c r="C886" s="20">
        <v>2018</v>
      </c>
      <c r="D886" s="20" t="s">
        <v>5</v>
      </c>
      <c r="E886" s="18" t="s">
        <v>3510</v>
      </c>
      <c r="F886" s="20" t="s">
        <v>3</v>
      </c>
      <c r="G886" s="18" t="s">
        <v>3596</v>
      </c>
      <c r="H886" s="18" t="s">
        <v>906</v>
      </c>
      <c r="I886" s="20">
        <v>0.25</v>
      </c>
      <c r="J886" s="21" t="s">
        <v>1222</v>
      </c>
      <c r="K886" s="18" t="s">
        <v>3598</v>
      </c>
      <c r="L886" s="18" t="s">
        <v>1</v>
      </c>
      <c r="M886" s="21">
        <v>0.5</v>
      </c>
      <c r="N886" s="27"/>
      <c r="O886" s="27"/>
      <c r="P886" s="9" t="s">
        <v>17</v>
      </c>
      <c r="Q886" s="9"/>
      <c r="T886" s="24" t="str">
        <f t="shared" si="13"/>
        <v>ES2018CSR2</v>
      </c>
    </row>
    <row r="887" spans="1:20" ht="15" customHeight="1">
      <c r="A887" s="20" t="s">
        <v>40</v>
      </c>
      <c r="B887" s="20" t="s">
        <v>34</v>
      </c>
      <c r="C887" s="20">
        <v>2018</v>
      </c>
      <c r="D887" s="20" t="s">
        <v>5</v>
      </c>
      <c r="E887" s="18" t="s">
        <v>3510</v>
      </c>
      <c r="F887" s="20" t="s">
        <v>3</v>
      </c>
      <c r="G887" s="18" t="s">
        <v>3596</v>
      </c>
      <c r="H887" s="18" t="s">
        <v>906</v>
      </c>
      <c r="I887" s="20">
        <v>0.25</v>
      </c>
      <c r="J887" s="21" t="s">
        <v>1223</v>
      </c>
      <c r="K887" s="18" t="s">
        <v>3599</v>
      </c>
      <c r="L887" s="18" t="s">
        <v>906</v>
      </c>
      <c r="M887" s="21">
        <v>0.25</v>
      </c>
      <c r="N887" s="27"/>
      <c r="O887" s="27"/>
      <c r="P887" s="9" t="s">
        <v>17</v>
      </c>
      <c r="Q887" s="9"/>
      <c r="T887" s="24" t="str">
        <f t="shared" si="13"/>
        <v>ES2018CSR2</v>
      </c>
    </row>
    <row r="888" spans="1:20" ht="15" customHeight="1">
      <c r="A888" s="21" t="s">
        <v>40</v>
      </c>
      <c r="B888" s="21" t="s">
        <v>34</v>
      </c>
      <c r="C888" s="21">
        <v>2018</v>
      </c>
      <c r="D888" s="21" t="s">
        <v>5</v>
      </c>
      <c r="E888" s="82" t="s">
        <v>3510</v>
      </c>
      <c r="F888" s="21" t="s">
        <v>3</v>
      </c>
      <c r="G888" s="82" t="s">
        <v>3596</v>
      </c>
      <c r="H888" s="82" t="s">
        <v>906</v>
      </c>
      <c r="I888" s="21">
        <v>0.25</v>
      </c>
      <c r="J888" s="21" t="s">
        <v>1224</v>
      </c>
      <c r="K888" s="82" t="s">
        <v>3600</v>
      </c>
      <c r="L888" s="82" t="s">
        <v>906</v>
      </c>
      <c r="M888" s="21">
        <v>0.25</v>
      </c>
      <c r="N888" s="27"/>
      <c r="O888" s="27"/>
      <c r="P888" s="9" t="s">
        <v>17</v>
      </c>
      <c r="Q888" s="9"/>
      <c r="T888" s="24" t="str">
        <f t="shared" si="13"/>
        <v>ES2018CSR2</v>
      </c>
    </row>
    <row r="889" spans="1:20" ht="15" customHeight="1">
      <c r="A889" s="21" t="s">
        <v>40</v>
      </c>
      <c r="B889" s="21" t="s">
        <v>34</v>
      </c>
      <c r="C889" s="21">
        <v>2018</v>
      </c>
      <c r="D889" s="21" t="s">
        <v>6</v>
      </c>
      <c r="E889" s="82" t="s">
        <v>3511</v>
      </c>
      <c r="F889" s="21" t="s">
        <v>3</v>
      </c>
      <c r="G889" s="82" t="s">
        <v>3601</v>
      </c>
      <c r="H889" s="82" t="s">
        <v>906</v>
      </c>
      <c r="I889" s="21">
        <v>0.25</v>
      </c>
      <c r="J889" s="21" t="s">
        <v>1221</v>
      </c>
      <c r="K889" s="82" t="s">
        <v>3602</v>
      </c>
      <c r="L889" s="82" t="s">
        <v>906</v>
      </c>
      <c r="M889" s="21">
        <v>0.25</v>
      </c>
      <c r="N889" s="27"/>
      <c r="O889" s="27"/>
      <c r="P889" s="9" t="s">
        <v>17</v>
      </c>
      <c r="Q889" s="9"/>
      <c r="T889" s="24" t="str">
        <f t="shared" si="13"/>
        <v>ES2018CSR3</v>
      </c>
    </row>
    <row r="890" spans="1:20" ht="15" customHeight="1">
      <c r="A890" s="21" t="s">
        <v>40</v>
      </c>
      <c r="B890" s="21" t="s">
        <v>34</v>
      </c>
      <c r="C890" s="21">
        <v>2018</v>
      </c>
      <c r="D890" s="21" t="s">
        <v>6</v>
      </c>
      <c r="E890" s="82" t="s">
        <v>3511</v>
      </c>
      <c r="F890" s="21" t="s">
        <v>3</v>
      </c>
      <c r="G890" s="82" t="s">
        <v>3601</v>
      </c>
      <c r="H890" s="82" t="s">
        <v>906</v>
      </c>
      <c r="I890" s="21">
        <v>0.25</v>
      </c>
      <c r="J890" s="21" t="s">
        <v>1222</v>
      </c>
      <c r="K890" s="82" t="s">
        <v>3603</v>
      </c>
      <c r="L890" s="82" t="s">
        <v>906</v>
      </c>
      <c r="M890" s="21">
        <v>0.25</v>
      </c>
      <c r="N890" s="27"/>
      <c r="O890" s="27"/>
      <c r="P890" s="9" t="s">
        <v>17</v>
      </c>
      <c r="Q890" s="9"/>
      <c r="T890" s="24" t="str">
        <f t="shared" si="13"/>
        <v>ES2018CSR3</v>
      </c>
    </row>
    <row r="891" spans="1:20" ht="15" customHeight="1">
      <c r="A891" s="21" t="s">
        <v>40</v>
      </c>
      <c r="B891" s="21" t="s">
        <v>34</v>
      </c>
      <c r="C891" s="21">
        <v>2018</v>
      </c>
      <c r="D891" s="21" t="s">
        <v>6</v>
      </c>
      <c r="E891" s="82" t="s">
        <v>3511</v>
      </c>
      <c r="F891" s="21" t="s">
        <v>3</v>
      </c>
      <c r="G891" s="82" t="s">
        <v>3601</v>
      </c>
      <c r="H891" s="82" t="s">
        <v>906</v>
      </c>
      <c r="I891" s="21">
        <v>0.25</v>
      </c>
      <c r="J891" s="21" t="s">
        <v>1223</v>
      </c>
      <c r="K891" s="82" t="s">
        <v>3604</v>
      </c>
      <c r="L891" s="82" t="s">
        <v>906</v>
      </c>
      <c r="M891" s="21">
        <v>0.25</v>
      </c>
      <c r="N891" s="27"/>
      <c r="O891" s="27"/>
      <c r="P891" s="9" t="s">
        <v>17</v>
      </c>
      <c r="Q891" s="9"/>
      <c r="T891" s="24" t="str">
        <f t="shared" si="13"/>
        <v>ES2018CSR3</v>
      </c>
    </row>
    <row r="892" spans="1:20" ht="15" customHeight="1">
      <c r="A892" s="21" t="s">
        <v>40</v>
      </c>
      <c r="B892" s="21" t="s">
        <v>34</v>
      </c>
      <c r="C892" s="21">
        <v>2019</v>
      </c>
      <c r="D892" s="21" t="s">
        <v>4</v>
      </c>
      <c r="E892" s="82" t="s">
        <v>3919</v>
      </c>
      <c r="F892" s="21" t="s">
        <v>13</v>
      </c>
      <c r="G892" s="82" t="s">
        <v>4113</v>
      </c>
      <c r="H892" s="82" t="s">
        <v>906</v>
      </c>
      <c r="I892" s="21">
        <v>0.25</v>
      </c>
      <c r="J892" s="21" t="s">
        <v>1264</v>
      </c>
      <c r="K892" s="82" t="s">
        <v>4108</v>
      </c>
      <c r="L892" s="82" t="s">
        <v>2119</v>
      </c>
      <c r="M892" s="21" t="s">
        <v>2119</v>
      </c>
      <c r="N892" s="27"/>
      <c r="O892" s="27"/>
      <c r="P892" s="9" t="s">
        <v>17</v>
      </c>
      <c r="Q892" s="9"/>
      <c r="T892" s="24" t="str">
        <f t="shared" si="13"/>
        <v>ES2019CSR1</v>
      </c>
    </row>
    <row r="893" spans="1:20" ht="15" customHeight="1">
      <c r="A893" s="21" t="s">
        <v>40</v>
      </c>
      <c r="B893" s="21" t="s">
        <v>34</v>
      </c>
      <c r="C893" s="21">
        <v>2019</v>
      </c>
      <c r="D893" s="21" t="s">
        <v>4</v>
      </c>
      <c r="E893" s="82" t="s">
        <v>3919</v>
      </c>
      <c r="F893" s="21" t="s">
        <v>13</v>
      </c>
      <c r="G893" s="82" t="s">
        <v>4113</v>
      </c>
      <c r="H893" s="82" t="s">
        <v>906</v>
      </c>
      <c r="I893" s="21">
        <v>0.25</v>
      </c>
      <c r="J893" s="21" t="s">
        <v>1260</v>
      </c>
      <c r="K893" s="82" t="s">
        <v>4109</v>
      </c>
      <c r="L893" s="82" t="s">
        <v>1164</v>
      </c>
      <c r="M893" s="21">
        <v>0</v>
      </c>
      <c r="N893" s="27"/>
      <c r="O893" s="27"/>
      <c r="Q893" s="9"/>
      <c r="T893" s="24" t="str">
        <f t="shared" si="13"/>
        <v>ES2019CSR1</v>
      </c>
    </row>
    <row r="894" spans="1:20" ht="15" customHeight="1">
      <c r="A894" s="21" t="s">
        <v>40</v>
      </c>
      <c r="B894" s="21" t="s">
        <v>34</v>
      </c>
      <c r="C894" s="21">
        <v>2019</v>
      </c>
      <c r="D894" s="21" t="s">
        <v>4</v>
      </c>
      <c r="E894" s="82" t="s">
        <v>3919</v>
      </c>
      <c r="F894" s="21" t="s">
        <v>13</v>
      </c>
      <c r="G894" s="82" t="s">
        <v>4113</v>
      </c>
      <c r="H894" s="82" t="s">
        <v>906</v>
      </c>
      <c r="I894" s="21">
        <v>0.25</v>
      </c>
      <c r="J894" s="21" t="s">
        <v>1261</v>
      </c>
      <c r="K894" s="82" t="s">
        <v>4110</v>
      </c>
      <c r="L894" s="82" t="s">
        <v>1149</v>
      </c>
      <c r="M894" s="21">
        <v>0.25</v>
      </c>
      <c r="N894" s="27"/>
      <c r="O894" s="27"/>
      <c r="Q894" s="9"/>
      <c r="T894" s="24" t="str">
        <f t="shared" si="13"/>
        <v>ES2019CSR1</v>
      </c>
    </row>
    <row r="895" spans="1:20" ht="15" customHeight="1">
      <c r="A895" s="21" t="s">
        <v>40</v>
      </c>
      <c r="B895" s="21" t="s">
        <v>34</v>
      </c>
      <c r="C895" s="21">
        <v>2019</v>
      </c>
      <c r="D895" s="21" t="s">
        <v>4</v>
      </c>
      <c r="E895" s="82" t="s">
        <v>3919</v>
      </c>
      <c r="F895" s="21" t="s">
        <v>13</v>
      </c>
      <c r="G895" s="82" t="s">
        <v>4113</v>
      </c>
      <c r="H895" s="82" t="s">
        <v>906</v>
      </c>
      <c r="I895" s="21">
        <v>0.25</v>
      </c>
      <c r="J895" s="21" t="s">
        <v>1262</v>
      </c>
      <c r="K895" s="82" t="s">
        <v>4111</v>
      </c>
      <c r="L895" s="82" t="s">
        <v>1164</v>
      </c>
      <c r="M895" s="21">
        <v>0</v>
      </c>
      <c r="N895" s="27"/>
      <c r="O895" s="27"/>
      <c r="Q895" s="9"/>
      <c r="T895" s="24" t="str">
        <f t="shared" si="13"/>
        <v>ES2019CSR1</v>
      </c>
    </row>
    <row r="896" spans="1:20" ht="15" customHeight="1">
      <c r="A896" s="21" t="s">
        <v>40</v>
      </c>
      <c r="B896" s="21" t="s">
        <v>34</v>
      </c>
      <c r="C896" s="21">
        <v>2019</v>
      </c>
      <c r="D896" s="21" t="s">
        <v>4</v>
      </c>
      <c r="E896" s="82" t="s">
        <v>3919</v>
      </c>
      <c r="F896" s="21" t="s">
        <v>13</v>
      </c>
      <c r="G896" s="82" t="s">
        <v>4113</v>
      </c>
      <c r="H896" s="82" t="s">
        <v>906</v>
      </c>
      <c r="I896" s="21">
        <v>0.25</v>
      </c>
      <c r="J896" s="21" t="s">
        <v>1263</v>
      </c>
      <c r="K896" s="82" t="s">
        <v>4112</v>
      </c>
      <c r="L896" s="82" t="s">
        <v>2119</v>
      </c>
      <c r="M896" s="21" t="s">
        <v>2119</v>
      </c>
      <c r="N896" s="27"/>
      <c r="O896" s="27"/>
      <c r="Q896" s="9"/>
      <c r="T896" s="24" t="str">
        <f t="shared" si="13"/>
        <v>ES2019CSR1</v>
      </c>
    </row>
    <row r="897" spans="1:20" ht="15" customHeight="1">
      <c r="A897" s="21" t="s">
        <v>40</v>
      </c>
      <c r="B897" s="21" t="s">
        <v>34</v>
      </c>
      <c r="C897" s="21">
        <v>2019</v>
      </c>
      <c r="D897" s="21" t="s">
        <v>5</v>
      </c>
      <c r="E897" s="82" t="s">
        <v>3920</v>
      </c>
      <c r="F897" s="21" t="s">
        <v>3</v>
      </c>
      <c r="G897" s="82" t="s">
        <v>4127</v>
      </c>
      <c r="H897" s="82" t="s">
        <v>906</v>
      </c>
      <c r="I897" s="21">
        <v>0.25</v>
      </c>
      <c r="J897" s="21" t="s">
        <v>1264</v>
      </c>
      <c r="K897" s="82" t="s">
        <v>4114</v>
      </c>
      <c r="L897" s="82" t="s">
        <v>1</v>
      </c>
      <c r="M897" s="21">
        <v>0.5</v>
      </c>
      <c r="N897" s="27"/>
      <c r="O897" s="27"/>
      <c r="Q897" s="9"/>
      <c r="T897" s="24" t="str">
        <f t="shared" si="13"/>
        <v>ES2019CSR2</v>
      </c>
    </row>
    <row r="898" spans="1:20" ht="15" customHeight="1">
      <c r="A898" s="21" t="s">
        <v>40</v>
      </c>
      <c r="B898" s="21" t="s">
        <v>34</v>
      </c>
      <c r="C898" s="21">
        <v>2019</v>
      </c>
      <c r="D898" s="21" t="s">
        <v>5</v>
      </c>
      <c r="E898" s="82" t="s">
        <v>3920</v>
      </c>
      <c r="F898" s="21" t="s">
        <v>3</v>
      </c>
      <c r="G898" s="82" t="s">
        <v>4127</v>
      </c>
      <c r="H898" s="82" t="s">
        <v>906</v>
      </c>
      <c r="I898" s="21">
        <v>0.25</v>
      </c>
      <c r="J898" s="21" t="s">
        <v>1260</v>
      </c>
      <c r="K898" s="82" t="s">
        <v>4115</v>
      </c>
      <c r="L898" s="82" t="s">
        <v>1</v>
      </c>
      <c r="M898" s="21">
        <v>0.5</v>
      </c>
      <c r="N898" s="27"/>
      <c r="O898" s="27"/>
      <c r="Q898" s="9"/>
      <c r="T898" s="24" t="str">
        <f t="shared" si="13"/>
        <v>ES2019CSR2</v>
      </c>
    </row>
    <row r="899" spans="1:20" ht="15" customHeight="1">
      <c r="A899" s="21" t="s">
        <v>40</v>
      </c>
      <c r="B899" s="21" t="s">
        <v>34</v>
      </c>
      <c r="C899" s="21">
        <v>2019</v>
      </c>
      <c r="D899" s="21" t="s">
        <v>5</v>
      </c>
      <c r="E899" s="82" t="s">
        <v>3920</v>
      </c>
      <c r="F899" s="21" t="s">
        <v>3</v>
      </c>
      <c r="G899" s="82" t="s">
        <v>4127</v>
      </c>
      <c r="H899" s="82" t="s">
        <v>906</v>
      </c>
      <c r="I899" s="21">
        <v>0.25</v>
      </c>
      <c r="J899" s="21" t="s">
        <v>1261</v>
      </c>
      <c r="K899" s="82" t="s">
        <v>4116</v>
      </c>
      <c r="L899" s="82" t="s">
        <v>1149</v>
      </c>
      <c r="M899" s="21">
        <v>0.25</v>
      </c>
      <c r="N899" s="27"/>
      <c r="O899" s="27"/>
      <c r="Q899" s="9"/>
      <c r="T899" s="24" t="str">
        <f t="shared" si="13"/>
        <v>ES2019CSR2</v>
      </c>
    </row>
    <row r="900" spans="1:20" ht="15" customHeight="1">
      <c r="A900" s="21" t="s">
        <v>40</v>
      </c>
      <c r="B900" s="21" t="s">
        <v>34</v>
      </c>
      <c r="C900" s="21">
        <v>2019</v>
      </c>
      <c r="D900" s="21" t="s">
        <v>5</v>
      </c>
      <c r="E900" s="82" t="s">
        <v>3920</v>
      </c>
      <c r="F900" s="21" t="s">
        <v>3</v>
      </c>
      <c r="G900" s="82" t="s">
        <v>4127</v>
      </c>
      <c r="H900" s="82" t="s">
        <v>906</v>
      </c>
      <c r="I900" s="21">
        <v>0.25</v>
      </c>
      <c r="J900" s="21" t="s">
        <v>1262</v>
      </c>
      <c r="K900" s="82" t="s">
        <v>4117</v>
      </c>
      <c r="L900" s="82" t="s">
        <v>1149</v>
      </c>
      <c r="M900" s="21">
        <v>0.25</v>
      </c>
      <c r="N900" s="27"/>
      <c r="O900" s="27"/>
      <c r="Q900" s="9"/>
      <c r="T900" s="24" t="str">
        <f t="shared" si="13"/>
        <v>ES2019CSR2</v>
      </c>
    </row>
    <row r="901" spans="1:20" ht="15" customHeight="1">
      <c r="A901" s="21" t="s">
        <v>40</v>
      </c>
      <c r="B901" s="21" t="s">
        <v>34</v>
      </c>
      <c r="C901" s="21">
        <v>2019</v>
      </c>
      <c r="D901" s="21" t="s">
        <v>5</v>
      </c>
      <c r="E901" s="82" t="s">
        <v>3920</v>
      </c>
      <c r="F901" s="21" t="s">
        <v>3</v>
      </c>
      <c r="G901" s="82" t="s">
        <v>4127</v>
      </c>
      <c r="H901" s="82" t="s">
        <v>906</v>
      </c>
      <c r="I901" s="21">
        <v>0.25</v>
      </c>
      <c r="J901" s="21" t="s">
        <v>1263</v>
      </c>
      <c r="K901" s="82" t="s">
        <v>4118</v>
      </c>
      <c r="L901" s="82" t="s">
        <v>1149</v>
      </c>
      <c r="M901" s="21">
        <v>0.25</v>
      </c>
      <c r="N901" s="27"/>
      <c r="O901" s="27"/>
      <c r="Q901" s="9"/>
      <c r="T901" s="24" t="str">
        <f t="shared" si="13"/>
        <v>ES2019CSR2</v>
      </c>
    </row>
    <row r="902" spans="1:20" ht="15" customHeight="1">
      <c r="A902" s="21" t="s">
        <v>40</v>
      </c>
      <c r="B902" s="21" t="s">
        <v>34</v>
      </c>
      <c r="C902" s="21">
        <v>2019</v>
      </c>
      <c r="D902" s="21" t="s">
        <v>5</v>
      </c>
      <c r="E902" s="82" t="s">
        <v>3920</v>
      </c>
      <c r="F902" s="21" t="s">
        <v>3</v>
      </c>
      <c r="G902" s="82" t="s">
        <v>4127</v>
      </c>
      <c r="H902" s="82" t="s">
        <v>906</v>
      </c>
      <c r="I902" s="21">
        <v>0.25</v>
      </c>
      <c r="J902" s="21" t="s">
        <v>1310</v>
      </c>
      <c r="K902" s="82" t="s">
        <v>4119</v>
      </c>
      <c r="L902" s="82" t="s">
        <v>1149</v>
      </c>
      <c r="M902" s="21">
        <v>0.25</v>
      </c>
      <c r="N902" s="27"/>
      <c r="O902" s="27"/>
      <c r="Q902" s="9"/>
      <c r="T902" s="24" t="str">
        <f t="shared" si="13"/>
        <v>ES2019CSR2</v>
      </c>
    </row>
    <row r="903" spans="1:20" ht="15" customHeight="1">
      <c r="A903" s="21" t="s">
        <v>40</v>
      </c>
      <c r="B903" s="21" t="s">
        <v>34</v>
      </c>
      <c r="C903" s="21">
        <v>2019</v>
      </c>
      <c r="D903" s="21" t="s">
        <v>5</v>
      </c>
      <c r="E903" s="82" t="s">
        <v>3920</v>
      </c>
      <c r="F903" s="21" t="s">
        <v>3</v>
      </c>
      <c r="G903" s="82" t="s">
        <v>4127</v>
      </c>
      <c r="H903" s="82" t="s">
        <v>906</v>
      </c>
      <c r="I903" s="21">
        <v>0.25</v>
      </c>
      <c r="J903" s="21" t="s">
        <v>1311</v>
      </c>
      <c r="K903" s="82" t="s">
        <v>4120</v>
      </c>
      <c r="L903" s="82" t="s">
        <v>1149</v>
      </c>
      <c r="M903" s="21">
        <v>0.25</v>
      </c>
      <c r="N903" s="27"/>
      <c r="O903" s="27"/>
      <c r="Q903" s="9"/>
      <c r="T903" s="24" t="str">
        <f t="shared" ref="T903:T966" si="14">A903&amp;C903&amp;D903</f>
        <v>ES2019CSR2</v>
      </c>
    </row>
    <row r="904" spans="1:20" ht="15" customHeight="1">
      <c r="A904" s="21" t="s">
        <v>40</v>
      </c>
      <c r="B904" s="21" t="s">
        <v>34</v>
      </c>
      <c r="C904" s="21">
        <v>2019</v>
      </c>
      <c r="D904" s="21" t="s">
        <v>5</v>
      </c>
      <c r="E904" s="82" t="s">
        <v>3920</v>
      </c>
      <c r="F904" s="21" t="s">
        <v>3</v>
      </c>
      <c r="G904" s="82" t="s">
        <v>4127</v>
      </c>
      <c r="H904" s="82" t="s">
        <v>906</v>
      </c>
      <c r="I904" s="21">
        <v>0.25</v>
      </c>
      <c r="J904" s="21" t="s">
        <v>1335</v>
      </c>
      <c r="K904" s="82" t="s">
        <v>4121</v>
      </c>
      <c r="L904" s="82" t="s">
        <v>1149</v>
      </c>
      <c r="M904" s="21">
        <v>0.25</v>
      </c>
      <c r="N904" s="27"/>
      <c r="O904" s="27"/>
      <c r="Q904" s="9"/>
      <c r="T904" s="24" t="str">
        <f t="shared" si="14"/>
        <v>ES2019CSR2</v>
      </c>
    </row>
    <row r="905" spans="1:20" ht="15" customHeight="1">
      <c r="A905" s="21" t="s">
        <v>40</v>
      </c>
      <c r="B905" s="21" t="s">
        <v>34</v>
      </c>
      <c r="C905" s="21">
        <v>2019</v>
      </c>
      <c r="D905" s="21" t="s">
        <v>5</v>
      </c>
      <c r="E905" s="82" t="s">
        <v>3920</v>
      </c>
      <c r="F905" s="21" t="s">
        <v>3</v>
      </c>
      <c r="G905" s="82" t="s">
        <v>4127</v>
      </c>
      <c r="H905" s="82" t="s">
        <v>906</v>
      </c>
      <c r="I905" s="21">
        <v>0.25</v>
      </c>
      <c r="J905" s="21" t="s">
        <v>1336</v>
      </c>
      <c r="K905" s="82" t="s">
        <v>4122</v>
      </c>
      <c r="L905" s="82" t="s">
        <v>906</v>
      </c>
      <c r="M905" s="21">
        <v>0.25</v>
      </c>
      <c r="N905" s="27"/>
      <c r="O905" s="27"/>
      <c r="Q905" s="9"/>
      <c r="T905" s="24" t="str">
        <f t="shared" si="14"/>
        <v>ES2019CSR2</v>
      </c>
    </row>
    <row r="906" spans="1:20" ht="15" customHeight="1">
      <c r="A906" s="21" t="s">
        <v>40</v>
      </c>
      <c r="B906" s="21" t="s">
        <v>34</v>
      </c>
      <c r="C906" s="21">
        <v>2019</v>
      </c>
      <c r="D906" s="21" t="s">
        <v>5</v>
      </c>
      <c r="E906" s="82" t="s">
        <v>3920</v>
      </c>
      <c r="F906" s="21" t="s">
        <v>3</v>
      </c>
      <c r="G906" s="82" t="s">
        <v>4127</v>
      </c>
      <c r="H906" s="82" t="s">
        <v>906</v>
      </c>
      <c r="I906" s="21">
        <v>0.25</v>
      </c>
      <c r="J906" s="21" t="s">
        <v>4124</v>
      </c>
      <c r="K906" s="82" t="s">
        <v>4123</v>
      </c>
      <c r="L906" s="82" t="s">
        <v>1</v>
      </c>
      <c r="M906" s="21">
        <v>0.5</v>
      </c>
      <c r="N906" s="27"/>
      <c r="O906" s="27"/>
      <c r="Q906" s="9"/>
      <c r="T906" s="24" t="str">
        <f t="shared" si="14"/>
        <v>ES2019CSR2</v>
      </c>
    </row>
    <row r="907" spans="1:20" ht="15" customHeight="1">
      <c r="A907" s="21" t="s">
        <v>40</v>
      </c>
      <c r="B907" s="21" t="s">
        <v>34</v>
      </c>
      <c r="C907" s="21">
        <v>2019</v>
      </c>
      <c r="D907" s="21" t="s">
        <v>5</v>
      </c>
      <c r="E907" s="82" t="s">
        <v>3920</v>
      </c>
      <c r="F907" s="21" t="s">
        <v>3</v>
      </c>
      <c r="G907" s="82" t="s">
        <v>4127</v>
      </c>
      <c r="H907" s="82" t="s">
        <v>906</v>
      </c>
      <c r="I907" s="21">
        <v>0.25</v>
      </c>
      <c r="J907" s="21" t="s">
        <v>4126</v>
      </c>
      <c r="K907" s="82" t="s">
        <v>4125</v>
      </c>
      <c r="L907" s="82" t="s">
        <v>142</v>
      </c>
      <c r="M907" s="21">
        <v>0.5</v>
      </c>
      <c r="N907" s="27"/>
      <c r="O907" s="27"/>
      <c r="Q907" s="9"/>
      <c r="T907" s="24" t="str">
        <f t="shared" si="14"/>
        <v>ES2019CSR2</v>
      </c>
    </row>
    <row r="908" spans="1:20" ht="15" customHeight="1">
      <c r="A908" s="21" t="s">
        <v>40</v>
      </c>
      <c r="B908" s="21" t="s">
        <v>34</v>
      </c>
      <c r="C908" s="21">
        <v>2019</v>
      </c>
      <c r="D908" s="21" t="s">
        <v>6</v>
      </c>
      <c r="E908" s="82" t="s">
        <v>3921</v>
      </c>
      <c r="F908" s="21" t="s">
        <v>3</v>
      </c>
      <c r="G908" s="82" t="s">
        <v>4134</v>
      </c>
      <c r="H908" s="82" t="s">
        <v>906</v>
      </c>
      <c r="I908" s="21">
        <v>0.25</v>
      </c>
      <c r="J908" s="21" t="s">
        <v>1264</v>
      </c>
      <c r="K908" s="82" t="s">
        <v>4128</v>
      </c>
      <c r="L908" s="82" t="s">
        <v>1149</v>
      </c>
      <c r="M908" s="21">
        <v>0.25</v>
      </c>
      <c r="N908" s="27"/>
      <c r="O908" s="27"/>
      <c r="Q908" s="9"/>
      <c r="T908" s="24" t="str">
        <f t="shared" si="14"/>
        <v>ES2019CSR3</v>
      </c>
    </row>
    <row r="909" spans="1:20" ht="15" customHeight="1">
      <c r="A909" s="21" t="s">
        <v>40</v>
      </c>
      <c r="B909" s="21" t="s">
        <v>34</v>
      </c>
      <c r="C909" s="21">
        <v>2019</v>
      </c>
      <c r="D909" s="21" t="s">
        <v>6</v>
      </c>
      <c r="E909" s="82" t="s">
        <v>3921</v>
      </c>
      <c r="F909" s="21" t="s">
        <v>3</v>
      </c>
      <c r="G909" s="82" t="s">
        <v>4134</v>
      </c>
      <c r="H909" s="82" t="s">
        <v>906</v>
      </c>
      <c r="I909" s="21">
        <v>0.25</v>
      </c>
      <c r="J909" s="21" t="s">
        <v>1260</v>
      </c>
      <c r="K909" s="82" t="s">
        <v>4129</v>
      </c>
      <c r="L909" s="82" t="s">
        <v>1149</v>
      </c>
      <c r="M909" s="21">
        <v>0.25</v>
      </c>
      <c r="N909" s="27"/>
      <c r="O909" s="27"/>
      <c r="Q909" s="9"/>
      <c r="T909" s="24" t="str">
        <f t="shared" si="14"/>
        <v>ES2019CSR3</v>
      </c>
    </row>
    <row r="910" spans="1:20" ht="15" customHeight="1">
      <c r="A910" s="21" t="s">
        <v>40</v>
      </c>
      <c r="B910" s="21" t="s">
        <v>34</v>
      </c>
      <c r="C910" s="21">
        <v>2019</v>
      </c>
      <c r="D910" s="21" t="s">
        <v>6</v>
      </c>
      <c r="E910" s="82" t="s">
        <v>3921</v>
      </c>
      <c r="F910" s="21" t="s">
        <v>3</v>
      </c>
      <c r="G910" s="82" t="s">
        <v>4134</v>
      </c>
      <c r="H910" s="82" t="s">
        <v>906</v>
      </c>
      <c r="I910" s="21">
        <v>0.25</v>
      </c>
      <c r="J910" s="21" t="s">
        <v>1261</v>
      </c>
      <c r="K910" s="82" t="s">
        <v>4130</v>
      </c>
      <c r="L910" s="82" t="s">
        <v>1</v>
      </c>
      <c r="M910" s="21">
        <v>0.5</v>
      </c>
      <c r="N910" s="27"/>
      <c r="O910" s="27"/>
      <c r="Q910" s="9"/>
      <c r="T910" s="24" t="str">
        <f t="shared" si="14"/>
        <v>ES2019CSR3</v>
      </c>
    </row>
    <row r="911" spans="1:20" ht="15" customHeight="1">
      <c r="A911" s="21" t="s">
        <v>40</v>
      </c>
      <c r="B911" s="21" t="s">
        <v>34</v>
      </c>
      <c r="C911" s="21">
        <v>2019</v>
      </c>
      <c r="D911" s="21" t="s">
        <v>6</v>
      </c>
      <c r="E911" s="82" t="s">
        <v>3921</v>
      </c>
      <c r="F911" s="21" t="s">
        <v>3</v>
      </c>
      <c r="G911" s="82" t="s">
        <v>4134</v>
      </c>
      <c r="H911" s="82" t="s">
        <v>906</v>
      </c>
      <c r="I911" s="21">
        <v>0.25</v>
      </c>
      <c r="J911" s="21" t="s">
        <v>1262</v>
      </c>
      <c r="K911" s="82" t="s">
        <v>4131</v>
      </c>
      <c r="L911" s="82" t="s">
        <v>1149</v>
      </c>
      <c r="M911" s="21">
        <v>0.25</v>
      </c>
      <c r="N911" s="27"/>
      <c r="O911" s="27"/>
      <c r="Q911" s="9"/>
      <c r="T911" s="24" t="str">
        <f t="shared" si="14"/>
        <v>ES2019CSR3</v>
      </c>
    </row>
    <row r="912" spans="1:20" ht="15" customHeight="1">
      <c r="A912" s="21" t="s">
        <v>40</v>
      </c>
      <c r="B912" s="21" t="s">
        <v>34</v>
      </c>
      <c r="C912" s="21">
        <v>2019</v>
      </c>
      <c r="D912" s="21" t="s">
        <v>6</v>
      </c>
      <c r="E912" s="82" t="s">
        <v>3921</v>
      </c>
      <c r="F912" s="21" t="s">
        <v>3</v>
      </c>
      <c r="G912" s="82" t="s">
        <v>4134</v>
      </c>
      <c r="H912" s="82" t="s">
        <v>906</v>
      </c>
      <c r="I912" s="21">
        <v>0.25</v>
      </c>
      <c r="J912" s="21" t="s">
        <v>1263</v>
      </c>
      <c r="K912" s="82" t="s">
        <v>4132</v>
      </c>
      <c r="L912" s="82" t="s">
        <v>1</v>
      </c>
      <c r="M912" s="21">
        <v>0.5</v>
      </c>
      <c r="N912" s="27"/>
      <c r="O912" s="27"/>
      <c r="Q912" s="9"/>
      <c r="T912" s="24" t="str">
        <f t="shared" si="14"/>
        <v>ES2019CSR3</v>
      </c>
    </row>
    <row r="913" spans="1:20" ht="15" customHeight="1">
      <c r="A913" s="21" t="s">
        <v>40</v>
      </c>
      <c r="B913" s="21" t="s">
        <v>34</v>
      </c>
      <c r="C913" s="21">
        <v>2019</v>
      </c>
      <c r="D913" s="21" t="s">
        <v>6</v>
      </c>
      <c r="E913" s="82" t="s">
        <v>3921</v>
      </c>
      <c r="F913" s="21" t="s">
        <v>3</v>
      </c>
      <c r="G913" s="82" t="s">
        <v>4134</v>
      </c>
      <c r="H913" s="82" t="s">
        <v>906</v>
      </c>
      <c r="I913" s="21">
        <v>0.25</v>
      </c>
      <c r="J913" s="21" t="s">
        <v>1310</v>
      </c>
      <c r="K913" s="82" t="s">
        <v>4133</v>
      </c>
      <c r="L913" s="82" t="s">
        <v>1149</v>
      </c>
      <c r="M913" s="21">
        <v>0.25</v>
      </c>
      <c r="N913" s="27"/>
      <c r="O913" s="27"/>
      <c r="Q913" s="9"/>
      <c r="T913" s="24" t="str">
        <f t="shared" si="14"/>
        <v>ES2019CSR3</v>
      </c>
    </row>
    <row r="914" spans="1:20" ht="15" customHeight="1">
      <c r="A914" s="21" t="s">
        <v>40</v>
      </c>
      <c r="B914" s="21" t="s">
        <v>34</v>
      </c>
      <c r="C914" s="21">
        <v>2019</v>
      </c>
      <c r="D914" s="21" t="s">
        <v>7</v>
      </c>
      <c r="E914" s="82" t="s">
        <v>3922</v>
      </c>
      <c r="F914" s="21" t="s">
        <v>3</v>
      </c>
      <c r="G914" s="82" t="s">
        <v>4137</v>
      </c>
      <c r="H914" s="82" t="s">
        <v>906</v>
      </c>
      <c r="I914" s="21">
        <v>0.25</v>
      </c>
      <c r="J914" s="21" t="s">
        <v>1264</v>
      </c>
      <c r="K914" s="82" t="s">
        <v>4135</v>
      </c>
      <c r="L914" s="82" t="s">
        <v>1149</v>
      </c>
      <c r="M914" s="21">
        <v>0.25</v>
      </c>
      <c r="N914" s="27"/>
      <c r="O914" s="27"/>
      <c r="Q914" s="9"/>
      <c r="T914" s="24" t="str">
        <f t="shared" si="14"/>
        <v>ES2019CSR4</v>
      </c>
    </row>
    <row r="915" spans="1:20" ht="15" customHeight="1">
      <c r="A915" s="21" t="s">
        <v>40</v>
      </c>
      <c r="B915" s="21" t="s">
        <v>34</v>
      </c>
      <c r="C915" s="21">
        <v>2019</v>
      </c>
      <c r="D915" s="21" t="s">
        <v>7</v>
      </c>
      <c r="E915" s="82" t="s">
        <v>3922</v>
      </c>
      <c r="F915" s="21" t="s">
        <v>3</v>
      </c>
      <c r="G915" s="82" t="s">
        <v>4137</v>
      </c>
      <c r="H915" s="82" t="s">
        <v>906</v>
      </c>
      <c r="I915" s="21">
        <v>0.25</v>
      </c>
      <c r="J915" s="21" t="s">
        <v>1260</v>
      </c>
      <c r="K915" s="82" t="s">
        <v>4136</v>
      </c>
      <c r="L915" s="82" t="s">
        <v>1149</v>
      </c>
      <c r="M915" s="21">
        <v>0.25</v>
      </c>
      <c r="N915" s="27"/>
      <c r="O915" s="27"/>
      <c r="Q915" s="9"/>
      <c r="T915" s="24" t="str">
        <f t="shared" si="14"/>
        <v>ES2019CSR4</v>
      </c>
    </row>
    <row r="916" spans="1:20" ht="15" customHeight="1">
      <c r="A916" s="88" t="s">
        <v>40</v>
      </c>
      <c r="B916" s="88" t="s">
        <v>34</v>
      </c>
      <c r="C916" s="88">
        <v>2020</v>
      </c>
      <c r="D916" s="88" t="s">
        <v>4</v>
      </c>
      <c r="E916" s="89" t="s">
        <v>4479</v>
      </c>
      <c r="F916" s="88" t="s">
        <v>13</v>
      </c>
      <c r="G916" s="89"/>
      <c r="H916" s="89"/>
      <c r="I916" s="88"/>
      <c r="J916" s="88"/>
      <c r="K916" s="89"/>
      <c r="L916" s="89"/>
      <c r="M916" s="88"/>
      <c r="N916" s="27"/>
      <c r="O916" s="27"/>
      <c r="Q916" s="9"/>
      <c r="T916" s="24" t="str">
        <f t="shared" si="14"/>
        <v>ES2020CSR1</v>
      </c>
    </row>
    <row r="917" spans="1:20" ht="15" customHeight="1">
      <c r="A917" s="88" t="s">
        <v>40</v>
      </c>
      <c r="B917" s="88" t="s">
        <v>34</v>
      </c>
      <c r="C917" s="88">
        <v>2020</v>
      </c>
      <c r="D917" s="88" t="s">
        <v>5</v>
      </c>
      <c r="E917" s="89" t="s">
        <v>4481</v>
      </c>
      <c r="F917" s="88" t="s">
        <v>3</v>
      </c>
      <c r="G917" s="89"/>
      <c r="H917" s="89"/>
      <c r="I917" s="88"/>
      <c r="J917" s="88"/>
      <c r="K917" s="89"/>
      <c r="L917" s="89"/>
      <c r="M917" s="88"/>
      <c r="N917" s="27"/>
      <c r="O917" s="27"/>
      <c r="Q917" s="9"/>
      <c r="T917" s="24" t="str">
        <f t="shared" si="14"/>
        <v>ES2020CSR2</v>
      </c>
    </row>
    <row r="918" spans="1:20" ht="15" customHeight="1">
      <c r="A918" s="88" t="s">
        <v>40</v>
      </c>
      <c r="B918" s="88" t="s">
        <v>34</v>
      </c>
      <c r="C918" s="88">
        <v>2020</v>
      </c>
      <c r="D918" s="88" t="s">
        <v>6</v>
      </c>
      <c r="E918" s="89" t="s">
        <v>4480</v>
      </c>
      <c r="F918" s="88" t="s">
        <v>2</v>
      </c>
      <c r="G918" s="89"/>
      <c r="H918" s="89"/>
      <c r="I918" s="88"/>
      <c r="J918" s="88"/>
      <c r="K918" s="89"/>
      <c r="L918" s="89"/>
      <c r="M918" s="88"/>
      <c r="N918" s="27"/>
      <c r="O918" s="27"/>
      <c r="Q918" s="9"/>
      <c r="T918" s="24" t="str">
        <f t="shared" si="14"/>
        <v>ES2020CSR3</v>
      </c>
    </row>
    <row r="919" spans="1:20" ht="15" customHeight="1">
      <c r="A919" s="88" t="s">
        <v>40</v>
      </c>
      <c r="B919" s="88" t="s">
        <v>34</v>
      </c>
      <c r="C919" s="88">
        <v>2020</v>
      </c>
      <c r="D919" s="88" t="s">
        <v>7</v>
      </c>
      <c r="E919" s="89" t="s">
        <v>4482</v>
      </c>
      <c r="F919" s="88" t="s">
        <v>3</v>
      </c>
      <c r="G919" s="89"/>
      <c r="H919" s="89"/>
      <c r="I919" s="88"/>
      <c r="J919" s="88"/>
      <c r="K919" s="89"/>
      <c r="L919" s="89"/>
      <c r="M919" s="88"/>
      <c r="N919" s="27"/>
      <c r="O919" s="27"/>
      <c r="Q919" s="9"/>
      <c r="T919" s="24" t="str">
        <f t="shared" si="14"/>
        <v>ES2020CSR4</v>
      </c>
    </row>
    <row r="920" spans="1:20" ht="15" customHeight="1">
      <c r="A920" s="20" t="s">
        <v>56</v>
      </c>
      <c r="B920" s="20" t="s">
        <v>34</v>
      </c>
      <c r="C920" s="20">
        <v>2011</v>
      </c>
      <c r="D920" s="20" t="s">
        <v>4</v>
      </c>
      <c r="E920" s="18" t="s">
        <v>877</v>
      </c>
      <c r="F920" s="20" t="s">
        <v>2</v>
      </c>
      <c r="G920" s="18" t="s">
        <v>878</v>
      </c>
      <c r="H920" s="18" t="s">
        <v>908</v>
      </c>
      <c r="I920" s="20" t="s">
        <v>2119</v>
      </c>
      <c r="J920" s="21" t="s">
        <v>1221</v>
      </c>
      <c r="K920" s="18" t="s">
        <v>878</v>
      </c>
      <c r="L920" s="18" t="s">
        <v>2118</v>
      </c>
      <c r="M920" s="21" t="s">
        <v>2119</v>
      </c>
      <c r="N920" s="27"/>
      <c r="O920" s="27"/>
      <c r="P920" s="9" t="s">
        <v>17</v>
      </c>
      <c r="Q920" s="9"/>
      <c r="T920" s="24" t="str">
        <f t="shared" si="14"/>
        <v>FI2011CSR1</v>
      </c>
    </row>
    <row r="921" spans="1:20" ht="15" customHeight="1">
      <c r="A921" s="20" t="s">
        <v>56</v>
      </c>
      <c r="B921" s="20" t="s">
        <v>34</v>
      </c>
      <c r="C921" s="20">
        <v>2011</v>
      </c>
      <c r="D921" s="20" t="s">
        <v>5</v>
      </c>
      <c r="E921" s="18" t="s">
        <v>879</v>
      </c>
      <c r="F921" s="20" t="s">
        <v>2</v>
      </c>
      <c r="G921" s="18" t="s">
        <v>880</v>
      </c>
      <c r="H921" s="18" t="s">
        <v>904</v>
      </c>
      <c r="I921" s="20" t="s">
        <v>2119</v>
      </c>
      <c r="J921" s="21" t="s">
        <v>1221</v>
      </c>
      <c r="K921" s="18" t="s">
        <v>880</v>
      </c>
      <c r="L921" s="18" t="s">
        <v>2118</v>
      </c>
      <c r="M921" s="21" t="s">
        <v>2119</v>
      </c>
      <c r="N921" s="27"/>
      <c r="O921" s="27"/>
      <c r="P921" s="9" t="s">
        <v>17</v>
      </c>
      <c r="Q921" s="9"/>
      <c r="T921" s="24" t="str">
        <f t="shared" si="14"/>
        <v>FI2011CSR2</v>
      </c>
    </row>
    <row r="922" spans="1:20" ht="15" customHeight="1">
      <c r="A922" s="20" t="s">
        <v>56</v>
      </c>
      <c r="B922" s="20" t="s">
        <v>34</v>
      </c>
      <c r="C922" s="20">
        <v>2011</v>
      </c>
      <c r="D922" s="20" t="s">
        <v>6</v>
      </c>
      <c r="E922" s="18" t="s">
        <v>881</v>
      </c>
      <c r="F922" s="20" t="s">
        <v>2</v>
      </c>
      <c r="G922" s="18" t="s">
        <v>882</v>
      </c>
      <c r="H922" s="18" t="s">
        <v>904</v>
      </c>
      <c r="I922" s="20" t="s">
        <v>2119</v>
      </c>
      <c r="J922" s="21" t="s">
        <v>1221</v>
      </c>
      <c r="K922" s="18" t="s">
        <v>882</v>
      </c>
      <c r="L922" s="18" t="s">
        <v>2118</v>
      </c>
      <c r="M922" s="21" t="s">
        <v>2119</v>
      </c>
      <c r="N922" s="27"/>
      <c r="O922" s="27"/>
      <c r="P922" s="9" t="s">
        <v>17</v>
      </c>
      <c r="Q922" s="9"/>
      <c r="T922" s="24" t="str">
        <f t="shared" si="14"/>
        <v>FI2011CSR3</v>
      </c>
    </row>
    <row r="923" spans="1:20" ht="15" customHeight="1">
      <c r="A923" s="20" t="s">
        <v>56</v>
      </c>
      <c r="B923" s="20" t="s">
        <v>34</v>
      </c>
      <c r="C923" s="20">
        <v>2011</v>
      </c>
      <c r="D923" s="20" t="s">
        <v>7</v>
      </c>
      <c r="E923" s="18" t="s">
        <v>883</v>
      </c>
      <c r="F923" s="20" t="s">
        <v>2</v>
      </c>
      <c r="G923" s="18" t="s">
        <v>884</v>
      </c>
      <c r="H923" s="18" t="s">
        <v>904</v>
      </c>
      <c r="I923" s="20" t="s">
        <v>2119</v>
      </c>
      <c r="J923" s="21" t="s">
        <v>1221</v>
      </c>
      <c r="K923" s="18" t="s">
        <v>884</v>
      </c>
      <c r="L923" s="18" t="s">
        <v>2118</v>
      </c>
      <c r="M923" s="21" t="s">
        <v>2119</v>
      </c>
      <c r="N923" s="27"/>
      <c r="O923" s="27"/>
      <c r="P923" s="9" t="s">
        <v>17</v>
      </c>
      <c r="Q923" s="9"/>
      <c r="T923" s="24" t="str">
        <f t="shared" si="14"/>
        <v>FI2011CSR4</v>
      </c>
    </row>
    <row r="924" spans="1:20" ht="15" customHeight="1">
      <c r="A924" s="20" t="s">
        <v>56</v>
      </c>
      <c r="B924" s="20" t="s">
        <v>34</v>
      </c>
      <c r="C924" s="20">
        <v>2011</v>
      </c>
      <c r="D924" s="20" t="s">
        <v>8</v>
      </c>
      <c r="E924" s="18" t="s">
        <v>885</v>
      </c>
      <c r="F924" s="20" t="s">
        <v>2</v>
      </c>
      <c r="G924" s="18" t="s">
        <v>886</v>
      </c>
      <c r="H924" s="18" t="s">
        <v>904</v>
      </c>
      <c r="I924" s="20" t="s">
        <v>2119</v>
      </c>
      <c r="J924" s="21" t="s">
        <v>1221</v>
      </c>
      <c r="K924" s="18" t="s">
        <v>886</v>
      </c>
      <c r="L924" s="18" t="s">
        <v>2118</v>
      </c>
      <c r="M924" s="21" t="s">
        <v>2119</v>
      </c>
      <c r="N924" s="27"/>
      <c r="O924" s="27"/>
      <c r="P924" s="9" t="s">
        <v>17</v>
      </c>
      <c r="Q924" s="9"/>
      <c r="T924" s="24" t="str">
        <f t="shared" si="14"/>
        <v>FI2011CSR5</v>
      </c>
    </row>
    <row r="925" spans="1:20" ht="15" customHeight="1">
      <c r="A925" s="20" t="s">
        <v>56</v>
      </c>
      <c r="B925" s="20" t="s">
        <v>34</v>
      </c>
      <c r="C925" s="20">
        <v>2012</v>
      </c>
      <c r="D925" s="20" t="s">
        <v>4</v>
      </c>
      <c r="E925" s="18" t="s">
        <v>166</v>
      </c>
      <c r="F925" s="20" t="s">
        <v>11</v>
      </c>
      <c r="G925" s="18" t="s">
        <v>3856</v>
      </c>
      <c r="H925" s="18" t="s">
        <v>1</v>
      </c>
      <c r="I925" s="20">
        <v>0.5</v>
      </c>
      <c r="J925" s="21" t="s">
        <v>1221</v>
      </c>
      <c r="K925" s="18" t="s">
        <v>1148</v>
      </c>
      <c r="L925" s="18" t="s">
        <v>1</v>
      </c>
      <c r="M925" s="21">
        <v>0.5</v>
      </c>
      <c r="N925" s="27"/>
      <c r="O925" s="27"/>
      <c r="P925" s="9" t="s">
        <v>17</v>
      </c>
      <c r="Q925" s="9"/>
      <c r="T925" s="24" t="str">
        <f t="shared" si="14"/>
        <v>FI2012CSR1</v>
      </c>
    </row>
    <row r="926" spans="1:20" ht="15" customHeight="1">
      <c r="A926" s="20" t="s">
        <v>56</v>
      </c>
      <c r="B926" s="20" t="s">
        <v>34</v>
      </c>
      <c r="C926" s="20">
        <v>2012</v>
      </c>
      <c r="D926" s="20" t="s">
        <v>5</v>
      </c>
      <c r="E926" s="18" t="s">
        <v>167</v>
      </c>
      <c r="F926" s="20" t="s">
        <v>2</v>
      </c>
      <c r="G926" s="18" t="s">
        <v>988</v>
      </c>
      <c r="H926" s="18" t="s">
        <v>1</v>
      </c>
      <c r="I926" s="20">
        <v>0.5</v>
      </c>
      <c r="J926" s="21" t="s">
        <v>1221</v>
      </c>
      <c r="K926" s="18" t="s">
        <v>988</v>
      </c>
      <c r="L926" s="18" t="s">
        <v>1</v>
      </c>
      <c r="M926" s="21">
        <v>0.5</v>
      </c>
      <c r="N926" s="27"/>
      <c r="O926" s="27"/>
      <c r="P926" s="9" t="s">
        <v>17</v>
      </c>
      <c r="Q926" s="9"/>
      <c r="T926" s="24" t="str">
        <f t="shared" si="14"/>
        <v>FI2012CSR2</v>
      </c>
    </row>
    <row r="927" spans="1:20" ht="15" customHeight="1">
      <c r="A927" s="20" t="s">
        <v>56</v>
      </c>
      <c r="B927" s="20" t="s">
        <v>34</v>
      </c>
      <c r="C927" s="20">
        <v>2012</v>
      </c>
      <c r="D927" s="20" t="s">
        <v>6</v>
      </c>
      <c r="E927" s="18" t="s">
        <v>168</v>
      </c>
      <c r="F927" s="20" t="s">
        <v>2</v>
      </c>
      <c r="G927" s="18" t="s">
        <v>989</v>
      </c>
      <c r="H927" s="18" t="s">
        <v>641</v>
      </c>
      <c r="I927" s="20">
        <v>0.75</v>
      </c>
      <c r="J927" s="21" t="s">
        <v>1221</v>
      </c>
      <c r="K927" s="18" t="s">
        <v>989</v>
      </c>
      <c r="L927" s="18" t="s">
        <v>641</v>
      </c>
      <c r="M927" s="21">
        <v>0.75</v>
      </c>
      <c r="N927" s="27"/>
      <c r="O927" s="27"/>
      <c r="P927" s="9" t="s">
        <v>17</v>
      </c>
      <c r="Q927" s="9"/>
      <c r="T927" s="24" t="str">
        <f t="shared" si="14"/>
        <v>FI2012CSR3</v>
      </c>
    </row>
    <row r="928" spans="1:20" ht="15" customHeight="1">
      <c r="A928" s="20" t="s">
        <v>56</v>
      </c>
      <c r="B928" s="20" t="s">
        <v>34</v>
      </c>
      <c r="C928" s="20">
        <v>2012</v>
      </c>
      <c r="D928" s="20" t="s">
        <v>7</v>
      </c>
      <c r="E928" s="18" t="s">
        <v>169</v>
      </c>
      <c r="F928" s="20" t="s">
        <v>2</v>
      </c>
      <c r="G928" s="18" t="s">
        <v>990</v>
      </c>
      <c r="H928" s="18" t="s">
        <v>1</v>
      </c>
      <c r="I928" s="20">
        <v>0.5</v>
      </c>
      <c r="J928" s="21" t="s">
        <v>1221</v>
      </c>
      <c r="K928" s="18" t="s">
        <v>990</v>
      </c>
      <c r="L928" s="18" t="s">
        <v>1</v>
      </c>
      <c r="M928" s="21">
        <v>0.5</v>
      </c>
      <c r="N928" s="27"/>
      <c r="O928" s="27"/>
      <c r="P928" s="9" t="s">
        <v>17</v>
      </c>
      <c r="Q928" s="9"/>
      <c r="T928" s="24" t="str">
        <f t="shared" si="14"/>
        <v>FI2012CSR4</v>
      </c>
    </row>
    <row r="929" spans="1:20" ht="15" customHeight="1">
      <c r="A929" s="20" t="s">
        <v>56</v>
      </c>
      <c r="B929" s="20" t="s">
        <v>34</v>
      </c>
      <c r="C929" s="20">
        <v>2012</v>
      </c>
      <c r="D929" s="20" t="s">
        <v>8</v>
      </c>
      <c r="E929" s="18" t="s">
        <v>170</v>
      </c>
      <c r="F929" s="20" t="s">
        <v>3</v>
      </c>
      <c r="G929" s="18" t="s">
        <v>991</v>
      </c>
      <c r="H929" s="18" t="s">
        <v>1</v>
      </c>
      <c r="I929" s="20">
        <v>0.5</v>
      </c>
      <c r="J929" s="21" t="s">
        <v>1221</v>
      </c>
      <c r="K929" s="18" t="s">
        <v>991</v>
      </c>
      <c r="L929" s="18" t="s">
        <v>1</v>
      </c>
      <c r="M929" s="21">
        <v>0.5</v>
      </c>
      <c r="N929" s="27"/>
      <c r="O929" s="27"/>
      <c r="P929" s="9" t="s">
        <v>17</v>
      </c>
      <c r="Q929" s="9"/>
      <c r="T929" s="24" t="str">
        <f t="shared" si="14"/>
        <v>FI2012CSR5</v>
      </c>
    </row>
    <row r="930" spans="1:20" ht="15" customHeight="1">
      <c r="A930" s="20" t="s">
        <v>56</v>
      </c>
      <c r="B930" s="20" t="s">
        <v>34</v>
      </c>
      <c r="C930" s="20">
        <v>2013</v>
      </c>
      <c r="D930" s="20" t="s">
        <v>4</v>
      </c>
      <c r="E930" s="18" t="s">
        <v>404</v>
      </c>
      <c r="F930" s="20" t="s">
        <v>11</v>
      </c>
      <c r="G930" s="18" t="s">
        <v>3833</v>
      </c>
      <c r="H930" s="18" t="s">
        <v>641</v>
      </c>
      <c r="I930" s="20">
        <v>0.75</v>
      </c>
      <c r="J930" s="21" t="s">
        <v>1221</v>
      </c>
      <c r="K930" s="18" t="s">
        <v>1856</v>
      </c>
      <c r="L930" s="18" t="s">
        <v>1</v>
      </c>
      <c r="M930" s="21">
        <v>0.5</v>
      </c>
      <c r="N930" s="27"/>
      <c r="O930" s="27"/>
      <c r="P930" s="9" t="s">
        <v>17</v>
      </c>
      <c r="Q930" s="9"/>
      <c r="T930" s="24" t="str">
        <f t="shared" si="14"/>
        <v>FI2013CSR1</v>
      </c>
    </row>
    <row r="931" spans="1:20" ht="15" customHeight="1">
      <c r="A931" s="20" t="s">
        <v>56</v>
      </c>
      <c r="B931" s="20" t="s">
        <v>34</v>
      </c>
      <c r="C931" s="20">
        <v>2013</v>
      </c>
      <c r="D931" s="20" t="s">
        <v>4</v>
      </c>
      <c r="E931" s="18" t="s">
        <v>404</v>
      </c>
      <c r="F931" s="20" t="s">
        <v>11</v>
      </c>
      <c r="G931" s="18" t="s">
        <v>3833</v>
      </c>
      <c r="H931" s="18" t="s">
        <v>641</v>
      </c>
      <c r="I931" s="20">
        <v>0.75</v>
      </c>
      <c r="J931" s="21" t="s">
        <v>1222</v>
      </c>
      <c r="K931" s="18" t="s">
        <v>1857</v>
      </c>
      <c r="L931" s="18" t="s">
        <v>1174</v>
      </c>
      <c r="M931" s="21">
        <v>0.75</v>
      </c>
      <c r="N931" s="27"/>
      <c r="O931" s="27"/>
      <c r="P931" s="9" t="s">
        <v>17</v>
      </c>
      <c r="Q931" s="9"/>
      <c r="T931" s="24" t="str">
        <f t="shared" si="14"/>
        <v>FI2013CSR1</v>
      </c>
    </row>
    <row r="932" spans="1:20" ht="15" customHeight="1">
      <c r="A932" s="20" t="s">
        <v>56</v>
      </c>
      <c r="B932" s="20" t="s">
        <v>34</v>
      </c>
      <c r="C932" s="20">
        <v>2013</v>
      </c>
      <c r="D932" s="20" t="s">
        <v>4</v>
      </c>
      <c r="E932" s="18" t="s">
        <v>404</v>
      </c>
      <c r="F932" s="20" t="s">
        <v>11</v>
      </c>
      <c r="G932" s="18" t="s">
        <v>3833</v>
      </c>
      <c r="H932" s="18" t="s">
        <v>641</v>
      </c>
      <c r="I932" s="20">
        <v>0.75</v>
      </c>
      <c r="J932" s="21" t="s">
        <v>1223</v>
      </c>
      <c r="K932" s="18" t="s">
        <v>1858</v>
      </c>
      <c r="L932" s="18" t="s">
        <v>1174</v>
      </c>
      <c r="M932" s="21">
        <v>0.75</v>
      </c>
      <c r="N932" s="27"/>
      <c r="O932" s="27"/>
      <c r="P932" s="9" t="s">
        <v>17</v>
      </c>
      <c r="Q932" s="9"/>
      <c r="T932" s="24" t="str">
        <f t="shared" si="14"/>
        <v>FI2013CSR1</v>
      </c>
    </row>
    <row r="933" spans="1:20" ht="15" customHeight="1">
      <c r="A933" s="20" t="s">
        <v>56</v>
      </c>
      <c r="B933" s="20" t="s">
        <v>34</v>
      </c>
      <c r="C933" s="20">
        <v>2013</v>
      </c>
      <c r="D933" s="20" t="s">
        <v>5</v>
      </c>
      <c r="E933" s="18" t="s">
        <v>405</v>
      </c>
      <c r="F933" s="20" t="s">
        <v>2</v>
      </c>
      <c r="G933" s="18" t="s">
        <v>406</v>
      </c>
      <c r="H933" s="18" t="s">
        <v>641</v>
      </c>
      <c r="I933" s="20">
        <v>0.75</v>
      </c>
      <c r="J933" s="21" t="s">
        <v>1221</v>
      </c>
      <c r="K933" s="18" t="s">
        <v>1859</v>
      </c>
      <c r="L933" s="18" t="s">
        <v>1</v>
      </c>
      <c r="M933" s="21">
        <v>0.5</v>
      </c>
      <c r="N933" s="27"/>
      <c r="O933" s="27"/>
      <c r="P933" s="9" t="s">
        <v>17</v>
      </c>
      <c r="Q933" s="9"/>
      <c r="T933" s="24" t="str">
        <f t="shared" si="14"/>
        <v>FI2013CSR2</v>
      </c>
    </row>
    <row r="934" spans="1:20" ht="15" customHeight="1">
      <c r="A934" s="20" t="s">
        <v>56</v>
      </c>
      <c r="B934" s="20" t="s">
        <v>34</v>
      </c>
      <c r="C934" s="20">
        <v>2013</v>
      </c>
      <c r="D934" s="20" t="s">
        <v>5</v>
      </c>
      <c r="E934" s="18" t="s">
        <v>405</v>
      </c>
      <c r="F934" s="20" t="s">
        <v>2</v>
      </c>
      <c r="G934" s="18" t="s">
        <v>406</v>
      </c>
      <c r="H934" s="18" t="s">
        <v>641</v>
      </c>
      <c r="I934" s="20">
        <v>0.75</v>
      </c>
      <c r="J934" s="21" t="s">
        <v>1222</v>
      </c>
      <c r="K934" s="18" t="s">
        <v>1860</v>
      </c>
      <c r="L934" s="18" t="s">
        <v>1174</v>
      </c>
      <c r="M934" s="21">
        <v>0.75</v>
      </c>
      <c r="N934" s="27"/>
      <c r="O934" s="27"/>
      <c r="P934" s="9" t="s">
        <v>17</v>
      </c>
      <c r="Q934" s="9"/>
      <c r="T934" s="24" t="str">
        <f t="shared" si="14"/>
        <v>FI2013CSR2</v>
      </c>
    </row>
    <row r="935" spans="1:20" ht="15" customHeight="1">
      <c r="A935" s="20" t="s">
        <v>56</v>
      </c>
      <c r="B935" s="20" t="s">
        <v>34</v>
      </c>
      <c r="C935" s="20">
        <v>2013</v>
      </c>
      <c r="D935" s="20" t="s">
        <v>6</v>
      </c>
      <c r="E935" s="18" t="s">
        <v>407</v>
      </c>
      <c r="F935" s="20" t="s">
        <v>3</v>
      </c>
      <c r="G935" s="18" t="s">
        <v>408</v>
      </c>
      <c r="H935" s="18" t="s">
        <v>1</v>
      </c>
      <c r="I935" s="20">
        <v>0.5</v>
      </c>
      <c r="J935" s="21" t="s">
        <v>1221</v>
      </c>
      <c r="K935" s="18" t="s">
        <v>1861</v>
      </c>
      <c r="L935" s="18" t="s">
        <v>1</v>
      </c>
      <c r="M935" s="21">
        <v>0.5</v>
      </c>
      <c r="N935" s="27"/>
      <c r="O935" s="27"/>
      <c r="P935" s="9" t="s">
        <v>17</v>
      </c>
      <c r="Q935" s="9"/>
      <c r="T935" s="24" t="str">
        <f t="shared" si="14"/>
        <v>FI2013CSR3</v>
      </c>
    </row>
    <row r="936" spans="1:20" ht="15" customHeight="1">
      <c r="A936" s="20" t="s">
        <v>56</v>
      </c>
      <c r="B936" s="20" t="s">
        <v>34</v>
      </c>
      <c r="C936" s="20">
        <v>2013</v>
      </c>
      <c r="D936" s="20" t="s">
        <v>6</v>
      </c>
      <c r="E936" s="18" t="s">
        <v>407</v>
      </c>
      <c r="F936" s="20" t="s">
        <v>3</v>
      </c>
      <c r="G936" s="18" t="s">
        <v>408</v>
      </c>
      <c r="H936" s="18" t="s">
        <v>1</v>
      </c>
      <c r="I936" s="20">
        <v>0.5</v>
      </c>
      <c r="J936" s="21" t="s">
        <v>1222</v>
      </c>
      <c r="K936" s="18" t="s">
        <v>1862</v>
      </c>
      <c r="L936" s="18" t="s">
        <v>906</v>
      </c>
      <c r="M936" s="21">
        <v>0.25</v>
      </c>
      <c r="N936" s="27"/>
      <c r="O936" s="27"/>
      <c r="P936" s="9" t="s">
        <v>17</v>
      </c>
      <c r="Q936" s="9"/>
      <c r="T936" s="24" t="str">
        <f t="shared" si="14"/>
        <v>FI2013CSR3</v>
      </c>
    </row>
    <row r="937" spans="1:20" ht="15" customHeight="1">
      <c r="A937" s="20" t="s">
        <v>56</v>
      </c>
      <c r="B937" s="20" t="s">
        <v>34</v>
      </c>
      <c r="C937" s="20">
        <v>2013</v>
      </c>
      <c r="D937" s="20" t="s">
        <v>6</v>
      </c>
      <c r="E937" s="18" t="s">
        <v>407</v>
      </c>
      <c r="F937" s="20" t="s">
        <v>3</v>
      </c>
      <c r="G937" s="18" t="s">
        <v>408</v>
      </c>
      <c r="H937" s="18" t="s">
        <v>1</v>
      </c>
      <c r="I937" s="20">
        <v>0.5</v>
      </c>
      <c r="J937" s="21" t="s">
        <v>1223</v>
      </c>
      <c r="K937" s="18" t="s">
        <v>1863</v>
      </c>
      <c r="L937" s="18" t="s">
        <v>1174</v>
      </c>
      <c r="M937" s="21">
        <v>0.75</v>
      </c>
      <c r="N937" s="27"/>
      <c r="O937" s="27"/>
      <c r="P937" s="9" t="s">
        <v>17</v>
      </c>
      <c r="Q937" s="9"/>
      <c r="T937" s="24" t="str">
        <f t="shared" si="14"/>
        <v>FI2013CSR3</v>
      </c>
    </row>
    <row r="938" spans="1:20" ht="15" customHeight="1">
      <c r="A938" s="20" t="s">
        <v>56</v>
      </c>
      <c r="B938" s="20" t="s">
        <v>34</v>
      </c>
      <c r="C938" s="20">
        <v>2013</v>
      </c>
      <c r="D938" s="20" t="s">
        <v>6</v>
      </c>
      <c r="E938" s="18" t="s">
        <v>407</v>
      </c>
      <c r="F938" s="20" t="s">
        <v>3</v>
      </c>
      <c r="G938" s="18" t="s">
        <v>408</v>
      </c>
      <c r="H938" s="18" t="s">
        <v>1</v>
      </c>
      <c r="I938" s="20">
        <v>0.5</v>
      </c>
      <c r="J938" s="21" t="s">
        <v>1224</v>
      </c>
      <c r="K938" s="18" t="s">
        <v>1864</v>
      </c>
      <c r="L938" s="18" t="s">
        <v>1</v>
      </c>
      <c r="M938" s="21">
        <v>0.5</v>
      </c>
      <c r="N938" s="27"/>
      <c r="O938" s="27"/>
      <c r="Q938" s="9"/>
      <c r="T938" s="24" t="str">
        <f t="shared" si="14"/>
        <v>FI2013CSR3</v>
      </c>
    </row>
    <row r="939" spans="1:20" ht="15" customHeight="1">
      <c r="A939" s="20" t="s">
        <v>56</v>
      </c>
      <c r="B939" s="20" t="s">
        <v>34</v>
      </c>
      <c r="C939" s="20">
        <v>2013</v>
      </c>
      <c r="D939" s="20" t="s">
        <v>7</v>
      </c>
      <c r="E939" s="18" t="s">
        <v>409</v>
      </c>
      <c r="F939" s="20" t="s">
        <v>3</v>
      </c>
      <c r="G939" s="18" t="s">
        <v>410</v>
      </c>
      <c r="H939" s="18" t="s">
        <v>1</v>
      </c>
      <c r="I939" s="20">
        <v>0.5</v>
      </c>
      <c r="J939" s="21" t="s">
        <v>1221</v>
      </c>
      <c r="K939" s="18" t="s">
        <v>1865</v>
      </c>
      <c r="L939" s="18" t="s">
        <v>1</v>
      </c>
      <c r="M939" s="21">
        <v>0.5</v>
      </c>
      <c r="N939" s="27"/>
      <c r="O939" s="27"/>
      <c r="Q939" s="9"/>
      <c r="T939" s="24" t="str">
        <f t="shared" si="14"/>
        <v>FI2013CSR4</v>
      </c>
    </row>
    <row r="940" spans="1:20" ht="15" customHeight="1">
      <c r="A940" s="20" t="s">
        <v>56</v>
      </c>
      <c r="B940" s="20" t="s">
        <v>34</v>
      </c>
      <c r="C940" s="20">
        <v>2013</v>
      </c>
      <c r="D940" s="20" t="s">
        <v>8</v>
      </c>
      <c r="E940" s="18" t="s">
        <v>411</v>
      </c>
      <c r="F940" s="20" t="s">
        <v>3</v>
      </c>
      <c r="G940" s="18" t="s">
        <v>412</v>
      </c>
      <c r="H940" s="18" t="s">
        <v>1</v>
      </c>
      <c r="I940" s="20">
        <v>0.5</v>
      </c>
      <c r="J940" s="21" t="s">
        <v>1221</v>
      </c>
      <c r="K940" s="18" t="s">
        <v>1866</v>
      </c>
      <c r="L940" s="18" t="s">
        <v>1</v>
      </c>
      <c r="M940" s="21">
        <v>0.5</v>
      </c>
      <c r="N940" s="27"/>
      <c r="O940" s="27"/>
      <c r="Q940" s="9"/>
      <c r="T940" s="24" t="str">
        <f t="shared" si="14"/>
        <v>FI2013CSR5</v>
      </c>
    </row>
    <row r="941" spans="1:20" ht="15" customHeight="1">
      <c r="A941" s="20" t="s">
        <v>56</v>
      </c>
      <c r="B941" s="20" t="s">
        <v>34</v>
      </c>
      <c r="C941" s="20">
        <v>2013</v>
      </c>
      <c r="D941" s="20" t="s">
        <v>8</v>
      </c>
      <c r="E941" s="18" t="s">
        <v>411</v>
      </c>
      <c r="F941" s="20" t="s">
        <v>3</v>
      </c>
      <c r="G941" s="18" t="s">
        <v>412</v>
      </c>
      <c r="H941" s="18" t="s">
        <v>1</v>
      </c>
      <c r="I941" s="20">
        <v>0.5</v>
      </c>
      <c r="J941" s="21" t="s">
        <v>1222</v>
      </c>
      <c r="K941" s="18" t="s">
        <v>1867</v>
      </c>
      <c r="L941" s="18" t="s">
        <v>1174</v>
      </c>
      <c r="M941" s="21">
        <v>0.75</v>
      </c>
      <c r="N941" s="27"/>
      <c r="O941" s="27"/>
      <c r="Q941" s="9"/>
      <c r="T941" s="24" t="str">
        <f t="shared" si="14"/>
        <v>FI2013CSR5</v>
      </c>
    </row>
    <row r="942" spans="1:20" ht="15" customHeight="1">
      <c r="A942" s="20" t="s">
        <v>56</v>
      </c>
      <c r="B942" s="20" t="s">
        <v>34</v>
      </c>
      <c r="C942" s="20">
        <v>2013</v>
      </c>
      <c r="D942" s="20" t="s">
        <v>8</v>
      </c>
      <c r="E942" s="18" t="s">
        <v>411</v>
      </c>
      <c r="F942" s="20" t="s">
        <v>3</v>
      </c>
      <c r="G942" s="18" t="s">
        <v>412</v>
      </c>
      <c r="H942" s="18" t="s">
        <v>1</v>
      </c>
      <c r="I942" s="20">
        <v>0.5</v>
      </c>
      <c r="J942" s="21" t="s">
        <v>1223</v>
      </c>
      <c r="K942" s="18" t="s">
        <v>1868</v>
      </c>
      <c r="L942" s="18" t="s">
        <v>1174</v>
      </c>
      <c r="M942" s="21">
        <v>0.75</v>
      </c>
      <c r="N942" s="27"/>
      <c r="O942" s="27"/>
      <c r="Q942" s="9"/>
      <c r="T942" s="24" t="str">
        <f t="shared" si="14"/>
        <v>FI2013CSR5</v>
      </c>
    </row>
    <row r="943" spans="1:20" ht="15" customHeight="1">
      <c r="A943" s="20" t="s">
        <v>56</v>
      </c>
      <c r="B943" s="20" t="s">
        <v>34</v>
      </c>
      <c r="C943" s="20">
        <v>2014</v>
      </c>
      <c r="D943" s="20" t="s">
        <v>4</v>
      </c>
      <c r="E943" s="18" t="s">
        <v>413</v>
      </c>
      <c r="F943" s="20" t="s">
        <v>11</v>
      </c>
      <c r="G943" s="18" t="s">
        <v>414</v>
      </c>
      <c r="H943" s="18" t="s">
        <v>1</v>
      </c>
      <c r="I943" s="20">
        <v>0.5</v>
      </c>
      <c r="J943" s="21" t="s">
        <v>1221</v>
      </c>
      <c r="K943" s="18" t="s">
        <v>3389</v>
      </c>
      <c r="L943" s="18" t="s">
        <v>1</v>
      </c>
      <c r="M943" s="21">
        <v>0.5</v>
      </c>
      <c r="N943" s="27"/>
      <c r="O943" s="27"/>
      <c r="P943" s="9" t="s">
        <v>17</v>
      </c>
      <c r="Q943" s="9"/>
      <c r="T943" s="24" t="str">
        <f t="shared" si="14"/>
        <v>FI2014CSR1</v>
      </c>
    </row>
    <row r="944" spans="1:20" ht="15" customHeight="1">
      <c r="A944" s="20" t="s">
        <v>56</v>
      </c>
      <c r="B944" s="20" t="s">
        <v>34</v>
      </c>
      <c r="C944" s="20">
        <v>2014</v>
      </c>
      <c r="D944" s="20" t="s">
        <v>5</v>
      </c>
      <c r="E944" s="18" t="s">
        <v>415</v>
      </c>
      <c r="F944" s="20" t="s">
        <v>3</v>
      </c>
      <c r="G944" s="18" t="s">
        <v>416</v>
      </c>
      <c r="H944" s="18" t="s">
        <v>1</v>
      </c>
      <c r="I944" s="20">
        <v>0.5</v>
      </c>
      <c r="J944" s="21" t="s">
        <v>1221</v>
      </c>
      <c r="K944" s="18" t="s">
        <v>3281</v>
      </c>
      <c r="L944" s="18" t="s">
        <v>1</v>
      </c>
      <c r="M944" s="21">
        <v>0.5</v>
      </c>
      <c r="N944" s="27"/>
      <c r="O944" s="27"/>
      <c r="P944" s="9" t="s">
        <v>17</v>
      </c>
      <c r="Q944" s="9"/>
      <c r="T944" s="24" t="str">
        <f t="shared" si="14"/>
        <v>FI2014CSR2</v>
      </c>
    </row>
    <row r="945" spans="1:20" ht="15" customHeight="1">
      <c r="A945" s="20" t="s">
        <v>56</v>
      </c>
      <c r="B945" s="20" t="s">
        <v>34</v>
      </c>
      <c r="C945" s="20">
        <v>2014</v>
      </c>
      <c r="D945" s="20" t="s">
        <v>6</v>
      </c>
      <c r="E945" s="18" t="s">
        <v>417</v>
      </c>
      <c r="F945" s="20" t="s">
        <v>2</v>
      </c>
      <c r="G945" s="18" t="s">
        <v>418</v>
      </c>
      <c r="H945" s="18" t="s">
        <v>1</v>
      </c>
      <c r="I945" s="20">
        <v>0.5</v>
      </c>
      <c r="J945" s="21" t="s">
        <v>1221</v>
      </c>
      <c r="K945" s="18" t="s">
        <v>3282</v>
      </c>
      <c r="L945" s="18" t="s">
        <v>1</v>
      </c>
      <c r="M945" s="21">
        <v>0.5</v>
      </c>
      <c r="N945" s="27"/>
      <c r="O945" s="27"/>
      <c r="P945" s="9" t="s">
        <v>17</v>
      </c>
      <c r="Q945" s="9"/>
      <c r="T945" s="24" t="str">
        <f t="shared" si="14"/>
        <v>FI2014CSR3</v>
      </c>
    </row>
    <row r="946" spans="1:20" ht="15" customHeight="1">
      <c r="A946" s="20" t="s">
        <v>56</v>
      </c>
      <c r="B946" s="20" t="s">
        <v>34</v>
      </c>
      <c r="C946" s="20">
        <v>2014</v>
      </c>
      <c r="D946" s="20" t="s">
        <v>6</v>
      </c>
      <c r="E946" s="18" t="s">
        <v>417</v>
      </c>
      <c r="F946" s="20" t="s">
        <v>2</v>
      </c>
      <c r="G946" s="18" t="s">
        <v>418</v>
      </c>
      <c r="H946" s="18" t="s">
        <v>1</v>
      </c>
      <c r="I946" s="20">
        <v>0.5</v>
      </c>
      <c r="J946" s="21" t="s">
        <v>1222</v>
      </c>
      <c r="K946" s="18" t="s">
        <v>3283</v>
      </c>
      <c r="L946" s="18" t="s">
        <v>1</v>
      </c>
      <c r="M946" s="21">
        <v>0.5</v>
      </c>
      <c r="N946" s="27"/>
      <c r="O946" s="27"/>
      <c r="P946" s="9" t="s">
        <v>17</v>
      </c>
      <c r="Q946" s="9"/>
      <c r="T946" s="24" t="str">
        <f t="shared" si="14"/>
        <v>FI2014CSR3</v>
      </c>
    </row>
    <row r="947" spans="1:20" ht="15" customHeight="1">
      <c r="A947" s="20" t="s">
        <v>56</v>
      </c>
      <c r="B947" s="20" t="s">
        <v>34</v>
      </c>
      <c r="C947" s="20">
        <v>2014</v>
      </c>
      <c r="D947" s="20" t="s">
        <v>6</v>
      </c>
      <c r="E947" s="18" t="s">
        <v>417</v>
      </c>
      <c r="F947" s="20" t="s">
        <v>2</v>
      </c>
      <c r="G947" s="18" t="s">
        <v>418</v>
      </c>
      <c r="H947" s="18" t="s">
        <v>1</v>
      </c>
      <c r="I947" s="20">
        <v>0.5</v>
      </c>
      <c r="J947" s="21" t="s">
        <v>1223</v>
      </c>
      <c r="K947" s="18" t="s">
        <v>3284</v>
      </c>
      <c r="L947" s="18" t="s">
        <v>1</v>
      </c>
      <c r="M947" s="21">
        <v>0.5</v>
      </c>
      <c r="N947" s="27"/>
      <c r="O947" s="27"/>
      <c r="P947" s="9" t="s">
        <v>17</v>
      </c>
      <c r="Q947" s="9"/>
      <c r="T947" s="24" t="str">
        <f t="shared" si="14"/>
        <v>FI2014CSR3</v>
      </c>
    </row>
    <row r="948" spans="1:20" ht="15" customHeight="1">
      <c r="A948" s="20" t="s">
        <v>56</v>
      </c>
      <c r="B948" s="20" t="s">
        <v>34</v>
      </c>
      <c r="C948" s="20">
        <v>2014</v>
      </c>
      <c r="D948" s="20" t="s">
        <v>7</v>
      </c>
      <c r="E948" s="18" t="s">
        <v>419</v>
      </c>
      <c r="F948" s="20" t="s">
        <v>3</v>
      </c>
      <c r="G948" s="18" t="s">
        <v>420</v>
      </c>
      <c r="H948" s="18" t="s">
        <v>906</v>
      </c>
      <c r="I948" s="20">
        <v>0.25</v>
      </c>
      <c r="J948" s="21" t="s">
        <v>1221</v>
      </c>
      <c r="K948" s="18" t="s">
        <v>3285</v>
      </c>
      <c r="L948" s="18" t="s">
        <v>906</v>
      </c>
      <c r="M948" s="21">
        <v>0.25</v>
      </c>
      <c r="N948" s="27"/>
      <c r="O948" s="27"/>
      <c r="P948" s="9" t="s">
        <v>17</v>
      </c>
      <c r="Q948" s="9"/>
      <c r="T948" s="24" t="str">
        <f t="shared" si="14"/>
        <v>FI2014CSR4</v>
      </c>
    </row>
    <row r="949" spans="1:20" ht="15" customHeight="1">
      <c r="A949" s="20" t="s">
        <v>56</v>
      </c>
      <c r="B949" s="20" t="s">
        <v>34</v>
      </c>
      <c r="C949" s="20">
        <v>2014</v>
      </c>
      <c r="D949" s="20" t="s">
        <v>8</v>
      </c>
      <c r="E949" s="18" t="s">
        <v>421</v>
      </c>
      <c r="F949" s="20" t="s">
        <v>3</v>
      </c>
      <c r="G949" s="18" t="s">
        <v>422</v>
      </c>
      <c r="H949" s="18" t="s">
        <v>1</v>
      </c>
      <c r="I949" s="20">
        <v>0.5</v>
      </c>
      <c r="J949" s="21" t="s">
        <v>1221</v>
      </c>
      <c r="K949" s="18" t="s">
        <v>3286</v>
      </c>
      <c r="L949" s="18" t="s">
        <v>1</v>
      </c>
      <c r="M949" s="21">
        <v>0.5</v>
      </c>
      <c r="N949" s="27"/>
      <c r="O949" s="27"/>
      <c r="P949" s="9" t="s">
        <v>17</v>
      </c>
      <c r="Q949" s="9"/>
      <c r="T949" s="24" t="str">
        <f t="shared" si="14"/>
        <v>FI2014CSR5</v>
      </c>
    </row>
    <row r="950" spans="1:20" ht="15" customHeight="1">
      <c r="A950" s="20" t="s">
        <v>56</v>
      </c>
      <c r="B950" s="20" t="s">
        <v>34</v>
      </c>
      <c r="C950" s="20">
        <v>2014</v>
      </c>
      <c r="D950" s="20" t="s">
        <v>8</v>
      </c>
      <c r="E950" s="18" t="s">
        <v>421</v>
      </c>
      <c r="F950" s="20" t="s">
        <v>3</v>
      </c>
      <c r="G950" s="18" t="s">
        <v>422</v>
      </c>
      <c r="H950" s="18" t="s">
        <v>1</v>
      </c>
      <c r="I950" s="20">
        <v>0.5</v>
      </c>
      <c r="J950" s="21" t="s">
        <v>1222</v>
      </c>
      <c r="K950" s="18" t="s">
        <v>3287</v>
      </c>
      <c r="L950" s="18" t="s">
        <v>1</v>
      </c>
      <c r="M950" s="21">
        <v>0.5</v>
      </c>
      <c r="N950" s="27"/>
      <c r="O950" s="27"/>
      <c r="P950" s="9" t="s">
        <v>17</v>
      </c>
      <c r="Q950" s="9"/>
      <c r="T950" s="24" t="str">
        <f t="shared" si="14"/>
        <v>FI2014CSR5</v>
      </c>
    </row>
    <row r="951" spans="1:20" ht="15" customHeight="1">
      <c r="A951" s="20" t="s">
        <v>56</v>
      </c>
      <c r="B951" s="20" t="s">
        <v>34</v>
      </c>
      <c r="C951" s="20">
        <v>2014</v>
      </c>
      <c r="D951" s="20" t="s">
        <v>8</v>
      </c>
      <c r="E951" s="18" t="s">
        <v>421</v>
      </c>
      <c r="F951" s="20" t="s">
        <v>3</v>
      </c>
      <c r="G951" s="18" t="s">
        <v>422</v>
      </c>
      <c r="H951" s="18" t="s">
        <v>1</v>
      </c>
      <c r="I951" s="20">
        <v>0.5</v>
      </c>
      <c r="J951" s="21" t="s">
        <v>1223</v>
      </c>
      <c r="K951" s="18" t="s">
        <v>3288</v>
      </c>
      <c r="L951" s="18" t="s">
        <v>906</v>
      </c>
      <c r="M951" s="21">
        <v>0.25</v>
      </c>
      <c r="N951" s="27"/>
      <c r="O951" s="27"/>
      <c r="P951" s="9" t="s">
        <v>17</v>
      </c>
      <c r="Q951" s="9"/>
      <c r="T951" s="24" t="str">
        <f t="shared" si="14"/>
        <v>FI2014CSR5</v>
      </c>
    </row>
    <row r="952" spans="1:20" ht="15" customHeight="1">
      <c r="A952" s="20" t="s">
        <v>56</v>
      </c>
      <c r="B952" s="20" t="s">
        <v>34</v>
      </c>
      <c r="C952" s="20">
        <v>2015</v>
      </c>
      <c r="D952" s="20" t="s">
        <v>4</v>
      </c>
      <c r="E952" s="18" t="s">
        <v>2123</v>
      </c>
      <c r="F952" s="20" t="s">
        <v>11</v>
      </c>
      <c r="G952" s="18" t="s">
        <v>2015</v>
      </c>
      <c r="H952" s="18" t="s">
        <v>3874</v>
      </c>
      <c r="I952" s="20" t="s">
        <v>2119</v>
      </c>
      <c r="J952" s="21" t="s">
        <v>1221</v>
      </c>
      <c r="K952" s="18" t="s">
        <v>2015</v>
      </c>
      <c r="L952" s="18" t="s">
        <v>2119</v>
      </c>
      <c r="M952" s="21" t="s">
        <v>2119</v>
      </c>
      <c r="N952" s="27"/>
      <c r="O952" s="27"/>
      <c r="P952" s="9" t="s">
        <v>17</v>
      </c>
      <c r="Q952" s="9"/>
      <c r="T952" s="24" t="str">
        <f t="shared" si="14"/>
        <v>FI2015CSR1</v>
      </c>
    </row>
    <row r="953" spans="1:20" ht="15" customHeight="1">
      <c r="A953" s="20" t="s">
        <v>56</v>
      </c>
      <c r="B953" s="20" t="s">
        <v>34</v>
      </c>
      <c r="C953" s="20">
        <v>2015</v>
      </c>
      <c r="D953" s="20" t="s">
        <v>5</v>
      </c>
      <c r="E953" s="18" t="s">
        <v>1098</v>
      </c>
      <c r="F953" s="20" t="s">
        <v>3</v>
      </c>
      <c r="G953" s="18" t="s">
        <v>2205</v>
      </c>
      <c r="H953" s="18" t="s">
        <v>1</v>
      </c>
      <c r="I953" s="20">
        <v>0.5</v>
      </c>
      <c r="J953" s="21" t="s">
        <v>1221</v>
      </c>
      <c r="K953" s="18" t="s">
        <v>2016</v>
      </c>
      <c r="L953" s="18" t="s">
        <v>1174</v>
      </c>
      <c r="M953" s="21">
        <v>0.75</v>
      </c>
      <c r="N953" s="27"/>
      <c r="O953" s="27"/>
      <c r="P953" s="9" t="s">
        <v>17</v>
      </c>
      <c r="Q953" s="9"/>
      <c r="T953" s="24" t="str">
        <f t="shared" si="14"/>
        <v>FI2015CSR2</v>
      </c>
    </row>
    <row r="954" spans="1:20" ht="15" customHeight="1">
      <c r="A954" s="20" t="s">
        <v>56</v>
      </c>
      <c r="B954" s="20" t="s">
        <v>34</v>
      </c>
      <c r="C954" s="20">
        <v>2015</v>
      </c>
      <c r="D954" s="20" t="s">
        <v>5</v>
      </c>
      <c r="E954" s="18" t="s">
        <v>1098</v>
      </c>
      <c r="F954" s="20" t="s">
        <v>3</v>
      </c>
      <c r="G954" s="18" t="s">
        <v>2205</v>
      </c>
      <c r="H954" s="18" t="s">
        <v>1</v>
      </c>
      <c r="I954" s="20">
        <v>0.5</v>
      </c>
      <c r="J954" s="21" t="s">
        <v>1222</v>
      </c>
      <c r="K954" s="18" t="s">
        <v>2017</v>
      </c>
      <c r="L954" s="18" t="s">
        <v>906</v>
      </c>
      <c r="M954" s="21">
        <v>0.25</v>
      </c>
      <c r="N954" s="27"/>
      <c r="O954" s="27"/>
      <c r="P954" s="9" t="s">
        <v>17</v>
      </c>
      <c r="Q954" s="9"/>
      <c r="T954" s="24" t="str">
        <f t="shared" si="14"/>
        <v>FI2015CSR2</v>
      </c>
    </row>
    <row r="955" spans="1:20" ht="15" customHeight="1">
      <c r="A955" s="20" t="s">
        <v>56</v>
      </c>
      <c r="B955" s="20" t="s">
        <v>34</v>
      </c>
      <c r="C955" s="20">
        <v>2015</v>
      </c>
      <c r="D955" s="20" t="s">
        <v>6</v>
      </c>
      <c r="E955" s="18" t="s">
        <v>1099</v>
      </c>
      <c r="F955" s="20" t="s">
        <v>3</v>
      </c>
      <c r="G955" s="18" t="s">
        <v>2206</v>
      </c>
      <c r="H955" s="18" t="s">
        <v>1</v>
      </c>
      <c r="I955" s="20">
        <v>0.5</v>
      </c>
      <c r="J955" s="21" t="s">
        <v>1221</v>
      </c>
      <c r="K955" s="18" t="s">
        <v>2018</v>
      </c>
      <c r="L955" s="18" t="s">
        <v>1</v>
      </c>
      <c r="M955" s="21">
        <v>0.5</v>
      </c>
      <c r="N955" s="27"/>
      <c r="O955" s="27"/>
      <c r="P955" s="9" t="s">
        <v>17</v>
      </c>
      <c r="Q955" s="9"/>
      <c r="T955" s="24" t="str">
        <f t="shared" si="14"/>
        <v>FI2015CSR3</v>
      </c>
    </row>
    <row r="956" spans="1:20" ht="15" customHeight="1">
      <c r="A956" s="20" t="s">
        <v>56</v>
      </c>
      <c r="B956" s="20" t="s">
        <v>34</v>
      </c>
      <c r="C956" s="20">
        <v>2015</v>
      </c>
      <c r="D956" s="20" t="s">
        <v>6</v>
      </c>
      <c r="E956" s="18" t="s">
        <v>1099</v>
      </c>
      <c r="F956" s="20" t="s">
        <v>3</v>
      </c>
      <c r="G956" s="18" t="s">
        <v>2206</v>
      </c>
      <c r="H956" s="18" t="s">
        <v>1</v>
      </c>
      <c r="I956" s="20">
        <v>0.5</v>
      </c>
      <c r="J956" s="21" t="s">
        <v>1222</v>
      </c>
      <c r="K956" s="18" t="s">
        <v>2019</v>
      </c>
      <c r="L956" s="18" t="s">
        <v>1</v>
      </c>
      <c r="M956" s="21">
        <v>0.5</v>
      </c>
      <c r="N956" s="27"/>
      <c r="O956" s="27"/>
      <c r="P956" s="9" t="s">
        <v>17</v>
      </c>
      <c r="Q956" s="9"/>
      <c r="T956" s="24" t="str">
        <f t="shared" si="14"/>
        <v>FI2015CSR3</v>
      </c>
    </row>
    <row r="957" spans="1:20" ht="15" customHeight="1">
      <c r="A957" s="20" t="s">
        <v>56</v>
      </c>
      <c r="B957" s="20" t="s">
        <v>34</v>
      </c>
      <c r="C957" s="20">
        <v>2015</v>
      </c>
      <c r="D957" s="20" t="s">
        <v>7</v>
      </c>
      <c r="E957" s="18" t="s">
        <v>1100</v>
      </c>
      <c r="F957" s="20" t="s">
        <v>2</v>
      </c>
      <c r="G957" s="19" t="s">
        <v>2207</v>
      </c>
      <c r="H957" s="18" t="s">
        <v>1</v>
      </c>
      <c r="I957" s="20">
        <v>0.5</v>
      </c>
      <c r="J957" s="21" t="s">
        <v>1221</v>
      </c>
      <c r="K957" s="22" t="s">
        <v>3390</v>
      </c>
      <c r="L957" s="18" t="s">
        <v>1</v>
      </c>
      <c r="M957" s="21">
        <v>0.5</v>
      </c>
      <c r="N957" s="27"/>
      <c r="O957" s="27"/>
      <c r="P957" s="9" t="s">
        <v>17</v>
      </c>
      <c r="Q957" s="9"/>
      <c r="T957" s="24" t="str">
        <f t="shared" si="14"/>
        <v>FI2015CSR4</v>
      </c>
    </row>
    <row r="958" spans="1:20" ht="15" customHeight="1">
      <c r="A958" s="20" t="s">
        <v>56</v>
      </c>
      <c r="B958" s="20" t="s">
        <v>34</v>
      </c>
      <c r="C958" s="20">
        <v>2016</v>
      </c>
      <c r="D958" s="20" t="s">
        <v>4</v>
      </c>
      <c r="E958" s="18" t="s">
        <v>2613</v>
      </c>
      <c r="F958" s="20" t="s">
        <v>11</v>
      </c>
      <c r="G958" s="18" t="s">
        <v>2614</v>
      </c>
      <c r="H958" s="18" t="s">
        <v>1</v>
      </c>
      <c r="I958" s="20">
        <v>0.5</v>
      </c>
      <c r="J958" s="21" t="s">
        <v>1221</v>
      </c>
      <c r="K958" s="18" t="s">
        <v>2615</v>
      </c>
      <c r="L958" s="18" t="s">
        <v>1</v>
      </c>
      <c r="M958" s="21">
        <v>0.5</v>
      </c>
      <c r="N958" s="27"/>
      <c r="O958" s="27"/>
      <c r="P958" s="9" t="s">
        <v>17</v>
      </c>
      <c r="Q958" s="9"/>
      <c r="T958" s="24" t="str">
        <f t="shared" si="14"/>
        <v>FI2016CSR1</v>
      </c>
    </row>
    <row r="959" spans="1:20" ht="15" customHeight="1">
      <c r="A959" s="20" t="s">
        <v>56</v>
      </c>
      <c r="B959" s="20" t="s">
        <v>34</v>
      </c>
      <c r="C959" s="20">
        <v>2016</v>
      </c>
      <c r="D959" s="20" t="s">
        <v>5</v>
      </c>
      <c r="E959" s="18" t="s">
        <v>2616</v>
      </c>
      <c r="F959" s="20" t="s">
        <v>3</v>
      </c>
      <c r="G959" s="18" t="s">
        <v>2617</v>
      </c>
      <c r="H959" s="18" t="s">
        <v>1</v>
      </c>
      <c r="I959" s="20">
        <v>0.5</v>
      </c>
      <c r="J959" s="21" t="s">
        <v>1221</v>
      </c>
      <c r="K959" s="18" t="s">
        <v>2618</v>
      </c>
      <c r="L959" s="18" t="s">
        <v>1174</v>
      </c>
      <c r="M959" s="21">
        <v>0.75</v>
      </c>
      <c r="N959" s="27"/>
      <c r="O959" s="27"/>
      <c r="P959" s="9" t="s">
        <v>17</v>
      </c>
      <c r="Q959" s="9"/>
      <c r="T959" s="24" t="str">
        <f t="shared" si="14"/>
        <v>FI2016CSR2</v>
      </c>
    </row>
    <row r="960" spans="1:20" ht="15" customHeight="1">
      <c r="A960" s="20" t="s">
        <v>56</v>
      </c>
      <c r="B960" s="20" t="s">
        <v>34</v>
      </c>
      <c r="C960" s="20">
        <v>2016</v>
      </c>
      <c r="D960" s="20" t="s">
        <v>5</v>
      </c>
      <c r="E960" s="18" t="s">
        <v>2616</v>
      </c>
      <c r="F960" s="20" t="s">
        <v>3</v>
      </c>
      <c r="G960" s="18" t="s">
        <v>2617</v>
      </c>
      <c r="H960" s="18" t="s">
        <v>1</v>
      </c>
      <c r="I960" s="20">
        <v>0.5</v>
      </c>
      <c r="J960" s="21" t="s">
        <v>1222</v>
      </c>
      <c r="K960" s="18" t="s">
        <v>2619</v>
      </c>
      <c r="L960" s="18" t="s">
        <v>1</v>
      </c>
      <c r="M960" s="21">
        <v>0.5</v>
      </c>
      <c r="N960" s="27"/>
      <c r="O960" s="27"/>
      <c r="P960" s="9" t="s">
        <v>17</v>
      </c>
      <c r="Q960" s="9"/>
      <c r="T960" s="24" t="str">
        <f t="shared" si="14"/>
        <v>FI2016CSR2</v>
      </c>
    </row>
    <row r="961" spans="1:20" ht="15" customHeight="1">
      <c r="A961" s="20" t="s">
        <v>56</v>
      </c>
      <c r="B961" s="20" t="s">
        <v>34</v>
      </c>
      <c r="C961" s="20">
        <v>2016</v>
      </c>
      <c r="D961" s="20" t="s">
        <v>5</v>
      </c>
      <c r="E961" s="18" t="s">
        <v>2616</v>
      </c>
      <c r="F961" s="20" t="s">
        <v>3</v>
      </c>
      <c r="G961" s="18" t="s">
        <v>2617</v>
      </c>
      <c r="H961" s="18" t="s">
        <v>1</v>
      </c>
      <c r="I961" s="20">
        <v>0.5</v>
      </c>
      <c r="J961" s="21" t="s">
        <v>1223</v>
      </c>
      <c r="K961" s="18" t="s">
        <v>2620</v>
      </c>
      <c r="L961" s="18" t="s">
        <v>1</v>
      </c>
      <c r="M961" s="21">
        <v>0.5</v>
      </c>
      <c r="N961" s="27"/>
      <c r="O961" s="27"/>
      <c r="P961" s="9" t="s">
        <v>17</v>
      </c>
      <c r="Q961" s="9"/>
      <c r="T961" s="24" t="str">
        <f t="shared" si="14"/>
        <v>FI2016CSR2</v>
      </c>
    </row>
    <row r="962" spans="1:20" ht="15" customHeight="1">
      <c r="A962" s="20" t="s">
        <v>56</v>
      </c>
      <c r="B962" s="20" t="s">
        <v>34</v>
      </c>
      <c r="C962" s="20">
        <v>2016</v>
      </c>
      <c r="D962" s="20" t="s">
        <v>6</v>
      </c>
      <c r="E962" s="18" t="s">
        <v>2621</v>
      </c>
      <c r="F962" s="20" t="s">
        <v>3</v>
      </c>
      <c r="G962" s="18" t="s">
        <v>2622</v>
      </c>
      <c r="H962" s="18" t="s">
        <v>1</v>
      </c>
      <c r="I962" s="20">
        <v>0.5</v>
      </c>
      <c r="J962" s="21" t="s">
        <v>1221</v>
      </c>
      <c r="K962" s="18" t="s">
        <v>2623</v>
      </c>
      <c r="L962" s="18" t="s">
        <v>1</v>
      </c>
      <c r="M962" s="21">
        <v>0.5</v>
      </c>
      <c r="N962" s="27"/>
      <c r="O962" s="27"/>
      <c r="P962" s="9" t="s">
        <v>17</v>
      </c>
      <c r="Q962" s="9"/>
      <c r="T962" s="24" t="str">
        <f t="shared" si="14"/>
        <v>FI2016CSR3</v>
      </c>
    </row>
    <row r="963" spans="1:20" ht="15" customHeight="1">
      <c r="A963" s="20" t="s">
        <v>56</v>
      </c>
      <c r="B963" s="20" t="s">
        <v>34</v>
      </c>
      <c r="C963" s="20">
        <v>2016</v>
      </c>
      <c r="D963" s="20" t="s">
        <v>6</v>
      </c>
      <c r="E963" s="18" t="s">
        <v>2621</v>
      </c>
      <c r="F963" s="20" t="s">
        <v>3</v>
      </c>
      <c r="G963" s="18" t="s">
        <v>2622</v>
      </c>
      <c r="H963" s="18" t="s">
        <v>1</v>
      </c>
      <c r="I963" s="20">
        <v>0.5</v>
      </c>
      <c r="J963" s="21" t="s">
        <v>1222</v>
      </c>
      <c r="K963" s="18" t="s">
        <v>2624</v>
      </c>
      <c r="L963" s="18" t="s">
        <v>1</v>
      </c>
      <c r="M963" s="21">
        <v>0.5</v>
      </c>
      <c r="N963" s="27"/>
      <c r="O963" s="27"/>
      <c r="P963" s="9" t="s">
        <v>17</v>
      </c>
      <c r="Q963" s="9"/>
      <c r="T963" s="24" t="str">
        <f t="shared" si="14"/>
        <v>FI2016CSR3</v>
      </c>
    </row>
    <row r="964" spans="1:20" ht="15" customHeight="1">
      <c r="A964" s="20" t="s">
        <v>56</v>
      </c>
      <c r="B964" s="20" t="s">
        <v>34</v>
      </c>
      <c r="C964" s="20">
        <v>2017</v>
      </c>
      <c r="D964" s="20" t="s">
        <v>4</v>
      </c>
      <c r="E964" s="18" t="s">
        <v>2750</v>
      </c>
      <c r="F964" s="20" t="s">
        <v>11</v>
      </c>
      <c r="G964" s="18" t="s">
        <v>3818</v>
      </c>
      <c r="H964" s="18" t="s">
        <v>906</v>
      </c>
      <c r="I964" s="20">
        <v>0.25</v>
      </c>
      <c r="J964" s="21" t="s">
        <v>1264</v>
      </c>
      <c r="K964" s="18" t="s">
        <v>2751</v>
      </c>
      <c r="L964" s="18" t="s">
        <v>906</v>
      </c>
      <c r="M964" s="21">
        <v>0.25</v>
      </c>
      <c r="N964" s="27"/>
      <c r="O964" s="27"/>
      <c r="P964" s="9" t="s">
        <v>17</v>
      </c>
      <c r="Q964" s="9"/>
      <c r="T964" s="24" t="str">
        <f t="shared" si="14"/>
        <v>FI2017CSR1</v>
      </c>
    </row>
    <row r="965" spans="1:20" ht="15" customHeight="1">
      <c r="A965" s="20" t="s">
        <v>56</v>
      </c>
      <c r="B965" s="20" t="s">
        <v>34</v>
      </c>
      <c r="C965" s="20">
        <v>2017</v>
      </c>
      <c r="D965" s="20" t="s">
        <v>5</v>
      </c>
      <c r="E965" s="18" t="s">
        <v>2752</v>
      </c>
      <c r="F965" s="20" t="s">
        <v>2</v>
      </c>
      <c r="G965" s="18" t="s">
        <v>2753</v>
      </c>
      <c r="H965" s="18" t="s">
        <v>1</v>
      </c>
      <c r="I965" s="20">
        <v>0.5</v>
      </c>
      <c r="J965" s="21" t="s">
        <v>1264</v>
      </c>
      <c r="K965" s="18" t="s">
        <v>2754</v>
      </c>
      <c r="L965" s="18" t="s">
        <v>1</v>
      </c>
      <c r="M965" s="21">
        <v>0.5</v>
      </c>
      <c r="N965" s="27"/>
      <c r="O965" s="27"/>
      <c r="P965" s="9" t="s">
        <v>17</v>
      </c>
      <c r="Q965" s="9"/>
      <c r="T965" s="24" t="str">
        <f t="shared" si="14"/>
        <v>FI2017CSR2</v>
      </c>
    </row>
    <row r="966" spans="1:20" ht="15" customHeight="1">
      <c r="A966" s="20" t="s">
        <v>56</v>
      </c>
      <c r="B966" s="20" t="s">
        <v>34</v>
      </c>
      <c r="C966" s="20">
        <v>2017</v>
      </c>
      <c r="D966" s="20" t="s">
        <v>5</v>
      </c>
      <c r="E966" s="18" t="s">
        <v>2752</v>
      </c>
      <c r="F966" s="20" t="s">
        <v>2</v>
      </c>
      <c r="G966" s="18" t="s">
        <v>2753</v>
      </c>
      <c r="H966" s="18" t="s">
        <v>1</v>
      </c>
      <c r="I966" s="20">
        <v>0.5</v>
      </c>
      <c r="J966" s="21" t="s">
        <v>1260</v>
      </c>
      <c r="K966" s="18" t="s">
        <v>2755</v>
      </c>
      <c r="L966" s="18" t="s">
        <v>1</v>
      </c>
      <c r="M966" s="21">
        <v>0.5</v>
      </c>
      <c r="N966" s="27"/>
      <c r="O966" s="27"/>
      <c r="P966" s="9" t="s">
        <v>17</v>
      </c>
      <c r="Q966" s="9"/>
      <c r="T966" s="24" t="str">
        <f t="shared" si="14"/>
        <v>FI2017CSR2</v>
      </c>
    </row>
    <row r="967" spans="1:20" ht="15" customHeight="1">
      <c r="A967" s="20" t="s">
        <v>56</v>
      </c>
      <c r="B967" s="20" t="s">
        <v>34</v>
      </c>
      <c r="C967" s="20">
        <v>2017</v>
      </c>
      <c r="D967" s="20" t="s">
        <v>5</v>
      </c>
      <c r="E967" s="18" t="s">
        <v>2752</v>
      </c>
      <c r="F967" s="20" t="s">
        <v>2</v>
      </c>
      <c r="G967" s="18" t="s">
        <v>2753</v>
      </c>
      <c r="H967" s="18" t="s">
        <v>1</v>
      </c>
      <c r="I967" s="20">
        <v>0.5</v>
      </c>
      <c r="J967" s="21" t="s">
        <v>1261</v>
      </c>
      <c r="K967" s="18" t="s">
        <v>2756</v>
      </c>
      <c r="L967" s="18" t="s">
        <v>1</v>
      </c>
      <c r="M967" s="21">
        <v>0.5</v>
      </c>
      <c r="N967" s="27"/>
      <c r="O967" s="27"/>
      <c r="P967" s="9" t="s">
        <v>17</v>
      </c>
      <c r="Q967" s="9"/>
      <c r="T967" s="24" t="str">
        <f t="shared" ref="T967:T1030" si="15">A967&amp;C967&amp;D967</f>
        <v>FI2017CSR2</v>
      </c>
    </row>
    <row r="968" spans="1:20" ht="15" customHeight="1">
      <c r="A968" s="20" t="s">
        <v>56</v>
      </c>
      <c r="B968" s="20" t="s">
        <v>34</v>
      </c>
      <c r="C968" s="20">
        <v>2017</v>
      </c>
      <c r="D968" s="20" t="s">
        <v>6</v>
      </c>
      <c r="E968" s="18" t="s">
        <v>2757</v>
      </c>
      <c r="F968" s="20" t="s">
        <v>2</v>
      </c>
      <c r="G968" s="18" t="s">
        <v>2758</v>
      </c>
      <c r="H968" s="18" t="s">
        <v>641</v>
      </c>
      <c r="I968" s="20">
        <v>0.75</v>
      </c>
      <c r="J968" s="21" t="s">
        <v>1264</v>
      </c>
      <c r="K968" s="18" t="s">
        <v>2759</v>
      </c>
      <c r="L968" s="18" t="s">
        <v>641</v>
      </c>
      <c r="M968" s="21">
        <v>0.75</v>
      </c>
      <c r="N968" s="27"/>
      <c r="O968" s="27"/>
      <c r="P968" s="9" t="s">
        <v>17</v>
      </c>
      <c r="Q968" s="9"/>
      <c r="T968" s="24" t="str">
        <f t="shared" si="15"/>
        <v>FI2017CSR3</v>
      </c>
    </row>
    <row r="969" spans="1:20" ht="15" customHeight="1">
      <c r="A969" s="20" t="s">
        <v>56</v>
      </c>
      <c r="B969" s="20" t="s">
        <v>34</v>
      </c>
      <c r="C969" s="20">
        <v>2017</v>
      </c>
      <c r="D969" s="20" t="s">
        <v>6</v>
      </c>
      <c r="E969" s="18" t="s">
        <v>2757</v>
      </c>
      <c r="F969" s="20" t="s">
        <v>2</v>
      </c>
      <c r="G969" s="18" t="s">
        <v>2758</v>
      </c>
      <c r="H969" s="18" t="s">
        <v>641</v>
      </c>
      <c r="I969" s="20">
        <v>0.75</v>
      </c>
      <c r="J969" s="21" t="s">
        <v>1260</v>
      </c>
      <c r="K969" s="18" t="s">
        <v>2760</v>
      </c>
      <c r="L969" s="18" t="s">
        <v>1</v>
      </c>
      <c r="M969" s="21">
        <v>0.5</v>
      </c>
      <c r="N969" s="27"/>
      <c r="O969" s="27"/>
      <c r="P969" s="9" t="s">
        <v>17</v>
      </c>
      <c r="Q969" s="9"/>
      <c r="T969" s="24" t="str">
        <f t="shared" si="15"/>
        <v>FI2017CSR3</v>
      </c>
    </row>
    <row r="970" spans="1:20" ht="15" customHeight="1">
      <c r="A970" s="20" t="s">
        <v>56</v>
      </c>
      <c r="B970" s="20" t="s">
        <v>34</v>
      </c>
      <c r="C970" s="20">
        <v>2018</v>
      </c>
      <c r="D970" s="20" t="s">
        <v>4</v>
      </c>
      <c r="E970" s="18" t="s">
        <v>3470</v>
      </c>
      <c r="F970" s="20" t="s">
        <v>11</v>
      </c>
      <c r="G970" s="18" t="s">
        <v>3801</v>
      </c>
      <c r="H970" s="18" t="s">
        <v>906</v>
      </c>
      <c r="I970" s="20">
        <v>0.25</v>
      </c>
      <c r="J970" s="21" t="s">
        <v>1264</v>
      </c>
      <c r="K970" s="18" t="s">
        <v>3774</v>
      </c>
      <c r="L970" s="18" t="s">
        <v>906</v>
      </c>
      <c r="M970" s="20">
        <v>0.25</v>
      </c>
      <c r="N970" s="27"/>
      <c r="O970" s="27"/>
      <c r="P970" s="9" t="s">
        <v>17</v>
      </c>
      <c r="Q970" s="9"/>
      <c r="T970" s="24" t="str">
        <f t="shared" si="15"/>
        <v>FI2018CSR1</v>
      </c>
    </row>
    <row r="971" spans="1:20" ht="15" customHeight="1">
      <c r="A971" s="20" t="s">
        <v>56</v>
      </c>
      <c r="B971" s="20" t="s">
        <v>34</v>
      </c>
      <c r="C971" s="20">
        <v>2018</v>
      </c>
      <c r="D971" s="20" t="s">
        <v>5</v>
      </c>
      <c r="E971" s="18" t="s">
        <v>3471</v>
      </c>
      <c r="F971" s="20" t="s">
        <v>2</v>
      </c>
      <c r="G971" s="18" t="s">
        <v>3775</v>
      </c>
      <c r="H971" s="18" t="s">
        <v>906</v>
      </c>
      <c r="I971" s="20">
        <v>0.25</v>
      </c>
      <c r="J971" s="21" t="s">
        <v>1264</v>
      </c>
      <c r="K971" s="18" t="s">
        <v>3776</v>
      </c>
      <c r="L971" s="18" t="s">
        <v>906</v>
      </c>
      <c r="M971" s="20">
        <v>0.25</v>
      </c>
      <c r="N971" s="27"/>
      <c r="O971" s="27"/>
      <c r="P971" s="9" t="s">
        <v>17</v>
      </c>
      <c r="Q971" s="9"/>
      <c r="T971" s="24" t="str">
        <f t="shared" si="15"/>
        <v>FI2018CSR2</v>
      </c>
    </row>
    <row r="972" spans="1:20" ht="15" customHeight="1">
      <c r="A972" s="20" t="s">
        <v>56</v>
      </c>
      <c r="B972" s="20" t="s">
        <v>34</v>
      </c>
      <c r="C972" s="20">
        <v>2018</v>
      </c>
      <c r="D972" s="20" t="s">
        <v>5</v>
      </c>
      <c r="E972" s="18" t="s">
        <v>3471</v>
      </c>
      <c r="F972" s="20" t="s">
        <v>2</v>
      </c>
      <c r="G972" s="18" t="s">
        <v>3775</v>
      </c>
      <c r="H972" s="18" t="s">
        <v>906</v>
      </c>
      <c r="I972" s="20">
        <v>0.25</v>
      </c>
      <c r="J972" s="21" t="s">
        <v>1260</v>
      </c>
      <c r="K972" s="18" t="s">
        <v>3777</v>
      </c>
      <c r="L972" s="18" t="s">
        <v>906</v>
      </c>
      <c r="M972" s="20">
        <v>0.25</v>
      </c>
      <c r="N972" s="27"/>
      <c r="O972" s="27"/>
      <c r="P972" s="9" t="s">
        <v>17</v>
      </c>
      <c r="Q972" s="9"/>
      <c r="T972" s="24" t="str">
        <f t="shared" si="15"/>
        <v>FI2018CSR2</v>
      </c>
    </row>
    <row r="973" spans="1:20" ht="15" customHeight="1">
      <c r="A973" s="20" t="s">
        <v>56</v>
      </c>
      <c r="B973" s="20" t="s">
        <v>34</v>
      </c>
      <c r="C973" s="20">
        <v>2018</v>
      </c>
      <c r="D973" s="20" t="s">
        <v>6</v>
      </c>
      <c r="E973" s="18" t="s">
        <v>3472</v>
      </c>
      <c r="F973" s="20" t="s">
        <v>2</v>
      </c>
      <c r="G973" s="18" t="s">
        <v>3778</v>
      </c>
      <c r="H973" s="18" t="s">
        <v>906</v>
      </c>
      <c r="I973" s="20">
        <v>0.25</v>
      </c>
      <c r="J973" s="21" t="s">
        <v>1264</v>
      </c>
      <c r="K973" s="18" t="s">
        <v>3779</v>
      </c>
      <c r="L973" s="18" t="s">
        <v>906</v>
      </c>
      <c r="M973" s="20">
        <v>0.25</v>
      </c>
      <c r="N973" s="27"/>
      <c r="O973" s="27"/>
      <c r="P973" s="9" t="s">
        <v>17</v>
      </c>
      <c r="Q973" s="9"/>
      <c r="T973" s="24" t="str">
        <f t="shared" si="15"/>
        <v>FI2018CSR3</v>
      </c>
    </row>
    <row r="974" spans="1:20" ht="15" customHeight="1">
      <c r="A974" s="21" t="s">
        <v>56</v>
      </c>
      <c r="B974" s="21" t="s">
        <v>34</v>
      </c>
      <c r="C974" s="21">
        <v>2018</v>
      </c>
      <c r="D974" s="21" t="s">
        <v>6</v>
      </c>
      <c r="E974" s="82" t="s">
        <v>3472</v>
      </c>
      <c r="F974" s="21" t="s">
        <v>2</v>
      </c>
      <c r="G974" s="82" t="s">
        <v>3778</v>
      </c>
      <c r="H974" s="82" t="s">
        <v>906</v>
      </c>
      <c r="I974" s="21">
        <v>0.25</v>
      </c>
      <c r="J974" s="21" t="s">
        <v>1260</v>
      </c>
      <c r="K974" s="82" t="s">
        <v>3780</v>
      </c>
      <c r="L974" s="82" t="s">
        <v>906</v>
      </c>
      <c r="M974" s="21">
        <v>0.25</v>
      </c>
      <c r="N974" s="27"/>
      <c r="O974" s="27"/>
      <c r="P974" s="9" t="s">
        <v>17</v>
      </c>
      <c r="Q974" s="9"/>
      <c r="T974" s="24" t="str">
        <f t="shared" si="15"/>
        <v>FI2018CSR3</v>
      </c>
    </row>
    <row r="975" spans="1:20" ht="15" customHeight="1">
      <c r="A975" s="21" t="s">
        <v>56</v>
      </c>
      <c r="B975" s="21" t="s">
        <v>34</v>
      </c>
      <c r="C975" s="21">
        <v>2019</v>
      </c>
      <c r="D975" s="21" t="s">
        <v>4</v>
      </c>
      <c r="E975" s="82" t="s">
        <v>3981</v>
      </c>
      <c r="F975" s="21" t="s">
        <v>11</v>
      </c>
      <c r="G975" s="82" t="s">
        <v>4415</v>
      </c>
      <c r="H975" s="82" t="s">
        <v>2119</v>
      </c>
      <c r="I975" s="21" t="s">
        <v>2119</v>
      </c>
      <c r="J975" s="21" t="s">
        <v>1264</v>
      </c>
      <c r="K975" s="82" t="s">
        <v>4413</v>
      </c>
      <c r="L975" s="82" t="s">
        <v>2119</v>
      </c>
      <c r="M975" s="21" t="s">
        <v>2119</v>
      </c>
      <c r="N975" s="27"/>
      <c r="O975" s="27"/>
      <c r="P975" s="9" t="s">
        <v>17</v>
      </c>
      <c r="Q975" s="9"/>
      <c r="T975" s="24" t="str">
        <f t="shared" si="15"/>
        <v>FI2019CSR1</v>
      </c>
    </row>
    <row r="976" spans="1:20" ht="15" customHeight="1">
      <c r="A976" s="21" t="s">
        <v>56</v>
      </c>
      <c r="B976" s="21" t="s">
        <v>34</v>
      </c>
      <c r="C976" s="21">
        <v>2019</v>
      </c>
      <c r="D976" s="21" t="s">
        <v>4</v>
      </c>
      <c r="E976" s="82" t="s">
        <v>3981</v>
      </c>
      <c r="F976" s="21" t="s">
        <v>11</v>
      </c>
      <c r="G976" s="82" t="s">
        <v>4415</v>
      </c>
      <c r="H976" s="82" t="s">
        <v>2119</v>
      </c>
      <c r="I976" s="21" t="s">
        <v>2119</v>
      </c>
      <c r="J976" s="21" t="s">
        <v>1260</v>
      </c>
      <c r="K976" s="82" t="s">
        <v>4414</v>
      </c>
      <c r="L976" s="82" t="s">
        <v>1149</v>
      </c>
      <c r="M976" s="21">
        <v>0.25</v>
      </c>
      <c r="N976" s="27"/>
      <c r="O976" s="27"/>
      <c r="Q976" s="9"/>
      <c r="T976" s="24" t="str">
        <f t="shared" si="15"/>
        <v>FI2019CSR1</v>
      </c>
    </row>
    <row r="977" spans="1:20" ht="15" customHeight="1">
      <c r="A977" s="21" t="s">
        <v>56</v>
      </c>
      <c r="B977" s="21" t="s">
        <v>34</v>
      </c>
      <c r="C977" s="21">
        <v>2019</v>
      </c>
      <c r="D977" s="21" t="s">
        <v>5</v>
      </c>
      <c r="E977" s="82" t="s">
        <v>3982</v>
      </c>
      <c r="F977" s="21" t="s">
        <v>2</v>
      </c>
      <c r="G977" s="82" t="s">
        <v>4419</v>
      </c>
      <c r="H977" s="82" t="s">
        <v>1</v>
      </c>
      <c r="I977" s="21">
        <v>0.5</v>
      </c>
      <c r="J977" s="21" t="s">
        <v>1264</v>
      </c>
      <c r="K977" s="82" t="s">
        <v>4416</v>
      </c>
      <c r="L977" s="82" t="s">
        <v>906</v>
      </c>
      <c r="M977" s="21">
        <v>0.25</v>
      </c>
      <c r="N977" s="27"/>
      <c r="O977" s="27"/>
      <c r="Q977" s="9"/>
      <c r="T977" s="24" t="str">
        <f t="shared" si="15"/>
        <v>FI2019CSR2</v>
      </c>
    </row>
    <row r="978" spans="1:20" ht="15" customHeight="1">
      <c r="A978" s="21" t="s">
        <v>56</v>
      </c>
      <c r="B978" s="21" t="s">
        <v>34</v>
      </c>
      <c r="C978" s="21">
        <v>2019</v>
      </c>
      <c r="D978" s="21" t="s">
        <v>5</v>
      </c>
      <c r="E978" s="82" t="s">
        <v>3982</v>
      </c>
      <c r="F978" s="21" t="s">
        <v>2</v>
      </c>
      <c r="G978" s="82" t="s">
        <v>4419</v>
      </c>
      <c r="H978" s="82" t="s">
        <v>1</v>
      </c>
      <c r="I978" s="21">
        <v>0.5</v>
      </c>
      <c r="J978" s="21" t="s">
        <v>1260</v>
      </c>
      <c r="K978" s="82" t="s">
        <v>4417</v>
      </c>
      <c r="L978" s="82" t="s">
        <v>1</v>
      </c>
      <c r="M978" s="21">
        <v>0.5</v>
      </c>
      <c r="N978" s="27"/>
      <c r="O978" s="27"/>
      <c r="Q978" s="9"/>
      <c r="T978" s="24" t="str">
        <f t="shared" si="15"/>
        <v>FI2019CSR2</v>
      </c>
    </row>
    <row r="979" spans="1:20" ht="15" customHeight="1">
      <c r="A979" s="21" t="s">
        <v>56</v>
      </c>
      <c r="B979" s="21" t="s">
        <v>34</v>
      </c>
      <c r="C979" s="21">
        <v>2019</v>
      </c>
      <c r="D979" s="21" t="s">
        <v>5</v>
      </c>
      <c r="E979" s="82" t="s">
        <v>3982</v>
      </c>
      <c r="F979" s="21" t="s">
        <v>2</v>
      </c>
      <c r="G979" s="82" t="s">
        <v>4419</v>
      </c>
      <c r="H979" s="82" t="s">
        <v>1</v>
      </c>
      <c r="I979" s="21">
        <v>0.5</v>
      </c>
      <c r="J979" s="21" t="s">
        <v>1261</v>
      </c>
      <c r="K979" s="82" t="s">
        <v>4418</v>
      </c>
      <c r="L979" s="82" t="s">
        <v>1</v>
      </c>
      <c r="M979" s="21">
        <v>0.5</v>
      </c>
      <c r="N979" s="27"/>
      <c r="O979" s="27"/>
      <c r="Q979" s="9"/>
      <c r="T979" s="24" t="str">
        <f t="shared" si="15"/>
        <v>FI2019CSR2</v>
      </c>
    </row>
    <row r="980" spans="1:20" ht="15" customHeight="1">
      <c r="A980" s="21" t="s">
        <v>56</v>
      </c>
      <c r="B980" s="21" t="s">
        <v>34</v>
      </c>
      <c r="C980" s="21">
        <v>2019</v>
      </c>
      <c r="D980" s="21" t="s">
        <v>6</v>
      </c>
      <c r="E980" s="82" t="s">
        <v>3983</v>
      </c>
      <c r="F980" s="21" t="s">
        <v>2</v>
      </c>
      <c r="G980" s="82" t="s">
        <v>4423</v>
      </c>
      <c r="H980" s="82" t="s">
        <v>906</v>
      </c>
      <c r="I980" s="21">
        <v>0.25</v>
      </c>
      <c r="J980" s="21" t="s">
        <v>1264</v>
      </c>
      <c r="K980" s="82" t="s">
        <v>4420</v>
      </c>
      <c r="L980" s="82" t="s">
        <v>906</v>
      </c>
      <c r="M980" s="21">
        <v>0.25</v>
      </c>
      <c r="N980" s="27"/>
      <c r="O980" s="27"/>
      <c r="Q980" s="9"/>
      <c r="T980" s="24" t="str">
        <f t="shared" si="15"/>
        <v>FI2019CSR3</v>
      </c>
    </row>
    <row r="981" spans="1:20" ht="15" customHeight="1">
      <c r="A981" s="21" t="s">
        <v>56</v>
      </c>
      <c r="B981" s="21" t="s">
        <v>34</v>
      </c>
      <c r="C981" s="21">
        <v>2019</v>
      </c>
      <c r="D981" s="21" t="s">
        <v>6</v>
      </c>
      <c r="E981" s="82" t="s">
        <v>3983</v>
      </c>
      <c r="F981" s="21" t="s">
        <v>2</v>
      </c>
      <c r="G981" s="82" t="s">
        <v>4423</v>
      </c>
      <c r="H981" s="82" t="s">
        <v>906</v>
      </c>
      <c r="I981" s="21">
        <v>0.25</v>
      </c>
      <c r="J981" s="21" t="s">
        <v>1260</v>
      </c>
      <c r="K981" s="82" t="s">
        <v>4421</v>
      </c>
      <c r="L981" s="82" t="s">
        <v>906</v>
      </c>
      <c r="M981" s="21">
        <v>0.25</v>
      </c>
      <c r="N981" s="27"/>
      <c r="O981" s="27"/>
      <c r="Q981" s="9"/>
      <c r="T981" s="24" t="str">
        <f t="shared" si="15"/>
        <v>FI2019CSR3</v>
      </c>
    </row>
    <row r="982" spans="1:20" ht="15" customHeight="1">
      <c r="A982" s="21" t="s">
        <v>56</v>
      </c>
      <c r="B982" s="21" t="s">
        <v>34</v>
      </c>
      <c r="C982" s="21">
        <v>2019</v>
      </c>
      <c r="D982" s="21" t="s">
        <v>6</v>
      </c>
      <c r="E982" s="82" t="s">
        <v>3983</v>
      </c>
      <c r="F982" s="21" t="s">
        <v>2</v>
      </c>
      <c r="G982" s="82" t="s">
        <v>4423</v>
      </c>
      <c r="H982" s="82" t="s">
        <v>906</v>
      </c>
      <c r="I982" s="21">
        <v>0.25</v>
      </c>
      <c r="J982" s="21" t="s">
        <v>1261</v>
      </c>
      <c r="K982" s="82" t="s">
        <v>4422</v>
      </c>
      <c r="L982" s="82" t="s">
        <v>906</v>
      </c>
      <c r="M982" s="21">
        <v>0.25</v>
      </c>
      <c r="N982" s="27"/>
      <c r="O982" s="27"/>
      <c r="Q982" s="9"/>
      <c r="T982" s="24" t="str">
        <f t="shared" si="15"/>
        <v>FI2019CSR3</v>
      </c>
    </row>
    <row r="983" spans="1:20" ht="15" customHeight="1">
      <c r="A983" s="21" t="s">
        <v>56</v>
      </c>
      <c r="B983" s="21" t="s">
        <v>34</v>
      </c>
      <c r="C983" s="21">
        <v>2019</v>
      </c>
      <c r="D983" s="21" t="s">
        <v>7</v>
      </c>
      <c r="E983" s="82" t="s">
        <v>3984</v>
      </c>
      <c r="F983" s="21" t="s">
        <v>2</v>
      </c>
      <c r="G983" s="82" t="s">
        <v>4426</v>
      </c>
      <c r="H983" s="82" t="s">
        <v>1</v>
      </c>
      <c r="I983" s="21">
        <v>0.5</v>
      </c>
      <c r="J983" s="21" t="s">
        <v>1264</v>
      </c>
      <c r="K983" s="82" t="s">
        <v>4424</v>
      </c>
      <c r="L983" s="82" t="s">
        <v>1</v>
      </c>
      <c r="M983" s="21">
        <v>0.5</v>
      </c>
      <c r="N983" s="27"/>
      <c r="O983" s="27"/>
      <c r="Q983" s="9"/>
      <c r="T983" s="24" t="str">
        <f t="shared" si="15"/>
        <v>FI2019CSR4</v>
      </c>
    </row>
    <row r="984" spans="1:20" ht="15" customHeight="1">
      <c r="A984" s="21" t="s">
        <v>56</v>
      </c>
      <c r="B984" s="21" t="s">
        <v>34</v>
      </c>
      <c r="C984" s="21">
        <v>2019</v>
      </c>
      <c r="D984" s="21" t="s">
        <v>7</v>
      </c>
      <c r="E984" s="82" t="s">
        <v>3984</v>
      </c>
      <c r="F984" s="21" t="s">
        <v>2</v>
      </c>
      <c r="G984" s="82" t="s">
        <v>4426</v>
      </c>
      <c r="H984" s="82" t="s">
        <v>1</v>
      </c>
      <c r="I984" s="21">
        <v>0.5</v>
      </c>
      <c r="J984" s="21" t="s">
        <v>1260</v>
      </c>
      <c r="K984" s="82" t="s">
        <v>4425</v>
      </c>
      <c r="L984" s="82" t="s">
        <v>906</v>
      </c>
      <c r="M984" s="21">
        <v>0.25</v>
      </c>
      <c r="N984" s="27"/>
      <c r="O984" s="27"/>
      <c r="Q984" s="9"/>
      <c r="T984" s="24" t="str">
        <f t="shared" si="15"/>
        <v>FI2019CSR4</v>
      </c>
    </row>
    <row r="985" spans="1:20" ht="15" customHeight="1">
      <c r="A985" s="88" t="s">
        <v>56</v>
      </c>
      <c r="B985" s="88" t="s">
        <v>34</v>
      </c>
      <c r="C985" s="88">
        <v>2020</v>
      </c>
      <c r="D985" s="88" t="s">
        <v>4</v>
      </c>
      <c r="E985" s="89" t="s">
        <v>4483</v>
      </c>
      <c r="F985" s="88" t="s">
        <v>11</v>
      </c>
      <c r="G985" s="89"/>
      <c r="H985" s="89"/>
      <c r="I985" s="88"/>
      <c r="J985" s="88"/>
      <c r="K985" s="89"/>
      <c r="L985" s="89"/>
      <c r="M985" s="88"/>
      <c r="N985" s="27"/>
      <c r="O985" s="27"/>
      <c r="Q985" s="9"/>
      <c r="T985" s="24" t="str">
        <f t="shared" si="15"/>
        <v>FI2020CSR1</v>
      </c>
    </row>
    <row r="986" spans="1:20" ht="15" customHeight="1">
      <c r="A986" s="88" t="s">
        <v>56</v>
      </c>
      <c r="B986" s="88" t="s">
        <v>34</v>
      </c>
      <c r="C986" s="88">
        <v>2020</v>
      </c>
      <c r="D986" s="88" t="s">
        <v>5</v>
      </c>
      <c r="E986" s="89" t="s">
        <v>4484</v>
      </c>
      <c r="F986" s="88" t="s">
        <v>2</v>
      </c>
      <c r="G986" s="89"/>
      <c r="H986" s="89"/>
      <c r="I986" s="88"/>
      <c r="J986" s="88"/>
      <c r="K986" s="89"/>
      <c r="L986" s="89"/>
      <c r="M986" s="88"/>
      <c r="N986" s="27"/>
      <c r="O986" s="27"/>
      <c r="Q986" s="9"/>
      <c r="T986" s="24" t="str">
        <f t="shared" si="15"/>
        <v>FI2020CSR2</v>
      </c>
    </row>
    <row r="987" spans="1:20" ht="15" customHeight="1">
      <c r="A987" s="88" t="s">
        <v>56</v>
      </c>
      <c r="B987" s="88" t="s">
        <v>34</v>
      </c>
      <c r="C987" s="88">
        <v>2020</v>
      </c>
      <c r="D987" s="88" t="s">
        <v>6</v>
      </c>
      <c r="E987" s="89" t="s">
        <v>4485</v>
      </c>
      <c r="F987" s="88" t="s">
        <v>2</v>
      </c>
      <c r="G987" s="89"/>
      <c r="H987" s="89"/>
      <c r="I987" s="88"/>
      <c r="J987" s="88"/>
      <c r="K987" s="89"/>
      <c r="L987" s="89"/>
      <c r="M987" s="88"/>
      <c r="N987" s="27"/>
      <c r="O987" s="27"/>
      <c r="Q987" s="9"/>
      <c r="T987" s="24" t="str">
        <f t="shared" si="15"/>
        <v>FI2020CSR3</v>
      </c>
    </row>
    <row r="988" spans="1:20" ht="15" customHeight="1">
      <c r="A988" s="88" t="s">
        <v>56</v>
      </c>
      <c r="B988" s="88" t="s">
        <v>34</v>
      </c>
      <c r="C988" s="88">
        <v>2020</v>
      </c>
      <c r="D988" s="88" t="s">
        <v>7</v>
      </c>
      <c r="E988" s="89" t="s">
        <v>4486</v>
      </c>
      <c r="F988" s="88" t="s">
        <v>2</v>
      </c>
      <c r="G988" s="89"/>
      <c r="H988" s="89"/>
      <c r="I988" s="88"/>
      <c r="J988" s="88"/>
      <c r="K988" s="89"/>
      <c r="L988" s="89"/>
      <c r="M988" s="88"/>
      <c r="N988" s="27"/>
      <c r="O988" s="27"/>
      <c r="Q988" s="9"/>
      <c r="T988" s="24" t="str">
        <f t="shared" si="15"/>
        <v>FI2020CSR4</v>
      </c>
    </row>
    <row r="989" spans="1:20" ht="15" customHeight="1">
      <c r="A989" s="20" t="s">
        <v>12</v>
      </c>
      <c r="B989" s="20" t="s">
        <v>34</v>
      </c>
      <c r="C989" s="20">
        <v>2011</v>
      </c>
      <c r="D989" s="20" t="s">
        <v>4</v>
      </c>
      <c r="E989" s="18" t="s">
        <v>751</v>
      </c>
      <c r="F989" s="20" t="s">
        <v>3</v>
      </c>
      <c r="G989" s="18" t="s">
        <v>752</v>
      </c>
      <c r="H989" s="18" t="s">
        <v>904</v>
      </c>
      <c r="I989" s="20" t="s">
        <v>2119</v>
      </c>
      <c r="J989" s="21" t="s">
        <v>1221</v>
      </c>
      <c r="K989" s="18" t="s">
        <v>752</v>
      </c>
      <c r="L989" s="18" t="s">
        <v>2118</v>
      </c>
      <c r="M989" s="21" t="s">
        <v>2119</v>
      </c>
      <c r="N989" s="27"/>
      <c r="O989" s="27"/>
      <c r="P989" s="9" t="s">
        <v>17</v>
      </c>
      <c r="Q989" s="9"/>
      <c r="T989" s="24" t="str">
        <f t="shared" si="15"/>
        <v>FR2011CSR1</v>
      </c>
    </row>
    <row r="990" spans="1:20" ht="15" customHeight="1">
      <c r="A990" s="20" t="s">
        <v>12</v>
      </c>
      <c r="B990" s="20" t="s">
        <v>34</v>
      </c>
      <c r="C990" s="20">
        <v>2011</v>
      </c>
      <c r="D990" s="20" t="s">
        <v>5</v>
      </c>
      <c r="E990" s="18" t="s">
        <v>753</v>
      </c>
      <c r="F990" s="20" t="s">
        <v>3</v>
      </c>
      <c r="G990" s="18" t="s">
        <v>754</v>
      </c>
      <c r="H990" s="18" t="s">
        <v>904</v>
      </c>
      <c r="I990" s="20" t="s">
        <v>2119</v>
      </c>
      <c r="J990" s="21" t="s">
        <v>1221</v>
      </c>
      <c r="K990" s="18" t="s">
        <v>754</v>
      </c>
      <c r="L990" s="18" t="s">
        <v>2118</v>
      </c>
      <c r="M990" s="21" t="s">
        <v>2119</v>
      </c>
      <c r="N990" s="27"/>
      <c r="O990" s="27"/>
      <c r="P990" s="9" t="s">
        <v>17</v>
      </c>
      <c r="Q990" s="9"/>
      <c r="T990" s="24" t="str">
        <f t="shared" si="15"/>
        <v>FR2011CSR2</v>
      </c>
    </row>
    <row r="991" spans="1:20" ht="15" customHeight="1">
      <c r="A991" s="20" t="s">
        <v>12</v>
      </c>
      <c r="B991" s="20" t="s">
        <v>34</v>
      </c>
      <c r="C991" s="20">
        <v>2011</v>
      </c>
      <c r="D991" s="20" t="s">
        <v>6</v>
      </c>
      <c r="E991" s="18" t="s">
        <v>755</v>
      </c>
      <c r="F991" s="20" t="s">
        <v>3</v>
      </c>
      <c r="G991" s="18" t="s">
        <v>756</v>
      </c>
      <c r="H991" s="18" t="s">
        <v>904</v>
      </c>
      <c r="I991" s="20" t="s">
        <v>2119</v>
      </c>
      <c r="J991" s="21" t="s">
        <v>1221</v>
      </c>
      <c r="K991" s="18" t="s">
        <v>756</v>
      </c>
      <c r="L991" s="18" t="s">
        <v>2118</v>
      </c>
      <c r="M991" s="21" t="s">
        <v>2119</v>
      </c>
      <c r="N991" s="27"/>
      <c r="O991" s="27"/>
      <c r="P991" s="9" t="s">
        <v>17</v>
      </c>
      <c r="Q991" s="9"/>
      <c r="T991" s="24" t="str">
        <f t="shared" si="15"/>
        <v>FR2011CSR3</v>
      </c>
    </row>
    <row r="992" spans="1:20" ht="15" customHeight="1">
      <c r="A992" s="20" t="s">
        <v>12</v>
      </c>
      <c r="B992" s="20" t="s">
        <v>34</v>
      </c>
      <c r="C992" s="20">
        <v>2011</v>
      </c>
      <c r="D992" s="20" t="s">
        <v>7</v>
      </c>
      <c r="E992" s="18" t="s">
        <v>757</v>
      </c>
      <c r="F992" s="20" t="s">
        <v>3</v>
      </c>
      <c r="G992" s="18" t="s">
        <v>758</v>
      </c>
      <c r="H992" s="18" t="s">
        <v>904</v>
      </c>
      <c r="I992" s="20" t="s">
        <v>2119</v>
      </c>
      <c r="J992" s="21" t="s">
        <v>1221</v>
      </c>
      <c r="K992" s="18" t="s">
        <v>758</v>
      </c>
      <c r="L992" s="18" t="s">
        <v>2118</v>
      </c>
      <c r="M992" s="21" t="s">
        <v>2119</v>
      </c>
      <c r="N992" s="27"/>
      <c r="O992" s="27"/>
      <c r="P992" s="9" t="s">
        <v>17</v>
      </c>
      <c r="Q992" s="9"/>
      <c r="T992" s="24" t="str">
        <f t="shared" si="15"/>
        <v>FR2011CSR4</v>
      </c>
    </row>
    <row r="993" spans="1:20" ht="15" customHeight="1">
      <c r="A993" s="20" t="s">
        <v>12</v>
      </c>
      <c r="B993" s="20" t="s">
        <v>34</v>
      </c>
      <c r="C993" s="20">
        <v>2011</v>
      </c>
      <c r="D993" s="20" t="s">
        <v>8</v>
      </c>
      <c r="E993" s="18" t="s">
        <v>759</v>
      </c>
      <c r="F993" s="20" t="s">
        <v>3</v>
      </c>
      <c r="G993" s="18" t="s">
        <v>760</v>
      </c>
      <c r="H993" s="18" t="s">
        <v>904</v>
      </c>
      <c r="I993" s="20" t="s">
        <v>2119</v>
      </c>
      <c r="J993" s="21" t="s">
        <v>1221</v>
      </c>
      <c r="K993" s="18" t="s">
        <v>760</v>
      </c>
      <c r="L993" s="18" t="s">
        <v>2118</v>
      </c>
      <c r="M993" s="21" t="s">
        <v>2119</v>
      </c>
      <c r="N993" s="27"/>
      <c r="O993" s="27"/>
      <c r="P993" s="9" t="s">
        <v>17</v>
      </c>
      <c r="Q993" s="9"/>
      <c r="T993" s="24" t="str">
        <f t="shared" si="15"/>
        <v>FR2011CSR5</v>
      </c>
    </row>
    <row r="994" spans="1:20" ht="15" customHeight="1">
      <c r="A994" s="20" t="s">
        <v>12</v>
      </c>
      <c r="B994" s="20" t="s">
        <v>34</v>
      </c>
      <c r="C994" s="20">
        <v>2012</v>
      </c>
      <c r="D994" s="20" t="s">
        <v>4</v>
      </c>
      <c r="E994" s="18" t="s">
        <v>33</v>
      </c>
      <c r="F994" s="20" t="s">
        <v>11</v>
      </c>
      <c r="G994" s="18" t="s">
        <v>3857</v>
      </c>
      <c r="H994" s="18" t="s">
        <v>1</v>
      </c>
      <c r="I994" s="20">
        <v>0.5</v>
      </c>
      <c r="J994" s="21" t="s">
        <v>1221</v>
      </c>
      <c r="K994" s="18" t="s">
        <v>921</v>
      </c>
      <c r="L994" s="18" t="s">
        <v>1</v>
      </c>
      <c r="M994" s="21">
        <v>0.5</v>
      </c>
      <c r="N994" s="27"/>
      <c r="O994" s="27"/>
      <c r="P994" s="9" t="s">
        <v>17</v>
      </c>
      <c r="Q994" s="9"/>
      <c r="T994" s="24" t="str">
        <f t="shared" si="15"/>
        <v>FR2012CSR1</v>
      </c>
    </row>
    <row r="995" spans="1:20" ht="15" customHeight="1">
      <c r="A995" s="20" t="s">
        <v>12</v>
      </c>
      <c r="B995" s="20" t="s">
        <v>34</v>
      </c>
      <c r="C995" s="20">
        <v>2012</v>
      </c>
      <c r="D995" s="20" t="s">
        <v>5</v>
      </c>
      <c r="E995" s="18" t="s">
        <v>21</v>
      </c>
      <c r="F995" s="20" t="s">
        <v>3</v>
      </c>
      <c r="G995" s="18" t="s">
        <v>922</v>
      </c>
      <c r="H995" s="18" t="s">
        <v>1</v>
      </c>
      <c r="I995" s="20">
        <v>0.5</v>
      </c>
      <c r="J995" s="21" t="s">
        <v>1221</v>
      </c>
      <c r="K995" s="18" t="s">
        <v>922</v>
      </c>
      <c r="L995" s="18" t="s">
        <v>1</v>
      </c>
      <c r="M995" s="21">
        <v>0.5</v>
      </c>
      <c r="N995" s="27"/>
      <c r="O995" s="27"/>
      <c r="P995" s="9" t="s">
        <v>17</v>
      </c>
      <c r="Q995" s="9"/>
      <c r="T995" s="24" t="str">
        <f t="shared" si="15"/>
        <v>FR2012CSR2</v>
      </c>
    </row>
    <row r="996" spans="1:20" ht="15" customHeight="1">
      <c r="A996" s="20" t="s">
        <v>12</v>
      </c>
      <c r="B996" s="20" t="s">
        <v>34</v>
      </c>
      <c r="C996" s="20">
        <v>2012</v>
      </c>
      <c r="D996" s="20" t="s">
        <v>6</v>
      </c>
      <c r="E996" s="18" t="s">
        <v>22</v>
      </c>
      <c r="F996" s="20" t="s">
        <v>3</v>
      </c>
      <c r="G996" s="18" t="s">
        <v>923</v>
      </c>
      <c r="H996" s="18" t="s">
        <v>1</v>
      </c>
      <c r="I996" s="20">
        <v>0.5</v>
      </c>
      <c r="J996" s="21" t="s">
        <v>1221</v>
      </c>
      <c r="K996" s="18" t="s">
        <v>923</v>
      </c>
      <c r="L996" s="18" t="s">
        <v>1</v>
      </c>
      <c r="M996" s="21">
        <v>0.5</v>
      </c>
      <c r="N996" s="27"/>
      <c r="O996" s="27"/>
      <c r="P996" s="9" t="s">
        <v>17</v>
      </c>
      <c r="Q996" s="9"/>
      <c r="T996" s="24" t="str">
        <f t="shared" si="15"/>
        <v>FR2012CSR3</v>
      </c>
    </row>
    <row r="997" spans="1:20" ht="15" customHeight="1">
      <c r="A997" s="20" t="s">
        <v>12</v>
      </c>
      <c r="B997" s="20" t="s">
        <v>34</v>
      </c>
      <c r="C997" s="20">
        <v>2012</v>
      </c>
      <c r="D997" s="20" t="s">
        <v>7</v>
      </c>
      <c r="E997" s="18" t="s">
        <v>23</v>
      </c>
      <c r="F997" s="20" t="s">
        <v>3</v>
      </c>
      <c r="G997" s="18" t="s">
        <v>924</v>
      </c>
      <c r="H997" s="18" t="s">
        <v>641</v>
      </c>
      <c r="I997" s="20">
        <v>0.75</v>
      </c>
      <c r="J997" s="21" t="s">
        <v>1221</v>
      </c>
      <c r="K997" s="18" t="s">
        <v>924</v>
      </c>
      <c r="L997" s="18" t="s">
        <v>641</v>
      </c>
      <c r="M997" s="21">
        <v>0.75</v>
      </c>
      <c r="N997" s="27"/>
      <c r="O997" s="27"/>
      <c r="P997" s="9" t="s">
        <v>17</v>
      </c>
      <c r="Q997" s="9"/>
      <c r="T997" s="24" t="str">
        <f t="shared" si="15"/>
        <v>FR2012CSR4</v>
      </c>
    </row>
    <row r="998" spans="1:20" ht="15" customHeight="1">
      <c r="A998" s="20" t="s">
        <v>12</v>
      </c>
      <c r="B998" s="20" t="s">
        <v>34</v>
      </c>
      <c r="C998" s="20">
        <v>2012</v>
      </c>
      <c r="D998" s="20" t="s">
        <v>8</v>
      </c>
      <c r="E998" s="18" t="s">
        <v>24</v>
      </c>
      <c r="F998" s="20" t="s">
        <v>2</v>
      </c>
      <c r="G998" s="18" t="s">
        <v>925</v>
      </c>
      <c r="H998" s="18" t="s">
        <v>906</v>
      </c>
      <c r="I998" s="20">
        <v>0.25</v>
      </c>
      <c r="J998" s="21" t="s">
        <v>1221</v>
      </c>
      <c r="K998" s="18" t="s">
        <v>925</v>
      </c>
      <c r="L998" s="18" t="s">
        <v>906</v>
      </c>
      <c r="M998" s="21">
        <v>0.25</v>
      </c>
      <c r="N998" s="27"/>
      <c r="O998" s="27"/>
      <c r="P998" s="9" t="s">
        <v>17</v>
      </c>
      <c r="Q998" s="9"/>
      <c r="T998" s="24" t="str">
        <f t="shared" si="15"/>
        <v>FR2012CSR5</v>
      </c>
    </row>
    <row r="999" spans="1:20" ht="15" customHeight="1">
      <c r="A999" s="20" t="s">
        <v>12</v>
      </c>
      <c r="B999" s="20" t="s">
        <v>34</v>
      </c>
      <c r="C999" s="20">
        <v>2013</v>
      </c>
      <c r="D999" s="20" t="s">
        <v>4</v>
      </c>
      <c r="E999" s="18" t="s">
        <v>605</v>
      </c>
      <c r="F999" s="20" t="s">
        <v>13</v>
      </c>
      <c r="G999" s="18" t="s">
        <v>3834</v>
      </c>
      <c r="H999" s="18" t="s">
        <v>1</v>
      </c>
      <c r="I999" s="20">
        <v>0.5</v>
      </c>
      <c r="J999" s="21" t="s">
        <v>1264</v>
      </c>
      <c r="K999" s="18" t="s">
        <v>1589</v>
      </c>
      <c r="L999" s="18" t="s">
        <v>1</v>
      </c>
      <c r="M999" s="21">
        <v>0.5</v>
      </c>
      <c r="N999" s="27"/>
      <c r="O999" s="27"/>
      <c r="P999" s="9" t="s">
        <v>17</v>
      </c>
      <c r="Q999" s="9"/>
      <c r="T999" s="24" t="str">
        <f t="shared" si="15"/>
        <v>FR2013CSR1</v>
      </c>
    </row>
    <row r="1000" spans="1:20" ht="15" customHeight="1">
      <c r="A1000" s="20" t="s">
        <v>12</v>
      </c>
      <c r="B1000" s="20" t="s">
        <v>34</v>
      </c>
      <c r="C1000" s="20">
        <v>2013</v>
      </c>
      <c r="D1000" s="20" t="s">
        <v>4</v>
      </c>
      <c r="E1000" s="18" t="s">
        <v>605</v>
      </c>
      <c r="F1000" s="20" t="s">
        <v>13</v>
      </c>
      <c r="G1000" s="18" t="s">
        <v>3834</v>
      </c>
      <c r="H1000" s="18" t="s">
        <v>1</v>
      </c>
      <c r="I1000" s="20">
        <v>0.5</v>
      </c>
      <c r="J1000" s="21" t="s">
        <v>1260</v>
      </c>
      <c r="K1000" s="18" t="s">
        <v>1594</v>
      </c>
      <c r="L1000" s="18" t="s">
        <v>906</v>
      </c>
      <c r="M1000" s="21">
        <v>0.25</v>
      </c>
      <c r="N1000" s="27"/>
      <c r="O1000" s="27"/>
      <c r="P1000" s="9" t="s">
        <v>17</v>
      </c>
      <c r="Q1000" s="9"/>
      <c r="T1000" s="24" t="str">
        <f t="shared" si="15"/>
        <v>FR2013CSR1</v>
      </c>
    </row>
    <row r="1001" spans="1:20" ht="15" customHeight="1">
      <c r="A1001" s="20" t="s">
        <v>12</v>
      </c>
      <c r="B1001" s="20" t="s">
        <v>34</v>
      </c>
      <c r="C1001" s="20">
        <v>2013</v>
      </c>
      <c r="D1001" s="20" t="s">
        <v>4</v>
      </c>
      <c r="E1001" s="18" t="s">
        <v>605</v>
      </c>
      <c r="F1001" s="20" t="s">
        <v>13</v>
      </c>
      <c r="G1001" s="18" t="s">
        <v>3834</v>
      </c>
      <c r="H1001" s="18" t="s">
        <v>1</v>
      </c>
      <c r="I1001" s="20">
        <v>0.5</v>
      </c>
      <c r="J1001" s="21" t="s">
        <v>1261</v>
      </c>
      <c r="K1001" s="18" t="s">
        <v>1582</v>
      </c>
      <c r="L1001" s="18" t="s">
        <v>1</v>
      </c>
      <c r="M1001" s="21">
        <v>0.5</v>
      </c>
      <c r="N1001" s="27"/>
      <c r="O1001" s="27"/>
      <c r="P1001" s="9" t="s">
        <v>17</v>
      </c>
      <c r="Q1001" s="9"/>
      <c r="T1001" s="24" t="str">
        <f t="shared" si="15"/>
        <v>FR2013CSR1</v>
      </c>
    </row>
    <row r="1002" spans="1:20" ht="15" customHeight="1">
      <c r="A1002" s="20" t="s">
        <v>12</v>
      </c>
      <c r="B1002" s="20" t="s">
        <v>34</v>
      </c>
      <c r="C1002" s="20">
        <v>2013</v>
      </c>
      <c r="D1002" s="20" t="s">
        <v>5</v>
      </c>
      <c r="E1002" s="18" t="s">
        <v>606</v>
      </c>
      <c r="F1002" s="20" t="s">
        <v>3</v>
      </c>
      <c r="G1002" s="18" t="s">
        <v>607</v>
      </c>
      <c r="H1002" s="18" t="s">
        <v>1</v>
      </c>
      <c r="I1002" s="20">
        <v>0.5</v>
      </c>
      <c r="J1002" s="21" t="s">
        <v>1264</v>
      </c>
      <c r="K1002" s="18" t="s">
        <v>1548</v>
      </c>
      <c r="L1002" s="18" t="s">
        <v>1</v>
      </c>
      <c r="M1002" s="21">
        <v>0.5</v>
      </c>
      <c r="N1002" s="27"/>
      <c r="O1002" s="27"/>
      <c r="P1002" s="9" t="s">
        <v>17</v>
      </c>
      <c r="Q1002" s="9"/>
      <c r="T1002" s="24" t="str">
        <f t="shared" si="15"/>
        <v>FR2013CSR2</v>
      </c>
    </row>
    <row r="1003" spans="1:20" ht="15" customHeight="1">
      <c r="A1003" s="20" t="s">
        <v>12</v>
      </c>
      <c r="B1003" s="20" t="s">
        <v>34</v>
      </c>
      <c r="C1003" s="20">
        <v>2013</v>
      </c>
      <c r="D1003" s="20" t="s">
        <v>5</v>
      </c>
      <c r="E1003" s="18" t="s">
        <v>606</v>
      </c>
      <c r="F1003" s="20" t="s">
        <v>3</v>
      </c>
      <c r="G1003" s="18" t="s">
        <v>607</v>
      </c>
      <c r="H1003" s="18" t="s">
        <v>1</v>
      </c>
      <c r="I1003" s="20">
        <v>0.5</v>
      </c>
      <c r="J1003" s="21" t="s">
        <v>1260</v>
      </c>
      <c r="K1003" s="18" t="s">
        <v>1590</v>
      </c>
      <c r="L1003" s="18" t="s">
        <v>1</v>
      </c>
      <c r="M1003" s="21">
        <v>0.5</v>
      </c>
      <c r="N1003" s="27"/>
      <c r="O1003" s="27"/>
      <c r="P1003" s="9" t="s">
        <v>17</v>
      </c>
      <c r="Q1003" s="9"/>
      <c r="T1003" s="24" t="str">
        <f t="shared" si="15"/>
        <v>FR2013CSR2</v>
      </c>
    </row>
    <row r="1004" spans="1:20" ht="15" customHeight="1">
      <c r="A1004" s="20" t="s">
        <v>12</v>
      </c>
      <c r="B1004" s="20" t="s">
        <v>34</v>
      </c>
      <c r="C1004" s="20">
        <v>2013</v>
      </c>
      <c r="D1004" s="20" t="s">
        <v>5</v>
      </c>
      <c r="E1004" s="18" t="s">
        <v>606</v>
      </c>
      <c r="F1004" s="20" t="s">
        <v>3</v>
      </c>
      <c r="G1004" s="18" t="s">
        <v>607</v>
      </c>
      <c r="H1004" s="18" t="s">
        <v>1</v>
      </c>
      <c r="I1004" s="20">
        <v>0.5</v>
      </c>
      <c r="J1004" s="21" t="s">
        <v>1261</v>
      </c>
      <c r="K1004" s="18" t="s">
        <v>1549</v>
      </c>
      <c r="L1004" s="18" t="s">
        <v>1</v>
      </c>
      <c r="M1004" s="21">
        <v>0.5</v>
      </c>
      <c r="N1004" s="27"/>
      <c r="O1004" s="27"/>
      <c r="P1004" s="9" t="s">
        <v>17</v>
      </c>
      <c r="Q1004" s="9"/>
      <c r="T1004" s="24" t="str">
        <f t="shared" si="15"/>
        <v>FR2013CSR2</v>
      </c>
    </row>
    <row r="1005" spans="1:20" ht="15" customHeight="1">
      <c r="A1005" s="20" t="s">
        <v>12</v>
      </c>
      <c r="B1005" s="20" t="s">
        <v>34</v>
      </c>
      <c r="C1005" s="20">
        <v>2013</v>
      </c>
      <c r="D1005" s="20" t="s">
        <v>6</v>
      </c>
      <c r="E1005" s="18" t="s">
        <v>608</v>
      </c>
      <c r="F1005" s="20" t="s">
        <v>3</v>
      </c>
      <c r="G1005" s="18" t="s">
        <v>609</v>
      </c>
      <c r="H1005" s="18" t="s">
        <v>1</v>
      </c>
      <c r="I1005" s="20">
        <v>0.5</v>
      </c>
      <c r="J1005" s="21" t="s">
        <v>1264</v>
      </c>
      <c r="K1005" s="18" t="s">
        <v>1550</v>
      </c>
      <c r="L1005" s="18" t="s">
        <v>906</v>
      </c>
      <c r="M1005" s="21">
        <v>0.25</v>
      </c>
      <c r="N1005" s="27"/>
      <c r="O1005" s="27"/>
      <c r="P1005" s="9" t="s">
        <v>17</v>
      </c>
      <c r="Q1005" s="9"/>
      <c r="T1005" s="24" t="str">
        <f t="shared" si="15"/>
        <v>FR2013CSR3</v>
      </c>
    </row>
    <row r="1006" spans="1:20" ht="15" customHeight="1">
      <c r="A1006" s="20" t="s">
        <v>12</v>
      </c>
      <c r="B1006" s="20" t="s">
        <v>34</v>
      </c>
      <c r="C1006" s="20">
        <v>2013</v>
      </c>
      <c r="D1006" s="20" t="s">
        <v>6</v>
      </c>
      <c r="E1006" s="18" t="s">
        <v>608</v>
      </c>
      <c r="F1006" s="20" t="s">
        <v>3</v>
      </c>
      <c r="G1006" s="18" t="s">
        <v>609</v>
      </c>
      <c r="H1006" s="18" t="s">
        <v>1</v>
      </c>
      <c r="I1006" s="20">
        <v>0.5</v>
      </c>
      <c r="J1006" s="21" t="s">
        <v>1260</v>
      </c>
      <c r="K1006" s="18" t="s">
        <v>1583</v>
      </c>
      <c r="L1006" s="18" t="s">
        <v>1</v>
      </c>
      <c r="M1006" s="21">
        <v>0.5</v>
      </c>
      <c r="N1006" s="27"/>
      <c r="O1006" s="27"/>
      <c r="P1006" s="9" t="s">
        <v>17</v>
      </c>
      <c r="Q1006" s="9"/>
      <c r="T1006" s="24" t="str">
        <f t="shared" si="15"/>
        <v>FR2013CSR3</v>
      </c>
    </row>
    <row r="1007" spans="1:20" ht="15" customHeight="1">
      <c r="A1007" s="20" t="s">
        <v>12</v>
      </c>
      <c r="B1007" s="20" t="s">
        <v>34</v>
      </c>
      <c r="C1007" s="20">
        <v>2013</v>
      </c>
      <c r="D1007" s="20" t="s">
        <v>6</v>
      </c>
      <c r="E1007" s="18" t="s">
        <v>608</v>
      </c>
      <c r="F1007" s="20" t="s">
        <v>3</v>
      </c>
      <c r="G1007" s="18" t="s">
        <v>609</v>
      </c>
      <c r="H1007" s="18" t="s">
        <v>1</v>
      </c>
      <c r="I1007" s="20">
        <v>0.5</v>
      </c>
      <c r="J1007" s="21" t="s">
        <v>1261</v>
      </c>
      <c r="K1007" s="18" t="s">
        <v>1595</v>
      </c>
      <c r="L1007" s="18" t="s">
        <v>1</v>
      </c>
      <c r="M1007" s="21">
        <v>0.5</v>
      </c>
      <c r="N1007" s="27"/>
      <c r="O1007" s="27"/>
      <c r="P1007" s="9" t="s">
        <v>17</v>
      </c>
      <c r="Q1007" s="9"/>
      <c r="T1007" s="24" t="str">
        <f t="shared" si="15"/>
        <v>FR2013CSR3</v>
      </c>
    </row>
    <row r="1008" spans="1:20" ht="15" customHeight="1">
      <c r="A1008" s="20" t="s">
        <v>12</v>
      </c>
      <c r="B1008" s="20" t="s">
        <v>34</v>
      </c>
      <c r="C1008" s="20">
        <v>2013</v>
      </c>
      <c r="D1008" s="20" t="s">
        <v>7</v>
      </c>
      <c r="E1008" s="18" t="s">
        <v>1281</v>
      </c>
      <c r="F1008" s="20" t="s">
        <v>3</v>
      </c>
      <c r="G1008" s="18" t="s">
        <v>610</v>
      </c>
      <c r="H1008" s="18" t="s">
        <v>906</v>
      </c>
      <c r="I1008" s="20">
        <v>0.25</v>
      </c>
      <c r="J1008" s="21" t="s">
        <v>1264</v>
      </c>
      <c r="K1008" s="18" t="s">
        <v>1584</v>
      </c>
      <c r="L1008" s="18" t="s">
        <v>906</v>
      </c>
      <c r="M1008" s="21">
        <v>0.25</v>
      </c>
      <c r="N1008" s="27"/>
      <c r="O1008" s="27"/>
      <c r="P1008" s="9" t="s">
        <v>17</v>
      </c>
      <c r="Q1008" s="9"/>
      <c r="T1008" s="24" t="str">
        <f t="shared" si="15"/>
        <v>FR2013CSR4</v>
      </c>
    </row>
    <row r="1009" spans="1:20" ht="15" customHeight="1">
      <c r="A1009" s="20" t="s">
        <v>12</v>
      </c>
      <c r="B1009" s="20" t="s">
        <v>34</v>
      </c>
      <c r="C1009" s="20">
        <v>2013</v>
      </c>
      <c r="D1009" s="20" t="s">
        <v>7</v>
      </c>
      <c r="E1009" s="18" t="s">
        <v>1281</v>
      </c>
      <c r="F1009" s="20" t="s">
        <v>3</v>
      </c>
      <c r="G1009" s="18" t="s">
        <v>610</v>
      </c>
      <c r="H1009" s="18" t="s">
        <v>906</v>
      </c>
      <c r="I1009" s="20">
        <v>0.25</v>
      </c>
      <c r="J1009" s="21" t="s">
        <v>1260</v>
      </c>
      <c r="K1009" s="18" t="s">
        <v>1585</v>
      </c>
      <c r="L1009" s="18" t="s">
        <v>906</v>
      </c>
      <c r="M1009" s="21">
        <v>0.25</v>
      </c>
      <c r="N1009" s="27"/>
      <c r="O1009" s="27"/>
      <c r="P1009" s="9" t="s">
        <v>17</v>
      </c>
      <c r="Q1009" s="9"/>
      <c r="T1009" s="24" t="str">
        <f t="shared" si="15"/>
        <v>FR2013CSR4</v>
      </c>
    </row>
    <row r="1010" spans="1:20" ht="15" customHeight="1">
      <c r="A1010" s="20" t="s">
        <v>12</v>
      </c>
      <c r="B1010" s="20" t="s">
        <v>34</v>
      </c>
      <c r="C1010" s="20">
        <v>2013</v>
      </c>
      <c r="D1010" s="20" t="s">
        <v>7</v>
      </c>
      <c r="E1010" s="18" t="s">
        <v>1281</v>
      </c>
      <c r="F1010" s="20" t="s">
        <v>3</v>
      </c>
      <c r="G1010" s="18" t="s">
        <v>610</v>
      </c>
      <c r="H1010" s="18" t="s">
        <v>906</v>
      </c>
      <c r="I1010" s="20">
        <v>0.25</v>
      </c>
      <c r="J1010" s="21" t="s">
        <v>1261</v>
      </c>
      <c r="K1010" s="18" t="s">
        <v>1586</v>
      </c>
      <c r="L1010" s="18" t="s">
        <v>1</v>
      </c>
      <c r="M1010" s="21">
        <v>0.5</v>
      </c>
      <c r="N1010" s="27"/>
      <c r="O1010" s="27"/>
      <c r="P1010" s="9" t="s">
        <v>17</v>
      </c>
      <c r="Q1010" s="9"/>
      <c r="T1010" s="24" t="str">
        <f t="shared" si="15"/>
        <v>FR2013CSR4</v>
      </c>
    </row>
    <row r="1011" spans="1:20" ht="15" customHeight="1">
      <c r="A1011" s="20" t="s">
        <v>12</v>
      </c>
      <c r="B1011" s="20" t="s">
        <v>34</v>
      </c>
      <c r="C1011" s="20">
        <v>2013</v>
      </c>
      <c r="D1011" s="20" t="s">
        <v>8</v>
      </c>
      <c r="E1011" s="18" t="s">
        <v>611</v>
      </c>
      <c r="F1011" s="20" t="s">
        <v>3</v>
      </c>
      <c r="G1011" s="18" t="s">
        <v>612</v>
      </c>
      <c r="H1011" s="18" t="s">
        <v>906</v>
      </c>
      <c r="I1011" s="20">
        <v>0.25</v>
      </c>
      <c r="J1011" s="21" t="s">
        <v>1264</v>
      </c>
      <c r="K1011" s="18" t="s">
        <v>1551</v>
      </c>
      <c r="L1011" s="18" t="s">
        <v>906</v>
      </c>
      <c r="M1011" s="21">
        <v>0.25</v>
      </c>
      <c r="N1011" s="27"/>
      <c r="O1011" s="27"/>
      <c r="P1011" s="9" t="s">
        <v>17</v>
      </c>
      <c r="Q1011" s="9"/>
      <c r="T1011" s="24" t="str">
        <f t="shared" si="15"/>
        <v>FR2013CSR5</v>
      </c>
    </row>
    <row r="1012" spans="1:20" ht="15" customHeight="1">
      <c r="A1012" s="20" t="s">
        <v>12</v>
      </c>
      <c r="B1012" s="20" t="s">
        <v>34</v>
      </c>
      <c r="C1012" s="20">
        <v>2013</v>
      </c>
      <c r="D1012" s="20" t="s">
        <v>8</v>
      </c>
      <c r="E1012" s="18" t="s">
        <v>611</v>
      </c>
      <c r="F1012" s="20" t="s">
        <v>3</v>
      </c>
      <c r="G1012" s="18" t="s">
        <v>612</v>
      </c>
      <c r="H1012" s="18" t="s">
        <v>906</v>
      </c>
      <c r="I1012" s="20">
        <v>0.25</v>
      </c>
      <c r="J1012" s="21" t="s">
        <v>1260</v>
      </c>
      <c r="K1012" s="18" t="s">
        <v>1552</v>
      </c>
      <c r="L1012" s="18" t="s">
        <v>1164</v>
      </c>
      <c r="M1012" s="21">
        <v>0</v>
      </c>
      <c r="N1012" s="27"/>
      <c r="O1012" s="27"/>
      <c r="P1012" s="9" t="s">
        <v>17</v>
      </c>
      <c r="Q1012" s="9"/>
      <c r="T1012" s="24" t="str">
        <f t="shared" si="15"/>
        <v>FR2013CSR5</v>
      </c>
    </row>
    <row r="1013" spans="1:20" ht="15" customHeight="1">
      <c r="A1013" s="20" t="s">
        <v>12</v>
      </c>
      <c r="B1013" s="20" t="s">
        <v>34</v>
      </c>
      <c r="C1013" s="20">
        <v>2013</v>
      </c>
      <c r="D1013" s="20" t="s">
        <v>8</v>
      </c>
      <c r="E1013" s="18" t="s">
        <v>611</v>
      </c>
      <c r="F1013" s="20" t="s">
        <v>3</v>
      </c>
      <c r="G1013" s="18" t="s">
        <v>612</v>
      </c>
      <c r="H1013" s="18" t="s">
        <v>906</v>
      </c>
      <c r="I1013" s="20">
        <v>0.25</v>
      </c>
      <c r="J1013" s="21" t="s">
        <v>1261</v>
      </c>
      <c r="K1013" s="18" t="s">
        <v>1553</v>
      </c>
      <c r="L1013" s="18" t="s">
        <v>1164</v>
      </c>
      <c r="M1013" s="21">
        <v>0</v>
      </c>
      <c r="N1013" s="27"/>
      <c r="O1013" s="27"/>
      <c r="P1013" s="9" t="s">
        <v>17</v>
      </c>
      <c r="Q1013" s="9"/>
      <c r="T1013" s="24" t="str">
        <f t="shared" si="15"/>
        <v>FR2013CSR5</v>
      </c>
    </row>
    <row r="1014" spans="1:20" ht="15" customHeight="1">
      <c r="A1014" s="20" t="s">
        <v>12</v>
      </c>
      <c r="B1014" s="20" t="s">
        <v>34</v>
      </c>
      <c r="C1014" s="20">
        <v>2013</v>
      </c>
      <c r="D1014" s="20" t="s">
        <v>8</v>
      </c>
      <c r="E1014" s="18" t="s">
        <v>611</v>
      </c>
      <c r="F1014" s="20" t="s">
        <v>3</v>
      </c>
      <c r="G1014" s="18" t="s">
        <v>612</v>
      </c>
      <c r="H1014" s="18" t="s">
        <v>906</v>
      </c>
      <c r="I1014" s="20">
        <v>0.25</v>
      </c>
      <c r="J1014" s="21" t="s">
        <v>1262</v>
      </c>
      <c r="K1014" s="18" t="s">
        <v>1587</v>
      </c>
      <c r="L1014" s="18" t="s">
        <v>142</v>
      </c>
      <c r="M1014" s="21">
        <v>0.5</v>
      </c>
      <c r="N1014" s="27"/>
      <c r="O1014" s="27"/>
      <c r="P1014" s="9" t="s">
        <v>17</v>
      </c>
      <c r="Q1014" s="9"/>
      <c r="T1014" s="24" t="str">
        <f t="shared" si="15"/>
        <v>FR2013CSR5</v>
      </c>
    </row>
    <row r="1015" spans="1:20" ht="15" customHeight="1">
      <c r="A1015" s="20" t="s">
        <v>12</v>
      </c>
      <c r="B1015" s="20" t="s">
        <v>34</v>
      </c>
      <c r="C1015" s="20">
        <v>2013</v>
      </c>
      <c r="D1015" s="20" t="s">
        <v>9</v>
      </c>
      <c r="E1015" s="18" t="s">
        <v>613</v>
      </c>
      <c r="F1015" s="20" t="s">
        <v>3</v>
      </c>
      <c r="G1015" s="18" t="s">
        <v>614</v>
      </c>
      <c r="H1015" s="18" t="s">
        <v>1</v>
      </c>
      <c r="I1015" s="20">
        <v>0.5</v>
      </c>
      <c r="J1015" s="21" t="s">
        <v>1264</v>
      </c>
      <c r="K1015" s="18" t="s">
        <v>1554</v>
      </c>
      <c r="L1015" s="18" t="s">
        <v>1</v>
      </c>
      <c r="M1015" s="21">
        <v>0.5</v>
      </c>
      <c r="N1015" s="27"/>
      <c r="O1015" s="27"/>
      <c r="P1015" s="9" t="s">
        <v>17</v>
      </c>
      <c r="Q1015" s="9"/>
      <c r="T1015" s="24" t="str">
        <f t="shared" si="15"/>
        <v>FR2013CSR6</v>
      </c>
    </row>
    <row r="1016" spans="1:20" ht="15" customHeight="1">
      <c r="A1016" s="20" t="s">
        <v>12</v>
      </c>
      <c r="B1016" s="20" t="s">
        <v>34</v>
      </c>
      <c r="C1016" s="20">
        <v>2013</v>
      </c>
      <c r="D1016" s="20" t="s">
        <v>9</v>
      </c>
      <c r="E1016" s="18" t="s">
        <v>613</v>
      </c>
      <c r="F1016" s="20" t="s">
        <v>3</v>
      </c>
      <c r="G1016" s="18" t="s">
        <v>614</v>
      </c>
      <c r="H1016" s="18" t="s">
        <v>1</v>
      </c>
      <c r="I1016" s="20">
        <v>0.5</v>
      </c>
      <c r="J1016" s="21" t="s">
        <v>1260</v>
      </c>
      <c r="K1016" s="18" t="s">
        <v>1591</v>
      </c>
      <c r="L1016" s="18" t="s">
        <v>1</v>
      </c>
      <c r="M1016" s="21">
        <v>0.5</v>
      </c>
      <c r="N1016" s="27"/>
      <c r="O1016" s="27"/>
      <c r="P1016" s="9" t="s">
        <v>17</v>
      </c>
      <c r="Q1016" s="9"/>
      <c r="T1016" s="24" t="str">
        <f t="shared" si="15"/>
        <v>FR2013CSR6</v>
      </c>
    </row>
    <row r="1017" spans="1:20" ht="15" customHeight="1">
      <c r="A1017" s="20" t="s">
        <v>12</v>
      </c>
      <c r="B1017" s="20" t="s">
        <v>34</v>
      </c>
      <c r="C1017" s="20">
        <v>2013</v>
      </c>
      <c r="D1017" s="20" t="s">
        <v>9</v>
      </c>
      <c r="E1017" s="18" t="s">
        <v>613</v>
      </c>
      <c r="F1017" s="20" t="s">
        <v>3</v>
      </c>
      <c r="G1017" s="18" t="s">
        <v>614</v>
      </c>
      <c r="H1017" s="18" t="s">
        <v>1</v>
      </c>
      <c r="I1017" s="20">
        <v>0.5</v>
      </c>
      <c r="J1017" s="21" t="s">
        <v>1261</v>
      </c>
      <c r="K1017" s="18" t="s">
        <v>1555</v>
      </c>
      <c r="L1017" s="18" t="s">
        <v>906</v>
      </c>
      <c r="M1017" s="21">
        <v>0.25</v>
      </c>
      <c r="N1017" s="27"/>
      <c r="O1017" s="27"/>
      <c r="P1017" s="9" t="s">
        <v>17</v>
      </c>
      <c r="Q1017" s="9"/>
      <c r="T1017" s="24" t="str">
        <f t="shared" si="15"/>
        <v>FR2013CSR6</v>
      </c>
    </row>
    <row r="1018" spans="1:20" ht="15" customHeight="1">
      <c r="A1018" s="20" t="s">
        <v>12</v>
      </c>
      <c r="B1018" s="20" t="s">
        <v>34</v>
      </c>
      <c r="C1018" s="20">
        <v>2013</v>
      </c>
      <c r="D1018" s="20" t="s">
        <v>9</v>
      </c>
      <c r="E1018" s="18" t="s">
        <v>613</v>
      </c>
      <c r="F1018" s="20" t="s">
        <v>3</v>
      </c>
      <c r="G1018" s="18" t="s">
        <v>614</v>
      </c>
      <c r="H1018" s="18" t="s">
        <v>1</v>
      </c>
      <c r="I1018" s="20">
        <v>0.5</v>
      </c>
      <c r="J1018" s="21" t="s">
        <v>1262</v>
      </c>
      <c r="K1018" s="18" t="s">
        <v>1596</v>
      </c>
      <c r="L1018" s="18" t="s">
        <v>1</v>
      </c>
      <c r="M1018" s="21">
        <v>0.5</v>
      </c>
      <c r="N1018" s="27"/>
      <c r="O1018" s="27"/>
      <c r="P1018" s="9" t="s">
        <v>17</v>
      </c>
      <c r="Q1018" s="9"/>
      <c r="T1018" s="24" t="str">
        <f t="shared" si="15"/>
        <v>FR2013CSR6</v>
      </c>
    </row>
    <row r="1019" spans="1:20" ht="15" customHeight="1">
      <c r="A1019" s="20" t="s">
        <v>12</v>
      </c>
      <c r="B1019" s="20" t="s">
        <v>34</v>
      </c>
      <c r="C1019" s="20">
        <v>2013</v>
      </c>
      <c r="D1019" s="20" t="s">
        <v>9</v>
      </c>
      <c r="E1019" s="18" t="s">
        <v>613</v>
      </c>
      <c r="F1019" s="20" t="s">
        <v>3</v>
      </c>
      <c r="G1019" s="18" t="s">
        <v>614</v>
      </c>
      <c r="H1019" s="18" t="s">
        <v>1</v>
      </c>
      <c r="I1019" s="20">
        <v>0.5</v>
      </c>
      <c r="J1019" s="21" t="s">
        <v>1263</v>
      </c>
      <c r="K1019" s="18" t="s">
        <v>1556</v>
      </c>
      <c r="L1019" s="18" t="s">
        <v>1174</v>
      </c>
      <c r="M1019" s="21">
        <v>0.75</v>
      </c>
      <c r="N1019" s="27"/>
      <c r="O1019" s="27"/>
      <c r="P1019" s="9" t="s">
        <v>17</v>
      </c>
      <c r="Q1019" s="9"/>
      <c r="T1019" s="24" t="str">
        <f t="shared" si="15"/>
        <v>FR2013CSR6</v>
      </c>
    </row>
    <row r="1020" spans="1:20" ht="15" customHeight="1">
      <c r="A1020" s="20" t="s">
        <v>12</v>
      </c>
      <c r="B1020" s="20" t="s">
        <v>34</v>
      </c>
      <c r="C1020" s="20">
        <v>2013</v>
      </c>
      <c r="D1020" s="20" t="s">
        <v>9</v>
      </c>
      <c r="E1020" s="18" t="s">
        <v>613</v>
      </c>
      <c r="F1020" s="20" t="s">
        <v>3</v>
      </c>
      <c r="G1020" s="18" t="s">
        <v>614</v>
      </c>
      <c r="H1020" s="18" t="s">
        <v>1</v>
      </c>
      <c r="I1020" s="20">
        <v>0.5</v>
      </c>
      <c r="J1020" s="21" t="s">
        <v>1310</v>
      </c>
      <c r="K1020" s="18" t="s">
        <v>1557</v>
      </c>
      <c r="L1020" s="18" t="s">
        <v>1</v>
      </c>
      <c r="M1020" s="21">
        <v>0.5</v>
      </c>
      <c r="N1020" s="27"/>
      <c r="O1020" s="27"/>
      <c r="P1020" s="9" t="s">
        <v>17</v>
      </c>
      <c r="Q1020" s="9"/>
      <c r="T1020" s="24" t="str">
        <f t="shared" si="15"/>
        <v>FR2013CSR6</v>
      </c>
    </row>
    <row r="1021" spans="1:20" ht="15" customHeight="1">
      <c r="A1021" s="20" t="s">
        <v>12</v>
      </c>
      <c r="B1021" s="20" t="s">
        <v>34</v>
      </c>
      <c r="C1021" s="20">
        <v>2014</v>
      </c>
      <c r="D1021" s="20" t="s">
        <v>4</v>
      </c>
      <c r="E1021" s="18" t="s">
        <v>615</v>
      </c>
      <c r="F1021" s="20" t="s">
        <v>13</v>
      </c>
      <c r="G1021" s="18" t="s">
        <v>616</v>
      </c>
      <c r="H1021" s="18" t="s">
        <v>906</v>
      </c>
      <c r="I1021" s="20">
        <v>0.25</v>
      </c>
      <c r="J1021" s="21" t="s">
        <v>1264</v>
      </c>
      <c r="K1021" s="18" t="s">
        <v>1372</v>
      </c>
      <c r="L1021" s="18" t="s">
        <v>1149</v>
      </c>
      <c r="M1021" s="21">
        <v>0.25</v>
      </c>
      <c r="N1021" s="27"/>
      <c r="O1021" s="27"/>
      <c r="P1021" s="9" t="s">
        <v>17</v>
      </c>
      <c r="Q1021" s="9"/>
      <c r="T1021" s="24" t="str">
        <f t="shared" si="15"/>
        <v>FR2014CSR1</v>
      </c>
    </row>
    <row r="1022" spans="1:20" ht="15" customHeight="1">
      <c r="A1022" s="20" t="s">
        <v>12</v>
      </c>
      <c r="B1022" s="20" t="s">
        <v>34</v>
      </c>
      <c r="C1022" s="20">
        <v>2014</v>
      </c>
      <c r="D1022" s="20" t="s">
        <v>4</v>
      </c>
      <c r="E1022" s="18" t="s">
        <v>615</v>
      </c>
      <c r="F1022" s="20" t="s">
        <v>13</v>
      </c>
      <c r="G1022" s="18" t="s">
        <v>616</v>
      </c>
      <c r="H1022" s="18" t="s">
        <v>906</v>
      </c>
      <c r="I1022" s="20">
        <v>0.25</v>
      </c>
      <c r="J1022" s="21" t="s">
        <v>1260</v>
      </c>
      <c r="K1022" s="18" t="s">
        <v>1370</v>
      </c>
      <c r="L1022" s="18" t="s">
        <v>142</v>
      </c>
      <c r="M1022" s="21">
        <v>0.5</v>
      </c>
      <c r="N1022" s="27"/>
      <c r="O1022" s="27"/>
      <c r="P1022" s="9" t="s">
        <v>17</v>
      </c>
      <c r="Q1022" s="9"/>
      <c r="T1022" s="24" t="str">
        <f t="shared" si="15"/>
        <v>FR2014CSR1</v>
      </c>
    </row>
    <row r="1023" spans="1:20" ht="15" customHeight="1">
      <c r="A1023" s="20" t="s">
        <v>12</v>
      </c>
      <c r="B1023" s="20" t="s">
        <v>34</v>
      </c>
      <c r="C1023" s="20">
        <v>2014</v>
      </c>
      <c r="D1023" s="20" t="s">
        <v>4</v>
      </c>
      <c r="E1023" s="18" t="s">
        <v>615</v>
      </c>
      <c r="F1023" s="20" t="s">
        <v>13</v>
      </c>
      <c r="G1023" s="18" t="s">
        <v>616</v>
      </c>
      <c r="H1023" s="18" t="s">
        <v>906</v>
      </c>
      <c r="I1023" s="20">
        <v>0.25</v>
      </c>
      <c r="J1023" s="21" t="s">
        <v>1261</v>
      </c>
      <c r="K1023" s="18" t="s">
        <v>1371</v>
      </c>
      <c r="L1023" s="18" t="s">
        <v>142</v>
      </c>
      <c r="M1023" s="21">
        <v>0.5</v>
      </c>
      <c r="N1023" s="27"/>
      <c r="O1023" s="27"/>
      <c r="P1023" s="9" t="s">
        <v>17</v>
      </c>
      <c r="Q1023" s="9"/>
      <c r="T1023" s="24" t="str">
        <f t="shared" si="15"/>
        <v>FR2014CSR1</v>
      </c>
    </row>
    <row r="1024" spans="1:20" ht="15" customHeight="1">
      <c r="A1024" s="20" t="s">
        <v>12</v>
      </c>
      <c r="B1024" s="20" t="s">
        <v>34</v>
      </c>
      <c r="C1024" s="20">
        <v>2014</v>
      </c>
      <c r="D1024" s="20" t="s">
        <v>4</v>
      </c>
      <c r="E1024" s="18" t="s">
        <v>615</v>
      </c>
      <c r="F1024" s="20" t="s">
        <v>13</v>
      </c>
      <c r="G1024" s="18" t="s">
        <v>616</v>
      </c>
      <c r="H1024" s="18" t="s">
        <v>906</v>
      </c>
      <c r="I1024" s="20">
        <v>0.25</v>
      </c>
      <c r="J1024" s="21" t="s">
        <v>1262</v>
      </c>
      <c r="K1024" s="18" t="s">
        <v>1373</v>
      </c>
      <c r="L1024" s="18" t="s">
        <v>1149</v>
      </c>
      <c r="M1024" s="21">
        <v>0.25</v>
      </c>
      <c r="N1024" s="27"/>
      <c r="O1024" s="27"/>
      <c r="P1024" s="9" t="s">
        <v>17</v>
      </c>
      <c r="Q1024" s="9"/>
      <c r="T1024" s="24" t="str">
        <f t="shared" si="15"/>
        <v>FR2014CSR1</v>
      </c>
    </row>
    <row r="1025" spans="1:20" ht="15" customHeight="1">
      <c r="A1025" s="20" t="s">
        <v>12</v>
      </c>
      <c r="B1025" s="20" t="s">
        <v>34</v>
      </c>
      <c r="C1025" s="20">
        <v>2014</v>
      </c>
      <c r="D1025" s="20" t="s">
        <v>4</v>
      </c>
      <c r="E1025" s="18" t="s">
        <v>615</v>
      </c>
      <c r="F1025" s="20" t="s">
        <v>13</v>
      </c>
      <c r="G1025" s="18" t="s">
        <v>616</v>
      </c>
      <c r="H1025" s="18" t="s">
        <v>906</v>
      </c>
      <c r="I1025" s="20">
        <v>0.25</v>
      </c>
      <c r="J1025" s="21" t="s">
        <v>1263</v>
      </c>
      <c r="K1025" s="18" t="s">
        <v>1369</v>
      </c>
      <c r="L1025" s="18" t="s">
        <v>1164</v>
      </c>
      <c r="M1025" s="21">
        <v>0</v>
      </c>
      <c r="N1025" s="27"/>
      <c r="O1025" s="27"/>
      <c r="P1025" s="9" t="s">
        <v>17</v>
      </c>
      <c r="Q1025" s="9"/>
      <c r="T1025" s="24" t="str">
        <f t="shared" si="15"/>
        <v>FR2014CSR1</v>
      </c>
    </row>
    <row r="1026" spans="1:20" ht="15" customHeight="1">
      <c r="A1026" s="20" t="s">
        <v>12</v>
      </c>
      <c r="B1026" s="20" t="s">
        <v>34</v>
      </c>
      <c r="C1026" s="20">
        <v>2014</v>
      </c>
      <c r="D1026" s="20" t="s">
        <v>5</v>
      </c>
      <c r="E1026" s="18" t="s">
        <v>617</v>
      </c>
      <c r="F1026" s="20" t="s">
        <v>3</v>
      </c>
      <c r="G1026" s="18" t="s">
        <v>618</v>
      </c>
      <c r="H1026" s="18" t="s">
        <v>1</v>
      </c>
      <c r="I1026" s="20">
        <v>0.5</v>
      </c>
      <c r="J1026" s="21" t="s">
        <v>1264</v>
      </c>
      <c r="K1026" s="18" t="s">
        <v>1375</v>
      </c>
      <c r="L1026" s="18" t="s">
        <v>1174</v>
      </c>
      <c r="M1026" s="21">
        <v>0.75</v>
      </c>
      <c r="N1026" s="27"/>
      <c r="O1026" s="27"/>
      <c r="P1026" s="9" t="s">
        <v>17</v>
      </c>
      <c r="Q1026" s="9"/>
      <c r="T1026" s="24" t="str">
        <f t="shared" si="15"/>
        <v>FR2014CSR2</v>
      </c>
    </row>
    <row r="1027" spans="1:20" ht="15" customHeight="1">
      <c r="A1027" s="20" t="s">
        <v>12</v>
      </c>
      <c r="B1027" s="20" t="s">
        <v>34</v>
      </c>
      <c r="C1027" s="20">
        <v>2014</v>
      </c>
      <c r="D1027" s="20" t="s">
        <v>5</v>
      </c>
      <c r="E1027" s="18" t="s">
        <v>617</v>
      </c>
      <c r="F1027" s="20" t="s">
        <v>3</v>
      </c>
      <c r="G1027" s="18" t="s">
        <v>618</v>
      </c>
      <c r="H1027" s="18" t="s">
        <v>1</v>
      </c>
      <c r="I1027" s="20">
        <v>0.5</v>
      </c>
      <c r="J1027" s="21" t="s">
        <v>1260</v>
      </c>
      <c r="K1027" s="18" t="s">
        <v>1374</v>
      </c>
      <c r="L1027" s="18" t="s">
        <v>142</v>
      </c>
      <c r="M1027" s="21">
        <v>0.5</v>
      </c>
      <c r="N1027" s="27"/>
      <c r="O1027" s="27"/>
      <c r="P1027" s="9" t="s">
        <v>17</v>
      </c>
      <c r="Q1027" s="9"/>
      <c r="T1027" s="24" t="str">
        <f t="shared" si="15"/>
        <v>FR2014CSR2</v>
      </c>
    </row>
    <row r="1028" spans="1:20" ht="15" customHeight="1">
      <c r="A1028" s="20" t="s">
        <v>12</v>
      </c>
      <c r="B1028" s="20" t="s">
        <v>34</v>
      </c>
      <c r="C1028" s="20">
        <v>2014</v>
      </c>
      <c r="D1028" s="20" t="s">
        <v>5</v>
      </c>
      <c r="E1028" s="18" t="s">
        <v>617</v>
      </c>
      <c r="F1028" s="20" t="s">
        <v>3</v>
      </c>
      <c r="G1028" s="18" t="s">
        <v>618</v>
      </c>
      <c r="H1028" s="18" t="s">
        <v>1</v>
      </c>
      <c r="I1028" s="20">
        <v>0.5</v>
      </c>
      <c r="J1028" s="21" t="s">
        <v>1261</v>
      </c>
      <c r="K1028" s="18" t="s">
        <v>1376</v>
      </c>
      <c r="L1028" s="18" t="s">
        <v>1149</v>
      </c>
      <c r="M1028" s="21">
        <v>0.25</v>
      </c>
      <c r="N1028" s="27"/>
      <c r="O1028" s="27"/>
      <c r="P1028" s="9" t="s">
        <v>17</v>
      </c>
      <c r="Q1028" s="9"/>
      <c r="T1028" s="24" t="str">
        <f t="shared" si="15"/>
        <v>FR2014CSR2</v>
      </c>
    </row>
    <row r="1029" spans="1:20" ht="15" customHeight="1">
      <c r="A1029" s="20" t="s">
        <v>12</v>
      </c>
      <c r="B1029" s="20" t="s">
        <v>34</v>
      </c>
      <c r="C1029" s="20">
        <v>2014</v>
      </c>
      <c r="D1029" s="20" t="s">
        <v>6</v>
      </c>
      <c r="E1029" s="18" t="s">
        <v>619</v>
      </c>
      <c r="F1029" s="20" t="s">
        <v>3</v>
      </c>
      <c r="G1029" s="18" t="s">
        <v>620</v>
      </c>
      <c r="H1029" s="18" t="s">
        <v>906</v>
      </c>
      <c r="I1029" s="20">
        <v>0.25</v>
      </c>
      <c r="J1029" s="21" t="s">
        <v>1264</v>
      </c>
      <c r="K1029" s="18" t="s">
        <v>1377</v>
      </c>
      <c r="L1029" s="18" t="s">
        <v>142</v>
      </c>
      <c r="M1029" s="21">
        <v>0.5</v>
      </c>
      <c r="N1029" s="27"/>
      <c r="O1029" s="27"/>
      <c r="P1029" s="9" t="s">
        <v>17</v>
      </c>
      <c r="Q1029" s="9"/>
      <c r="T1029" s="24" t="str">
        <f t="shared" si="15"/>
        <v>FR2014CSR3</v>
      </c>
    </row>
    <row r="1030" spans="1:20" ht="15" customHeight="1">
      <c r="A1030" s="20" t="s">
        <v>12</v>
      </c>
      <c r="B1030" s="20" t="s">
        <v>34</v>
      </c>
      <c r="C1030" s="20">
        <v>2014</v>
      </c>
      <c r="D1030" s="20" t="s">
        <v>6</v>
      </c>
      <c r="E1030" s="18" t="s">
        <v>619</v>
      </c>
      <c r="F1030" s="20" t="s">
        <v>3</v>
      </c>
      <c r="G1030" s="18" t="s">
        <v>620</v>
      </c>
      <c r="H1030" s="18" t="s">
        <v>906</v>
      </c>
      <c r="I1030" s="20">
        <v>0.25</v>
      </c>
      <c r="J1030" s="21" t="s">
        <v>1260</v>
      </c>
      <c r="K1030" s="18" t="s">
        <v>1592</v>
      </c>
      <c r="L1030" s="18" t="s">
        <v>1164</v>
      </c>
      <c r="M1030" s="21">
        <v>0</v>
      </c>
      <c r="N1030" s="27"/>
      <c r="O1030" s="27"/>
      <c r="P1030" s="9" t="s">
        <v>17</v>
      </c>
      <c r="Q1030" s="9"/>
      <c r="T1030" s="24" t="str">
        <f t="shared" si="15"/>
        <v>FR2014CSR3</v>
      </c>
    </row>
    <row r="1031" spans="1:20" ht="15" customHeight="1">
      <c r="A1031" s="20" t="s">
        <v>12</v>
      </c>
      <c r="B1031" s="20" t="s">
        <v>34</v>
      </c>
      <c r="C1031" s="20">
        <v>2014</v>
      </c>
      <c r="D1031" s="20" t="s">
        <v>6</v>
      </c>
      <c r="E1031" s="18" t="s">
        <v>619</v>
      </c>
      <c r="F1031" s="20" t="s">
        <v>3</v>
      </c>
      <c r="G1031" s="18" t="s">
        <v>620</v>
      </c>
      <c r="H1031" s="18" t="s">
        <v>906</v>
      </c>
      <c r="I1031" s="20">
        <v>0.25</v>
      </c>
      <c r="J1031" s="21" t="s">
        <v>1261</v>
      </c>
      <c r="K1031" s="18" t="s">
        <v>3063</v>
      </c>
      <c r="L1031" s="18" t="s">
        <v>1149</v>
      </c>
      <c r="M1031" s="21">
        <v>0.25</v>
      </c>
      <c r="N1031" s="27"/>
      <c r="O1031" s="27"/>
      <c r="P1031" s="9" t="s">
        <v>17</v>
      </c>
      <c r="Q1031" s="9"/>
      <c r="T1031" s="24" t="str">
        <f t="shared" ref="T1031:T1094" si="16">A1031&amp;C1031&amp;D1031</f>
        <v>FR2014CSR3</v>
      </c>
    </row>
    <row r="1032" spans="1:20" ht="15" customHeight="1">
      <c r="A1032" s="20" t="s">
        <v>12</v>
      </c>
      <c r="B1032" s="20" t="s">
        <v>34</v>
      </c>
      <c r="C1032" s="20">
        <v>2014</v>
      </c>
      <c r="D1032" s="20" t="s">
        <v>6</v>
      </c>
      <c r="E1032" s="18" t="s">
        <v>619</v>
      </c>
      <c r="F1032" s="20" t="s">
        <v>3</v>
      </c>
      <c r="G1032" s="18" t="s">
        <v>620</v>
      </c>
      <c r="H1032" s="18" t="s">
        <v>906</v>
      </c>
      <c r="I1032" s="20">
        <v>0.25</v>
      </c>
      <c r="J1032" s="21" t="s">
        <v>1262</v>
      </c>
      <c r="K1032" s="18" t="s">
        <v>1593</v>
      </c>
      <c r="L1032" s="18" t="s">
        <v>1149</v>
      </c>
      <c r="M1032" s="21">
        <v>0.25</v>
      </c>
      <c r="N1032" s="27"/>
      <c r="O1032" s="27"/>
      <c r="P1032" s="9" t="s">
        <v>17</v>
      </c>
      <c r="Q1032" s="9"/>
      <c r="T1032" s="24" t="str">
        <f t="shared" si="16"/>
        <v>FR2014CSR3</v>
      </c>
    </row>
    <row r="1033" spans="1:20" ht="15" customHeight="1">
      <c r="A1033" s="20" t="s">
        <v>12</v>
      </c>
      <c r="B1033" s="20" t="s">
        <v>34</v>
      </c>
      <c r="C1033" s="20">
        <v>2014</v>
      </c>
      <c r="D1033" s="20" t="s">
        <v>7</v>
      </c>
      <c r="E1033" s="18" t="s">
        <v>621</v>
      </c>
      <c r="F1033" s="20" t="s">
        <v>3</v>
      </c>
      <c r="G1033" s="18" t="s">
        <v>3064</v>
      </c>
      <c r="H1033" s="18" t="s">
        <v>1</v>
      </c>
      <c r="I1033" s="20">
        <v>0.5</v>
      </c>
      <c r="J1033" s="21" t="s">
        <v>1264</v>
      </c>
      <c r="K1033" s="18" t="s">
        <v>1379</v>
      </c>
      <c r="L1033" s="18" t="s">
        <v>142</v>
      </c>
      <c r="M1033" s="21">
        <v>0.5</v>
      </c>
      <c r="N1033" s="27"/>
      <c r="O1033" s="27"/>
      <c r="P1033" s="9" t="s">
        <v>17</v>
      </c>
      <c r="Q1033" s="9"/>
      <c r="T1033" s="24" t="str">
        <f t="shared" si="16"/>
        <v>FR2014CSR4</v>
      </c>
    </row>
    <row r="1034" spans="1:20" ht="15" customHeight="1">
      <c r="A1034" s="20" t="s">
        <v>12</v>
      </c>
      <c r="B1034" s="20" t="s">
        <v>34</v>
      </c>
      <c r="C1034" s="20">
        <v>2014</v>
      </c>
      <c r="D1034" s="20" t="s">
        <v>7</v>
      </c>
      <c r="E1034" s="18" t="s">
        <v>621</v>
      </c>
      <c r="F1034" s="20" t="s">
        <v>3</v>
      </c>
      <c r="G1034" s="18" t="s">
        <v>3064</v>
      </c>
      <c r="H1034" s="18" t="s">
        <v>1</v>
      </c>
      <c r="I1034" s="20">
        <v>0.5</v>
      </c>
      <c r="J1034" s="21" t="s">
        <v>1260</v>
      </c>
      <c r="K1034" s="18" t="s">
        <v>1380</v>
      </c>
      <c r="L1034" s="18" t="s">
        <v>142</v>
      </c>
      <c r="M1034" s="21">
        <v>0.5</v>
      </c>
      <c r="N1034" s="27"/>
      <c r="O1034" s="27"/>
      <c r="P1034" s="9" t="s">
        <v>17</v>
      </c>
      <c r="Q1034" s="9"/>
      <c r="T1034" s="24" t="str">
        <f t="shared" si="16"/>
        <v>FR2014CSR4</v>
      </c>
    </row>
    <row r="1035" spans="1:20" ht="15" customHeight="1">
      <c r="A1035" s="20" t="s">
        <v>12</v>
      </c>
      <c r="B1035" s="20" t="s">
        <v>34</v>
      </c>
      <c r="C1035" s="20">
        <v>2014</v>
      </c>
      <c r="D1035" s="20" t="s">
        <v>7</v>
      </c>
      <c r="E1035" s="18" t="s">
        <v>621</v>
      </c>
      <c r="F1035" s="20" t="s">
        <v>3</v>
      </c>
      <c r="G1035" s="18" t="s">
        <v>3064</v>
      </c>
      <c r="H1035" s="18" t="s">
        <v>1</v>
      </c>
      <c r="I1035" s="20">
        <v>0.5</v>
      </c>
      <c r="J1035" s="21" t="s">
        <v>1261</v>
      </c>
      <c r="K1035" s="18" t="s">
        <v>1382</v>
      </c>
      <c r="L1035" s="18" t="s">
        <v>142</v>
      </c>
      <c r="M1035" s="21">
        <v>0.5</v>
      </c>
      <c r="N1035" s="27"/>
      <c r="O1035" s="27"/>
      <c r="P1035" s="9" t="s">
        <v>17</v>
      </c>
      <c r="Q1035" s="9"/>
      <c r="T1035" s="24" t="str">
        <f t="shared" si="16"/>
        <v>FR2014CSR4</v>
      </c>
    </row>
    <row r="1036" spans="1:20" ht="15" customHeight="1">
      <c r="A1036" s="20" t="s">
        <v>12</v>
      </c>
      <c r="B1036" s="20" t="s">
        <v>34</v>
      </c>
      <c r="C1036" s="20">
        <v>2014</v>
      </c>
      <c r="D1036" s="20" t="s">
        <v>7</v>
      </c>
      <c r="E1036" s="18" t="s">
        <v>621</v>
      </c>
      <c r="F1036" s="20" t="s">
        <v>3</v>
      </c>
      <c r="G1036" s="18" t="s">
        <v>3064</v>
      </c>
      <c r="H1036" s="18" t="s">
        <v>1</v>
      </c>
      <c r="I1036" s="20">
        <v>0.5</v>
      </c>
      <c r="J1036" s="21" t="s">
        <v>1262</v>
      </c>
      <c r="K1036" s="18" t="s">
        <v>1378</v>
      </c>
      <c r="L1036" s="18" t="s">
        <v>142</v>
      </c>
      <c r="M1036" s="21">
        <v>0.5</v>
      </c>
      <c r="N1036" s="27"/>
      <c r="O1036" s="27"/>
      <c r="P1036" s="9" t="s">
        <v>17</v>
      </c>
      <c r="Q1036" s="9"/>
      <c r="T1036" s="24" t="str">
        <f t="shared" si="16"/>
        <v>FR2014CSR4</v>
      </c>
    </row>
    <row r="1037" spans="1:20" ht="15" customHeight="1">
      <c r="A1037" s="20" t="s">
        <v>12</v>
      </c>
      <c r="B1037" s="20" t="s">
        <v>34</v>
      </c>
      <c r="C1037" s="20">
        <v>2014</v>
      </c>
      <c r="D1037" s="20" t="s">
        <v>7</v>
      </c>
      <c r="E1037" s="18" t="s">
        <v>621</v>
      </c>
      <c r="F1037" s="20" t="s">
        <v>3</v>
      </c>
      <c r="G1037" s="18" t="s">
        <v>3064</v>
      </c>
      <c r="H1037" s="18" t="s">
        <v>1</v>
      </c>
      <c r="I1037" s="20">
        <v>0.5</v>
      </c>
      <c r="J1037" s="21" t="s">
        <v>1263</v>
      </c>
      <c r="K1037" s="18" t="s">
        <v>1383</v>
      </c>
      <c r="L1037" s="18" t="s">
        <v>142</v>
      </c>
      <c r="M1037" s="21">
        <v>0.5</v>
      </c>
      <c r="N1037" s="27"/>
      <c r="O1037" s="27"/>
      <c r="P1037" s="9" t="s">
        <v>17</v>
      </c>
      <c r="Q1037" s="9"/>
      <c r="T1037" s="24" t="str">
        <f t="shared" si="16"/>
        <v>FR2014CSR4</v>
      </c>
    </row>
    <row r="1038" spans="1:20" ht="15" customHeight="1">
      <c r="A1038" s="20" t="s">
        <v>12</v>
      </c>
      <c r="B1038" s="20" t="s">
        <v>34</v>
      </c>
      <c r="C1038" s="20">
        <v>2014</v>
      </c>
      <c r="D1038" s="20" t="s">
        <v>7</v>
      </c>
      <c r="E1038" s="18" t="s">
        <v>621</v>
      </c>
      <c r="F1038" s="20" t="s">
        <v>3</v>
      </c>
      <c r="G1038" s="18" t="s">
        <v>3064</v>
      </c>
      <c r="H1038" s="18" t="s">
        <v>1</v>
      </c>
      <c r="I1038" s="20">
        <v>0.5</v>
      </c>
      <c r="J1038" s="21" t="s">
        <v>1310</v>
      </c>
      <c r="K1038" s="18" t="s">
        <v>1381</v>
      </c>
      <c r="L1038" s="18" t="s">
        <v>142</v>
      </c>
      <c r="M1038" s="21">
        <v>0.5</v>
      </c>
      <c r="N1038" s="27"/>
      <c r="O1038" s="27"/>
      <c r="P1038" s="9" t="s">
        <v>17</v>
      </c>
      <c r="Q1038" s="9"/>
      <c r="T1038" s="24" t="str">
        <f t="shared" si="16"/>
        <v>FR2014CSR4</v>
      </c>
    </row>
    <row r="1039" spans="1:20" ht="15" customHeight="1">
      <c r="A1039" s="20" t="s">
        <v>12</v>
      </c>
      <c r="B1039" s="20" t="s">
        <v>34</v>
      </c>
      <c r="C1039" s="20">
        <v>2014</v>
      </c>
      <c r="D1039" s="20" t="s">
        <v>8</v>
      </c>
      <c r="E1039" s="18" t="s">
        <v>622</v>
      </c>
      <c r="F1039" s="20" t="s">
        <v>3</v>
      </c>
      <c r="G1039" s="18" t="s">
        <v>623</v>
      </c>
      <c r="H1039" s="18" t="s">
        <v>906</v>
      </c>
      <c r="I1039" s="20">
        <v>0.25</v>
      </c>
      <c r="J1039" s="21" t="s">
        <v>1264</v>
      </c>
      <c r="K1039" s="18" t="s">
        <v>1387</v>
      </c>
      <c r="L1039" s="18" t="s">
        <v>142</v>
      </c>
      <c r="M1039" s="21">
        <v>0.5</v>
      </c>
      <c r="N1039" s="27"/>
      <c r="O1039" s="27"/>
      <c r="P1039" s="9" t="s">
        <v>17</v>
      </c>
      <c r="Q1039" s="9"/>
      <c r="T1039" s="24" t="str">
        <f t="shared" si="16"/>
        <v>FR2014CSR5</v>
      </c>
    </row>
    <row r="1040" spans="1:20" ht="15" customHeight="1">
      <c r="A1040" s="20" t="s">
        <v>12</v>
      </c>
      <c r="B1040" s="20" t="s">
        <v>34</v>
      </c>
      <c r="C1040" s="20">
        <v>2014</v>
      </c>
      <c r="D1040" s="20" t="s">
        <v>8</v>
      </c>
      <c r="E1040" s="18" t="s">
        <v>622</v>
      </c>
      <c r="F1040" s="20" t="s">
        <v>3</v>
      </c>
      <c r="G1040" s="18" t="s">
        <v>623</v>
      </c>
      <c r="H1040" s="18" t="s">
        <v>906</v>
      </c>
      <c r="I1040" s="20">
        <v>0.25</v>
      </c>
      <c r="J1040" s="21" t="s">
        <v>1260</v>
      </c>
      <c r="K1040" s="18" t="s">
        <v>1385</v>
      </c>
      <c r="L1040" s="18" t="s">
        <v>1149</v>
      </c>
      <c r="M1040" s="21">
        <v>0.25</v>
      </c>
      <c r="N1040" s="27"/>
      <c r="O1040" s="27"/>
      <c r="P1040" s="9" t="s">
        <v>17</v>
      </c>
      <c r="Q1040" s="9"/>
      <c r="T1040" s="24" t="str">
        <f t="shared" si="16"/>
        <v>FR2014CSR5</v>
      </c>
    </row>
    <row r="1041" spans="1:20" ht="15" customHeight="1">
      <c r="A1041" s="20" t="s">
        <v>12</v>
      </c>
      <c r="B1041" s="20" t="s">
        <v>34</v>
      </c>
      <c r="C1041" s="20">
        <v>2014</v>
      </c>
      <c r="D1041" s="20" t="s">
        <v>8</v>
      </c>
      <c r="E1041" s="18" t="s">
        <v>622</v>
      </c>
      <c r="F1041" s="20" t="s">
        <v>3</v>
      </c>
      <c r="G1041" s="18" t="s">
        <v>623</v>
      </c>
      <c r="H1041" s="18" t="s">
        <v>906</v>
      </c>
      <c r="I1041" s="20">
        <v>0.25</v>
      </c>
      <c r="J1041" s="21" t="s">
        <v>1261</v>
      </c>
      <c r="K1041" s="18" t="s">
        <v>1384</v>
      </c>
      <c r="L1041" s="18" t="s">
        <v>1164</v>
      </c>
      <c r="M1041" s="21">
        <v>0</v>
      </c>
      <c r="N1041" s="27"/>
      <c r="O1041" s="27"/>
      <c r="P1041" s="9" t="s">
        <v>17</v>
      </c>
      <c r="Q1041" s="9"/>
      <c r="T1041" s="24" t="str">
        <f t="shared" si="16"/>
        <v>FR2014CSR5</v>
      </c>
    </row>
    <row r="1042" spans="1:20" ht="15" customHeight="1">
      <c r="A1042" s="20" t="s">
        <v>12</v>
      </c>
      <c r="B1042" s="20" t="s">
        <v>34</v>
      </c>
      <c r="C1042" s="20">
        <v>2014</v>
      </c>
      <c r="D1042" s="20" t="s">
        <v>8</v>
      </c>
      <c r="E1042" s="18" t="s">
        <v>622</v>
      </c>
      <c r="F1042" s="20" t="s">
        <v>3</v>
      </c>
      <c r="G1042" s="18" t="s">
        <v>623</v>
      </c>
      <c r="H1042" s="18" t="s">
        <v>906</v>
      </c>
      <c r="I1042" s="20">
        <v>0.25</v>
      </c>
      <c r="J1042" s="21" t="s">
        <v>1262</v>
      </c>
      <c r="K1042" s="18" t="s">
        <v>1386</v>
      </c>
      <c r="L1042" s="18" t="s">
        <v>1149</v>
      </c>
      <c r="M1042" s="21">
        <v>0.25</v>
      </c>
      <c r="N1042" s="27"/>
      <c r="O1042" s="27"/>
      <c r="P1042" s="9" t="s">
        <v>17</v>
      </c>
      <c r="Q1042" s="9"/>
      <c r="T1042" s="24" t="str">
        <f t="shared" si="16"/>
        <v>FR2014CSR5</v>
      </c>
    </row>
    <row r="1043" spans="1:20" ht="15" customHeight="1">
      <c r="A1043" s="20" t="s">
        <v>12</v>
      </c>
      <c r="B1043" s="20" t="s">
        <v>34</v>
      </c>
      <c r="C1043" s="20">
        <v>2014</v>
      </c>
      <c r="D1043" s="20" t="s">
        <v>9</v>
      </c>
      <c r="E1043" s="18" t="s">
        <v>624</v>
      </c>
      <c r="F1043" s="20" t="s">
        <v>3</v>
      </c>
      <c r="G1043" s="18" t="s">
        <v>625</v>
      </c>
      <c r="H1043" s="18" t="s">
        <v>906</v>
      </c>
      <c r="I1043" s="20">
        <v>0.25</v>
      </c>
      <c r="J1043" s="21" t="s">
        <v>1264</v>
      </c>
      <c r="K1043" s="18" t="s">
        <v>3065</v>
      </c>
      <c r="L1043" s="18" t="s">
        <v>1149</v>
      </c>
      <c r="M1043" s="21">
        <v>0.25</v>
      </c>
      <c r="N1043" s="27"/>
      <c r="O1043" s="27"/>
      <c r="P1043" s="9" t="s">
        <v>17</v>
      </c>
      <c r="Q1043" s="9"/>
      <c r="T1043" s="24" t="str">
        <f t="shared" si="16"/>
        <v>FR2014CSR6</v>
      </c>
    </row>
    <row r="1044" spans="1:20" ht="15" customHeight="1">
      <c r="A1044" s="20" t="s">
        <v>12</v>
      </c>
      <c r="B1044" s="20" t="s">
        <v>34</v>
      </c>
      <c r="C1044" s="20">
        <v>2014</v>
      </c>
      <c r="D1044" s="20" t="s">
        <v>9</v>
      </c>
      <c r="E1044" s="18" t="s">
        <v>624</v>
      </c>
      <c r="F1044" s="20" t="s">
        <v>3</v>
      </c>
      <c r="G1044" s="18" t="s">
        <v>625</v>
      </c>
      <c r="H1044" s="18" t="s">
        <v>906</v>
      </c>
      <c r="I1044" s="20">
        <v>0.25</v>
      </c>
      <c r="J1044" s="21" t="s">
        <v>1260</v>
      </c>
      <c r="K1044" s="18" t="s">
        <v>1388</v>
      </c>
      <c r="L1044" s="18" t="s">
        <v>1164</v>
      </c>
      <c r="M1044" s="21">
        <v>0</v>
      </c>
      <c r="N1044" s="27"/>
      <c r="O1044" s="27"/>
      <c r="P1044" s="9" t="s">
        <v>17</v>
      </c>
      <c r="Q1044" s="9"/>
      <c r="T1044" s="24" t="str">
        <f t="shared" si="16"/>
        <v>FR2014CSR6</v>
      </c>
    </row>
    <row r="1045" spans="1:20" ht="15" customHeight="1">
      <c r="A1045" s="20" t="s">
        <v>12</v>
      </c>
      <c r="B1045" s="20" t="s">
        <v>34</v>
      </c>
      <c r="C1045" s="20">
        <v>2014</v>
      </c>
      <c r="D1045" s="20" t="s">
        <v>9</v>
      </c>
      <c r="E1045" s="18" t="s">
        <v>624</v>
      </c>
      <c r="F1045" s="20" t="s">
        <v>3</v>
      </c>
      <c r="G1045" s="18" t="s">
        <v>625</v>
      </c>
      <c r="H1045" s="18" t="s">
        <v>906</v>
      </c>
      <c r="I1045" s="20">
        <v>0.25</v>
      </c>
      <c r="J1045" s="21" t="s">
        <v>1261</v>
      </c>
      <c r="K1045" s="18" t="s">
        <v>1389</v>
      </c>
      <c r="L1045" s="18" t="s">
        <v>1149</v>
      </c>
      <c r="M1045" s="21">
        <v>0.25</v>
      </c>
      <c r="N1045" s="27"/>
      <c r="O1045" s="27"/>
      <c r="P1045" s="9" t="s">
        <v>17</v>
      </c>
      <c r="Q1045" s="9"/>
      <c r="T1045" s="24" t="str">
        <f t="shared" si="16"/>
        <v>FR2014CSR6</v>
      </c>
    </row>
    <row r="1046" spans="1:20" ht="15" customHeight="1">
      <c r="A1046" s="20" t="s">
        <v>12</v>
      </c>
      <c r="B1046" s="20" t="s">
        <v>34</v>
      </c>
      <c r="C1046" s="20">
        <v>2014</v>
      </c>
      <c r="D1046" s="20" t="s">
        <v>10</v>
      </c>
      <c r="E1046" s="18" t="s">
        <v>626</v>
      </c>
      <c r="F1046" s="20" t="s">
        <v>2</v>
      </c>
      <c r="G1046" s="18" t="s">
        <v>627</v>
      </c>
      <c r="H1046" s="18" t="s">
        <v>1</v>
      </c>
      <c r="I1046" s="20">
        <v>0.5</v>
      </c>
      <c r="J1046" s="21" t="s">
        <v>1264</v>
      </c>
      <c r="K1046" s="18" t="s">
        <v>1390</v>
      </c>
      <c r="L1046" s="18" t="s">
        <v>142</v>
      </c>
      <c r="M1046" s="21">
        <v>0.5</v>
      </c>
      <c r="N1046" s="27"/>
      <c r="O1046" s="27"/>
      <c r="P1046" s="9" t="s">
        <v>17</v>
      </c>
      <c r="Q1046" s="9"/>
      <c r="T1046" s="24" t="str">
        <f t="shared" si="16"/>
        <v>FR2014CSR7</v>
      </c>
    </row>
    <row r="1047" spans="1:20" ht="15" customHeight="1">
      <c r="A1047" s="20" t="s">
        <v>12</v>
      </c>
      <c r="B1047" s="20" t="s">
        <v>34</v>
      </c>
      <c r="C1047" s="20">
        <v>2014</v>
      </c>
      <c r="D1047" s="20" t="s">
        <v>10</v>
      </c>
      <c r="E1047" s="18" t="s">
        <v>626</v>
      </c>
      <c r="F1047" s="20" t="s">
        <v>2</v>
      </c>
      <c r="G1047" s="18" t="s">
        <v>627</v>
      </c>
      <c r="H1047" s="18" t="s">
        <v>1</v>
      </c>
      <c r="I1047" s="20">
        <v>0.5</v>
      </c>
      <c r="J1047" s="21" t="s">
        <v>1260</v>
      </c>
      <c r="K1047" s="18" t="s">
        <v>1391</v>
      </c>
      <c r="L1047" s="18" t="s">
        <v>142</v>
      </c>
      <c r="M1047" s="21">
        <v>0.5</v>
      </c>
      <c r="N1047" s="27"/>
      <c r="O1047" s="27"/>
      <c r="P1047" s="9" t="s">
        <v>17</v>
      </c>
      <c r="Q1047" s="9"/>
      <c r="T1047" s="24" t="str">
        <f t="shared" si="16"/>
        <v>FR2014CSR7</v>
      </c>
    </row>
    <row r="1048" spans="1:20" ht="15" customHeight="1">
      <c r="A1048" s="20" t="s">
        <v>12</v>
      </c>
      <c r="B1048" s="20" t="s">
        <v>34</v>
      </c>
      <c r="C1048" s="20">
        <v>2014</v>
      </c>
      <c r="D1048" s="20" t="s">
        <v>10</v>
      </c>
      <c r="E1048" s="18" t="s">
        <v>626</v>
      </c>
      <c r="F1048" s="20" t="s">
        <v>2</v>
      </c>
      <c r="G1048" s="18" t="s">
        <v>627</v>
      </c>
      <c r="H1048" s="18" t="s">
        <v>1</v>
      </c>
      <c r="I1048" s="20">
        <v>0.5</v>
      </c>
      <c r="J1048" s="21" t="s">
        <v>1261</v>
      </c>
      <c r="K1048" s="18" t="s">
        <v>1392</v>
      </c>
      <c r="L1048" s="18" t="s">
        <v>142</v>
      </c>
      <c r="M1048" s="21">
        <v>0.5</v>
      </c>
      <c r="N1048" s="27"/>
      <c r="O1048" s="27"/>
      <c r="P1048" s="9" t="s">
        <v>17</v>
      </c>
      <c r="Q1048" s="9"/>
      <c r="T1048" s="24" t="str">
        <f t="shared" si="16"/>
        <v>FR2014CSR7</v>
      </c>
    </row>
    <row r="1049" spans="1:20" ht="15" customHeight="1">
      <c r="A1049" s="20" t="s">
        <v>12</v>
      </c>
      <c r="B1049" s="20" t="s">
        <v>34</v>
      </c>
      <c r="C1049" s="20">
        <v>2014</v>
      </c>
      <c r="D1049" s="20" t="s">
        <v>10</v>
      </c>
      <c r="E1049" s="18" t="s">
        <v>626</v>
      </c>
      <c r="F1049" s="20" t="s">
        <v>2</v>
      </c>
      <c r="G1049" s="18" t="s">
        <v>627</v>
      </c>
      <c r="H1049" s="18" t="s">
        <v>1</v>
      </c>
      <c r="I1049" s="20">
        <v>0.5</v>
      </c>
      <c r="J1049" s="21" t="s">
        <v>1262</v>
      </c>
      <c r="K1049" s="18" t="s">
        <v>1393</v>
      </c>
      <c r="L1049" s="18" t="s">
        <v>142</v>
      </c>
      <c r="M1049" s="21">
        <v>0.5</v>
      </c>
      <c r="N1049" s="27"/>
      <c r="O1049" s="27"/>
      <c r="P1049" s="9" t="s">
        <v>17</v>
      </c>
      <c r="Q1049" s="9"/>
      <c r="T1049" s="24" t="str">
        <f t="shared" si="16"/>
        <v>FR2014CSR7</v>
      </c>
    </row>
    <row r="1050" spans="1:20" ht="15" customHeight="1">
      <c r="A1050" s="20" t="s">
        <v>12</v>
      </c>
      <c r="B1050" s="20" t="s">
        <v>34</v>
      </c>
      <c r="C1050" s="20">
        <v>2014</v>
      </c>
      <c r="D1050" s="20" t="s">
        <v>10</v>
      </c>
      <c r="E1050" s="18" t="s">
        <v>626</v>
      </c>
      <c r="F1050" s="20" t="s">
        <v>2</v>
      </c>
      <c r="G1050" s="18" t="s">
        <v>627</v>
      </c>
      <c r="H1050" s="18" t="s">
        <v>1</v>
      </c>
      <c r="I1050" s="20">
        <v>0.5</v>
      </c>
      <c r="J1050" s="21" t="s">
        <v>1263</v>
      </c>
      <c r="K1050" s="18" t="s">
        <v>1394</v>
      </c>
      <c r="L1050" s="18" t="s">
        <v>1149</v>
      </c>
      <c r="M1050" s="21">
        <v>0.25</v>
      </c>
      <c r="N1050" s="27"/>
      <c r="O1050" s="27"/>
      <c r="P1050" s="9" t="s">
        <v>17</v>
      </c>
      <c r="Q1050" s="9"/>
      <c r="T1050" s="24" t="str">
        <f t="shared" si="16"/>
        <v>FR2014CSR7</v>
      </c>
    </row>
    <row r="1051" spans="1:20" ht="15" customHeight="1">
      <c r="A1051" s="20" t="s">
        <v>12</v>
      </c>
      <c r="B1051" s="20" t="s">
        <v>34</v>
      </c>
      <c r="C1051" s="20">
        <v>2015</v>
      </c>
      <c r="D1051" s="20" t="s">
        <v>4</v>
      </c>
      <c r="E1051" s="18" t="s">
        <v>1037</v>
      </c>
      <c r="F1051" s="20" t="s">
        <v>13</v>
      </c>
      <c r="G1051" s="18" t="s">
        <v>2150</v>
      </c>
      <c r="H1051" s="18" t="s">
        <v>906</v>
      </c>
      <c r="I1051" s="20">
        <v>0.25</v>
      </c>
      <c r="J1051" s="21" t="s">
        <v>1264</v>
      </c>
      <c r="K1051" s="18" t="s">
        <v>2029</v>
      </c>
      <c r="L1051" s="18" t="s">
        <v>906</v>
      </c>
      <c r="M1051" s="21">
        <v>0.25</v>
      </c>
      <c r="N1051" s="27"/>
      <c r="O1051" s="27"/>
      <c r="P1051" s="9" t="s">
        <v>17</v>
      </c>
      <c r="Q1051" s="9"/>
      <c r="T1051" s="24" t="str">
        <f t="shared" si="16"/>
        <v>FR2015CSR1</v>
      </c>
    </row>
    <row r="1052" spans="1:20" ht="15" customHeight="1">
      <c r="A1052" s="20" t="s">
        <v>12</v>
      </c>
      <c r="B1052" s="20" t="s">
        <v>34</v>
      </c>
      <c r="C1052" s="20">
        <v>2015</v>
      </c>
      <c r="D1052" s="20" t="s">
        <v>5</v>
      </c>
      <c r="E1052" s="18" t="s">
        <v>1038</v>
      </c>
      <c r="F1052" s="20" t="s">
        <v>3</v>
      </c>
      <c r="G1052" s="18" t="s">
        <v>2151</v>
      </c>
      <c r="H1052" s="18" t="s">
        <v>1</v>
      </c>
      <c r="I1052" s="20">
        <v>0.5</v>
      </c>
      <c r="J1052" s="21" t="s">
        <v>1264</v>
      </c>
      <c r="K1052" s="18" t="s">
        <v>2030</v>
      </c>
      <c r="L1052" s="18" t="s">
        <v>1</v>
      </c>
      <c r="M1052" s="21">
        <v>0.5</v>
      </c>
      <c r="N1052" s="27"/>
      <c r="O1052" s="27"/>
      <c r="P1052" s="9" t="s">
        <v>17</v>
      </c>
      <c r="Q1052" s="9"/>
      <c r="T1052" s="24" t="str">
        <f t="shared" si="16"/>
        <v>FR2015CSR2</v>
      </c>
    </row>
    <row r="1053" spans="1:20" ht="15" customHeight="1">
      <c r="A1053" s="20" t="s">
        <v>12</v>
      </c>
      <c r="B1053" s="20" t="s">
        <v>34</v>
      </c>
      <c r="C1053" s="20">
        <v>2015</v>
      </c>
      <c r="D1053" s="20" t="s">
        <v>5</v>
      </c>
      <c r="E1053" s="18" t="s">
        <v>1038</v>
      </c>
      <c r="F1053" s="20" t="s">
        <v>3</v>
      </c>
      <c r="G1053" s="18" t="s">
        <v>2151</v>
      </c>
      <c r="H1053" s="18" t="s">
        <v>1</v>
      </c>
      <c r="I1053" s="20">
        <v>0.5</v>
      </c>
      <c r="J1053" s="21" t="s">
        <v>1260</v>
      </c>
      <c r="K1053" s="18" t="s">
        <v>2031</v>
      </c>
      <c r="L1053" s="18" t="s">
        <v>1</v>
      </c>
      <c r="M1053" s="21">
        <v>0.5</v>
      </c>
      <c r="N1053" s="27"/>
      <c r="O1053" s="27"/>
      <c r="P1053" s="9" t="s">
        <v>17</v>
      </c>
      <c r="Q1053" s="9"/>
      <c r="T1053" s="24" t="str">
        <f t="shared" si="16"/>
        <v>FR2015CSR2</v>
      </c>
    </row>
    <row r="1054" spans="1:20" ht="15" customHeight="1">
      <c r="A1054" s="20" t="s">
        <v>12</v>
      </c>
      <c r="B1054" s="20" t="s">
        <v>34</v>
      </c>
      <c r="C1054" s="20">
        <v>2015</v>
      </c>
      <c r="D1054" s="20" t="s">
        <v>5</v>
      </c>
      <c r="E1054" s="18" t="s">
        <v>1038</v>
      </c>
      <c r="F1054" s="20" t="s">
        <v>3</v>
      </c>
      <c r="G1054" s="18" t="s">
        <v>2151</v>
      </c>
      <c r="H1054" s="18" t="s">
        <v>1</v>
      </c>
      <c r="I1054" s="20">
        <v>0.5</v>
      </c>
      <c r="J1054" s="21" t="s">
        <v>1261</v>
      </c>
      <c r="K1054" s="18" t="s">
        <v>2032</v>
      </c>
      <c r="L1054" s="18" t="s">
        <v>1174</v>
      </c>
      <c r="M1054" s="21">
        <v>0.75</v>
      </c>
      <c r="N1054" s="27"/>
      <c r="O1054" s="27"/>
      <c r="P1054" s="9" t="s">
        <v>17</v>
      </c>
      <c r="Q1054" s="9"/>
      <c r="T1054" s="24" t="str">
        <f t="shared" si="16"/>
        <v>FR2015CSR2</v>
      </c>
    </row>
    <row r="1055" spans="1:20" ht="15" customHeight="1">
      <c r="A1055" s="20" t="s">
        <v>12</v>
      </c>
      <c r="B1055" s="20" t="s">
        <v>34</v>
      </c>
      <c r="C1055" s="20">
        <v>2015</v>
      </c>
      <c r="D1055" s="20" t="s">
        <v>6</v>
      </c>
      <c r="E1055" s="18" t="s">
        <v>1039</v>
      </c>
      <c r="F1055" s="20" t="s">
        <v>3</v>
      </c>
      <c r="G1055" s="18" t="s">
        <v>2152</v>
      </c>
      <c r="H1055" s="18" t="s">
        <v>1</v>
      </c>
      <c r="I1055" s="20">
        <v>0.5</v>
      </c>
      <c r="J1055" s="21" t="s">
        <v>1264</v>
      </c>
      <c r="K1055" s="18" t="s">
        <v>2033</v>
      </c>
      <c r="L1055" s="18" t="s">
        <v>1174</v>
      </c>
      <c r="M1055" s="21">
        <v>0.75</v>
      </c>
      <c r="N1055" s="27"/>
      <c r="O1055" s="27"/>
      <c r="Q1055" s="9"/>
      <c r="T1055" s="24" t="str">
        <f t="shared" si="16"/>
        <v>FR2015CSR3</v>
      </c>
    </row>
    <row r="1056" spans="1:20" ht="15" customHeight="1">
      <c r="A1056" s="20" t="s">
        <v>12</v>
      </c>
      <c r="B1056" s="20" t="s">
        <v>34</v>
      </c>
      <c r="C1056" s="20">
        <v>2015</v>
      </c>
      <c r="D1056" s="20" t="s">
        <v>6</v>
      </c>
      <c r="E1056" s="18" t="s">
        <v>1039</v>
      </c>
      <c r="F1056" s="20" t="s">
        <v>3</v>
      </c>
      <c r="G1056" s="18" t="s">
        <v>2152</v>
      </c>
      <c r="H1056" s="18" t="s">
        <v>1</v>
      </c>
      <c r="I1056" s="20">
        <v>0.5</v>
      </c>
      <c r="J1056" s="21" t="s">
        <v>1260</v>
      </c>
      <c r="K1056" s="18" t="s">
        <v>2034</v>
      </c>
      <c r="L1056" s="18" t="s">
        <v>1</v>
      </c>
      <c r="M1056" s="21">
        <v>0.5</v>
      </c>
      <c r="N1056" s="27"/>
      <c r="O1056" s="27"/>
      <c r="Q1056" s="9"/>
      <c r="T1056" s="24" t="str">
        <f t="shared" si="16"/>
        <v>FR2015CSR3</v>
      </c>
    </row>
    <row r="1057" spans="1:20" ht="15" customHeight="1">
      <c r="A1057" s="20" t="s">
        <v>12</v>
      </c>
      <c r="B1057" s="20" t="s">
        <v>34</v>
      </c>
      <c r="C1057" s="20">
        <v>2015</v>
      </c>
      <c r="D1057" s="20" t="s">
        <v>6</v>
      </c>
      <c r="E1057" s="18" t="s">
        <v>1039</v>
      </c>
      <c r="F1057" s="20" t="s">
        <v>3</v>
      </c>
      <c r="G1057" s="18" t="s">
        <v>2152</v>
      </c>
      <c r="H1057" s="18" t="s">
        <v>1</v>
      </c>
      <c r="I1057" s="20">
        <v>0.5</v>
      </c>
      <c r="J1057" s="21" t="s">
        <v>1261</v>
      </c>
      <c r="K1057" s="18" t="s">
        <v>2035</v>
      </c>
      <c r="L1057" s="18" t="s">
        <v>906</v>
      </c>
      <c r="M1057" s="21">
        <v>0.25</v>
      </c>
      <c r="N1057" s="27"/>
      <c r="O1057" s="27"/>
      <c r="Q1057" s="9"/>
      <c r="T1057" s="24" t="str">
        <f t="shared" si="16"/>
        <v>FR2015CSR3</v>
      </c>
    </row>
    <row r="1058" spans="1:20" ht="15" customHeight="1">
      <c r="A1058" s="20" t="s">
        <v>12</v>
      </c>
      <c r="B1058" s="20" t="s">
        <v>34</v>
      </c>
      <c r="C1058" s="20">
        <v>2015</v>
      </c>
      <c r="D1058" s="20" t="s">
        <v>7</v>
      </c>
      <c r="E1058" s="18" t="s">
        <v>1040</v>
      </c>
      <c r="F1058" s="20" t="s">
        <v>3</v>
      </c>
      <c r="G1058" s="18" t="s">
        <v>2153</v>
      </c>
      <c r="H1058" s="18" t="s">
        <v>1</v>
      </c>
      <c r="I1058" s="20">
        <v>0.5</v>
      </c>
      <c r="J1058" s="21" t="s">
        <v>1264</v>
      </c>
      <c r="K1058" s="18" t="s">
        <v>2036</v>
      </c>
      <c r="L1058" s="18" t="s">
        <v>906</v>
      </c>
      <c r="M1058" s="21">
        <v>0.25</v>
      </c>
      <c r="N1058" s="27"/>
      <c r="O1058" s="27"/>
      <c r="Q1058" s="9"/>
      <c r="T1058" s="24" t="str">
        <f t="shared" si="16"/>
        <v>FR2015CSR4</v>
      </c>
    </row>
    <row r="1059" spans="1:20" ht="15" customHeight="1">
      <c r="A1059" s="20" t="s">
        <v>12</v>
      </c>
      <c r="B1059" s="20" t="s">
        <v>34</v>
      </c>
      <c r="C1059" s="20">
        <v>2015</v>
      </c>
      <c r="D1059" s="20" t="s">
        <v>7</v>
      </c>
      <c r="E1059" s="18" t="s">
        <v>1040</v>
      </c>
      <c r="F1059" s="20" t="s">
        <v>3</v>
      </c>
      <c r="G1059" s="18" t="s">
        <v>2153</v>
      </c>
      <c r="H1059" s="18" t="s">
        <v>1</v>
      </c>
      <c r="I1059" s="20">
        <v>0.5</v>
      </c>
      <c r="J1059" s="21" t="s">
        <v>1260</v>
      </c>
      <c r="K1059" s="18" t="s">
        <v>2037</v>
      </c>
      <c r="L1059" s="18" t="s">
        <v>1</v>
      </c>
      <c r="M1059" s="21">
        <v>0.5</v>
      </c>
      <c r="N1059" s="27"/>
      <c r="O1059" s="27"/>
      <c r="Q1059" s="9"/>
      <c r="T1059" s="24" t="str">
        <f t="shared" si="16"/>
        <v>FR2015CSR4</v>
      </c>
    </row>
    <row r="1060" spans="1:20" ht="15" customHeight="1">
      <c r="A1060" s="20" t="s">
        <v>12</v>
      </c>
      <c r="B1060" s="20" t="s">
        <v>34</v>
      </c>
      <c r="C1060" s="20">
        <v>2015</v>
      </c>
      <c r="D1060" s="20" t="s">
        <v>8</v>
      </c>
      <c r="E1060" s="18" t="s">
        <v>1041</v>
      </c>
      <c r="F1060" s="20" t="s">
        <v>3</v>
      </c>
      <c r="G1060" s="18" t="s">
        <v>2154</v>
      </c>
      <c r="H1060" s="18" t="s">
        <v>906</v>
      </c>
      <c r="I1060" s="20">
        <v>0.25</v>
      </c>
      <c r="J1060" s="21" t="s">
        <v>1264</v>
      </c>
      <c r="K1060" s="18" t="s">
        <v>2038</v>
      </c>
      <c r="L1060" s="18" t="s">
        <v>906</v>
      </c>
      <c r="M1060" s="21">
        <v>0.25</v>
      </c>
      <c r="N1060" s="27"/>
      <c r="O1060" s="27"/>
      <c r="Q1060" s="9"/>
      <c r="T1060" s="24" t="str">
        <f t="shared" si="16"/>
        <v>FR2015CSR5</v>
      </c>
    </row>
    <row r="1061" spans="1:20" ht="15" customHeight="1">
      <c r="A1061" s="20" t="s">
        <v>12</v>
      </c>
      <c r="B1061" s="20" t="s">
        <v>34</v>
      </c>
      <c r="C1061" s="20">
        <v>2015</v>
      </c>
      <c r="D1061" s="20" t="s">
        <v>8</v>
      </c>
      <c r="E1061" s="18" t="s">
        <v>1041</v>
      </c>
      <c r="F1061" s="20" t="s">
        <v>3</v>
      </c>
      <c r="G1061" s="18" t="s">
        <v>2154</v>
      </c>
      <c r="H1061" s="18" t="s">
        <v>906</v>
      </c>
      <c r="I1061" s="20">
        <v>0.25</v>
      </c>
      <c r="J1061" s="21" t="s">
        <v>1260</v>
      </c>
      <c r="K1061" s="18" t="s">
        <v>2041</v>
      </c>
      <c r="L1061" s="18" t="s">
        <v>142</v>
      </c>
      <c r="M1061" s="21">
        <v>0.5</v>
      </c>
      <c r="N1061" s="27"/>
      <c r="O1061" s="27"/>
      <c r="Q1061" s="9"/>
      <c r="T1061" s="24" t="str">
        <f t="shared" si="16"/>
        <v>FR2015CSR5</v>
      </c>
    </row>
    <row r="1062" spans="1:20" ht="15" customHeight="1">
      <c r="A1062" s="20" t="s">
        <v>12</v>
      </c>
      <c r="B1062" s="20" t="s">
        <v>34</v>
      </c>
      <c r="C1062" s="20">
        <v>2015</v>
      </c>
      <c r="D1062" s="20" t="s">
        <v>8</v>
      </c>
      <c r="E1062" s="18" t="s">
        <v>1041</v>
      </c>
      <c r="F1062" s="20" t="s">
        <v>3</v>
      </c>
      <c r="G1062" s="18" t="s">
        <v>2154</v>
      </c>
      <c r="H1062" s="18" t="s">
        <v>906</v>
      </c>
      <c r="I1062" s="20">
        <v>0.25</v>
      </c>
      <c r="J1062" s="21" t="s">
        <v>1261</v>
      </c>
      <c r="K1062" s="18" t="s">
        <v>2039</v>
      </c>
      <c r="L1062" s="18" t="s">
        <v>906</v>
      </c>
      <c r="M1062" s="21">
        <v>0.25</v>
      </c>
      <c r="N1062" s="27"/>
      <c r="O1062" s="27"/>
      <c r="Q1062" s="9"/>
      <c r="T1062" s="24" t="str">
        <f t="shared" si="16"/>
        <v>FR2015CSR5</v>
      </c>
    </row>
    <row r="1063" spans="1:20" ht="15" customHeight="1">
      <c r="A1063" s="20" t="s">
        <v>12</v>
      </c>
      <c r="B1063" s="20" t="s">
        <v>34</v>
      </c>
      <c r="C1063" s="20">
        <v>2015</v>
      </c>
      <c r="D1063" s="20" t="s">
        <v>8</v>
      </c>
      <c r="E1063" s="18" t="s">
        <v>1041</v>
      </c>
      <c r="F1063" s="20" t="s">
        <v>3</v>
      </c>
      <c r="G1063" s="18" t="s">
        <v>2154</v>
      </c>
      <c r="H1063" s="18" t="s">
        <v>906</v>
      </c>
      <c r="I1063" s="20">
        <v>0.25</v>
      </c>
      <c r="J1063" s="21" t="s">
        <v>1262</v>
      </c>
      <c r="K1063" s="18" t="s">
        <v>2040</v>
      </c>
      <c r="L1063" s="18" t="s">
        <v>1164</v>
      </c>
      <c r="M1063" s="21">
        <v>0</v>
      </c>
      <c r="N1063" s="27"/>
      <c r="O1063" s="27"/>
      <c r="P1063" s="9" t="s">
        <v>17</v>
      </c>
      <c r="Q1063" s="9"/>
      <c r="T1063" s="24" t="str">
        <f t="shared" si="16"/>
        <v>FR2015CSR5</v>
      </c>
    </row>
    <row r="1064" spans="1:20" ht="15" customHeight="1">
      <c r="A1064" s="20" t="s">
        <v>12</v>
      </c>
      <c r="B1064" s="20" t="s">
        <v>34</v>
      </c>
      <c r="C1064" s="20">
        <v>2015</v>
      </c>
      <c r="D1064" s="20" t="s">
        <v>9</v>
      </c>
      <c r="E1064" s="18" t="s">
        <v>1042</v>
      </c>
      <c r="F1064" s="20" t="s">
        <v>3</v>
      </c>
      <c r="G1064" s="18" t="s">
        <v>2155</v>
      </c>
      <c r="H1064" s="18" t="s">
        <v>906</v>
      </c>
      <c r="I1064" s="20">
        <v>0.25</v>
      </c>
      <c r="J1064" s="21" t="s">
        <v>1264</v>
      </c>
      <c r="K1064" s="18" t="s">
        <v>2042</v>
      </c>
      <c r="L1064" s="18" t="s">
        <v>906</v>
      </c>
      <c r="M1064" s="21">
        <v>0.25</v>
      </c>
      <c r="N1064" s="27"/>
      <c r="O1064" s="27"/>
      <c r="P1064" s="9" t="s">
        <v>17</v>
      </c>
      <c r="Q1064" s="9"/>
      <c r="T1064" s="24" t="str">
        <f t="shared" si="16"/>
        <v>FR2015CSR6</v>
      </c>
    </row>
    <row r="1065" spans="1:20" ht="15" customHeight="1">
      <c r="A1065" s="20" t="s">
        <v>12</v>
      </c>
      <c r="B1065" s="20" t="s">
        <v>34</v>
      </c>
      <c r="C1065" s="20">
        <v>2015</v>
      </c>
      <c r="D1065" s="20" t="s">
        <v>9</v>
      </c>
      <c r="E1065" s="18" t="s">
        <v>1042</v>
      </c>
      <c r="F1065" s="20" t="s">
        <v>3</v>
      </c>
      <c r="G1065" s="18" t="s">
        <v>2155</v>
      </c>
      <c r="H1065" s="18" t="s">
        <v>906</v>
      </c>
      <c r="I1065" s="20">
        <v>0.25</v>
      </c>
      <c r="J1065" s="21" t="s">
        <v>1260</v>
      </c>
      <c r="K1065" s="18" t="s">
        <v>2043</v>
      </c>
      <c r="L1065" s="18" t="s">
        <v>906</v>
      </c>
      <c r="M1065" s="21">
        <v>0.25</v>
      </c>
      <c r="N1065" s="27"/>
      <c r="O1065" s="27"/>
      <c r="P1065" s="9" t="s">
        <v>17</v>
      </c>
      <c r="Q1065" s="9"/>
      <c r="T1065" s="24" t="str">
        <f t="shared" si="16"/>
        <v>FR2015CSR6</v>
      </c>
    </row>
    <row r="1066" spans="1:20" ht="15" customHeight="1">
      <c r="A1066" s="20" t="s">
        <v>12</v>
      </c>
      <c r="B1066" s="20" t="s">
        <v>34</v>
      </c>
      <c r="C1066" s="20">
        <v>2015</v>
      </c>
      <c r="D1066" s="20" t="s">
        <v>9</v>
      </c>
      <c r="E1066" s="18" t="s">
        <v>1042</v>
      </c>
      <c r="F1066" s="20" t="s">
        <v>3</v>
      </c>
      <c r="G1066" s="18" t="s">
        <v>2155</v>
      </c>
      <c r="H1066" s="18" t="s">
        <v>906</v>
      </c>
      <c r="I1066" s="20">
        <v>0.25</v>
      </c>
      <c r="J1066" s="21" t="s">
        <v>1261</v>
      </c>
      <c r="K1066" s="18" t="s">
        <v>2044</v>
      </c>
      <c r="L1066" s="18" t="s">
        <v>1</v>
      </c>
      <c r="M1066" s="21">
        <v>0.5</v>
      </c>
      <c r="N1066" s="27"/>
      <c r="O1066" s="27"/>
      <c r="P1066" s="9" t="s">
        <v>17</v>
      </c>
      <c r="Q1066" s="9"/>
      <c r="T1066" s="24" t="str">
        <f t="shared" si="16"/>
        <v>FR2015CSR6</v>
      </c>
    </row>
    <row r="1067" spans="1:20" ht="15" customHeight="1">
      <c r="A1067" s="20" t="s">
        <v>12</v>
      </c>
      <c r="B1067" s="20" t="s">
        <v>34</v>
      </c>
      <c r="C1067" s="20">
        <v>2015</v>
      </c>
      <c r="D1067" s="20" t="s">
        <v>9</v>
      </c>
      <c r="E1067" s="18" t="s">
        <v>1042</v>
      </c>
      <c r="F1067" s="20" t="s">
        <v>3</v>
      </c>
      <c r="G1067" s="18" t="s">
        <v>2155</v>
      </c>
      <c r="H1067" s="18" t="s">
        <v>906</v>
      </c>
      <c r="I1067" s="20">
        <v>0.25</v>
      </c>
      <c r="J1067" s="21" t="s">
        <v>1262</v>
      </c>
      <c r="K1067" s="18" t="s">
        <v>2045</v>
      </c>
      <c r="L1067" s="18" t="s">
        <v>906</v>
      </c>
      <c r="M1067" s="21">
        <v>0.25</v>
      </c>
      <c r="N1067" s="27"/>
      <c r="O1067" s="27"/>
      <c r="P1067" s="9" t="s">
        <v>17</v>
      </c>
      <c r="Q1067" s="9"/>
      <c r="T1067" s="24" t="str">
        <f t="shared" si="16"/>
        <v>FR2015CSR6</v>
      </c>
    </row>
    <row r="1068" spans="1:20" ht="15" customHeight="1">
      <c r="A1068" s="20" t="s">
        <v>12</v>
      </c>
      <c r="B1068" s="20" t="s">
        <v>34</v>
      </c>
      <c r="C1068" s="20">
        <v>2016</v>
      </c>
      <c r="D1068" s="20" t="s">
        <v>4</v>
      </c>
      <c r="E1068" s="18" t="s">
        <v>2337</v>
      </c>
      <c r="F1068" s="20" t="s">
        <v>13</v>
      </c>
      <c r="G1068" s="18" t="s">
        <v>2336</v>
      </c>
      <c r="H1068" s="18" t="s">
        <v>906</v>
      </c>
      <c r="I1068" s="20">
        <v>0.25</v>
      </c>
      <c r="J1068" s="21" t="s">
        <v>1264</v>
      </c>
      <c r="K1068" s="18" t="s">
        <v>2338</v>
      </c>
      <c r="L1068" s="18" t="s">
        <v>906</v>
      </c>
      <c r="M1068" s="21">
        <v>0.25</v>
      </c>
      <c r="N1068" s="27"/>
      <c r="O1068" s="27"/>
      <c r="P1068" s="9" t="s">
        <v>17</v>
      </c>
      <c r="Q1068" s="9"/>
      <c r="T1068" s="24" t="str">
        <f t="shared" si="16"/>
        <v>FR2016CSR1</v>
      </c>
    </row>
    <row r="1069" spans="1:20" ht="15" customHeight="1">
      <c r="A1069" s="20" t="s">
        <v>12</v>
      </c>
      <c r="B1069" s="20" t="s">
        <v>34</v>
      </c>
      <c r="C1069" s="20">
        <v>2016</v>
      </c>
      <c r="D1069" s="20" t="s">
        <v>5</v>
      </c>
      <c r="E1069" s="18" t="s">
        <v>2339</v>
      </c>
      <c r="F1069" s="20" t="s">
        <v>3</v>
      </c>
      <c r="G1069" s="18" t="s">
        <v>2340</v>
      </c>
      <c r="H1069" s="18" t="s">
        <v>641</v>
      </c>
      <c r="I1069" s="20">
        <v>0.75</v>
      </c>
      <c r="J1069" s="21" t="s">
        <v>1264</v>
      </c>
      <c r="K1069" s="18" t="s">
        <v>2341</v>
      </c>
      <c r="L1069" s="18" t="s">
        <v>1174</v>
      </c>
      <c r="M1069" s="21">
        <v>0.75</v>
      </c>
      <c r="N1069" s="27"/>
      <c r="O1069" s="27"/>
      <c r="P1069" s="9" t="s">
        <v>17</v>
      </c>
      <c r="Q1069" s="9"/>
      <c r="T1069" s="24" t="str">
        <f t="shared" si="16"/>
        <v>FR2016CSR2</v>
      </c>
    </row>
    <row r="1070" spans="1:20" ht="15" customHeight="1">
      <c r="A1070" s="20" t="s">
        <v>12</v>
      </c>
      <c r="B1070" s="20" t="s">
        <v>34</v>
      </c>
      <c r="C1070" s="20">
        <v>2016</v>
      </c>
      <c r="D1070" s="20" t="s">
        <v>5</v>
      </c>
      <c r="E1070" s="18" t="s">
        <v>2339</v>
      </c>
      <c r="F1070" s="20" t="s">
        <v>3</v>
      </c>
      <c r="G1070" s="18" t="s">
        <v>2340</v>
      </c>
      <c r="H1070" s="18" t="s">
        <v>641</v>
      </c>
      <c r="I1070" s="20">
        <v>0.75</v>
      </c>
      <c r="J1070" s="21" t="s">
        <v>1260</v>
      </c>
      <c r="K1070" s="18" t="s">
        <v>2342</v>
      </c>
      <c r="L1070" s="18" t="s">
        <v>1</v>
      </c>
      <c r="M1070" s="21">
        <v>0.5</v>
      </c>
      <c r="N1070" s="27"/>
      <c r="O1070" s="27"/>
      <c r="P1070" s="9" t="s">
        <v>17</v>
      </c>
      <c r="Q1070" s="9"/>
      <c r="T1070" s="24" t="str">
        <f t="shared" si="16"/>
        <v>FR2016CSR2</v>
      </c>
    </row>
    <row r="1071" spans="1:20" ht="15" customHeight="1">
      <c r="A1071" s="20" t="s">
        <v>12</v>
      </c>
      <c r="B1071" s="20" t="s">
        <v>34</v>
      </c>
      <c r="C1071" s="20">
        <v>2016</v>
      </c>
      <c r="D1071" s="20" t="s">
        <v>5</v>
      </c>
      <c r="E1071" s="18" t="s">
        <v>2339</v>
      </c>
      <c r="F1071" s="20" t="s">
        <v>3</v>
      </c>
      <c r="G1071" s="18" t="s">
        <v>2340</v>
      </c>
      <c r="H1071" s="18" t="s">
        <v>641</v>
      </c>
      <c r="I1071" s="20">
        <v>0.75</v>
      </c>
      <c r="J1071" s="21" t="s">
        <v>1261</v>
      </c>
      <c r="K1071" s="18" t="s">
        <v>2343</v>
      </c>
      <c r="L1071" s="18" t="s">
        <v>1174</v>
      </c>
      <c r="M1071" s="21">
        <v>0.75</v>
      </c>
      <c r="N1071" s="27"/>
      <c r="O1071" s="27"/>
      <c r="P1071" s="9" t="s">
        <v>17</v>
      </c>
      <c r="Q1071" s="9"/>
      <c r="T1071" s="24" t="str">
        <f t="shared" si="16"/>
        <v>FR2016CSR2</v>
      </c>
    </row>
    <row r="1072" spans="1:20" ht="15" customHeight="1">
      <c r="A1072" s="20" t="s">
        <v>12</v>
      </c>
      <c r="B1072" s="20" t="s">
        <v>34</v>
      </c>
      <c r="C1072" s="20">
        <v>2016</v>
      </c>
      <c r="D1072" s="20" t="s">
        <v>6</v>
      </c>
      <c r="E1072" s="18" t="s">
        <v>2344</v>
      </c>
      <c r="F1072" s="20" t="s">
        <v>3</v>
      </c>
      <c r="G1072" s="18" t="s">
        <v>2345</v>
      </c>
      <c r="H1072" s="18" t="s">
        <v>906</v>
      </c>
      <c r="I1072" s="20">
        <v>0.25</v>
      </c>
      <c r="J1072" s="21" t="s">
        <v>1264</v>
      </c>
      <c r="K1072" s="18" t="s">
        <v>2346</v>
      </c>
      <c r="L1072" s="18" t="s">
        <v>1</v>
      </c>
      <c r="M1072" s="21">
        <v>0.5</v>
      </c>
      <c r="N1072" s="27"/>
      <c r="O1072" s="27"/>
      <c r="P1072" s="9" t="s">
        <v>17</v>
      </c>
      <c r="Q1072" s="9"/>
      <c r="T1072" s="24" t="str">
        <f t="shared" si="16"/>
        <v>FR2016CSR3</v>
      </c>
    </row>
    <row r="1073" spans="1:20" ht="15" customHeight="1">
      <c r="A1073" s="20" t="s">
        <v>12</v>
      </c>
      <c r="B1073" s="20" t="s">
        <v>34</v>
      </c>
      <c r="C1073" s="20">
        <v>2016</v>
      </c>
      <c r="D1073" s="20" t="s">
        <v>6</v>
      </c>
      <c r="E1073" s="18" t="s">
        <v>2344</v>
      </c>
      <c r="F1073" s="20" t="s">
        <v>3</v>
      </c>
      <c r="G1073" s="18" t="s">
        <v>2345</v>
      </c>
      <c r="H1073" s="18" t="s">
        <v>906</v>
      </c>
      <c r="I1073" s="20">
        <v>0.25</v>
      </c>
      <c r="J1073" s="21" t="s">
        <v>1260</v>
      </c>
      <c r="K1073" s="18" t="s">
        <v>2347</v>
      </c>
      <c r="L1073" s="18" t="s">
        <v>1164</v>
      </c>
      <c r="M1073" s="21">
        <v>0</v>
      </c>
      <c r="N1073" s="27"/>
      <c r="O1073" s="27"/>
      <c r="P1073" s="9" t="s">
        <v>17</v>
      </c>
      <c r="Q1073" s="9"/>
      <c r="T1073" s="24" t="str">
        <f t="shared" si="16"/>
        <v>FR2016CSR3</v>
      </c>
    </row>
    <row r="1074" spans="1:20" ht="15" customHeight="1">
      <c r="A1074" s="20" t="s">
        <v>12</v>
      </c>
      <c r="B1074" s="20" t="s">
        <v>34</v>
      </c>
      <c r="C1074" s="20">
        <v>2016</v>
      </c>
      <c r="D1074" s="20" t="s">
        <v>7</v>
      </c>
      <c r="E1074" s="18" t="s">
        <v>2348</v>
      </c>
      <c r="F1074" s="20" t="s">
        <v>3</v>
      </c>
      <c r="G1074" s="18" t="s">
        <v>2349</v>
      </c>
      <c r="H1074" s="18" t="s">
        <v>1</v>
      </c>
      <c r="I1074" s="20">
        <v>0.5</v>
      </c>
      <c r="J1074" s="21" t="s">
        <v>1264</v>
      </c>
      <c r="K1074" s="18" t="s">
        <v>2350</v>
      </c>
      <c r="L1074" s="18" t="s">
        <v>1</v>
      </c>
      <c r="M1074" s="21">
        <v>0.5</v>
      </c>
      <c r="N1074" s="27"/>
      <c r="O1074" s="27"/>
      <c r="P1074" s="9" t="s">
        <v>17</v>
      </c>
      <c r="Q1074" s="9"/>
      <c r="T1074" s="24" t="str">
        <f t="shared" si="16"/>
        <v>FR2016CSR4</v>
      </c>
    </row>
    <row r="1075" spans="1:20" ht="15" customHeight="1">
      <c r="A1075" s="20" t="s">
        <v>12</v>
      </c>
      <c r="B1075" s="20" t="s">
        <v>34</v>
      </c>
      <c r="C1075" s="20">
        <v>2016</v>
      </c>
      <c r="D1075" s="20" t="s">
        <v>7</v>
      </c>
      <c r="E1075" s="18" t="s">
        <v>2348</v>
      </c>
      <c r="F1075" s="20" t="s">
        <v>3</v>
      </c>
      <c r="G1075" s="18" t="s">
        <v>2349</v>
      </c>
      <c r="H1075" s="18" t="s">
        <v>1</v>
      </c>
      <c r="I1075" s="20">
        <v>0.5</v>
      </c>
      <c r="J1075" s="21" t="s">
        <v>1260</v>
      </c>
      <c r="K1075" s="18" t="s">
        <v>2351</v>
      </c>
      <c r="L1075" s="18" t="s">
        <v>1149</v>
      </c>
      <c r="M1075" s="21">
        <v>0.25</v>
      </c>
      <c r="N1075" s="27"/>
      <c r="O1075" s="27"/>
      <c r="P1075" s="9" t="s">
        <v>17</v>
      </c>
      <c r="Q1075" s="9"/>
      <c r="T1075" s="24" t="str">
        <f t="shared" si="16"/>
        <v>FR2016CSR4</v>
      </c>
    </row>
    <row r="1076" spans="1:20" ht="15" customHeight="1">
      <c r="A1076" s="20" t="s">
        <v>12</v>
      </c>
      <c r="B1076" s="20" t="s">
        <v>34</v>
      </c>
      <c r="C1076" s="20">
        <v>2016</v>
      </c>
      <c r="D1076" s="20" t="s">
        <v>7</v>
      </c>
      <c r="E1076" s="18" t="s">
        <v>2348</v>
      </c>
      <c r="F1076" s="20" t="s">
        <v>3</v>
      </c>
      <c r="G1076" s="18" t="s">
        <v>2349</v>
      </c>
      <c r="H1076" s="18" t="s">
        <v>1</v>
      </c>
      <c r="I1076" s="20">
        <v>0.5</v>
      </c>
      <c r="J1076" s="21" t="s">
        <v>1261</v>
      </c>
      <c r="K1076" s="18" t="s">
        <v>2352</v>
      </c>
      <c r="L1076" s="18" t="s">
        <v>1164</v>
      </c>
      <c r="M1076" s="21">
        <v>0</v>
      </c>
      <c r="N1076" s="27"/>
      <c r="O1076" s="27"/>
      <c r="P1076" s="9" t="s">
        <v>17</v>
      </c>
      <c r="Q1076" s="9"/>
      <c r="T1076" s="24" t="str">
        <f t="shared" si="16"/>
        <v>FR2016CSR4</v>
      </c>
    </row>
    <row r="1077" spans="1:20" ht="15" customHeight="1">
      <c r="A1077" s="20" t="s">
        <v>12</v>
      </c>
      <c r="B1077" s="20" t="s">
        <v>34</v>
      </c>
      <c r="C1077" s="20">
        <v>2016</v>
      </c>
      <c r="D1077" s="20" t="s">
        <v>7</v>
      </c>
      <c r="E1077" s="18" t="s">
        <v>2348</v>
      </c>
      <c r="F1077" s="20" t="s">
        <v>3</v>
      </c>
      <c r="G1077" s="18" t="s">
        <v>2349</v>
      </c>
      <c r="H1077" s="18" t="s">
        <v>1</v>
      </c>
      <c r="I1077" s="20">
        <v>0.5</v>
      </c>
      <c r="J1077" s="21" t="s">
        <v>1262</v>
      </c>
      <c r="K1077" s="18" t="s">
        <v>2353</v>
      </c>
      <c r="L1077" s="18" t="s">
        <v>1</v>
      </c>
      <c r="M1077" s="21">
        <v>0.5</v>
      </c>
      <c r="N1077" s="27"/>
      <c r="O1077" s="27"/>
      <c r="P1077" s="9" t="s">
        <v>17</v>
      </c>
      <c r="Q1077" s="9"/>
      <c r="T1077" s="24" t="str">
        <f t="shared" si="16"/>
        <v>FR2016CSR4</v>
      </c>
    </row>
    <row r="1078" spans="1:20" ht="15" customHeight="1">
      <c r="A1078" s="20" t="s">
        <v>12</v>
      </c>
      <c r="B1078" s="20" t="s">
        <v>34</v>
      </c>
      <c r="C1078" s="20">
        <v>2016</v>
      </c>
      <c r="D1078" s="20" t="s">
        <v>8</v>
      </c>
      <c r="E1078" s="18" t="s">
        <v>2354</v>
      </c>
      <c r="F1078" s="20" t="s">
        <v>3</v>
      </c>
      <c r="G1078" s="18" t="s">
        <v>2355</v>
      </c>
      <c r="H1078" s="18" t="s">
        <v>906</v>
      </c>
      <c r="I1078" s="20">
        <v>0.25</v>
      </c>
      <c r="J1078" s="21" t="s">
        <v>1264</v>
      </c>
      <c r="K1078" s="18" t="s">
        <v>2356</v>
      </c>
      <c r="L1078" s="18" t="s">
        <v>1149</v>
      </c>
      <c r="M1078" s="21">
        <v>0.25</v>
      </c>
      <c r="N1078" s="27"/>
      <c r="O1078" s="27"/>
      <c r="P1078" s="9" t="s">
        <v>17</v>
      </c>
      <c r="Q1078" s="9"/>
      <c r="T1078" s="24" t="str">
        <f t="shared" si="16"/>
        <v>FR2016CSR5</v>
      </c>
    </row>
    <row r="1079" spans="1:20" ht="15" customHeight="1">
      <c r="A1079" s="20" t="s">
        <v>12</v>
      </c>
      <c r="B1079" s="20" t="s">
        <v>34</v>
      </c>
      <c r="C1079" s="20">
        <v>2016</v>
      </c>
      <c r="D1079" s="20" t="s">
        <v>8</v>
      </c>
      <c r="E1079" s="18" t="s">
        <v>2354</v>
      </c>
      <c r="F1079" s="20" t="s">
        <v>3</v>
      </c>
      <c r="G1079" s="18" t="s">
        <v>2355</v>
      </c>
      <c r="H1079" s="18" t="s">
        <v>906</v>
      </c>
      <c r="I1079" s="20">
        <v>0.25</v>
      </c>
      <c r="J1079" s="21" t="s">
        <v>1260</v>
      </c>
      <c r="K1079" s="18" t="s">
        <v>2357</v>
      </c>
      <c r="L1079" s="18" t="s">
        <v>1</v>
      </c>
      <c r="M1079" s="21">
        <v>0.5</v>
      </c>
      <c r="N1079" s="27"/>
      <c r="O1079" s="27"/>
      <c r="P1079" s="9" t="s">
        <v>17</v>
      </c>
      <c r="Q1079" s="9"/>
      <c r="T1079" s="24" t="str">
        <f t="shared" si="16"/>
        <v>FR2016CSR5</v>
      </c>
    </row>
    <row r="1080" spans="1:20" ht="15" customHeight="1">
      <c r="A1080" s="20" t="s">
        <v>12</v>
      </c>
      <c r="B1080" s="20" t="s">
        <v>34</v>
      </c>
      <c r="C1080" s="20">
        <v>2017</v>
      </c>
      <c r="D1080" s="20" t="s">
        <v>4</v>
      </c>
      <c r="E1080" s="18" t="s">
        <v>2660</v>
      </c>
      <c r="F1080" s="20" t="s">
        <v>13</v>
      </c>
      <c r="G1080" s="18" t="s">
        <v>3808</v>
      </c>
      <c r="H1080" s="18" t="s">
        <v>906</v>
      </c>
      <c r="I1080" s="20">
        <v>0.25</v>
      </c>
      <c r="J1080" s="21" t="s">
        <v>1221</v>
      </c>
      <c r="K1080" s="18" t="s">
        <v>2955</v>
      </c>
      <c r="L1080" s="18" t="s">
        <v>906</v>
      </c>
      <c r="M1080" s="21">
        <v>0.25</v>
      </c>
      <c r="N1080" s="27"/>
      <c r="O1080" s="27"/>
      <c r="P1080" s="9" t="s">
        <v>17</v>
      </c>
      <c r="Q1080" s="9"/>
      <c r="T1080" s="24" t="str">
        <f t="shared" si="16"/>
        <v>FR2017CSR1</v>
      </c>
    </row>
    <row r="1081" spans="1:20" ht="15" customHeight="1">
      <c r="A1081" s="20" t="s">
        <v>12</v>
      </c>
      <c r="B1081" s="20" t="s">
        <v>34</v>
      </c>
      <c r="C1081" s="20">
        <v>2017</v>
      </c>
      <c r="D1081" s="20" t="s">
        <v>4</v>
      </c>
      <c r="E1081" s="18" t="s">
        <v>2660</v>
      </c>
      <c r="F1081" s="20" t="s">
        <v>13</v>
      </c>
      <c r="G1081" s="18" t="s">
        <v>3808</v>
      </c>
      <c r="H1081" s="18" t="s">
        <v>906</v>
      </c>
      <c r="I1081" s="20">
        <v>0.25</v>
      </c>
      <c r="J1081" s="21" t="s">
        <v>1222</v>
      </c>
      <c r="K1081" s="18" t="s">
        <v>2956</v>
      </c>
      <c r="L1081" s="18" t="s">
        <v>906</v>
      </c>
      <c r="M1081" s="21">
        <v>0.25</v>
      </c>
      <c r="N1081" s="27"/>
      <c r="O1081" s="27"/>
      <c r="P1081" s="9" t="s">
        <v>17</v>
      </c>
      <c r="Q1081" s="9"/>
      <c r="T1081" s="24" t="str">
        <f t="shared" si="16"/>
        <v>FR2017CSR1</v>
      </c>
    </row>
    <row r="1082" spans="1:20" ht="15" customHeight="1">
      <c r="A1082" s="20" t="s">
        <v>12</v>
      </c>
      <c r="B1082" s="20" t="s">
        <v>34</v>
      </c>
      <c r="C1082" s="20">
        <v>2017</v>
      </c>
      <c r="D1082" s="20" t="s">
        <v>5</v>
      </c>
      <c r="E1082" s="18" t="s">
        <v>2661</v>
      </c>
      <c r="F1082" s="20" t="s">
        <v>3</v>
      </c>
      <c r="G1082" s="18" t="s">
        <v>2957</v>
      </c>
      <c r="H1082" s="18" t="s">
        <v>1</v>
      </c>
      <c r="I1082" s="20">
        <v>0.5</v>
      </c>
      <c r="J1082" s="21" t="s">
        <v>1221</v>
      </c>
      <c r="K1082" s="18" t="s">
        <v>2958</v>
      </c>
      <c r="L1082" s="18" t="s">
        <v>1</v>
      </c>
      <c r="M1082" s="21">
        <v>0.5</v>
      </c>
      <c r="N1082" s="27"/>
      <c r="O1082" s="27"/>
      <c r="P1082" s="9" t="s">
        <v>17</v>
      </c>
      <c r="Q1082" s="9"/>
      <c r="T1082" s="24" t="str">
        <f t="shared" si="16"/>
        <v>FR2017CSR2</v>
      </c>
    </row>
    <row r="1083" spans="1:20" ht="15" customHeight="1">
      <c r="A1083" s="20" t="s">
        <v>12</v>
      </c>
      <c r="B1083" s="20" t="s">
        <v>34</v>
      </c>
      <c r="C1083" s="20">
        <v>2017</v>
      </c>
      <c r="D1083" s="20" t="s">
        <v>5</v>
      </c>
      <c r="E1083" s="18" t="s">
        <v>2661</v>
      </c>
      <c r="F1083" s="20" t="s">
        <v>3</v>
      </c>
      <c r="G1083" s="18" t="s">
        <v>2957</v>
      </c>
      <c r="H1083" s="18" t="s">
        <v>1</v>
      </c>
      <c r="I1083" s="20">
        <v>0.5</v>
      </c>
      <c r="J1083" s="21" t="s">
        <v>1222</v>
      </c>
      <c r="K1083" s="18" t="s">
        <v>2959</v>
      </c>
      <c r="L1083" s="18" t="s">
        <v>1</v>
      </c>
      <c r="M1083" s="21">
        <v>0.5</v>
      </c>
      <c r="N1083" s="27"/>
      <c r="O1083" s="27"/>
      <c r="P1083" s="9" t="s">
        <v>17</v>
      </c>
      <c r="Q1083" s="9"/>
      <c r="T1083" s="24" t="str">
        <f t="shared" si="16"/>
        <v>FR2017CSR2</v>
      </c>
    </row>
    <row r="1084" spans="1:20" ht="15" customHeight="1">
      <c r="A1084" s="20" t="s">
        <v>12</v>
      </c>
      <c r="B1084" s="20" t="s">
        <v>34</v>
      </c>
      <c r="C1084" s="20">
        <v>2017</v>
      </c>
      <c r="D1084" s="20" t="s">
        <v>5</v>
      </c>
      <c r="E1084" s="18" t="s">
        <v>2661</v>
      </c>
      <c r="F1084" s="20" t="s">
        <v>3</v>
      </c>
      <c r="G1084" s="18" t="s">
        <v>2957</v>
      </c>
      <c r="H1084" s="18" t="s">
        <v>1</v>
      </c>
      <c r="I1084" s="20">
        <v>0.5</v>
      </c>
      <c r="J1084" s="21" t="s">
        <v>1223</v>
      </c>
      <c r="K1084" s="18" t="s">
        <v>2960</v>
      </c>
      <c r="L1084" s="18" t="s">
        <v>1</v>
      </c>
      <c r="M1084" s="21">
        <v>0.5</v>
      </c>
      <c r="N1084" s="27"/>
      <c r="O1084" s="27"/>
      <c r="P1084" s="9" t="s">
        <v>17</v>
      </c>
      <c r="Q1084" s="9"/>
      <c r="T1084" s="24" t="str">
        <f t="shared" si="16"/>
        <v>FR2017CSR2</v>
      </c>
    </row>
    <row r="1085" spans="1:20" ht="15" customHeight="1">
      <c r="A1085" s="20" t="s">
        <v>12</v>
      </c>
      <c r="B1085" s="20" t="s">
        <v>34</v>
      </c>
      <c r="C1085" s="20">
        <v>2017</v>
      </c>
      <c r="D1085" s="20" t="s">
        <v>6</v>
      </c>
      <c r="E1085" s="18" t="s">
        <v>2662</v>
      </c>
      <c r="F1085" s="20" t="s">
        <v>3</v>
      </c>
      <c r="G1085" s="19" t="s">
        <v>2961</v>
      </c>
      <c r="H1085" s="18" t="s">
        <v>1</v>
      </c>
      <c r="I1085" s="20">
        <v>0.5</v>
      </c>
      <c r="J1085" s="21" t="s">
        <v>1221</v>
      </c>
      <c r="K1085" s="18" t="s">
        <v>2962</v>
      </c>
      <c r="L1085" s="18" t="s">
        <v>1</v>
      </c>
      <c r="M1085" s="21">
        <v>0.5</v>
      </c>
      <c r="N1085" s="27"/>
      <c r="O1085" s="27"/>
      <c r="P1085" s="9" t="s">
        <v>17</v>
      </c>
      <c r="Q1085" s="9"/>
      <c r="T1085" s="24" t="str">
        <f t="shared" si="16"/>
        <v>FR2017CSR3</v>
      </c>
    </row>
    <row r="1086" spans="1:20" ht="15" customHeight="1">
      <c r="A1086" s="20" t="s">
        <v>12</v>
      </c>
      <c r="B1086" s="20" t="s">
        <v>34</v>
      </c>
      <c r="C1086" s="20">
        <v>2017</v>
      </c>
      <c r="D1086" s="20" t="s">
        <v>6</v>
      </c>
      <c r="E1086" s="18" t="s">
        <v>2662</v>
      </c>
      <c r="F1086" s="20" t="s">
        <v>3</v>
      </c>
      <c r="G1086" s="18" t="s">
        <v>2961</v>
      </c>
      <c r="H1086" s="18" t="s">
        <v>1</v>
      </c>
      <c r="I1086" s="20">
        <v>0.5</v>
      </c>
      <c r="J1086" s="21" t="s">
        <v>1222</v>
      </c>
      <c r="K1086" s="18" t="s">
        <v>2963</v>
      </c>
      <c r="L1086" s="18" t="s">
        <v>906</v>
      </c>
      <c r="M1086" s="21">
        <v>0.25</v>
      </c>
      <c r="N1086" s="27"/>
      <c r="O1086" s="27"/>
      <c r="P1086" s="9" t="s">
        <v>17</v>
      </c>
      <c r="Q1086" s="9"/>
      <c r="T1086" s="24" t="str">
        <f t="shared" si="16"/>
        <v>FR2017CSR3</v>
      </c>
    </row>
    <row r="1087" spans="1:20" ht="15" customHeight="1">
      <c r="A1087" s="20" t="s">
        <v>12</v>
      </c>
      <c r="B1087" s="20" t="s">
        <v>34</v>
      </c>
      <c r="C1087" s="20">
        <v>2017</v>
      </c>
      <c r="D1087" s="20" t="s">
        <v>6</v>
      </c>
      <c r="E1087" s="18" t="s">
        <v>2662</v>
      </c>
      <c r="F1087" s="20" t="s">
        <v>3</v>
      </c>
      <c r="G1087" s="18" t="s">
        <v>2961</v>
      </c>
      <c r="H1087" s="18" t="s">
        <v>1</v>
      </c>
      <c r="I1087" s="20">
        <v>0.5</v>
      </c>
      <c r="J1087" s="21" t="s">
        <v>1223</v>
      </c>
      <c r="K1087" s="18" t="s">
        <v>2964</v>
      </c>
      <c r="L1087" s="18" t="s">
        <v>1</v>
      </c>
      <c r="M1087" s="21">
        <v>0.5</v>
      </c>
      <c r="N1087" s="27"/>
      <c r="O1087" s="27"/>
      <c r="P1087" s="9" t="s">
        <v>17</v>
      </c>
      <c r="Q1087" s="9"/>
      <c r="T1087" s="24" t="str">
        <f t="shared" si="16"/>
        <v>FR2017CSR3</v>
      </c>
    </row>
    <row r="1088" spans="1:20" ht="15" customHeight="1">
      <c r="A1088" s="20" t="s">
        <v>12</v>
      </c>
      <c r="B1088" s="20" t="s">
        <v>34</v>
      </c>
      <c r="C1088" s="20">
        <v>2017</v>
      </c>
      <c r="D1088" s="20" t="s">
        <v>7</v>
      </c>
      <c r="E1088" s="18" t="s">
        <v>2663</v>
      </c>
      <c r="F1088" s="20" t="s">
        <v>3</v>
      </c>
      <c r="G1088" s="18" t="s">
        <v>2965</v>
      </c>
      <c r="H1088" s="18" t="s">
        <v>906</v>
      </c>
      <c r="I1088" s="20">
        <v>0.25</v>
      </c>
      <c r="J1088" s="21" t="s">
        <v>1221</v>
      </c>
      <c r="K1088" s="18" t="s">
        <v>2966</v>
      </c>
      <c r="L1088" s="18" t="s">
        <v>1</v>
      </c>
      <c r="M1088" s="21">
        <v>0.5</v>
      </c>
      <c r="N1088" s="27"/>
      <c r="O1088" s="27"/>
      <c r="P1088" s="9" t="s">
        <v>17</v>
      </c>
      <c r="Q1088" s="9"/>
      <c r="T1088" s="24" t="str">
        <f t="shared" si="16"/>
        <v>FR2017CSR4</v>
      </c>
    </row>
    <row r="1089" spans="1:20" ht="15" customHeight="1">
      <c r="A1089" s="20" t="s">
        <v>12</v>
      </c>
      <c r="B1089" s="20" t="s">
        <v>34</v>
      </c>
      <c r="C1089" s="20">
        <v>2017</v>
      </c>
      <c r="D1089" s="20" t="s">
        <v>7</v>
      </c>
      <c r="E1089" s="18" t="s">
        <v>2663</v>
      </c>
      <c r="F1089" s="20" t="s">
        <v>3</v>
      </c>
      <c r="G1089" s="18" t="s">
        <v>2965</v>
      </c>
      <c r="H1089" s="18" t="s">
        <v>906</v>
      </c>
      <c r="I1089" s="20">
        <v>0.25</v>
      </c>
      <c r="J1089" s="21" t="s">
        <v>1222</v>
      </c>
      <c r="K1089" s="18" t="s">
        <v>2967</v>
      </c>
      <c r="L1089" s="18" t="s">
        <v>907</v>
      </c>
      <c r="M1089" s="21">
        <v>0</v>
      </c>
      <c r="N1089" s="27"/>
      <c r="O1089" s="27"/>
      <c r="P1089" s="9" t="s">
        <v>17</v>
      </c>
      <c r="Q1089" s="9"/>
      <c r="T1089" s="24" t="str">
        <f t="shared" si="16"/>
        <v>FR2017CSR4</v>
      </c>
    </row>
    <row r="1090" spans="1:20" ht="15" customHeight="1">
      <c r="A1090" s="20" t="s">
        <v>12</v>
      </c>
      <c r="B1090" s="20" t="s">
        <v>34</v>
      </c>
      <c r="C1090" s="20">
        <v>2017</v>
      </c>
      <c r="D1090" s="20" t="s">
        <v>7</v>
      </c>
      <c r="E1090" s="18" t="s">
        <v>2663</v>
      </c>
      <c r="F1090" s="20" t="s">
        <v>3</v>
      </c>
      <c r="G1090" s="18" t="s">
        <v>2965</v>
      </c>
      <c r="H1090" s="18" t="s">
        <v>906</v>
      </c>
      <c r="I1090" s="20">
        <v>0.25</v>
      </c>
      <c r="J1090" s="21" t="s">
        <v>1223</v>
      </c>
      <c r="K1090" s="18" t="s">
        <v>2968</v>
      </c>
      <c r="L1090" s="18" t="s">
        <v>906</v>
      </c>
      <c r="M1090" s="21">
        <v>0.25</v>
      </c>
      <c r="N1090" s="27"/>
      <c r="O1090" s="27"/>
      <c r="P1090" s="9" t="s">
        <v>17</v>
      </c>
      <c r="Q1090" s="9"/>
      <c r="T1090" s="24" t="str">
        <f t="shared" si="16"/>
        <v>FR2017CSR4</v>
      </c>
    </row>
    <row r="1091" spans="1:20" ht="15" customHeight="1">
      <c r="A1091" s="20" t="s">
        <v>12</v>
      </c>
      <c r="B1091" s="20" t="s">
        <v>34</v>
      </c>
      <c r="C1091" s="20">
        <v>2018</v>
      </c>
      <c r="D1091" s="20" t="s">
        <v>4</v>
      </c>
      <c r="E1091" s="18" t="s">
        <v>3473</v>
      </c>
      <c r="F1091" s="20" t="s">
        <v>13</v>
      </c>
      <c r="G1091" s="18" t="s">
        <v>3793</v>
      </c>
      <c r="H1091" s="18" t="s">
        <v>906</v>
      </c>
      <c r="I1091" s="20">
        <v>0.25</v>
      </c>
      <c r="J1091" s="21" t="s">
        <v>1264</v>
      </c>
      <c r="K1091" s="18" t="s">
        <v>3605</v>
      </c>
      <c r="L1091" s="18" t="s">
        <v>907</v>
      </c>
      <c r="M1091" s="21">
        <v>0</v>
      </c>
      <c r="N1091" s="27"/>
      <c r="O1091" s="27"/>
      <c r="P1091" s="9" t="s">
        <v>17</v>
      </c>
      <c r="Q1091" s="9"/>
      <c r="T1091" s="24" t="str">
        <f t="shared" si="16"/>
        <v>FR2018CSR1</v>
      </c>
    </row>
    <row r="1092" spans="1:20" ht="15" customHeight="1">
      <c r="A1092" s="20" t="s">
        <v>12</v>
      </c>
      <c r="B1092" s="20" t="s">
        <v>34</v>
      </c>
      <c r="C1092" s="20">
        <v>2018</v>
      </c>
      <c r="D1092" s="20" t="s">
        <v>4</v>
      </c>
      <c r="E1092" s="18" t="s">
        <v>3473</v>
      </c>
      <c r="F1092" s="20" t="s">
        <v>13</v>
      </c>
      <c r="G1092" s="18" t="s">
        <v>3793</v>
      </c>
      <c r="H1092" s="18" t="s">
        <v>906</v>
      </c>
      <c r="I1092" s="20">
        <v>0.25</v>
      </c>
      <c r="J1092" s="21" t="s">
        <v>1260</v>
      </c>
      <c r="K1092" s="18" t="s">
        <v>3606</v>
      </c>
      <c r="L1092" s="18" t="s">
        <v>906</v>
      </c>
      <c r="M1092" s="21">
        <v>0.25</v>
      </c>
      <c r="N1092" s="27"/>
      <c r="O1092" s="27"/>
      <c r="P1092" s="9" t="s">
        <v>17</v>
      </c>
      <c r="Q1092" s="9"/>
      <c r="T1092" s="24" t="str">
        <f t="shared" si="16"/>
        <v>FR2018CSR1</v>
      </c>
    </row>
    <row r="1093" spans="1:20" ht="15" customHeight="1">
      <c r="A1093" s="20" t="s">
        <v>12</v>
      </c>
      <c r="B1093" s="20" t="s">
        <v>34</v>
      </c>
      <c r="C1093" s="20">
        <v>2018</v>
      </c>
      <c r="D1093" s="20" t="s">
        <v>5</v>
      </c>
      <c r="E1093" s="18" t="s">
        <v>3474</v>
      </c>
      <c r="F1093" s="20" t="s">
        <v>3</v>
      </c>
      <c r="G1093" s="18" t="s">
        <v>3607</v>
      </c>
      <c r="H1093" s="18" t="s">
        <v>1</v>
      </c>
      <c r="I1093" s="20">
        <v>0.5</v>
      </c>
      <c r="J1093" s="21" t="s">
        <v>1264</v>
      </c>
      <c r="K1093" s="18" t="s">
        <v>3608</v>
      </c>
      <c r="L1093" s="18" t="s">
        <v>1174</v>
      </c>
      <c r="M1093" s="21">
        <v>0.75</v>
      </c>
      <c r="N1093" s="27"/>
      <c r="O1093" s="27"/>
      <c r="P1093" s="9" t="s">
        <v>17</v>
      </c>
      <c r="Q1093" s="9"/>
      <c r="T1093" s="24" t="str">
        <f t="shared" si="16"/>
        <v>FR2018CSR2</v>
      </c>
    </row>
    <row r="1094" spans="1:20" ht="15" customHeight="1">
      <c r="A1094" s="20" t="s">
        <v>12</v>
      </c>
      <c r="B1094" s="20" t="s">
        <v>34</v>
      </c>
      <c r="C1094" s="20">
        <v>2018</v>
      </c>
      <c r="D1094" s="20" t="s">
        <v>5</v>
      </c>
      <c r="E1094" s="18" t="s">
        <v>3474</v>
      </c>
      <c r="F1094" s="20" t="s">
        <v>3</v>
      </c>
      <c r="G1094" s="18" t="s">
        <v>3607</v>
      </c>
      <c r="H1094" s="18" t="s">
        <v>1</v>
      </c>
      <c r="I1094" s="20">
        <v>0.5</v>
      </c>
      <c r="J1094" s="21" t="s">
        <v>1260</v>
      </c>
      <c r="K1094" s="18" t="s">
        <v>3609</v>
      </c>
      <c r="L1094" s="18" t="s">
        <v>906</v>
      </c>
      <c r="M1094" s="21">
        <v>0.25</v>
      </c>
      <c r="N1094" s="27"/>
      <c r="O1094" s="27"/>
      <c r="P1094" s="9" t="s">
        <v>17</v>
      </c>
      <c r="Q1094" s="9"/>
      <c r="T1094" s="24" t="str">
        <f t="shared" si="16"/>
        <v>FR2018CSR2</v>
      </c>
    </row>
    <row r="1095" spans="1:20" ht="15" customHeight="1">
      <c r="A1095" s="20" t="s">
        <v>12</v>
      </c>
      <c r="B1095" s="20" t="s">
        <v>34</v>
      </c>
      <c r="C1095" s="20">
        <v>2018</v>
      </c>
      <c r="D1095" s="20" t="s">
        <v>5</v>
      </c>
      <c r="E1095" s="18" t="s">
        <v>3474</v>
      </c>
      <c r="F1095" s="20" t="s">
        <v>3</v>
      </c>
      <c r="G1095" s="18" t="s">
        <v>3607</v>
      </c>
      <c r="H1095" s="18" t="s">
        <v>1</v>
      </c>
      <c r="I1095" s="20">
        <v>0.5</v>
      </c>
      <c r="J1095" s="21" t="s">
        <v>1261</v>
      </c>
      <c r="K1095" s="18" t="s">
        <v>3610</v>
      </c>
      <c r="L1095" s="18" t="s">
        <v>1</v>
      </c>
      <c r="M1095" s="21">
        <v>0.5</v>
      </c>
      <c r="N1095" s="27"/>
      <c r="O1095" s="27"/>
      <c r="P1095" s="9" t="s">
        <v>17</v>
      </c>
      <c r="Q1095" s="9"/>
      <c r="T1095" s="24" t="str">
        <f t="shared" ref="T1095:T1158" si="17">A1095&amp;C1095&amp;D1095</f>
        <v>FR2018CSR2</v>
      </c>
    </row>
    <row r="1096" spans="1:20" ht="15" customHeight="1">
      <c r="A1096" s="20" t="s">
        <v>12</v>
      </c>
      <c r="B1096" s="20" t="s">
        <v>34</v>
      </c>
      <c r="C1096" s="20">
        <v>2018</v>
      </c>
      <c r="D1096" s="20" t="s">
        <v>6</v>
      </c>
      <c r="E1096" s="18" t="s">
        <v>3475</v>
      </c>
      <c r="F1096" s="20" t="s">
        <v>3</v>
      </c>
      <c r="G1096" s="18" t="s">
        <v>3611</v>
      </c>
      <c r="H1096" s="18" t="s">
        <v>1</v>
      </c>
      <c r="I1096" s="20">
        <v>0.5</v>
      </c>
      <c r="J1096" s="21" t="s">
        <v>1264</v>
      </c>
      <c r="K1096" s="18" t="s">
        <v>3612</v>
      </c>
      <c r="L1096" s="18" t="s">
        <v>1</v>
      </c>
      <c r="M1096" s="21">
        <v>0.5</v>
      </c>
      <c r="N1096" s="27"/>
      <c r="O1096" s="27"/>
      <c r="P1096" s="9" t="s">
        <v>17</v>
      </c>
      <c r="Q1096" s="9"/>
      <c r="T1096" s="24" t="str">
        <f t="shared" si="17"/>
        <v>FR2018CSR3</v>
      </c>
    </row>
    <row r="1097" spans="1:20" ht="15" customHeight="1">
      <c r="A1097" s="20" t="s">
        <v>12</v>
      </c>
      <c r="B1097" s="20" t="s">
        <v>34</v>
      </c>
      <c r="C1097" s="20">
        <v>2018</v>
      </c>
      <c r="D1097" s="20" t="s">
        <v>6</v>
      </c>
      <c r="E1097" s="18" t="s">
        <v>3475</v>
      </c>
      <c r="F1097" s="20" t="s">
        <v>3</v>
      </c>
      <c r="G1097" s="18" t="s">
        <v>3611</v>
      </c>
      <c r="H1097" s="18" t="s">
        <v>1</v>
      </c>
      <c r="I1097" s="20">
        <v>0.5</v>
      </c>
      <c r="J1097" s="21" t="s">
        <v>1260</v>
      </c>
      <c r="K1097" s="18" t="s">
        <v>3613</v>
      </c>
      <c r="L1097" s="18" t="s">
        <v>1</v>
      </c>
      <c r="M1097" s="21">
        <v>0.5</v>
      </c>
      <c r="N1097" s="27"/>
      <c r="O1097" s="27"/>
      <c r="P1097" s="9" t="s">
        <v>17</v>
      </c>
      <c r="Q1097" s="9"/>
      <c r="T1097" s="24" t="str">
        <f t="shared" si="17"/>
        <v>FR2018CSR3</v>
      </c>
    </row>
    <row r="1098" spans="1:20" ht="15" customHeight="1">
      <c r="A1098" s="20" t="s">
        <v>12</v>
      </c>
      <c r="B1098" s="20" t="s">
        <v>34</v>
      </c>
      <c r="C1098" s="20">
        <v>2018</v>
      </c>
      <c r="D1098" s="20" t="s">
        <v>6</v>
      </c>
      <c r="E1098" s="18" t="s">
        <v>3475</v>
      </c>
      <c r="F1098" s="20" t="s">
        <v>3</v>
      </c>
      <c r="G1098" s="18" t="s">
        <v>3611</v>
      </c>
      <c r="H1098" s="18" t="s">
        <v>1</v>
      </c>
      <c r="I1098" s="20">
        <v>0.5</v>
      </c>
      <c r="J1098" s="21" t="s">
        <v>1261</v>
      </c>
      <c r="K1098" s="18" t="s">
        <v>3614</v>
      </c>
      <c r="L1098" s="18" t="s">
        <v>906</v>
      </c>
      <c r="M1098" s="21">
        <v>0.25</v>
      </c>
      <c r="N1098" s="27"/>
      <c r="O1098" s="27"/>
      <c r="P1098" s="9" t="s">
        <v>17</v>
      </c>
      <c r="Q1098" s="9"/>
      <c r="T1098" s="24" t="str">
        <f t="shared" si="17"/>
        <v>FR2018CSR3</v>
      </c>
    </row>
    <row r="1099" spans="1:20" ht="15" customHeight="1">
      <c r="A1099" s="21" t="s">
        <v>12</v>
      </c>
      <c r="B1099" s="21" t="s">
        <v>34</v>
      </c>
      <c r="C1099" s="21">
        <v>2019</v>
      </c>
      <c r="D1099" s="21" t="s">
        <v>4</v>
      </c>
      <c r="E1099" s="82" t="s">
        <v>3923</v>
      </c>
      <c r="F1099" s="21" t="s">
        <v>13</v>
      </c>
      <c r="G1099" s="82" t="s">
        <v>4140</v>
      </c>
      <c r="H1099" s="82" t="s">
        <v>906</v>
      </c>
      <c r="I1099" s="21">
        <v>0.25</v>
      </c>
      <c r="J1099" s="21" t="s">
        <v>1264</v>
      </c>
      <c r="K1099" s="82" t="s">
        <v>3992</v>
      </c>
      <c r="L1099" s="82" t="s">
        <v>2119</v>
      </c>
      <c r="M1099" s="21" t="s">
        <v>2119</v>
      </c>
      <c r="N1099" s="27"/>
      <c r="O1099" s="27"/>
      <c r="P1099" s="9" t="s">
        <v>17</v>
      </c>
      <c r="Q1099" s="9"/>
      <c r="T1099" s="24" t="str">
        <f t="shared" si="17"/>
        <v>FR2019CSR1</v>
      </c>
    </row>
    <row r="1100" spans="1:20" ht="15" customHeight="1">
      <c r="A1100" s="21" t="s">
        <v>12</v>
      </c>
      <c r="B1100" s="21" t="s">
        <v>34</v>
      </c>
      <c r="C1100" s="21">
        <v>2019</v>
      </c>
      <c r="D1100" s="21" t="s">
        <v>4</v>
      </c>
      <c r="E1100" s="82" t="s">
        <v>3923</v>
      </c>
      <c r="F1100" s="21" t="s">
        <v>13</v>
      </c>
      <c r="G1100" s="82" t="s">
        <v>4140</v>
      </c>
      <c r="H1100" s="82" t="s">
        <v>906</v>
      </c>
      <c r="I1100" s="21">
        <v>0.25</v>
      </c>
      <c r="J1100" s="21" t="s">
        <v>1260</v>
      </c>
      <c r="K1100" s="82" t="s">
        <v>3992</v>
      </c>
      <c r="L1100" s="82" t="s">
        <v>2119</v>
      </c>
      <c r="M1100" s="21" t="s">
        <v>2119</v>
      </c>
      <c r="N1100" s="27"/>
      <c r="O1100" s="27"/>
      <c r="Q1100" s="9"/>
      <c r="T1100" s="24" t="str">
        <f t="shared" si="17"/>
        <v>FR2019CSR1</v>
      </c>
    </row>
    <row r="1101" spans="1:20" ht="15" customHeight="1">
      <c r="A1101" s="21" t="s">
        <v>12</v>
      </c>
      <c r="B1101" s="21" t="s">
        <v>34</v>
      </c>
      <c r="C1101" s="21">
        <v>2019</v>
      </c>
      <c r="D1101" s="21" t="s">
        <v>4</v>
      </c>
      <c r="E1101" s="82" t="s">
        <v>3923</v>
      </c>
      <c r="F1101" s="21" t="s">
        <v>13</v>
      </c>
      <c r="G1101" s="82" t="s">
        <v>4140</v>
      </c>
      <c r="H1101" s="82" t="s">
        <v>906</v>
      </c>
      <c r="I1101" s="21">
        <v>0.25</v>
      </c>
      <c r="J1101" s="21" t="s">
        <v>1261</v>
      </c>
      <c r="K1101" s="82" t="s">
        <v>4138</v>
      </c>
      <c r="L1101" s="82" t="s">
        <v>1164</v>
      </c>
      <c r="M1101" s="21">
        <v>0</v>
      </c>
      <c r="N1101" s="27"/>
      <c r="O1101" s="27"/>
      <c r="Q1101" s="9"/>
      <c r="T1101" s="24" t="str">
        <f t="shared" si="17"/>
        <v>FR2019CSR1</v>
      </c>
    </row>
    <row r="1102" spans="1:20" ht="15" customHeight="1">
      <c r="A1102" s="21" t="s">
        <v>12</v>
      </c>
      <c r="B1102" s="21" t="s">
        <v>34</v>
      </c>
      <c r="C1102" s="21">
        <v>2019</v>
      </c>
      <c r="D1102" s="21" t="s">
        <v>4</v>
      </c>
      <c r="E1102" s="82" t="s">
        <v>3923</v>
      </c>
      <c r="F1102" s="21" t="s">
        <v>13</v>
      </c>
      <c r="G1102" s="82" t="s">
        <v>4140</v>
      </c>
      <c r="H1102" s="82" t="s">
        <v>906</v>
      </c>
      <c r="I1102" s="21">
        <v>0.25</v>
      </c>
      <c r="J1102" s="21" t="s">
        <v>1262</v>
      </c>
      <c r="K1102" s="82" t="s">
        <v>4139</v>
      </c>
      <c r="L1102" s="82" t="s">
        <v>906</v>
      </c>
      <c r="M1102" s="21">
        <v>0.25</v>
      </c>
      <c r="N1102" s="27"/>
      <c r="O1102" s="27"/>
      <c r="Q1102" s="9"/>
      <c r="T1102" s="24" t="str">
        <f t="shared" si="17"/>
        <v>FR2019CSR1</v>
      </c>
    </row>
    <row r="1103" spans="1:20" ht="15" customHeight="1">
      <c r="A1103" s="21" t="s">
        <v>12</v>
      </c>
      <c r="B1103" s="21" t="s">
        <v>34</v>
      </c>
      <c r="C1103" s="21">
        <v>2019</v>
      </c>
      <c r="D1103" s="21" t="s">
        <v>5</v>
      </c>
      <c r="E1103" s="82" t="s">
        <v>3924</v>
      </c>
      <c r="F1103" s="21" t="s">
        <v>3</v>
      </c>
      <c r="G1103" s="82" t="s">
        <v>4143</v>
      </c>
      <c r="H1103" s="82" t="s">
        <v>906</v>
      </c>
      <c r="I1103" s="21">
        <v>0.25</v>
      </c>
      <c r="J1103" s="21" t="s">
        <v>1264</v>
      </c>
      <c r="K1103" s="82" t="s">
        <v>4141</v>
      </c>
      <c r="L1103" s="82" t="s">
        <v>906</v>
      </c>
      <c r="M1103" s="21">
        <v>0.25</v>
      </c>
      <c r="N1103" s="27"/>
      <c r="O1103" s="27"/>
      <c r="Q1103" s="9"/>
      <c r="T1103" s="24" t="str">
        <f t="shared" si="17"/>
        <v>FR2019CSR2</v>
      </c>
    </row>
    <row r="1104" spans="1:20" ht="15" customHeight="1">
      <c r="A1104" s="21" t="s">
        <v>12</v>
      </c>
      <c r="B1104" s="21" t="s">
        <v>34</v>
      </c>
      <c r="C1104" s="21">
        <v>2019</v>
      </c>
      <c r="D1104" s="21" t="s">
        <v>5</v>
      </c>
      <c r="E1104" s="82" t="s">
        <v>3924</v>
      </c>
      <c r="F1104" s="21" t="s">
        <v>3</v>
      </c>
      <c r="G1104" s="82" t="s">
        <v>4143</v>
      </c>
      <c r="H1104" s="82" t="s">
        <v>906</v>
      </c>
      <c r="I1104" s="21">
        <v>0.25</v>
      </c>
      <c r="J1104" s="21" t="s">
        <v>1260</v>
      </c>
      <c r="K1104" s="82" t="s">
        <v>4142</v>
      </c>
      <c r="L1104" s="82" t="s">
        <v>1</v>
      </c>
      <c r="M1104" s="21">
        <v>0.5</v>
      </c>
      <c r="N1104" s="27"/>
      <c r="O1104" s="27"/>
      <c r="Q1104" s="9"/>
      <c r="T1104" s="24" t="str">
        <f t="shared" si="17"/>
        <v>FR2019CSR2</v>
      </c>
    </row>
    <row r="1105" spans="1:20" ht="15" customHeight="1">
      <c r="A1105" s="21" t="s">
        <v>12</v>
      </c>
      <c r="B1105" s="21" t="s">
        <v>34</v>
      </c>
      <c r="C1105" s="21">
        <v>2019</v>
      </c>
      <c r="D1105" s="21" t="s">
        <v>6</v>
      </c>
      <c r="E1105" s="82" t="s">
        <v>3926</v>
      </c>
      <c r="F1105" s="21" t="s">
        <v>3</v>
      </c>
      <c r="G1105" s="82" t="s">
        <v>4147</v>
      </c>
      <c r="H1105" s="82" t="s">
        <v>1</v>
      </c>
      <c r="I1105" s="21">
        <v>0.5</v>
      </c>
      <c r="J1105" s="21" t="s">
        <v>1264</v>
      </c>
      <c r="K1105" s="82" t="s">
        <v>4144</v>
      </c>
      <c r="L1105" s="82" t="s">
        <v>906</v>
      </c>
      <c r="M1105" s="21">
        <v>0.25</v>
      </c>
      <c r="N1105" s="27"/>
      <c r="O1105" s="27"/>
      <c r="Q1105" s="9"/>
      <c r="T1105" s="24" t="str">
        <f t="shared" si="17"/>
        <v>FR2019CSR3</v>
      </c>
    </row>
    <row r="1106" spans="1:20" ht="15" customHeight="1">
      <c r="A1106" s="21" t="s">
        <v>12</v>
      </c>
      <c r="B1106" s="21" t="s">
        <v>34</v>
      </c>
      <c r="C1106" s="21">
        <v>2019</v>
      </c>
      <c r="D1106" s="21" t="s">
        <v>6</v>
      </c>
      <c r="E1106" s="82" t="s">
        <v>3926</v>
      </c>
      <c r="F1106" s="21" t="s">
        <v>3</v>
      </c>
      <c r="G1106" s="82" t="s">
        <v>4147</v>
      </c>
      <c r="H1106" s="82" t="s">
        <v>1</v>
      </c>
      <c r="I1106" s="21">
        <v>0.5</v>
      </c>
      <c r="J1106" s="21" t="s">
        <v>1260</v>
      </c>
      <c r="K1106" s="82" t="s">
        <v>4145</v>
      </c>
      <c r="L1106" s="82" t="s">
        <v>1</v>
      </c>
      <c r="M1106" s="21">
        <v>0.5</v>
      </c>
      <c r="N1106" s="27"/>
      <c r="O1106" s="27"/>
      <c r="Q1106" s="9"/>
      <c r="T1106" s="24" t="str">
        <f t="shared" si="17"/>
        <v>FR2019CSR3</v>
      </c>
    </row>
    <row r="1107" spans="1:20" ht="15" customHeight="1">
      <c r="A1107" s="21" t="s">
        <v>12</v>
      </c>
      <c r="B1107" s="21" t="s">
        <v>34</v>
      </c>
      <c r="C1107" s="21">
        <v>2019</v>
      </c>
      <c r="D1107" s="21" t="s">
        <v>6</v>
      </c>
      <c r="E1107" s="82" t="s">
        <v>3926</v>
      </c>
      <c r="F1107" s="21" t="s">
        <v>3</v>
      </c>
      <c r="G1107" s="82" t="s">
        <v>4147</v>
      </c>
      <c r="H1107" s="82" t="s">
        <v>1</v>
      </c>
      <c r="I1107" s="21">
        <v>0.5</v>
      </c>
      <c r="J1107" s="21" t="s">
        <v>1261</v>
      </c>
      <c r="K1107" s="82" t="s">
        <v>4146</v>
      </c>
      <c r="L1107" s="82" t="s">
        <v>1</v>
      </c>
      <c r="M1107" s="21">
        <v>0.5</v>
      </c>
      <c r="N1107" s="27"/>
      <c r="O1107" s="27"/>
      <c r="Q1107" s="9"/>
      <c r="T1107" s="24" t="str">
        <f t="shared" si="17"/>
        <v>FR2019CSR3</v>
      </c>
    </row>
    <row r="1108" spans="1:20" ht="15" customHeight="1">
      <c r="A1108" s="21" t="s">
        <v>12</v>
      </c>
      <c r="B1108" s="21" t="s">
        <v>34</v>
      </c>
      <c r="C1108" s="21">
        <v>2019</v>
      </c>
      <c r="D1108" s="21" t="s">
        <v>7</v>
      </c>
      <c r="E1108" s="82" t="s">
        <v>3925</v>
      </c>
      <c r="F1108" s="21" t="s">
        <v>3</v>
      </c>
      <c r="G1108" s="82" t="s">
        <v>4151</v>
      </c>
      <c r="H1108" s="82" t="s">
        <v>1</v>
      </c>
      <c r="I1108" s="21">
        <v>0.5</v>
      </c>
      <c r="J1108" s="21" t="s">
        <v>1264</v>
      </c>
      <c r="K1108" s="82" t="s">
        <v>4148</v>
      </c>
      <c r="L1108" s="82" t="s">
        <v>1</v>
      </c>
      <c r="M1108" s="21">
        <v>0.5</v>
      </c>
      <c r="N1108" s="27"/>
      <c r="O1108" s="27"/>
      <c r="Q1108" s="9"/>
      <c r="T1108" s="24" t="str">
        <f t="shared" si="17"/>
        <v>FR2019CSR4</v>
      </c>
    </row>
    <row r="1109" spans="1:20" ht="15" customHeight="1">
      <c r="A1109" s="21" t="s">
        <v>12</v>
      </c>
      <c r="B1109" s="21" t="s">
        <v>34</v>
      </c>
      <c r="C1109" s="21">
        <v>2019</v>
      </c>
      <c r="D1109" s="21" t="s">
        <v>7</v>
      </c>
      <c r="E1109" s="82" t="s">
        <v>3925</v>
      </c>
      <c r="F1109" s="21" t="s">
        <v>3</v>
      </c>
      <c r="G1109" s="82" t="s">
        <v>4151</v>
      </c>
      <c r="H1109" s="82" t="s">
        <v>1</v>
      </c>
      <c r="I1109" s="21">
        <v>0.5</v>
      </c>
      <c r="J1109" s="21" t="s">
        <v>1260</v>
      </c>
      <c r="K1109" s="82" t="s">
        <v>4149</v>
      </c>
      <c r="L1109" s="82" t="s">
        <v>906</v>
      </c>
      <c r="M1109" s="21">
        <v>0.25</v>
      </c>
      <c r="N1109" s="27"/>
      <c r="O1109" s="27"/>
      <c r="Q1109" s="9"/>
      <c r="T1109" s="24" t="str">
        <f t="shared" si="17"/>
        <v>FR2019CSR4</v>
      </c>
    </row>
    <row r="1110" spans="1:20" ht="15" customHeight="1">
      <c r="A1110" s="21" t="s">
        <v>12</v>
      </c>
      <c r="B1110" s="21" t="s">
        <v>34</v>
      </c>
      <c r="C1110" s="21">
        <v>2019</v>
      </c>
      <c r="D1110" s="21" t="s">
        <v>7</v>
      </c>
      <c r="E1110" s="82" t="s">
        <v>3925</v>
      </c>
      <c r="F1110" s="21" t="s">
        <v>3</v>
      </c>
      <c r="G1110" s="82" t="s">
        <v>4151</v>
      </c>
      <c r="H1110" s="82" t="s">
        <v>1</v>
      </c>
      <c r="I1110" s="21">
        <v>0.5</v>
      </c>
      <c r="J1110" s="21" t="s">
        <v>1261</v>
      </c>
      <c r="K1110" s="82" t="s">
        <v>4150</v>
      </c>
      <c r="L1110" s="82" t="s">
        <v>1174</v>
      </c>
      <c r="M1110" s="21">
        <v>0.75</v>
      </c>
      <c r="N1110" s="27"/>
      <c r="O1110" s="27"/>
      <c r="Q1110" s="9"/>
      <c r="T1110" s="24" t="str">
        <f t="shared" si="17"/>
        <v>FR2019CSR4</v>
      </c>
    </row>
    <row r="1111" spans="1:20" ht="15" customHeight="1">
      <c r="A1111" s="88" t="s">
        <v>12</v>
      </c>
      <c r="B1111" s="88" t="s">
        <v>34</v>
      </c>
      <c r="C1111" s="88">
        <v>2020</v>
      </c>
      <c r="D1111" s="88" t="s">
        <v>4</v>
      </c>
      <c r="E1111" s="89" t="s">
        <v>4487</v>
      </c>
      <c r="F1111" s="88" t="s">
        <v>13</v>
      </c>
      <c r="G1111" s="89"/>
      <c r="H1111" s="89"/>
      <c r="I1111" s="88"/>
      <c r="J1111" s="88"/>
      <c r="K1111" s="89"/>
      <c r="L1111" s="89"/>
      <c r="M1111" s="88"/>
      <c r="N1111" s="27"/>
      <c r="O1111" s="27"/>
      <c r="Q1111" s="9"/>
      <c r="T1111" s="24" t="str">
        <f t="shared" si="17"/>
        <v>FR2020CSR1</v>
      </c>
    </row>
    <row r="1112" spans="1:20" ht="15" customHeight="1">
      <c r="A1112" s="88" t="s">
        <v>12</v>
      </c>
      <c r="B1112" s="88" t="s">
        <v>34</v>
      </c>
      <c r="C1112" s="88">
        <v>2020</v>
      </c>
      <c r="D1112" s="88" t="s">
        <v>5</v>
      </c>
      <c r="E1112" s="89" t="s">
        <v>4488</v>
      </c>
      <c r="F1112" s="88" t="s">
        <v>2</v>
      </c>
      <c r="G1112" s="89"/>
      <c r="H1112" s="89"/>
      <c r="I1112" s="88"/>
      <c r="J1112" s="88"/>
      <c r="K1112" s="89"/>
      <c r="L1112" s="89"/>
      <c r="M1112" s="88"/>
      <c r="N1112" s="27"/>
      <c r="O1112" s="27"/>
      <c r="Q1112" s="9"/>
      <c r="T1112" s="24" t="str">
        <f t="shared" si="17"/>
        <v>FR2020CSR2</v>
      </c>
    </row>
    <row r="1113" spans="1:20" ht="15" customHeight="1">
      <c r="A1113" s="88" t="s">
        <v>12</v>
      </c>
      <c r="B1113" s="88" t="s">
        <v>34</v>
      </c>
      <c r="C1113" s="88">
        <v>2020</v>
      </c>
      <c r="D1113" s="88" t="s">
        <v>6</v>
      </c>
      <c r="E1113" s="89" t="s">
        <v>4489</v>
      </c>
      <c r="F1113" s="88" t="s">
        <v>3</v>
      </c>
      <c r="G1113" s="89"/>
      <c r="H1113" s="89"/>
      <c r="I1113" s="88"/>
      <c r="J1113" s="88"/>
      <c r="K1113" s="89"/>
      <c r="L1113" s="89"/>
      <c r="M1113" s="88"/>
      <c r="N1113" s="27"/>
      <c r="O1113" s="27"/>
      <c r="Q1113" s="9"/>
      <c r="T1113" s="24" t="str">
        <f t="shared" si="17"/>
        <v>FR2020CSR3</v>
      </c>
    </row>
    <row r="1114" spans="1:20" ht="15" customHeight="1">
      <c r="A1114" s="88" t="s">
        <v>12</v>
      </c>
      <c r="B1114" s="88" t="s">
        <v>34</v>
      </c>
      <c r="C1114" s="88">
        <v>2020</v>
      </c>
      <c r="D1114" s="88" t="s">
        <v>7</v>
      </c>
      <c r="E1114" s="89" t="s">
        <v>4490</v>
      </c>
      <c r="F1114" s="88" t="s">
        <v>3</v>
      </c>
      <c r="G1114" s="89"/>
      <c r="H1114" s="89"/>
      <c r="I1114" s="88"/>
      <c r="J1114" s="88"/>
      <c r="K1114" s="89"/>
      <c r="L1114" s="89"/>
      <c r="M1114" s="88"/>
      <c r="N1114" s="27"/>
      <c r="O1114" s="27"/>
      <c r="Q1114" s="9"/>
      <c r="T1114" s="24" t="str">
        <f t="shared" si="17"/>
        <v>FR2020CSR4</v>
      </c>
    </row>
    <row r="1115" spans="1:20" ht="15" customHeight="1">
      <c r="A1115" s="20" t="s">
        <v>42</v>
      </c>
      <c r="B1115" s="20" t="s">
        <v>1105</v>
      </c>
      <c r="C1115" s="20">
        <v>2014</v>
      </c>
      <c r="D1115" s="20" t="s">
        <v>4</v>
      </c>
      <c r="E1115" s="18" t="s">
        <v>628</v>
      </c>
      <c r="F1115" s="20" t="s">
        <v>13</v>
      </c>
      <c r="G1115" s="18" t="s">
        <v>629</v>
      </c>
      <c r="H1115" s="18" t="s">
        <v>906</v>
      </c>
      <c r="I1115" s="20">
        <v>0.25</v>
      </c>
      <c r="J1115" s="21" t="s">
        <v>1264</v>
      </c>
      <c r="K1115" s="18" t="s">
        <v>1395</v>
      </c>
      <c r="L1115" s="18" t="s">
        <v>1149</v>
      </c>
      <c r="M1115" s="21">
        <v>0.25</v>
      </c>
      <c r="N1115" s="27"/>
      <c r="O1115" s="27"/>
      <c r="P1115" s="9" t="s">
        <v>17</v>
      </c>
      <c r="Q1115" s="9"/>
      <c r="T1115" s="24" t="str">
        <f t="shared" si="17"/>
        <v>HR2014CSR1</v>
      </c>
    </row>
    <row r="1116" spans="1:20" ht="15" customHeight="1">
      <c r="A1116" s="20" t="s">
        <v>42</v>
      </c>
      <c r="B1116" s="20" t="s">
        <v>1105</v>
      </c>
      <c r="C1116" s="20">
        <v>2014</v>
      </c>
      <c r="D1116" s="20" t="s">
        <v>4</v>
      </c>
      <c r="E1116" s="18" t="s">
        <v>628</v>
      </c>
      <c r="F1116" s="20" t="s">
        <v>13</v>
      </c>
      <c r="G1116" s="18" t="s">
        <v>629</v>
      </c>
      <c r="H1116" s="18" t="s">
        <v>906</v>
      </c>
      <c r="I1116" s="20">
        <v>0.25</v>
      </c>
      <c r="J1116" s="21" t="s">
        <v>1260</v>
      </c>
      <c r="K1116" s="18" t="s">
        <v>1396</v>
      </c>
      <c r="L1116" s="18" t="s">
        <v>1149</v>
      </c>
      <c r="M1116" s="21">
        <v>0.25</v>
      </c>
      <c r="N1116" s="27"/>
      <c r="O1116" s="27"/>
      <c r="P1116" s="9" t="s">
        <v>17</v>
      </c>
      <c r="Q1116" s="9"/>
      <c r="T1116" s="24" t="str">
        <f t="shared" si="17"/>
        <v>HR2014CSR1</v>
      </c>
    </row>
    <row r="1117" spans="1:20" ht="15" customHeight="1">
      <c r="A1117" s="20" t="s">
        <v>42</v>
      </c>
      <c r="B1117" s="20" t="s">
        <v>1105</v>
      </c>
      <c r="C1117" s="20">
        <v>2014</v>
      </c>
      <c r="D1117" s="20" t="s">
        <v>4</v>
      </c>
      <c r="E1117" s="18" t="s">
        <v>628</v>
      </c>
      <c r="F1117" s="20" t="s">
        <v>13</v>
      </c>
      <c r="G1117" s="18" t="s">
        <v>629</v>
      </c>
      <c r="H1117" s="18" t="s">
        <v>906</v>
      </c>
      <c r="I1117" s="20">
        <v>0.25</v>
      </c>
      <c r="J1117" s="21" t="s">
        <v>1261</v>
      </c>
      <c r="K1117" s="18" t="s">
        <v>1397</v>
      </c>
      <c r="L1117" s="18" t="s">
        <v>142</v>
      </c>
      <c r="M1117" s="21">
        <v>0.5</v>
      </c>
      <c r="N1117" s="27"/>
      <c r="O1117" s="27"/>
      <c r="P1117" s="9" t="s">
        <v>17</v>
      </c>
      <c r="Q1117" s="9"/>
      <c r="T1117" s="24" t="str">
        <f t="shared" si="17"/>
        <v>HR2014CSR1</v>
      </c>
    </row>
    <row r="1118" spans="1:20" ht="15" customHeight="1">
      <c r="A1118" s="20" t="s">
        <v>42</v>
      </c>
      <c r="B1118" s="20" t="s">
        <v>1105</v>
      </c>
      <c r="C1118" s="20">
        <v>2014</v>
      </c>
      <c r="D1118" s="20" t="s">
        <v>4</v>
      </c>
      <c r="E1118" s="18" t="s">
        <v>628</v>
      </c>
      <c r="F1118" s="20" t="s">
        <v>13</v>
      </c>
      <c r="G1118" s="18" t="s">
        <v>629</v>
      </c>
      <c r="H1118" s="18" t="s">
        <v>906</v>
      </c>
      <c r="I1118" s="20">
        <v>0.25</v>
      </c>
      <c r="J1118" s="21" t="s">
        <v>1262</v>
      </c>
      <c r="K1118" s="18" t="s">
        <v>1398</v>
      </c>
      <c r="L1118" s="18" t="s">
        <v>142</v>
      </c>
      <c r="M1118" s="21">
        <v>0.5</v>
      </c>
      <c r="N1118" s="27"/>
      <c r="O1118" s="27"/>
      <c r="P1118" s="9" t="s">
        <v>17</v>
      </c>
      <c r="Q1118" s="9"/>
      <c r="T1118" s="24" t="str">
        <f t="shared" si="17"/>
        <v>HR2014CSR1</v>
      </c>
    </row>
    <row r="1119" spans="1:20" ht="15" customHeight="1">
      <c r="A1119" s="20" t="s">
        <v>42</v>
      </c>
      <c r="B1119" s="20" t="s">
        <v>1105</v>
      </c>
      <c r="C1119" s="20">
        <v>2014</v>
      </c>
      <c r="D1119" s="20" t="s">
        <v>4</v>
      </c>
      <c r="E1119" s="18" t="s">
        <v>628</v>
      </c>
      <c r="F1119" s="20" t="s">
        <v>13</v>
      </c>
      <c r="G1119" s="18" t="s">
        <v>629</v>
      </c>
      <c r="H1119" s="18" t="s">
        <v>906</v>
      </c>
      <c r="I1119" s="20">
        <v>0.25</v>
      </c>
      <c r="J1119" s="21" t="s">
        <v>1263</v>
      </c>
      <c r="K1119" s="18" t="s">
        <v>1401</v>
      </c>
      <c r="L1119" s="18" t="s">
        <v>1149</v>
      </c>
      <c r="M1119" s="21">
        <v>0.25</v>
      </c>
      <c r="N1119" s="27"/>
      <c r="O1119" s="27"/>
      <c r="P1119" s="9" t="s">
        <v>17</v>
      </c>
      <c r="Q1119" s="9"/>
      <c r="T1119" s="24" t="str">
        <f t="shared" si="17"/>
        <v>HR2014CSR1</v>
      </c>
    </row>
    <row r="1120" spans="1:20" ht="15" customHeight="1">
      <c r="A1120" s="20" t="s">
        <v>42</v>
      </c>
      <c r="B1120" s="20" t="s">
        <v>1105</v>
      </c>
      <c r="C1120" s="20">
        <v>2014</v>
      </c>
      <c r="D1120" s="20" t="s">
        <v>4</v>
      </c>
      <c r="E1120" s="18" t="s">
        <v>628</v>
      </c>
      <c r="F1120" s="20" t="s">
        <v>13</v>
      </c>
      <c r="G1120" s="18" t="s">
        <v>629</v>
      </c>
      <c r="H1120" s="18" t="s">
        <v>906</v>
      </c>
      <c r="I1120" s="20">
        <v>0.25</v>
      </c>
      <c r="J1120" s="21" t="s">
        <v>1310</v>
      </c>
      <c r="K1120" s="18" t="s">
        <v>1402</v>
      </c>
      <c r="L1120" s="18" t="s">
        <v>1149</v>
      </c>
      <c r="M1120" s="21">
        <v>0.25</v>
      </c>
      <c r="N1120" s="27"/>
      <c r="O1120" s="27"/>
      <c r="P1120" s="9" t="s">
        <v>17</v>
      </c>
      <c r="Q1120" s="9"/>
      <c r="T1120" s="24" t="str">
        <f t="shared" si="17"/>
        <v>HR2014CSR1</v>
      </c>
    </row>
    <row r="1121" spans="1:20" ht="15" customHeight="1">
      <c r="A1121" s="20" t="s">
        <v>42</v>
      </c>
      <c r="B1121" s="20" t="s">
        <v>1105</v>
      </c>
      <c r="C1121" s="20">
        <v>2014</v>
      </c>
      <c r="D1121" s="20" t="s">
        <v>4</v>
      </c>
      <c r="E1121" s="18" t="s">
        <v>628</v>
      </c>
      <c r="F1121" s="20" t="s">
        <v>13</v>
      </c>
      <c r="G1121" s="18" t="s">
        <v>629</v>
      </c>
      <c r="H1121" s="18" t="s">
        <v>906</v>
      </c>
      <c r="I1121" s="20">
        <v>0.25</v>
      </c>
      <c r="J1121" s="21" t="s">
        <v>1311</v>
      </c>
      <c r="K1121" s="18" t="s">
        <v>1399</v>
      </c>
      <c r="L1121" s="18" t="s">
        <v>142</v>
      </c>
      <c r="M1121" s="21">
        <v>0.5</v>
      </c>
      <c r="N1121" s="27"/>
      <c r="O1121" s="27"/>
      <c r="P1121" s="9" t="s">
        <v>17</v>
      </c>
      <c r="Q1121" s="9"/>
      <c r="T1121" s="24" t="str">
        <f t="shared" si="17"/>
        <v>HR2014CSR1</v>
      </c>
    </row>
    <row r="1122" spans="1:20" ht="15" customHeight="1">
      <c r="A1122" s="20" t="s">
        <v>42</v>
      </c>
      <c r="B1122" s="20" t="s">
        <v>1105</v>
      </c>
      <c r="C1122" s="20">
        <v>2014</v>
      </c>
      <c r="D1122" s="20" t="s">
        <v>4</v>
      </c>
      <c r="E1122" s="18" t="s">
        <v>628</v>
      </c>
      <c r="F1122" s="20" t="s">
        <v>13</v>
      </c>
      <c r="G1122" s="18" t="s">
        <v>629</v>
      </c>
      <c r="H1122" s="18" t="s">
        <v>906</v>
      </c>
      <c r="I1122" s="20">
        <v>0.25</v>
      </c>
      <c r="J1122" s="21" t="s">
        <v>1335</v>
      </c>
      <c r="K1122" s="18" t="s">
        <v>1400</v>
      </c>
      <c r="L1122" s="18" t="s">
        <v>142</v>
      </c>
      <c r="M1122" s="21">
        <v>0.5</v>
      </c>
      <c r="N1122" s="27"/>
      <c r="O1122" s="27"/>
      <c r="P1122" s="9" t="s">
        <v>17</v>
      </c>
      <c r="Q1122" s="9"/>
      <c r="T1122" s="24" t="str">
        <f t="shared" si="17"/>
        <v>HR2014CSR1</v>
      </c>
    </row>
    <row r="1123" spans="1:20" ht="15" customHeight="1">
      <c r="A1123" s="20" t="s">
        <v>42</v>
      </c>
      <c r="B1123" s="20" t="s">
        <v>1105</v>
      </c>
      <c r="C1123" s="20">
        <v>2014</v>
      </c>
      <c r="D1123" s="20" t="s">
        <v>5</v>
      </c>
      <c r="E1123" s="18" t="s">
        <v>630</v>
      </c>
      <c r="F1123" s="20" t="s">
        <v>3</v>
      </c>
      <c r="G1123" s="18" t="s">
        <v>631</v>
      </c>
      <c r="H1123" s="18" t="s">
        <v>906</v>
      </c>
      <c r="I1123" s="20">
        <v>0.25</v>
      </c>
      <c r="J1123" s="21" t="s">
        <v>1264</v>
      </c>
      <c r="K1123" s="18" t="s">
        <v>1403</v>
      </c>
      <c r="L1123" s="18" t="s">
        <v>1164</v>
      </c>
      <c r="M1123" s="21">
        <v>0</v>
      </c>
      <c r="N1123" s="27"/>
      <c r="O1123" s="27"/>
      <c r="P1123" s="9" t="s">
        <v>17</v>
      </c>
      <c r="Q1123" s="9"/>
      <c r="T1123" s="24" t="str">
        <f t="shared" si="17"/>
        <v>HR2014CSR2</v>
      </c>
    </row>
    <row r="1124" spans="1:20" ht="15" customHeight="1">
      <c r="A1124" s="20" t="s">
        <v>42</v>
      </c>
      <c r="B1124" s="20" t="s">
        <v>1105</v>
      </c>
      <c r="C1124" s="20">
        <v>2014</v>
      </c>
      <c r="D1124" s="20" t="s">
        <v>5</v>
      </c>
      <c r="E1124" s="18" t="s">
        <v>630</v>
      </c>
      <c r="F1124" s="20" t="s">
        <v>3</v>
      </c>
      <c r="G1124" s="18" t="s">
        <v>631</v>
      </c>
      <c r="H1124" s="18" t="s">
        <v>906</v>
      </c>
      <c r="I1124" s="20">
        <v>0.25</v>
      </c>
      <c r="J1124" s="21" t="s">
        <v>1260</v>
      </c>
      <c r="K1124" s="18" t="s">
        <v>1404</v>
      </c>
      <c r="L1124" s="18" t="s">
        <v>142</v>
      </c>
      <c r="M1124" s="21">
        <v>0.5</v>
      </c>
      <c r="N1124" s="27"/>
      <c r="O1124" s="27"/>
      <c r="P1124" s="9" t="s">
        <v>17</v>
      </c>
      <c r="Q1124" s="9"/>
      <c r="T1124" s="24" t="str">
        <f t="shared" si="17"/>
        <v>HR2014CSR2</v>
      </c>
    </row>
    <row r="1125" spans="1:20" ht="15" customHeight="1">
      <c r="A1125" s="20" t="s">
        <v>42</v>
      </c>
      <c r="B1125" s="20" t="s">
        <v>1105</v>
      </c>
      <c r="C1125" s="20">
        <v>2014</v>
      </c>
      <c r="D1125" s="20" t="s">
        <v>6</v>
      </c>
      <c r="E1125" s="18" t="s">
        <v>632</v>
      </c>
      <c r="F1125" s="20" t="s">
        <v>3</v>
      </c>
      <c r="G1125" s="18" t="s">
        <v>3066</v>
      </c>
      <c r="H1125" s="18" t="s">
        <v>1</v>
      </c>
      <c r="I1125" s="20">
        <v>0.5</v>
      </c>
      <c r="J1125" s="21" t="s">
        <v>1264</v>
      </c>
      <c r="K1125" s="18" t="s">
        <v>1405</v>
      </c>
      <c r="L1125" s="18" t="s">
        <v>1760</v>
      </c>
      <c r="M1125" s="21">
        <v>1</v>
      </c>
      <c r="N1125" s="27"/>
      <c r="O1125" s="27"/>
      <c r="P1125" s="9" t="s">
        <v>17</v>
      </c>
      <c r="Q1125" s="9"/>
      <c r="T1125" s="24" t="str">
        <f t="shared" si="17"/>
        <v>HR2014CSR3</v>
      </c>
    </row>
    <row r="1126" spans="1:20" ht="15" customHeight="1">
      <c r="A1126" s="20" t="s">
        <v>42</v>
      </c>
      <c r="B1126" s="20" t="s">
        <v>1105</v>
      </c>
      <c r="C1126" s="20">
        <v>2014</v>
      </c>
      <c r="D1126" s="20" t="s">
        <v>6</v>
      </c>
      <c r="E1126" s="18" t="s">
        <v>632</v>
      </c>
      <c r="F1126" s="20" t="s">
        <v>3</v>
      </c>
      <c r="G1126" s="18" t="s">
        <v>3066</v>
      </c>
      <c r="H1126" s="18" t="s">
        <v>1</v>
      </c>
      <c r="I1126" s="20">
        <v>0.5</v>
      </c>
      <c r="J1126" s="21" t="s">
        <v>1260</v>
      </c>
      <c r="K1126" s="18" t="s">
        <v>1407</v>
      </c>
      <c r="L1126" s="18" t="s">
        <v>142</v>
      </c>
      <c r="M1126" s="21">
        <v>0.5</v>
      </c>
      <c r="N1126" s="27"/>
      <c r="O1126" s="27"/>
      <c r="P1126" s="9" t="s">
        <v>17</v>
      </c>
      <c r="Q1126" s="9"/>
      <c r="T1126" s="24" t="str">
        <f t="shared" si="17"/>
        <v>HR2014CSR3</v>
      </c>
    </row>
    <row r="1127" spans="1:20" ht="15" customHeight="1">
      <c r="A1127" s="20" t="s">
        <v>42</v>
      </c>
      <c r="B1127" s="20" t="s">
        <v>1105</v>
      </c>
      <c r="C1127" s="20">
        <v>2014</v>
      </c>
      <c r="D1127" s="20" t="s">
        <v>6</v>
      </c>
      <c r="E1127" s="18" t="s">
        <v>632</v>
      </c>
      <c r="F1127" s="20" t="s">
        <v>3</v>
      </c>
      <c r="G1127" s="18" t="s">
        <v>3066</v>
      </c>
      <c r="H1127" s="18" t="s">
        <v>1</v>
      </c>
      <c r="I1127" s="20">
        <v>0.5</v>
      </c>
      <c r="J1127" s="21" t="s">
        <v>1261</v>
      </c>
      <c r="K1127" s="18" t="s">
        <v>1408</v>
      </c>
      <c r="L1127" s="18" t="s">
        <v>142</v>
      </c>
      <c r="M1127" s="21">
        <v>0.5</v>
      </c>
      <c r="N1127" s="27"/>
      <c r="O1127" s="27"/>
      <c r="P1127" s="9" t="s">
        <v>17</v>
      </c>
      <c r="Q1127" s="9"/>
      <c r="T1127" s="24" t="str">
        <f t="shared" si="17"/>
        <v>HR2014CSR3</v>
      </c>
    </row>
    <row r="1128" spans="1:20" ht="15" customHeight="1">
      <c r="A1128" s="20" t="s">
        <v>42</v>
      </c>
      <c r="B1128" s="20" t="s">
        <v>1105</v>
      </c>
      <c r="C1128" s="20">
        <v>2014</v>
      </c>
      <c r="D1128" s="20" t="s">
        <v>6</v>
      </c>
      <c r="E1128" s="18" t="s">
        <v>632</v>
      </c>
      <c r="F1128" s="20" t="s">
        <v>3</v>
      </c>
      <c r="G1128" s="18" t="s">
        <v>3066</v>
      </c>
      <c r="H1128" s="18" t="s">
        <v>1</v>
      </c>
      <c r="I1128" s="20">
        <v>0.5</v>
      </c>
      <c r="J1128" s="21" t="s">
        <v>1262</v>
      </c>
      <c r="K1128" s="18" t="s">
        <v>1409</v>
      </c>
      <c r="L1128" s="18" t="s">
        <v>1174</v>
      </c>
      <c r="M1128" s="21">
        <v>0.75</v>
      </c>
      <c r="N1128" s="27"/>
      <c r="O1128" s="27"/>
      <c r="P1128" s="9" t="s">
        <v>17</v>
      </c>
      <c r="Q1128" s="9"/>
      <c r="T1128" s="24" t="str">
        <f t="shared" si="17"/>
        <v>HR2014CSR3</v>
      </c>
    </row>
    <row r="1129" spans="1:20" ht="15" customHeight="1">
      <c r="A1129" s="20" t="s">
        <v>42</v>
      </c>
      <c r="B1129" s="20" t="s">
        <v>1105</v>
      </c>
      <c r="C1129" s="20">
        <v>2014</v>
      </c>
      <c r="D1129" s="20" t="s">
        <v>6</v>
      </c>
      <c r="E1129" s="18" t="s">
        <v>632</v>
      </c>
      <c r="F1129" s="20" t="s">
        <v>3</v>
      </c>
      <c r="G1129" s="18" t="s">
        <v>3066</v>
      </c>
      <c r="H1129" s="18" t="s">
        <v>1</v>
      </c>
      <c r="I1129" s="20">
        <v>0.5</v>
      </c>
      <c r="J1129" s="21" t="s">
        <v>1263</v>
      </c>
      <c r="K1129" s="18" t="s">
        <v>1406</v>
      </c>
      <c r="L1129" s="18" t="s">
        <v>142</v>
      </c>
      <c r="M1129" s="21">
        <v>0.5</v>
      </c>
      <c r="N1129" s="27"/>
      <c r="O1129" s="27"/>
      <c r="P1129" s="9" t="s">
        <v>17</v>
      </c>
      <c r="Q1129" s="9"/>
      <c r="T1129" s="24" t="str">
        <f t="shared" si="17"/>
        <v>HR2014CSR3</v>
      </c>
    </row>
    <row r="1130" spans="1:20" ht="15" customHeight="1">
      <c r="A1130" s="20" t="s">
        <v>42</v>
      </c>
      <c r="B1130" s="20" t="s">
        <v>1105</v>
      </c>
      <c r="C1130" s="20">
        <v>2014</v>
      </c>
      <c r="D1130" s="20" t="s">
        <v>6</v>
      </c>
      <c r="E1130" s="18" t="s">
        <v>632</v>
      </c>
      <c r="F1130" s="20" t="s">
        <v>3</v>
      </c>
      <c r="G1130" s="18" t="s">
        <v>3066</v>
      </c>
      <c r="H1130" s="18" t="s">
        <v>1</v>
      </c>
      <c r="I1130" s="20">
        <v>0.5</v>
      </c>
      <c r="J1130" s="21" t="s">
        <v>1310</v>
      </c>
      <c r="K1130" s="18" t="s">
        <v>3067</v>
      </c>
      <c r="L1130" s="18" t="s">
        <v>142</v>
      </c>
      <c r="M1130" s="21">
        <v>0.5</v>
      </c>
      <c r="N1130" s="27"/>
      <c r="O1130" s="27"/>
      <c r="P1130" s="9" t="s">
        <v>17</v>
      </c>
      <c r="Q1130" s="9"/>
      <c r="T1130" s="24" t="str">
        <f t="shared" si="17"/>
        <v>HR2014CSR3</v>
      </c>
    </row>
    <row r="1131" spans="1:20" ht="15" customHeight="1">
      <c r="A1131" s="20" t="s">
        <v>42</v>
      </c>
      <c r="B1131" s="20" t="s">
        <v>1105</v>
      </c>
      <c r="C1131" s="20">
        <v>2014</v>
      </c>
      <c r="D1131" s="20" t="s">
        <v>7</v>
      </c>
      <c r="E1131" s="18" t="s">
        <v>633</v>
      </c>
      <c r="F1131" s="20" t="s">
        <v>3</v>
      </c>
      <c r="G1131" s="18" t="s">
        <v>634</v>
      </c>
      <c r="H1131" s="18" t="s">
        <v>1</v>
      </c>
      <c r="I1131" s="20">
        <v>0.5</v>
      </c>
      <c r="J1131" s="21" t="s">
        <v>1264</v>
      </c>
      <c r="K1131" s="18" t="s">
        <v>1410</v>
      </c>
      <c r="L1131" s="18" t="s">
        <v>142</v>
      </c>
      <c r="M1131" s="21">
        <v>0.5</v>
      </c>
      <c r="N1131" s="27"/>
      <c r="O1131" s="27"/>
      <c r="P1131" s="9" t="s">
        <v>17</v>
      </c>
      <c r="Q1131" s="9"/>
      <c r="T1131" s="24" t="str">
        <f t="shared" si="17"/>
        <v>HR2014CSR4</v>
      </c>
    </row>
    <row r="1132" spans="1:20" ht="15" customHeight="1">
      <c r="A1132" s="20" t="s">
        <v>42</v>
      </c>
      <c r="B1132" s="20" t="s">
        <v>1105</v>
      </c>
      <c r="C1132" s="20">
        <v>2014</v>
      </c>
      <c r="D1132" s="20" t="s">
        <v>7</v>
      </c>
      <c r="E1132" s="18" t="s">
        <v>633</v>
      </c>
      <c r="F1132" s="20" t="s">
        <v>3</v>
      </c>
      <c r="G1132" s="18" t="s">
        <v>634</v>
      </c>
      <c r="H1132" s="18" t="s">
        <v>1</v>
      </c>
      <c r="I1132" s="20">
        <v>0.5</v>
      </c>
      <c r="J1132" s="21" t="s">
        <v>1260</v>
      </c>
      <c r="K1132" s="18" t="s">
        <v>1411</v>
      </c>
      <c r="L1132" s="18" t="s">
        <v>1149</v>
      </c>
      <c r="M1132" s="21">
        <v>0.25</v>
      </c>
      <c r="N1132" s="27"/>
      <c r="O1132" s="27"/>
      <c r="P1132" s="9" t="s">
        <v>17</v>
      </c>
      <c r="Q1132" s="9"/>
      <c r="T1132" s="24" t="str">
        <f t="shared" si="17"/>
        <v>HR2014CSR4</v>
      </c>
    </row>
    <row r="1133" spans="1:20" ht="15" customHeight="1">
      <c r="A1133" s="20" t="s">
        <v>42</v>
      </c>
      <c r="B1133" s="20" t="s">
        <v>1105</v>
      </c>
      <c r="C1133" s="20">
        <v>2014</v>
      </c>
      <c r="D1133" s="20" t="s">
        <v>8</v>
      </c>
      <c r="E1133" s="18" t="s">
        <v>635</v>
      </c>
      <c r="F1133" s="20" t="s">
        <v>3</v>
      </c>
      <c r="G1133" s="18" t="s">
        <v>3068</v>
      </c>
      <c r="H1133" s="18" t="s">
        <v>906</v>
      </c>
      <c r="I1133" s="20">
        <v>0.25</v>
      </c>
      <c r="J1133" s="21" t="s">
        <v>1264</v>
      </c>
      <c r="K1133" s="18" t="s">
        <v>1412</v>
      </c>
      <c r="L1133" s="18" t="s">
        <v>1149</v>
      </c>
      <c r="M1133" s="21">
        <v>0.25</v>
      </c>
      <c r="N1133" s="27"/>
      <c r="O1133" s="27"/>
      <c r="P1133" s="9" t="s">
        <v>17</v>
      </c>
      <c r="Q1133" s="9"/>
      <c r="T1133" s="24" t="str">
        <f t="shared" si="17"/>
        <v>HR2014CSR5</v>
      </c>
    </row>
    <row r="1134" spans="1:20" ht="15" customHeight="1">
      <c r="A1134" s="20" t="s">
        <v>42</v>
      </c>
      <c r="B1134" s="20" t="s">
        <v>1105</v>
      </c>
      <c r="C1134" s="20">
        <v>2014</v>
      </c>
      <c r="D1134" s="20" t="s">
        <v>8</v>
      </c>
      <c r="E1134" s="18" t="s">
        <v>635</v>
      </c>
      <c r="F1134" s="20" t="s">
        <v>3</v>
      </c>
      <c r="G1134" s="18" t="s">
        <v>3068</v>
      </c>
      <c r="H1134" s="18" t="s">
        <v>906</v>
      </c>
      <c r="I1134" s="20">
        <v>0.25</v>
      </c>
      <c r="J1134" s="21" t="s">
        <v>1260</v>
      </c>
      <c r="K1134" s="18" t="s">
        <v>1413</v>
      </c>
      <c r="L1134" s="18" t="s">
        <v>1149</v>
      </c>
      <c r="M1134" s="21">
        <v>0.25</v>
      </c>
      <c r="N1134" s="27"/>
      <c r="O1134" s="27"/>
      <c r="P1134" s="9" t="s">
        <v>17</v>
      </c>
      <c r="Q1134" s="9"/>
      <c r="T1134" s="24" t="str">
        <f t="shared" si="17"/>
        <v>HR2014CSR5</v>
      </c>
    </row>
    <row r="1135" spans="1:20" ht="15" customHeight="1">
      <c r="A1135" s="20" t="s">
        <v>42</v>
      </c>
      <c r="B1135" s="20" t="s">
        <v>1105</v>
      </c>
      <c r="C1135" s="20">
        <v>2014</v>
      </c>
      <c r="D1135" s="20" t="s">
        <v>8</v>
      </c>
      <c r="E1135" s="18" t="s">
        <v>635</v>
      </c>
      <c r="F1135" s="20" t="s">
        <v>3</v>
      </c>
      <c r="G1135" s="18" t="s">
        <v>3068</v>
      </c>
      <c r="H1135" s="18" t="s">
        <v>906</v>
      </c>
      <c r="I1135" s="20">
        <v>0.25</v>
      </c>
      <c r="J1135" s="21" t="s">
        <v>1261</v>
      </c>
      <c r="K1135" s="18" t="s">
        <v>1414</v>
      </c>
      <c r="L1135" s="18" t="s">
        <v>142</v>
      </c>
      <c r="M1135" s="21">
        <v>0.5</v>
      </c>
      <c r="N1135" s="27"/>
      <c r="O1135" s="27"/>
      <c r="P1135" s="9" t="s">
        <v>17</v>
      </c>
      <c r="Q1135" s="9"/>
      <c r="T1135" s="24" t="str">
        <f t="shared" si="17"/>
        <v>HR2014CSR5</v>
      </c>
    </row>
    <row r="1136" spans="1:20" ht="15" customHeight="1">
      <c r="A1136" s="20" t="s">
        <v>42</v>
      </c>
      <c r="B1136" s="20" t="s">
        <v>1105</v>
      </c>
      <c r="C1136" s="20">
        <v>2014</v>
      </c>
      <c r="D1136" s="20" t="s">
        <v>9</v>
      </c>
      <c r="E1136" s="18" t="s">
        <v>636</v>
      </c>
      <c r="F1136" s="20" t="s">
        <v>3</v>
      </c>
      <c r="G1136" s="18" t="s">
        <v>637</v>
      </c>
      <c r="H1136" s="18" t="s">
        <v>906</v>
      </c>
      <c r="I1136" s="20">
        <v>0.25</v>
      </c>
      <c r="J1136" s="21" t="s">
        <v>1264</v>
      </c>
      <c r="K1136" s="18" t="s">
        <v>1416</v>
      </c>
      <c r="L1136" s="18" t="s">
        <v>1149</v>
      </c>
      <c r="M1136" s="21">
        <v>0.25</v>
      </c>
      <c r="N1136" s="27"/>
      <c r="O1136" s="27"/>
      <c r="P1136" s="9" t="s">
        <v>17</v>
      </c>
      <c r="Q1136" s="9"/>
      <c r="T1136" s="24" t="str">
        <f t="shared" si="17"/>
        <v>HR2014CSR6</v>
      </c>
    </row>
    <row r="1137" spans="1:20" ht="15" customHeight="1">
      <c r="A1137" s="20" t="s">
        <v>42</v>
      </c>
      <c r="B1137" s="20" t="s">
        <v>1105</v>
      </c>
      <c r="C1137" s="20">
        <v>2014</v>
      </c>
      <c r="D1137" s="20" t="s">
        <v>9</v>
      </c>
      <c r="E1137" s="18" t="s">
        <v>636</v>
      </c>
      <c r="F1137" s="20" t="s">
        <v>3</v>
      </c>
      <c r="G1137" s="18" t="s">
        <v>637</v>
      </c>
      <c r="H1137" s="18" t="s">
        <v>906</v>
      </c>
      <c r="I1137" s="20">
        <v>0.25</v>
      </c>
      <c r="J1137" s="21" t="s">
        <v>1260</v>
      </c>
      <c r="K1137" s="18" t="s">
        <v>1415</v>
      </c>
      <c r="L1137" s="18" t="s">
        <v>1149</v>
      </c>
      <c r="M1137" s="21">
        <v>0.25</v>
      </c>
      <c r="N1137" s="27"/>
      <c r="O1137" s="27"/>
      <c r="P1137" s="9" t="s">
        <v>17</v>
      </c>
      <c r="Q1137" s="9"/>
      <c r="T1137" s="24" t="str">
        <f t="shared" si="17"/>
        <v>HR2014CSR6</v>
      </c>
    </row>
    <row r="1138" spans="1:20" ht="15" customHeight="1">
      <c r="A1138" s="20" t="s">
        <v>42</v>
      </c>
      <c r="B1138" s="20" t="s">
        <v>1105</v>
      </c>
      <c r="C1138" s="20">
        <v>2014</v>
      </c>
      <c r="D1138" s="20" t="s">
        <v>10</v>
      </c>
      <c r="E1138" s="18" t="s">
        <v>638</v>
      </c>
      <c r="F1138" s="20" t="s">
        <v>3</v>
      </c>
      <c r="G1138" s="18" t="s">
        <v>639</v>
      </c>
      <c r="H1138" s="18" t="s">
        <v>906</v>
      </c>
      <c r="I1138" s="20">
        <v>0.25</v>
      </c>
      <c r="J1138" s="21" t="s">
        <v>1264</v>
      </c>
      <c r="K1138" s="18" t="s">
        <v>1418</v>
      </c>
      <c r="L1138" s="18" t="s">
        <v>142</v>
      </c>
      <c r="M1138" s="21">
        <v>0.5</v>
      </c>
      <c r="N1138" s="27"/>
      <c r="O1138" s="27"/>
      <c r="P1138" s="9" t="s">
        <v>17</v>
      </c>
      <c r="Q1138" s="9"/>
      <c r="T1138" s="24" t="str">
        <f t="shared" si="17"/>
        <v>HR2014CSR7</v>
      </c>
    </row>
    <row r="1139" spans="1:20" ht="15" customHeight="1">
      <c r="A1139" s="20" t="s">
        <v>42</v>
      </c>
      <c r="B1139" s="20" t="s">
        <v>1105</v>
      </c>
      <c r="C1139" s="20">
        <v>2014</v>
      </c>
      <c r="D1139" s="20" t="s">
        <v>10</v>
      </c>
      <c r="E1139" s="18" t="s">
        <v>638</v>
      </c>
      <c r="F1139" s="20" t="s">
        <v>3</v>
      </c>
      <c r="G1139" s="18" t="s">
        <v>639</v>
      </c>
      <c r="H1139" s="18" t="s">
        <v>906</v>
      </c>
      <c r="I1139" s="20">
        <v>0.25</v>
      </c>
      <c r="J1139" s="21" t="s">
        <v>1260</v>
      </c>
      <c r="K1139" s="18" t="s">
        <v>1417</v>
      </c>
      <c r="L1139" s="18" t="s">
        <v>1149</v>
      </c>
      <c r="M1139" s="21">
        <v>0.25</v>
      </c>
      <c r="N1139" s="27"/>
      <c r="O1139" s="27"/>
      <c r="P1139" s="9" t="s">
        <v>17</v>
      </c>
      <c r="Q1139" s="9"/>
      <c r="T1139" s="24" t="str">
        <f t="shared" si="17"/>
        <v>HR2014CSR7</v>
      </c>
    </row>
    <row r="1140" spans="1:20" ht="15" customHeight="1">
      <c r="A1140" s="20" t="s">
        <v>42</v>
      </c>
      <c r="B1140" s="20" t="s">
        <v>1105</v>
      </c>
      <c r="C1140" s="20">
        <v>2014</v>
      </c>
      <c r="D1140" s="20" t="s">
        <v>25</v>
      </c>
      <c r="E1140" s="18" t="s">
        <v>640</v>
      </c>
      <c r="F1140" s="20" t="s">
        <v>3</v>
      </c>
      <c r="G1140" s="18" t="s">
        <v>641</v>
      </c>
      <c r="H1140" s="18" t="s">
        <v>641</v>
      </c>
      <c r="I1140" s="20">
        <v>0.75</v>
      </c>
      <c r="J1140" s="21" t="s">
        <v>1264</v>
      </c>
      <c r="K1140" s="18" t="s">
        <v>1419</v>
      </c>
      <c r="L1140" s="18" t="s">
        <v>1174</v>
      </c>
      <c r="M1140" s="21">
        <v>0.75</v>
      </c>
      <c r="N1140" s="27"/>
      <c r="O1140" s="27"/>
      <c r="P1140" s="9" t="s">
        <v>17</v>
      </c>
      <c r="Q1140" s="9"/>
      <c r="T1140" s="24" t="str">
        <f t="shared" si="17"/>
        <v>HR2014CSR8</v>
      </c>
    </row>
    <row r="1141" spans="1:20" ht="15" customHeight="1">
      <c r="A1141" s="20" t="s">
        <v>42</v>
      </c>
      <c r="B1141" s="20" t="s">
        <v>1105</v>
      </c>
      <c r="C1141" s="20">
        <v>2015</v>
      </c>
      <c r="D1141" s="20" t="s">
        <v>4</v>
      </c>
      <c r="E1141" s="18" t="s">
        <v>1043</v>
      </c>
      <c r="F1141" s="20" t="s">
        <v>13</v>
      </c>
      <c r="G1141" s="18" t="s">
        <v>2156</v>
      </c>
      <c r="H1141" s="18" t="s">
        <v>906</v>
      </c>
      <c r="I1141" s="20">
        <v>0.25</v>
      </c>
      <c r="J1141" s="21" t="s">
        <v>1264</v>
      </c>
      <c r="K1141" s="18" t="s">
        <v>2046</v>
      </c>
      <c r="L1141" s="18" t="s">
        <v>1149</v>
      </c>
      <c r="M1141" s="21">
        <v>0.25</v>
      </c>
      <c r="N1141" s="27"/>
      <c r="O1141" s="27"/>
      <c r="P1141" s="9" t="s">
        <v>17</v>
      </c>
      <c r="Q1141" s="9"/>
      <c r="T1141" s="24" t="str">
        <f t="shared" si="17"/>
        <v>HR2015CSR1</v>
      </c>
    </row>
    <row r="1142" spans="1:20" ht="15" customHeight="1">
      <c r="A1142" s="20" t="s">
        <v>42</v>
      </c>
      <c r="B1142" s="20" t="s">
        <v>1105</v>
      </c>
      <c r="C1142" s="20">
        <v>2015</v>
      </c>
      <c r="D1142" s="20" t="s">
        <v>4</v>
      </c>
      <c r="E1142" s="18" t="s">
        <v>1043</v>
      </c>
      <c r="F1142" s="20" t="s">
        <v>13</v>
      </c>
      <c r="G1142" s="18" t="s">
        <v>2156</v>
      </c>
      <c r="H1142" s="18" t="s">
        <v>906</v>
      </c>
      <c r="I1142" s="20">
        <v>0.25</v>
      </c>
      <c r="J1142" s="21" t="s">
        <v>1260</v>
      </c>
      <c r="K1142" s="18" t="s">
        <v>2047</v>
      </c>
      <c r="L1142" s="18" t="s">
        <v>1149</v>
      </c>
      <c r="M1142" s="21">
        <v>0.25</v>
      </c>
      <c r="N1142" s="27"/>
      <c r="O1142" s="27"/>
      <c r="P1142" s="9" t="s">
        <v>17</v>
      </c>
      <c r="Q1142" s="9"/>
      <c r="T1142" s="24" t="str">
        <f t="shared" si="17"/>
        <v>HR2015CSR1</v>
      </c>
    </row>
    <row r="1143" spans="1:20" ht="15" customHeight="1">
      <c r="A1143" s="20" t="s">
        <v>42</v>
      </c>
      <c r="B1143" s="20" t="s">
        <v>1105</v>
      </c>
      <c r="C1143" s="20">
        <v>2015</v>
      </c>
      <c r="D1143" s="20" t="s">
        <v>4</v>
      </c>
      <c r="E1143" s="18" t="s">
        <v>1043</v>
      </c>
      <c r="F1143" s="20" t="s">
        <v>13</v>
      </c>
      <c r="G1143" s="18" t="s">
        <v>2156</v>
      </c>
      <c r="H1143" s="18" t="s">
        <v>906</v>
      </c>
      <c r="I1143" s="20">
        <v>0.25</v>
      </c>
      <c r="J1143" s="21" t="s">
        <v>1261</v>
      </c>
      <c r="K1143" s="18" t="s">
        <v>2048</v>
      </c>
      <c r="L1143" s="18" t="s">
        <v>906</v>
      </c>
      <c r="M1143" s="21">
        <v>0.25</v>
      </c>
      <c r="N1143" s="27"/>
      <c r="O1143" s="27"/>
      <c r="P1143" s="9" t="s">
        <v>17</v>
      </c>
      <c r="Q1143" s="9"/>
      <c r="T1143" s="24" t="str">
        <f t="shared" si="17"/>
        <v>HR2015CSR1</v>
      </c>
    </row>
    <row r="1144" spans="1:20" ht="15" customHeight="1">
      <c r="A1144" s="20" t="s">
        <v>42</v>
      </c>
      <c r="B1144" s="20" t="s">
        <v>1105</v>
      </c>
      <c r="C1144" s="20">
        <v>2015</v>
      </c>
      <c r="D1144" s="20" t="s">
        <v>4</v>
      </c>
      <c r="E1144" s="18" t="s">
        <v>1043</v>
      </c>
      <c r="F1144" s="20" t="s">
        <v>13</v>
      </c>
      <c r="G1144" s="18" t="s">
        <v>2156</v>
      </c>
      <c r="H1144" s="18" t="s">
        <v>906</v>
      </c>
      <c r="I1144" s="20">
        <v>0.25</v>
      </c>
      <c r="J1144" s="21" t="s">
        <v>1262</v>
      </c>
      <c r="K1144" s="18" t="s">
        <v>2049</v>
      </c>
      <c r="L1144" s="18" t="s">
        <v>1164</v>
      </c>
      <c r="M1144" s="21">
        <v>0</v>
      </c>
      <c r="N1144" s="27"/>
      <c r="O1144" s="27"/>
      <c r="P1144" s="9" t="s">
        <v>17</v>
      </c>
      <c r="Q1144" s="9"/>
      <c r="T1144" s="24" t="str">
        <f t="shared" si="17"/>
        <v>HR2015CSR1</v>
      </c>
    </row>
    <row r="1145" spans="1:20" ht="15" customHeight="1">
      <c r="A1145" s="20" t="s">
        <v>42</v>
      </c>
      <c r="B1145" s="20" t="s">
        <v>1105</v>
      </c>
      <c r="C1145" s="20">
        <v>2015</v>
      </c>
      <c r="D1145" s="20" t="s">
        <v>5</v>
      </c>
      <c r="E1145" s="18" t="s">
        <v>1044</v>
      </c>
      <c r="F1145" s="20" t="s">
        <v>3</v>
      </c>
      <c r="G1145" s="18" t="s">
        <v>2157</v>
      </c>
      <c r="H1145" s="18" t="s">
        <v>906</v>
      </c>
      <c r="I1145" s="20">
        <v>0.25</v>
      </c>
      <c r="J1145" s="21" t="s">
        <v>1264</v>
      </c>
      <c r="K1145" s="18" t="s">
        <v>2050</v>
      </c>
      <c r="L1145" s="18" t="s">
        <v>906</v>
      </c>
      <c r="M1145" s="21">
        <v>0.25</v>
      </c>
      <c r="N1145" s="27"/>
      <c r="O1145" s="27"/>
      <c r="P1145" s="9" t="s">
        <v>17</v>
      </c>
      <c r="Q1145" s="9"/>
      <c r="T1145" s="24" t="str">
        <f t="shared" si="17"/>
        <v>HR2015CSR2</v>
      </c>
    </row>
    <row r="1146" spans="1:20" ht="15" customHeight="1">
      <c r="A1146" s="20" t="s">
        <v>42</v>
      </c>
      <c r="B1146" s="20" t="s">
        <v>1105</v>
      </c>
      <c r="C1146" s="20">
        <v>2015</v>
      </c>
      <c r="D1146" s="20" t="s">
        <v>5</v>
      </c>
      <c r="E1146" s="18" t="s">
        <v>1044</v>
      </c>
      <c r="F1146" s="20" t="s">
        <v>3</v>
      </c>
      <c r="G1146" s="18" t="s">
        <v>2157</v>
      </c>
      <c r="H1146" s="18" t="s">
        <v>906</v>
      </c>
      <c r="I1146" s="20">
        <v>0.25</v>
      </c>
      <c r="J1146" s="21" t="s">
        <v>1260</v>
      </c>
      <c r="K1146" s="18" t="s">
        <v>2051</v>
      </c>
      <c r="L1146" s="18" t="s">
        <v>906</v>
      </c>
      <c r="M1146" s="21">
        <v>0.25</v>
      </c>
      <c r="N1146" s="27"/>
      <c r="O1146" s="27"/>
      <c r="Q1146" s="9"/>
      <c r="T1146" s="24" t="str">
        <f t="shared" si="17"/>
        <v>HR2015CSR2</v>
      </c>
    </row>
    <row r="1147" spans="1:20" ht="15" customHeight="1">
      <c r="A1147" s="20" t="s">
        <v>42</v>
      </c>
      <c r="B1147" s="20" t="s">
        <v>1105</v>
      </c>
      <c r="C1147" s="20">
        <v>2015</v>
      </c>
      <c r="D1147" s="20" t="s">
        <v>6</v>
      </c>
      <c r="E1147" s="18" t="s">
        <v>1045</v>
      </c>
      <c r="F1147" s="20" t="s">
        <v>3</v>
      </c>
      <c r="G1147" s="18" t="s">
        <v>2158</v>
      </c>
      <c r="H1147" s="18" t="s">
        <v>906</v>
      </c>
      <c r="I1147" s="20">
        <v>0.25</v>
      </c>
      <c r="J1147" s="21" t="s">
        <v>1264</v>
      </c>
      <c r="K1147" s="18" t="s">
        <v>2053</v>
      </c>
      <c r="L1147" s="18" t="s">
        <v>906</v>
      </c>
      <c r="M1147" s="21">
        <v>0.25</v>
      </c>
      <c r="N1147" s="27"/>
      <c r="O1147" s="27"/>
      <c r="Q1147" s="9"/>
      <c r="T1147" s="24" t="str">
        <f t="shared" si="17"/>
        <v>HR2015CSR3</v>
      </c>
    </row>
    <row r="1148" spans="1:20" ht="15" customHeight="1">
      <c r="A1148" s="20" t="s">
        <v>42</v>
      </c>
      <c r="B1148" s="20" t="s">
        <v>1105</v>
      </c>
      <c r="C1148" s="20">
        <v>2015</v>
      </c>
      <c r="D1148" s="20" t="s">
        <v>6</v>
      </c>
      <c r="E1148" s="18" t="s">
        <v>1045</v>
      </c>
      <c r="F1148" s="20" t="s">
        <v>3</v>
      </c>
      <c r="G1148" s="18" t="s">
        <v>2158</v>
      </c>
      <c r="H1148" s="18" t="s">
        <v>906</v>
      </c>
      <c r="I1148" s="20">
        <v>0.25</v>
      </c>
      <c r="J1148" s="21" t="s">
        <v>1260</v>
      </c>
      <c r="K1148" s="18" t="s">
        <v>2052</v>
      </c>
      <c r="L1148" s="18" t="s">
        <v>906</v>
      </c>
      <c r="M1148" s="21">
        <v>0.25</v>
      </c>
      <c r="N1148" s="27"/>
      <c r="O1148" s="27"/>
      <c r="Q1148" s="9"/>
      <c r="T1148" s="24" t="str">
        <f t="shared" si="17"/>
        <v>HR2015CSR3</v>
      </c>
    </row>
    <row r="1149" spans="1:20" ht="15" customHeight="1">
      <c r="A1149" s="20" t="s">
        <v>42</v>
      </c>
      <c r="B1149" s="20" t="s">
        <v>1105</v>
      </c>
      <c r="C1149" s="20">
        <v>2015</v>
      </c>
      <c r="D1149" s="20" t="s">
        <v>7</v>
      </c>
      <c r="E1149" s="18" t="s">
        <v>1047</v>
      </c>
      <c r="F1149" s="20" t="s">
        <v>3</v>
      </c>
      <c r="G1149" s="18" t="s">
        <v>2211</v>
      </c>
      <c r="H1149" s="18" t="s">
        <v>906</v>
      </c>
      <c r="I1149" s="20">
        <v>0.25</v>
      </c>
      <c r="J1149" s="21" t="s">
        <v>1264</v>
      </c>
      <c r="K1149" s="18" t="s">
        <v>2056</v>
      </c>
      <c r="L1149" s="18" t="s">
        <v>906</v>
      </c>
      <c r="M1149" s="21">
        <v>0.25</v>
      </c>
      <c r="N1149" s="27"/>
      <c r="O1149" s="27"/>
      <c r="Q1149" s="9"/>
      <c r="T1149" s="24" t="str">
        <f t="shared" si="17"/>
        <v>HR2015CSR4</v>
      </c>
    </row>
    <row r="1150" spans="1:20" ht="15" customHeight="1">
      <c r="A1150" s="20" t="s">
        <v>42</v>
      </c>
      <c r="B1150" s="20" t="s">
        <v>1105</v>
      </c>
      <c r="C1150" s="20">
        <v>2015</v>
      </c>
      <c r="D1150" s="20" t="s">
        <v>7</v>
      </c>
      <c r="E1150" s="18" t="s">
        <v>1047</v>
      </c>
      <c r="F1150" s="20" t="s">
        <v>3</v>
      </c>
      <c r="G1150" s="18" t="s">
        <v>2211</v>
      </c>
      <c r="H1150" s="18" t="s">
        <v>906</v>
      </c>
      <c r="I1150" s="20">
        <v>0.25</v>
      </c>
      <c r="J1150" s="21" t="s">
        <v>1260</v>
      </c>
      <c r="K1150" s="18" t="s">
        <v>2057</v>
      </c>
      <c r="L1150" s="18" t="s">
        <v>1</v>
      </c>
      <c r="M1150" s="21">
        <v>0.5</v>
      </c>
      <c r="N1150" s="27"/>
      <c r="O1150" s="27"/>
      <c r="Q1150" s="9"/>
      <c r="T1150" s="24" t="str">
        <f t="shared" si="17"/>
        <v>HR2015CSR4</v>
      </c>
    </row>
    <row r="1151" spans="1:20" ht="15" customHeight="1">
      <c r="A1151" s="20" t="s">
        <v>42</v>
      </c>
      <c r="B1151" s="20" t="s">
        <v>1105</v>
      </c>
      <c r="C1151" s="20">
        <v>2015</v>
      </c>
      <c r="D1151" s="20" t="s">
        <v>7</v>
      </c>
      <c r="E1151" s="18" t="s">
        <v>1047</v>
      </c>
      <c r="F1151" s="20" t="s">
        <v>3</v>
      </c>
      <c r="G1151" s="18" t="s">
        <v>2211</v>
      </c>
      <c r="H1151" s="18" t="s">
        <v>906</v>
      </c>
      <c r="I1151" s="20">
        <v>0.25</v>
      </c>
      <c r="J1151" s="21" t="s">
        <v>1261</v>
      </c>
      <c r="K1151" s="18" t="s">
        <v>2125</v>
      </c>
      <c r="L1151" s="18" t="s">
        <v>906</v>
      </c>
      <c r="M1151" s="21">
        <v>0.25</v>
      </c>
      <c r="N1151" s="27"/>
      <c r="O1151" s="27"/>
      <c r="Q1151" s="9"/>
      <c r="T1151" s="24" t="str">
        <f t="shared" si="17"/>
        <v>HR2015CSR4</v>
      </c>
    </row>
    <row r="1152" spans="1:20" ht="15" customHeight="1">
      <c r="A1152" s="20" t="s">
        <v>42</v>
      </c>
      <c r="B1152" s="20" t="s">
        <v>1105</v>
      </c>
      <c r="C1152" s="20">
        <v>2015</v>
      </c>
      <c r="D1152" s="20" t="s">
        <v>8</v>
      </c>
      <c r="E1152" s="18" t="s">
        <v>1048</v>
      </c>
      <c r="F1152" s="20" t="s">
        <v>3</v>
      </c>
      <c r="G1152" s="18" t="s">
        <v>2159</v>
      </c>
      <c r="H1152" s="18" t="s">
        <v>906</v>
      </c>
      <c r="I1152" s="20">
        <v>0.25</v>
      </c>
      <c r="J1152" s="21" t="s">
        <v>1264</v>
      </c>
      <c r="K1152" s="18" t="s">
        <v>2058</v>
      </c>
      <c r="L1152" s="18" t="s">
        <v>906</v>
      </c>
      <c r="M1152" s="21">
        <v>0.25</v>
      </c>
      <c r="N1152" s="27"/>
      <c r="O1152" s="27"/>
      <c r="Q1152" s="9"/>
      <c r="T1152" s="24" t="str">
        <f t="shared" si="17"/>
        <v>HR2015CSR5</v>
      </c>
    </row>
    <row r="1153" spans="1:20" ht="15" customHeight="1">
      <c r="A1153" s="20" t="s">
        <v>42</v>
      </c>
      <c r="B1153" s="20" t="s">
        <v>1105</v>
      </c>
      <c r="C1153" s="20">
        <v>2015</v>
      </c>
      <c r="D1153" s="20" t="s">
        <v>8</v>
      </c>
      <c r="E1153" s="18" t="s">
        <v>1048</v>
      </c>
      <c r="F1153" s="20" t="s">
        <v>3</v>
      </c>
      <c r="G1153" s="18" t="s">
        <v>2159</v>
      </c>
      <c r="H1153" s="18" t="s">
        <v>906</v>
      </c>
      <c r="I1153" s="20">
        <v>0.25</v>
      </c>
      <c r="J1153" s="21" t="s">
        <v>1260</v>
      </c>
      <c r="K1153" s="18" t="s">
        <v>2059</v>
      </c>
      <c r="L1153" s="18" t="s">
        <v>906</v>
      </c>
      <c r="M1153" s="21">
        <v>0.25</v>
      </c>
      <c r="N1153" s="27"/>
      <c r="O1153" s="27"/>
      <c r="Q1153" s="9"/>
      <c r="T1153" s="24" t="str">
        <f t="shared" si="17"/>
        <v>HR2015CSR5</v>
      </c>
    </row>
    <row r="1154" spans="1:20" ht="15" customHeight="1">
      <c r="A1154" s="20" t="s">
        <v>42</v>
      </c>
      <c r="B1154" s="20" t="s">
        <v>1105</v>
      </c>
      <c r="C1154" s="20">
        <v>2015</v>
      </c>
      <c r="D1154" s="20" t="s">
        <v>9</v>
      </c>
      <c r="E1154" s="18" t="s">
        <v>1046</v>
      </c>
      <c r="F1154" s="20" t="s">
        <v>3</v>
      </c>
      <c r="G1154" s="22" t="s">
        <v>3385</v>
      </c>
      <c r="H1154" s="18" t="s">
        <v>1</v>
      </c>
      <c r="I1154" s="20">
        <v>0.5</v>
      </c>
      <c r="J1154" s="21" t="s">
        <v>1264</v>
      </c>
      <c r="K1154" s="18" t="s">
        <v>2054</v>
      </c>
      <c r="L1154" s="18" t="s">
        <v>1174</v>
      </c>
      <c r="M1154" s="21">
        <v>0.75</v>
      </c>
      <c r="N1154" s="27"/>
      <c r="O1154" s="27"/>
      <c r="Q1154" s="9"/>
      <c r="T1154" s="24" t="str">
        <f t="shared" si="17"/>
        <v>HR2015CSR6</v>
      </c>
    </row>
    <row r="1155" spans="1:20" ht="15" customHeight="1">
      <c r="A1155" s="20" t="s">
        <v>42</v>
      </c>
      <c r="B1155" s="20" t="s">
        <v>1105</v>
      </c>
      <c r="C1155" s="20">
        <v>2015</v>
      </c>
      <c r="D1155" s="20" t="s">
        <v>9</v>
      </c>
      <c r="E1155" s="18" t="s">
        <v>1046</v>
      </c>
      <c r="F1155" s="20" t="s">
        <v>3</v>
      </c>
      <c r="G1155" s="22" t="s">
        <v>3385</v>
      </c>
      <c r="H1155" s="18" t="s">
        <v>1</v>
      </c>
      <c r="I1155" s="20">
        <v>0.5</v>
      </c>
      <c r="J1155" s="21" t="s">
        <v>1260</v>
      </c>
      <c r="K1155" s="18" t="s">
        <v>2126</v>
      </c>
      <c r="L1155" s="18" t="s">
        <v>142</v>
      </c>
      <c r="M1155" s="21">
        <v>0.5</v>
      </c>
      <c r="N1155" s="27"/>
      <c r="O1155" s="27"/>
      <c r="Q1155" s="9"/>
      <c r="T1155" s="24" t="str">
        <f t="shared" si="17"/>
        <v>HR2015CSR6</v>
      </c>
    </row>
    <row r="1156" spans="1:20" ht="15" customHeight="1">
      <c r="A1156" s="20" t="s">
        <v>42</v>
      </c>
      <c r="B1156" s="20" t="s">
        <v>1105</v>
      </c>
      <c r="C1156" s="20">
        <v>2015</v>
      </c>
      <c r="D1156" s="20" t="s">
        <v>9</v>
      </c>
      <c r="E1156" s="18" t="s">
        <v>1046</v>
      </c>
      <c r="F1156" s="20" t="s">
        <v>3</v>
      </c>
      <c r="G1156" s="22" t="s">
        <v>3385</v>
      </c>
      <c r="H1156" s="18" t="s">
        <v>1</v>
      </c>
      <c r="I1156" s="20">
        <v>0.5</v>
      </c>
      <c r="J1156" s="21" t="s">
        <v>1261</v>
      </c>
      <c r="K1156" s="18" t="s">
        <v>3004</v>
      </c>
      <c r="L1156" s="18" t="s">
        <v>906</v>
      </c>
      <c r="M1156" s="21">
        <v>0.25</v>
      </c>
      <c r="N1156" s="27"/>
      <c r="O1156" s="27"/>
      <c r="Q1156" s="9"/>
      <c r="T1156" s="24" t="str">
        <f t="shared" si="17"/>
        <v>HR2015CSR6</v>
      </c>
    </row>
    <row r="1157" spans="1:20" ht="15" customHeight="1">
      <c r="A1157" s="20" t="s">
        <v>42</v>
      </c>
      <c r="B1157" s="20" t="s">
        <v>1105</v>
      </c>
      <c r="C1157" s="20">
        <v>2015</v>
      </c>
      <c r="D1157" s="20" t="s">
        <v>9</v>
      </c>
      <c r="E1157" s="18" t="s">
        <v>1046</v>
      </c>
      <c r="F1157" s="20" t="s">
        <v>3</v>
      </c>
      <c r="G1157" s="22" t="s">
        <v>3385</v>
      </c>
      <c r="H1157" s="18" t="s">
        <v>1</v>
      </c>
      <c r="I1157" s="20">
        <v>0.5</v>
      </c>
      <c r="J1157" s="21" t="s">
        <v>1262</v>
      </c>
      <c r="K1157" s="18" t="s">
        <v>2055</v>
      </c>
      <c r="L1157" s="18" t="s">
        <v>142</v>
      </c>
      <c r="M1157" s="21">
        <v>0.5</v>
      </c>
      <c r="N1157" s="27"/>
      <c r="O1157" s="27"/>
      <c r="P1157" s="9" t="s">
        <v>17</v>
      </c>
      <c r="Q1157" s="9"/>
      <c r="T1157" s="24" t="str">
        <f t="shared" si="17"/>
        <v>HR2015CSR6</v>
      </c>
    </row>
    <row r="1158" spans="1:20" ht="15" customHeight="1">
      <c r="A1158" s="20" t="s">
        <v>42</v>
      </c>
      <c r="B1158" s="20" t="s">
        <v>1105</v>
      </c>
      <c r="C1158" s="20">
        <v>2016</v>
      </c>
      <c r="D1158" s="20" t="s">
        <v>4</v>
      </c>
      <c r="E1158" s="18" t="s">
        <v>2358</v>
      </c>
      <c r="F1158" s="20" t="s">
        <v>13</v>
      </c>
      <c r="G1158" s="18" t="s">
        <v>2359</v>
      </c>
      <c r="H1158" s="18" t="s">
        <v>906</v>
      </c>
      <c r="I1158" s="20">
        <v>0.25</v>
      </c>
      <c r="J1158" s="21" t="s">
        <v>1264</v>
      </c>
      <c r="K1158" s="18" t="s">
        <v>2360</v>
      </c>
      <c r="L1158" s="18" t="s">
        <v>906</v>
      </c>
      <c r="M1158" s="21">
        <v>0.25</v>
      </c>
      <c r="N1158" s="27"/>
      <c r="O1158" s="27"/>
      <c r="P1158" s="9" t="s">
        <v>17</v>
      </c>
      <c r="Q1158" s="9"/>
      <c r="T1158" s="24" t="str">
        <f t="shared" si="17"/>
        <v>HR2016CSR1</v>
      </c>
    </row>
    <row r="1159" spans="1:20" ht="15" customHeight="1">
      <c r="A1159" s="20" t="s">
        <v>42</v>
      </c>
      <c r="B1159" s="20" t="s">
        <v>1105</v>
      </c>
      <c r="C1159" s="20">
        <v>2016</v>
      </c>
      <c r="D1159" s="20" t="s">
        <v>4</v>
      </c>
      <c r="E1159" s="18" t="s">
        <v>2358</v>
      </c>
      <c r="F1159" s="20" t="s">
        <v>13</v>
      </c>
      <c r="G1159" s="18" t="s">
        <v>2359</v>
      </c>
      <c r="H1159" s="18" t="s">
        <v>906</v>
      </c>
      <c r="I1159" s="20">
        <v>0.25</v>
      </c>
      <c r="J1159" s="21" t="s">
        <v>1260</v>
      </c>
      <c r="K1159" s="18" t="s">
        <v>2361</v>
      </c>
      <c r="L1159" s="18" t="s">
        <v>906</v>
      </c>
      <c r="M1159" s="21">
        <v>0.25</v>
      </c>
      <c r="N1159" s="27"/>
      <c r="O1159" s="27"/>
      <c r="P1159" s="9" t="s">
        <v>17</v>
      </c>
      <c r="Q1159" s="9"/>
      <c r="T1159" s="24" t="str">
        <f t="shared" ref="T1159:T1222" si="18">A1159&amp;C1159&amp;D1159</f>
        <v>HR2016CSR1</v>
      </c>
    </row>
    <row r="1160" spans="1:20" ht="15" customHeight="1">
      <c r="A1160" s="20" t="s">
        <v>42</v>
      </c>
      <c r="B1160" s="20" t="s">
        <v>1105</v>
      </c>
      <c r="C1160" s="20">
        <v>2016</v>
      </c>
      <c r="D1160" s="20" t="s">
        <v>4</v>
      </c>
      <c r="E1160" s="18" t="s">
        <v>2358</v>
      </c>
      <c r="F1160" s="20" t="s">
        <v>13</v>
      </c>
      <c r="G1160" s="18" t="s">
        <v>2359</v>
      </c>
      <c r="H1160" s="18" t="s">
        <v>906</v>
      </c>
      <c r="I1160" s="20">
        <v>0.25</v>
      </c>
      <c r="J1160" s="21" t="s">
        <v>1261</v>
      </c>
      <c r="K1160" s="18" t="s">
        <v>2362</v>
      </c>
      <c r="L1160" s="18" t="s">
        <v>142</v>
      </c>
      <c r="M1160" s="21">
        <v>0.5</v>
      </c>
      <c r="N1160" s="27"/>
      <c r="O1160" s="27"/>
      <c r="P1160" s="9" t="s">
        <v>17</v>
      </c>
      <c r="Q1160" s="9"/>
      <c r="T1160" s="24" t="str">
        <f t="shared" si="18"/>
        <v>HR2016CSR1</v>
      </c>
    </row>
    <row r="1161" spans="1:20" ht="15" customHeight="1">
      <c r="A1161" s="20" t="s">
        <v>42</v>
      </c>
      <c r="B1161" s="20" t="s">
        <v>1105</v>
      </c>
      <c r="C1161" s="20">
        <v>2016</v>
      </c>
      <c r="D1161" s="20" t="s">
        <v>4</v>
      </c>
      <c r="E1161" s="18" t="s">
        <v>2358</v>
      </c>
      <c r="F1161" s="20" t="s">
        <v>13</v>
      </c>
      <c r="G1161" s="18" t="s">
        <v>2359</v>
      </c>
      <c r="H1161" s="18" t="s">
        <v>906</v>
      </c>
      <c r="I1161" s="20">
        <v>0.25</v>
      </c>
      <c r="J1161" s="21" t="s">
        <v>1262</v>
      </c>
      <c r="K1161" s="18" t="s">
        <v>2363</v>
      </c>
      <c r="L1161" s="18" t="s">
        <v>142</v>
      </c>
      <c r="M1161" s="21">
        <v>0.5</v>
      </c>
      <c r="N1161" s="27"/>
      <c r="O1161" s="27"/>
      <c r="P1161" s="9" t="s">
        <v>17</v>
      </c>
      <c r="Q1161" s="9"/>
      <c r="T1161" s="24" t="str">
        <f t="shared" si="18"/>
        <v>HR2016CSR1</v>
      </c>
    </row>
    <row r="1162" spans="1:20" ht="15" customHeight="1">
      <c r="A1162" s="20" t="s">
        <v>42</v>
      </c>
      <c r="B1162" s="20" t="s">
        <v>1105</v>
      </c>
      <c r="C1162" s="20">
        <v>2016</v>
      </c>
      <c r="D1162" s="20" t="s">
        <v>5</v>
      </c>
      <c r="E1162" s="18" t="s">
        <v>2364</v>
      </c>
      <c r="F1162" s="20" t="s">
        <v>3</v>
      </c>
      <c r="G1162" s="18" t="s">
        <v>2365</v>
      </c>
      <c r="H1162" s="18" t="s">
        <v>907</v>
      </c>
      <c r="I1162" s="20">
        <v>0</v>
      </c>
      <c r="J1162" s="21" t="s">
        <v>1221</v>
      </c>
      <c r="K1162" s="18" t="s">
        <v>2366</v>
      </c>
      <c r="L1162" s="18" t="s">
        <v>1164</v>
      </c>
      <c r="M1162" s="21">
        <v>0</v>
      </c>
      <c r="N1162" s="27"/>
      <c r="O1162" s="27"/>
      <c r="P1162" s="9" t="s">
        <v>17</v>
      </c>
      <c r="Q1162" s="9"/>
      <c r="T1162" s="24" t="str">
        <f t="shared" si="18"/>
        <v>HR2016CSR2</v>
      </c>
    </row>
    <row r="1163" spans="1:20" ht="15" customHeight="1">
      <c r="A1163" s="20" t="s">
        <v>42</v>
      </c>
      <c r="B1163" s="20" t="s">
        <v>1105</v>
      </c>
      <c r="C1163" s="20">
        <v>2016</v>
      </c>
      <c r="D1163" s="20" t="s">
        <v>5</v>
      </c>
      <c r="E1163" s="18" t="s">
        <v>2364</v>
      </c>
      <c r="F1163" s="20" t="s">
        <v>3</v>
      </c>
      <c r="G1163" s="18" t="s">
        <v>2365</v>
      </c>
      <c r="H1163" s="18" t="s">
        <v>907</v>
      </c>
      <c r="I1163" s="20">
        <v>0</v>
      </c>
      <c r="J1163" s="21" t="s">
        <v>1222</v>
      </c>
      <c r="K1163" s="18" t="s">
        <v>2367</v>
      </c>
      <c r="L1163" s="18" t="s">
        <v>906</v>
      </c>
      <c r="M1163" s="21">
        <v>0.25</v>
      </c>
      <c r="N1163" s="27"/>
      <c r="O1163" s="27"/>
      <c r="P1163" s="9" t="s">
        <v>17</v>
      </c>
      <c r="Q1163" s="9"/>
      <c r="T1163" s="24" t="str">
        <f t="shared" si="18"/>
        <v>HR2016CSR2</v>
      </c>
    </row>
    <row r="1164" spans="1:20" ht="15" customHeight="1">
      <c r="A1164" s="20" t="s">
        <v>42</v>
      </c>
      <c r="B1164" s="20" t="s">
        <v>1105</v>
      </c>
      <c r="C1164" s="20">
        <v>2016</v>
      </c>
      <c r="D1164" s="20" t="s">
        <v>5</v>
      </c>
      <c r="E1164" s="18" t="s">
        <v>2364</v>
      </c>
      <c r="F1164" s="20" t="s">
        <v>3</v>
      </c>
      <c r="G1164" s="18" t="s">
        <v>2365</v>
      </c>
      <c r="H1164" s="18" t="s">
        <v>907</v>
      </c>
      <c r="I1164" s="20">
        <v>0</v>
      </c>
      <c r="J1164" s="21" t="s">
        <v>1223</v>
      </c>
      <c r="K1164" s="18" t="s">
        <v>2368</v>
      </c>
      <c r="L1164" s="18" t="s">
        <v>1164</v>
      </c>
      <c r="M1164" s="21">
        <v>0</v>
      </c>
      <c r="N1164" s="27"/>
      <c r="O1164" s="27"/>
      <c r="P1164" s="9" t="s">
        <v>17</v>
      </c>
      <c r="Q1164" s="9"/>
      <c r="T1164" s="24" t="str">
        <f t="shared" si="18"/>
        <v>HR2016CSR2</v>
      </c>
    </row>
    <row r="1165" spans="1:20" ht="15" customHeight="1">
      <c r="A1165" s="20" t="s">
        <v>42</v>
      </c>
      <c r="B1165" s="20" t="s">
        <v>1105</v>
      </c>
      <c r="C1165" s="20">
        <v>2016</v>
      </c>
      <c r="D1165" s="20" t="s">
        <v>6</v>
      </c>
      <c r="E1165" s="18" t="s">
        <v>2369</v>
      </c>
      <c r="F1165" s="20" t="s">
        <v>3</v>
      </c>
      <c r="G1165" s="18" t="s">
        <v>2370</v>
      </c>
      <c r="H1165" s="18" t="s">
        <v>906</v>
      </c>
      <c r="I1165" s="20">
        <v>0.25</v>
      </c>
      <c r="J1165" s="21" t="s">
        <v>1221</v>
      </c>
      <c r="K1165" s="18" t="s">
        <v>2371</v>
      </c>
      <c r="L1165" s="18" t="s">
        <v>906</v>
      </c>
      <c r="M1165" s="21">
        <v>0.25</v>
      </c>
      <c r="N1165" s="27"/>
      <c r="O1165" s="27"/>
      <c r="P1165" s="9" t="s">
        <v>17</v>
      </c>
      <c r="Q1165" s="9"/>
      <c r="T1165" s="24" t="str">
        <f t="shared" si="18"/>
        <v>HR2016CSR3</v>
      </c>
    </row>
    <row r="1166" spans="1:20" ht="15" customHeight="1">
      <c r="A1166" s="20" t="s">
        <v>42</v>
      </c>
      <c r="B1166" s="20" t="s">
        <v>1105</v>
      </c>
      <c r="C1166" s="20">
        <v>2016</v>
      </c>
      <c r="D1166" s="20" t="s">
        <v>6</v>
      </c>
      <c r="E1166" s="18" t="s">
        <v>2369</v>
      </c>
      <c r="F1166" s="20" t="s">
        <v>3</v>
      </c>
      <c r="G1166" s="18" t="s">
        <v>2370</v>
      </c>
      <c r="H1166" s="18" t="s">
        <v>906</v>
      </c>
      <c r="I1166" s="20">
        <v>0.25</v>
      </c>
      <c r="J1166" s="21" t="s">
        <v>1222</v>
      </c>
      <c r="K1166" s="18" t="s">
        <v>2372</v>
      </c>
      <c r="L1166" s="18" t="s">
        <v>1164</v>
      </c>
      <c r="M1166" s="21">
        <v>0</v>
      </c>
      <c r="N1166" s="27"/>
      <c r="O1166" s="27"/>
      <c r="P1166" s="9" t="s">
        <v>17</v>
      </c>
      <c r="Q1166" s="9"/>
      <c r="T1166" s="24" t="str">
        <f t="shared" si="18"/>
        <v>HR2016CSR3</v>
      </c>
    </row>
    <row r="1167" spans="1:20" ht="15" customHeight="1">
      <c r="A1167" s="20" t="s">
        <v>42</v>
      </c>
      <c r="B1167" s="20" t="s">
        <v>1105</v>
      </c>
      <c r="C1167" s="20">
        <v>2016</v>
      </c>
      <c r="D1167" s="20" t="s">
        <v>6</v>
      </c>
      <c r="E1167" s="18" t="s">
        <v>2369</v>
      </c>
      <c r="F1167" s="20" t="s">
        <v>3</v>
      </c>
      <c r="G1167" s="18" t="s">
        <v>2370</v>
      </c>
      <c r="H1167" s="18" t="s">
        <v>906</v>
      </c>
      <c r="I1167" s="20">
        <v>0.25</v>
      </c>
      <c r="J1167" s="21" t="s">
        <v>1223</v>
      </c>
      <c r="K1167" s="18" t="s">
        <v>2373</v>
      </c>
      <c r="L1167" s="18" t="s">
        <v>906</v>
      </c>
      <c r="M1167" s="21">
        <v>0.25</v>
      </c>
      <c r="N1167" s="27"/>
      <c r="O1167" s="27"/>
      <c r="P1167" s="9" t="s">
        <v>17</v>
      </c>
      <c r="Q1167" s="9"/>
      <c r="T1167" s="24" t="str">
        <f t="shared" si="18"/>
        <v>HR2016CSR3</v>
      </c>
    </row>
    <row r="1168" spans="1:20" ht="15" customHeight="1">
      <c r="A1168" s="20" t="s">
        <v>42</v>
      </c>
      <c r="B1168" s="20" t="s">
        <v>1105</v>
      </c>
      <c r="C1168" s="20">
        <v>2016</v>
      </c>
      <c r="D1168" s="20" t="s">
        <v>7</v>
      </c>
      <c r="E1168" s="18" t="s">
        <v>2374</v>
      </c>
      <c r="F1168" s="20" t="s">
        <v>3</v>
      </c>
      <c r="G1168" s="22" t="s">
        <v>3386</v>
      </c>
      <c r="H1168" s="18" t="s">
        <v>906</v>
      </c>
      <c r="I1168" s="20">
        <v>0.25</v>
      </c>
      <c r="J1168" s="21" t="s">
        <v>1221</v>
      </c>
      <c r="K1168" s="18" t="s">
        <v>2375</v>
      </c>
      <c r="L1168" s="18" t="s">
        <v>906</v>
      </c>
      <c r="M1168" s="21">
        <v>0.25</v>
      </c>
      <c r="N1168" s="27"/>
      <c r="O1168" s="27"/>
      <c r="P1168" s="9" t="s">
        <v>17</v>
      </c>
      <c r="Q1168" s="9"/>
      <c r="T1168" s="24" t="str">
        <f t="shared" si="18"/>
        <v>HR2016CSR4</v>
      </c>
    </row>
    <row r="1169" spans="1:20" ht="15" customHeight="1">
      <c r="A1169" s="20" t="s">
        <v>42</v>
      </c>
      <c r="B1169" s="20" t="s">
        <v>1105</v>
      </c>
      <c r="C1169" s="20">
        <v>2016</v>
      </c>
      <c r="D1169" s="20" t="s">
        <v>7</v>
      </c>
      <c r="E1169" s="18" t="s">
        <v>2374</v>
      </c>
      <c r="F1169" s="20" t="s">
        <v>3</v>
      </c>
      <c r="G1169" s="22" t="s">
        <v>3386</v>
      </c>
      <c r="H1169" s="18" t="s">
        <v>906</v>
      </c>
      <c r="I1169" s="20">
        <v>0.25</v>
      </c>
      <c r="J1169" s="21" t="s">
        <v>1222</v>
      </c>
      <c r="K1169" s="18" t="s">
        <v>2376</v>
      </c>
      <c r="L1169" s="18" t="s">
        <v>906</v>
      </c>
      <c r="M1169" s="21">
        <v>0.25</v>
      </c>
      <c r="N1169" s="27"/>
      <c r="O1169" s="27"/>
      <c r="P1169" s="9" t="s">
        <v>17</v>
      </c>
      <c r="Q1169" s="9"/>
      <c r="T1169" s="24" t="str">
        <f t="shared" si="18"/>
        <v>HR2016CSR4</v>
      </c>
    </row>
    <row r="1170" spans="1:20" ht="15" customHeight="1">
      <c r="A1170" s="20" t="s">
        <v>42</v>
      </c>
      <c r="B1170" s="20" t="s">
        <v>1105</v>
      </c>
      <c r="C1170" s="20">
        <v>2016</v>
      </c>
      <c r="D1170" s="20" t="s">
        <v>7</v>
      </c>
      <c r="E1170" s="18" t="s">
        <v>2374</v>
      </c>
      <c r="F1170" s="20" t="s">
        <v>3</v>
      </c>
      <c r="G1170" s="22" t="s">
        <v>3386</v>
      </c>
      <c r="H1170" s="18" t="s">
        <v>906</v>
      </c>
      <c r="I1170" s="20">
        <v>0.25</v>
      </c>
      <c r="J1170" s="21" t="s">
        <v>1223</v>
      </c>
      <c r="K1170" s="18" t="s">
        <v>2377</v>
      </c>
      <c r="L1170" s="18" t="s">
        <v>906</v>
      </c>
      <c r="M1170" s="21">
        <v>0.25</v>
      </c>
      <c r="N1170" s="27"/>
      <c r="O1170" s="27"/>
      <c r="P1170" s="9" t="s">
        <v>17</v>
      </c>
      <c r="Q1170" s="9"/>
      <c r="T1170" s="24" t="str">
        <f t="shared" si="18"/>
        <v>HR2016CSR4</v>
      </c>
    </row>
    <row r="1171" spans="1:20" ht="15" customHeight="1">
      <c r="A1171" s="20" t="s">
        <v>42</v>
      </c>
      <c r="B1171" s="20" t="s">
        <v>1105</v>
      </c>
      <c r="C1171" s="20">
        <v>2016</v>
      </c>
      <c r="D1171" s="20" t="s">
        <v>8</v>
      </c>
      <c r="E1171" s="18" t="s">
        <v>2379</v>
      </c>
      <c r="F1171" s="20" t="s">
        <v>3</v>
      </c>
      <c r="G1171" s="22" t="s">
        <v>3387</v>
      </c>
      <c r="H1171" s="18" t="s">
        <v>906</v>
      </c>
      <c r="I1171" s="20">
        <v>0.25</v>
      </c>
      <c r="J1171" s="21" t="s">
        <v>1221</v>
      </c>
      <c r="K1171" s="18" t="s">
        <v>2378</v>
      </c>
      <c r="L1171" s="18" t="s">
        <v>906</v>
      </c>
      <c r="M1171" s="21">
        <v>0.25</v>
      </c>
      <c r="N1171" s="27"/>
      <c r="O1171" s="27"/>
      <c r="P1171" s="9" t="s">
        <v>17</v>
      </c>
      <c r="Q1171" s="9"/>
      <c r="T1171" s="24" t="str">
        <f t="shared" si="18"/>
        <v>HR2016CSR5</v>
      </c>
    </row>
    <row r="1172" spans="1:20" ht="15" customHeight="1">
      <c r="A1172" s="20" t="s">
        <v>42</v>
      </c>
      <c r="B1172" s="20" t="s">
        <v>1105</v>
      </c>
      <c r="C1172" s="20">
        <v>2016</v>
      </c>
      <c r="D1172" s="20" t="s">
        <v>8</v>
      </c>
      <c r="E1172" s="18" t="s">
        <v>2379</v>
      </c>
      <c r="F1172" s="20" t="s">
        <v>3</v>
      </c>
      <c r="G1172" s="22" t="s">
        <v>3387</v>
      </c>
      <c r="H1172" s="18" t="s">
        <v>906</v>
      </c>
      <c r="I1172" s="20">
        <v>0.25</v>
      </c>
      <c r="J1172" s="21" t="s">
        <v>1222</v>
      </c>
      <c r="K1172" s="18" t="s">
        <v>2380</v>
      </c>
      <c r="L1172" s="18" t="s">
        <v>142</v>
      </c>
      <c r="M1172" s="21">
        <v>0.5</v>
      </c>
      <c r="N1172" s="27"/>
      <c r="O1172" s="27"/>
      <c r="P1172" s="9" t="s">
        <v>17</v>
      </c>
      <c r="Q1172" s="9"/>
      <c r="T1172" s="24" t="str">
        <f t="shared" si="18"/>
        <v>HR2016CSR5</v>
      </c>
    </row>
    <row r="1173" spans="1:20" ht="15" customHeight="1">
      <c r="A1173" s="20" t="s">
        <v>42</v>
      </c>
      <c r="B1173" s="20" t="s">
        <v>1105</v>
      </c>
      <c r="C1173" s="20">
        <v>2017</v>
      </c>
      <c r="D1173" s="20" t="s">
        <v>4</v>
      </c>
      <c r="E1173" s="18" t="s">
        <v>2768</v>
      </c>
      <c r="F1173" s="20" t="s">
        <v>13</v>
      </c>
      <c r="G1173" s="18" t="s">
        <v>3809</v>
      </c>
      <c r="H1173" s="18" t="s">
        <v>906</v>
      </c>
      <c r="I1173" s="20">
        <v>0.25</v>
      </c>
      <c r="J1173" s="21" t="s">
        <v>1264</v>
      </c>
      <c r="K1173" s="18" t="s">
        <v>2769</v>
      </c>
      <c r="L1173" s="18" t="s">
        <v>1164</v>
      </c>
      <c r="M1173" s="21">
        <v>0</v>
      </c>
      <c r="N1173" s="27"/>
      <c r="O1173" s="27"/>
      <c r="P1173" s="9" t="s">
        <v>17</v>
      </c>
      <c r="Q1173" s="9"/>
      <c r="T1173" s="24" t="str">
        <f t="shared" si="18"/>
        <v>HR2017CSR1</v>
      </c>
    </row>
    <row r="1174" spans="1:20" ht="15" customHeight="1">
      <c r="A1174" s="20" t="s">
        <v>42</v>
      </c>
      <c r="B1174" s="20" t="s">
        <v>1105</v>
      </c>
      <c r="C1174" s="20">
        <v>2017</v>
      </c>
      <c r="D1174" s="20" t="s">
        <v>4</v>
      </c>
      <c r="E1174" s="18" t="s">
        <v>2768</v>
      </c>
      <c r="F1174" s="20" t="s">
        <v>13</v>
      </c>
      <c r="G1174" s="18" t="s">
        <v>3809</v>
      </c>
      <c r="H1174" s="18" t="s">
        <v>906</v>
      </c>
      <c r="I1174" s="20">
        <v>0.25</v>
      </c>
      <c r="J1174" s="21" t="s">
        <v>1260</v>
      </c>
      <c r="K1174" s="18" t="s">
        <v>2770</v>
      </c>
      <c r="L1174" s="18" t="s">
        <v>1164</v>
      </c>
      <c r="M1174" s="21">
        <v>0</v>
      </c>
      <c r="N1174" s="27"/>
      <c r="O1174" s="27"/>
      <c r="P1174" s="9" t="s">
        <v>17</v>
      </c>
      <c r="Q1174" s="9"/>
      <c r="T1174" s="24" t="str">
        <f t="shared" si="18"/>
        <v>HR2017CSR1</v>
      </c>
    </row>
    <row r="1175" spans="1:20" ht="15" customHeight="1">
      <c r="A1175" s="20" t="s">
        <v>42</v>
      </c>
      <c r="B1175" s="20" t="s">
        <v>1105</v>
      </c>
      <c r="C1175" s="20">
        <v>2017</v>
      </c>
      <c r="D1175" s="20" t="s">
        <v>4</v>
      </c>
      <c r="E1175" s="18" t="s">
        <v>2768</v>
      </c>
      <c r="F1175" s="20" t="s">
        <v>13</v>
      </c>
      <c r="G1175" s="18" t="s">
        <v>3809</v>
      </c>
      <c r="H1175" s="18" t="s">
        <v>906</v>
      </c>
      <c r="I1175" s="20">
        <v>0.25</v>
      </c>
      <c r="J1175" s="21" t="s">
        <v>1261</v>
      </c>
      <c r="K1175" s="18" t="s">
        <v>2771</v>
      </c>
      <c r="L1175" s="18" t="s">
        <v>142</v>
      </c>
      <c r="M1175" s="21">
        <v>0.5</v>
      </c>
      <c r="N1175" s="27"/>
      <c r="O1175" s="27"/>
      <c r="P1175" s="9" t="s">
        <v>17</v>
      </c>
      <c r="Q1175" s="9"/>
      <c r="T1175" s="24" t="str">
        <f t="shared" si="18"/>
        <v>HR2017CSR1</v>
      </c>
    </row>
    <row r="1176" spans="1:20" ht="15" customHeight="1">
      <c r="A1176" s="20" t="s">
        <v>42</v>
      </c>
      <c r="B1176" s="20" t="s">
        <v>1105</v>
      </c>
      <c r="C1176" s="20">
        <v>2017</v>
      </c>
      <c r="D1176" s="20" t="s">
        <v>5</v>
      </c>
      <c r="E1176" s="18" t="s">
        <v>2772</v>
      </c>
      <c r="F1176" s="20" t="s">
        <v>3</v>
      </c>
      <c r="G1176" s="18" t="s">
        <v>2773</v>
      </c>
      <c r="H1176" s="18" t="s">
        <v>906</v>
      </c>
      <c r="I1176" s="20">
        <v>0.25</v>
      </c>
      <c r="J1176" s="21" t="s">
        <v>1264</v>
      </c>
      <c r="K1176" s="18" t="s">
        <v>2774</v>
      </c>
      <c r="L1176" s="18" t="s">
        <v>1164</v>
      </c>
      <c r="M1176" s="21">
        <v>0</v>
      </c>
      <c r="N1176" s="27"/>
      <c r="O1176" s="27"/>
      <c r="P1176" s="9" t="s">
        <v>17</v>
      </c>
      <c r="Q1176" s="9"/>
      <c r="T1176" s="24" t="str">
        <f t="shared" si="18"/>
        <v>HR2017CSR2</v>
      </c>
    </row>
    <row r="1177" spans="1:20" ht="15" customHeight="1">
      <c r="A1177" s="20" t="s">
        <v>42</v>
      </c>
      <c r="B1177" s="20" t="s">
        <v>1105</v>
      </c>
      <c r="C1177" s="20">
        <v>2017</v>
      </c>
      <c r="D1177" s="20" t="s">
        <v>5</v>
      </c>
      <c r="E1177" s="18" t="s">
        <v>2772</v>
      </c>
      <c r="F1177" s="20" t="s">
        <v>3</v>
      </c>
      <c r="G1177" s="18" t="s">
        <v>2773</v>
      </c>
      <c r="H1177" s="18" t="s">
        <v>906</v>
      </c>
      <c r="I1177" s="20">
        <v>0.25</v>
      </c>
      <c r="J1177" s="21" t="s">
        <v>1260</v>
      </c>
      <c r="K1177" s="18" t="s">
        <v>2775</v>
      </c>
      <c r="L1177" s="18" t="s">
        <v>1149</v>
      </c>
      <c r="M1177" s="21">
        <v>0.25</v>
      </c>
      <c r="N1177" s="27"/>
      <c r="O1177" s="27"/>
      <c r="P1177" s="9" t="s">
        <v>17</v>
      </c>
      <c r="Q1177" s="9"/>
      <c r="T1177" s="24" t="str">
        <f t="shared" si="18"/>
        <v>HR2017CSR2</v>
      </c>
    </row>
    <row r="1178" spans="1:20" ht="15" customHeight="1">
      <c r="A1178" s="20" t="s">
        <v>42</v>
      </c>
      <c r="B1178" s="20" t="s">
        <v>1105</v>
      </c>
      <c r="C1178" s="20">
        <v>2017</v>
      </c>
      <c r="D1178" s="20" t="s">
        <v>6</v>
      </c>
      <c r="E1178" s="18" t="s">
        <v>2776</v>
      </c>
      <c r="F1178" s="20" t="s">
        <v>3</v>
      </c>
      <c r="G1178" s="18" t="s">
        <v>2777</v>
      </c>
      <c r="H1178" s="18" t="s">
        <v>906</v>
      </c>
      <c r="I1178" s="20">
        <v>0.25</v>
      </c>
      <c r="J1178" s="21" t="s">
        <v>1264</v>
      </c>
      <c r="K1178" s="18" t="s">
        <v>2778</v>
      </c>
      <c r="L1178" s="18" t="s">
        <v>1149</v>
      </c>
      <c r="M1178" s="21">
        <v>0.25</v>
      </c>
      <c r="N1178" s="27"/>
      <c r="O1178" s="27"/>
      <c r="P1178" s="9" t="s">
        <v>17</v>
      </c>
      <c r="Q1178" s="9"/>
      <c r="T1178" s="24" t="str">
        <f t="shared" si="18"/>
        <v>HR2017CSR3</v>
      </c>
    </row>
    <row r="1179" spans="1:20" ht="15" customHeight="1">
      <c r="A1179" s="20" t="s">
        <v>42</v>
      </c>
      <c r="B1179" s="20" t="s">
        <v>1105</v>
      </c>
      <c r="C1179" s="20">
        <v>2017</v>
      </c>
      <c r="D1179" s="20" t="s">
        <v>6</v>
      </c>
      <c r="E1179" s="18" t="s">
        <v>2776</v>
      </c>
      <c r="F1179" s="20" t="s">
        <v>3</v>
      </c>
      <c r="G1179" s="18" t="s">
        <v>2777</v>
      </c>
      <c r="H1179" s="18" t="s">
        <v>906</v>
      </c>
      <c r="I1179" s="20">
        <v>0.25</v>
      </c>
      <c r="J1179" s="21" t="s">
        <v>1260</v>
      </c>
      <c r="K1179" s="18" t="s">
        <v>2779</v>
      </c>
      <c r="L1179" s="18" t="s">
        <v>1149</v>
      </c>
      <c r="M1179" s="21">
        <v>0.25</v>
      </c>
      <c r="N1179" s="27"/>
      <c r="O1179" s="27"/>
      <c r="P1179" s="9" t="s">
        <v>17</v>
      </c>
      <c r="Q1179" s="9"/>
      <c r="T1179" s="24" t="str">
        <f t="shared" si="18"/>
        <v>HR2017CSR3</v>
      </c>
    </row>
    <row r="1180" spans="1:20" ht="15" customHeight="1">
      <c r="A1180" s="20" t="s">
        <v>42</v>
      </c>
      <c r="B1180" s="20" t="s">
        <v>1105</v>
      </c>
      <c r="C1180" s="20">
        <v>2017</v>
      </c>
      <c r="D1180" s="20" t="s">
        <v>7</v>
      </c>
      <c r="E1180" s="18" t="s">
        <v>2780</v>
      </c>
      <c r="F1180" s="20" t="s">
        <v>3</v>
      </c>
      <c r="G1180" s="18" t="s">
        <v>2781</v>
      </c>
      <c r="H1180" s="18" t="s">
        <v>907</v>
      </c>
      <c r="I1180" s="20">
        <v>0</v>
      </c>
      <c r="J1180" s="21" t="s">
        <v>1264</v>
      </c>
      <c r="K1180" s="18" t="s">
        <v>2782</v>
      </c>
      <c r="L1180" s="18" t="s">
        <v>1164</v>
      </c>
      <c r="M1180" s="21">
        <v>0</v>
      </c>
      <c r="N1180" s="27"/>
      <c r="O1180" s="27"/>
      <c r="P1180" s="9" t="s">
        <v>17</v>
      </c>
      <c r="Q1180" s="9"/>
      <c r="T1180" s="24" t="str">
        <f t="shared" si="18"/>
        <v>HR2017CSR4</v>
      </c>
    </row>
    <row r="1181" spans="1:20" ht="15" customHeight="1">
      <c r="A1181" s="20" t="s">
        <v>42</v>
      </c>
      <c r="B1181" s="20" t="s">
        <v>1105</v>
      </c>
      <c r="C1181" s="20">
        <v>2017</v>
      </c>
      <c r="D1181" s="20" t="s">
        <v>7</v>
      </c>
      <c r="E1181" s="18" t="s">
        <v>2780</v>
      </c>
      <c r="F1181" s="20" t="s">
        <v>3</v>
      </c>
      <c r="G1181" s="18" t="s">
        <v>2781</v>
      </c>
      <c r="H1181" s="18" t="s">
        <v>907</v>
      </c>
      <c r="I1181" s="20">
        <v>0</v>
      </c>
      <c r="J1181" s="21" t="s">
        <v>1260</v>
      </c>
      <c r="K1181" s="18" t="s">
        <v>2783</v>
      </c>
      <c r="L1181" s="18" t="s">
        <v>1164</v>
      </c>
      <c r="M1181" s="21">
        <v>0</v>
      </c>
      <c r="N1181" s="27"/>
      <c r="O1181" s="27"/>
      <c r="P1181" s="9" t="s">
        <v>17</v>
      </c>
      <c r="Q1181" s="9"/>
      <c r="T1181" s="24" t="str">
        <f t="shared" si="18"/>
        <v>HR2017CSR4</v>
      </c>
    </row>
    <row r="1182" spans="1:20" ht="15" customHeight="1">
      <c r="A1182" s="20" t="s">
        <v>42</v>
      </c>
      <c r="B1182" s="20" t="s">
        <v>1105</v>
      </c>
      <c r="C1182" s="20">
        <v>2017</v>
      </c>
      <c r="D1182" s="20" t="s">
        <v>8</v>
      </c>
      <c r="E1182" s="18" t="s">
        <v>2784</v>
      </c>
      <c r="F1182" s="20" t="s">
        <v>3</v>
      </c>
      <c r="G1182" s="18" t="s">
        <v>2785</v>
      </c>
      <c r="H1182" s="18" t="s">
        <v>906</v>
      </c>
      <c r="I1182" s="20">
        <v>0.25</v>
      </c>
      <c r="J1182" s="21" t="s">
        <v>1264</v>
      </c>
      <c r="K1182" s="18" t="s">
        <v>2786</v>
      </c>
      <c r="L1182" s="18" t="s">
        <v>1149</v>
      </c>
      <c r="M1182" s="21">
        <v>0.25</v>
      </c>
      <c r="N1182" s="27"/>
      <c r="O1182" s="27"/>
      <c r="P1182" s="9" t="s">
        <v>17</v>
      </c>
      <c r="Q1182" s="9"/>
      <c r="T1182" s="24" t="str">
        <f t="shared" si="18"/>
        <v>HR2017CSR5</v>
      </c>
    </row>
    <row r="1183" spans="1:20" ht="15" customHeight="1">
      <c r="A1183" s="20" t="s">
        <v>42</v>
      </c>
      <c r="B1183" s="20" t="s">
        <v>1105</v>
      </c>
      <c r="C1183" s="20">
        <v>2017</v>
      </c>
      <c r="D1183" s="20" t="s">
        <v>8</v>
      </c>
      <c r="E1183" s="18" t="s">
        <v>2784</v>
      </c>
      <c r="F1183" s="20" t="s">
        <v>3</v>
      </c>
      <c r="G1183" s="18" t="s">
        <v>2785</v>
      </c>
      <c r="H1183" s="18" t="s">
        <v>906</v>
      </c>
      <c r="I1183" s="20">
        <v>0.25</v>
      </c>
      <c r="J1183" s="21" t="s">
        <v>1260</v>
      </c>
      <c r="K1183" s="18" t="s">
        <v>2787</v>
      </c>
      <c r="L1183" s="18" t="s">
        <v>1149</v>
      </c>
      <c r="M1183" s="21">
        <v>0.25</v>
      </c>
      <c r="N1183" s="27"/>
      <c r="O1183" s="27"/>
      <c r="P1183" s="9" t="s">
        <v>17</v>
      </c>
      <c r="Q1183" s="9"/>
      <c r="T1183" s="24" t="str">
        <f t="shared" si="18"/>
        <v>HR2017CSR5</v>
      </c>
    </row>
    <row r="1184" spans="1:20" ht="15" customHeight="1">
      <c r="A1184" s="20" t="s">
        <v>42</v>
      </c>
      <c r="B1184" s="20" t="s">
        <v>1105</v>
      </c>
      <c r="C1184" s="20">
        <v>2017</v>
      </c>
      <c r="D1184" s="20" t="s">
        <v>8</v>
      </c>
      <c r="E1184" s="18" t="s">
        <v>2784</v>
      </c>
      <c r="F1184" s="20" t="s">
        <v>3</v>
      </c>
      <c r="G1184" s="18" t="s">
        <v>2785</v>
      </c>
      <c r="H1184" s="18" t="s">
        <v>906</v>
      </c>
      <c r="I1184" s="20">
        <v>0.25</v>
      </c>
      <c r="J1184" s="21" t="s">
        <v>1261</v>
      </c>
      <c r="K1184" s="18" t="s">
        <v>2788</v>
      </c>
      <c r="L1184" s="18" t="s">
        <v>1149</v>
      </c>
      <c r="M1184" s="21">
        <v>0.25</v>
      </c>
      <c r="N1184" s="27"/>
      <c r="O1184" s="27"/>
      <c r="P1184" s="9" t="s">
        <v>17</v>
      </c>
      <c r="Q1184" s="9"/>
      <c r="T1184" s="24" t="str">
        <f t="shared" si="18"/>
        <v>HR2017CSR5</v>
      </c>
    </row>
    <row r="1185" spans="1:20" ht="15" customHeight="1">
      <c r="A1185" s="20" t="s">
        <v>42</v>
      </c>
      <c r="B1185" s="20" t="s">
        <v>1105</v>
      </c>
      <c r="C1185" s="20">
        <v>2017</v>
      </c>
      <c r="D1185" s="20" t="s">
        <v>8</v>
      </c>
      <c r="E1185" s="18" t="s">
        <v>2784</v>
      </c>
      <c r="F1185" s="20" t="s">
        <v>3</v>
      </c>
      <c r="G1185" s="18" t="s">
        <v>2785</v>
      </c>
      <c r="H1185" s="18" t="s">
        <v>906</v>
      </c>
      <c r="I1185" s="20">
        <v>0.25</v>
      </c>
      <c r="J1185" s="21" t="s">
        <v>1262</v>
      </c>
      <c r="K1185" s="18" t="s">
        <v>2789</v>
      </c>
      <c r="L1185" s="18" t="s">
        <v>1149</v>
      </c>
      <c r="M1185" s="21">
        <v>0.25</v>
      </c>
      <c r="N1185" s="27"/>
      <c r="O1185" s="27"/>
      <c r="P1185" s="9" t="s">
        <v>17</v>
      </c>
      <c r="Q1185" s="9"/>
      <c r="T1185" s="24" t="str">
        <f t="shared" si="18"/>
        <v>HR2017CSR5</v>
      </c>
    </row>
    <row r="1186" spans="1:20" ht="15" customHeight="1">
      <c r="A1186" s="20" t="s">
        <v>42</v>
      </c>
      <c r="B1186" s="20" t="s">
        <v>1105</v>
      </c>
      <c r="C1186" s="20">
        <v>2018</v>
      </c>
      <c r="D1186" s="20" t="s">
        <v>4</v>
      </c>
      <c r="E1186" s="18" t="s">
        <v>3458</v>
      </c>
      <c r="F1186" s="20" t="s">
        <v>3</v>
      </c>
      <c r="G1186" s="18" t="s">
        <v>3615</v>
      </c>
      <c r="H1186" s="18" t="s">
        <v>1</v>
      </c>
      <c r="I1186" s="20">
        <v>0.5</v>
      </c>
      <c r="J1186" s="21" t="s">
        <v>1264</v>
      </c>
      <c r="K1186" s="18" t="s">
        <v>3616</v>
      </c>
      <c r="L1186" s="18" t="s">
        <v>641</v>
      </c>
      <c r="M1186" s="21">
        <v>0.75</v>
      </c>
      <c r="N1186" s="27"/>
      <c r="O1186" s="27"/>
      <c r="P1186" s="9" t="s">
        <v>17</v>
      </c>
      <c r="Q1186" s="9"/>
      <c r="T1186" s="24" t="str">
        <f t="shared" si="18"/>
        <v>HR2018CSR1</v>
      </c>
    </row>
    <row r="1187" spans="1:20" ht="15" customHeight="1">
      <c r="A1187" s="20" t="s">
        <v>42</v>
      </c>
      <c r="B1187" s="20" t="s">
        <v>1105</v>
      </c>
      <c r="C1187" s="20">
        <v>2018</v>
      </c>
      <c r="D1187" s="20" t="s">
        <v>4</v>
      </c>
      <c r="E1187" s="18" t="s">
        <v>3458</v>
      </c>
      <c r="F1187" s="20" t="s">
        <v>3</v>
      </c>
      <c r="G1187" s="18" t="s">
        <v>3615</v>
      </c>
      <c r="H1187" s="18" t="s">
        <v>1</v>
      </c>
      <c r="I1187" s="20">
        <v>0.5</v>
      </c>
      <c r="J1187" s="21" t="s">
        <v>1260</v>
      </c>
      <c r="K1187" s="18" t="s">
        <v>3617</v>
      </c>
      <c r="L1187" s="18" t="s">
        <v>907</v>
      </c>
      <c r="M1187" s="21">
        <v>0</v>
      </c>
      <c r="N1187" s="27"/>
      <c r="O1187" s="27"/>
      <c r="P1187" s="9" t="s">
        <v>17</v>
      </c>
      <c r="Q1187" s="9"/>
      <c r="T1187" s="24" t="str">
        <f t="shared" si="18"/>
        <v>HR2018CSR1</v>
      </c>
    </row>
    <row r="1188" spans="1:20" ht="15" customHeight="1">
      <c r="A1188" s="20" t="s">
        <v>42</v>
      </c>
      <c r="B1188" s="20" t="s">
        <v>1105</v>
      </c>
      <c r="C1188" s="20">
        <v>2018</v>
      </c>
      <c r="D1188" s="20" t="s">
        <v>5</v>
      </c>
      <c r="E1188" s="18" t="s">
        <v>3459</v>
      </c>
      <c r="F1188" s="20" t="s">
        <v>3</v>
      </c>
      <c r="G1188" s="18" t="s">
        <v>3618</v>
      </c>
      <c r="H1188" s="18" t="s">
        <v>1</v>
      </c>
      <c r="I1188" s="20">
        <v>0.5</v>
      </c>
      <c r="J1188" s="21" t="s">
        <v>1264</v>
      </c>
      <c r="K1188" s="18" t="s">
        <v>3619</v>
      </c>
      <c r="L1188" s="18" t="s">
        <v>641</v>
      </c>
      <c r="M1188" s="21">
        <v>0.75</v>
      </c>
      <c r="N1188" s="27"/>
      <c r="O1188" s="27"/>
      <c r="P1188" s="9" t="s">
        <v>17</v>
      </c>
      <c r="Q1188" s="9"/>
      <c r="T1188" s="24" t="str">
        <f t="shared" si="18"/>
        <v>HR2018CSR2</v>
      </c>
    </row>
    <row r="1189" spans="1:20" ht="15" customHeight="1">
      <c r="A1189" s="20" t="s">
        <v>42</v>
      </c>
      <c r="B1189" s="20" t="s">
        <v>1105</v>
      </c>
      <c r="C1189" s="20">
        <v>2018</v>
      </c>
      <c r="D1189" s="20" t="s">
        <v>5</v>
      </c>
      <c r="E1189" s="18" t="s">
        <v>3459</v>
      </c>
      <c r="F1189" s="20" t="s">
        <v>3</v>
      </c>
      <c r="G1189" s="18" t="s">
        <v>3618</v>
      </c>
      <c r="H1189" s="18" t="s">
        <v>1</v>
      </c>
      <c r="I1189" s="20">
        <v>0.5</v>
      </c>
      <c r="J1189" s="21" t="s">
        <v>1260</v>
      </c>
      <c r="K1189" s="18" t="s">
        <v>3620</v>
      </c>
      <c r="L1189" s="18" t="s">
        <v>1</v>
      </c>
      <c r="M1189" s="21">
        <v>0.5</v>
      </c>
      <c r="N1189" s="27"/>
      <c r="O1189" s="27"/>
      <c r="P1189" s="9" t="s">
        <v>17</v>
      </c>
      <c r="Q1189" s="9"/>
      <c r="T1189" s="24" t="str">
        <f t="shared" si="18"/>
        <v>HR2018CSR2</v>
      </c>
    </row>
    <row r="1190" spans="1:20" ht="15" customHeight="1">
      <c r="A1190" s="20" t="s">
        <v>42</v>
      </c>
      <c r="B1190" s="20" t="s">
        <v>1105</v>
      </c>
      <c r="C1190" s="20">
        <v>2018</v>
      </c>
      <c r="D1190" s="20" t="s">
        <v>5</v>
      </c>
      <c r="E1190" s="18" t="s">
        <v>3459</v>
      </c>
      <c r="F1190" s="20" t="s">
        <v>3</v>
      </c>
      <c r="G1190" s="18" t="s">
        <v>3618</v>
      </c>
      <c r="H1190" s="18" t="s">
        <v>1</v>
      </c>
      <c r="I1190" s="20">
        <v>0.5</v>
      </c>
      <c r="J1190" s="21" t="s">
        <v>1261</v>
      </c>
      <c r="K1190" s="18" t="s">
        <v>3621</v>
      </c>
      <c r="L1190" s="18" t="s">
        <v>906</v>
      </c>
      <c r="M1190" s="21">
        <v>0.25</v>
      </c>
      <c r="N1190" s="27"/>
      <c r="O1190" s="27"/>
      <c r="P1190" s="9" t="s">
        <v>17</v>
      </c>
      <c r="Q1190" s="9"/>
      <c r="T1190" s="24" t="str">
        <f t="shared" si="18"/>
        <v>HR2018CSR2</v>
      </c>
    </row>
    <row r="1191" spans="1:20" ht="15" customHeight="1">
      <c r="A1191" s="20" t="s">
        <v>42</v>
      </c>
      <c r="B1191" s="20" t="s">
        <v>1105</v>
      </c>
      <c r="C1191" s="20">
        <v>2018</v>
      </c>
      <c r="D1191" s="20" t="s">
        <v>6</v>
      </c>
      <c r="E1191" s="18" t="s">
        <v>3460</v>
      </c>
      <c r="F1191" s="20" t="s">
        <v>3</v>
      </c>
      <c r="G1191" s="18" t="s">
        <v>3622</v>
      </c>
      <c r="H1191" s="18" t="s">
        <v>906</v>
      </c>
      <c r="I1191" s="20">
        <v>0.25</v>
      </c>
      <c r="J1191" s="21" t="s">
        <v>1264</v>
      </c>
      <c r="K1191" s="18" t="s">
        <v>3623</v>
      </c>
      <c r="L1191" s="18" t="s">
        <v>1</v>
      </c>
      <c r="M1191" s="21">
        <v>0.5</v>
      </c>
      <c r="N1191" s="27"/>
      <c r="O1191" s="27"/>
      <c r="P1191" s="9" t="s">
        <v>17</v>
      </c>
      <c r="Q1191" s="9"/>
      <c r="T1191" s="24" t="str">
        <f t="shared" si="18"/>
        <v>HR2018CSR3</v>
      </c>
    </row>
    <row r="1192" spans="1:20" ht="15" customHeight="1">
      <c r="A1192" s="20" t="s">
        <v>42</v>
      </c>
      <c r="B1192" s="20" t="s">
        <v>1105</v>
      </c>
      <c r="C1192" s="20">
        <v>2018</v>
      </c>
      <c r="D1192" s="20" t="s">
        <v>6</v>
      </c>
      <c r="E1192" s="18" t="s">
        <v>3460</v>
      </c>
      <c r="F1192" s="20" t="s">
        <v>3</v>
      </c>
      <c r="G1192" s="18" t="s">
        <v>3622</v>
      </c>
      <c r="H1192" s="18" t="s">
        <v>906</v>
      </c>
      <c r="I1192" s="20">
        <v>0.25</v>
      </c>
      <c r="J1192" s="21" t="s">
        <v>1260</v>
      </c>
      <c r="K1192" s="18" t="s">
        <v>3624</v>
      </c>
      <c r="L1192" s="18" t="s">
        <v>906</v>
      </c>
      <c r="M1192" s="21">
        <v>0.25</v>
      </c>
      <c r="N1192" s="27"/>
      <c r="O1192" s="27"/>
      <c r="P1192" s="9" t="s">
        <v>17</v>
      </c>
      <c r="Q1192" s="9"/>
      <c r="T1192" s="24" t="str">
        <f t="shared" si="18"/>
        <v>HR2018CSR3</v>
      </c>
    </row>
    <row r="1193" spans="1:20" ht="15" customHeight="1">
      <c r="A1193" s="20" t="s">
        <v>42</v>
      </c>
      <c r="B1193" s="20" t="s">
        <v>1105</v>
      </c>
      <c r="C1193" s="20">
        <v>2018</v>
      </c>
      <c r="D1193" s="20" t="s">
        <v>7</v>
      </c>
      <c r="E1193" s="18" t="s">
        <v>3525</v>
      </c>
      <c r="F1193" s="20" t="s">
        <v>3</v>
      </c>
      <c r="G1193" s="18" t="s">
        <v>3625</v>
      </c>
      <c r="H1193" s="18" t="s">
        <v>1</v>
      </c>
      <c r="I1193" s="20">
        <v>0.5</v>
      </c>
      <c r="J1193" s="21" t="s">
        <v>1264</v>
      </c>
      <c r="K1193" s="18" t="s">
        <v>3626</v>
      </c>
      <c r="L1193" s="18" t="s">
        <v>906</v>
      </c>
      <c r="M1193" s="21">
        <v>0.25</v>
      </c>
      <c r="N1193" s="27"/>
      <c r="O1193" s="27"/>
      <c r="P1193" s="9" t="s">
        <v>17</v>
      </c>
      <c r="Q1193" s="9"/>
      <c r="T1193" s="24" t="str">
        <f t="shared" si="18"/>
        <v>HR2018CSR4</v>
      </c>
    </row>
    <row r="1194" spans="1:20" ht="15" customHeight="1">
      <c r="A1194" s="20" t="s">
        <v>42</v>
      </c>
      <c r="B1194" s="20" t="s">
        <v>1105</v>
      </c>
      <c r="C1194" s="20">
        <v>2018</v>
      </c>
      <c r="D1194" s="20" t="s">
        <v>7</v>
      </c>
      <c r="E1194" s="18" t="s">
        <v>3525</v>
      </c>
      <c r="F1194" s="20" t="s">
        <v>3</v>
      </c>
      <c r="G1194" s="18" t="s">
        <v>3625</v>
      </c>
      <c r="H1194" s="18" t="s">
        <v>1</v>
      </c>
      <c r="I1194" s="20">
        <v>0.5</v>
      </c>
      <c r="J1194" s="21" t="s">
        <v>1260</v>
      </c>
      <c r="K1194" s="18" t="s">
        <v>3627</v>
      </c>
      <c r="L1194" s="18" t="s">
        <v>1</v>
      </c>
      <c r="M1194" s="21">
        <v>0.5</v>
      </c>
      <c r="N1194" s="27"/>
      <c r="O1194" s="27"/>
      <c r="P1194" s="9" t="s">
        <v>17</v>
      </c>
      <c r="Q1194" s="9"/>
      <c r="T1194" s="24" t="str">
        <f t="shared" si="18"/>
        <v>HR2018CSR4</v>
      </c>
    </row>
    <row r="1195" spans="1:20" ht="15" customHeight="1">
      <c r="A1195" s="20" t="s">
        <v>42</v>
      </c>
      <c r="B1195" s="20" t="s">
        <v>1105</v>
      </c>
      <c r="C1195" s="20">
        <v>2018</v>
      </c>
      <c r="D1195" s="20" t="s">
        <v>7</v>
      </c>
      <c r="E1195" s="18" t="s">
        <v>3525</v>
      </c>
      <c r="F1195" s="20" t="s">
        <v>3</v>
      </c>
      <c r="G1195" s="18" t="s">
        <v>3625</v>
      </c>
      <c r="H1195" s="18" t="s">
        <v>1</v>
      </c>
      <c r="I1195" s="20">
        <v>0.5</v>
      </c>
      <c r="J1195" s="21" t="s">
        <v>1261</v>
      </c>
      <c r="K1195" s="18" t="s">
        <v>3628</v>
      </c>
      <c r="L1195" s="18" t="s">
        <v>906</v>
      </c>
      <c r="M1195" s="21">
        <v>0.25</v>
      </c>
      <c r="N1195" s="27"/>
      <c r="O1195" s="27"/>
      <c r="P1195" s="9" t="s">
        <v>17</v>
      </c>
      <c r="Q1195" s="9"/>
      <c r="T1195" s="24" t="str">
        <f t="shared" si="18"/>
        <v>HR2018CSR4</v>
      </c>
    </row>
    <row r="1196" spans="1:20" ht="15" customHeight="1">
      <c r="A1196" s="21" t="s">
        <v>42</v>
      </c>
      <c r="B1196" s="21" t="s">
        <v>1105</v>
      </c>
      <c r="C1196" s="21">
        <v>2018</v>
      </c>
      <c r="D1196" s="21" t="s">
        <v>7</v>
      </c>
      <c r="E1196" s="82" t="s">
        <v>3525</v>
      </c>
      <c r="F1196" s="21" t="s">
        <v>3</v>
      </c>
      <c r="G1196" s="82" t="s">
        <v>3625</v>
      </c>
      <c r="H1196" s="82" t="s">
        <v>1</v>
      </c>
      <c r="I1196" s="21">
        <v>0.5</v>
      </c>
      <c r="J1196" s="21" t="s">
        <v>1262</v>
      </c>
      <c r="K1196" s="82" t="s">
        <v>3629</v>
      </c>
      <c r="L1196" s="82" t="s">
        <v>1</v>
      </c>
      <c r="M1196" s="21">
        <v>0.5</v>
      </c>
      <c r="N1196" s="27"/>
      <c r="O1196" s="27"/>
      <c r="P1196" s="9" t="s">
        <v>17</v>
      </c>
      <c r="Q1196" s="9"/>
      <c r="T1196" s="24" t="str">
        <f t="shared" si="18"/>
        <v>HR2018CSR4</v>
      </c>
    </row>
    <row r="1197" spans="1:20" ht="15" customHeight="1">
      <c r="A1197" s="21" t="s">
        <v>42</v>
      </c>
      <c r="B1197" s="21" t="s">
        <v>1105</v>
      </c>
      <c r="C1197" s="21">
        <v>2019</v>
      </c>
      <c r="D1197" s="21" t="s">
        <v>4</v>
      </c>
      <c r="E1197" s="82" t="s">
        <v>3927</v>
      </c>
      <c r="F1197" s="21" t="s">
        <v>3</v>
      </c>
      <c r="G1197" s="82" t="s">
        <v>4153</v>
      </c>
      <c r="H1197" s="82" t="s">
        <v>906</v>
      </c>
      <c r="I1197" s="21">
        <v>0.25</v>
      </c>
      <c r="J1197" s="21" t="s">
        <v>1264</v>
      </c>
      <c r="K1197" s="82" t="s">
        <v>4154</v>
      </c>
      <c r="L1197" s="82" t="s">
        <v>906</v>
      </c>
      <c r="M1197" s="21">
        <v>0.25</v>
      </c>
      <c r="N1197" s="27"/>
      <c r="O1197" s="27"/>
      <c r="P1197" s="9" t="s">
        <v>17</v>
      </c>
      <c r="Q1197" s="9"/>
      <c r="T1197" s="24" t="str">
        <f t="shared" si="18"/>
        <v>HR2019CSR1</v>
      </c>
    </row>
    <row r="1198" spans="1:20" ht="15" customHeight="1">
      <c r="A1198" s="21" t="s">
        <v>42</v>
      </c>
      <c r="B1198" s="21" t="s">
        <v>1105</v>
      </c>
      <c r="C1198" s="21">
        <v>2019</v>
      </c>
      <c r="D1198" s="21" t="s">
        <v>4</v>
      </c>
      <c r="E1198" s="82" t="s">
        <v>3927</v>
      </c>
      <c r="F1198" s="21" t="s">
        <v>3</v>
      </c>
      <c r="G1198" s="82" t="s">
        <v>4153</v>
      </c>
      <c r="H1198" s="82" t="s">
        <v>906</v>
      </c>
      <c r="I1198" s="21">
        <v>0.25</v>
      </c>
      <c r="J1198" s="21" t="s">
        <v>1260</v>
      </c>
      <c r="K1198" s="82" t="s">
        <v>4152</v>
      </c>
      <c r="L1198" s="82" t="s">
        <v>1</v>
      </c>
      <c r="M1198" s="21">
        <v>0.5</v>
      </c>
      <c r="N1198" s="27"/>
      <c r="O1198" s="27"/>
      <c r="Q1198" s="9"/>
      <c r="T1198" s="24" t="str">
        <f t="shared" si="18"/>
        <v>HR2019CSR1</v>
      </c>
    </row>
    <row r="1199" spans="1:20" ht="15" customHeight="1">
      <c r="A1199" s="21" t="s">
        <v>42</v>
      </c>
      <c r="B1199" s="21" t="s">
        <v>1105</v>
      </c>
      <c r="C1199" s="21">
        <v>2019</v>
      </c>
      <c r="D1199" s="21" t="s">
        <v>5</v>
      </c>
      <c r="E1199" s="82" t="s">
        <v>3928</v>
      </c>
      <c r="F1199" s="21" t="s">
        <v>3</v>
      </c>
      <c r="G1199" s="82" t="s">
        <v>4159</v>
      </c>
      <c r="H1199" s="82" t="s">
        <v>1</v>
      </c>
      <c r="I1199" s="21">
        <v>0.5</v>
      </c>
      <c r="J1199" s="21" t="s">
        <v>1264</v>
      </c>
      <c r="K1199" s="82" t="s">
        <v>4155</v>
      </c>
      <c r="L1199" s="82" t="s">
        <v>1</v>
      </c>
      <c r="M1199" s="21">
        <v>0.5</v>
      </c>
      <c r="N1199" s="27"/>
      <c r="O1199" s="27"/>
      <c r="Q1199" s="9"/>
      <c r="T1199" s="24" t="str">
        <f t="shared" si="18"/>
        <v>HR2019CSR2</v>
      </c>
    </row>
    <row r="1200" spans="1:20" ht="15" customHeight="1">
      <c r="A1200" s="21" t="s">
        <v>42</v>
      </c>
      <c r="B1200" s="21" t="s">
        <v>1105</v>
      </c>
      <c r="C1200" s="21">
        <v>2019</v>
      </c>
      <c r="D1200" s="21" t="s">
        <v>5</v>
      </c>
      <c r="E1200" s="82" t="s">
        <v>3928</v>
      </c>
      <c r="F1200" s="21" t="s">
        <v>3</v>
      </c>
      <c r="G1200" s="82" t="s">
        <v>4159</v>
      </c>
      <c r="H1200" s="82" t="s">
        <v>1</v>
      </c>
      <c r="I1200" s="21">
        <v>0.5</v>
      </c>
      <c r="J1200" s="21" t="s">
        <v>1260</v>
      </c>
      <c r="K1200" s="82" t="s">
        <v>4156</v>
      </c>
      <c r="L1200" s="82" t="s">
        <v>906</v>
      </c>
      <c r="M1200" s="21">
        <v>0.25</v>
      </c>
      <c r="N1200" s="27"/>
      <c r="O1200" s="27"/>
      <c r="Q1200" s="9"/>
      <c r="T1200" s="24" t="str">
        <f t="shared" si="18"/>
        <v>HR2019CSR2</v>
      </c>
    </row>
    <row r="1201" spans="1:20" ht="15" customHeight="1">
      <c r="A1201" s="21" t="s">
        <v>42</v>
      </c>
      <c r="B1201" s="21" t="s">
        <v>1105</v>
      </c>
      <c r="C1201" s="21">
        <v>2019</v>
      </c>
      <c r="D1201" s="21" t="s">
        <v>5</v>
      </c>
      <c r="E1201" s="82" t="s">
        <v>3928</v>
      </c>
      <c r="F1201" s="21" t="s">
        <v>3</v>
      </c>
      <c r="G1201" s="82" t="s">
        <v>4159</v>
      </c>
      <c r="H1201" s="82" t="s">
        <v>1</v>
      </c>
      <c r="I1201" s="21">
        <v>0.5</v>
      </c>
      <c r="J1201" s="21" t="s">
        <v>1261</v>
      </c>
      <c r="K1201" s="82" t="s">
        <v>4157</v>
      </c>
      <c r="L1201" s="82" t="s">
        <v>1</v>
      </c>
      <c r="M1201" s="21">
        <v>0.5</v>
      </c>
      <c r="N1201" s="27"/>
      <c r="O1201" s="27"/>
      <c r="Q1201" s="9"/>
      <c r="T1201" s="24" t="str">
        <f t="shared" si="18"/>
        <v>HR2019CSR2</v>
      </c>
    </row>
    <row r="1202" spans="1:20" ht="15" customHeight="1">
      <c r="A1202" s="21" t="s">
        <v>42</v>
      </c>
      <c r="B1202" s="21" t="s">
        <v>1105</v>
      </c>
      <c r="C1202" s="21">
        <v>2019</v>
      </c>
      <c r="D1202" s="21" t="s">
        <v>5</v>
      </c>
      <c r="E1202" s="82" t="s">
        <v>3928</v>
      </c>
      <c r="F1202" s="21" t="s">
        <v>3</v>
      </c>
      <c r="G1202" s="82" t="s">
        <v>4159</v>
      </c>
      <c r="H1202" s="82" t="s">
        <v>1</v>
      </c>
      <c r="I1202" s="21">
        <v>0.5</v>
      </c>
      <c r="J1202" s="21" t="s">
        <v>1262</v>
      </c>
      <c r="K1202" s="82" t="s">
        <v>4158</v>
      </c>
      <c r="L1202" s="82" t="s">
        <v>906</v>
      </c>
      <c r="M1202" s="21">
        <v>0.25</v>
      </c>
      <c r="N1202" s="27"/>
      <c r="O1202" s="27"/>
      <c r="Q1202" s="9"/>
      <c r="T1202" s="24" t="str">
        <f t="shared" si="18"/>
        <v>HR2019CSR2</v>
      </c>
    </row>
    <row r="1203" spans="1:20" ht="15" customHeight="1">
      <c r="A1203" s="21" t="s">
        <v>42</v>
      </c>
      <c r="B1203" s="21" t="s">
        <v>1105</v>
      </c>
      <c r="C1203" s="21">
        <v>2019</v>
      </c>
      <c r="D1203" s="21" t="s">
        <v>6</v>
      </c>
      <c r="E1203" s="82" t="s">
        <v>3929</v>
      </c>
      <c r="F1203" s="21" t="s">
        <v>3</v>
      </c>
      <c r="G1203" s="82" t="s">
        <v>4164</v>
      </c>
      <c r="H1203" s="82" t="s">
        <v>906</v>
      </c>
      <c r="I1203" s="21">
        <v>0.25</v>
      </c>
      <c r="J1203" s="21" t="s">
        <v>1264</v>
      </c>
      <c r="K1203" s="82" t="s">
        <v>4160</v>
      </c>
      <c r="L1203" s="82" t="s">
        <v>906</v>
      </c>
      <c r="M1203" s="21">
        <v>0.25</v>
      </c>
      <c r="N1203" s="27"/>
      <c r="O1203" s="27"/>
      <c r="Q1203" s="9"/>
      <c r="T1203" s="24" t="str">
        <f t="shared" si="18"/>
        <v>HR2019CSR3</v>
      </c>
    </row>
    <row r="1204" spans="1:20" ht="15" customHeight="1">
      <c r="A1204" s="21" t="s">
        <v>42</v>
      </c>
      <c r="B1204" s="21" t="s">
        <v>1105</v>
      </c>
      <c r="C1204" s="21">
        <v>2019</v>
      </c>
      <c r="D1204" s="21" t="s">
        <v>6</v>
      </c>
      <c r="E1204" s="82" t="s">
        <v>3929</v>
      </c>
      <c r="F1204" s="21" t="s">
        <v>3</v>
      </c>
      <c r="G1204" s="82" t="s">
        <v>4164</v>
      </c>
      <c r="H1204" s="82" t="s">
        <v>906</v>
      </c>
      <c r="I1204" s="21">
        <v>0.25</v>
      </c>
      <c r="J1204" s="21" t="s">
        <v>1260</v>
      </c>
      <c r="K1204" s="82" t="s">
        <v>4161</v>
      </c>
      <c r="L1204" s="82" t="s">
        <v>1</v>
      </c>
      <c r="M1204" s="21">
        <v>0.5</v>
      </c>
      <c r="N1204" s="27"/>
      <c r="O1204" s="27"/>
      <c r="Q1204" s="9"/>
      <c r="T1204" s="24" t="str">
        <f t="shared" si="18"/>
        <v>HR2019CSR3</v>
      </c>
    </row>
    <row r="1205" spans="1:20" ht="15" customHeight="1">
      <c r="A1205" s="21" t="s">
        <v>42</v>
      </c>
      <c r="B1205" s="21" t="s">
        <v>1105</v>
      </c>
      <c r="C1205" s="21">
        <v>2019</v>
      </c>
      <c r="D1205" s="21" t="s">
        <v>6</v>
      </c>
      <c r="E1205" s="82" t="s">
        <v>3929</v>
      </c>
      <c r="F1205" s="21" t="s">
        <v>3</v>
      </c>
      <c r="G1205" s="82" t="s">
        <v>4164</v>
      </c>
      <c r="H1205" s="82" t="s">
        <v>906</v>
      </c>
      <c r="I1205" s="21">
        <v>0.25</v>
      </c>
      <c r="J1205" s="21" t="s">
        <v>1261</v>
      </c>
      <c r="K1205" s="82" t="s">
        <v>4162</v>
      </c>
      <c r="L1205" s="82" t="s">
        <v>906</v>
      </c>
      <c r="M1205" s="21">
        <v>0.25</v>
      </c>
      <c r="N1205" s="27"/>
      <c r="O1205" s="27"/>
      <c r="Q1205" s="9"/>
      <c r="T1205" s="24" t="str">
        <f t="shared" si="18"/>
        <v>HR2019CSR3</v>
      </c>
    </row>
    <row r="1206" spans="1:20" ht="15" customHeight="1">
      <c r="A1206" s="21" t="s">
        <v>42</v>
      </c>
      <c r="B1206" s="21" t="s">
        <v>1105</v>
      </c>
      <c r="C1206" s="21">
        <v>2019</v>
      </c>
      <c r="D1206" s="21" t="s">
        <v>6</v>
      </c>
      <c r="E1206" s="82" t="s">
        <v>3929</v>
      </c>
      <c r="F1206" s="21" t="s">
        <v>3</v>
      </c>
      <c r="G1206" s="82" t="s">
        <v>4164</v>
      </c>
      <c r="H1206" s="82" t="s">
        <v>906</v>
      </c>
      <c r="I1206" s="21">
        <v>0.25</v>
      </c>
      <c r="J1206" s="21" t="s">
        <v>1262</v>
      </c>
      <c r="K1206" s="82" t="s">
        <v>4163</v>
      </c>
      <c r="L1206" s="82" t="s">
        <v>906</v>
      </c>
      <c r="M1206" s="21">
        <v>0.25</v>
      </c>
      <c r="N1206" s="27"/>
      <c r="O1206" s="27"/>
      <c r="Q1206" s="9"/>
      <c r="T1206" s="24" t="str">
        <f t="shared" si="18"/>
        <v>HR2019CSR3</v>
      </c>
    </row>
    <row r="1207" spans="1:20" ht="15" customHeight="1">
      <c r="A1207" s="21" t="s">
        <v>42</v>
      </c>
      <c r="B1207" s="21" t="s">
        <v>1105</v>
      </c>
      <c r="C1207" s="21">
        <v>2019</v>
      </c>
      <c r="D1207" s="21" t="s">
        <v>7</v>
      </c>
      <c r="E1207" s="82" t="s">
        <v>3930</v>
      </c>
      <c r="F1207" s="21" t="s">
        <v>3</v>
      </c>
      <c r="G1207" s="82" t="s">
        <v>4170</v>
      </c>
      <c r="H1207" s="82" t="s">
        <v>906</v>
      </c>
      <c r="I1207" s="21">
        <v>0.25</v>
      </c>
      <c r="J1207" s="21" t="s">
        <v>1264</v>
      </c>
      <c r="K1207" s="82" t="s">
        <v>4165</v>
      </c>
      <c r="L1207" s="82" t="s">
        <v>906</v>
      </c>
      <c r="M1207" s="21">
        <v>0.25</v>
      </c>
      <c r="N1207" s="27"/>
      <c r="O1207" s="27"/>
      <c r="Q1207" s="9"/>
      <c r="T1207" s="24" t="str">
        <f t="shared" si="18"/>
        <v>HR2019CSR4</v>
      </c>
    </row>
    <row r="1208" spans="1:20" ht="15" customHeight="1">
      <c r="A1208" s="21" t="s">
        <v>42</v>
      </c>
      <c r="B1208" s="21" t="s">
        <v>1105</v>
      </c>
      <c r="C1208" s="21">
        <v>2019</v>
      </c>
      <c r="D1208" s="21" t="s">
        <v>7</v>
      </c>
      <c r="E1208" s="82" t="s">
        <v>3930</v>
      </c>
      <c r="F1208" s="21" t="s">
        <v>3</v>
      </c>
      <c r="G1208" s="82" t="s">
        <v>4170</v>
      </c>
      <c r="H1208" s="82" t="s">
        <v>906</v>
      </c>
      <c r="I1208" s="21">
        <v>0.25</v>
      </c>
      <c r="J1208" s="21" t="s">
        <v>1260</v>
      </c>
      <c r="K1208" s="82" t="s">
        <v>4166</v>
      </c>
      <c r="L1208" s="82" t="s">
        <v>906</v>
      </c>
      <c r="M1208" s="21">
        <v>0.25</v>
      </c>
      <c r="N1208" s="27"/>
      <c r="O1208" s="27"/>
      <c r="Q1208" s="9"/>
      <c r="T1208" s="24" t="str">
        <f t="shared" si="18"/>
        <v>HR2019CSR4</v>
      </c>
    </row>
    <row r="1209" spans="1:20" ht="15" customHeight="1">
      <c r="A1209" s="21" t="s">
        <v>42</v>
      </c>
      <c r="B1209" s="21" t="s">
        <v>1105</v>
      </c>
      <c r="C1209" s="21">
        <v>2019</v>
      </c>
      <c r="D1209" s="21" t="s">
        <v>7</v>
      </c>
      <c r="E1209" s="82" t="s">
        <v>3930</v>
      </c>
      <c r="F1209" s="21" t="s">
        <v>3</v>
      </c>
      <c r="G1209" s="82" t="s">
        <v>4170</v>
      </c>
      <c r="H1209" s="82" t="s">
        <v>906</v>
      </c>
      <c r="I1209" s="21">
        <v>0.25</v>
      </c>
      <c r="J1209" s="21" t="s">
        <v>1261</v>
      </c>
      <c r="K1209" s="82" t="s">
        <v>4167</v>
      </c>
      <c r="L1209" s="82" t="s">
        <v>1</v>
      </c>
      <c r="M1209" s="21">
        <v>0.5</v>
      </c>
      <c r="N1209" s="27"/>
      <c r="O1209" s="27"/>
      <c r="Q1209" s="9"/>
      <c r="T1209" s="24" t="str">
        <f t="shared" si="18"/>
        <v>HR2019CSR4</v>
      </c>
    </row>
    <row r="1210" spans="1:20" ht="15" customHeight="1">
      <c r="A1210" s="21" t="s">
        <v>42</v>
      </c>
      <c r="B1210" s="21" t="s">
        <v>1105</v>
      </c>
      <c r="C1210" s="21">
        <v>2019</v>
      </c>
      <c r="D1210" s="21" t="s">
        <v>7</v>
      </c>
      <c r="E1210" s="82" t="s">
        <v>3930</v>
      </c>
      <c r="F1210" s="21" t="s">
        <v>3</v>
      </c>
      <c r="G1210" s="82" t="s">
        <v>4170</v>
      </c>
      <c r="H1210" s="82" t="s">
        <v>906</v>
      </c>
      <c r="I1210" s="21">
        <v>0.25</v>
      </c>
      <c r="J1210" s="21" t="s">
        <v>1262</v>
      </c>
      <c r="K1210" s="82" t="s">
        <v>4168</v>
      </c>
      <c r="L1210" s="82" t="s">
        <v>906</v>
      </c>
      <c r="M1210" s="21">
        <v>0.25</v>
      </c>
      <c r="N1210" s="27"/>
      <c r="O1210" s="27"/>
      <c r="Q1210" s="9"/>
      <c r="T1210" s="24" t="str">
        <f t="shared" si="18"/>
        <v>HR2019CSR4</v>
      </c>
    </row>
    <row r="1211" spans="1:20" ht="15" customHeight="1">
      <c r="A1211" s="21" t="s">
        <v>42</v>
      </c>
      <c r="B1211" s="21" t="s">
        <v>1105</v>
      </c>
      <c r="C1211" s="21">
        <v>2019</v>
      </c>
      <c r="D1211" s="21" t="s">
        <v>7</v>
      </c>
      <c r="E1211" s="82" t="s">
        <v>3930</v>
      </c>
      <c r="F1211" s="21" t="s">
        <v>3</v>
      </c>
      <c r="G1211" s="82" t="s">
        <v>4170</v>
      </c>
      <c r="H1211" s="82" t="s">
        <v>906</v>
      </c>
      <c r="I1211" s="21">
        <v>0.25</v>
      </c>
      <c r="J1211" s="21" t="s">
        <v>1263</v>
      </c>
      <c r="K1211" s="82" t="s">
        <v>4169</v>
      </c>
      <c r="L1211" s="82" t="s">
        <v>1</v>
      </c>
      <c r="M1211" s="21">
        <v>0.5</v>
      </c>
      <c r="N1211" s="27"/>
      <c r="O1211" s="27"/>
      <c r="Q1211" s="9"/>
      <c r="T1211" s="24" t="str">
        <f t="shared" si="18"/>
        <v>HR2019CSR4</v>
      </c>
    </row>
    <row r="1212" spans="1:20" ht="15" customHeight="1">
      <c r="A1212" s="88" t="s">
        <v>42</v>
      </c>
      <c r="B1212" s="88" t="s">
        <v>1105</v>
      </c>
      <c r="C1212" s="88">
        <v>2020</v>
      </c>
      <c r="D1212" s="88" t="s">
        <v>4</v>
      </c>
      <c r="E1212" s="89" t="s">
        <v>4491</v>
      </c>
      <c r="F1212" s="88" t="s">
        <v>13</v>
      </c>
      <c r="G1212" s="89"/>
      <c r="H1212" s="89"/>
      <c r="I1212" s="88"/>
      <c r="J1212" s="88"/>
      <c r="K1212" s="89"/>
      <c r="L1212" s="89"/>
      <c r="M1212" s="88"/>
      <c r="N1212" s="27"/>
      <c r="O1212" s="27"/>
      <c r="Q1212" s="9"/>
      <c r="T1212" s="24" t="str">
        <f t="shared" si="18"/>
        <v>HR2020CSR1</v>
      </c>
    </row>
    <row r="1213" spans="1:20" ht="15" customHeight="1">
      <c r="A1213" s="88" t="s">
        <v>42</v>
      </c>
      <c r="B1213" s="88" t="s">
        <v>1105</v>
      </c>
      <c r="C1213" s="88">
        <v>2020</v>
      </c>
      <c r="D1213" s="88" t="s">
        <v>5</v>
      </c>
      <c r="E1213" s="89" t="s">
        <v>4492</v>
      </c>
      <c r="F1213" s="88" t="s">
        <v>3</v>
      </c>
      <c r="G1213" s="89"/>
      <c r="H1213" s="89"/>
      <c r="I1213" s="88"/>
      <c r="J1213" s="88"/>
      <c r="K1213" s="89"/>
      <c r="L1213" s="89"/>
      <c r="M1213" s="88"/>
      <c r="N1213" s="27"/>
      <c r="O1213" s="27"/>
      <c r="Q1213" s="9"/>
      <c r="T1213" s="24" t="str">
        <f t="shared" si="18"/>
        <v>HR2020CSR2</v>
      </c>
    </row>
    <row r="1214" spans="1:20" ht="15" customHeight="1">
      <c r="A1214" s="88" t="s">
        <v>42</v>
      </c>
      <c r="B1214" s="88" t="s">
        <v>1105</v>
      </c>
      <c r="C1214" s="88">
        <v>2020</v>
      </c>
      <c r="D1214" s="88" t="s">
        <v>6</v>
      </c>
      <c r="E1214" s="89" t="s">
        <v>4493</v>
      </c>
      <c r="F1214" s="88" t="s">
        <v>3</v>
      </c>
      <c r="G1214" s="89"/>
      <c r="H1214" s="89"/>
      <c r="I1214" s="88"/>
      <c r="J1214" s="88"/>
      <c r="K1214" s="89"/>
      <c r="L1214" s="89"/>
      <c r="M1214" s="88"/>
      <c r="N1214" s="27"/>
      <c r="O1214" s="27"/>
      <c r="Q1214" s="9"/>
      <c r="T1214" s="24" t="str">
        <f t="shared" si="18"/>
        <v>HR2020CSR3</v>
      </c>
    </row>
    <row r="1215" spans="1:20" ht="15" customHeight="1">
      <c r="A1215" s="88" t="s">
        <v>42</v>
      </c>
      <c r="B1215" s="88" t="s">
        <v>1105</v>
      </c>
      <c r="C1215" s="88">
        <v>2020</v>
      </c>
      <c r="D1215" s="88" t="s">
        <v>7</v>
      </c>
      <c r="E1215" s="89" t="s">
        <v>4494</v>
      </c>
      <c r="F1215" s="88" t="s">
        <v>3</v>
      </c>
      <c r="G1215" s="89"/>
      <c r="H1215" s="89"/>
      <c r="I1215" s="88"/>
      <c r="J1215" s="88"/>
      <c r="K1215" s="89"/>
      <c r="L1215" s="89"/>
      <c r="M1215" s="88"/>
      <c r="N1215" s="27"/>
      <c r="O1215" s="27"/>
      <c r="Q1215" s="9"/>
      <c r="T1215" s="24" t="str">
        <f t="shared" si="18"/>
        <v>HR2020CSR4</v>
      </c>
    </row>
    <row r="1216" spans="1:20" ht="15" customHeight="1">
      <c r="A1216" s="20" t="s">
        <v>47</v>
      </c>
      <c r="B1216" s="20" t="s">
        <v>1105</v>
      </c>
      <c r="C1216" s="20">
        <v>2011</v>
      </c>
      <c r="D1216" s="20" t="s">
        <v>4</v>
      </c>
      <c r="E1216" s="18" t="s">
        <v>804</v>
      </c>
      <c r="F1216" s="20" t="s">
        <v>2</v>
      </c>
      <c r="G1216" s="19" t="s">
        <v>805</v>
      </c>
      <c r="H1216" s="82" t="s">
        <v>3879</v>
      </c>
      <c r="I1216" s="20" t="s">
        <v>2119</v>
      </c>
      <c r="J1216" s="21" t="s">
        <v>1221</v>
      </c>
      <c r="K1216" s="18" t="s">
        <v>805</v>
      </c>
      <c r="L1216" s="18" t="s">
        <v>2118</v>
      </c>
      <c r="M1216" s="21" t="s">
        <v>2119</v>
      </c>
      <c r="N1216" s="27"/>
      <c r="O1216" s="27"/>
      <c r="P1216" s="9" t="s">
        <v>17</v>
      </c>
      <c r="Q1216" s="9"/>
      <c r="T1216" s="24" t="str">
        <f t="shared" si="18"/>
        <v>HU2011CSR1</v>
      </c>
    </row>
    <row r="1217" spans="1:20" ht="15" customHeight="1">
      <c r="A1217" s="20" t="s">
        <v>47</v>
      </c>
      <c r="B1217" s="20" t="s">
        <v>1105</v>
      </c>
      <c r="C1217" s="20">
        <v>2011</v>
      </c>
      <c r="D1217" s="20" t="s">
        <v>5</v>
      </c>
      <c r="E1217" s="18" t="s">
        <v>806</v>
      </c>
      <c r="F1217" s="20" t="s">
        <v>2</v>
      </c>
      <c r="G1217" s="18" t="s">
        <v>807</v>
      </c>
      <c r="H1217" s="82" t="s">
        <v>3879</v>
      </c>
      <c r="I1217" s="20" t="s">
        <v>2119</v>
      </c>
      <c r="J1217" s="21" t="s">
        <v>1221</v>
      </c>
      <c r="K1217" s="18" t="s">
        <v>807</v>
      </c>
      <c r="L1217" s="18" t="s">
        <v>2118</v>
      </c>
      <c r="M1217" s="21" t="s">
        <v>2119</v>
      </c>
      <c r="N1217" s="27"/>
      <c r="O1217" s="27"/>
      <c r="P1217" s="9" t="s">
        <v>17</v>
      </c>
      <c r="Q1217" s="9"/>
      <c r="T1217" s="24" t="str">
        <f t="shared" si="18"/>
        <v>HU2011CSR2</v>
      </c>
    </row>
    <row r="1218" spans="1:20" ht="15" customHeight="1">
      <c r="A1218" s="20" t="s">
        <v>47</v>
      </c>
      <c r="B1218" s="20" t="s">
        <v>1105</v>
      </c>
      <c r="C1218" s="20">
        <v>2011</v>
      </c>
      <c r="D1218" s="20" t="s">
        <v>6</v>
      </c>
      <c r="E1218" s="18" t="s">
        <v>808</v>
      </c>
      <c r="F1218" s="20" t="s">
        <v>2</v>
      </c>
      <c r="G1218" s="18" t="s">
        <v>809</v>
      </c>
      <c r="H1218" s="82" t="s">
        <v>3879</v>
      </c>
      <c r="I1218" s="20" t="s">
        <v>2119</v>
      </c>
      <c r="J1218" s="21" t="s">
        <v>1221</v>
      </c>
      <c r="K1218" s="18" t="s">
        <v>809</v>
      </c>
      <c r="L1218" s="18" t="s">
        <v>2118</v>
      </c>
      <c r="M1218" s="21" t="s">
        <v>2119</v>
      </c>
      <c r="N1218" s="27"/>
      <c r="O1218" s="27"/>
      <c r="P1218" s="9" t="s">
        <v>17</v>
      </c>
      <c r="Q1218" s="9"/>
      <c r="T1218" s="24" t="str">
        <f t="shared" si="18"/>
        <v>HU2011CSR3</v>
      </c>
    </row>
    <row r="1219" spans="1:20" ht="15" customHeight="1">
      <c r="A1219" s="20" t="s">
        <v>47</v>
      </c>
      <c r="B1219" s="20" t="s">
        <v>1105</v>
      </c>
      <c r="C1219" s="20">
        <v>2011</v>
      </c>
      <c r="D1219" s="20" t="s">
        <v>7</v>
      </c>
      <c r="E1219" s="18" t="s">
        <v>810</v>
      </c>
      <c r="F1219" s="20" t="s">
        <v>2</v>
      </c>
      <c r="G1219" s="18" t="s">
        <v>811</v>
      </c>
      <c r="H1219" s="18" t="s">
        <v>907</v>
      </c>
      <c r="I1219" s="20" t="s">
        <v>2119</v>
      </c>
      <c r="J1219" s="21" t="s">
        <v>1221</v>
      </c>
      <c r="K1219" s="18" t="s">
        <v>811</v>
      </c>
      <c r="L1219" s="18" t="s">
        <v>2118</v>
      </c>
      <c r="M1219" s="21" t="s">
        <v>2119</v>
      </c>
      <c r="N1219" s="27"/>
      <c r="O1219" s="27"/>
      <c r="P1219" s="9" t="s">
        <v>17</v>
      </c>
      <c r="Q1219" s="9"/>
      <c r="T1219" s="24" t="str">
        <f t="shared" si="18"/>
        <v>HU2011CSR4</v>
      </c>
    </row>
    <row r="1220" spans="1:20" ht="15" customHeight="1">
      <c r="A1220" s="20" t="s">
        <v>47</v>
      </c>
      <c r="B1220" s="20" t="s">
        <v>1105</v>
      </c>
      <c r="C1220" s="20">
        <v>2011</v>
      </c>
      <c r="D1220" s="20" t="s">
        <v>8</v>
      </c>
      <c r="E1220" s="18" t="s">
        <v>812</v>
      </c>
      <c r="F1220" s="20" t="s">
        <v>2</v>
      </c>
      <c r="G1220" s="18" t="s">
        <v>813</v>
      </c>
      <c r="H1220" s="82" t="s">
        <v>3879</v>
      </c>
      <c r="I1220" s="20" t="s">
        <v>2119</v>
      </c>
      <c r="J1220" s="21" t="s">
        <v>1221</v>
      </c>
      <c r="K1220" s="18" t="s">
        <v>813</v>
      </c>
      <c r="L1220" s="18" t="s">
        <v>2118</v>
      </c>
      <c r="M1220" s="21" t="s">
        <v>2119</v>
      </c>
      <c r="N1220" s="27"/>
      <c r="O1220" s="27"/>
      <c r="P1220" s="9" t="s">
        <v>17</v>
      </c>
      <c r="Q1220" s="9"/>
      <c r="T1220" s="24" t="str">
        <f t="shared" si="18"/>
        <v>HU2011CSR5</v>
      </c>
    </row>
    <row r="1221" spans="1:20" ht="15" customHeight="1">
      <c r="A1221" s="20" t="s">
        <v>47</v>
      </c>
      <c r="B1221" s="20" t="s">
        <v>1105</v>
      </c>
      <c r="C1221" s="20">
        <v>2012</v>
      </c>
      <c r="D1221" s="20" t="s">
        <v>4</v>
      </c>
      <c r="E1221" s="18" t="s">
        <v>122</v>
      </c>
      <c r="F1221" s="20" t="s">
        <v>13</v>
      </c>
      <c r="G1221" s="18" t="s">
        <v>3858</v>
      </c>
      <c r="H1221" s="18" t="s">
        <v>903</v>
      </c>
      <c r="I1221" s="20">
        <v>0.75</v>
      </c>
      <c r="J1221" s="21" t="s">
        <v>1221</v>
      </c>
      <c r="K1221" s="18" t="s">
        <v>947</v>
      </c>
      <c r="L1221" s="18" t="s">
        <v>903</v>
      </c>
      <c r="M1221" s="21">
        <v>0.75</v>
      </c>
      <c r="N1221" s="27"/>
      <c r="O1221" s="27"/>
      <c r="P1221" s="9" t="s">
        <v>17</v>
      </c>
      <c r="Q1221" s="9"/>
      <c r="T1221" s="24" t="str">
        <f t="shared" si="18"/>
        <v>HU2012CSR1</v>
      </c>
    </row>
    <row r="1222" spans="1:20" ht="15" customHeight="1">
      <c r="A1222" s="20" t="s">
        <v>47</v>
      </c>
      <c r="B1222" s="20" t="s">
        <v>1105</v>
      </c>
      <c r="C1222" s="20">
        <v>2012</v>
      </c>
      <c r="D1222" s="20" t="s">
        <v>5</v>
      </c>
      <c r="E1222" s="18" t="s">
        <v>123</v>
      </c>
      <c r="F1222" s="20" t="s">
        <v>2</v>
      </c>
      <c r="G1222" s="18" t="s">
        <v>948</v>
      </c>
      <c r="H1222" s="18" t="s">
        <v>904</v>
      </c>
      <c r="I1222" s="20">
        <v>0.5</v>
      </c>
      <c r="J1222" s="21" t="s">
        <v>1221</v>
      </c>
      <c r="K1222" s="19" t="s">
        <v>3361</v>
      </c>
      <c r="L1222" s="18" t="s">
        <v>904</v>
      </c>
      <c r="M1222" s="21">
        <v>0.5</v>
      </c>
      <c r="N1222" s="27"/>
      <c r="O1222" s="27"/>
      <c r="P1222" s="9" t="s">
        <v>17</v>
      </c>
      <c r="Q1222" s="9"/>
      <c r="T1222" s="24" t="str">
        <f t="shared" si="18"/>
        <v>HU2012CSR2</v>
      </c>
    </row>
    <row r="1223" spans="1:20" ht="15" customHeight="1">
      <c r="A1223" s="20" t="s">
        <v>47</v>
      </c>
      <c r="B1223" s="20" t="s">
        <v>1105</v>
      </c>
      <c r="C1223" s="20">
        <v>2012</v>
      </c>
      <c r="D1223" s="20" t="s">
        <v>6</v>
      </c>
      <c r="E1223" s="18" t="s">
        <v>124</v>
      </c>
      <c r="F1223" s="20" t="s">
        <v>3</v>
      </c>
      <c r="G1223" s="18" t="s">
        <v>949</v>
      </c>
      <c r="H1223" s="18" t="s">
        <v>904</v>
      </c>
      <c r="I1223" s="20">
        <v>0.5</v>
      </c>
      <c r="J1223" s="21" t="s">
        <v>1221</v>
      </c>
      <c r="K1223" s="18" t="s">
        <v>949</v>
      </c>
      <c r="L1223" s="18" t="s">
        <v>904</v>
      </c>
      <c r="M1223" s="21">
        <v>0.5</v>
      </c>
      <c r="N1223" s="27"/>
      <c r="O1223" s="27"/>
      <c r="P1223" s="9" t="s">
        <v>17</v>
      </c>
      <c r="Q1223" s="9"/>
      <c r="T1223" s="24" t="str">
        <f t="shared" ref="T1223:T1286" si="19">A1223&amp;C1223&amp;D1223</f>
        <v>HU2012CSR3</v>
      </c>
    </row>
    <row r="1224" spans="1:20" ht="15" customHeight="1">
      <c r="A1224" s="20" t="s">
        <v>47</v>
      </c>
      <c r="B1224" s="20" t="s">
        <v>1105</v>
      </c>
      <c r="C1224" s="20">
        <v>2012</v>
      </c>
      <c r="D1224" s="20" t="s">
        <v>7</v>
      </c>
      <c r="E1224" s="18" t="s">
        <v>125</v>
      </c>
      <c r="F1224" s="20" t="s">
        <v>3</v>
      </c>
      <c r="G1224" s="18" t="s">
        <v>950</v>
      </c>
      <c r="H1224" s="18" t="s">
        <v>904</v>
      </c>
      <c r="I1224" s="20">
        <v>0.5</v>
      </c>
      <c r="J1224" s="21" t="s">
        <v>1221</v>
      </c>
      <c r="K1224" s="18" t="s">
        <v>950</v>
      </c>
      <c r="L1224" s="18" t="s">
        <v>904</v>
      </c>
      <c r="M1224" s="21">
        <v>0.5</v>
      </c>
      <c r="N1224" s="27"/>
      <c r="O1224" s="27"/>
      <c r="P1224" s="9" t="s">
        <v>17</v>
      </c>
      <c r="Q1224" s="9"/>
      <c r="T1224" s="24" t="str">
        <f t="shared" si="19"/>
        <v>HU2012CSR4</v>
      </c>
    </row>
    <row r="1225" spans="1:20" ht="15" customHeight="1">
      <c r="A1225" s="20" t="s">
        <v>47</v>
      </c>
      <c r="B1225" s="20" t="s">
        <v>1105</v>
      </c>
      <c r="C1225" s="20">
        <v>2012</v>
      </c>
      <c r="D1225" s="20" t="s">
        <v>8</v>
      </c>
      <c r="E1225" s="18" t="s">
        <v>126</v>
      </c>
      <c r="F1225" s="20" t="s">
        <v>3</v>
      </c>
      <c r="G1225" s="18" t="s">
        <v>951</v>
      </c>
      <c r="H1225" s="18" t="s">
        <v>904</v>
      </c>
      <c r="I1225" s="20">
        <v>0.5</v>
      </c>
      <c r="J1225" s="21" t="s">
        <v>1221</v>
      </c>
      <c r="K1225" s="18" t="s">
        <v>951</v>
      </c>
      <c r="L1225" s="18" t="s">
        <v>904</v>
      </c>
      <c r="M1225" s="21">
        <v>0.5</v>
      </c>
      <c r="N1225" s="27"/>
      <c r="O1225" s="27"/>
      <c r="P1225" s="9" t="s">
        <v>17</v>
      </c>
      <c r="Q1225" s="9"/>
      <c r="T1225" s="24" t="str">
        <f t="shared" si="19"/>
        <v>HU2012CSR5</v>
      </c>
    </row>
    <row r="1226" spans="1:20" ht="15" customHeight="1">
      <c r="A1226" s="20" t="s">
        <v>47</v>
      </c>
      <c r="B1226" s="20" t="s">
        <v>1105</v>
      </c>
      <c r="C1226" s="20">
        <v>2012</v>
      </c>
      <c r="D1226" s="20" t="s">
        <v>9</v>
      </c>
      <c r="E1226" s="18" t="s">
        <v>127</v>
      </c>
      <c r="F1226" s="20" t="s">
        <v>2</v>
      </c>
      <c r="G1226" s="18" t="s">
        <v>952</v>
      </c>
      <c r="H1226" s="18" t="s">
        <v>906</v>
      </c>
      <c r="I1226" s="20">
        <v>0.25</v>
      </c>
      <c r="J1226" s="21" t="s">
        <v>1221</v>
      </c>
      <c r="K1226" s="18" t="s">
        <v>952</v>
      </c>
      <c r="L1226" s="18" t="s">
        <v>906</v>
      </c>
      <c r="M1226" s="21">
        <v>0.25</v>
      </c>
      <c r="N1226" s="27"/>
      <c r="O1226" s="27"/>
      <c r="P1226" s="9" t="s">
        <v>17</v>
      </c>
      <c r="Q1226" s="9"/>
      <c r="T1226" s="24" t="str">
        <f t="shared" si="19"/>
        <v>HU2012CSR6</v>
      </c>
    </row>
    <row r="1227" spans="1:20" ht="15" customHeight="1">
      <c r="A1227" s="20" t="s">
        <v>47</v>
      </c>
      <c r="B1227" s="20" t="s">
        <v>1105</v>
      </c>
      <c r="C1227" s="20">
        <v>2012</v>
      </c>
      <c r="D1227" s="20" t="s">
        <v>10</v>
      </c>
      <c r="E1227" s="18" t="s">
        <v>128</v>
      </c>
      <c r="F1227" s="20" t="s">
        <v>2</v>
      </c>
      <c r="G1227" s="18" t="s">
        <v>953</v>
      </c>
      <c r="H1227" s="18" t="s">
        <v>906</v>
      </c>
      <c r="I1227" s="20">
        <v>0.25</v>
      </c>
      <c r="J1227" s="21" t="s">
        <v>1221</v>
      </c>
      <c r="K1227" s="18" t="s">
        <v>953</v>
      </c>
      <c r="L1227" s="18" t="s">
        <v>906</v>
      </c>
      <c r="M1227" s="21">
        <v>0.25</v>
      </c>
      <c r="N1227" s="27"/>
      <c r="O1227" s="27"/>
      <c r="P1227" s="9" t="s">
        <v>17</v>
      </c>
      <c r="Q1227" s="9"/>
      <c r="T1227" s="24" t="str">
        <f t="shared" si="19"/>
        <v>HU2012CSR7</v>
      </c>
    </row>
    <row r="1228" spans="1:20" ht="15" customHeight="1">
      <c r="A1228" s="20" t="s">
        <v>47</v>
      </c>
      <c r="B1228" s="20" t="s">
        <v>1105</v>
      </c>
      <c r="C1228" s="20">
        <v>2013</v>
      </c>
      <c r="D1228" s="20" t="s">
        <v>4</v>
      </c>
      <c r="E1228" s="18" t="s">
        <v>216</v>
      </c>
      <c r="F1228" s="20" t="s">
        <v>13</v>
      </c>
      <c r="G1228" s="18" t="s">
        <v>3835</v>
      </c>
      <c r="H1228" s="18" t="s">
        <v>1</v>
      </c>
      <c r="I1228" s="20">
        <v>0.5</v>
      </c>
      <c r="J1228" s="21" t="s">
        <v>1221</v>
      </c>
      <c r="K1228" s="18" t="s">
        <v>1674</v>
      </c>
      <c r="L1228" s="18" t="s">
        <v>1</v>
      </c>
      <c r="M1228" s="21">
        <v>0.5</v>
      </c>
      <c r="N1228" s="27"/>
      <c r="O1228" s="27"/>
      <c r="P1228" s="9" t="s">
        <v>17</v>
      </c>
      <c r="Q1228" s="9"/>
      <c r="T1228" s="24" t="str">
        <f t="shared" si="19"/>
        <v>HU2013CSR1</v>
      </c>
    </row>
    <row r="1229" spans="1:20" ht="15" customHeight="1">
      <c r="A1229" s="20" t="s">
        <v>47</v>
      </c>
      <c r="B1229" s="20" t="s">
        <v>1105</v>
      </c>
      <c r="C1229" s="20">
        <v>2013</v>
      </c>
      <c r="D1229" s="20" t="s">
        <v>4</v>
      </c>
      <c r="E1229" s="18" t="s">
        <v>216</v>
      </c>
      <c r="F1229" s="20" t="s">
        <v>13</v>
      </c>
      <c r="G1229" s="18" t="s">
        <v>3835</v>
      </c>
      <c r="H1229" s="18" t="s">
        <v>1</v>
      </c>
      <c r="I1229" s="20">
        <v>0.5</v>
      </c>
      <c r="J1229" s="21" t="s">
        <v>1222</v>
      </c>
      <c r="K1229" s="18" t="s">
        <v>1675</v>
      </c>
      <c r="L1229" s="18" t="s">
        <v>1</v>
      </c>
      <c r="M1229" s="21">
        <v>0.5</v>
      </c>
      <c r="N1229" s="27"/>
      <c r="O1229" s="27"/>
      <c r="P1229" s="9" t="s">
        <v>17</v>
      </c>
      <c r="Q1229" s="9"/>
      <c r="T1229" s="24" t="str">
        <f t="shared" si="19"/>
        <v>HU2013CSR1</v>
      </c>
    </row>
    <row r="1230" spans="1:20" ht="15" customHeight="1">
      <c r="A1230" s="20" t="s">
        <v>47</v>
      </c>
      <c r="B1230" s="20" t="s">
        <v>1105</v>
      </c>
      <c r="C1230" s="20">
        <v>2013</v>
      </c>
      <c r="D1230" s="20" t="s">
        <v>5</v>
      </c>
      <c r="E1230" s="18" t="s">
        <v>217</v>
      </c>
      <c r="F1230" s="20" t="s">
        <v>3</v>
      </c>
      <c r="G1230" s="18" t="s">
        <v>218</v>
      </c>
      <c r="H1230" s="18" t="s">
        <v>906</v>
      </c>
      <c r="I1230" s="20">
        <v>0.25</v>
      </c>
      <c r="J1230" s="21" t="s">
        <v>1221</v>
      </c>
      <c r="K1230" s="18" t="s">
        <v>3328</v>
      </c>
      <c r="L1230" s="18" t="s">
        <v>906</v>
      </c>
      <c r="M1230" s="21">
        <v>0.25</v>
      </c>
      <c r="N1230" s="27"/>
      <c r="O1230" s="27"/>
      <c r="P1230" s="9" t="s">
        <v>17</v>
      </c>
      <c r="Q1230" s="9"/>
      <c r="T1230" s="24" t="str">
        <f t="shared" si="19"/>
        <v>HU2013CSR2</v>
      </c>
    </row>
    <row r="1231" spans="1:20" ht="15" customHeight="1">
      <c r="A1231" s="20" t="s">
        <v>47</v>
      </c>
      <c r="B1231" s="20" t="s">
        <v>1105</v>
      </c>
      <c r="C1231" s="20">
        <v>2013</v>
      </c>
      <c r="D1231" s="20" t="s">
        <v>5</v>
      </c>
      <c r="E1231" s="18" t="s">
        <v>217</v>
      </c>
      <c r="F1231" s="20" t="s">
        <v>3</v>
      </c>
      <c r="G1231" s="18" t="s">
        <v>218</v>
      </c>
      <c r="H1231" s="18" t="s">
        <v>906</v>
      </c>
      <c r="I1231" s="20">
        <v>0.25</v>
      </c>
      <c r="J1231" s="21" t="s">
        <v>1222</v>
      </c>
      <c r="K1231" s="18" t="s">
        <v>3330</v>
      </c>
      <c r="L1231" s="18" t="s">
        <v>907</v>
      </c>
      <c r="M1231" s="21">
        <v>0</v>
      </c>
      <c r="N1231" s="27"/>
      <c r="O1231" s="27"/>
      <c r="P1231" s="9" t="s">
        <v>17</v>
      </c>
      <c r="Q1231" s="9"/>
      <c r="T1231" s="24" t="str">
        <f t="shared" si="19"/>
        <v>HU2013CSR2</v>
      </c>
    </row>
    <row r="1232" spans="1:20" ht="15" customHeight="1">
      <c r="A1232" s="20" t="s">
        <v>47</v>
      </c>
      <c r="B1232" s="20" t="s">
        <v>1105</v>
      </c>
      <c r="C1232" s="20">
        <v>2013</v>
      </c>
      <c r="D1232" s="20" t="s">
        <v>5</v>
      </c>
      <c r="E1232" s="18" t="s">
        <v>217</v>
      </c>
      <c r="F1232" s="20" t="s">
        <v>3</v>
      </c>
      <c r="G1232" s="18" t="s">
        <v>218</v>
      </c>
      <c r="H1232" s="18" t="s">
        <v>906</v>
      </c>
      <c r="I1232" s="20">
        <v>0.25</v>
      </c>
      <c r="J1232" s="21" t="s">
        <v>1223</v>
      </c>
      <c r="K1232" s="18" t="s">
        <v>3331</v>
      </c>
      <c r="L1232" s="18" t="s">
        <v>906</v>
      </c>
      <c r="M1232" s="21">
        <v>0.25</v>
      </c>
      <c r="N1232" s="27"/>
      <c r="O1232" s="27"/>
      <c r="P1232" s="9" t="s">
        <v>17</v>
      </c>
      <c r="Q1232" s="9"/>
      <c r="T1232" s="24" t="str">
        <f t="shared" si="19"/>
        <v>HU2013CSR2</v>
      </c>
    </row>
    <row r="1233" spans="1:20" ht="15" customHeight="1">
      <c r="A1233" s="20" t="s">
        <v>47</v>
      </c>
      <c r="B1233" s="20" t="s">
        <v>1105</v>
      </c>
      <c r="C1233" s="20">
        <v>2013</v>
      </c>
      <c r="D1233" s="20" t="s">
        <v>5</v>
      </c>
      <c r="E1233" s="18" t="s">
        <v>217</v>
      </c>
      <c r="F1233" s="20" t="s">
        <v>3</v>
      </c>
      <c r="G1233" s="18" t="s">
        <v>218</v>
      </c>
      <c r="H1233" s="18" t="s">
        <v>906</v>
      </c>
      <c r="I1233" s="20">
        <v>0.25</v>
      </c>
      <c r="J1233" s="21" t="s">
        <v>1224</v>
      </c>
      <c r="K1233" s="18" t="s">
        <v>3329</v>
      </c>
      <c r="L1233" s="18" t="s">
        <v>907</v>
      </c>
      <c r="M1233" s="21">
        <v>0</v>
      </c>
      <c r="N1233" s="27"/>
      <c r="O1233" s="27"/>
      <c r="P1233" s="9" t="s">
        <v>17</v>
      </c>
      <c r="Q1233" s="9"/>
      <c r="T1233" s="24" t="str">
        <f t="shared" si="19"/>
        <v>HU2013CSR2</v>
      </c>
    </row>
    <row r="1234" spans="1:20" ht="15" customHeight="1">
      <c r="A1234" s="20" t="s">
        <v>47</v>
      </c>
      <c r="B1234" s="20" t="s">
        <v>1105</v>
      </c>
      <c r="C1234" s="20">
        <v>2013</v>
      </c>
      <c r="D1234" s="20" t="s">
        <v>5</v>
      </c>
      <c r="E1234" s="18" t="s">
        <v>217</v>
      </c>
      <c r="F1234" s="20" t="s">
        <v>3</v>
      </c>
      <c r="G1234" s="18" t="s">
        <v>218</v>
      </c>
      <c r="H1234" s="18" t="s">
        <v>906</v>
      </c>
      <c r="I1234" s="20">
        <v>0.25</v>
      </c>
      <c r="J1234" s="21" t="s">
        <v>1225</v>
      </c>
      <c r="K1234" s="18" t="s">
        <v>1676</v>
      </c>
      <c r="L1234" s="18" t="s">
        <v>1174</v>
      </c>
      <c r="M1234" s="21">
        <v>0.75</v>
      </c>
      <c r="N1234" s="27"/>
      <c r="O1234" s="27"/>
      <c r="P1234" s="9" t="s">
        <v>17</v>
      </c>
      <c r="Q1234" s="9"/>
      <c r="T1234" s="24" t="str">
        <f t="shared" si="19"/>
        <v>HU2013CSR2</v>
      </c>
    </row>
    <row r="1235" spans="1:20" ht="15" customHeight="1">
      <c r="A1235" s="20" t="s">
        <v>47</v>
      </c>
      <c r="B1235" s="20" t="s">
        <v>1105</v>
      </c>
      <c r="C1235" s="20">
        <v>2013</v>
      </c>
      <c r="D1235" s="20" t="s">
        <v>6</v>
      </c>
      <c r="E1235" s="18" t="s">
        <v>219</v>
      </c>
      <c r="F1235" s="20" t="s">
        <v>3</v>
      </c>
      <c r="G1235" s="18" t="s">
        <v>220</v>
      </c>
      <c r="H1235" s="18" t="s">
        <v>906</v>
      </c>
      <c r="I1235" s="20">
        <v>0.25</v>
      </c>
      <c r="J1235" s="21" t="s">
        <v>1221</v>
      </c>
      <c r="K1235" s="18" t="s">
        <v>1677</v>
      </c>
      <c r="L1235" s="18" t="s">
        <v>907</v>
      </c>
      <c r="M1235" s="21">
        <v>0</v>
      </c>
      <c r="N1235" s="27"/>
      <c r="O1235" s="27"/>
      <c r="P1235" s="9" t="s">
        <v>17</v>
      </c>
      <c r="Q1235" s="9"/>
      <c r="T1235" s="24" t="str">
        <f t="shared" si="19"/>
        <v>HU2013CSR3</v>
      </c>
    </row>
    <row r="1236" spans="1:20" ht="15" customHeight="1">
      <c r="A1236" s="20" t="s">
        <v>47</v>
      </c>
      <c r="B1236" s="20" t="s">
        <v>1105</v>
      </c>
      <c r="C1236" s="20">
        <v>2013</v>
      </c>
      <c r="D1236" s="20" t="s">
        <v>6</v>
      </c>
      <c r="E1236" s="18" t="s">
        <v>219</v>
      </c>
      <c r="F1236" s="20" t="s">
        <v>3</v>
      </c>
      <c r="G1236" s="18" t="s">
        <v>220</v>
      </c>
      <c r="H1236" s="18" t="s">
        <v>906</v>
      </c>
      <c r="I1236" s="20">
        <v>0.25</v>
      </c>
      <c r="J1236" s="21" t="s">
        <v>1222</v>
      </c>
      <c r="K1236" s="18" t="s">
        <v>1678</v>
      </c>
      <c r="L1236" s="18" t="s">
        <v>906</v>
      </c>
      <c r="M1236" s="21">
        <v>0.25</v>
      </c>
      <c r="N1236" s="27"/>
      <c r="O1236" s="27"/>
      <c r="P1236" s="9" t="s">
        <v>17</v>
      </c>
      <c r="Q1236" s="9"/>
      <c r="T1236" s="24" t="str">
        <f t="shared" si="19"/>
        <v>HU2013CSR3</v>
      </c>
    </row>
    <row r="1237" spans="1:20" ht="15" customHeight="1">
      <c r="A1237" s="20" t="s">
        <v>47</v>
      </c>
      <c r="B1237" s="20" t="s">
        <v>1105</v>
      </c>
      <c r="C1237" s="20">
        <v>2013</v>
      </c>
      <c r="D1237" s="20" t="s">
        <v>6</v>
      </c>
      <c r="E1237" s="18" t="s">
        <v>219</v>
      </c>
      <c r="F1237" s="20" t="s">
        <v>3</v>
      </c>
      <c r="G1237" s="18" t="s">
        <v>220</v>
      </c>
      <c r="H1237" s="18" t="s">
        <v>906</v>
      </c>
      <c r="I1237" s="20">
        <v>0.25</v>
      </c>
      <c r="J1237" s="21" t="s">
        <v>1223</v>
      </c>
      <c r="K1237" s="18" t="s">
        <v>1679</v>
      </c>
      <c r="L1237" s="18" t="s">
        <v>1</v>
      </c>
      <c r="M1237" s="21">
        <v>0.5</v>
      </c>
      <c r="N1237" s="27"/>
      <c r="O1237" s="27"/>
      <c r="P1237" s="9" t="s">
        <v>17</v>
      </c>
      <c r="Q1237" s="9"/>
      <c r="T1237" s="24" t="str">
        <f t="shared" si="19"/>
        <v>HU2013CSR3</v>
      </c>
    </row>
    <row r="1238" spans="1:20" ht="15" customHeight="1">
      <c r="A1238" s="20" t="s">
        <v>47</v>
      </c>
      <c r="B1238" s="20" t="s">
        <v>1105</v>
      </c>
      <c r="C1238" s="20">
        <v>2013</v>
      </c>
      <c r="D1238" s="20" t="s">
        <v>7</v>
      </c>
      <c r="E1238" s="18" t="s">
        <v>221</v>
      </c>
      <c r="F1238" s="20" t="s">
        <v>3</v>
      </c>
      <c r="G1238" s="18" t="s">
        <v>222</v>
      </c>
      <c r="H1238" s="18" t="s">
        <v>1</v>
      </c>
      <c r="I1238" s="20">
        <v>0.5</v>
      </c>
      <c r="J1238" s="21" t="s">
        <v>1221</v>
      </c>
      <c r="K1238" s="18" t="s">
        <v>1680</v>
      </c>
      <c r="L1238" s="18" t="s">
        <v>1</v>
      </c>
      <c r="M1238" s="21">
        <v>0.5</v>
      </c>
      <c r="N1238" s="27"/>
      <c r="O1238" s="27"/>
      <c r="P1238" s="9" t="s">
        <v>17</v>
      </c>
      <c r="Q1238" s="9"/>
      <c r="T1238" s="24" t="str">
        <f t="shared" si="19"/>
        <v>HU2013CSR4</v>
      </c>
    </row>
    <row r="1239" spans="1:20" ht="15" customHeight="1">
      <c r="A1239" s="20" t="s">
        <v>47</v>
      </c>
      <c r="B1239" s="20" t="s">
        <v>1105</v>
      </c>
      <c r="C1239" s="20">
        <v>2013</v>
      </c>
      <c r="D1239" s="20" t="s">
        <v>7</v>
      </c>
      <c r="E1239" s="18" t="s">
        <v>221</v>
      </c>
      <c r="F1239" s="20" t="s">
        <v>3</v>
      </c>
      <c r="G1239" s="18" t="s">
        <v>222</v>
      </c>
      <c r="H1239" s="18" t="s">
        <v>1</v>
      </c>
      <c r="I1239" s="20">
        <v>0.5</v>
      </c>
      <c r="J1239" s="21" t="s">
        <v>1222</v>
      </c>
      <c r="K1239" s="18" t="s">
        <v>1681</v>
      </c>
      <c r="L1239" s="18" t="s">
        <v>1</v>
      </c>
      <c r="M1239" s="21">
        <v>0.5</v>
      </c>
      <c r="N1239" s="27"/>
      <c r="O1239" s="27"/>
      <c r="P1239" s="9" t="s">
        <v>17</v>
      </c>
      <c r="Q1239" s="9"/>
      <c r="T1239" s="24" t="str">
        <f t="shared" si="19"/>
        <v>HU2013CSR4</v>
      </c>
    </row>
    <row r="1240" spans="1:20" ht="15" customHeight="1">
      <c r="A1240" s="20" t="s">
        <v>47</v>
      </c>
      <c r="B1240" s="20" t="s">
        <v>1105</v>
      </c>
      <c r="C1240" s="20">
        <v>2013</v>
      </c>
      <c r="D1240" s="20" t="s">
        <v>7</v>
      </c>
      <c r="E1240" s="18" t="s">
        <v>221</v>
      </c>
      <c r="F1240" s="20" t="s">
        <v>3</v>
      </c>
      <c r="G1240" s="18" t="s">
        <v>222</v>
      </c>
      <c r="H1240" s="18" t="s">
        <v>1</v>
      </c>
      <c r="I1240" s="20">
        <v>0.5</v>
      </c>
      <c r="J1240" s="21" t="s">
        <v>1223</v>
      </c>
      <c r="K1240" s="18" t="s">
        <v>1682</v>
      </c>
      <c r="L1240" s="18" t="s">
        <v>906</v>
      </c>
      <c r="M1240" s="21">
        <v>0.25</v>
      </c>
      <c r="N1240" s="27"/>
      <c r="O1240" s="27"/>
      <c r="P1240" s="9" t="s">
        <v>17</v>
      </c>
      <c r="Q1240" s="9"/>
      <c r="T1240" s="24" t="str">
        <f t="shared" si="19"/>
        <v>HU2013CSR4</v>
      </c>
    </row>
    <row r="1241" spans="1:20" ht="15" customHeight="1">
      <c r="A1241" s="20" t="s">
        <v>47</v>
      </c>
      <c r="B1241" s="20" t="s">
        <v>1105</v>
      </c>
      <c r="C1241" s="20">
        <v>2013</v>
      </c>
      <c r="D1241" s="20" t="s">
        <v>7</v>
      </c>
      <c r="E1241" s="18" t="s">
        <v>221</v>
      </c>
      <c r="F1241" s="20" t="s">
        <v>3</v>
      </c>
      <c r="G1241" s="18" t="s">
        <v>222</v>
      </c>
      <c r="H1241" s="18" t="s">
        <v>1</v>
      </c>
      <c r="I1241" s="20">
        <v>0.5</v>
      </c>
      <c r="J1241" s="21" t="s">
        <v>1224</v>
      </c>
      <c r="K1241" s="18" t="s">
        <v>1683</v>
      </c>
      <c r="L1241" s="18" t="s">
        <v>907</v>
      </c>
      <c r="M1241" s="21">
        <v>0</v>
      </c>
      <c r="N1241" s="27"/>
      <c r="O1241" s="27"/>
      <c r="P1241" s="9" t="s">
        <v>17</v>
      </c>
      <c r="Q1241" s="9"/>
      <c r="T1241" s="24" t="str">
        <f t="shared" si="19"/>
        <v>HU2013CSR4</v>
      </c>
    </row>
    <row r="1242" spans="1:20" ht="15" customHeight="1">
      <c r="A1242" s="20" t="s">
        <v>47</v>
      </c>
      <c r="B1242" s="20" t="s">
        <v>1105</v>
      </c>
      <c r="C1242" s="20">
        <v>2013</v>
      </c>
      <c r="D1242" s="20" t="s">
        <v>7</v>
      </c>
      <c r="E1242" s="18" t="s">
        <v>221</v>
      </c>
      <c r="F1242" s="20" t="s">
        <v>3</v>
      </c>
      <c r="G1242" s="18" t="s">
        <v>222</v>
      </c>
      <c r="H1242" s="18" t="s">
        <v>1</v>
      </c>
      <c r="I1242" s="20">
        <v>0.5</v>
      </c>
      <c r="J1242" s="21" t="s">
        <v>1225</v>
      </c>
      <c r="K1242" s="18" t="s">
        <v>1684</v>
      </c>
      <c r="L1242" s="18" t="s">
        <v>1174</v>
      </c>
      <c r="M1242" s="21">
        <v>0.75</v>
      </c>
      <c r="N1242" s="27"/>
      <c r="O1242" s="27"/>
      <c r="P1242" s="9" t="s">
        <v>17</v>
      </c>
      <c r="Q1242" s="9"/>
      <c r="T1242" s="24" t="str">
        <f t="shared" si="19"/>
        <v>HU2013CSR4</v>
      </c>
    </row>
    <row r="1243" spans="1:20" ht="15" customHeight="1">
      <c r="A1243" s="20" t="s">
        <v>47</v>
      </c>
      <c r="B1243" s="20" t="s">
        <v>1105</v>
      </c>
      <c r="C1243" s="20">
        <v>2013</v>
      </c>
      <c r="D1243" s="20" t="s">
        <v>7</v>
      </c>
      <c r="E1243" s="18" t="s">
        <v>221</v>
      </c>
      <c r="F1243" s="20" t="s">
        <v>3</v>
      </c>
      <c r="G1243" s="18" t="s">
        <v>222</v>
      </c>
      <c r="H1243" s="18" t="s">
        <v>1</v>
      </c>
      <c r="I1243" s="20">
        <v>0.5</v>
      </c>
      <c r="J1243" s="21" t="s">
        <v>1226</v>
      </c>
      <c r="K1243" s="18" t="s">
        <v>1685</v>
      </c>
      <c r="L1243" s="18" t="s">
        <v>906</v>
      </c>
      <c r="M1243" s="21">
        <v>0.25</v>
      </c>
      <c r="N1243" s="27"/>
      <c r="O1243" s="27"/>
      <c r="P1243" s="9" t="s">
        <v>17</v>
      </c>
      <c r="Q1243" s="9"/>
      <c r="T1243" s="24" t="str">
        <f t="shared" si="19"/>
        <v>HU2013CSR4</v>
      </c>
    </row>
    <row r="1244" spans="1:20" ht="15" customHeight="1">
      <c r="A1244" s="20" t="s">
        <v>47</v>
      </c>
      <c r="B1244" s="20" t="s">
        <v>1105</v>
      </c>
      <c r="C1244" s="20">
        <v>2013</v>
      </c>
      <c r="D1244" s="20" t="s">
        <v>8</v>
      </c>
      <c r="E1244" s="18" t="s">
        <v>223</v>
      </c>
      <c r="F1244" s="20" t="s">
        <v>3</v>
      </c>
      <c r="G1244" s="18" t="s">
        <v>224</v>
      </c>
      <c r="H1244" s="18" t="s">
        <v>906</v>
      </c>
      <c r="I1244" s="20">
        <v>0.25</v>
      </c>
      <c r="J1244" s="21" t="s">
        <v>1221</v>
      </c>
      <c r="K1244" s="18" t="s">
        <v>1686</v>
      </c>
      <c r="L1244" s="18" t="s">
        <v>907</v>
      </c>
      <c r="M1244" s="21">
        <v>0</v>
      </c>
      <c r="N1244" s="27"/>
      <c r="O1244" s="27"/>
      <c r="P1244" s="9" t="s">
        <v>17</v>
      </c>
      <c r="Q1244" s="9"/>
      <c r="T1244" s="24" t="str">
        <f t="shared" si="19"/>
        <v>HU2013CSR5</v>
      </c>
    </row>
    <row r="1245" spans="1:20" ht="15" customHeight="1">
      <c r="A1245" s="20" t="s">
        <v>47</v>
      </c>
      <c r="B1245" s="20" t="s">
        <v>1105</v>
      </c>
      <c r="C1245" s="20">
        <v>2013</v>
      </c>
      <c r="D1245" s="20" t="s">
        <v>8</v>
      </c>
      <c r="E1245" s="18" t="s">
        <v>223</v>
      </c>
      <c r="F1245" s="20" t="s">
        <v>3</v>
      </c>
      <c r="G1245" s="18" t="s">
        <v>224</v>
      </c>
      <c r="H1245" s="18" t="s">
        <v>906</v>
      </c>
      <c r="I1245" s="20">
        <v>0.25</v>
      </c>
      <c r="J1245" s="21" t="s">
        <v>1222</v>
      </c>
      <c r="K1245" s="18" t="s">
        <v>1687</v>
      </c>
      <c r="L1245" s="18" t="s">
        <v>907</v>
      </c>
      <c r="M1245" s="21">
        <v>0</v>
      </c>
      <c r="N1245" s="27"/>
      <c r="O1245" s="27"/>
      <c r="P1245" s="9" t="s">
        <v>17</v>
      </c>
      <c r="Q1245" s="9"/>
      <c r="T1245" s="24" t="str">
        <f t="shared" si="19"/>
        <v>HU2013CSR5</v>
      </c>
    </row>
    <row r="1246" spans="1:20" ht="15" customHeight="1">
      <c r="A1246" s="20" t="s">
        <v>47</v>
      </c>
      <c r="B1246" s="20" t="s">
        <v>1105</v>
      </c>
      <c r="C1246" s="20">
        <v>2013</v>
      </c>
      <c r="D1246" s="20" t="s">
        <v>8</v>
      </c>
      <c r="E1246" s="18" t="s">
        <v>223</v>
      </c>
      <c r="F1246" s="20" t="s">
        <v>3</v>
      </c>
      <c r="G1246" s="18" t="s">
        <v>224</v>
      </c>
      <c r="H1246" s="18" t="s">
        <v>906</v>
      </c>
      <c r="I1246" s="20">
        <v>0.25</v>
      </c>
      <c r="J1246" s="21" t="s">
        <v>1223</v>
      </c>
      <c r="K1246" s="18" t="s">
        <v>1688</v>
      </c>
      <c r="L1246" s="18" t="s">
        <v>1</v>
      </c>
      <c r="M1246" s="21">
        <v>0.5</v>
      </c>
      <c r="N1246" s="27"/>
      <c r="O1246" s="27"/>
      <c r="P1246" s="9" t="s">
        <v>17</v>
      </c>
      <c r="Q1246" s="9"/>
      <c r="T1246" s="24" t="str">
        <f t="shared" si="19"/>
        <v>HU2013CSR5</v>
      </c>
    </row>
    <row r="1247" spans="1:20" ht="15" customHeight="1">
      <c r="A1247" s="20" t="s">
        <v>47</v>
      </c>
      <c r="B1247" s="20" t="s">
        <v>1105</v>
      </c>
      <c r="C1247" s="20">
        <v>2013</v>
      </c>
      <c r="D1247" s="20" t="s">
        <v>8</v>
      </c>
      <c r="E1247" s="18" t="s">
        <v>223</v>
      </c>
      <c r="F1247" s="20" t="s">
        <v>3</v>
      </c>
      <c r="G1247" s="18" t="s">
        <v>224</v>
      </c>
      <c r="H1247" s="18" t="s">
        <v>906</v>
      </c>
      <c r="I1247" s="20">
        <v>0.25</v>
      </c>
      <c r="J1247" s="21" t="s">
        <v>1224</v>
      </c>
      <c r="K1247" s="18" t="s">
        <v>1689</v>
      </c>
      <c r="L1247" s="18" t="s">
        <v>906</v>
      </c>
      <c r="M1247" s="21">
        <v>0.25</v>
      </c>
      <c r="N1247" s="27"/>
      <c r="O1247" s="27"/>
      <c r="P1247" s="9" t="s">
        <v>17</v>
      </c>
      <c r="Q1247" s="9"/>
      <c r="T1247" s="24" t="str">
        <f t="shared" si="19"/>
        <v>HU2013CSR5</v>
      </c>
    </row>
    <row r="1248" spans="1:20" ht="15" customHeight="1">
      <c r="A1248" s="20" t="s">
        <v>47</v>
      </c>
      <c r="B1248" s="20" t="s">
        <v>1105</v>
      </c>
      <c r="C1248" s="20">
        <v>2013</v>
      </c>
      <c r="D1248" s="20" t="s">
        <v>8</v>
      </c>
      <c r="E1248" s="18" t="s">
        <v>223</v>
      </c>
      <c r="F1248" s="20" t="s">
        <v>3</v>
      </c>
      <c r="G1248" s="18" t="s">
        <v>224</v>
      </c>
      <c r="H1248" s="18" t="s">
        <v>906</v>
      </c>
      <c r="I1248" s="20">
        <v>0.25</v>
      </c>
      <c r="J1248" s="21" t="s">
        <v>1225</v>
      </c>
      <c r="K1248" s="18" t="s">
        <v>1690</v>
      </c>
      <c r="L1248" s="18" t="s">
        <v>1</v>
      </c>
      <c r="M1248" s="21">
        <v>0.5</v>
      </c>
      <c r="N1248" s="27"/>
      <c r="O1248" s="27"/>
      <c r="P1248" s="9" t="s">
        <v>17</v>
      </c>
      <c r="Q1248" s="9"/>
      <c r="T1248" s="24" t="str">
        <f t="shared" si="19"/>
        <v>HU2013CSR5</v>
      </c>
    </row>
    <row r="1249" spans="1:20" ht="15" customHeight="1">
      <c r="A1249" s="20" t="s">
        <v>47</v>
      </c>
      <c r="B1249" s="20" t="s">
        <v>1105</v>
      </c>
      <c r="C1249" s="20">
        <v>2013</v>
      </c>
      <c r="D1249" s="20" t="s">
        <v>8</v>
      </c>
      <c r="E1249" s="18" t="s">
        <v>223</v>
      </c>
      <c r="F1249" s="20" t="s">
        <v>3</v>
      </c>
      <c r="G1249" s="18" t="s">
        <v>224</v>
      </c>
      <c r="H1249" s="18" t="s">
        <v>906</v>
      </c>
      <c r="I1249" s="20">
        <v>0.25</v>
      </c>
      <c r="J1249" s="21" t="s">
        <v>1226</v>
      </c>
      <c r="K1249" s="18" t="s">
        <v>1691</v>
      </c>
      <c r="L1249" s="18" t="s">
        <v>1</v>
      </c>
      <c r="M1249" s="21">
        <v>0.5</v>
      </c>
      <c r="N1249" s="27"/>
      <c r="O1249" s="27"/>
      <c r="P1249" s="9" t="s">
        <v>17</v>
      </c>
      <c r="Q1249" s="9"/>
      <c r="T1249" s="24" t="str">
        <f t="shared" si="19"/>
        <v>HU2013CSR5</v>
      </c>
    </row>
    <row r="1250" spans="1:20" ht="15" customHeight="1">
      <c r="A1250" s="20" t="s">
        <v>47</v>
      </c>
      <c r="B1250" s="20" t="s">
        <v>1105</v>
      </c>
      <c r="C1250" s="20">
        <v>2013</v>
      </c>
      <c r="D1250" s="20" t="s">
        <v>8</v>
      </c>
      <c r="E1250" s="18" t="s">
        <v>223</v>
      </c>
      <c r="F1250" s="20" t="s">
        <v>3</v>
      </c>
      <c r="G1250" s="18" t="s">
        <v>224</v>
      </c>
      <c r="H1250" s="18" t="s">
        <v>906</v>
      </c>
      <c r="I1250" s="20">
        <v>0.25</v>
      </c>
      <c r="J1250" s="21" t="s">
        <v>1227</v>
      </c>
      <c r="K1250" s="18" t="s">
        <v>2121</v>
      </c>
      <c r="L1250" s="18" t="s">
        <v>1760</v>
      </c>
      <c r="M1250" s="21">
        <v>1</v>
      </c>
      <c r="N1250" s="27"/>
      <c r="O1250" s="27"/>
      <c r="P1250" s="9" t="s">
        <v>17</v>
      </c>
      <c r="Q1250" s="9"/>
      <c r="T1250" s="24" t="str">
        <f t="shared" si="19"/>
        <v>HU2013CSR5</v>
      </c>
    </row>
    <row r="1251" spans="1:20" ht="15" customHeight="1">
      <c r="A1251" s="20" t="s">
        <v>47</v>
      </c>
      <c r="B1251" s="20" t="s">
        <v>1105</v>
      </c>
      <c r="C1251" s="20">
        <v>2013</v>
      </c>
      <c r="D1251" s="20" t="s">
        <v>9</v>
      </c>
      <c r="E1251" s="18" t="s">
        <v>225</v>
      </c>
      <c r="F1251" s="20" t="s">
        <v>2</v>
      </c>
      <c r="G1251" s="18" t="s">
        <v>226</v>
      </c>
      <c r="H1251" s="18" t="s">
        <v>906</v>
      </c>
      <c r="I1251" s="20">
        <v>0.25</v>
      </c>
      <c r="J1251" s="21" t="s">
        <v>1221</v>
      </c>
      <c r="K1251" s="18" t="s">
        <v>1692</v>
      </c>
      <c r="L1251" s="18" t="s">
        <v>907</v>
      </c>
      <c r="M1251" s="21">
        <v>0</v>
      </c>
      <c r="N1251" s="27"/>
      <c r="O1251" s="27"/>
      <c r="P1251" s="9" t="s">
        <v>17</v>
      </c>
      <c r="Q1251" s="9"/>
      <c r="T1251" s="24" t="str">
        <f t="shared" si="19"/>
        <v>HU2013CSR6</v>
      </c>
    </row>
    <row r="1252" spans="1:20" ht="15" customHeight="1">
      <c r="A1252" s="20" t="s">
        <v>47</v>
      </c>
      <c r="B1252" s="20" t="s">
        <v>1105</v>
      </c>
      <c r="C1252" s="20">
        <v>2013</v>
      </c>
      <c r="D1252" s="20" t="s">
        <v>9</v>
      </c>
      <c r="E1252" s="18" t="s">
        <v>225</v>
      </c>
      <c r="F1252" s="20" t="s">
        <v>2</v>
      </c>
      <c r="G1252" s="18" t="s">
        <v>226</v>
      </c>
      <c r="H1252" s="18" t="s">
        <v>906</v>
      </c>
      <c r="I1252" s="20">
        <v>0.25</v>
      </c>
      <c r="J1252" s="21" t="s">
        <v>1222</v>
      </c>
      <c r="K1252" s="18" t="s">
        <v>1693</v>
      </c>
      <c r="L1252" s="18" t="s">
        <v>1</v>
      </c>
      <c r="M1252" s="21">
        <v>0.5</v>
      </c>
      <c r="N1252" s="27"/>
      <c r="O1252" s="27"/>
      <c r="P1252" s="9" t="s">
        <v>17</v>
      </c>
      <c r="Q1252" s="9"/>
      <c r="T1252" s="24" t="str">
        <f t="shared" si="19"/>
        <v>HU2013CSR6</v>
      </c>
    </row>
    <row r="1253" spans="1:20" ht="15" customHeight="1">
      <c r="A1253" s="20" t="s">
        <v>47</v>
      </c>
      <c r="B1253" s="20" t="s">
        <v>1105</v>
      </c>
      <c r="C1253" s="20">
        <v>2013</v>
      </c>
      <c r="D1253" s="20" t="s">
        <v>9</v>
      </c>
      <c r="E1253" s="18" t="s">
        <v>225</v>
      </c>
      <c r="F1253" s="20" t="s">
        <v>2</v>
      </c>
      <c r="G1253" s="18" t="s">
        <v>226</v>
      </c>
      <c r="H1253" s="18" t="s">
        <v>906</v>
      </c>
      <c r="I1253" s="20">
        <v>0.25</v>
      </c>
      <c r="J1253" s="21" t="s">
        <v>1223</v>
      </c>
      <c r="K1253" s="18" t="s">
        <v>1694</v>
      </c>
      <c r="L1253" s="18" t="s">
        <v>907</v>
      </c>
      <c r="M1253" s="21">
        <v>0</v>
      </c>
      <c r="N1253" s="27"/>
      <c r="O1253" s="27"/>
      <c r="P1253" s="9" t="s">
        <v>17</v>
      </c>
      <c r="Q1253" s="9"/>
      <c r="T1253" s="24" t="str">
        <f t="shared" si="19"/>
        <v>HU2013CSR6</v>
      </c>
    </row>
    <row r="1254" spans="1:20" ht="15" customHeight="1">
      <c r="A1254" s="20" t="s">
        <v>47</v>
      </c>
      <c r="B1254" s="20" t="s">
        <v>1105</v>
      </c>
      <c r="C1254" s="20">
        <v>2013</v>
      </c>
      <c r="D1254" s="20" t="s">
        <v>9</v>
      </c>
      <c r="E1254" s="18" t="s">
        <v>225</v>
      </c>
      <c r="F1254" s="20" t="s">
        <v>2</v>
      </c>
      <c r="G1254" s="95" t="s">
        <v>226</v>
      </c>
      <c r="H1254" s="18" t="s">
        <v>906</v>
      </c>
      <c r="I1254" s="20">
        <v>0.25</v>
      </c>
      <c r="J1254" s="21" t="s">
        <v>1224</v>
      </c>
      <c r="K1254" s="18" t="s">
        <v>1695</v>
      </c>
      <c r="L1254" s="18" t="s">
        <v>906</v>
      </c>
      <c r="M1254" s="21">
        <v>0.25</v>
      </c>
      <c r="N1254" s="27"/>
      <c r="O1254" s="27"/>
      <c r="P1254" s="9" t="s">
        <v>17</v>
      </c>
      <c r="Q1254" s="9"/>
      <c r="T1254" s="24" t="str">
        <f t="shared" si="19"/>
        <v>HU2013CSR6</v>
      </c>
    </row>
    <row r="1255" spans="1:20" ht="15" customHeight="1">
      <c r="A1255" s="20" t="s">
        <v>47</v>
      </c>
      <c r="B1255" s="20" t="s">
        <v>1105</v>
      </c>
      <c r="C1255" s="20">
        <v>2013</v>
      </c>
      <c r="D1255" s="20" t="s">
        <v>10</v>
      </c>
      <c r="E1255" s="18" t="s">
        <v>227</v>
      </c>
      <c r="F1255" s="20" t="s">
        <v>3</v>
      </c>
      <c r="G1255" s="18" t="s">
        <v>228</v>
      </c>
      <c r="H1255" s="18" t="s">
        <v>906</v>
      </c>
      <c r="I1255" s="20">
        <v>0.25</v>
      </c>
      <c r="J1255" s="21" t="s">
        <v>1221</v>
      </c>
      <c r="K1255" s="18" t="s">
        <v>1696</v>
      </c>
      <c r="L1255" s="18" t="s">
        <v>907</v>
      </c>
      <c r="M1255" s="21">
        <v>0</v>
      </c>
      <c r="N1255" s="27"/>
      <c r="O1255" s="27"/>
      <c r="P1255" s="9" t="s">
        <v>17</v>
      </c>
      <c r="Q1255" s="9"/>
      <c r="T1255" s="24" t="str">
        <f t="shared" si="19"/>
        <v>HU2013CSR7</v>
      </c>
    </row>
    <row r="1256" spans="1:20" ht="15" customHeight="1">
      <c r="A1256" s="20" t="s">
        <v>47</v>
      </c>
      <c r="B1256" s="20" t="s">
        <v>1105</v>
      </c>
      <c r="C1256" s="20">
        <v>2013</v>
      </c>
      <c r="D1256" s="20" t="s">
        <v>10</v>
      </c>
      <c r="E1256" s="18" t="s">
        <v>227</v>
      </c>
      <c r="F1256" s="20" t="s">
        <v>3</v>
      </c>
      <c r="G1256" s="18" t="s">
        <v>228</v>
      </c>
      <c r="H1256" s="18" t="s">
        <v>906</v>
      </c>
      <c r="I1256" s="20">
        <v>0.25</v>
      </c>
      <c r="J1256" s="21" t="s">
        <v>1222</v>
      </c>
      <c r="K1256" s="18" t="s">
        <v>1697</v>
      </c>
      <c r="L1256" s="18" t="s">
        <v>906</v>
      </c>
      <c r="M1256" s="21">
        <v>0.25</v>
      </c>
      <c r="N1256" s="27"/>
      <c r="O1256" s="27"/>
      <c r="P1256" s="9" t="s">
        <v>17</v>
      </c>
      <c r="Q1256" s="9"/>
      <c r="T1256" s="24" t="str">
        <f t="shared" si="19"/>
        <v>HU2013CSR7</v>
      </c>
    </row>
    <row r="1257" spans="1:20" ht="15" customHeight="1">
      <c r="A1257" s="20" t="s">
        <v>47</v>
      </c>
      <c r="B1257" s="20" t="s">
        <v>1105</v>
      </c>
      <c r="C1257" s="20">
        <v>2014</v>
      </c>
      <c r="D1257" s="20" t="s">
        <v>4</v>
      </c>
      <c r="E1257" s="18" t="s">
        <v>3094</v>
      </c>
      <c r="F1257" s="20" t="s">
        <v>13</v>
      </c>
      <c r="G1257" s="18" t="s">
        <v>229</v>
      </c>
      <c r="H1257" s="18" t="s">
        <v>906</v>
      </c>
      <c r="I1257" s="20">
        <v>0.25</v>
      </c>
      <c r="J1257" s="21" t="s">
        <v>1221</v>
      </c>
      <c r="K1257" s="18" t="s">
        <v>3096</v>
      </c>
      <c r="L1257" s="18" t="s">
        <v>907</v>
      </c>
      <c r="M1257" s="21">
        <v>0</v>
      </c>
      <c r="N1257" s="27"/>
      <c r="O1257" s="27"/>
      <c r="P1257" s="9" t="s">
        <v>17</v>
      </c>
      <c r="Q1257" s="9"/>
      <c r="T1257" s="24" t="str">
        <f t="shared" si="19"/>
        <v>HU2014CSR1</v>
      </c>
    </row>
    <row r="1258" spans="1:20" ht="15" customHeight="1">
      <c r="A1258" s="20" t="s">
        <v>47</v>
      </c>
      <c r="B1258" s="20" t="s">
        <v>1105</v>
      </c>
      <c r="C1258" s="20">
        <v>2014</v>
      </c>
      <c r="D1258" s="20" t="s">
        <v>4</v>
      </c>
      <c r="E1258" s="18" t="s">
        <v>3094</v>
      </c>
      <c r="F1258" s="20" t="s">
        <v>13</v>
      </c>
      <c r="G1258" s="18" t="s">
        <v>229</v>
      </c>
      <c r="H1258" s="18" t="s">
        <v>906</v>
      </c>
      <c r="I1258" s="20">
        <v>0.25</v>
      </c>
      <c r="J1258" s="21" t="s">
        <v>1222</v>
      </c>
      <c r="K1258" s="18" t="s">
        <v>3097</v>
      </c>
      <c r="L1258" s="18" t="s">
        <v>906</v>
      </c>
      <c r="M1258" s="21">
        <v>0.25</v>
      </c>
      <c r="N1258" s="27"/>
      <c r="O1258" s="27"/>
      <c r="P1258" s="9" t="s">
        <v>17</v>
      </c>
      <c r="Q1258" s="9"/>
      <c r="T1258" s="24" t="str">
        <f t="shared" si="19"/>
        <v>HU2014CSR1</v>
      </c>
    </row>
    <row r="1259" spans="1:20" ht="15" customHeight="1">
      <c r="A1259" s="20" t="s">
        <v>47</v>
      </c>
      <c r="B1259" s="20" t="s">
        <v>1105</v>
      </c>
      <c r="C1259" s="20">
        <v>2014</v>
      </c>
      <c r="D1259" s="20" t="s">
        <v>5</v>
      </c>
      <c r="E1259" s="18" t="s">
        <v>230</v>
      </c>
      <c r="F1259" s="20" t="s">
        <v>3</v>
      </c>
      <c r="G1259" s="18" t="s">
        <v>231</v>
      </c>
      <c r="H1259" s="18" t="s">
        <v>906</v>
      </c>
      <c r="I1259" s="20">
        <v>0.25</v>
      </c>
      <c r="J1259" s="21" t="s">
        <v>1221</v>
      </c>
      <c r="K1259" s="18" t="s">
        <v>3098</v>
      </c>
      <c r="L1259" s="18" t="s">
        <v>906</v>
      </c>
      <c r="M1259" s="21">
        <v>0.25</v>
      </c>
      <c r="N1259" s="27"/>
      <c r="O1259" s="27"/>
      <c r="P1259" s="9" t="s">
        <v>17</v>
      </c>
      <c r="Q1259" s="9"/>
      <c r="T1259" s="24" t="str">
        <f t="shared" si="19"/>
        <v>HU2014CSR2</v>
      </c>
    </row>
    <row r="1260" spans="1:20" ht="15" customHeight="1">
      <c r="A1260" s="20" t="s">
        <v>47</v>
      </c>
      <c r="B1260" s="20" t="s">
        <v>1105</v>
      </c>
      <c r="C1260" s="20">
        <v>2014</v>
      </c>
      <c r="D1260" s="20" t="s">
        <v>5</v>
      </c>
      <c r="E1260" s="18" t="s">
        <v>230</v>
      </c>
      <c r="F1260" s="20" t="s">
        <v>3</v>
      </c>
      <c r="G1260" s="18" t="s">
        <v>231</v>
      </c>
      <c r="H1260" s="18" t="s">
        <v>906</v>
      </c>
      <c r="I1260" s="20">
        <v>0.25</v>
      </c>
      <c r="J1260" s="21" t="s">
        <v>1222</v>
      </c>
      <c r="K1260" s="18" t="s">
        <v>3099</v>
      </c>
      <c r="L1260" s="18" t="s">
        <v>1</v>
      </c>
      <c r="M1260" s="21">
        <v>0.5</v>
      </c>
      <c r="N1260" s="27"/>
      <c r="O1260" s="27"/>
      <c r="P1260" s="9" t="s">
        <v>17</v>
      </c>
      <c r="Q1260" s="9"/>
      <c r="T1260" s="24" t="str">
        <f t="shared" si="19"/>
        <v>HU2014CSR2</v>
      </c>
    </row>
    <row r="1261" spans="1:20" ht="15" customHeight="1">
      <c r="A1261" s="20" t="s">
        <v>47</v>
      </c>
      <c r="B1261" s="20" t="s">
        <v>1105</v>
      </c>
      <c r="C1261" s="20">
        <v>2014</v>
      </c>
      <c r="D1261" s="20" t="s">
        <v>5</v>
      </c>
      <c r="E1261" s="18" t="s">
        <v>230</v>
      </c>
      <c r="F1261" s="20" t="s">
        <v>3</v>
      </c>
      <c r="G1261" s="18" t="s">
        <v>231</v>
      </c>
      <c r="H1261" s="18" t="s">
        <v>906</v>
      </c>
      <c r="I1261" s="20">
        <v>0.25</v>
      </c>
      <c r="J1261" s="21" t="s">
        <v>1223</v>
      </c>
      <c r="K1261" s="18" t="s">
        <v>3100</v>
      </c>
      <c r="L1261" s="18" t="s">
        <v>906</v>
      </c>
      <c r="M1261" s="21">
        <v>0.25</v>
      </c>
      <c r="N1261" s="27"/>
      <c r="O1261" s="27"/>
      <c r="P1261" s="9" t="s">
        <v>17</v>
      </c>
      <c r="Q1261" s="9"/>
      <c r="T1261" s="24" t="str">
        <f t="shared" si="19"/>
        <v>HU2014CSR2</v>
      </c>
    </row>
    <row r="1262" spans="1:20" ht="15" customHeight="1">
      <c r="A1262" s="20" t="s">
        <v>47</v>
      </c>
      <c r="B1262" s="20" t="s">
        <v>1105</v>
      </c>
      <c r="C1262" s="20">
        <v>2014</v>
      </c>
      <c r="D1262" s="20" t="s">
        <v>5</v>
      </c>
      <c r="E1262" s="18" t="s">
        <v>230</v>
      </c>
      <c r="F1262" s="20" t="s">
        <v>3</v>
      </c>
      <c r="G1262" s="95" t="s">
        <v>231</v>
      </c>
      <c r="H1262" s="18" t="s">
        <v>906</v>
      </c>
      <c r="I1262" s="20">
        <v>0.25</v>
      </c>
      <c r="J1262" s="21" t="s">
        <v>1224</v>
      </c>
      <c r="K1262" s="18" t="s">
        <v>3101</v>
      </c>
      <c r="L1262" s="18" t="s">
        <v>1174</v>
      </c>
      <c r="M1262" s="21">
        <v>0.75</v>
      </c>
      <c r="N1262" s="27"/>
      <c r="O1262" s="27"/>
      <c r="P1262" s="9" t="s">
        <v>17</v>
      </c>
      <c r="Q1262" s="9"/>
      <c r="T1262" s="24" t="str">
        <f t="shared" si="19"/>
        <v>HU2014CSR2</v>
      </c>
    </row>
    <row r="1263" spans="1:20" ht="15" customHeight="1">
      <c r="A1263" s="20" t="s">
        <v>47</v>
      </c>
      <c r="B1263" s="20" t="s">
        <v>1105</v>
      </c>
      <c r="C1263" s="20">
        <v>2014</v>
      </c>
      <c r="D1263" s="20" t="s">
        <v>6</v>
      </c>
      <c r="E1263" s="18" t="s">
        <v>3095</v>
      </c>
      <c r="F1263" s="20" t="s">
        <v>3</v>
      </c>
      <c r="G1263" s="18" t="s">
        <v>232</v>
      </c>
      <c r="H1263" s="18" t="s">
        <v>906</v>
      </c>
      <c r="I1263" s="20">
        <v>0.25</v>
      </c>
      <c r="J1263" s="21" t="s">
        <v>1221</v>
      </c>
      <c r="K1263" s="18" t="s">
        <v>3102</v>
      </c>
      <c r="L1263" s="18" t="s">
        <v>907</v>
      </c>
      <c r="M1263" s="21">
        <v>0</v>
      </c>
      <c r="N1263" s="27"/>
      <c r="O1263" s="27"/>
      <c r="P1263" s="9" t="s">
        <v>17</v>
      </c>
      <c r="Q1263" s="9"/>
      <c r="T1263" s="24" t="str">
        <f t="shared" si="19"/>
        <v>HU2014CSR3</v>
      </c>
    </row>
    <row r="1264" spans="1:20" ht="15" customHeight="1">
      <c r="A1264" s="20" t="s">
        <v>47</v>
      </c>
      <c r="B1264" s="20" t="s">
        <v>1105</v>
      </c>
      <c r="C1264" s="20">
        <v>2014</v>
      </c>
      <c r="D1264" s="20" t="s">
        <v>6</v>
      </c>
      <c r="E1264" s="18" t="s">
        <v>3095</v>
      </c>
      <c r="F1264" s="20" t="s">
        <v>3</v>
      </c>
      <c r="G1264" s="18" t="s">
        <v>232</v>
      </c>
      <c r="H1264" s="18" t="s">
        <v>906</v>
      </c>
      <c r="I1264" s="20">
        <v>0.25</v>
      </c>
      <c r="J1264" s="21" t="s">
        <v>1222</v>
      </c>
      <c r="K1264" s="18" t="s">
        <v>3103</v>
      </c>
      <c r="L1264" s="18" t="s">
        <v>906</v>
      </c>
      <c r="M1264" s="21">
        <v>0.25</v>
      </c>
      <c r="N1264" s="27"/>
      <c r="O1264" s="27"/>
      <c r="P1264" s="9" t="s">
        <v>17</v>
      </c>
      <c r="Q1264" s="9"/>
      <c r="T1264" s="24" t="str">
        <f t="shared" si="19"/>
        <v>HU2014CSR3</v>
      </c>
    </row>
    <row r="1265" spans="1:20" ht="15" customHeight="1">
      <c r="A1265" s="20" t="s">
        <v>47</v>
      </c>
      <c r="B1265" s="20" t="s">
        <v>1105</v>
      </c>
      <c r="C1265" s="20">
        <v>2014</v>
      </c>
      <c r="D1265" s="20" t="s">
        <v>6</v>
      </c>
      <c r="E1265" s="18" t="s">
        <v>3095</v>
      </c>
      <c r="F1265" s="20" t="s">
        <v>3</v>
      </c>
      <c r="G1265" s="18" t="s">
        <v>232</v>
      </c>
      <c r="H1265" s="18" t="s">
        <v>906</v>
      </c>
      <c r="I1265" s="20">
        <v>0.25</v>
      </c>
      <c r="J1265" s="21" t="s">
        <v>1223</v>
      </c>
      <c r="K1265" s="18" t="s">
        <v>3104</v>
      </c>
      <c r="L1265" s="18" t="s">
        <v>1</v>
      </c>
      <c r="M1265" s="21">
        <v>0.5</v>
      </c>
      <c r="N1265" s="27"/>
      <c r="O1265" s="27"/>
      <c r="P1265" s="9" t="s">
        <v>17</v>
      </c>
      <c r="Q1265" s="9"/>
      <c r="T1265" s="24" t="str">
        <f t="shared" si="19"/>
        <v>HU2014CSR3</v>
      </c>
    </row>
    <row r="1266" spans="1:20" ht="15" customHeight="1">
      <c r="A1266" s="20" t="s">
        <v>47</v>
      </c>
      <c r="B1266" s="20" t="s">
        <v>1105</v>
      </c>
      <c r="C1266" s="20">
        <v>2014</v>
      </c>
      <c r="D1266" s="20" t="s">
        <v>6</v>
      </c>
      <c r="E1266" s="18" t="s">
        <v>3095</v>
      </c>
      <c r="F1266" s="20" t="s">
        <v>3</v>
      </c>
      <c r="G1266" s="18" t="s">
        <v>232</v>
      </c>
      <c r="H1266" s="18" t="s">
        <v>906</v>
      </c>
      <c r="I1266" s="20">
        <v>0.25</v>
      </c>
      <c r="J1266" s="21" t="s">
        <v>1224</v>
      </c>
      <c r="K1266" s="18" t="s">
        <v>3105</v>
      </c>
      <c r="L1266" s="18" t="s">
        <v>907</v>
      </c>
      <c r="M1266" s="21">
        <v>0</v>
      </c>
      <c r="N1266" s="27"/>
      <c r="O1266" s="27"/>
      <c r="P1266" s="9" t="s">
        <v>17</v>
      </c>
      <c r="Q1266" s="9"/>
      <c r="T1266" s="24" t="str">
        <f t="shared" si="19"/>
        <v>HU2014CSR3</v>
      </c>
    </row>
    <row r="1267" spans="1:20" ht="15" customHeight="1">
      <c r="A1267" s="20" t="s">
        <v>47</v>
      </c>
      <c r="B1267" s="20" t="s">
        <v>1105</v>
      </c>
      <c r="C1267" s="20">
        <v>2014</v>
      </c>
      <c r="D1267" s="20" t="s">
        <v>7</v>
      </c>
      <c r="E1267" s="18" t="s">
        <v>233</v>
      </c>
      <c r="F1267" s="20" t="s">
        <v>2</v>
      </c>
      <c r="G1267" s="18" t="s">
        <v>234</v>
      </c>
      <c r="H1267" s="18" t="s">
        <v>906</v>
      </c>
      <c r="I1267" s="20">
        <v>0.25</v>
      </c>
      <c r="J1267" s="21" t="s">
        <v>1221</v>
      </c>
      <c r="K1267" s="18" t="s">
        <v>3106</v>
      </c>
      <c r="L1267" s="18" t="s">
        <v>1</v>
      </c>
      <c r="M1267" s="21">
        <v>0.5</v>
      </c>
      <c r="N1267" s="27"/>
      <c r="O1267" s="27"/>
      <c r="P1267" s="9" t="s">
        <v>17</v>
      </c>
      <c r="Q1267" s="9"/>
      <c r="T1267" s="24" t="str">
        <f t="shared" si="19"/>
        <v>HU2014CSR4</v>
      </c>
    </row>
    <row r="1268" spans="1:20" ht="15" customHeight="1">
      <c r="A1268" s="20" t="s">
        <v>47</v>
      </c>
      <c r="B1268" s="20" t="s">
        <v>1105</v>
      </c>
      <c r="C1268" s="20">
        <v>2014</v>
      </c>
      <c r="D1268" s="20" t="s">
        <v>7</v>
      </c>
      <c r="E1268" s="18" t="s">
        <v>233</v>
      </c>
      <c r="F1268" s="20" t="s">
        <v>2</v>
      </c>
      <c r="G1268" s="18" t="s">
        <v>234</v>
      </c>
      <c r="H1268" s="18" t="s">
        <v>906</v>
      </c>
      <c r="I1268" s="20">
        <v>0.25</v>
      </c>
      <c r="J1268" s="21" t="s">
        <v>1222</v>
      </c>
      <c r="K1268" s="18" t="s">
        <v>3107</v>
      </c>
      <c r="L1268" s="18" t="s">
        <v>1</v>
      </c>
      <c r="M1268" s="21">
        <v>0.5</v>
      </c>
      <c r="N1268" s="27"/>
      <c r="O1268" s="27"/>
      <c r="P1268" s="9" t="s">
        <v>17</v>
      </c>
      <c r="Q1268" s="9"/>
      <c r="T1268" s="24" t="str">
        <f t="shared" si="19"/>
        <v>HU2014CSR4</v>
      </c>
    </row>
    <row r="1269" spans="1:20" ht="15" customHeight="1">
      <c r="A1269" s="20" t="s">
        <v>47</v>
      </c>
      <c r="B1269" s="20" t="s">
        <v>1105</v>
      </c>
      <c r="C1269" s="20">
        <v>2014</v>
      </c>
      <c r="D1269" s="20" t="s">
        <v>7</v>
      </c>
      <c r="E1269" s="18" t="s">
        <v>233</v>
      </c>
      <c r="F1269" s="20" t="s">
        <v>2</v>
      </c>
      <c r="G1269" s="18" t="s">
        <v>234</v>
      </c>
      <c r="H1269" s="18" t="s">
        <v>906</v>
      </c>
      <c r="I1269" s="20">
        <v>0.25</v>
      </c>
      <c r="J1269" s="21" t="s">
        <v>1223</v>
      </c>
      <c r="K1269" s="18" t="s">
        <v>3108</v>
      </c>
      <c r="L1269" s="18" t="s">
        <v>907</v>
      </c>
      <c r="M1269" s="21">
        <v>0</v>
      </c>
      <c r="N1269" s="27"/>
      <c r="O1269" s="27"/>
      <c r="P1269" s="9" t="s">
        <v>17</v>
      </c>
      <c r="Q1269" s="9"/>
      <c r="T1269" s="24" t="str">
        <f t="shared" si="19"/>
        <v>HU2014CSR4</v>
      </c>
    </row>
    <row r="1270" spans="1:20" ht="15" customHeight="1">
      <c r="A1270" s="20" t="s">
        <v>47</v>
      </c>
      <c r="B1270" s="20" t="s">
        <v>1105</v>
      </c>
      <c r="C1270" s="20">
        <v>2014</v>
      </c>
      <c r="D1270" s="20" t="s">
        <v>7</v>
      </c>
      <c r="E1270" s="18" t="s">
        <v>233</v>
      </c>
      <c r="F1270" s="20" t="s">
        <v>2</v>
      </c>
      <c r="G1270" s="18" t="s">
        <v>234</v>
      </c>
      <c r="H1270" s="18" t="s">
        <v>906</v>
      </c>
      <c r="I1270" s="20">
        <v>0.25</v>
      </c>
      <c r="J1270" s="21" t="s">
        <v>1224</v>
      </c>
      <c r="K1270" s="18" t="s">
        <v>3109</v>
      </c>
      <c r="L1270" s="18" t="s">
        <v>907</v>
      </c>
      <c r="M1270" s="21">
        <v>0</v>
      </c>
      <c r="N1270" s="27"/>
      <c r="O1270" s="27"/>
      <c r="P1270" s="9" t="s">
        <v>17</v>
      </c>
      <c r="Q1270" s="9"/>
      <c r="T1270" s="24" t="str">
        <f t="shared" si="19"/>
        <v>HU2014CSR4</v>
      </c>
    </row>
    <row r="1271" spans="1:20" ht="15" customHeight="1">
      <c r="A1271" s="20" t="s">
        <v>47</v>
      </c>
      <c r="B1271" s="20" t="s">
        <v>1105</v>
      </c>
      <c r="C1271" s="20">
        <v>2014</v>
      </c>
      <c r="D1271" s="20" t="s">
        <v>7</v>
      </c>
      <c r="E1271" s="18" t="s">
        <v>233</v>
      </c>
      <c r="F1271" s="20" t="s">
        <v>2</v>
      </c>
      <c r="G1271" s="95" t="s">
        <v>234</v>
      </c>
      <c r="H1271" s="18" t="s">
        <v>906</v>
      </c>
      <c r="I1271" s="20">
        <v>0.25</v>
      </c>
      <c r="J1271" s="21" t="s">
        <v>1225</v>
      </c>
      <c r="K1271" s="18" t="s">
        <v>3110</v>
      </c>
      <c r="L1271" s="18" t="s">
        <v>1</v>
      </c>
      <c r="M1271" s="21">
        <v>0.5</v>
      </c>
      <c r="N1271" s="27"/>
      <c r="O1271" s="27"/>
      <c r="Q1271" s="9"/>
      <c r="T1271" s="24" t="str">
        <f t="shared" si="19"/>
        <v>HU2014CSR4</v>
      </c>
    </row>
    <row r="1272" spans="1:20" ht="15" customHeight="1">
      <c r="A1272" s="20" t="s">
        <v>47</v>
      </c>
      <c r="B1272" s="20" t="s">
        <v>1105</v>
      </c>
      <c r="C1272" s="20">
        <v>2014</v>
      </c>
      <c r="D1272" s="20" t="s">
        <v>7</v>
      </c>
      <c r="E1272" s="18" t="s">
        <v>233</v>
      </c>
      <c r="F1272" s="20" t="s">
        <v>2</v>
      </c>
      <c r="G1272" s="18" t="s">
        <v>234</v>
      </c>
      <c r="H1272" s="18" t="s">
        <v>906</v>
      </c>
      <c r="I1272" s="20">
        <v>0.25</v>
      </c>
      <c r="J1272" s="21" t="s">
        <v>1226</v>
      </c>
      <c r="K1272" s="18" t="s">
        <v>3111</v>
      </c>
      <c r="L1272" s="18" t="s">
        <v>1</v>
      </c>
      <c r="M1272" s="21">
        <v>0.5</v>
      </c>
      <c r="N1272" s="27"/>
      <c r="O1272" s="27"/>
      <c r="Q1272" s="9"/>
      <c r="T1272" s="24" t="str">
        <f t="shared" si="19"/>
        <v>HU2014CSR4</v>
      </c>
    </row>
    <row r="1273" spans="1:20" ht="15" customHeight="1">
      <c r="A1273" s="20" t="s">
        <v>47</v>
      </c>
      <c r="B1273" s="20" t="s">
        <v>1105</v>
      </c>
      <c r="C1273" s="20">
        <v>2014</v>
      </c>
      <c r="D1273" s="20" t="s">
        <v>8</v>
      </c>
      <c r="E1273" s="18" t="s">
        <v>235</v>
      </c>
      <c r="F1273" s="20" t="s">
        <v>3</v>
      </c>
      <c r="G1273" s="18" t="s">
        <v>236</v>
      </c>
      <c r="H1273" s="18" t="s">
        <v>906</v>
      </c>
      <c r="I1273" s="20">
        <v>0.25</v>
      </c>
      <c r="J1273" s="21" t="s">
        <v>1221</v>
      </c>
      <c r="K1273" s="18" t="s">
        <v>3317</v>
      </c>
      <c r="L1273" s="18" t="s">
        <v>907</v>
      </c>
      <c r="M1273" s="21">
        <v>0</v>
      </c>
      <c r="N1273" s="27"/>
      <c r="O1273" s="27"/>
      <c r="Q1273" s="9"/>
      <c r="T1273" s="24" t="str">
        <f t="shared" si="19"/>
        <v>HU2014CSR5</v>
      </c>
    </row>
    <row r="1274" spans="1:20" ht="15" customHeight="1">
      <c r="A1274" s="20" t="s">
        <v>47</v>
      </c>
      <c r="B1274" s="20" t="s">
        <v>1105</v>
      </c>
      <c r="C1274" s="20">
        <v>2014</v>
      </c>
      <c r="D1274" s="20" t="s">
        <v>8</v>
      </c>
      <c r="E1274" s="18" t="s">
        <v>235</v>
      </c>
      <c r="F1274" s="20" t="s">
        <v>3</v>
      </c>
      <c r="G1274" s="18" t="s">
        <v>236</v>
      </c>
      <c r="H1274" s="18" t="s">
        <v>906</v>
      </c>
      <c r="I1274" s="20">
        <v>0.25</v>
      </c>
      <c r="J1274" s="21" t="s">
        <v>1222</v>
      </c>
      <c r="K1274" s="18" t="s">
        <v>3318</v>
      </c>
      <c r="L1274" s="18" t="s">
        <v>1</v>
      </c>
      <c r="M1274" s="21">
        <v>0.5</v>
      </c>
      <c r="N1274" s="27"/>
      <c r="O1274" s="27"/>
      <c r="Q1274" s="9"/>
      <c r="T1274" s="24" t="str">
        <f t="shared" si="19"/>
        <v>HU2014CSR5</v>
      </c>
    </row>
    <row r="1275" spans="1:20" ht="15" customHeight="1">
      <c r="A1275" s="20" t="s">
        <v>47</v>
      </c>
      <c r="B1275" s="20" t="s">
        <v>1105</v>
      </c>
      <c r="C1275" s="20">
        <v>2014</v>
      </c>
      <c r="D1275" s="20" t="s">
        <v>9</v>
      </c>
      <c r="E1275" s="18" t="s">
        <v>237</v>
      </c>
      <c r="F1275" s="20" t="s">
        <v>2</v>
      </c>
      <c r="G1275" s="18" t="s">
        <v>238</v>
      </c>
      <c r="H1275" s="18" t="s">
        <v>906</v>
      </c>
      <c r="I1275" s="20">
        <v>0.25</v>
      </c>
      <c r="J1275" s="21" t="s">
        <v>1221</v>
      </c>
      <c r="K1275" s="18" t="s">
        <v>3112</v>
      </c>
      <c r="L1275" s="18" t="s">
        <v>906</v>
      </c>
      <c r="M1275" s="21">
        <v>0.25</v>
      </c>
      <c r="N1275" s="27"/>
      <c r="O1275" s="27"/>
      <c r="Q1275" s="9"/>
      <c r="T1275" s="24" t="str">
        <f t="shared" si="19"/>
        <v>HU2014CSR6</v>
      </c>
    </row>
    <row r="1276" spans="1:20" ht="15" customHeight="1">
      <c r="A1276" s="20" t="s">
        <v>47</v>
      </c>
      <c r="B1276" s="20" t="s">
        <v>1105</v>
      </c>
      <c r="C1276" s="20">
        <v>2014</v>
      </c>
      <c r="D1276" s="20" t="s">
        <v>9</v>
      </c>
      <c r="E1276" s="18" t="s">
        <v>237</v>
      </c>
      <c r="F1276" s="20" t="s">
        <v>2</v>
      </c>
      <c r="G1276" s="18" t="s">
        <v>238</v>
      </c>
      <c r="H1276" s="18" t="s">
        <v>906</v>
      </c>
      <c r="I1276" s="20">
        <v>0.25</v>
      </c>
      <c r="J1276" s="21" t="s">
        <v>1222</v>
      </c>
      <c r="K1276" s="18" t="s">
        <v>3113</v>
      </c>
      <c r="L1276" s="18" t="s">
        <v>906</v>
      </c>
      <c r="M1276" s="21">
        <v>0.25</v>
      </c>
      <c r="N1276" s="27"/>
      <c r="O1276" s="27"/>
      <c r="Q1276" s="9"/>
      <c r="T1276" s="24" t="str">
        <f t="shared" si="19"/>
        <v>HU2014CSR6</v>
      </c>
    </row>
    <row r="1277" spans="1:20" ht="15" customHeight="1">
      <c r="A1277" s="20" t="s">
        <v>47</v>
      </c>
      <c r="B1277" s="20" t="s">
        <v>1105</v>
      </c>
      <c r="C1277" s="20">
        <v>2014</v>
      </c>
      <c r="D1277" s="20" t="s">
        <v>9</v>
      </c>
      <c r="E1277" s="18" t="s">
        <v>237</v>
      </c>
      <c r="F1277" s="20" t="s">
        <v>2</v>
      </c>
      <c r="G1277" s="18" t="s">
        <v>238</v>
      </c>
      <c r="H1277" s="18" t="s">
        <v>906</v>
      </c>
      <c r="I1277" s="20">
        <v>0.25</v>
      </c>
      <c r="J1277" s="21" t="s">
        <v>1223</v>
      </c>
      <c r="K1277" s="18" t="s">
        <v>3114</v>
      </c>
      <c r="L1277" s="18" t="s">
        <v>906</v>
      </c>
      <c r="M1277" s="21">
        <v>0.25</v>
      </c>
      <c r="N1277" s="27"/>
      <c r="O1277" s="27"/>
      <c r="Q1277" s="9"/>
      <c r="T1277" s="24" t="str">
        <f t="shared" si="19"/>
        <v>HU2014CSR6</v>
      </c>
    </row>
    <row r="1278" spans="1:20" ht="15" customHeight="1">
      <c r="A1278" s="20" t="s">
        <v>47</v>
      </c>
      <c r="B1278" s="20" t="s">
        <v>1105</v>
      </c>
      <c r="C1278" s="20">
        <v>2014</v>
      </c>
      <c r="D1278" s="20" t="s">
        <v>9</v>
      </c>
      <c r="E1278" s="18" t="s">
        <v>237</v>
      </c>
      <c r="F1278" s="20" t="s">
        <v>2</v>
      </c>
      <c r="G1278" s="18" t="s">
        <v>238</v>
      </c>
      <c r="H1278" s="18" t="s">
        <v>906</v>
      </c>
      <c r="I1278" s="20">
        <v>0.25</v>
      </c>
      <c r="J1278" s="21" t="s">
        <v>1224</v>
      </c>
      <c r="K1278" s="18" t="s">
        <v>3115</v>
      </c>
      <c r="L1278" s="18" t="s">
        <v>906</v>
      </c>
      <c r="M1278" s="21">
        <v>0.25</v>
      </c>
      <c r="N1278" s="27"/>
      <c r="O1278" s="27"/>
      <c r="Q1278" s="9"/>
      <c r="T1278" s="24" t="str">
        <f t="shared" si="19"/>
        <v>HU2014CSR6</v>
      </c>
    </row>
    <row r="1279" spans="1:20" ht="15" customHeight="1">
      <c r="A1279" s="20" t="s">
        <v>47</v>
      </c>
      <c r="B1279" s="20" t="s">
        <v>1105</v>
      </c>
      <c r="C1279" s="20">
        <v>2014</v>
      </c>
      <c r="D1279" s="20" t="s">
        <v>10</v>
      </c>
      <c r="E1279" s="18" t="s">
        <v>239</v>
      </c>
      <c r="F1279" s="20" t="s">
        <v>2</v>
      </c>
      <c r="G1279" s="18" t="s">
        <v>240</v>
      </c>
      <c r="H1279" s="18" t="s">
        <v>906</v>
      </c>
      <c r="I1279" s="20">
        <v>0.25</v>
      </c>
      <c r="J1279" s="21" t="s">
        <v>1221</v>
      </c>
      <c r="K1279" s="18" t="s">
        <v>3319</v>
      </c>
      <c r="L1279" s="18" t="s">
        <v>906</v>
      </c>
      <c r="M1279" s="21">
        <v>0.25</v>
      </c>
      <c r="N1279" s="27"/>
      <c r="O1279" s="27"/>
      <c r="Q1279" s="9"/>
      <c r="T1279" s="24" t="str">
        <f t="shared" si="19"/>
        <v>HU2014CSR7</v>
      </c>
    </row>
    <row r="1280" spans="1:20" ht="15" customHeight="1">
      <c r="A1280" s="20" t="s">
        <v>47</v>
      </c>
      <c r="B1280" s="20" t="s">
        <v>1105</v>
      </c>
      <c r="C1280" s="20">
        <v>2014</v>
      </c>
      <c r="D1280" s="20" t="s">
        <v>10</v>
      </c>
      <c r="E1280" s="18" t="s">
        <v>239</v>
      </c>
      <c r="F1280" s="20" t="s">
        <v>2</v>
      </c>
      <c r="G1280" s="18" t="s">
        <v>240</v>
      </c>
      <c r="H1280" s="18" t="s">
        <v>906</v>
      </c>
      <c r="I1280" s="20">
        <v>0.25</v>
      </c>
      <c r="J1280" s="21" t="s">
        <v>1222</v>
      </c>
      <c r="K1280" s="18" t="s">
        <v>3320</v>
      </c>
      <c r="L1280" s="18" t="s">
        <v>906</v>
      </c>
      <c r="M1280" s="21">
        <v>0.25</v>
      </c>
      <c r="N1280" s="27"/>
      <c r="O1280" s="27"/>
      <c r="P1280" s="9" t="s">
        <v>17</v>
      </c>
      <c r="Q1280" s="9"/>
      <c r="T1280" s="24" t="str">
        <f t="shared" si="19"/>
        <v>HU2014CSR7</v>
      </c>
    </row>
    <row r="1281" spans="1:20" ht="15" customHeight="1">
      <c r="A1281" s="20" t="s">
        <v>47</v>
      </c>
      <c r="B1281" s="20" t="s">
        <v>1105</v>
      </c>
      <c r="C1281" s="20">
        <v>2014</v>
      </c>
      <c r="D1281" s="20" t="s">
        <v>10</v>
      </c>
      <c r="E1281" s="18" t="s">
        <v>239</v>
      </c>
      <c r="F1281" s="20" t="s">
        <v>2</v>
      </c>
      <c r="G1281" s="18" t="s">
        <v>240</v>
      </c>
      <c r="H1281" s="18" t="s">
        <v>906</v>
      </c>
      <c r="I1281" s="20">
        <v>0.25</v>
      </c>
      <c r="J1281" s="21" t="s">
        <v>1261</v>
      </c>
      <c r="K1281" s="18" t="s">
        <v>3116</v>
      </c>
      <c r="L1281" s="18" t="s">
        <v>1</v>
      </c>
      <c r="M1281" s="21">
        <v>0.5</v>
      </c>
      <c r="N1281" s="27"/>
      <c r="O1281" s="27"/>
      <c r="P1281" s="9" t="s">
        <v>17</v>
      </c>
      <c r="Q1281" s="9"/>
      <c r="T1281" s="24" t="str">
        <f t="shared" si="19"/>
        <v>HU2014CSR7</v>
      </c>
    </row>
    <row r="1282" spans="1:20" ht="15" customHeight="1">
      <c r="A1282" s="20" t="s">
        <v>47</v>
      </c>
      <c r="B1282" s="20" t="s">
        <v>1105</v>
      </c>
      <c r="C1282" s="20">
        <v>2015</v>
      </c>
      <c r="D1282" s="20" t="s">
        <v>4</v>
      </c>
      <c r="E1282" s="18" t="s">
        <v>1062</v>
      </c>
      <c r="F1282" s="20" t="s">
        <v>13</v>
      </c>
      <c r="G1282" s="18" t="s">
        <v>1914</v>
      </c>
      <c r="H1282" s="18" t="s">
        <v>3874</v>
      </c>
      <c r="I1282" s="20" t="s">
        <v>2119</v>
      </c>
      <c r="J1282" s="21" t="s">
        <v>1221</v>
      </c>
      <c r="K1282" s="18" t="s">
        <v>2015</v>
      </c>
      <c r="L1282" s="18" t="s">
        <v>2119</v>
      </c>
      <c r="M1282" s="21" t="s">
        <v>2119</v>
      </c>
      <c r="N1282" s="27"/>
      <c r="O1282" s="27"/>
      <c r="P1282" s="9" t="s">
        <v>17</v>
      </c>
      <c r="Q1282" s="9"/>
      <c r="T1282" s="24" t="str">
        <f t="shared" si="19"/>
        <v>HU2015CSR1</v>
      </c>
    </row>
    <row r="1283" spans="1:20" ht="15" customHeight="1">
      <c r="A1283" s="20" t="s">
        <v>47</v>
      </c>
      <c r="B1283" s="20" t="s">
        <v>1105</v>
      </c>
      <c r="C1283" s="20">
        <v>2015</v>
      </c>
      <c r="D1283" s="20" t="s">
        <v>5</v>
      </c>
      <c r="E1283" s="18" t="s">
        <v>1063</v>
      </c>
      <c r="F1283" s="20" t="s">
        <v>3</v>
      </c>
      <c r="G1283" s="18" t="s">
        <v>2175</v>
      </c>
      <c r="H1283" s="18" t="s">
        <v>1</v>
      </c>
      <c r="I1283" s="20">
        <v>0.5</v>
      </c>
      <c r="J1283" s="21" t="s">
        <v>1221</v>
      </c>
      <c r="K1283" s="18" t="s">
        <v>2131</v>
      </c>
      <c r="L1283" s="18" t="s">
        <v>1</v>
      </c>
      <c r="M1283" s="21">
        <v>0.5</v>
      </c>
      <c r="N1283" s="27"/>
      <c r="O1283" s="27"/>
      <c r="P1283" s="9" t="s">
        <v>17</v>
      </c>
      <c r="Q1283" s="9"/>
      <c r="T1283" s="24" t="str">
        <f t="shared" si="19"/>
        <v>HU2015CSR2</v>
      </c>
    </row>
    <row r="1284" spans="1:20" ht="15" customHeight="1">
      <c r="A1284" s="20" t="s">
        <v>47</v>
      </c>
      <c r="B1284" s="20" t="s">
        <v>1105</v>
      </c>
      <c r="C1284" s="20">
        <v>2015</v>
      </c>
      <c r="D1284" s="20" t="s">
        <v>5</v>
      </c>
      <c r="E1284" s="18" t="s">
        <v>1063</v>
      </c>
      <c r="F1284" s="20" t="s">
        <v>3</v>
      </c>
      <c r="G1284" s="18" t="s">
        <v>2175</v>
      </c>
      <c r="H1284" s="18" t="s">
        <v>1</v>
      </c>
      <c r="I1284" s="20">
        <v>0.5</v>
      </c>
      <c r="J1284" s="21" t="s">
        <v>1222</v>
      </c>
      <c r="K1284" s="18" t="s">
        <v>2101</v>
      </c>
      <c r="L1284" s="18" t="s">
        <v>907</v>
      </c>
      <c r="M1284" s="21">
        <v>0</v>
      </c>
      <c r="N1284" s="27"/>
      <c r="O1284" s="27"/>
      <c r="P1284" s="9" t="s">
        <v>17</v>
      </c>
      <c r="Q1284" s="9"/>
      <c r="T1284" s="24" t="str">
        <f t="shared" si="19"/>
        <v>HU2015CSR2</v>
      </c>
    </row>
    <row r="1285" spans="1:20" ht="15" customHeight="1">
      <c r="A1285" s="20" t="s">
        <v>47</v>
      </c>
      <c r="B1285" s="20" t="s">
        <v>1105</v>
      </c>
      <c r="C1285" s="20">
        <v>2015</v>
      </c>
      <c r="D1285" s="20" t="s">
        <v>6</v>
      </c>
      <c r="E1285" s="18" t="s">
        <v>1064</v>
      </c>
      <c r="F1285" s="20" t="s">
        <v>3</v>
      </c>
      <c r="G1285" s="18" t="s">
        <v>2176</v>
      </c>
      <c r="H1285" s="18" t="s">
        <v>906</v>
      </c>
      <c r="I1285" s="20">
        <v>0.25</v>
      </c>
      <c r="J1285" s="21" t="s">
        <v>1264</v>
      </c>
      <c r="K1285" s="18" t="s">
        <v>2102</v>
      </c>
      <c r="L1285" s="18" t="s">
        <v>1</v>
      </c>
      <c r="M1285" s="21">
        <v>0.5</v>
      </c>
      <c r="N1285" s="27"/>
      <c r="O1285" s="27"/>
      <c r="P1285" s="9" t="s">
        <v>17</v>
      </c>
      <c r="Q1285" s="9"/>
      <c r="T1285" s="24" t="str">
        <f t="shared" si="19"/>
        <v>HU2015CSR3</v>
      </c>
    </row>
    <row r="1286" spans="1:20" ht="15" customHeight="1">
      <c r="A1286" s="20" t="s">
        <v>47</v>
      </c>
      <c r="B1286" s="20" t="s">
        <v>1105</v>
      </c>
      <c r="C1286" s="20">
        <v>2015</v>
      </c>
      <c r="D1286" s="20" t="s">
        <v>6</v>
      </c>
      <c r="E1286" s="18" t="s">
        <v>1064</v>
      </c>
      <c r="F1286" s="20" t="s">
        <v>3</v>
      </c>
      <c r="G1286" s="18" t="s">
        <v>2176</v>
      </c>
      <c r="H1286" s="18" t="s">
        <v>906</v>
      </c>
      <c r="I1286" s="20">
        <v>0.25</v>
      </c>
      <c r="J1286" s="21" t="s">
        <v>1260</v>
      </c>
      <c r="K1286" s="18" t="s">
        <v>2103</v>
      </c>
      <c r="L1286" s="18" t="s">
        <v>906</v>
      </c>
      <c r="M1286" s="21">
        <v>0.25</v>
      </c>
      <c r="N1286" s="27"/>
      <c r="O1286" s="27"/>
      <c r="P1286" s="9" t="s">
        <v>17</v>
      </c>
      <c r="Q1286" s="9"/>
      <c r="T1286" s="24" t="str">
        <f t="shared" si="19"/>
        <v>HU2015CSR3</v>
      </c>
    </row>
    <row r="1287" spans="1:20" ht="15" customHeight="1">
      <c r="A1287" s="20" t="s">
        <v>47</v>
      </c>
      <c r="B1287" s="20" t="s">
        <v>1105</v>
      </c>
      <c r="C1287" s="20">
        <v>2015</v>
      </c>
      <c r="D1287" s="20" t="s">
        <v>6</v>
      </c>
      <c r="E1287" s="18" t="s">
        <v>1064</v>
      </c>
      <c r="F1287" s="20" t="s">
        <v>3</v>
      </c>
      <c r="G1287" s="18" t="s">
        <v>2176</v>
      </c>
      <c r="H1287" s="18" t="s">
        <v>906</v>
      </c>
      <c r="I1287" s="20">
        <v>0.25</v>
      </c>
      <c r="J1287" s="21" t="s">
        <v>1261</v>
      </c>
      <c r="K1287" s="18" t="s">
        <v>2104</v>
      </c>
      <c r="L1287" s="18" t="s">
        <v>906</v>
      </c>
      <c r="M1287" s="21">
        <v>0.25</v>
      </c>
      <c r="N1287" s="27"/>
      <c r="O1287" s="27"/>
      <c r="P1287" s="9" t="s">
        <v>17</v>
      </c>
      <c r="Q1287" s="9"/>
      <c r="T1287" s="24" t="str">
        <f t="shared" ref="T1287:T1350" si="20">A1287&amp;C1287&amp;D1287</f>
        <v>HU2015CSR3</v>
      </c>
    </row>
    <row r="1288" spans="1:20" ht="15" customHeight="1">
      <c r="A1288" s="20" t="s">
        <v>47</v>
      </c>
      <c r="B1288" s="20" t="s">
        <v>1105</v>
      </c>
      <c r="C1288" s="20">
        <v>2015</v>
      </c>
      <c r="D1288" s="20" t="s">
        <v>6</v>
      </c>
      <c r="E1288" s="18" t="s">
        <v>1064</v>
      </c>
      <c r="F1288" s="20" t="s">
        <v>3</v>
      </c>
      <c r="G1288" s="18" t="s">
        <v>2176</v>
      </c>
      <c r="H1288" s="18" t="s">
        <v>906</v>
      </c>
      <c r="I1288" s="20">
        <v>0.25</v>
      </c>
      <c r="J1288" s="21" t="s">
        <v>1262</v>
      </c>
      <c r="K1288" s="18" t="s">
        <v>2105</v>
      </c>
      <c r="L1288" s="18" t="s">
        <v>1174</v>
      </c>
      <c r="M1288" s="21">
        <v>0.75</v>
      </c>
      <c r="N1288" s="27"/>
      <c r="O1288" s="27"/>
      <c r="P1288" s="9" t="s">
        <v>17</v>
      </c>
      <c r="Q1288" s="9"/>
      <c r="T1288" s="24" t="str">
        <f t="shared" si="20"/>
        <v>HU2015CSR3</v>
      </c>
    </row>
    <row r="1289" spans="1:20" ht="15" customHeight="1">
      <c r="A1289" s="20" t="s">
        <v>47</v>
      </c>
      <c r="B1289" s="20" t="s">
        <v>1105</v>
      </c>
      <c r="C1289" s="20">
        <v>2015</v>
      </c>
      <c r="D1289" s="20" t="s">
        <v>6</v>
      </c>
      <c r="E1289" s="18" t="s">
        <v>1064</v>
      </c>
      <c r="F1289" s="20" t="s">
        <v>3</v>
      </c>
      <c r="G1289" s="18" t="s">
        <v>2176</v>
      </c>
      <c r="H1289" s="18" t="s">
        <v>906</v>
      </c>
      <c r="I1289" s="20">
        <v>0.25</v>
      </c>
      <c r="J1289" s="21" t="s">
        <v>1263</v>
      </c>
      <c r="K1289" s="18" t="s">
        <v>2106</v>
      </c>
      <c r="L1289" s="18" t="s">
        <v>906</v>
      </c>
      <c r="M1289" s="21">
        <v>0.25</v>
      </c>
      <c r="N1289" s="27"/>
      <c r="O1289" s="27"/>
      <c r="P1289" s="9" t="s">
        <v>17</v>
      </c>
      <c r="Q1289" s="9"/>
      <c r="T1289" s="24" t="str">
        <f t="shared" si="20"/>
        <v>HU2015CSR3</v>
      </c>
    </row>
    <row r="1290" spans="1:20" ht="15" customHeight="1">
      <c r="A1290" s="20" t="s">
        <v>47</v>
      </c>
      <c r="B1290" s="20" t="s">
        <v>1105</v>
      </c>
      <c r="C1290" s="20">
        <v>2015</v>
      </c>
      <c r="D1290" s="20" t="s">
        <v>6</v>
      </c>
      <c r="E1290" s="18" t="s">
        <v>1064</v>
      </c>
      <c r="F1290" s="20" t="s">
        <v>3</v>
      </c>
      <c r="G1290" s="18" t="s">
        <v>2176</v>
      </c>
      <c r="H1290" s="18" t="s">
        <v>906</v>
      </c>
      <c r="I1290" s="20">
        <v>0.25</v>
      </c>
      <c r="J1290" s="21" t="s">
        <v>1310</v>
      </c>
      <c r="K1290" s="18" t="s">
        <v>2107</v>
      </c>
      <c r="L1290" s="18" t="s">
        <v>906</v>
      </c>
      <c r="M1290" s="21">
        <v>0.25</v>
      </c>
      <c r="N1290" s="27"/>
      <c r="O1290" s="27"/>
      <c r="P1290" s="9" t="s">
        <v>17</v>
      </c>
      <c r="Q1290" s="9"/>
      <c r="T1290" s="24" t="str">
        <f t="shared" si="20"/>
        <v>HU2015CSR3</v>
      </c>
    </row>
    <row r="1291" spans="1:20" ht="15" customHeight="1">
      <c r="A1291" s="20" t="s">
        <v>47</v>
      </c>
      <c r="B1291" s="20" t="s">
        <v>1105</v>
      </c>
      <c r="C1291" s="20">
        <v>2015</v>
      </c>
      <c r="D1291" s="20" t="s">
        <v>6</v>
      </c>
      <c r="E1291" s="18" t="s">
        <v>1064</v>
      </c>
      <c r="F1291" s="20" t="s">
        <v>3</v>
      </c>
      <c r="G1291" s="18" t="s">
        <v>2176</v>
      </c>
      <c r="H1291" s="18" t="s">
        <v>906</v>
      </c>
      <c r="I1291" s="20">
        <v>0.25</v>
      </c>
      <c r="J1291" s="21" t="s">
        <v>1311</v>
      </c>
      <c r="K1291" s="18" t="s">
        <v>2108</v>
      </c>
      <c r="L1291" s="18" t="s">
        <v>907</v>
      </c>
      <c r="M1291" s="21">
        <v>0</v>
      </c>
      <c r="N1291" s="27"/>
      <c r="O1291" s="27"/>
      <c r="P1291" s="9" t="s">
        <v>17</v>
      </c>
      <c r="Q1291" s="9"/>
      <c r="T1291" s="24" t="str">
        <f t="shared" si="20"/>
        <v>HU2015CSR3</v>
      </c>
    </row>
    <row r="1292" spans="1:20" ht="15" customHeight="1">
      <c r="A1292" s="20" t="s">
        <v>47</v>
      </c>
      <c r="B1292" s="20" t="s">
        <v>1105</v>
      </c>
      <c r="C1292" s="20">
        <v>2015</v>
      </c>
      <c r="D1292" s="20" t="s">
        <v>7</v>
      </c>
      <c r="E1292" s="18" t="s">
        <v>1065</v>
      </c>
      <c r="F1292" s="20" t="s">
        <v>2</v>
      </c>
      <c r="G1292" s="18" t="s">
        <v>2177</v>
      </c>
      <c r="H1292" s="18" t="s">
        <v>907</v>
      </c>
      <c r="I1292" s="20">
        <v>0</v>
      </c>
      <c r="J1292" s="21" t="s">
        <v>1264</v>
      </c>
      <c r="K1292" s="18" t="s">
        <v>2109</v>
      </c>
      <c r="L1292" s="18" t="s">
        <v>907</v>
      </c>
      <c r="M1292" s="21">
        <v>0</v>
      </c>
      <c r="N1292" s="27"/>
      <c r="O1292" s="27"/>
      <c r="P1292" s="9" t="s">
        <v>17</v>
      </c>
      <c r="Q1292" s="9"/>
      <c r="T1292" s="24" t="str">
        <f t="shared" si="20"/>
        <v>HU2015CSR4</v>
      </c>
    </row>
    <row r="1293" spans="1:20" ht="15" customHeight="1">
      <c r="A1293" s="20" t="s">
        <v>47</v>
      </c>
      <c r="B1293" s="20" t="s">
        <v>1105</v>
      </c>
      <c r="C1293" s="20">
        <v>2015</v>
      </c>
      <c r="D1293" s="20" t="s">
        <v>7</v>
      </c>
      <c r="E1293" s="18" t="s">
        <v>1065</v>
      </c>
      <c r="F1293" s="20" t="s">
        <v>2</v>
      </c>
      <c r="G1293" s="18" t="s">
        <v>2177</v>
      </c>
      <c r="H1293" s="18" t="s">
        <v>907</v>
      </c>
      <c r="I1293" s="20">
        <v>0</v>
      </c>
      <c r="J1293" s="21" t="s">
        <v>1260</v>
      </c>
      <c r="K1293" s="18" t="s">
        <v>2110</v>
      </c>
      <c r="L1293" s="18" t="s">
        <v>907</v>
      </c>
      <c r="M1293" s="21">
        <v>0</v>
      </c>
      <c r="N1293" s="27"/>
      <c r="O1293" s="27"/>
      <c r="P1293" s="9" t="s">
        <v>17</v>
      </c>
      <c r="Q1293" s="9"/>
      <c r="T1293" s="24" t="str">
        <f t="shared" si="20"/>
        <v>HU2015CSR4</v>
      </c>
    </row>
    <row r="1294" spans="1:20" ht="15" customHeight="1">
      <c r="A1294" s="20" t="s">
        <v>47</v>
      </c>
      <c r="B1294" s="20" t="s">
        <v>1105</v>
      </c>
      <c r="C1294" s="20">
        <v>2015</v>
      </c>
      <c r="D1294" s="20" t="s">
        <v>8</v>
      </c>
      <c r="E1294" s="18" t="s">
        <v>1066</v>
      </c>
      <c r="F1294" s="20" t="s">
        <v>2</v>
      </c>
      <c r="G1294" s="18" t="s">
        <v>2178</v>
      </c>
      <c r="H1294" s="18" t="s">
        <v>906</v>
      </c>
      <c r="I1294" s="20">
        <v>0.25</v>
      </c>
      <c r="J1294" s="21" t="s">
        <v>1264</v>
      </c>
      <c r="K1294" s="18" t="s">
        <v>2111</v>
      </c>
      <c r="L1294" s="18" t="s">
        <v>906</v>
      </c>
      <c r="M1294" s="21">
        <v>0.25</v>
      </c>
      <c r="N1294" s="27"/>
      <c r="O1294" s="27"/>
      <c r="P1294" s="9" t="s">
        <v>17</v>
      </c>
      <c r="Q1294" s="9"/>
      <c r="T1294" s="24" t="str">
        <f t="shared" si="20"/>
        <v>HU2015CSR5</v>
      </c>
    </row>
    <row r="1295" spans="1:20" ht="15" customHeight="1">
      <c r="A1295" s="20" t="s">
        <v>47</v>
      </c>
      <c r="B1295" s="20" t="s">
        <v>1105</v>
      </c>
      <c r="C1295" s="20">
        <v>2015</v>
      </c>
      <c r="D1295" s="20" t="s">
        <v>8</v>
      </c>
      <c r="E1295" s="18" t="s">
        <v>1066</v>
      </c>
      <c r="F1295" s="20" t="s">
        <v>2</v>
      </c>
      <c r="G1295" s="18" t="s">
        <v>2178</v>
      </c>
      <c r="H1295" s="18" t="s">
        <v>906</v>
      </c>
      <c r="I1295" s="20">
        <v>0.25</v>
      </c>
      <c r="J1295" s="21" t="s">
        <v>1260</v>
      </c>
      <c r="K1295" s="18" t="s">
        <v>2112</v>
      </c>
      <c r="L1295" s="18" t="s">
        <v>907</v>
      </c>
      <c r="M1295" s="21">
        <v>0</v>
      </c>
      <c r="N1295" s="27"/>
      <c r="O1295" s="27"/>
      <c r="P1295" s="9" t="s">
        <v>17</v>
      </c>
      <c r="Q1295" s="9"/>
      <c r="T1295" s="24" t="str">
        <f t="shared" si="20"/>
        <v>HU2015CSR5</v>
      </c>
    </row>
    <row r="1296" spans="1:20" ht="15" customHeight="1">
      <c r="A1296" s="20" t="s">
        <v>47</v>
      </c>
      <c r="B1296" s="20" t="s">
        <v>1105</v>
      </c>
      <c r="C1296" s="20">
        <v>2015</v>
      </c>
      <c r="D1296" s="20" t="s">
        <v>8</v>
      </c>
      <c r="E1296" s="18" t="s">
        <v>1066</v>
      </c>
      <c r="F1296" s="20" t="s">
        <v>2</v>
      </c>
      <c r="G1296" s="18" t="s">
        <v>2178</v>
      </c>
      <c r="H1296" s="18" t="s">
        <v>906</v>
      </c>
      <c r="I1296" s="20">
        <v>0.25</v>
      </c>
      <c r="J1296" s="21" t="s">
        <v>1261</v>
      </c>
      <c r="K1296" s="18" t="s">
        <v>2113</v>
      </c>
      <c r="L1296" s="18" t="s">
        <v>1</v>
      </c>
      <c r="M1296" s="21">
        <v>0.5</v>
      </c>
      <c r="N1296" s="27"/>
      <c r="O1296" s="27"/>
      <c r="P1296" s="9" t="s">
        <v>17</v>
      </c>
      <c r="Q1296" s="9"/>
      <c r="T1296" s="24" t="str">
        <f t="shared" si="20"/>
        <v>HU2015CSR5</v>
      </c>
    </row>
    <row r="1297" spans="1:20" ht="15" customHeight="1">
      <c r="A1297" s="20" t="s">
        <v>47</v>
      </c>
      <c r="B1297" s="20" t="s">
        <v>1105</v>
      </c>
      <c r="C1297" s="20">
        <v>2015</v>
      </c>
      <c r="D1297" s="20" t="s">
        <v>8</v>
      </c>
      <c r="E1297" s="18" t="s">
        <v>1066</v>
      </c>
      <c r="F1297" s="20" t="s">
        <v>2</v>
      </c>
      <c r="G1297" s="18" t="s">
        <v>2178</v>
      </c>
      <c r="H1297" s="18" t="s">
        <v>906</v>
      </c>
      <c r="I1297" s="20">
        <v>0.25</v>
      </c>
      <c r="J1297" s="21" t="s">
        <v>1262</v>
      </c>
      <c r="K1297" s="18" t="s">
        <v>2114</v>
      </c>
      <c r="L1297" s="18" t="s">
        <v>1</v>
      </c>
      <c r="M1297" s="21">
        <v>0.5</v>
      </c>
      <c r="N1297" s="27"/>
      <c r="O1297" s="27"/>
      <c r="P1297" s="9" t="s">
        <v>17</v>
      </c>
      <c r="Q1297" s="9"/>
      <c r="T1297" s="24" t="str">
        <f t="shared" si="20"/>
        <v>HU2015CSR5</v>
      </c>
    </row>
    <row r="1298" spans="1:20" ht="15" customHeight="1">
      <c r="A1298" s="20" t="s">
        <v>47</v>
      </c>
      <c r="B1298" s="20" t="s">
        <v>1105</v>
      </c>
      <c r="C1298" s="20">
        <v>2016</v>
      </c>
      <c r="D1298" s="20" t="s">
        <v>4</v>
      </c>
      <c r="E1298" s="18" t="s">
        <v>2474</v>
      </c>
      <c r="F1298" s="20" t="s">
        <v>11</v>
      </c>
      <c r="G1298" s="18" t="s">
        <v>3873</v>
      </c>
      <c r="H1298" s="18" t="s">
        <v>2475</v>
      </c>
      <c r="I1298" s="20" t="s">
        <v>2119</v>
      </c>
      <c r="J1298" s="21" t="s">
        <v>1221</v>
      </c>
      <c r="K1298" s="18"/>
      <c r="L1298" s="18" t="s">
        <v>2475</v>
      </c>
      <c r="M1298" s="21" t="s">
        <v>2119</v>
      </c>
      <c r="N1298" s="27"/>
      <c r="O1298" s="27"/>
      <c r="P1298" s="9" t="s">
        <v>17</v>
      </c>
      <c r="Q1298" s="9"/>
      <c r="T1298" s="24" t="str">
        <f t="shared" si="20"/>
        <v>HU2016CSR1</v>
      </c>
    </row>
    <row r="1299" spans="1:20" ht="15" customHeight="1">
      <c r="A1299" s="20" t="s">
        <v>47</v>
      </c>
      <c r="B1299" s="20" t="s">
        <v>1105</v>
      </c>
      <c r="C1299" s="20">
        <v>2016</v>
      </c>
      <c r="D1299" s="20" t="s">
        <v>5</v>
      </c>
      <c r="E1299" s="18" t="s">
        <v>2476</v>
      </c>
      <c r="F1299" s="20" t="s">
        <v>2</v>
      </c>
      <c r="G1299" s="18" t="s">
        <v>2477</v>
      </c>
      <c r="H1299" s="18" t="s">
        <v>906</v>
      </c>
      <c r="I1299" s="20">
        <v>0.25</v>
      </c>
      <c r="J1299" s="21" t="s">
        <v>1221</v>
      </c>
      <c r="K1299" s="18" t="s">
        <v>2478</v>
      </c>
      <c r="L1299" s="18" t="s">
        <v>906</v>
      </c>
      <c r="M1299" s="21">
        <v>0.25</v>
      </c>
      <c r="N1299" s="27"/>
      <c r="O1299" s="27"/>
      <c r="P1299" s="9" t="s">
        <v>17</v>
      </c>
      <c r="Q1299" s="9"/>
      <c r="T1299" s="24" t="str">
        <f t="shared" si="20"/>
        <v>HU2016CSR2</v>
      </c>
    </row>
    <row r="1300" spans="1:20" ht="15" customHeight="1">
      <c r="A1300" s="20" t="s">
        <v>47</v>
      </c>
      <c r="B1300" s="20" t="s">
        <v>1105</v>
      </c>
      <c r="C1300" s="20">
        <v>2016</v>
      </c>
      <c r="D1300" s="20" t="s">
        <v>5</v>
      </c>
      <c r="E1300" s="18" t="s">
        <v>2476</v>
      </c>
      <c r="F1300" s="20" t="s">
        <v>2</v>
      </c>
      <c r="G1300" s="18" t="s">
        <v>2477</v>
      </c>
      <c r="H1300" s="18" t="s">
        <v>906</v>
      </c>
      <c r="I1300" s="20">
        <v>0.25</v>
      </c>
      <c r="J1300" s="21" t="s">
        <v>1222</v>
      </c>
      <c r="K1300" s="18" t="s">
        <v>2479</v>
      </c>
      <c r="L1300" s="18" t="s">
        <v>1</v>
      </c>
      <c r="M1300" s="21">
        <v>0.5</v>
      </c>
      <c r="N1300" s="27"/>
      <c r="O1300" s="27"/>
      <c r="P1300" s="9" t="s">
        <v>17</v>
      </c>
      <c r="Q1300" s="9"/>
      <c r="T1300" s="24" t="str">
        <f t="shared" si="20"/>
        <v>HU2016CSR2</v>
      </c>
    </row>
    <row r="1301" spans="1:20" ht="15" customHeight="1">
      <c r="A1301" s="20" t="s">
        <v>47</v>
      </c>
      <c r="B1301" s="20" t="s">
        <v>1105</v>
      </c>
      <c r="C1301" s="20">
        <v>2016</v>
      </c>
      <c r="D1301" s="20" t="s">
        <v>5</v>
      </c>
      <c r="E1301" s="18" t="s">
        <v>2476</v>
      </c>
      <c r="F1301" s="20" t="s">
        <v>2</v>
      </c>
      <c r="G1301" s="18" t="s">
        <v>2477</v>
      </c>
      <c r="H1301" s="18" t="s">
        <v>906</v>
      </c>
      <c r="I1301" s="20">
        <v>0.25</v>
      </c>
      <c r="J1301" s="21" t="s">
        <v>1223</v>
      </c>
      <c r="K1301" s="18" t="s">
        <v>2480</v>
      </c>
      <c r="L1301" s="18" t="s">
        <v>906</v>
      </c>
      <c r="M1301" s="21">
        <v>0.25</v>
      </c>
      <c r="N1301" s="27"/>
      <c r="O1301" s="27"/>
      <c r="P1301" s="9" t="s">
        <v>17</v>
      </c>
      <c r="Q1301" s="9"/>
      <c r="T1301" s="24" t="str">
        <f t="shared" si="20"/>
        <v>HU2016CSR2</v>
      </c>
    </row>
    <row r="1302" spans="1:20" ht="15" customHeight="1">
      <c r="A1302" s="20" t="s">
        <v>47</v>
      </c>
      <c r="B1302" s="20" t="s">
        <v>1105</v>
      </c>
      <c r="C1302" s="20">
        <v>2016</v>
      </c>
      <c r="D1302" s="20" t="s">
        <v>5</v>
      </c>
      <c r="E1302" s="18" t="s">
        <v>2476</v>
      </c>
      <c r="F1302" s="20" t="s">
        <v>2</v>
      </c>
      <c r="G1302" s="18" t="s">
        <v>2477</v>
      </c>
      <c r="H1302" s="18" t="s">
        <v>906</v>
      </c>
      <c r="I1302" s="20">
        <v>0.25</v>
      </c>
      <c r="J1302" s="21" t="s">
        <v>1224</v>
      </c>
      <c r="K1302" s="18" t="s">
        <v>2481</v>
      </c>
      <c r="L1302" s="18" t="s">
        <v>907</v>
      </c>
      <c r="M1302" s="21">
        <v>0</v>
      </c>
      <c r="N1302" s="27"/>
      <c r="O1302" s="27"/>
      <c r="P1302" s="9" t="s">
        <v>17</v>
      </c>
      <c r="Q1302" s="9"/>
      <c r="T1302" s="24" t="str">
        <f t="shared" si="20"/>
        <v>HU2016CSR2</v>
      </c>
    </row>
    <row r="1303" spans="1:20" ht="15" customHeight="1">
      <c r="A1303" s="20" t="s">
        <v>47</v>
      </c>
      <c r="B1303" s="20" t="s">
        <v>1105</v>
      </c>
      <c r="C1303" s="20">
        <v>2016</v>
      </c>
      <c r="D1303" s="20" t="s">
        <v>6</v>
      </c>
      <c r="E1303" s="18" t="s">
        <v>2482</v>
      </c>
      <c r="F1303" s="20" t="s">
        <v>2</v>
      </c>
      <c r="G1303" s="18" t="s">
        <v>2483</v>
      </c>
      <c r="H1303" s="18" t="s">
        <v>906</v>
      </c>
      <c r="I1303" s="20">
        <v>0.25</v>
      </c>
      <c r="J1303" s="21" t="s">
        <v>1221</v>
      </c>
      <c r="K1303" s="18" t="s">
        <v>2484</v>
      </c>
      <c r="L1303" s="18" t="s">
        <v>1</v>
      </c>
      <c r="M1303" s="21">
        <v>0.5</v>
      </c>
      <c r="N1303" s="27"/>
      <c r="O1303" s="27"/>
      <c r="P1303" s="9" t="s">
        <v>17</v>
      </c>
      <c r="Q1303" s="9"/>
      <c r="T1303" s="24" t="str">
        <f t="shared" si="20"/>
        <v>HU2016CSR3</v>
      </c>
    </row>
    <row r="1304" spans="1:20" ht="15" customHeight="1">
      <c r="A1304" s="20" t="s">
        <v>47</v>
      </c>
      <c r="B1304" s="20" t="s">
        <v>1105</v>
      </c>
      <c r="C1304" s="20">
        <v>2016</v>
      </c>
      <c r="D1304" s="20" t="s">
        <v>6</v>
      </c>
      <c r="E1304" s="18" t="s">
        <v>2482</v>
      </c>
      <c r="F1304" s="20" t="s">
        <v>2</v>
      </c>
      <c r="G1304" s="18" t="s">
        <v>2483</v>
      </c>
      <c r="H1304" s="18" t="s">
        <v>906</v>
      </c>
      <c r="I1304" s="20">
        <v>0.25</v>
      </c>
      <c r="J1304" s="21" t="s">
        <v>1222</v>
      </c>
      <c r="K1304" s="18" t="s">
        <v>2485</v>
      </c>
      <c r="L1304" s="18" t="s">
        <v>906</v>
      </c>
      <c r="M1304" s="21">
        <v>0.25</v>
      </c>
      <c r="N1304" s="27"/>
      <c r="O1304" s="27"/>
      <c r="P1304" s="9" t="s">
        <v>17</v>
      </c>
      <c r="Q1304" s="9"/>
      <c r="T1304" s="24" t="str">
        <f t="shared" si="20"/>
        <v>HU2016CSR3</v>
      </c>
    </row>
    <row r="1305" spans="1:20" ht="15" customHeight="1">
      <c r="A1305" s="20" t="s">
        <v>47</v>
      </c>
      <c r="B1305" s="20" t="s">
        <v>1105</v>
      </c>
      <c r="C1305" s="20">
        <v>2016</v>
      </c>
      <c r="D1305" s="20" t="s">
        <v>6</v>
      </c>
      <c r="E1305" s="18" t="s">
        <v>2482</v>
      </c>
      <c r="F1305" s="20" t="s">
        <v>2</v>
      </c>
      <c r="G1305" s="18" t="s">
        <v>2483</v>
      </c>
      <c r="H1305" s="18" t="s">
        <v>906</v>
      </c>
      <c r="I1305" s="20">
        <v>0.25</v>
      </c>
      <c r="J1305" s="21" t="s">
        <v>1223</v>
      </c>
      <c r="K1305" s="18" t="s">
        <v>2486</v>
      </c>
      <c r="L1305" s="18" t="s">
        <v>906</v>
      </c>
      <c r="M1305" s="21">
        <v>0.25</v>
      </c>
      <c r="N1305" s="27"/>
      <c r="O1305" s="27"/>
      <c r="P1305" s="9" t="s">
        <v>17</v>
      </c>
      <c r="Q1305" s="9"/>
      <c r="T1305" s="24" t="str">
        <f t="shared" si="20"/>
        <v>HU2016CSR3</v>
      </c>
    </row>
    <row r="1306" spans="1:20" ht="15" customHeight="1">
      <c r="A1306" s="20" t="s">
        <v>47</v>
      </c>
      <c r="B1306" s="20" t="s">
        <v>1105</v>
      </c>
      <c r="C1306" s="20">
        <v>2017</v>
      </c>
      <c r="D1306" s="20" t="s">
        <v>4</v>
      </c>
      <c r="E1306" s="18" t="s">
        <v>2859</v>
      </c>
      <c r="F1306" s="20" t="s">
        <v>11</v>
      </c>
      <c r="G1306" s="87" t="s">
        <v>3872</v>
      </c>
      <c r="H1306" s="18" t="s">
        <v>2766</v>
      </c>
      <c r="I1306" s="20" t="s">
        <v>2119</v>
      </c>
      <c r="J1306" s="21" t="s">
        <v>1264</v>
      </c>
      <c r="K1306" s="18" t="s">
        <v>2119</v>
      </c>
      <c r="L1306" s="18" t="s">
        <v>2119</v>
      </c>
      <c r="M1306" s="21" t="s">
        <v>2119</v>
      </c>
      <c r="N1306" s="27"/>
      <c r="O1306" s="27"/>
      <c r="P1306" s="9" t="s">
        <v>17</v>
      </c>
      <c r="Q1306" s="9"/>
      <c r="T1306" s="24" t="str">
        <f t="shared" si="20"/>
        <v>HU2017CSR1</v>
      </c>
    </row>
    <row r="1307" spans="1:20" ht="15" customHeight="1">
      <c r="A1307" s="20" t="s">
        <v>47</v>
      </c>
      <c r="B1307" s="20" t="s">
        <v>1105</v>
      </c>
      <c r="C1307" s="20">
        <v>2017</v>
      </c>
      <c r="D1307" s="20" t="s">
        <v>5</v>
      </c>
      <c r="E1307" s="18" t="s">
        <v>2860</v>
      </c>
      <c r="F1307" s="20" t="s">
        <v>2</v>
      </c>
      <c r="G1307" s="18" t="s">
        <v>2861</v>
      </c>
      <c r="H1307" s="18" t="s">
        <v>906</v>
      </c>
      <c r="I1307" s="20">
        <v>0.25</v>
      </c>
      <c r="J1307" s="21" t="s">
        <v>1264</v>
      </c>
      <c r="K1307" s="18" t="s">
        <v>2862</v>
      </c>
      <c r="L1307" s="18" t="s">
        <v>1</v>
      </c>
      <c r="M1307" s="21">
        <v>0.5</v>
      </c>
      <c r="N1307" s="27"/>
      <c r="O1307" s="27"/>
      <c r="P1307" s="9" t="s">
        <v>17</v>
      </c>
      <c r="Q1307" s="9"/>
      <c r="T1307" s="24" t="str">
        <f t="shared" si="20"/>
        <v>HU2017CSR2</v>
      </c>
    </row>
    <row r="1308" spans="1:20" ht="15" customHeight="1">
      <c r="A1308" s="20" t="s">
        <v>47</v>
      </c>
      <c r="B1308" s="20" t="s">
        <v>1105</v>
      </c>
      <c r="C1308" s="20">
        <v>2017</v>
      </c>
      <c r="D1308" s="20" t="s">
        <v>5</v>
      </c>
      <c r="E1308" s="18" t="s">
        <v>2860</v>
      </c>
      <c r="F1308" s="20" t="s">
        <v>2</v>
      </c>
      <c r="G1308" s="18" t="s">
        <v>2861</v>
      </c>
      <c r="H1308" s="18" t="s">
        <v>906</v>
      </c>
      <c r="I1308" s="20">
        <v>0.25</v>
      </c>
      <c r="J1308" s="21" t="s">
        <v>1260</v>
      </c>
      <c r="K1308" s="18" t="s">
        <v>2863</v>
      </c>
      <c r="L1308" s="18" t="s">
        <v>906</v>
      </c>
      <c r="M1308" s="21">
        <v>0.25</v>
      </c>
      <c r="N1308" s="27"/>
      <c r="O1308" s="27"/>
      <c r="P1308" s="9" t="s">
        <v>17</v>
      </c>
      <c r="Q1308" s="9"/>
      <c r="T1308" s="24" t="str">
        <f t="shared" si="20"/>
        <v>HU2017CSR2</v>
      </c>
    </row>
    <row r="1309" spans="1:20" ht="15" customHeight="1">
      <c r="A1309" s="20" t="s">
        <v>47</v>
      </c>
      <c r="B1309" s="20" t="s">
        <v>1105</v>
      </c>
      <c r="C1309" s="20">
        <v>2017</v>
      </c>
      <c r="D1309" s="20" t="s">
        <v>5</v>
      </c>
      <c r="E1309" s="18" t="s">
        <v>2860</v>
      </c>
      <c r="F1309" s="20" t="s">
        <v>2</v>
      </c>
      <c r="G1309" s="18" t="s">
        <v>2861</v>
      </c>
      <c r="H1309" s="18" t="s">
        <v>906</v>
      </c>
      <c r="I1309" s="20">
        <v>0.25</v>
      </c>
      <c r="J1309" s="21" t="s">
        <v>1261</v>
      </c>
      <c r="K1309" s="18" t="s">
        <v>2864</v>
      </c>
      <c r="L1309" s="18" t="s">
        <v>1</v>
      </c>
      <c r="M1309" s="21">
        <v>0.5</v>
      </c>
      <c r="N1309" s="27"/>
      <c r="O1309" s="27"/>
      <c r="P1309" s="9" t="s">
        <v>17</v>
      </c>
      <c r="Q1309" s="9"/>
      <c r="T1309" s="24" t="str">
        <f t="shared" si="20"/>
        <v>HU2017CSR2</v>
      </c>
    </row>
    <row r="1310" spans="1:20" ht="15" customHeight="1">
      <c r="A1310" s="20" t="s">
        <v>47</v>
      </c>
      <c r="B1310" s="20" t="s">
        <v>1105</v>
      </c>
      <c r="C1310" s="20">
        <v>2017</v>
      </c>
      <c r="D1310" s="20" t="s">
        <v>5</v>
      </c>
      <c r="E1310" s="18" t="s">
        <v>2860</v>
      </c>
      <c r="F1310" s="20" t="s">
        <v>2</v>
      </c>
      <c r="G1310" s="18" t="s">
        <v>2861</v>
      </c>
      <c r="H1310" s="18" t="s">
        <v>906</v>
      </c>
      <c r="I1310" s="20">
        <v>0.25</v>
      </c>
      <c r="J1310" s="21" t="s">
        <v>1262</v>
      </c>
      <c r="K1310" s="18" t="s">
        <v>2865</v>
      </c>
      <c r="L1310" s="18" t="s">
        <v>906</v>
      </c>
      <c r="M1310" s="21">
        <v>0.25</v>
      </c>
      <c r="N1310" s="27"/>
      <c r="O1310" s="27"/>
      <c r="P1310" s="9" t="s">
        <v>17</v>
      </c>
      <c r="Q1310" s="9"/>
      <c r="T1310" s="24" t="str">
        <f t="shared" si="20"/>
        <v>HU2017CSR2</v>
      </c>
    </row>
    <row r="1311" spans="1:20" ht="15" customHeight="1">
      <c r="A1311" s="20" t="s">
        <v>47</v>
      </c>
      <c r="B1311" s="20" t="s">
        <v>1105</v>
      </c>
      <c r="C1311" s="20">
        <v>2017</v>
      </c>
      <c r="D1311" s="20" t="s">
        <v>5</v>
      </c>
      <c r="E1311" s="18" t="s">
        <v>2860</v>
      </c>
      <c r="F1311" s="20" t="s">
        <v>2</v>
      </c>
      <c r="G1311" s="18" t="s">
        <v>2861</v>
      </c>
      <c r="H1311" s="18" t="s">
        <v>906</v>
      </c>
      <c r="I1311" s="20">
        <v>0.25</v>
      </c>
      <c r="J1311" s="21" t="s">
        <v>1263</v>
      </c>
      <c r="K1311" s="18" t="s">
        <v>2866</v>
      </c>
      <c r="L1311" s="18" t="s">
        <v>906</v>
      </c>
      <c r="M1311" s="21">
        <v>0.25</v>
      </c>
      <c r="N1311" s="27"/>
      <c r="O1311" s="27"/>
      <c r="P1311" s="9" t="s">
        <v>17</v>
      </c>
      <c r="Q1311" s="9"/>
      <c r="T1311" s="24" t="str">
        <f t="shared" si="20"/>
        <v>HU2017CSR2</v>
      </c>
    </row>
    <row r="1312" spans="1:20" ht="15" customHeight="1">
      <c r="A1312" s="20" t="s">
        <v>47</v>
      </c>
      <c r="B1312" s="20" t="s">
        <v>1105</v>
      </c>
      <c r="C1312" s="20">
        <v>2017</v>
      </c>
      <c r="D1312" s="20" t="s">
        <v>6</v>
      </c>
      <c r="E1312" s="18" t="s">
        <v>2982</v>
      </c>
      <c r="F1312" s="20" t="s">
        <v>2</v>
      </c>
      <c r="G1312" s="18" t="s">
        <v>2983</v>
      </c>
      <c r="H1312" s="18" t="s">
        <v>906</v>
      </c>
      <c r="I1312" s="20">
        <v>0.25</v>
      </c>
      <c r="J1312" s="21" t="s">
        <v>1264</v>
      </c>
      <c r="K1312" s="18" t="s">
        <v>2984</v>
      </c>
      <c r="L1312" s="18" t="s">
        <v>1</v>
      </c>
      <c r="M1312" s="21">
        <v>0.5</v>
      </c>
      <c r="N1312" s="27"/>
      <c r="O1312" s="27"/>
      <c r="P1312" s="9" t="s">
        <v>17</v>
      </c>
      <c r="Q1312" s="9"/>
      <c r="T1312" s="24" t="str">
        <f t="shared" si="20"/>
        <v>HU2017CSR3</v>
      </c>
    </row>
    <row r="1313" spans="1:20" ht="15" customHeight="1">
      <c r="A1313" s="21" t="s">
        <v>47</v>
      </c>
      <c r="B1313" s="21" t="s">
        <v>1105</v>
      </c>
      <c r="C1313" s="21">
        <v>2017</v>
      </c>
      <c r="D1313" s="21" t="s">
        <v>6</v>
      </c>
      <c r="E1313" s="82" t="s">
        <v>2982</v>
      </c>
      <c r="F1313" s="21" t="s">
        <v>2</v>
      </c>
      <c r="G1313" s="82" t="s">
        <v>2983</v>
      </c>
      <c r="H1313" s="82" t="s">
        <v>906</v>
      </c>
      <c r="I1313" s="21">
        <v>0.25</v>
      </c>
      <c r="J1313" s="21" t="s">
        <v>1260</v>
      </c>
      <c r="K1313" s="82" t="s">
        <v>2985</v>
      </c>
      <c r="L1313" s="82" t="s">
        <v>906</v>
      </c>
      <c r="M1313" s="21">
        <v>0.25</v>
      </c>
      <c r="N1313" s="27"/>
      <c r="O1313" s="27"/>
      <c r="P1313" s="9" t="s">
        <v>17</v>
      </c>
      <c r="Q1313" s="9"/>
      <c r="T1313" s="24" t="str">
        <f t="shared" si="20"/>
        <v>HU2017CSR3</v>
      </c>
    </row>
    <row r="1314" spans="1:20" ht="15" customHeight="1">
      <c r="A1314" s="21" t="s">
        <v>47</v>
      </c>
      <c r="B1314" s="21" t="s">
        <v>1105</v>
      </c>
      <c r="C1314" s="21">
        <v>2017</v>
      </c>
      <c r="D1314" s="21" t="s">
        <v>6</v>
      </c>
      <c r="E1314" s="82" t="s">
        <v>2982</v>
      </c>
      <c r="F1314" s="21" t="s">
        <v>2</v>
      </c>
      <c r="G1314" s="82" t="s">
        <v>2983</v>
      </c>
      <c r="H1314" s="82" t="s">
        <v>906</v>
      </c>
      <c r="I1314" s="21">
        <v>0.25</v>
      </c>
      <c r="J1314" s="21" t="s">
        <v>1261</v>
      </c>
      <c r="K1314" s="82" t="s">
        <v>2986</v>
      </c>
      <c r="L1314" s="82" t="s">
        <v>906</v>
      </c>
      <c r="M1314" s="21">
        <v>0.25</v>
      </c>
      <c r="N1314" s="27"/>
      <c r="O1314" s="27"/>
      <c r="P1314" s="9" t="s">
        <v>17</v>
      </c>
      <c r="Q1314" s="9"/>
      <c r="T1314" s="24" t="str">
        <f t="shared" si="20"/>
        <v>HU2017CSR3</v>
      </c>
    </row>
    <row r="1315" spans="1:20" ht="15" customHeight="1">
      <c r="A1315" s="21" t="s">
        <v>47</v>
      </c>
      <c r="B1315" s="21" t="s">
        <v>1105</v>
      </c>
      <c r="C1315" s="21">
        <v>2018</v>
      </c>
      <c r="D1315" s="21" t="s">
        <v>4</v>
      </c>
      <c r="E1315" s="82" t="s">
        <v>3477</v>
      </c>
      <c r="F1315" s="21" t="s">
        <v>11</v>
      </c>
      <c r="G1315" s="93" t="s">
        <v>3785</v>
      </c>
      <c r="H1315" s="82" t="s">
        <v>3690</v>
      </c>
      <c r="I1315" s="21" t="s">
        <v>2119</v>
      </c>
      <c r="J1315" s="21" t="s">
        <v>1264</v>
      </c>
      <c r="K1315" s="82" t="s">
        <v>2119</v>
      </c>
      <c r="L1315" s="82" t="s">
        <v>2119</v>
      </c>
      <c r="M1315" s="21" t="s">
        <v>2119</v>
      </c>
      <c r="N1315" s="27"/>
      <c r="O1315" s="27"/>
      <c r="P1315" s="9" t="s">
        <v>17</v>
      </c>
      <c r="Q1315" s="9"/>
      <c r="T1315" s="24" t="str">
        <f t="shared" si="20"/>
        <v>HU2018CSR1</v>
      </c>
    </row>
    <row r="1316" spans="1:20" ht="15" customHeight="1">
      <c r="A1316" s="21" t="s">
        <v>47</v>
      </c>
      <c r="B1316" s="21" t="s">
        <v>1105</v>
      </c>
      <c r="C1316" s="21">
        <v>2018</v>
      </c>
      <c r="D1316" s="21" t="s">
        <v>5</v>
      </c>
      <c r="E1316" s="82" t="s">
        <v>3478</v>
      </c>
      <c r="F1316" s="21" t="s">
        <v>2</v>
      </c>
      <c r="G1316" s="82" t="s">
        <v>3691</v>
      </c>
      <c r="H1316" s="82" t="s">
        <v>906</v>
      </c>
      <c r="I1316" s="21">
        <v>0.25</v>
      </c>
      <c r="J1316" s="21" t="s">
        <v>1264</v>
      </c>
      <c r="K1316" s="82" t="s">
        <v>3692</v>
      </c>
      <c r="L1316" s="82" t="s">
        <v>1</v>
      </c>
      <c r="M1316" s="21">
        <v>0.5</v>
      </c>
      <c r="N1316" s="27"/>
      <c r="O1316" s="27"/>
      <c r="P1316" s="9" t="s">
        <v>17</v>
      </c>
      <c r="Q1316" s="9"/>
      <c r="T1316" s="24" t="str">
        <f t="shared" si="20"/>
        <v>HU2018CSR2</v>
      </c>
    </row>
    <row r="1317" spans="1:20" ht="15" customHeight="1">
      <c r="A1317" s="21" t="s">
        <v>47</v>
      </c>
      <c r="B1317" s="21" t="s">
        <v>1105</v>
      </c>
      <c r="C1317" s="21">
        <v>2018</v>
      </c>
      <c r="D1317" s="21" t="s">
        <v>5</v>
      </c>
      <c r="E1317" s="82" t="s">
        <v>3478</v>
      </c>
      <c r="F1317" s="21" t="s">
        <v>2</v>
      </c>
      <c r="G1317" s="82" t="s">
        <v>3691</v>
      </c>
      <c r="H1317" s="82" t="s">
        <v>906</v>
      </c>
      <c r="I1317" s="21">
        <v>0.25</v>
      </c>
      <c r="J1317" s="21" t="s">
        <v>1260</v>
      </c>
      <c r="K1317" s="82" t="s">
        <v>3693</v>
      </c>
      <c r="L1317" s="82" t="s">
        <v>907</v>
      </c>
      <c r="M1317" s="21">
        <v>0</v>
      </c>
      <c r="N1317" s="27"/>
      <c r="O1317" s="27"/>
      <c r="P1317" s="9" t="s">
        <v>17</v>
      </c>
      <c r="Q1317" s="9"/>
      <c r="T1317" s="24" t="str">
        <f t="shared" si="20"/>
        <v>HU2018CSR2</v>
      </c>
    </row>
    <row r="1318" spans="1:20" ht="15" customHeight="1">
      <c r="A1318" s="21" t="s">
        <v>47</v>
      </c>
      <c r="B1318" s="21" t="s">
        <v>1105</v>
      </c>
      <c r="C1318" s="21">
        <v>2018</v>
      </c>
      <c r="D1318" s="21" t="s">
        <v>5</v>
      </c>
      <c r="E1318" s="82" t="s">
        <v>3478</v>
      </c>
      <c r="F1318" s="21" t="s">
        <v>2</v>
      </c>
      <c r="G1318" s="82" t="s">
        <v>3691</v>
      </c>
      <c r="H1318" s="82" t="s">
        <v>906</v>
      </c>
      <c r="I1318" s="21">
        <v>0.25</v>
      </c>
      <c r="J1318" s="21" t="s">
        <v>1261</v>
      </c>
      <c r="K1318" s="82" t="s">
        <v>3694</v>
      </c>
      <c r="L1318" s="82" t="s">
        <v>907</v>
      </c>
      <c r="M1318" s="21">
        <v>0</v>
      </c>
      <c r="N1318" s="27"/>
      <c r="O1318" s="27"/>
      <c r="P1318" s="9" t="s">
        <v>17</v>
      </c>
      <c r="Q1318" s="9"/>
      <c r="T1318" s="24" t="str">
        <f t="shared" si="20"/>
        <v>HU2018CSR2</v>
      </c>
    </row>
    <row r="1319" spans="1:20" ht="15" customHeight="1">
      <c r="A1319" s="21" t="s">
        <v>47</v>
      </c>
      <c r="B1319" s="21" t="s">
        <v>1105</v>
      </c>
      <c r="C1319" s="21">
        <v>2018</v>
      </c>
      <c r="D1319" s="21" t="s">
        <v>5</v>
      </c>
      <c r="E1319" s="82" t="s">
        <v>3478</v>
      </c>
      <c r="F1319" s="21" t="s">
        <v>2</v>
      </c>
      <c r="G1319" s="82" t="s">
        <v>3691</v>
      </c>
      <c r="H1319" s="82" t="s">
        <v>906</v>
      </c>
      <c r="I1319" s="21">
        <v>0.25</v>
      </c>
      <c r="J1319" s="21" t="s">
        <v>1262</v>
      </c>
      <c r="K1319" s="82" t="s">
        <v>3695</v>
      </c>
      <c r="L1319" s="82" t="s">
        <v>906</v>
      </c>
      <c r="M1319" s="21">
        <v>0.25</v>
      </c>
      <c r="N1319" s="27"/>
      <c r="O1319" s="27"/>
      <c r="P1319" s="9" t="s">
        <v>17</v>
      </c>
      <c r="Q1319" s="9"/>
      <c r="T1319" s="24" t="str">
        <f t="shared" si="20"/>
        <v>HU2018CSR2</v>
      </c>
    </row>
    <row r="1320" spans="1:20" ht="15" customHeight="1">
      <c r="A1320" s="21" t="s">
        <v>47</v>
      </c>
      <c r="B1320" s="21" t="s">
        <v>1105</v>
      </c>
      <c r="C1320" s="21">
        <v>2018</v>
      </c>
      <c r="D1320" s="21" t="s">
        <v>5</v>
      </c>
      <c r="E1320" s="82" t="s">
        <v>3478</v>
      </c>
      <c r="F1320" s="21" t="s">
        <v>2</v>
      </c>
      <c r="G1320" s="82" t="s">
        <v>3691</v>
      </c>
      <c r="H1320" s="82" t="s">
        <v>906</v>
      </c>
      <c r="I1320" s="21">
        <v>0.25</v>
      </c>
      <c r="J1320" s="21" t="s">
        <v>1263</v>
      </c>
      <c r="K1320" s="82" t="s">
        <v>3696</v>
      </c>
      <c r="L1320" s="82" t="s">
        <v>907</v>
      </c>
      <c r="M1320" s="21">
        <v>0</v>
      </c>
      <c r="N1320" s="27"/>
      <c r="O1320" s="27"/>
      <c r="P1320" s="9" t="s">
        <v>17</v>
      </c>
      <c r="Q1320" s="9"/>
      <c r="T1320" s="24" t="str">
        <f t="shared" si="20"/>
        <v>HU2018CSR2</v>
      </c>
    </row>
    <row r="1321" spans="1:20" ht="15" customHeight="1">
      <c r="A1321" s="21" t="s">
        <v>47</v>
      </c>
      <c r="B1321" s="21" t="s">
        <v>1105</v>
      </c>
      <c r="C1321" s="21">
        <v>2018</v>
      </c>
      <c r="D1321" s="21" t="s">
        <v>6</v>
      </c>
      <c r="E1321" s="82" t="s">
        <v>3479</v>
      </c>
      <c r="F1321" s="21" t="s">
        <v>2</v>
      </c>
      <c r="G1321" s="82" t="s">
        <v>3697</v>
      </c>
      <c r="H1321" s="82" t="s">
        <v>906</v>
      </c>
      <c r="I1321" s="21">
        <v>0.25</v>
      </c>
      <c r="J1321" s="21" t="s">
        <v>1264</v>
      </c>
      <c r="K1321" s="82" t="s">
        <v>3698</v>
      </c>
      <c r="L1321" s="82" t="s">
        <v>1</v>
      </c>
      <c r="M1321" s="21">
        <v>0.5</v>
      </c>
      <c r="N1321" s="27"/>
      <c r="O1321" s="27"/>
      <c r="P1321" s="9" t="s">
        <v>17</v>
      </c>
      <c r="Q1321" s="9"/>
      <c r="T1321" s="24" t="str">
        <f t="shared" si="20"/>
        <v>HU2018CSR3</v>
      </c>
    </row>
    <row r="1322" spans="1:20" ht="15" customHeight="1">
      <c r="A1322" s="21" t="s">
        <v>47</v>
      </c>
      <c r="B1322" s="21" t="s">
        <v>1105</v>
      </c>
      <c r="C1322" s="21">
        <v>2018</v>
      </c>
      <c r="D1322" s="21" t="s">
        <v>6</v>
      </c>
      <c r="E1322" s="82" t="s">
        <v>3479</v>
      </c>
      <c r="F1322" s="21" t="s">
        <v>2</v>
      </c>
      <c r="G1322" s="82" t="s">
        <v>3697</v>
      </c>
      <c r="H1322" s="82" t="s">
        <v>906</v>
      </c>
      <c r="I1322" s="21">
        <v>0.25</v>
      </c>
      <c r="J1322" s="21" t="s">
        <v>1260</v>
      </c>
      <c r="K1322" s="82" t="s">
        <v>3699</v>
      </c>
      <c r="L1322" s="82" t="s">
        <v>906</v>
      </c>
      <c r="M1322" s="21">
        <v>0.25</v>
      </c>
      <c r="N1322" s="27"/>
      <c r="O1322" s="27"/>
      <c r="P1322" s="9" t="s">
        <v>17</v>
      </c>
      <c r="Q1322" s="9"/>
      <c r="T1322" s="24" t="str">
        <f t="shared" si="20"/>
        <v>HU2018CSR3</v>
      </c>
    </row>
    <row r="1323" spans="1:20" ht="15" customHeight="1">
      <c r="A1323" s="21" t="s">
        <v>47</v>
      </c>
      <c r="B1323" s="21" t="s">
        <v>1105</v>
      </c>
      <c r="C1323" s="21">
        <v>2018</v>
      </c>
      <c r="D1323" s="21" t="s">
        <v>6</v>
      </c>
      <c r="E1323" s="82" t="s">
        <v>3479</v>
      </c>
      <c r="F1323" s="21" t="s">
        <v>2</v>
      </c>
      <c r="G1323" s="82" t="s">
        <v>3697</v>
      </c>
      <c r="H1323" s="82" t="s">
        <v>906</v>
      </c>
      <c r="I1323" s="21">
        <v>0.25</v>
      </c>
      <c r="J1323" s="21" t="s">
        <v>1261</v>
      </c>
      <c r="K1323" s="82" t="s">
        <v>3700</v>
      </c>
      <c r="L1323" s="82" t="s">
        <v>906</v>
      </c>
      <c r="M1323" s="21">
        <v>0.25</v>
      </c>
      <c r="N1323" s="27"/>
      <c r="O1323" s="27"/>
      <c r="P1323" s="9" t="s">
        <v>17</v>
      </c>
      <c r="Q1323" s="9"/>
      <c r="T1323" s="24" t="str">
        <f t="shared" si="20"/>
        <v>HU2018CSR3</v>
      </c>
    </row>
    <row r="1324" spans="1:20" ht="15" customHeight="1">
      <c r="A1324" s="21" t="s">
        <v>47</v>
      </c>
      <c r="B1324" s="21" t="s">
        <v>1105</v>
      </c>
      <c r="C1324" s="21">
        <v>2019</v>
      </c>
      <c r="D1324" s="21" t="s">
        <v>4</v>
      </c>
      <c r="E1324" s="82" t="s">
        <v>3952</v>
      </c>
      <c r="F1324" s="21" t="s">
        <v>11</v>
      </c>
      <c r="G1324" s="82" t="s">
        <v>3992</v>
      </c>
      <c r="H1324" s="82" t="s">
        <v>2119</v>
      </c>
      <c r="I1324" s="21" t="s">
        <v>2119</v>
      </c>
      <c r="J1324" s="21" t="s">
        <v>1264</v>
      </c>
      <c r="K1324" s="82" t="s">
        <v>4264</v>
      </c>
      <c r="L1324" s="82" t="s">
        <v>2119</v>
      </c>
      <c r="M1324" s="21" t="s">
        <v>2119</v>
      </c>
      <c r="N1324" s="27"/>
      <c r="O1324" s="27"/>
      <c r="P1324" s="9" t="s">
        <v>17</v>
      </c>
      <c r="Q1324" s="9"/>
      <c r="T1324" s="24" t="str">
        <f t="shared" si="20"/>
        <v>HU2019CSR1</v>
      </c>
    </row>
    <row r="1325" spans="1:20" ht="15" customHeight="1">
      <c r="A1325" s="21" t="s">
        <v>47</v>
      </c>
      <c r="B1325" s="21" t="s">
        <v>1105</v>
      </c>
      <c r="C1325" s="21">
        <v>2019</v>
      </c>
      <c r="D1325" s="21" t="s">
        <v>5</v>
      </c>
      <c r="E1325" s="82" t="s">
        <v>3953</v>
      </c>
      <c r="F1325" s="21" t="s">
        <v>2</v>
      </c>
      <c r="G1325" s="82" t="s">
        <v>4269</v>
      </c>
      <c r="H1325" s="82" t="s">
        <v>906</v>
      </c>
      <c r="I1325" s="21">
        <v>0.25</v>
      </c>
      <c r="J1325" s="21" t="s">
        <v>1264</v>
      </c>
      <c r="K1325" s="82" t="s">
        <v>4265</v>
      </c>
      <c r="L1325" s="82" t="s">
        <v>906</v>
      </c>
      <c r="M1325" s="21">
        <v>0.25</v>
      </c>
      <c r="N1325" s="27"/>
      <c r="O1325" s="27"/>
      <c r="P1325" s="9" t="s">
        <v>17</v>
      </c>
      <c r="Q1325" s="9"/>
      <c r="T1325" s="24" t="str">
        <f t="shared" si="20"/>
        <v>HU2019CSR2</v>
      </c>
    </row>
    <row r="1326" spans="1:20" ht="15" customHeight="1">
      <c r="A1326" s="21" t="s">
        <v>47</v>
      </c>
      <c r="B1326" s="21" t="s">
        <v>1105</v>
      </c>
      <c r="C1326" s="21">
        <v>2019</v>
      </c>
      <c r="D1326" s="21" t="s">
        <v>5</v>
      </c>
      <c r="E1326" s="82" t="s">
        <v>3953</v>
      </c>
      <c r="F1326" s="21" t="s">
        <v>2</v>
      </c>
      <c r="G1326" s="82" t="s">
        <v>4269</v>
      </c>
      <c r="H1326" s="82" t="s">
        <v>906</v>
      </c>
      <c r="I1326" s="21">
        <v>0.25</v>
      </c>
      <c r="J1326" s="21" t="s">
        <v>1260</v>
      </c>
      <c r="K1326" s="82" t="s">
        <v>4266</v>
      </c>
      <c r="L1326" s="82" t="s">
        <v>907</v>
      </c>
      <c r="M1326" s="21">
        <v>0</v>
      </c>
      <c r="N1326" s="27"/>
      <c r="O1326" s="27"/>
      <c r="Q1326" s="9"/>
      <c r="T1326" s="24" t="str">
        <f t="shared" si="20"/>
        <v>HU2019CSR2</v>
      </c>
    </row>
    <row r="1327" spans="1:20" ht="15" customHeight="1">
      <c r="A1327" s="21" t="s">
        <v>47</v>
      </c>
      <c r="B1327" s="21" t="s">
        <v>1105</v>
      </c>
      <c r="C1327" s="21">
        <v>2019</v>
      </c>
      <c r="D1327" s="21" t="s">
        <v>5</v>
      </c>
      <c r="E1327" s="82" t="s">
        <v>3953</v>
      </c>
      <c r="F1327" s="21" t="s">
        <v>2</v>
      </c>
      <c r="G1327" s="82" t="s">
        <v>4269</v>
      </c>
      <c r="H1327" s="82" t="s">
        <v>906</v>
      </c>
      <c r="I1327" s="21">
        <v>0.25</v>
      </c>
      <c r="J1327" s="21" t="s">
        <v>1261</v>
      </c>
      <c r="K1327" s="82" t="s">
        <v>4267</v>
      </c>
      <c r="L1327" s="82" t="s">
        <v>906</v>
      </c>
      <c r="M1327" s="21">
        <v>0.25</v>
      </c>
      <c r="N1327" s="27"/>
      <c r="O1327" s="27"/>
      <c r="Q1327" s="9"/>
      <c r="T1327" s="24" t="str">
        <f t="shared" si="20"/>
        <v>HU2019CSR2</v>
      </c>
    </row>
    <row r="1328" spans="1:20" ht="15" customHeight="1">
      <c r="A1328" s="21" t="s">
        <v>47</v>
      </c>
      <c r="B1328" s="21" t="s">
        <v>1105</v>
      </c>
      <c r="C1328" s="21">
        <v>2019</v>
      </c>
      <c r="D1328" s="21" t="s">
        <v>5</v>
      </c>
      <c r="E1328" s="82" t="s">
        <v>3953</v>
      </c>
      <c r="F1328" s="21" t="s">
        <v>2</v>
      </c>
      <c r="G1328" s="82" t="s">
        <v>4269</v>
      </c>
      <c r="H1328" s="82" t="s">
        <v>906</v>
      </c>
      <c r="I1328" s="21">
        <v>0.25</v>
      </c>
      <c r="J1328" s="21" t="s">
        <v>1262</v>
      </c>
      <c r="K1328" s="82" t="s">
        <v>4268</v>
      </c>
      <c r="L1328" s="82" t="s">
        <v>906</v>
      </c>
      <c r="M1328" s="21">
        <v>0.25</v>
      </c>
      <c r="N1328" s="27"/>
      <c r="O1328" s="27"/>
      <c r="Q1328" s="9"/>
      <c r="T1328" s="24" t="str">
        <f t="shared" si="20"/>
        <v>HU2019CSR2</v>
      </c>
    </row>
    <row r="1329" spans="1:20" ht="15" customHeight="1">
      <c r="A1329" s="21" t="s">
        <v>47</v>
      </c>
      <c r="B1329" s="21" t="s">
        <v>1105</v>
      </c>
      <c r="C1329" s="21">
        <v>2019</v>
      </c>
      <c r="D1329" s="21" t="s">
        <v>6</v>
      </c>
      <c r="E1329" s="82" t="s">
        <v>3954</v>
      </c>
      <c r="F1329" s="21" t="s">
        <v>2</v>
      </c>
      <c r="G1329" s="82" t="s">
        <v>4276</v>
      </c>
      <c r="H1329" s="82" t="s">
        <v>906</v>
      </c>
      <c r="I1329" s="21">
        <v>0.25</v>
      </c>
      <c r="J1329" s="21" t="s">
        <v>1264</v>
      </c>
      <c r="K1329" s="82" t="s">
        <v>4270</v>
      </c>
      <c r="L1329" s="82" t="s">
        <v>906</v>
      </c>
      <c r="M1329" s="21">
        <v>0.25</v>
      </c>
      <c r="N1329" s="27"/>
      <c r="O1329" s="27"/>
      <c r="Q1329" s="9"/>
      <c r="T1329" s="24" t="str">
        <f t="shared" si="20"/>
        <v>HU2019CSR3</v>
      </c>
    </row>
    <row r="1330" spans="1:20" ht="15" customHeight="1">
      <c r="A1330" s="21" t="s">
        <v>47</v>
      </c>
      <c r="B1330" s="21" t="s">
        <v>1105</v>
      </c>
      <c r="C1330" s="21">
        <v>2019</v>
      </c>
      <c r="D1330" s="21" t="s">
        <v>6</v>
      </c>
      <c r="E1330" s="82" t="s">
        <v>3954</v>
      </c>
      <c r="F1330" s="21" t="s">
        <v>2</v>
      </c>
      <c r="G1330" s="82" t="s">
        <v>4276</v>
      </c>
      <c r="H1330" s="82" t="s">
        <v>906</v>
      </c>
      <c r="I1330" s="21">
        <v>0.25</v>
      </c>
      <c r="J1330" s="21" t="s">
        <v>1260</v>
      </c>
      <c r="K1330" s="82" t="s">
        <v>4271</v>
      </c>
      <c r="L1330" s="82" t="s">
        <v>906</v>
      </c>
      <c r="M1330" s="21">
        <v>0.25</v>
      </c>
      <c r="N1330" s="27"/>
      <c r="O1330" s="27"/>
      <c r="Q1330" s="9"/>
      <c r="T1330" s="24" t="str">
        <f t="shared" si="20"/>
        <v>HU2019CSR3</v>
      </c>
    </row>
    <row r="1331" spans="1:20" ht="15" customHeight="1">
      <c r="A1331" s="21" t="s">
        <v>47</v>
      </c>
      <c r="B1331" s="21" t="s">
        <v>1105</v>
      </c>
      <c r="C1331" s="21">
        <v>2019</v>
      </c>
      <c r="D1331" s="21" t="s">
        <v>6</v>
      </c>
      <c r="E1331" s="82" t="s">
        <v>3954</v>
      </c>
      <c r="F1331" s="21" t="s">
        <v>2</v>
      </c>
      <c r="G1331" s="82" t="s">
        <v>4276</v>
      </c>
      <c r="H1331" s="82" t="s">
        <v>906</v>
      </c>
      <c r="I1331" s="21">
        <v>0.25</v>
      </c>
      <c r="J1331" s="21" t="s">
        <v>1261</v>
      </c>
      <c r="K1331" s="82" t="s">
        <v>4272</v>
      </c>
      <c r="L1331" s="82" t="s">
        <v>1</v>
      </c>
      <c r="M1331" s="21">
        <v>0.5</v>
      </c>
      <c r="N1331" s="27"/>
      <c r="O1331" s="27"/>
      <c r="Q1331" s="9"/>
      <c r="T1331" s="24" t="str">
        <f t="shared" si="20"/>
        <v>HU2019CSR3</v>
      </c>
    </row>
    <row r="1332" spans="1:20" ht="15" customHeight="1">
      <c r="A1332" s="21" t="s">
        <v>47</v>
      </c>
      <c r="B1332" s="21" t="s">
        <v>1105</v>
      </c>
      <c r="C1332" s="21">
        <v>2019</v>
      </c>
      <c r="D1332" s="21" t="s">
        <v>6</v>
      </c>
      <c r="E1332" s="82" t="s">
        <v>3954</v>
      </c>
      <c r="F1332" s="21" t="s">
        <v>2</v>
      </c>
      <c r="G1332" s="82" t="s">
        <v>4276</v>
      </c>
      <c r="H1332" s="82" t="s">
        <v>906</v>
      </c>
      <c r="I1332" s="21">
        <v>0.25</v>
      </c>
      <c r="J1332" s="21" t="s">
        <v>1262</v>
      </c>
      <c r="K1332" s="82" t="s">
        <v>4273</v>
      </c>
      <c r="L1332" s="82" t="s">
        <v>906</v>
      </c>
      <c r="M1332" s="21">
        <v>0.25</v>
      </c>
      <c r="N1332" s="27"/>
      <c r="O1332" s="27"/>
      <c r="Q1332" s="9"/>
      <c r="T1332" s="24" t="str">
        <f t="shared" si="20"/>
        <v>HU2019CSR3</v>
      </c>
    </row>
    <row r="1333" spans="1:20" ht="15" customHeight="1">
      <c r="A1333" s="21" t="s">
        <v>47</v>
      </c>
      <c r="B1333" s="21" t="s">
        <v>1105</v>
      </c>
      <c r="C1333" s="21">
        <v>2019</v>
      </c>
      <c r="D1333" s="21" t="s">
        <v>6</v>
      </c>
      <c r="E1333" s="82" t="s">
        <v>3954</v>
      </c>
      <c r="F1333" s="21" t="s">
        <v>2</v>
      </c>
      <c r="G1333" s="82" t="s">
        <v>4276</v>
      </c>
      <c r="H1333" s="82" t="s">
        <v>906</v>
      </c>
      <c r="I1333" s="21">
        <v>0.25</v>
      </c>
      <c r="J1333" s="21" t="s">
        <v>1263</v>
      </c>
      <c r="K1333" s="82" t="s">
        <v>4274</v>
      </c>
      <c r="L1333" s="82" t="s">
        <v>906</v>
      </c>
      <c r="M1333" s="21">
        <v>0.25</v>
      </c>
      <c r="N1333" s="27"/>
      <c r="O1333" s="27"/>
      <c r="Q1333" s="9"/>
      <c r="T1333" s="24" t="str">
        <f t="shared" si="20"/>
        <v>HU2019CSR3</v>
      </c>
    </row>
    <row r="1334" spans="1:20" ht="15" customHeight="1">
      <c r="A1334" s="21" t="s">
        <v>47</v>
      </c>
      <c r="B1334" s="21" t="s">
        <v>1105</v>
      </c>
      <c r="C1334" s="21">
        <v>2019</v>
      </c>
      <c r="D1334" s="21" t="s">
        <v>6</v>
      </c>
      <c r="E1334" s="82" t="s">
        <v>3954</v>
      </c>
      <c r="F1334" s="21" t="s">
        <v>2</v>
      </c>
      <c r="G1334" s="82" t="s">
        <v>4276</v>
      </c>
      <c r="H1334" s="82" t="s">
        <v>906</v>
      </c>
      <c r="I1334" s="21">
        <v>0.25</v>
      </c>
      <c r="J1334" s="21" t="s">
        <v>1310</v>
      </c>
      <c r="K1334" s="82" t="s">
        <v>4275</v>
      </c>
      <c r="L1334" s="82" t="s">
        <v>906</v>
      </c>
      <c r="M1334" s="21">
        <v>0.25</v>
      </c>
      <c r="N1334" s="27"/>
      <c r="O1334" s="27"/>
      <c r="Q1334" s="9"/>
      <c r="T1334" s="24" t="str">
        <f t="shared" si="20"/>
        <v>HU2019CSR3</v>
      </c>
    </row>
    <row r="1335" spans="1:20" ht="15" customHeight="1">
      <c r="A1335" s="21" t="s">
        <v>47</v>
      </c>
      <c r="B1335" s="21" t="s">
        <v>1105</v>
      </c>
      <c r="C1335" s="21">
        <v>2019</v>
      </c>
      <c r="D1335" s="21" t="s">
        <v>7</v>
      </c>
      <c r="E1335" s="82" t="s">
        <v>3955</v>
      </c>
      <c r="F1335" s="21" t="s">
        <v>2</v>
      </c>
      <c r="G1335" s="82" t="s">
        <v>4282</v>
      </c>
      <c r="H1335" s="82" t="s">
        <v>906</v>
      </c>
      <c r="I1335" s="21">
        <v>0.25</v>
      </c>
      <c r="J1335" s="21" t="s">
        <v>1264</v>
      </c>
      <c r="K1335" s="82" t="s">
        <v>4277</v>
      </c>
      <c r="L1335" s="82" t="s">
        <v>907</v>
      </c>
      <c r="M1335" s="21">
        <v>0</v>
      </c>
      <c r="N1335" s="27"/>
      <c r="O1335" s="27"/>
      <c r="Q1335" s="9"/>
      <c r="T1335" s="24" t="str">
        <f t="shared" si="20"/>
        <v>HU2019CSR4</v>
      </c>
    </row>
    <row r="1336" spans="1:20" ht="15" customHeight="1">
      <c r="A1336" s="21" t="s">
        <v>47</v>
      </c>
      <c r="B1336" s="21" t="s">
        <v>1105</v>
      </c>
      <c r="C1336" s="21">
        <v>2019</v>
      </c>
      <c r="D1336" s="21" t="s">
        <v>7</v>
      </c>
      <c r="E1336" s="82" t="s">
        <v>3955</v>
      </c>
      <c r="F1336" s="21" t="s">
        <v>2</v>
      </c>
      <c r="G1336" s="82" t="s">
        <v>4282</v>
      </c>
      <c r="H1336" s="82" t="s">
        <v>906</v>
      </c>
      <c r="I1336" s="21">
        <v>0.25</v>
      </c>
      <c r="J1336" s="21" t="s">
        <v>1260</v>
      </c>
      <c r="K1336" s="82" t="s">
        <v>4278</v>
      </c>
      <c r="L1336" s="82" t="s">
        <v>907</v>
      </c>
      <c r="M1336" s="21">
        <v>0</v>
      </c>
      <c r="N1336" s="27"/>
      <c r="O1336" s="27"/>
      <c r="Q1336" s="9"/>
      <c r="T1336" s="24" t="str">
        <f t="shared" si="20"/>
        <v>HU2019CSR4</v>
      </c>
    </row>
    <row r="1337" spans="1:20" ht="15" customHeight="1">
      <c r="A1337" s="21" t="s">
        <v>47</v>
      </c>
      <c r="B1337" s="21" t="s">
        <v>1105</v>
      </c>
      <c r="C1337" s="21">
        <v>2019</v>
      </c>
      <c r="D1337" s="21" t="s">
        <v>7</v>
      </c>
      <c r="E1337" s="82" t="s">
        <v>3955</v>
      </c>
      <c r="F1337" s="21" t="s">
        <v>2</v>
      </c>
      <c r="G1337" s="82" t="s">
        <v>4282</v>
      </c>
      <c r="H1337" s="82" t="s">
        <v>906</v>
      </c>
      <c r="I1337" s="21">
        <v>0.25</v>
      </c>
      <c r="J1337" s="21" t="s">
        <v>1261</v>
      </c>
      <c r="K1337" s="82" t="s">
        <v>4279</v>
      </c>
      <c r="L1337" s="82" t="s">
        <v>907</v>
      </c>
      <c r="M1337" s="21">
        <v>0</v>
      </c>
      <c r="N1337" s="27"/>
      <c r="O1337" s="27"/>
      <c r="Q1337" s="9"/>
      <c r="T1337" s="24" t="str">
        <f t="shared" si="20"/>
        <v>HU2019CSR4</v>
      </c>
    </row>
    <row r="1338" spans="1:20" ht="15" customHeight="1">
      <c r="A1338" s="21" t="s">
        <v>47</v>
      </c>
      <c r="B1338" s="21" t="s">
        <v>1105</v>
      </c>
      <c r="C1338" s="21">
        <v>2019</v>
      </c>
      <c r="D1338" s="21" t="s">
        <v>7</v>
      </c>
      <c r="E1338" s="82" t="s">
        <v>3955</v>
      </c>
      <c r="F1338" s="21" t="s">
        <v>2</v>
      </c>
      <c r="G1338" s="82" t="s">
        <v>4282</v>
      </c>
      <c r="H1338" s="82" t="s">
        <v>906</v>
      </c>
      <c r="I1338" s="21">
        <v>0.25</v>
      </c>
      <c r="J1338" s="21" t="s">
        <v>1262</v>
      </c>
      <c r="K1338" s="82" t="s">
        <v>4280</v>
      </c>
      <c r="L1338" s="82" t="s">
        <v>906</v>
      </c>
      <c r="M1338" s="21">
        <v>0.25</v>
      </c>
      <c r="N1338" s="27"/>
      <c r="O1338" s="27"/>
      <c r="Q1338" s="9"/>
      <c r="T1338" s="24" t="str">
        <f t="shared" si="20"/>
        <v>HU2019CSR4</v>
      </c>
    </row>
    <row r="1339" spans="1:20" ht="15" customHeight="1">
      <c r="A1339" s="21" t="s">
        <v>47</v>
      </c>
      <c r="B1339" s="21" t="s">
        <v>1105</v>
      </c>
      <c r="C1339" s="21">
        <v>2019</v>
      </c>
      <c r="D1339" s="21" t="s">
        <v>7</v>
      </c>
      <c r="E1339" s="82" t="s">
        <v>3955</v>
      </c>
      <c r="F1339" s="21" t="s">
        <v>2</v>
      </c>
      <c r="G1339" s="82" t="s">
        <v>4282</v>
      </c>
      <c r="H1339" s="82" t="s">
        <v>906</v>
      </c>
      <c r="I1339" s="21">
        <v>0.25</v>
      </c>
      <c r="J1339" s="21" t="s">
        <v>1263</v>
      </c>
      <c r="K1339" s="82" t="s">
        <v>4281</v>
      </c>
      <c r="L1339" s="82" t="s">
        <v>907</v>
      </c>
      <c r="M1339" s="21">
        <v>0</v>
      </c>
      <c r="N1339" s="27"/>
      <c r="O1339" s="27"/>
      <c r="Q1339" s="9"/>
      <c r="T1339" s="24" t="str">
        <f t="shared" si="20"/>
        <v>HU2019CSR4</v>
      </c>
    </row>
    <row r="1340" spans="1:20" ht="15" customHeight="1">
      <c r="A1340" s="88" t="s">
        <v>47</v>
      </c>
      <c r="B1340" s="88" t="s">
        <v>1105</v>
      </c>
      <c r="C1340" s="88">
        <v>2020</v>
      </c>
      <c r="D1340" s="88" t="s">
        <v>4</v>
      </c>
      <c r="E1340" s="89" t="s">
        <v>4495</v>
      </c>
      <c r="F1340" s="88" t="s">
        <v>11</v>
      </c>
      <c r="G1340" s="89"/>
      <c r="H1340" s="89"/>
      <c r="I1340" s="88"/>
      <c r="J1340" s="88"/>
      <c r="K1340" s="89"/>
      <c r="L1340" s="89"/>
      <c r="M1340" s="88"/>
      <c r="N1340" s="27"/>
      <c r="O1340" s="27"/>
      <c r="Q1340" s="9"/>
      <c r="T1340" s="24" t="str">
        <f t="shared" si="20"/>
        <v>HU2020CSR1</v>
      </c>
    </row>
    <row r="1341" spans="1:20" ht="15" customHeight="1">
      <c r="A1341" s="88" t="s">
        <v>47</v>
      </c>
      <c r="B1341" s="88" t="s">
        <v>1105</v>
      </c>
      <c r="C1341" s="88">
        <v>2020</v>
      </c>
      <c r="D1341" s="88" t="s">
        <v>5</v>
      </c>
      <c r="E1341" s="89" t="s">
        <v>4496</v>
      </c>
      <c r="F1341" s="88" t="s">
        <v>2</v>
      </c>
      <c r="G1341" s="89"/>
      <c r="H1341" s="89"/>
      <c r="I1341" s="88"/>
      <c r="J1341" s="88"/>
      <c r="K1341" s="89"/>
      <c r="L1341" s="89"/>
      <c r="M1341" s="88"/>
      <c r="N1341" s="27"/>
      <c r="O1341" s="27"/>
      <c r="Q1341" s="9"/>
      <c r="T1341" s="24" t="str">
        <f t="shared" si="20"/>
        <v>HU2020CSR2</v>
      </c>
    </row>
    <row r="1342" spans="1:20" ht="15" customHeight="1">
      <c r="A1342" s="88" t="s">
        <v>47</v>
      </c>
      <c r="B1342" s="88" t="s">
        <v>1105</v>
      </c>
      <c r="C1342" s="88">
        <v>2020</v>
      </c>
      <c r="D1342" s="88" t="s">
        <v>6</v>
      </c>
      <c r="E1342" s="89" t="s">
        <v>4497</v>
      </c>
      <c r="F1342" s="88" t="s">
        <v>2</v>
      </c>
      <c r="G1342" s="89"/>
      <c r="H1342" s="89"/>
      <c r="I1342" s="88"/>
      <c r="J1342" s="88"/>
      <c r="K1342" s="89"/>
      <c r="L1342" s="89"/>
      <c r="M1342" s="88"/>
      <c r="N1342" s="27"/>
      <c r="O1342" s="27"/>
      <c r="Q1342" s="9"/>
      <c r="T1342" s="24" t="str">
        <f t="shared" si="20"/>
        <v>HU2020CSR3</v>
      </c>
    </row>
    <row r="1343" spans="1:20" ht="15" customHeight="1">
      <c r="A1343" s="88" t="s">
        <v>47</v>
      </c>
      <c r="B1343" s="88" t="s">
        <v>1105</v>
      </c>
      <c r="C1343" s="88">
        <v>2020</v>
      </c>
      <c r="D1343" s="88" t="s">
        <v>7</v>
      </c>
      <c r="E1343" s="89" t="s">
        <v>4499</v>
      </c>
      <c r="F1343" s="88" t="s">
        <v>2</v>
      </c>
      <c r="G1343" s="89"/>
      <c r="H1343" s="89"/>
      <c r="I1343" s="88"/>
      <c r="J1343" s="88"/>
      <c r="K1343" s="89"/>
      <c r="L1343" s="89"/>
      <c r="M1343" s="88"/>
      <c r="N1343" s="27"/>
      <c r="O1343" s="27"/>
      <c r="Q1343" s="9"/>
      <c r="T1343" s="24" t="str">
        <f t="shared" si="20"/>
        <v>HU2020CSR4</v>
      </c>
    </row>
    <row r="1344" spans="1:20" ht="15" customHeight="1">
      <c r="A1344" s="88" t="s">
        <v>47</v>
      </c>
      <c r="B1344" s="88" t="s">
        <v>1105</v>
      </c>
      <c r="C1344" s="88">
        <v>2020</v>
      </c>
      <c r="D1344" s="88" t="s">
        <v>8</v>
      </c>
      <c r="E1344" s="89" t="s">
        <v>4498</v>
      </c>
      <c r="F1344" s="88" t="s">
        <v>2</v>
      </c>
      <c r="G1344" s="89"/>
      <c r="H1344" s="89"/>
      <c r="I1344" s="88"/>
      <c r="J1344" s="88"/>
      <c r="K1344" s="89"/>
      <c r="L1344" s="89"/>
      <c r="M1344" s="88"/>
      <c r="N1344" s="27"/>
      <c r="O1344" s="27"/>
      <c r="Q1344" s="9"/>
      <c r="T1344" s="24" t="str">
        <f t="shared" si="20"/>
        <v>HU2020CSR5</v>
      </c>
    </row>
    <row r="1345" spans="1:20" ht="15" customHeight="1">
      <c r="A1345" s="20" t="s">
        <v>39</v>
      </c>
      <c r="B1345" s="20" t="s">
        <v>34</v>
      </c>
      <c r="C1345" s="20">
        <v>2014</v>
      </c>
      <c r="D1345" s="20" t="s">
        <v>4</v>
      </c>
      <c r="E1345" s="18" t="s">
        <v>3044</v>
      </c>
      <c r="F1345" s="20" t="s">
        <v>13</v>
      </c>
      <c r="G1345" s="18" t="s">
        <v>572</v>
      </c>
      <c r="H1345" s="18" t="s">
        <v>1</v>
      </c>
      <c r="I1345" s="20">
        <v>0.5</v>
      </c>
      <c r="J1345" s="21" t="s">
        <v>1264</v>
      </c>
      <c r="K1345" s="18" t="s">
        <v>1300</v>
      </c>
      <c r="L1345" s="18" t="s">
        <v>1164</v>
      </c>
      <c r="M1345" s="21">
        <v>0</v>
      </c>
      <c r="N1345" s="27"/>
      <c r="O1345" s="27"/>
      <c r="P1345" s="9" t="s">
        <v>17</v>
      </c>
      <c r="Q1345" s="9"/>
      <c r="T1345" s="24" t="str">
        <f t="shared" si="20"/>
        <v>IE2014CSR1</v>
      </c>
    </row>
    <row r="1346" spans="1:20" ht="15" customHeight="1">
      <c r="A1346" s="20" t="s">
        <v>39</v>
      </c>
      <c r="B1346" s="20" t="s">
        <v>34</v>
      </c>
      <c r="C1346" s="20">
        <v>2014</v>
      </c>
      <c r="D1346" s="20" t="s">
        <v>4</v>
      </c>
      <c r="E1346" s="18" t="s">
        <v>3044</v>
      </c>
      <c r="F1346" s="20" t="s">
        <v>13</v>
      </c>
      <c r="G1346" s="18" t="s">
        <v>572</v>
      </c>
      <c r="H1346" s="18" t="s">
        <v>1</v>
      </c>
      <c r="I1346" s="20">
        <v>0.5</v>
      </c>
      <c r="J1346" s="21" t="s">
        <v>1260</v>
      </c>
      <c r="K1346" s="18" t="s">
        <v>1301</v>
      </c>
      <c r="L1346" s="18" t="s">
        <v>142</v>
      </c>
      <c r="M1346" s="21">
        <v>0.5</v>
      </c>
      <c r="N1346" s="27"/>
      <c r="O1346" s="27"/>
      <c r="P1346" s="9" t="s">
        <v>17</v>
      </c>
      <c r="Q1346" s="9"/>
      <c r="T1346" s="24" t="str">
        <f t="shared" si="20"/>
        <v>IE2014CSR1</v>
      </c>
    </row>
    <row r="1347" spans="1:20" ht="15" customHeight="1">
      <c r="A1347" s="20" t="s">
        <v>39</v>
      </c>
      <c r="B1347" s="20" t="s">
        <v>34</v>
      </c>
      <c r="C1347" s="20">
        <v>2014</v>
      </c>
      <c r="D1347" s="20" t="s">
        <v>5</v>
      </c>
      <c r="E1347" s="18" t="s">
        <v>3045</v>
      </c>
      <c r="F1347" s="20" t="s">
        <v>11</v>
      </c>
      <c r="G1347" s="18" t="s">
        <v>573</v>
      </c>
      <c r="H1347" s="18" t="s">
        <v>1</v>
      </c>
      <c r="I1347" s="20">
        <v>0.5</v>
      </c>
      <c r="J1347" s="21" t="s">
        <v>1264</v>
      </c>
      <c r="K1347" s="18" t="s">
        <v>1302</v>
      </c>
      <c r="L1347" s="18" t="s">
        <v>142</v>
      </c>
      <c r="M1347" s="21">
        <v>0.5</v>
      </c>
      <c r="N1347" s="27"/>
      <c r="O1347" s="27"/>
      <c r="P1347" s="9" t="s">
        <v>17</v>
      </c>
      <c r="Q1347" s="9"/>
      <c r="T1347" s="24" t="str">
        <f t="shared" si="20"/>
        <v>IE2014CSR2</v>
      </c>
    </row>
    <row r="1348" spans="1:20" ht="15" customHeight="1">
      <c r="A1348" s="20" t="s">
        <v>39</v>
      </c>
      <c r="B1348" s="20" t="s">
        <v>34</v>
      </c>
      <c r="C1348" s="20">
        <v>2014</v>
      </c>
      <c r="D1348" s="20" t="s">
        <v>5</v>
      </c>
      <c r="E1348" s="18" t="s">
        <v>3045</v>
      </c>
      <c r="F1348" s="20" t="s">
        <v>11</v>
      </c>
      <c r="G1348" s="18" t="s">
        <v>573</v>
      </c>
      <c r="H1348" s="18" t="s">
        <v>1</v>
      </c>
      <c r="I1348" s="20">
        <v>0.5</v>
      </c>
      <c r="J1348" s="21" t="s">
        <v>1260</v>
      </c>
      <c r="K1348" s="18" t="s">
        <v>1315</v>
      </c>
      <c r="L1348" s="18" t="s">
        <v>142</v>
      </c>
      <c r="M1348" s="21">
        <v>0.5</v>
      </c>
      <c r="N1348" s="27"/>
      <c r="O1348" s="27"/>
      <c r="P1348" s="9" t="s">
        <v>17</v>
      </c>
      <c r="Q1348" s="9"/>
      <c r="T1348" s="24" t="str">
        <f t="shared" si="20"/>
        <v>IE2014CSR2</v>
      </c>
    </row>
    <row r="1349" spans="1:20" ht="15" customHeight="1">
      <c r="A1349" s="20" t="s">
        <v>39</v>
      </c>
      <c r="B1349" s="20" t="s">
        <v>34</v>
      </c>
      <c r="C1349" s="20">
        <v>2014</v>
      </c>
      <c r="D1349" s="20" t="s">
        <v>5</v>
      </c>
      <c r="E1349" s="18" t="s">
        <v>3045</v>
      </c>
      <c r="F1349" s="20" t="s">
        <v>11</v>
      </c>
      <c r="G1349" s="18" t="s">
        <v>573</v>
      </c>
      <c r="H1349" s="18" t="s">
        <v>1</v>
      </c>
      <c r="I1349" s="20">
        <v>0.5</v>
      </c>
      <c r="J1349" s="21" t="s">
        <v>1261</v>
      </c>
      <c r="K1349" s="18" t="s">
        <v>1303</v>
      </c>
      <c r="L1349" s="18" t="s">
        <v>142</v>
      </c>
      <c r="M1349" s="21">
        <v>0.5</v>
      </c>
      <c r="N1349" s="27"/>
      <c r="O1349" s="27"/>
      <c r="P1349" s="9" t="s">
        <v>17</v>
      </c>
      <c r="Q1349" s="9"/>
      <c r="T1349" s="24" t="str">
        <f t="shared" si="20"/>
        <v>IE2014CSR2</v>
      </c>
    </row>
    <row r="1350" spans="1:20" ht="15" customHeight="1">
      <c r="A1350" s="20" t="s">
        <v>39</v>
      </c>
      <c r="B1350" s="20" t="s">
        <v>34</v>
      </c>
      <c r="C1350" s="20">
        <v>2014</v>
      </c>
      <c r="D1350" s="20" t="s">
        <v>6</v>
      </c>
      <c r="E1350" s="18" t="s">
        <v>3046</v>
      </c>
      <c r="F1350" s="20" t="s">
        <v>3</v>
      </c>
      <c r="G1350" s="18" t="s">
        <v>574</v>
      </c>
      <c r="H1350" s="18" t="s">
        <v>1</v>
      </c>
      <c r="I1350" s="20">
        <v>0.5</v>
      </c>
      <c r="J1350" s="21" t="s">
        <v>1264</v>
      </c>
      <c r="K1350" s="18" t="s">
        <v>1306</v>
      </c>
      <c r="L1350" s="18" t="s">
        <v>142</v>
      </c>
      <c r="M1350" s="21">
        <v>0.5</v>
      </c>
      <c r="N1350" s="27"/>
      <c r="O1350" s="27"/>
      <c r="Q1350" s="9"/>
      <c r="T1350" s="24" t="str">
        <f t="shared" si="20"/>
        <v>IE2014CSR3</v>
      </c>
    </row>
    <row r="1351" spans="1:20" ht="15" customHeight="1">
      <c r="A1351" s="20" t="s">
        <v>39</v>
      </c>
      <c r="B1351" s="20" t="s">
        <v>34</v>
      </c>
      <c r="C1351" s="20">
        <v>2014</v>
      </c>
      <c r="D1351" s="20" t="s">
        <v>6</v>
      </c>
      <c r="E1351" s="18" t="s">
        <v>3046</v>
      </c>
      <c r="F1351" s="20" t="s">
        <v>3</v>
      </c>
      <c r="G1351" s="18" t="s">
        <v>574</v>
      </c>
      <c r="H1351" s="18" t="s">
        <v>1</v>
      </c>
      <c r="I1351" s="20">
        <v>0.5</v>
      </c>
      <c r="J1351" s="21" t="s">
        <v>1260</v>
      </c>
      <c r="K1351" s="18" t="s">
        <v>1319</v>
      </c>
      <c r="L1351" s="18" t="s">
        <v>142</v>
      </c>
      <c r="M1351" s="21">
        <v>0.5</v>
      </c>
      <c r="N1351" s="27"/>
      <c r="O1351" s="27"/>
      <c r="Q1351" s="9"/>
      <c r="T1351" s="24" t="str">
        <f t="shared" ref="T1351:T1414" si="21">A1351&amp;C1351&amp;D1351</f>
        <v>IE2014CSR3</v>
      </c>
    </row>
    <row r="1352" spans="1:20" ht="15" customHeight="1">
      <c r="A1352" s="20" t="s">
        <v>39</v>
      </c>
      <c r="B1352" s="20" t="s">
        <v>34</v>
      </c>
      <c r="C1352" s="20">
        <v>2014</v>
      </c>
      <c r="D1352" s="20" t="s">
        <v>6</v>
      </c>
      <c r="E1352" s="18" t="s">
        <v>3046</v>
      </c>
      <c r="F1352" s="20" t="s">
        <v>3</v>
      </c>
      <c r="G1352" s="18" t="s">
        <v>574</v>
      </c>
      <c r="H1352" s="18" t="s">
        <v>1</v>
      </c>
      <c r="I1352" s="20">
        <v>0.5</v>
      </c>
      <c r="J1352" s="21" t="s">
        <v>1261</v>
      </c>
      <c r="K1352" s="18" t="s">
        <v>1304</v>
      </c>
      <c r="L1352" s="18" t="s">
        <v>142</v>
      </c>
      <c r="M1352" s="21">
        <v>0.5</v>
      </c>
      <c r="N1352" s="27"/>
      <c r="O1352" s="27"/>
      <c r="Q1352" s="9"/>
      <c r="T1352" s="24" t="str">
        <f t="shared" si="21"/>
        <v>IE2014CSR3</v>
      </c>
    </row>
    <row r="1353" spans="1:20" ht="15" customHeight="1">
      <c r="A1353" s="20" t="s">
        <v>39</v>
      </c>
      <c r="B1353" s="20" t="s">
        <v>34</v>
      </c>
      <c r="C1353" s="20">
        <v>2014</v>
      </c>
      <c r="D1353" s="20" t="s">
        <v>6</v>
      </c>
      <c r="E1353" s="18" t="s">
        <v>3046</v>
      </c>
      <c r="F1353" s="20" t="s">
        <v>3</v>
      </c>
      <c r="G1353" s="18" t="s">
        <v>574</v>
      </c>
      <c r="H1353" s="18" t="s">
        <v>1</v>
      </c>
      <c r="I1353" s="20">
        <v>0.5</v>
      </c>
      <c r="J1353" s="21" t="s">
        <v>1262</v>
      </c>
      <c r="K1353" s="18" t="s">
        <v>1305</v>
      </c>
      <c r="L1353" s="18" t="s">
        <v>142</v>
      </c>
      <c r="M1353" s="21">
        <v>0.5</v>
      </c>
      <c r="N1353" s="27"/>
      <c r="O1353" s="27"/>
      <c r="Q1353" s="9"/>
      <c r="T1353" s="24" t="str">
        <f t="shared" si="21"/>
        <v>IE2014CSR3</v>
      </c>
    </row>
    <row r="1354" spans="1:20" ht="15" customHeight="1">
      <c r="A1354" s="20" t="s">
        <v>39</v>
      </c>
      <c r="B1354" s="20" t="s">
        <v>34</v>
      </c>
      <c r="C1354" s="20">
        <v>2014</v>
      </c>
      <c r="D1354" s="20" t="s">
        <v>7</v>
      </c>
      <c r="E1354" s="18" t="s">
        <v>3047</v>
      </c>
      <c r="F1354" s="20" t="s">
        <v>2</v>
      </c>
      <c r="G1354" s="18" t="s">
        <v>575</v>
      </c>
      <c r="H1354" s="18" t="s">
        <v>906</v>
      </c>
      <c r="I1354" s="20">
        <v>0.25</v>
      </c>
      <c r="J1354" s="21" t="s">
        <v>1264</v>
      </c>
      <c r="K1354" s="18" t="s">
        <v>3051</v>
      </c>
      <c r="L1354" s="18" t="s">
        <v>1149</v>
      </c>
      <c r="M1354" s="21">
        <v>0.25</v>
      </c>
      <c r="N1354" s="27"/>
      <c r="O1354" s="27"/>
      <c r="Q1354" s="9"/>
      <c r="T1354" s="24" t="str">
        <f t="shared" si="21"/>
        <v>IE2014CSR4</v>
      </c>
    </row>
    <row r="1355" spans="1:20" ht="15" customHeight="1">
      <c r="A1355" s="20" t="s">
        <v>39</v>
      </c>
      <c r="B1355" s="20" t="s">
        <v>34</v>
      </c>
      <c r="C1355" s="20">
        <v>2014</v>
      </c>
      <c r="D1355" s="20" t="s">
        <v>7</v>
      </c>
      <c r="E1355" s="18" t="s">
        <v>3047</v>
      </c>
      <c r="F1355" s="20" t="s">
        <v>2</v>
      </c>
      <c r="G1355" s="18" t="s">
        <v>575</v>
      </c>
      <c r="H1355" s="18" t="s">
        <v>906</v>
      </c>
      <c r="I1355" s="20">
        <v>0.25</v>
      </c>
      <c r="J1355" s="21" t="s">
        <v>1260</v>
      </c>
      <c r="K1355" s="18" t="s">
        <v>1307</v>
      </c>
      <c r="L1355" s="18" t="s">
        <v>1164</v>
      </c>
      <c r="M1355" s="21">
        <v>0</v>
      </c>
      <c r="N1355" s="27"/>
      <c r="O1355" s="27"/>
      <c r="Q1355" s="9"/>
      <c r="T1355" s="24" t="str">
        <f t="shared" si="21"/>
        <v>IE2014CSR4</v>
      </c>
    </row>
    <row r="1356" spans="1:20" ht="15" customHeight="1">
      <c r="A1356" s="20" t="s">
        <v>39</v>
      </c>
      <c r="B1356" s="20" t="s">
        <v>34</v>
      </c>
      <c r="C1356" s="20">
        <v>2014</v>
      </c>
      <c r="D1356" s="20" t="s">
        <v>8</v>
      </c>
      <c r="E1356" s="18" t="s">
        <v>3048</v>
      </c>
      <c r="F1356" s="20" t="s">
        <v>3</v>
      </c>
      <c r="G1356" s="18" t="s">
        <v>576</v>
      </c>
      <c r="H1356" s="18" t="s">
        <v>1</v>
      </c>
      <c r="I1356" s="20">
        <v>0.5</v>
      </c>
      <c r="J1356" s="21" t="s">
        <v>1264</v>
      </c>
      <c r="K1356" s="18" t="s">
        <v>1308</v>
      </c>
      <c r="L1356" s="18" t="s">
        <v>142</v>
      </c>
      <c r="M1356" s="21">
        <v>0.5</v>
      </c>
      <c r="N1356" s="27"/>
      <c r="O1356" s="27"/>
      <c r="Q1356" s="9"/>
      <c r="T1356" s="24" t="str">
        <f t="shared" si="21"/>
        <v>IE2014CSR5</v>
      </c>
    </row>
    <row r="1357" spans="1:20" ht="15" customHeight="1">
      <c r="A1357" s="20" t="s">
        <v>39</v>
      </c>
      <c r="B1357" s="20" t="s">
        <v>34</v>
      </c>
      <c r="C1357" s="20">
        <v>2014</v>
      </c>
      <c r="D1357" s="20" t="s">
        <v>8</v>
      </c>
      <c r="E1357" s="18" t="s">
        <v>3048</v>
      </c>
      <c r="F1357" s="20" t="s">
        <v>3</v>
      </c>
      <c r="G1357" s="18" t="s">
        <v>576</v>
      </c>
      <c r="H1357" s="18" t="s">
        <v>1</v>
      </c>
      <c r="I1357" s="20">
        <v>0.5</v>
      </c>
      <c r="J1357" s="21" t="s">
        <v>1260</v>
      </c>
      <c r="K1357" s="18" t="s">
        <v>1309</v>
      </c>
      <c r="L1357" s="18" t="s">
        <v>1174</v>
      </c>
      <c r="M1357" s="21">
        <v>0.75</v>
      </c>
      <c r="N1357" s="27"/>
      <c r="O1357" s="27"/>
      <c r="P1357" s="9" t="s">
        <v>17</v>
      </c>
      <c r="Q1357" s="9"/>
      <c r="T1357" s="24" t="str">
        <f t="shared" si="21"/>
        <v>IE2014CSR5</v>
      </c>
    </row>
    <row r="1358" spans="1:20" ht="15" customHeight="1">
      <c r="A1358" s="20" t="s">
        <v>39</v>
      </c>
      <c r="B1358" s="20" t="s">
        <v>34</v>
      </c>
      <c r="C1358" s="20">
        <v>2014</v>
      </c>
      <c r="D1358" s="20" t="s">
        <v>8</v>
      </c>
      <c r="E1358" s="18" t="s">
        <v>3048</v>
      </c>
      <c r="F1358" s="20" t="s">
        <v>3</v>
      </c>
      <c r="G1358" s="18" t="s">
        <v>576</v>
      </c>
      <c r="H1358" s="18" t="s">
        <v>1</v>
      </c>
      <c r="I1358" s="20">
        <v>0.5</v>
      </c>
      <c r="J1358" s="21" t="s">
        <v>1261</v>
      </c>
      <c r="K1358" s="18" t="s">
        <v>3052</v>
      </c>
      <c r="L1358" s="18" t="s">
        <v>142</v>
      </c>
      <c r="M1358" s="21">
        <v>0.5</v>
      </c>
      <c r="N1358" s="27"/>
      <c r="O1358" s="27"/>
      <c r="P1358" s="9" t="s">
        <v>17</v>
      </c>
      <c r="Q1358" s="9"/>
      <c r="T1358" s="24" t="str">
        <f t="shared" si="21"/>
        <v>IE2014CSR5</v>
      </c>
    </row>
    <row r="1359" spans="1:20" ht="15" customHeight="1">
      <c r="A1359" s="20" t="s">
        <v>39</v>
      </c>
      <c r="B1359" s="20" t="s">
        <v>34</v>
      </c>
      <c r="C1359" s="20">
        <v>2014</v>
      </c>
      <c r="D1359" s="20" t="s">
        <v>8</v>
      </c>
      <c r="E1359" s="19" t="s">
        <v>3048</v>
      </c>
      <c r="F1359" s="20" t="s">
        <v>3</v>
      </c>
      <c r="G1359" s="18" t="s">
        <v>576</v>
      </c>
      <c r="H1359" s="18" t="s">
        <v>1</v>
      </c>
      <c r="I1359" s="20">
        <v>0.5</v>
      </c>
      <c r="J1359" s="21" t="s">
        <v>1262</v>
      </c>
      <c r="K1359" s="18" t="s">
        <v>3053</v>
      </c>
      <c r="L1359" s="18" t="s">
        <v>142</v>
      </c>
      <c r="M1359" s="21">
        <v>0.5</v>
      </c>
      <c r="N1359" s="27"/>
      <c r="O1359" s="27"/>
      <c r="P1359" s="9" t="s">
        <v>17</v>
      </c>
      <c r="Q1359" s="9"/>
      <c r="T1359" s="24" t="str">
        <f t="shared" si="21"/>
        <v>IE2014CSR5</v>
      </c>
    </row>
    <row r="1360" spans="1:20" ht="15" customHeight="1">
      <c r="A1360" s="20" t="s">
        <v>39</v>
      </c>
      <c r="B1360" s="20" t="s">
        <v>34</v>
      </c>
      <c r="C1360" s="20">
        <v>2014</v>
      </c>
      <c r="D1360" s="20" t="s">
        <v>9</v>
      </c>
      <c r="E1360" s="18" t="s">
        <v>3049</v>
      </c>
      <c r="F1360" s="20" t="s">
        <v>3</v>
      </c>
      <c r="G1360" s="18" t="s">
        <v>3054</v>
      </c>
      <c r="H1360" s="18" t="s">
        <v>1</v>
      </c>
      <c r="I1360" s="20">
        <v>0.5</v>
      </c>
      <c r="J1360" s="21" t="s">
        <v>1264</v>
      </c>
      <c r="K1360" s="18" t="s">
        <v>1312</v>
      </c>
      <c r="L1360" s="18" t="s">
        <v>1760</v>
      </c>
      <c r="M1360" s="21">
        <v>1</v>
      </c>
      <c r="N1360" s="27"/>
      <c r="O1360" s="27"/>
      <c r="P1360" s="9" t="s">
        <v>17</v>
      </c>
      <c r="Q1360" s="9"/>
      <c r="T1360" s="24" t="str">
        <f t="shared" si="21"/>
        <v>IE2014CSR6</v>
      </c>
    </row>
    <row r="1361" spans="1:20" ht="15" customHeight="1">
      <c r="A1361" s="20" t="s">
        <v>39</v>
      </c>
      <c r="B1361" s="20" t="s">
        <v>34</v>
      </c>
      <c r="C1361" s="20">
        <v>2014</v>
      </c>
      <c r="D1361" s="20" t="s">
        <v>9</v>
      </c>
      <c r="E1361" s="18" t="s">
        <v>3049</v>
      </c>
      <c r="F1361" s="20" t="s">
        <v>3</v>
      </c>
      <c r="G1361" s="18" t="s">
        <v>3054</v>
      </c>
      <c r="H1361" s="18" t="s">
        <v>1</v>
      </c>
      <c r="I1361" s="20">
        <v>0.5</v>
      </c>
      <c r="J1361" s="21" t="s">
        <v>1260</v>
      </c>
      <c r="K1361" s="18" t="s">
        <v>1316</v>
      </c>
      <c r="L1361" s="18" t="s">
        <v>1760</v>
      </c>
      <c r="M1361" s="21">
        <v>1</v>
      </c>
      <c r="N1361" s="27"/>
      <c r="O1361" s="27"/>
      <c r="P1361" s="9" t="s">
        <v>17</v>
      </c>
      <c r="Q1361" s="9"/>
      <c r="T1361" s="24" t="str">
        <f t="shared" si="21"/>
        <v>IE2014CSR6</v>
      </c>
    </row>
    <row r="1362" spans="1:20" ht="15" customHeight="1">
      <c r="A1362" s="20" t="s">
        <v>39</v>
      </c>
      <c r="B1362" s="20" t="s">
        <v>34</v>
      </c>
      <c r="C1362" s="20">
        <v>2014</v>
      </c>
      <c r="D1362" s="20" t="s">
        <v>9</v>
      </c>
      <c r="E1362" s="18" t="s">
        <v>3049</v>
      </c>
      <c r="F1362" s="20" t="s">
        <v>3</v>
      </c>
      <c r="G1362" s="18" t="s">
        <v>3054</v>
      </c>
      <c r="H1362" s="18" t="s">
        <v>1</v>
      </c>
      <c r="I1362" s="20">
        <v>0.5</v>
      </c>
      <c r="J1362" s="21" t="s">
        <v>1261</v>
      </c>
      <c r="K1362" s="18" t="s">
        <v>3055</v>
      </c>
      <c r="L1362" s="18" t="s">
        <v>1174</v>
      </c>
      <c r="M1362" s="21">
        <v>0.75</v>
      </c>
      <c r="N1362" s="27"/>
      <c r="O1362" s="27"/>
      <c r="P1362" s="9" t="s">
        <v>17</v>
      </c>
      <c r="Q1362" s="9"/>
      <c r="T1362" s="24" t="str">
        <f t="shared" si="21"/>
        <v>IE2014CSR6</v>
      </c>
    </row>
    <row r="1363" spans="1:20" ht="15" customHeight="1">
      <c r="A1363" s="20" t="s">
        <v>39</v>
      </c>
      <c r="B1363" s="20" t="s">
        <v>34</v>
      </c>
      <c r="C1363" s="20">
        <v>2014</v>
      </c>
      <c r="D1363" s="20" t="s">
        <v>9</v>
      </c>
      <c r="E1363" s="18" t="s">
        <v>3049</v>
      </c>
      <c r="F1363" s="20" t="s">
        <v>3</v>
      </c>
      <c r="G1363" s="18" t="s">
        <v>3054</v>
      </c>
      <c r="H1363" s="18" t="s">
        <v>1</v>
      </c>
      <c r="I1363" s="20">
        <v>0.5</v>
      </c>
      <c r="J1363" s="21" t="s">
        <v>1262</v>
      </c>
      <c r="K1363" s="18" t="s">
        <v>1313</v>
      </c>
      <c r="L1363" s="18" t="s">
        <v>1164</v>
      </c>
      <c r="M1363" s="21">
        <v>0</v>
      </c>
      <c r="N1363" s="27"/>
      <c r="O1363" s="27"/>
      <c r="P1363" s="9" t="s">
        <v>17</v>
      </c>
      <c r="Q1363" s="9"/>
      <c r="T1363" s="24" t="str">
        <f t="shared" si="21"/>
        <v>IE2014CSR6</v>
      </c>
    </row>
    <row r="1364" spans="1:20" ht="15" customHeight="1">
      <c r="A1364" s="20" t="s">
        <v>39</v>
      </c>
      <c r="B1364" s="20" t="s">
        <v>34</v>
      </c>
      <c r="C1364" s="20">
        <v>2014</v>
      </c>
      <c r="D1364" s="20" t="s">
        <v>9</v>
      </c>
      <c r="E1364" s="18" t="s">
        <v>3049</v>
      </c>
      <c r="F1364" s="20" t="s">
        <v>3</v>
      </c>
      <c r="G1364" s="18" t="s">
        <v>3054</v>
      </c>
      <c r="H1364" s="18" t="s">
        <v>1</v>
      </c>
      <c r="I1364" s="20">
        <v>0.5</v>
      </c>
      <c r="J1364" s="21" t="s">
        <v>1263</v>
      </c>
      <c r="K1364" s="18" t="s">
        <v>1317</v>
      </c>
      <c r="L1364" s="18" t="s">
        <v>1164</v>
      </c>
      <c r="M1364" s="21">
        <v>0</v>
      </c>
      <c r="N1364" s="27"/>
      <c r="O1364" s="27"/>
      <c r="P1364" s="9" t="s">
        <v>17</v>
      </c>
      <c r="Q1364" s="9"/>
      <c r="T1364" s="24" t="str">
        <f t="shared" si="21"/>
        <v>IE2014CSR6</v>
      </c>
    </row>
    <row r="1365" spans="1:20" ht="15" customHeight="1">
      <c r="A1365" s="20" t="s">
        <v>39</v>
      </c>
      <c r="B1365" s="20" t="s">
        <v>34</v>
      </c>
      <c r="C1365" s="20">
        <v>2014</v>
      </c>
      <c r="D1365" s="20" t="s">
        <v>9</v>
      </c>
      <c r="E1365" s="18" t="s">
        <v>3049</v>
      </c>
      <c r="F1365" s="20" t="s">
        <v>3</v>
      </c>
      <c r="G1365" s="18" t="s">
        <v>3054</v>
      </c>
      <c r="H1365" s="18" t="s">
        <v>1</v>
      </c>
      <c r="I1365" s="20">
        <v>0.5</v>
      </c>
      <c r="J1365" s="21" t="s">
        <v>1310</v>
      </c>
      <c r="K1365" s="18" t="s">
        <v>1314</v>
      </c>
      <c r="L1365" s="18" t="s">
        <v>1149</v>
      </c>
      <c r="M1365" s="21">
        <v>0.25</v>
      </c>
      <c r="N1365" s="27"/>
      <c r="O1365" s="27"/>
      <c r="P1365" s="9" t="s">
        <v>17</v>
      </c>
      <c r="Q1365" s="9"/>
      <c r="T1365" s="24" t="str">
        <f t="shared" si="21"/>
        <v>IE2014CSR6</v>
      </c>
    </row>
    <row r="1366" spans="1:20" ht="15" customHeight="1">
      <c r="A1366" s="20" t="s">
        <v>39</v>
      </c>
      <c r="B1366" s="20" t="s">
        <v>34</v>
      </c>
      <c r="C1366" s="20">
        <v>2014</v>
      </c>
      <c r="D1366" s="20" t="s">
        <v>9</v>
      </c>
      <c r="E1366" s="18" t="s">
        <v>3049</v>
      </c>
      <c r="F1366" s="20" t="s">
        <v>3</v>
      </c>
      <c r="G1366" s="18" t="s">
        <v>3054</v>
      </c>
      <c r="H1366" s="18" t="s">
        <v>1</v>
      </c>
      <c r="I1366" s="20">
        <v>0.5</v>
      </c>
      <c r="J1366" s="21" t="s">
        <v>1311</v>
      </c>
      <c r="K1366" s="18" t="s">
        <v>1318</v>
      </c>
      <c r="L1366" s="18" t="s">
        <v>1149</v>
      </c>
      <c r="M1366" s="21">
        <v>0.25</v>
      </c>
      <c r="N1366" s="27"/>
      <c r="O1366" s="27"/>
      <c r="P1366" s="9" t="s">
        <v>17</v>
      </c>
      <c r="Q1366" s="9"/>
      <c r="T1366" s="24" t="str">
        <f t="shared" si="21"/>
        <v>IE2014CSR6</v>
      </c>
    </row>
    <row r="1367" spans="1:20" ht="15" customHeight="1">
      <c r="A1367" s="20" t="s">
        <v>39</v>
      </c>
      <c r="B1367" s="20" t="s">
        <v>34</v>
      </c>
      <c r="C1367" s="20">
        <v>2014</v>
      </c>
      <c r="D1367" s="20" t="s">
        <v>10</v>
      </c>
      <c r="E1367" s="18" t="s">
        <v>3050</v>
      </c>
      <c r="F1367" s="20" t="s">
        <v>2</v>
      </c>
      <c r="G1367" s="18" t="s">
        <v>3056</v>
      </c>
      <c r="H1367" s="18" t="s">
        <v>906</v>
      </c>
      <c r="I1367" s="20">
        <v>0.25</v>
      </c>
      <c r="J1367" s="21" t="s">
        <v>1264</v>
      </c>
      <c r="K1367" s="18" t="s">
        <v>1325</v>
      </c>
      <c r="L1367" s="18" t="s">
        <v>1149</v>
      </c>
      <c r="M1367" s="21">
        <v>0.25</v>
      </c>
      <c r="N1367" s="27"/>
      <c r="O1367" s="27"/>
      <c r="P1367" s="9" t="s">
        <v>17</v>
      </c>
      <c r="Q1367" s="9"/>
      <c r="T1367" s="24" t="str">
        <f t="shared" si="21"/>
        <v>IE2014CSR7</v>
      </c>
    </row>
    <row r="1368" spans="1:20" ht="15.75" customHeight="1">
      <c r="A1368" s="20" t="s">
        <v>39</v>
      </c>
      <c r="B1368" s="20" t="s">
        <v>34</v>
      </c>
      <c r="C1368" s="20">
        <v>2014</v>
      </c>
      <c r="D1368" s="20" t="s">
        <v>10</v>
      </c>
      <c r="E1368" s="18" t="s">
        <v>3050</v>
      </c>
      <c r="F1368" s="20" t="s">
        <v>2</v>
      </c>
      <c r="G1368" s="18" t="s">
        <v>3056</v>
      </c>
      <c r="H1368" s="18" t="s">
        <v>906</v>
      </c>
      <c r="I1368" s="20">
        <v>0.25</v>
      </c>
      <c r="J1368" s="21" t="s">
        <v>1260</v>
      </c>
      <c r="K1368" s="18" t="s">
        <v>1322</v>
      </c>
      <c r="L1368" s="18" t="s">
        <v>1164</v>
      </c>
      <c r="M1368" s="21">
        <v>0</v>
      </c>
      <c r="N1368" s="27"/>
      <c r="O1368" s="27"/>
      <c r="P1368" s="9" t="s">
        <v>17</v>
      </c>
      <c r="Q1368" s="9"/>
      <c r="T1368" s="24" t="str">
        <f t="shared" si="21"/>
        <v>IE2014CSR7</v>
      </c>
    </row>
    <row r="1369" spans="1:20" ht="15" customHeight="1">
      <c r="A1369" s="20" t="s">
        <v>39</v>
      </c>
      <c r="B1369" s="20" t="s">
        <v>34</v>
      </c>
      <c r="C1369" s="20">
        <v>2014</v>
      </c>
      <c r="D1369" s="20" t="s">
        <v>10</v>
      </c>
      <c r="E1369" s="18" t="s">
        <v>3050</v>
      </c>
      <c r="F1369" s="20" t="s">
        <v>2</v>
      </c>
      <c r="G1369" s="18" t="s">
        <v>3056</v>
      </c>
      <c r="H1369" s="18" t="s">
        <v>906</v>
      </c>
      <c r="I1369" s="20">
        <v>0.25</v>
      </c>
      <c r="J1369" s="21" t="s">
        <v>1261</v>
      </c>
      <c r="K1369" s="18" t="s">
        <v>1320</v>
      </c>
      <c r="L1369" s="18" t="s">
        <v>1164</v>
      </c>
      <c r="M1369" s="21">
        <v>0</v>
      </c>
      <c r="N1369" s="27"/>
      <c r="O1369" s="27"/>
      <c r="P1369" s="9" t="s">
        <v>17</v>
      </c>
      <c r="Q1369" s="9"/>
      <c r="T1369" s="24" t="str">
        <f t="shared" si="21"/>
        <v>IE2014CSR7</v>
      </c>
    </row>
    <row r="1370" spans="1:20" ht="15" customHeight="1">
      <c r="A1370" s="20" t="s">
        <v>39</v>
      </c>
      <c r="B1370" s="20" t="s">
        <v>34</v>
      </c>
      <c r="C1370" s="20">
        <v>2014</v>
      </c>
      <c r="D1370" s="20" t="s">
        <v>10</v>
      </c>
      <c r="E1370" s="18" t="s">
        <v>3050</v>
      </c>
      <c r="F1370" s="20" t="s">
        <v>2</v>
      </c>
      <c r="G1370" s="18" t="s">
        <v>3056</v>
      </c>
      <c r="H1370" s="18" t="s">
        <v>906</v>
      </c>
      <c r="I1370" s="20">
        <v>0.25</v>
      </c>
      <c r="J1370" s="21" t="s">
        <v>1262</v>
      </c>
      <c r="K1370" s="18" t="s">
        <v>3057</v>
      </c>
      <c r="L1370" s="18" t="s">
        <v>1149</v>
      </c>
      <c r="M1370" s="21">
        <v>0.25</v>
      </c>
      <c r="N1370" s="27"/>
      <c r="O1370" s="27"/>
      <c r="P1370" s="9" t="s">
        <v>17</v>
      </c>
      <c r="Q1370" s="9"/>
      <c r="T1370" s="24" t="str">
        <f t="shared" si="21"/>
        <v>IE2014CSR7</v>
      </c>
    </row>
    <row r="1371" spans="1:20" ht="15" customHeight="1">
      <c r="A1371" s="20" t="s">
        <v>39</v>
      </c>
      <c r="B1371" s="20" t="s">
        <v>34</v>
      </c>
      <c r="C1371" s="20">
        <v>2014</v>
      </c>
      <c r="D1371" s="20" t="s">
        <v>10</v>
      </c>
      <c r="E1371" s="18" t="s">
        <v>3050</v>
      </c>
      <c r="F1371" s="20" t="s">
        <v>2</v>
      </c>
      <c r="G1371" s="18" t="s">
        <v>3056</v>
      </c>
      <c r="H1371" s="18" t="s">
        <v>906</v>
      </c>
      <c r="I1371" s="20">
        <v>0.25</v>
      </c>
      <c r="J1371" s="21" t="s">
        <v>1263</v>
      </c>
      <c r="K1371" s="18" t="s">
        <v>1323</v>
      </c>
      <c r="L1371" s="18" t="s">
        <v>142</v>
      </c>
      <c r="M1371" s="21">
        <v>0.5</v>
      </c>
      <c r="N1371" s="27"/>
      <c r="O1371" s="27"/>
      <c r="P1371" s="9" t="s">
        <v>17</v>
      </c>
      <c r="Q1371" s="9"/>
      <c r="T1371" s="24" t="str">
        <f t="shared" si="21"/>
        <v>IE2014CSR7</v>
      </c>
    </row>
    <row r="1372" spans="1:20" ht="15" customHeight="1">
      <c r="A1372" s="20" t="s">
        <v>39</v>
      </c>
      <c r="B1372" s="20" t="s">
        <v>34</v>
      </c>
      <c r="C1372" s="20">
        <v>2015</v>
      </c>
      <c r="D1372" s="20" t="s">
        <v>4</v>
      </c>
      <c r="E1372" s="18" t="s">
        <v>1029</v>
      </c>
      <c r="F1372" s="20" t="s">
        <v>13</v>
      </c>
      <c r="G1372" s="18" t="s">
        <v>3823</v>
      </c>
      <c r="H1372" s="18" t="s">
        <v>906</v>
      </c>
      <c r="I1372" s="20">
        <v>0.25</v>
      </c>
      <c r="J1372" s="21" t="s">
        <v>1264</v>
      </c>
      <c r="K1372" s="18" t="s">
        <v>1933</v>
      </c>
      <c r="L1372" s="18" t="s">
        <v>1164</v>
      </c>
      <c r="M1372" s="21">
        <v>0</v>
      </c>
      <c r="N1372" s="27"/>
      <c r="O1372" s="27"/>
      <c r="P1372" s="9" t="s">
        <v>17</v>
      </c>
      <c r="Q1372" s="9"/>
      <c r="T1372" s="24" t="str">
        <f t="shared" si="21"/>
        <v>IE2015CSR1</v>
      </c>
    </row>
    <row r="1373" spans="1:20" ht="15" customHeight="1">
      <c r="A1373" s="20" t="s">
        <v>39</v>
      </c>
      <c r="B1373" s="20" t="s">
        <v>34</v>
      </c>
      <c r="C1373" s="20">
        <v>2015</v>
      </c>
      <c r="D1373" s="20" t="s">
        <v>4</v>
      </c>
      <c r="E1373" s="18" t="s">
        <v>1029</v>
      </c>
      <c r="F1373" s="20" t="s">
        <v>13</v>
      </c>
      <c r="G1373" s="18" t="s">
        <v>3823</v>
      </c>
      <c r="H1373" s="18" t="s">
        <v>906</v>
      </c>
      <c r="I1373" s="20">
        <v>0.25</v>
      </c>
      <c r="J1373" s="21" t="s">
        <v>1260</v>
      </c>
      <c r="K1373" s="18" t="s">
        <v>1934</v>
      </c>
      <c r="L1373" s="18" t="s">
        <v>1149</v>
      </c>
      <c r="M1373" s="21">
        <v>0.25</v>
      </c>
      <c r="N1373" s="27"/>
      <c r="O1373" s="27"/>
      <c r="P1373" s="9" t="s">
        <v>17</v>
      </c>
      <c r="Q1373" s="9"/>
      <c r="T1373" s="24" t="str">
        <f t="shared" si="21"/>
        <v>IE2015CSR1</v>
      </c>
    </row>
    <row r="1374" spans="1:20" ht="15" customHeight="1">
      <c r="A1374" s="20" t="s">
        <v>39</v>
      </c>
      <c r="B1374" s="20" t="s">
        <v>34</v>
      </c>
      <c r="C1374" s="20">
        <v>2015</v>
      </c>
      <c r="D1374" s="20" t="s">
        <v>5</v>
      </c>
      <c r="E1374" s="18" t="s">
        <v>1030</v>
      </c>
      <c r="F1374" s="20" t="s">
        <v>11</v>
      </c>
      <c r="G1374" s="18" t="s">
        <v>1935</v>
      </c>
      <c r="H1374" s="18" t="s">
        <v>1</v>
      </c>
      <c r="I1374" s="20">
        <v>0.5</v>
      </c>
      <c r="J1374" s="21" t="s">
        <v>1264</v>
      </c>
      <c r="K1374" s="18" t="s">
        <v>1935</v>
      </c>
      <c r="L1374" s="18" t="s">
        <v>142</v>
      </c>
      <c r="M1374" s="21">
        <v>0.5</v>
      </c>
      <c r="N1374" s="27"/>
      <c r="O1374" s="27"/>
      <c r="P1374" s="9" t="s">
        <v>17</v>
      </c>
      <c r="Q1374" s="9"/>
      <c r="T1374" s="24" t="str">
        <f t="shared" si="21"/>
        <v>IE2015CSR2</v>
      </c>
    </row>
    <row r="1375" spans="1:20" ht="15.75" customHeight="1">
      <c r="A1375" s="20" t="s">
        <v>39</v>
      </c>
      <c r="B1375" s="20" t="s">
        <v>34</v>
      </c>
      <c r="C1375" s="20">
        <v>2015</v>
      </c>
      <c r="D1375" s="20" t="s">
        <v>6</v>
      </c>
      <c r="E1375" s="18" t="s">
        <v>1031</v>
      </c>
      <c r="F1375" s="20" t="s">
        <v>2</v>
      </c>
      <c r="G1375" s="18" t="s">
        <v>2145</v>
      </c>
      <c r="H1375" s="18" t="s">
        <v>1</v>
      </c>
      <c r="I1375" s="20">
        <v>0.5</v>
      </c>
      <c r="J1375" s="21" t="s">
        <v>1264</v>
      </c>
      <c r="K1375" s="18" t="s">
        <v>1936</v>
      </c>
      <c r="L1375" s="18" t="s">
        <v>142</v>
      </c>
      <c r="M1375" s="21">
        <v>0.5</v>
      </c>
      <c r="N1375" s="27"/>
      <c r="O1375" s="27"/>
      <c r="P1375" s="9" t="s">
        <v>17</v>
      </c>
      <c r="Q1375" s="9"/>
      <c r="T1375" s="24" t="str">
        <f t="shared" si="21"/>
        <v>IE2015CSR3</v>
      </c>
    </row>
    <row r="1376" spans="1:20" ht="15" customHeight="1">
      <c r="A1376" s="20" t="s">
        <v>39</v>
      </c>
      <c r="B1376" s="20" t="s">
        <v>34</v>
      </c>
      <c r="C1376" s="20">
        <v>2015</v>
      </c>
      <c r="D1376" s="20" t="s">
        <v>6</v>
      </c>
      <c r="E1376" s="18" t="s">
        <v>1031</v>
      </c>
      <c r="F1376" s="20" t="s">
        <v>2</v>
      </c>
      <c r="G1376" s="18" t="s">
        <v>2145</v>
      </c>
      <c r="H1376" s="18" t="s">
        <v>1</v>
      </c>
      <c r="I1376" s="20">
        <v>0.5</v>
      </c>
      <c r="J1376" s="21" t="s">
        <v>1260</v>
      </c>
      <c r="K1376" s="18" t="s">
        <v>1937</v>
      </c>
      <c r="L1376" s="18" t="s">
        <v>142</v>
      </c>
      <c r="M1376" s="21">
        <v>0.5</v>
      </c>
      <c r="N1376" s="27"/>
      <c r="O1376" s="27"/>
      <c r="P1376" s="9" t="s">
        <v>17</v>
      </c>
      <c r="Q1376" s="9"/>
      <c r="T1376" s="24" t="str">
        <f t="shared" si="21"/>
        <v>IE2015CSR3</v>
      </c>
    </row>
    <row r="1377" spans="1:20" ht="15" customHeight="1">
      <c r="A1377" s="20" t="s">
        <v>39</v>
      </c>
      <c r="B1377" s="20" t="s">
        <v>34</v>
      </c>
      <c r="C1377" s="20">
        <v>2015</v>
      </c>
      <c r="D1377" s="20" t="s">
        <v>6</v>
      </c>
      <c r="E1377" s="18" t="s">
        <v>1031</v>
      </c>
      <c r="F1377" s="20" t="s">
        <v>2</v>
      </c>
      <c r="G1377" s="18" t="s">
        <v>2145</v>
      </c>
      <c r="H1377" s="18" t="s">
        <v>1</v>
      </c>
      <c r="I1377" s="20">
        <v>0.5</v>
      </c>
      <c r="J1377" s="21" t="s">
        <v>1261</v>
      </c>
      <c r="K1377" s="18" t="s">
        <v>1938</v>
      </c>
      <c r="L1377" s="18" t="s">
        <v>142</v>
      </c>
      <c r="M1377" s="21">
        <v>0.5</v>
      </c>
      <c r="N1377" s="27"/>
      <c r="O1377" s="27"/>
      <c r="P1377" s="9" t="s">
        <v>17</v>
      </c>
      <c r="Q1377" s="9"/>
      <c r="T1377" s="24" t="str">
        <f t="shared" si="21"/>
        <v>IE2015CSR3</v>
      </c>
    </row>
    <row r="1378" spans="1:20" ht="15" customHeight="1">
      <c r="A1378" s="20" t="s">
        <v>39</v>
      </c>
      <c r="B1378" s="20" t="s">
        <v>34</v>
      </c>
      <c r="C1378" s="20">
        <v>2015</v>
      </c>
      <c r="D1378" s="20" t="s">
        <v>6</v>
      </c>
      <c r="E1378" s="18" t="s">
        <v>1031</v>
      </c>
      <c r="F1378" s="20" t="s">
        <v>2</v>
      </c>
      <c r="G1378" s="18" t="s">
        <v>2145</v>
      </c>
      <c r="H1378" s="18" t="s">
        <v>1</v>
      </c>
      <c r="I1378" s="20">
        <v>0.5</v>
      </c>
      <c r="J1378" s="21" t="s">
        <v>1262</v>
      </c>
      <c r="K1378" s="18" t="s">
        <v>1939</v>
      </c>
      <c r="L1378" s="18" t="s">
        <v>142</v>
      </c>
      <c r="M1378" s="21">
        <v>0.5</v>
      </c>
      <c r="N1378" s="27"/>
      <c r="O1378" s="27"/>
      <c r="P1378" s="9" t="s">
        <v>17</v>
      </c>
      <c r="Q1378" s="9"/>
      <c r="T1378" s="24" t="str">
        <f t="shared" si="21"/>
        <v>IE2015CSR3</v>
      </c>
    </row>
    <row r="1379" spans="1:20" ht="15" customHeight="1">
      <c r="A1379" s="20" t="s">
        <v>39</v>
      </c>
      <c r="B1379" s="20" t="s">
        <v>34</v>
      </c>
      <c r="C1379" s="20">
        <v>2015</v>
      </c>
      <c r="D1379" s="20" t="s">
        <v>7</v>
      </c>
      <c r="E1379" s="18" t="s">
        <v>1032</v>
      </c>
      <c r="F1379" s="20" t="s">
        <v>3</v>
      </c>
      <c r="G1379" s="18" t="s">
        <v>2146</v>
      </c>
      <c r="H1379" s="18" t="s">
        <v>1</v>
      </c>
      <c r="I1379" s="20">
        <v>0.5</v>
      </c>
      <c r="J1379" s="21" t="s">
        <v>1264</v>
      </c>
      <c r="K1379" s="18" t="s">
        <v>1940</v>
      </c>
      <c r="L1379" s="18" t="s">
        <v>142</v>
      </c>
      <c r="M1379" s="21">
        <v>0.5</v>
      </c>
      <c r="N1379" s="27"/>
      <c r="O1379" s="27"/>
      <c r="P1379" s="9" t="s">
        <v>17</v>
      </c>
      <c r="Q1379" s="9"/>
      <c r="T1379" s="24" t="str">
        <f t="shared" si="21"/>
        <v>IE2015CSR4</v>
      </c>
    </row>
    <row r="1380" spans="1:20" ht="15" customHeight="1">
      <c r="A1380" s="20" t="s">
        <v>39</v>
      </c>
      <c r="B1380" s="20" t="s">
        <v>34</v>
      </c>
      <c r="C1380" s="20">
        <v>2015</v>
      </c>
      <c r="D1380" s="20" t="s">
        <v>7</v>
      </c>
      <c r="E1380" s="18" t="s">
        <v>1032</v>
      </c>
      <c r="F1380" s="20" t="s">
        <v>3</v>
      </c>
      <c r="G1380" s="18" t="s">
        <v>2146</v>
      </c>
      <c r="H1380" s="18" t="s">
        <v>1</v>
      </c>
      <c r="I1380" s="20">
        <v>0.5</v>
      </c>
      <c r="J1380" s="21" t="s">
        <v>1260</v>
      </c>
      <c r="K1380" s="18" t="s">
        <v>1941</v>
      </c>
      <c r="L1380" s="18" t="s">
        <v>1174</v>
      </c>
      <c r="M1380" s="21">
        <v>0.75</v>
      </c>
      <c r="N1380" s="27"/>
      <c r="O1380" s="27"/>
      <c r="P1380" s="9" t="s">
        <v>17</v>
      </c>
      <c r="Q1380" s="9"/>
      <c r="T1380" s="24" t="str">
        <f t="shared" si="21"/>
        <v>IE2015CSR4</v>
      </c>
    </row>
    <row r="1381" spans="1:20" ht="15" customHeight="1">
      <c r="A1381" s="20" t="s">
        <v>39</v>
      </c>
      <c r="B1381" s="20" t="s">
        <v>34</v>
      </c>
      <c r="C1381" s="20">
        <v>2015</v>
      </c>
      <c r="D1381" s="20" t="s">
        <v>7</v>
      </c>
      <c r="E1381" s="18" t="s">
        <v>1032</v>
      </c>
      <c r="F1381" s="20" t="s">
        <v>3</v>
      </c>
      <c r="G1381" s="18" t="s">
        <v>2146</v>
      </c>
      <c r="H1381" s="18" t="s">
        <v>1</v>
      </c>
      <c r="I1381" s="20">
        <v>0.5</v>
      </c>
      <c r="J1381" s="21" t="s">
        <v>1261</v>
      </c>
      <c r="K1381" s="18" t="s">
        <v>1942</v>
      </c>
      <c r="L1381" s="18" t="s">
        <v>142</v>
      </c>
      <c r="M1381" s="21">
        <v>0.5</v>
      </c>
      <c r="N1381" s="27"/>
      <c r="O1381" s="27"/>
      <c r="P1381" s="9" t="s">
        <v>17</v>
      </c>
      <c r="Q1381" s="9"/>
      <c r="T1381" s="24" t="str">
        <f t="shared" si="21"/>
        <v>IE2015CSR4</v>
      </c>
    </row>
    <row r="1382" spans="1:20" ht="15" customHeight="1">
      <c r="A1382" s="20" t="s">
        <v>39</v>
      </c>
      <c r="B1382" s="20" t="s">
        <v>34</v>
      </c>
      <c r="C1382" s="20">
        <v>2015</v>
      </c>
      <c r="D1382" s="20" t="s">
        <v>7</v>
      </c>
      <c r="E1382" s="18" t="s">
        <v>1032</v>
      </c>
      <c r="F1382" s="20" t="s">
        <v>3</v>
      </c>
      <c r="G1382" s="18" t="s">
        <v>2146</v>
      </c>
      <c r="H1382" s="18" t="s">
        <v>1</v>
      </c>
      <c r="I1382" s="20">
        <v>0.5</v>
      </c>
      <c r="J1382" s="21" t="s">
        <v>1262</v>
      </c>
      <c r="K1382" s="18" t="s">
        <v>1943</v>
      </c>
      <c r="L1382" s="18" t="s">
        <v>142</v>
      </c>
      <c r="M1382" s="21">
        <v>0.5</v>
      </c>
      <c r="N1382" s="27"/>
      <c r="O1382" s="27"/>
      <c r="P1382" s="9" t="s">
        <v>17</v>
      </c>
      <c r="Q1382" s="9"/>
      <c r="T1382" s="24" t="str">
        <f t="shared" si="21"/>
        <v>IE2015CSR4</v>
      </c>
    </row>
    <row r="1383" spans="1:20" ht="15" customHeight="1">
      <c r="A1383" s="20" t="s">
        <v>39</v>
      </c>
      <c r="B1383" s="20" t="s">
        <v>34</v>
      </c>
      <c r="C1383" s="20">
        <v>2016</v>
      </c>
      <c r="D1383" s="20" t="s">
        <v>4</v>
      </c>
      <c r="E1383" s="18" t="s">
        <v>2303</v>
      </c>
      <c r="F1383" s="20" t="s">
        <v>13</v>
      </c>
      <c r="G1383" s="18" t="s">
        <v>2304</v>
      </c>
      <c r="H1383" s="18" t="s">
        <v>1</v>
      </c>
      <c r="I1383" s="20">
        <v>0.5</v>
      </c>
      <c r="J1383" s="21" t="s">
        <v>1264</v>
      </c>
      <c r="K1383" s="18" t="s">
        <v>2305</v>
      </c>
      <c r="L1383" s="18" t="s">
        <v>1149</v>
      </c>
      <c r="M1383" s="21">
        <v>0.25</v>
      </c>
      <c r="N1383" s="27"/>
      <c r="O1383" s="27"/>
      <c r="P1383" s="9" t="s">
        <v>17</v>
      </c>
      <c r="Q1383" s="9"/>
      <c r="T1383" s="24" t="str">
        <f t="shared" si="21"/>
        <v>IE2016CSR1</v>
      </c>
    </row>
    <row r="1384" spans="1:20" ht="15" customHeight="1">
      <c r="A1384" s="20" t="s">
        <v>39</v>
      </c>
      <c r="B1384" s="20" t="s">
        <v>34</v>
      </c>
      <c r="C1384" s="20">
        <v>2016</v>
      </c>
      <c r="D1384" s="20" t="s">
        <v>4</v>
      </c>
      <c r="E1384" s="18" t="s">
        <v>2303</v>
      </c>
      <c r="F1384" s="20" t="s">
        <v>13</v>
      </c>
      <c r="G1384" s="18" t="s">
        <v>2304</v>
      </c>
      <c r="H1384" s="18" t="s">
        <v>1</v>
      </c>
      <c r="I1384" s="20">
        <v>0.5</v>
      </c>
      <c r="J1384" s="21" t="s">
        <v>1260</v>
      </c>
      <c r="K1384" s="18" t="s">
        <v>2306</v>
      </c>
      <c r="L1384" s="18" t="s">
        <v>142</v>
      </c>
      <c r="M1384" s="21">
        <v>0.5</v>
      </c>
      <c r="N1384" s="27"/>
      <c r="O1384" s="27"/>
      <c r="P1384" s="9" t="s">
        <v>17</v>
      </c>
      <c r="Q1384" s="9"/>
      <c r="T1384" s="24" t="str">
        <f t="shared" si="21"/>
        <v>IE2016CSR1</v>
      </c>
    </row>
    <row r="1385" spans="1:20" ht="15" customHeight="1">
      <c r="A1385" s="20" t="s">
        <v>39</v>
      </c>
      <c r="B1385" s="20" t="s">
        <v>34</v>
      </c>
      <c r="C1385" s="20">
        <v>2016</v>
      </c>
      <c r="D1385" s="20" t="s">
        <v>4</v>
      </c>
      <c r="E1385" s="18" t="s">
        <v>2303</v>
      </c>
      <c r="F1385" s="20" t="s">
        <v>13</v>
      </c>
      <c r="G1385" s="18" t="s">
        <v>2304</v>
      </c>
      <c r="H1385" s="18" t="s">
        <v>1</v>
      </c>
      <c r="I1385" s="20">
        <v>0.5</v>
      </c>
      <c r="J1385" s="21" t="s">
        <v>1261</v>
      </c>
      <c r="K1385" s="18" t="s">
        <v>2307</v>
      </c>
      <c r="L1385" s="18" t="s">
        <v>142</v>
      </c>
      <c r="M1385" s="21">
        <v>0.5</v>
      </c>
      <c r="N1385" s="27"/>
      <c r="O1385" s="27"/>
      <c r="P1385" s="9" t="s">
        <v>17</v>
      </c>
      <c r="Q1385" s="9"/>
      <c r="T1385" s="24" t="str">
        <f t="shared" si="21"/>
        <v>IE2016CSR1</v>
      </c>
    </row>
    <row r="1386" spans="1:20" ht="15" customHeight="1">
      <c r="A1386" s="20" t="s">
        <v>39</v>
      </c>
      <c r="B1386" s="20" t="s">
        <v>34</v>
      </c>
      <c r="C1386" s="20">
        <v>2016</v>
      </c>
      <c r="D1386" s="20" t="s">
        <v>5</v>
      </c>
      <c r="E1386" s="18" t="s">
        <v>2308</v>
      </c>
      <c r="F1386" s="20" t="s">
        <v>2</v>
      </c>
      <c r="G1386" s="18" t="s">
        <v>2309</v>
      </c>
      <c r="H1386" s="18" t="s">
        <v>1</v>
      </c>
      <c r="I1386" s="20">
        <v>0.5</v>
      </c>
      <c r="J1386" s="21" t="s">
        <v>1264</v>
      </c>
      <c r="K1386" s="18" t="s">
        <v>2310</v>
      </c>
      <c r="L1386" s="18" t="s">
        <v>142</v>
      </c>
      <c r="M1386" s="21">
        <v>0.5</v>
      </c>
      <c r="N1386" s="27"/>
      <c r="O1386" s="27"/>
      <c r="P1386" s="9" t="s">
        <v>17</v>
      </c>
      <c r="Q1386" s="9"/>
      <c r="T1386" s="24" t="str">
        <f t="shared" si="21"/>
        <v>IE2016CSR2</v>
      </c>
    </row>
    <row r="1387" spans="1:20" ht="15" customHeight="1">
      <c r="A1387" s="21" t="s">
        <v>39</v>
      </c>
      <c r="B1387" s="21" t="s">
        <v>34</v>
      </c>
      <c r="C1387" s="21">
        <v>2016</v>
      </c>
      <c r="D1387" s="21" t="s">
        <v>5</v>
      </c>
      <c r="E1387" s="82" t="s">
        <v>2308</v>
      </c>
      <c r="F1387" s="21" t="s">
        <v>2</v>
      </c>
      <c r="G1387" s="82" t="s">
        <v>2309</v>
      </c>
      <c r="H1387" s="82" t="s">
        <v>1</v>
      </c>
      <c r="I1387" s="21">
        <v>0.5</v>
      </c>
      <c r="J1387" s="21" t="s">
        <v>1260</v>
      </c>
      <c r="K1387" s="82" t="s">
        <v>2311</v>
      </c>
      <c r="L1387" s="82" t="s">
        <v>142</v>
      </c>
      <c r="M1387" s="21">
        <v>0.5</v>
      </c>
      <c r="N1387" s="27"/>
      <c r="O1387" s="27"/>
      <c r="P1387" s="9" t="s">
        <v>17</v>
      </c>
      <c r="Q1387" s="9"/>
      <c r="T1387" s="24" t="str">
        <f t="shared" si="21"/>
        <v>IE2016CSR2</v>
      </c>
    </row>
    <row r="1388" spans="1:20" ht="15" customHeight="1">
      <c r="A1388" s="21" t="s">
        <v>39</v>
      </c>
      <c r="B1388" s="21" t="s">
        <v>34</v>
      </c>
      <c r="C1388" s="21">
        <v>2016</v>
      </c>
      <c r="D1388" s="21" t="s">
        <v>5</v>
      </c>
      <c r="E1388" s="82" t="s">
        <v>2308</v>
      </c>
      <c r="F1388" s="21" t="s">
        <v>2</v>
      </c>
      <c r="G1388" s="82" t="s">
        <v>2309</v>
      </c>
      <c r="H1388" s="82" t="s">
        <v>1</v>
      </c>
      <c r="I1388" s="21">
        <v>0.5</v>
      </c>
      <c r="J1388" s="21" t="s">
        <v>1261</v>
      </c>
      <c r="K1388" s="82" t="s">
        <v>2313</v>
      </c>
      <c r="L1388" s="82" t="s">
        <v>142</v>
      </c>
      <c r="M1388" s="21">
        <v>0.5</v>
      </c>
      <c r="N1388" s="27"/>
      <c r="O1388" s="27"/>
      <c r="P1388" s="9" t="s">
        <v>17</v>
      </c>
      <c r="Q1388" s="9"/>
      <c r="T1388" s="24" t="str">
        <f t="shared" si="21"/>
        <v>IE2016CSR2</v>
      </c>
    </row>
    <row r="1389" spans="1:20" ht="15" customHeight="1">
      <c r="A1389" s="21" t="s">
        <v>39</v>
      </c>
      <c r="B1389" s="21" t="s">
        <v>34</v>
      </c>
      <c r="C1389" s="21">
        <v>2016</v>
      </c>
      <c r="D1389" s="21" t="s">
        <v>5</v>
      </c>
      <c r="E1389" s="82" t="s">
        <v>2308</v>
      </c>
      <c r="F1389" s="21" t="s">
        <v>2</v>
      </c>
      <c r="G1389" s="82" t="s">
        <v>2309</v>
      </c>
      <c r="H1389" s="82" t="s">
        <v>1</v>
      </c>
      <c r="I1389" s="21">
        <v>0.5</v>
      </c>
      <c r="J1389" s="21" t="s">
        <v>1262</v>
      </c>
      <c r="K1389" s="82" t="s">
        <v>2312</v>
      </c>
      <c r="L1389" s="82" t="s">
        <v>142</v>
      </c>
      <c r="M1389" s="21">
        <v>0.5</v>
      </c>
      <c r="N1389" s="27"/>
      <c r="O1389" s="27"/>
      <c r="P1389" s="9" t="s">
        <v>17</v>
      </c>
      <c r="Q1389" s="9"/>
      <c r="T1389" s="24" t="str">
        <f t="shared" si="21"/>
        <v>IE2016CSR2</v>
      </c>
    </row>
    <row r="1390" spans="1:20" ht="15" customHeight="1">
      <c r="A1390" s="21" t="s">
        <v>39</v>
      </c>
      <c r="B1390" s="21" t="s">
        <v>34</v>
      </c>
      <c r="C1390" s="21">
        <v>2016</v>
      </c>
      <c r="D1390" s="21" t="s">
        <v>6</v>
      </c>
      <c r="E1390" s="82" t="s">
        <v>2314</v>
      </c>
      <c r="F1390" s="21" t="s">
        <v>3</v>
      </c>
      <c r="G1390" s="82" t="s">
        <v>2315</v>
      </c>
      <c r="H1390" s="82" t="s">
        <v>1</v>
      </c>
      <c r="I1390" s="21">
        <v>0.5</v>
      </c>
      <c r="J1390" s="21" t="s">
        <v>1264</v>
      </c>
      <c r="K1390" s="82" t="s">
        <v>2316</v>
      </c>
      <c r="L1390" s="82" t="s">
        <v>142</v>
      </c>
      <c r="M1390" s="21">
        <v>0.5</v>
      </c>
      <c r="N1390" s="27"/>
      <c r="O1390" s="27"/>
      <c r="P1390" s="9" t="s">
        <v>17</v>
      </c>
      <c r="Q1390" s="9"/>
      <c r="T1390" s="24" t="str">
        <f t="shared" si="21"/>
        <v>IE2016CSR3</v>
      </c>
    </row>
    <row r="1391" spans="1:20" ht="15" customHeight="1">
      <c r="A1391" s="21" t="s">
        <v>39</v>
      </c>
      <c r="B1391" s="21" t="s">
        <v>34</v>
      </c>
      <c r="C1391" s="21">
        <v>2016</v>
      </c>
      <c r="D1391" s="21" t="s">
        <v>6</v>
      </c>
      <c r="E1391" s="82" t="s">
        <v>2314</v>
      </c>
      <c r="F1391" s="21" t="s">
        <v>3</v>
      </c>
      <c r="G1391" s="82" t="s">
        <v>2315</v>
      </c>
      <c r="H1391" s="82" t="s">
        <v>1</v>
      </c>
      <c r="I1391" s="21">
        <v>0.5</v>
      </c>
      <c r="J1391" s="21" t="s">
        <v>1260</v>
      </c>
      <c r="K1391" s="82" t="s">
        <v>2317</v>
      </c>
      <c r="L1391" s="82" t="s">
        <v>142</v>
      </c>
      <c r="M1391" s="21">
        <v>0.5</v>
      </c>
      <c r="N1391" s="27"/>
      <c r="O1391" s="27"/>
      <c r="P1391" s="9" t="s">
        <v>17</v>
      </c>
      <c r="Q1391" s="9"/>
      <c r="T1391" s="24" t="str">
        <f t="shared" si="21"/>
        <v>IE2016CSR3</v>
      </c>
    </row>
    <row r="1392" spans="1:20" ht="15" customHeight="1">
      <c r="A1392" s="21" t="s">
        <v>39</v>
      </c>
      <c r="B1392" s="21" t="s">
        <v>34</v>
      </c>
      <c r="C1392" s="21">
        <v>2017</v>
      </c>
      <c r="D1392" s="21" t="s">
        <v>4</v>
      </c>
      <c r="E1392" s="82" t="s">
        <v>2655</v>
      </c>
      <c r="F1392" s="21" t="s">
        <v>13</v>
      </c>
      <c r="G1392" s="82" t="s">
        <v>3806</v>
      </c>
      <c r="H1392" s="82" t="s">
        <v>1</v>
      </c>
      <c r="I1392" s="21">
        <v>0.5</v>
      </c>
      <c r="J1392" s="21" t="s">
        <v>1221</v>
      </c>
      <c r="K1392" s="82" t="s">
        <v>2936</v>
      </c>
      <c r="L1392" s="82" t="s">
        <v>1</v>
      </c>
      <c r="M1392" s="21">
        <v>0.5</v>
      </c>
      <c r="N1392" s="27"/>
      <c r="O1392" s="27"/>
      <c r="P1392" s="9" t="s">
        <v>17</v>
      </c>
      <c r="Q1392" s="9"/>
      <c r="T1392" s="24" t="str">
        <f t="shared" si="21"/>
        <v>IE2017CSR1</v>
      </c>
    </row>
    <row r="1393" spans="1:20" ht="15" customHeight="1">
      <c r="A1393" s="21" t="s">
        <v>39</v>
      </c>
      <c r="B1393" s="21" t="s">
        <v>34</v>
      </c>
      <c r="C1393" s="21">
        <v>2017</v>
      </c>
      <c r="D1393" s="21" t="s">
        <v>4</v>
      </c>
      <c r="E1393" s="82" t="s">
        <v>2655</v>
      </c>
      <c r="F1393" s="21" t="s">
        <v>13</v>
      </c>
      <c r="G1393" s="82" t="s">
        <v>3806</v>
      </c>
      <c r="H1393" s="82" t="s">
        <v>1</v>
      </c>
      <c r="I1393" s="21">
        <v>0.5</v>
      </c>
      <c r="J1393" s="21" t="s">
        <v>1222</v>
      </c>
      <c r="K1393" s="82" t="s">
        <v>2937</v>
      </c>
      <c r="L1393" s="82" t="s">
        <v>906</v>
      </c>
      <c r="M1393" s="21">
        <v>0.25</v>
      </c>
      <c r="N1393" s="27"/>
      <c r="O1393" s="27"/>
      <c r="P1393" s="9" t="s">
        <v>17</v>
      </c>
      <c r="Q1393" s="9"/>
      <c r="T1393" s="24" t="str">
        <f t="shared" si="21"/>
        <v>IE2017CSR1</v>
      </c>
    </row>
    <row r="1394" spans="1:20" ht="15" customHeight="1">
      <c r="A1394" s="21" t="s">
        <v>39</v>
      </c>
      <c r="B1394" s="21" t="s">
        <v>34</v>
      </c>
      <c r="C1394" s="21">
        <v>2017</v>
      </c>
      <c r="D1394" s="21" t="s">
        <v>5</v>
      </c>
      <c r="E1394" s="82" t="s">
        <v>2656</v>
      </c>
      <c r="F1394" s="21" t="s">
        <v>2</v>
      </c>
      <c r="G1394" s="82" t="s">
        <v>2938</v>
      </c>
      <c r="H1394" s="82" t="s">
        <v>1</v>
      </c>
      <c r="I1394" s="21">
        <v>0.5</v>
      </c>
      <c r="J1394" s="21" t="s">
        <v>1221</v>
      </c>
      <c r="K1394" s="82" t="s">
        <v>2939</v>
      </c>
      <c r="L1394" s="82" t="s">
        <v>1</v>
      </c>
      <c r="M1394" s="21">
        <v>0.5</v>
      </c>
      <c r="N1394" s="27"/>
      <c r="O1394" s="27"/>
      <c r="P1394" s="9" t="s">
        <v>17</v>
      </c>
      <c r="Q1394" s="9"/>
      <c r="T1394" s="24" t="str">
        <f t="shared" si="21"/>
        <v>IE2017CSR2</v>
      </c>
    </row>
    <row r="1395" spans="1:20" ht="15" customHeight="1">
      <c r="A1395" s="21" t="s">
        <v>39</v>
      </c>
      <c r="B1395" s="21" t="s">
        <v>34</v>
      </c>
      <c r="C1395" s="21">
        <v>2017</v>
      </c>
      <c r="D1395" s="21" t="s">
        <v>5</v>
      </c>
      <c r="E1395" s="82" t="s">
        <v>2656</v>
      </c>
      <c r="F1395" s="21" t="s">
        <v>2</v>
      </c>
      <c r="G1395" s="82" t="s">
        <v>2938</v>
      </c>
      <c r="H1395" s="82" t="s">
        <v>1</v>
      </c>
      <c r="I1395" s="21">
        <v>0.5</v>
      </c>
      <c r="J1395" s="21" t="s">
        <v>1222</v>
      </c>
      <c r="K1395" s="82" t="s">
        <v>2940</v>
      </c>
      <c r="L1395" s="82" t="s">
        <v>1</v>
      </c>
      <c r="M1395" s="21">
        <v>0.5</v>
      </c>
      <c r="N1395" s="27"/>
      <c r="O1395" s="27"/>
      <c r="P1395" s="9" t="s">
        <v>17</v>
      </c>
      <c r="Q1395" s="9"/>
      <c r="T1395" s="24" t="str">
        <f t="shared" si="21"/>
        <v>IE2017CSR2</v>
      </c>
    </row>
    <row r="1396" spans="1:20" ht="15" customHeight="1">
      <c r="A1396" s="21" t="s">
        <v>39</v>
      </c>
      <c r="B1396" s="21" t="s">
        <v>34</v>
      </c>
      <c r="C1396" s="21">
        <v>2017</v>
      </c>
      <c r="D1396" s="21" t="s">
        <v>5</v>
      </c>
      <c r="E1396" s="82" t="s">
        <v>2656</v>
      </c>
      <c r="F1396" s="21" t="s">
        <v>2</v>
      </c>
      <c r="G1396" s="82" t="s">
        <v>2938</v>
      </c>
      <c r="H1396" s="82" t="s">
        <v>1</v>
      </c>
      <c r="I1396" s="21">
        <v>0.5</v>
      </c>
      <c r="J1396" s="21" t="s">
        <v>1223</v>
      </c>
      <c r="K1396" s="82" t="s">
        <v>2941</v>
      </c>
      <c r="L1396" s="82" t="s">
        <v>1</v>
      </c>
      <c r="M1396" s="21">
        <v>0.5</v>
      </c>
      <c r="N1396" s="27"/>
      <c r="O1396" s="27"/>
      <c r="P1396" s="9" t="s">
        <v>17</v>
      </c>
      <c r="Q1396" s="9"/>
      <c r="T1396" s="24" t="str">
        <f t="shared" si="21"/>
        <v>IE2017CSR2</v>
      </c>
    </row>
    <row r="1397" spans="1:20" ht="15" customHeight="1">
      <c r="A1397" s="21" t="s">
        <v>39</v>
      </c>
      <c r="B1397" s="21" t="s">
        <v>34</v>
      </c>
      <c r="C1397" s="21">
        <v>2017</v>
      </c>
      <c r="D1397" s="21" t="s">
        <v>6</v>
      </c>
      <c r="E1397" s="82" t="s">
        <v>2657</v>
      </c>
      <c r="F1397" s="21" t="s">
        <v>3</v>
      </c>
      <c r="G1397" s="82" t="s">
        <v>2942</v>
      </c>
      <c r="H1397" s="82" t="s">
        <v>1</v>
      </c>
      <c r="I1397" s="21">
        <v>0.5</v>
      </c>
      <c r="J1397" s="21" t="s">
        <v>1221</v>
      </c>
      <c r="K1397" s="82" t="s">
        <v>2942</v>
      </c>
      <c r="L1397" s="82" t="s">
        <v>1</v>
      </c>
      <c r="M1397" s="21">
        <v>0.5</v>
      </c>
      <c r="N1397" s="27"/>
      <c r="O1397" s="27"/>
      <c r="P1397" s="9" t="s">
        <v>17</v>
      </c>
      <c r="Q1397" s="9"/>
      <c r="T1397" s="24" t="str">
        <f t="shared" si="21"/>
        <v>IE2017CSR3</v>
      </c>
    </row>
    <row r="1398" spans="1:20" ht="15" customHeight="1">
      <c r="A1398" s="21" t="s">
        <v>39</v>
      </c>
      <c r="B1398" s="21" t="s">
        <v>34</v>
      </c>
      <c r="C1398" s="21">
        <v>2018</v>
      </c>
      <c r="D1398" s="21" t="s">
        <v>4</v>
      </c>
      <c r="E1398" s="82" t="s">
        <v>3480</v>
      </c>
      <c r="F1398" s="21" t="s">
        <v>13</v>
      </c>
      <c r="G1398" s="82" t="s">
        <v>3791</v>
      </c>
      <c r="H1398" s="82" t="s">
        <v>906</v>
      </c>
      <c r="I1398" s="21">
        <v>0.25</v>
      </c>
      <c r="J1398" s="21" t="s">
        <v>1221</v>
      </c>
      <c r="K1398" s="82" t="s">
        <v>3585</v>
      </c>
      <c r="L1398" s="82" t="s">
        <v>1149</v>
      </c>
      <c r="M1398" s="21">
        <v>0.25</v>
      </c>
      <c r="N1398" s="27"/>
      <c r="O1398" s="27"/>
      <c r="P1398" s="9" t="s">
        <v>17</v>
      </c>
      <c r="Q1398" s="9"/>
      <c r="T1398" s="24" t="str">
        <f t="shared" si="21"/>
        <v>IE2018CSR1</v>
      </c>
    </row>
    <row r="1399" spans="1:20" ht="15" customHeight="1">
      <c r="A1399" s="21" t="s">
        <v>39</v>
      </c>
      <c r="B1399" s="21" t="s">
        <v>34</v>
      </c>
      <c r="C1399" s="21">
        <v>2018</v>
      </c>
      <c r="D1399" s="21" t="s">
        <v>4</v>
      </c>
      <c r="E1399" s="82" t="s">
        <v>3480</v>
      </c>
      <c r="F1399" s="21" t="s">
        <v>13</v>
      </c>
      <c r="G1399" s="82" t="s">
        <v>3791</v>
      </c>
      <c r="H1399" s="82" t="s">
        <v>906</v>
      </c>
      <c r="I1399" s="21">
        <v>0.25</v>
      </c>
      <c r="J1399" s="21" t="s">
        <v>1222</v>
      </c>
      <c r="K1399" s="82" t="s">
        <v>3586</v>
      </c>
      <c r="L1399" s="82" t="s">
        <v>1</v>
      </c>
      <c r="M1399" s="21">
        <v>0.5</v>
      </c>
      <c r="N1399" s="27"/>
      <c r="O1399" s="27"/>
      <c r="P1399" s="9" t="s">
        <v>17</v>
      </c>
      <c r="Q1399" s="9"/>
      <c r="T1399" s="24" t="str">
        <f t="shared" si="21"/>
        <v>IE2018CSR1</v>
      </c>
    </row>
    <row r="1400" spans="1:20" ht="15" customHeight="1">
      <c r="A1400" s="21" t="s">
        <v>39</v>
      </c>
      <c r="B1400" s="21" t="s">
        <v>34</v>
      </c>
      <c r="C1400" s="21">
        <v>2018</v>
      </c>
      <c r="D1400" s="21" t="s">
        <v>4</v>
      </c>
      <c r="E1400" s="82" t="s">
        <v>3480</v>
      </c>
      <c r="F1400" s="21" t="s">
        <v>13</v>
      </c>
      <c r="G1400" s="82" t="s">
        <v>3791</v>
      </c>
      <c r="H1400" s="82" t="s">
        <v>906</v>
      </c>
      <c r="I1400" s="21">
        <v>0.25</v>
      </c>
      <c r="J1400" s="21" t="s">
        <v>1223</v>
      </c>
      <c r="K1400" s="82" t="s">
        <v>3587</v>
      </c>
      <c r="L1400" s="82" t="s">
        <v>1149</v>
      </c>
      <c r="M1400" s="21">
        <v>0.25</v>
      </c>
      <c r="N1400" s="27"/>
      <c r="O1400" s="27"/>
      <c r="P1400" s="9" t="s">
        <v>17</v>
      </c>
      <c r="Q1400" s="9"/>
      <c r="T1400" s="24" t="str">
        <f t="shared" si="21"/>
        <v>IE2018CSR1</v>
      </c>
    </row>
    <row r="1401" spans="1:20" ht="15" customHeight="1">
      <c r="A1401" s="21" t="s">
        <v>39</v>
      </c>
      <c r="B1401" s="21" t="s">
        <v>34</v>
      </c>
      <c r="C1401" s="21">
        <v>2018</v>
      </c>
      <c r="D1401" s="21" t="s">
        <v>5</v>
      </c>
      <c r="E1401" s="82" t="s">
        <v>3481</v>
      </c>
      <c r="F1401" s="21" t="s">
        <v>3</v>
      </c>
      <c r="G1401" s="82" t="s">
        <v>3588</v>
      </c>
      <c r="H1401" s="82" t="s">
        <v>1</v>
      </c>
      <c r="I1401" s="21">
        <v>0.5</v>
      </c>
      <c r="J1401" s="21" t="s">
        <v>1221</v>
      </c>
      <c r="K1401" s="82" t="s">
        <v>3589</v>
      </c>
      <c r="L1401" s="82" t="s">
        <v>1</v>
      </c>
      <c r="M1401" s="21">
        <v>0.5</v>
      </c>
      <c r="N1401" s="27"/>
      <c r="O1401" s="27"/>
      <c r="P1401" s="9" t="s">
        <v>17</v>
      </c>
      <c r="Q1401" s="9"/>
      <c r="T1401" s="24" t="str">
        <f t="shared" si="21"/>
        <v>IE2018CSR2</v>
      </c>
    </row>
    <row r="1402" spans="1:20" ht="15" customHeight="1">
      <c r="A1402" s="21" t="s">
        <v>39</v>
      </c>
      <c r="B1402" s="21" t="s">
        <v>34</v>
      </c>
      <c r="C1402" s="21">
        <v>2018</v>
      </c>
      <c r="D1402" s="21" t="s">
        <v>5</v>
      </c>
      <c r="E1402" s="82" t="s">
        <v>3481</v>
      </c>
      <c r="F1402" s="21" t="s">
        <v>3</v>
      </c>
      <c r="G1402" s="82" t="s">
        <v>3588</v>
      </c>
      <c r="H1402" s="82" t="s">
        <v>1</v>
      </c>
      <c r="I1402" s="21">
        <v>0.5</v>
      </c>
      <c r="J1402" s="21" t="s">
        <v>1222</v>
      </c>
      <c r="K1402" s="82" t="s">
        <v>3590</v>
      </c>
      <c r="L1402" s="82" t="s">
        <v>1</v>
      </c>
      <c r="M1402" s="21">
        <v>0.5</v>
      </c>
      <c r="N1402" s="27"/>
      <c r="O1402" s="27"/>
      <c r="P1402" s="9" t="s">
        <v>17</v>
      </c>
      <c r="Q1402" s="9"/>
      <c r="T1402" s="24" t="str">
        <f t="shared" si="21"/>
        <v>IE2018CSR2</v>
      </c>
    </row>
    <row r="1403" spans="1:20" ht="15" customHeight="1">
      <c r="A1403" s="21" t="s">
        <v>39</v>
      </c>
      <c r="B1403" s="21" t="s">
        <v>34</v>
      </c>
      <c r="C1403" s="21">
        <v>2018</v>
      </c>
      <c r="D1403" s="21" t="s">
        <v>6</v>
      </c>
      <c r="E1403" s="82" t="s">
        <v>3482</v>
      </c>
      <c r="F1403" s="21" t="s">
        <v>3</v>
      </c>
      <c r="G1403" s="82" t="s">
        <v>3591</v>
      </c>
      <c r="H1403" s="82" t="s">
        <v>1</v>
      </c>
      <c r="I1403" s="21">
        <v>0.5</v>
      </c>
      <c r="J1403" s="21" t="s">
        <v>1221</v>
      </c>
      <c r="K1403" s="82" t="s">
        <v>3592</v>
      </c>
      <c r="L1403" s="82" t="s">
        <v>1149</v>
      </c>
      <c r="M1403" s="21">
        <v>0.25</v>
      </c>
      <c r="N1403" s="27"/>
      <c r="O1403" s="27"/>
      <c r="P1403" s="9" t="s">
        <v>17</v>
      </c>
      <c r="Q1403" s="9"/>
      <c r="T1403" s="24" t="str">
        <f t="shared" si="21"/>
        <v>IE2018CSR3</v>
      </c>
    </row>
    <row r="1404" spans="1:20" ht="15" customHeight="1">
      <c r="A1404" s="21" t="s">
        <v>39</v>
      </c>
      <c r="B1404" s="21" t="s">
        <v>34</v>
      </c>
      <c r="C1404" s="21">
        <v>2018</v>
      </c>
      <c r="D1404" s="21" t="s">
        <v>6</v>
      </c>
      <c r="E1404" s="82" t="s">
        <v>3482</v>
      </c>
      <c r="F1404" s="21" t="s">
        <v>3</v>
      </c>
      <c r="G1404" s="82" t="s">
        <v>3591</v>
      </c>
      <c r="H1404" s="82" t="s">
        <v>1</v>
      </c>
      <c r="I1404" s="21">
        <v>0.5</v>
      </c>
      <c r="J1404" s="21" t="s">
        <v>1222</v>
      </c>
      <c r="K1404" s="82" t="s">
        <v>3593</v>
      </c>
      <c r="L1404" s="82" t="s">
        <v>1174</v>
      </c>
      <c r="M1404" s="21">
        <v>0.75</v>
      </c>
      <c r="N1404" s="27"/>
      <c r="O1404" s="27"/>
      <c r="P1404" s="9" t="s">
        <v>17</v>
      </c>
      <c r="Q1404" s="9"/>
      <c r="T1404" s="24" t="str">
        <f t="shared" si="21"/>
        <v>IE2018CSR3</v>
      </c>
    </row>
    <row r="1405" spans="1:20" ht="15" customHeight="1">
      <c r="A1405" s="21" t="s">
        <v>39</v>
      </c>
      <c r="B1405" s="21" t="s">
        <v>34</v>
      </c>
      <c r="C1405" s="21">
        <v>2019</v>
      </c>
      <c r="D1405" s="21" t="s">
        <v>4</v>
      </c>
      <c r="E1405" s="82" t="s">
        <v>3913</v>
      </c>
      <c r="F1405" s="21" t="s">
        <v>3</v>
      </c>
      <c r="G1405" s="82" t="s">
        <v>4083</v>
      </c>
      <c r="H1405" s="82" t="s">
        <v>906</v>
      </c>
      <c r="I1405" s="21">
        <v>0.25</v>
      </c>
      <c r="J1405" s="21" t="s">
        <v>1264</v>
      </c>
      <c r="K1405" s="82" t="s">
        <v>3992</v>
      </c>
      <c r="L1405" s="82" t="s">
        <v>2119</v>
      </c>
      <c r="M1405" s="21" t="s">
        <v>2119</v>
      </c>
      <c r="N1405" s="27"/>
      <c r="O1405" s="27"/>
      <c r="P1405" s="9" t="s">
        <v>17</v>
      </c>
      <c r="Q1405" s="9"/>
      <c r="T1405" s="24" t="str">
        <f t="shared" si="21"/>
        <v>IE2019CSR1</v>
      </c>
    </row>
    <row r="1406" spans="1:20" ht="15" customHeight="1">
      <c r="A1406" s="21" t="s">
        <v>39</v>
      </c>
      <c r="B1406" s="21" t="s">
        <v>34</v>
      </c>
      <c r="C1406" s="21">
        <v>2019</v>
      </c>
      <c r="D1406" s="21" t="s">
        <v>4</v>
      </c>
      <c r="E1406" s="82" t="s">
        <v>3913</v>
      </c>
      <c r="F1406" s="21" t="s">
        <v>3</v>
      </c>
      <c r="G1406" s="82" t="s">
        <v>4083</v>
      </c>
      <c r="H1406" s="82" t="s">
        <v>906</v>
      </c>
      <c r="I1406" s="21">
        <v>0.25</v>
      </c>
      <c r="J1406" s="21" t="s">
        <v>1260</v>
      </c>
      <c r="K1406" s="82" t="s">
        <v>4080</v>
      </c>
      <c r="L1406" s="82" t="s">
        <v>906</v>
      </c>
      <c r="M1406" s="21">
        <v>0.25</v>
      </c>
      <c r="N1406" s="27"/>
      <c r="O1406" s="27"/>
      <c r="Q1406" s="9"/>
      <c r="T1406" s="24" t="str">
        <f t="shared" si="21"/>
        <v>IE2019CSR1</v>
      </c>
    </row>
    <row r="1407" spans="1:20" ht="15" customHeight="1">
      <c r="A1407" s="21" t="s">
        <v>39</v>
      </c>
      <c r="B1407" s="21" t="s">
        <v>34</v>
      </c>
      <c r="C1407" s="21">
        <v>2019</v>
      </c>
      <c r="D1407" s="21" t="s">
        <v>4</v>
      </c>
      <c r="E1407" s="82" t="s">
        <v>3913</v>
      </c>
      <c r="F1407" s="21" t="s">
        <v>3</v>
      </c>
      <c r="G1407" s="82" t="s">
        <v>4083</v>
      </c>
      <c r="H1407" s="82" t="s">
        <v>906</v>
      </c>
      <c r="I1407" s="21">
        <v>0.25</v>
      </c>
      <c r="J1407" s="21" t="s">
        <v>1261</v>
      </c>
      <c r="K1407" s="82" t="s">
        <v>4081</v>
      </c>
      <c r="L1407" s="82" t="s">
        <v>906</v>
      </c>
      <c r="M1407" s="21">
        <v>0.25</v>
      </c>
      <c r="N1407" s="27"/>
      <c r="O1407" s="27"/>
      <c r="Q1407" s="9"/>
      <c r="T1407" s="24" t="str">
        <f t="shared" si="21"/>
        <v>IE2019CSR1</v>
      </c>
    </row>
    <row r="1408" spans="1:20" ht="15" customHeight="1">
      <c r="A1408" s="21" t="s">
        <v>39</v>
      </c>
      <c r="B1408" s="21" t="s">
        <v>34</v>
      </c>
      <c r="C1408" s="21">
        <v>2019</v>
      </c>
      <c r="D1408" s="21" t="s">
        <v>4</v>
      </c>
      <c r="E1408" s="82" t="s">
        <v>3913</v>
      </c>
      <c r="F1408" s="21" t="s">
        <v>3</v>
      </c>
      <c r="G1408" s="82" t="s">
        <v>4083</v>
      </c>
      <c r="H1408" s="82" t="s">
        <v>906</v>
      </c>
      <c r="I1408" s="21">
        <v>0.25</v>
      </c>
      <c r="J1408" s="21" t="s">
        <v>1262</v>
      </c>
      <c r="K1408" s="82" t="s">
        <v>4082</v>
      </c>
      <c r="L1408" s="82" t="s">
        <v>906</v>
      </c>
      <c r="M1408" s="21">
        <v>0.25</v>
      </c>
      <c r="N1408" s="27"/>
      <c r="O1408" s="27"/>
      <c r="Q1408" s="9"/>
      <c r="T1408" s="24" t="str">
        <f t="shared" si="21"/>
        <v>IE2019CSR1</v>
      </c>
    </row>
    <row r="1409" spans="1:20" ht="15" customHeight="1">
      <c r="A1409" s="21" t="s">
        <v>39</v>
      </c>
      <c r="B1409" s="21" t="s">
        <v>34</v>
      </c>
      <c r="C1409" s="21">
        <v>2019</v>
      </c>
      <c r="D1409" s="21" t="s">
        <v>5</v>
      </c>
      <c r="E1409" s="82" t="s">
        <v>3914</v>
      </c>
      <c r="F1409" s="21" t="s">
        <v>2</v>
      </c>
      <c r="G1409" s="82" t="s">
        <v>4086</v>
      </c>
      <c r="H1409" s="82" t="s">
        <v>1</v>
      </c>
      <c r="I1409" s="21">
        <v>0.5</v>
      </c>
      <c r="J1409" s="21" t="s">
        <v>1264</v>
      </c>
      <c r="K1409" s="82" t="s">
        <v>4084</v>
      </c>
      <c r="L1409" s="82" t="s">
        <v>1</v>
      </c>
      <c r="M1409" s="21">
        <v>0.5</v>
      </c>
      <c r="N1409" s="27"/>
      <c r="O1409" s="27"/>
      <c r="Q1409" s="9"/>
      <c r="T1409" s="24" t="str">
        <f t="shared" si="21"/>
        <v>IE2019CSR2</v>
      </c>
    </row>
    <row r="1410" spans="1:20" ht="15" customHeight="1">
      <c r="A1410" s="21" t="s">
        <v>39</v>
      </c>
      <c r="B1410" s="21" t="s">
        <v>34</v>
      </c>
      <c r="C1410" s="21">
        <v>2019</v>
      </c>
      <c r="D1410" s="21" t="s">
        <v>5</v>
      </c>
      <c r="E1410" s="82" t="s">
        <v>3914</v>
      </c>
      <c r="F1410" s="21" t="s">
        <v>2</v>
      </c>
      <c r="G1410" s="82" t="s">
        <v>4086</v>
      </c>
      <c r="H1410" s="82" t="s">
        <v>1</v>
      </c>
      <c r="I1410" s="21">
        <v>0.5</v>
      </c>
      <c r="J1410" s="21" t="s">
        <v>1260</v>
      </c>
      <c r="K1410" s="82" t="s">
        <v>4085</v>
      </c>
      <c r="L1410" s="82" t="s">
        <v>1174</v>
      </c>
      <c r="M1410" s="21">
        <v>0.75</v>
      </c>
      <c r="N1410" s="27"/>
      <c r="O1410" s="27"/>
      <c r="Q1410" s="9"/>
      <c r="T1410" s="24" t="str">
        <f t="shared" si="21"/>
        <v>IE2019CSR2</v>
      </c>
    </row>
    <row r="1411" spans="1:20" ht="15" customHeight="1">
      <c r="A1411" s="21" t="s">
        <v>39</v>
      </c>
      <c r="B1411" s="21" t="s">
        <v>34</v>
      </c>
      <c r="C1411" s="21">
        <v>2019</v>
      </c>
      <c r="D1411" s="21" t="s">
        <v>6</v>
      </c>
      <c r="E1411" s="82" t="s">
        <v>3915</v>
      </c>
      <c r="F1411" s="21" t="s">
        <v>3</v>
      </c>
      <c r="G1411" s="82" t="s">
        <v>4094</v>
      </c>
      <c r="H1411" s="82" t="s">
        <v>1</v>
      </c>
      <c r="I1411" s="21">
        <v>0.5</v>
      </c>
      <c r="J1411" s="21" t="s">
        <v>1264</v>
      </c>
      <c r="K1411" s="82" t="s">
        <v>4087</v>
      </c>
      <c r="L1411" s="82" t="s">
        <v>1</v>
      </c>
      <c r="M1411" s="21">
        <v>0.5</v>
      </c>
      <c r="N1411" s="27"/>
      <c r="O1411" s="27"/>
      <c r="Q1411" s="9"/>
      <c r="T1411" s="24" t="str">
        <f t="shared" si="21"/>
        <v>IE2019CSR3</v>
      </c>
    </row>
    <row r="1412" spans="1:20" ht="15" customHeight="1">
      <c r="A1412" s="21" t="s">
        <v>39</v>
      </c>
      <c r="B1412" s="21" t="s">
        <v>34</v>
      </c>
      <c r="C1412" s="21">
        <v>2019</v>
      </c>
      <c r="D1412" s="21" t="s">
        <v>6</v>
      </c>
      <c r="E1412" s="82" t="s">
        <v>3915</v>
      </c>
      <c r="F1412" s="21" t="s">
        <v>3</v>
      </c>
      <c r="G1412" s="82" t="s">
        <v>4094</v>
      </c>
      <c r="H1412" s="82" t="s">
        <v>1</v>
      </c>
      <c r="I1412" s="21">
        <v>0.5</v>
      </c>
      <c r="J1412" s="21" t="s">
        <v>1260</v>
      </c>
      <c r="K1412" s="82" t="s">
        <v>4088</v>
      </c>
      <c r="L1412" s="82" t="s">
        <v>1</v>
      </c>
      <c r="M1412" s="21">
        <v>0.5</v>
      </c>
      <c r="N1412" s="27"/>
      <c r="O1412" s="27"/>
      <c r="Q1412" s="9"/>
      <c r="T1412" s="24" t="str">
        <f t="shared" si="21"/>
        <v>IE2019CSR3</v>
      </c>
    </row>
    <row r="1413" spans="1:20" ht="15" customHeight="1">
      <c r="A1413" s="21" t="s">
        <v>39</v>
      </c>
      <c r="B1413" s="21" t="s">
        <v>34</v>
      </c>
      <c r="C1413" s="21">
        <v>2019</v>
      </c>
      <c r="D1413" s="21" t="s">
        <v>6</v>
      </c>
      <c r="E1413" s="82" t="s">
        <v>3915</v>
      </c>
      <c r="F1413" s="21" t="s">
        <v>3</v>
      </c>
      <c r="G1413" s="82" t="s">
        <v>4094</v>
      </c>
      <c r="H1413" s="82" t="s">
        <v>1</v>
      </c>
      <c r="I1413" s="21">
        <v>0.5</v>
      </c>
      <c r="J1413" s="21" t="s">
        <v>1261</v>
      </c>
      <c r="K1413" s="82" t="s">
        <v>4089</v>
      </c>
      <c r="L1413" s="82" t="s">
        <v>1</v>
      </c>
      <c r="M1413" s="21">
        <v>0.5</v>
      </c>
      <c r="N1413" s="27"/>
      <c r="O1413" s="27"/>
      <c r="Q1413" s="9"/>
      <c r="T1413" s="24" t="str">
        <f t="shared" si="21"/>
        <v>IE2019CSR3</v>
      </c>
    </row>
    <row r="1414" spans="1:20" ht="15" customHeight="1">
      <c r="A1414" s="21" t="s">
        <v>39</v>
      </c>
      <c r="B1414" s="21" t="s">
        <v>34</v>
      </c>
      <c r="C1414" s="21">
        <v>2019</v>
      </c>
      <c r="D1414" s="21" t="s">
        <v>6</v>
      </c>
      <c r="E1414" s="82" t="s">
        <v>3915</v>
      </c>
      <c r="F1414" s="21" t="s">
        <v>3</v>
      </c>
      <c r="G1414" s="82" t="s">
        <v>4094</v>
      </c>
      <c r="H1414" s="82" t="s">
        <v>1</v>
      </c>
      <c r="I1414" s="21">
        <v>0.5</v>
      </c>
      <c r="J1414" s="21" t="s">
        <v>1262</v>
      </c>
      <c r="K1414" s="82" t="s">
        <v>4090</v>
      </c>
      <c r="L1414" s="82" t="s">
        <v>1</v>
      </c>
      <c r="M1414" s="21">
        <v>0.5</v>
      </c>
      <c r="N1414" s="27"/>
      <c r="O1414" s="27"/>
      <c r="Q1414" s="9"/>
      <c r="T1414" s="24" t="str">
        <f t="shared" si="21"/>
        <v>IE2019CSR3</v>
      </c>
    </row>
    <row r="1415" spans="1:20" ht="15" customHeight="1">
      <c r="A1415" s="21" t="s">
        <v>39</v>
      </c>
      <c r="B1415" s="21" t="s">
        <v>34</v>
      </c>
      <c r="C1415" s="21">
        <v>2019</v>
      </c>
      <c r="D1415" s="21" t="s">
        <v>6</v>
      </c>
      <c r="E1415" s="82" t="s">
        <v>3915</v>
      </c>
      <c r="F1415" s="21" t="s">
        <v>3</v>
      </c>
      <c r="G1415" s="82" t="s">
        <v>4094</v>
      </c>
      <c r="H1415" s="82" t="s">
        <v>1</v>
      </c>
      <c r="I1415" s="21">
        <v>0.5</v>
      </c>
      <c r="J1415" s="21" t="s">
        <v>1263</v>
      </c>
      <c r="K1415" s="82" t="s">
        <v>4091</v>
      </c>
      <c r="L1415" s="82" t="s">
        <v>1</v>
      </c>
      <c r="M1415" s="21">
        <v>0.5</v>
      </c>
      <c r="N1415" s="27"/>
      <c r="O1415" s="27"/>
      <c r="Q1415" s="9"/>
      <c r="T1415" s="24" t="str">
        <f t="shared" ref="T1415:T1478" si="22">A1415&amp;C1415&amp;D1415</f>
        <v>IE2019CSR3</v>
      </c>
    </row>
    <row r="1416" spans="1:20" ht="15" customHeight="1">
      <c r="A1416" s="21" t="s">
        <v>39</v>
      </c>
      <c r="B1416" s="21" t="s">
        <v>34</v>
      </c>
      <c r="C1416" s="21">
        <v>2019</v>
      </c>
      <c r="D1416" s="21" t="s">
        <v>6</v>
      </c>
      <c r="E1416" s="82" t="s">
        <v>3915</v>
      </c>
      <c r="F1416" s="21" t="s">
        <v>3</v>
      </c>
      <c r="G1416" s="82" t="s">
        <v>4094</v>
      </c>
      <c r="H1416" s="82" t="s">
        <v>1</v>
      </c>
      <c r="I1416" s="21">
        <v>0.5</v>
      </c>
      <c r="J1416" s="21" t="s">
        <v>1310</v>
      </c>
      <c r="K1416" s="82" t="s">
        <v>4092</v>
      </c>
      <c r="L1416" s="82" t="s">
        <v>1</v>
      </c>
      <c r="M1416" s="21">
        <v>0.5</v>
      </c>
      <c r="N1416" s="27"/>
      <c r="O1416" s="27"/>
      <c r="Q1416" s="9"/>
      <c r="T1416" s="24" t="str">
        <f t="shared" si="22"/>
        <v>IE2019CSR3</v>
      </c>
    </row>
    <row r="1417" spans="1:20" ht="15" customHeight="1">
      <c r="A1417" s="21" t="s">
        <v>39</v>
      </c>
      <c r="B1417" s="21" t="s">
        <v>34</v>
      </c>
      <c r="C1417" s="21">
        <v>2019</v>
      </c>
      <c r="D1417" s="21" t="s">
        <v>6</v>
      </c>
      <c r="E1417" s="82" t="s">
        <v>3915</v>
      </c>
      <c r="F1417" s="21" t="s">
        <v>3</v>
      </c>
      <c r="G1417" s="82" t="s">
        <v>4094</v>
      </c>
      <c r="H1417" s="82" t="s">
        <v>1</v>
      </c>
      <c r="I1417" s="21">
        <v>0.5</v>
      </c>
      <c r="J1417" s="21" t="s">
        <v>1311</v>
      </c>
      <c r="K1417" s="82" t="s">
        <v>4093</v>
      </c>
      <c r="L1417" s="82" t="s">
        <v>1</v>
      </c>
      <c r="M1417" s="21">
        <v>0.5</v>
      </c>
      <c r="N1417" s="27"/>
      <c r="O1417" s="27"/>
      <c r="Q1417" s="9"/>
      <c r="T1417" s="24" t="str">
        <f t="shared" si="22"/>
        <v>IE2019CSR3</v>
      </c>
    </row>
    <row r="1418" spans="1:20" ht="15" customHeight="1">
      <c r="A1418" s="88" t="s">
        <v>39</v>
      </c>
      <c r="B1418" s="88" t="s">
        <v>34</v>
      </c>
      <c r="C1418" s="88">
        <v>2020</v>
      </c>
      <c r="D1418" s="88" t="s">
        <v>4</v>
      </c>
      <c r="E1418" s="89" t="s">
        <v>4500</v>
      </c>
      <c r="F1418" s="88" t="s">
        <v>13</v>
      </c>
      <c r="G1418" s="89"/>
      <c r="H1418" s="89"/>
      <c r="I1418" s="88"/>
      <c r="J1418" s="88"/>
      <c r="K1418" s="89"/>
      <c r="L1418" s="89"/>
      <c r="M1418" s="88"/>
      <c r="N1418" s="27"/>
      <c r="O1418" s="27"/>
      <c r="Q1418" s="9"/>
      <c r="T1418" s="24" t="str">
        <f t="shared" si="22"/>
        <v>IE2020CSR1</v>
      </c>
    </row>
    <row r="1419" spans="1:20" ht="15" customHeight="1">
      <c r="A1419" s="88" t="s">
        <v>39</v>
      </c>
      <c r="B1419" s="88" t="s">
        <v>34</v>
      </c>
      <c r="C1419" s="88">
        <v>2020</v>
      </c>
      <c r="D1419" s="88" t="s">
        <v>5</v>
      </c>
      <c r="E1419" s="89" t="s">
        <v>4501</v>
      </c>
      <c r="F1419" s="88" t="s">
        <v>3</v>
      </c>
      <c r="G1419" s="89"/>
      <c r="H1419" s="89"/>
      <c r="I1419" s="88"/>
      <c r="J1419" s="88"/>
      <c r="K1419" s="89"/>
      <c r="L1419" s="89"/>
      <c r="M1419" s="88"/>
      <c r="N1419" s="27"/>
      <c r="O1419" s="27"/>
      <c r="Q1419" s="9"/>
      <c r="T1419" s="24" t="str">
        <f t="shared" si="22"/>
        <v>IE2020CSR2</v>
      </c>
    </row>
    <row r="1420" spans="1:20" ht="15" customHeight="1">
      <c r="A1420" s="88" t="s">
        <v>39</v>
      </c>
      <c r="B1420" s="88" t="s">
        <v>34</v>
      </c>
      <c r="C1420" s="88">
        <v>2020</v>
      </c>
      <c r="D1420" s="88" t="s">
        <v>6</v>
      </c>
      <c r="E1420" s="89" t="s">
        <v>4502</v>
      </c>
      <c r="F1420" s="88" t="s">
        <v>2</v>
      </c>
      <c r="G1420" s="89"/>
      <c r="H1420" s="89"/>
      <c r="I1420" s="88"/>
      <c r="J1420" s="88"/>
      <c r="K1420" s="89"/>
      <c r="L1420" s="89"/>
      <c r="M1420" s="88"/>
      <c r="N1420" s="27"/>
      <c r="O1420" s="27"/>
      <c r="Q1420" s="9"/>
      <c r="T1420" s="24" t="str">
        <f t="shared" si="22"/>
        <v>IE2020CSR3</v>
      </c>
    </row>
    <row r="1421" spans="1:20" ht="15" customHeight="1">
      <c r="A1421" s="88" t="s">
        <v>39</v>
      </c>
      <c r="B1421" s="88" t="s">
        <v>34</v>
      </c>
      <c r="C1421" s="88">
        <v>2020</v>
      </c>
      <c r="D1421" s="88" t="s">
        <v>7</v>
      </c>
      <c r="E1421" s="89" t="s">
        <v>4503</v>
      </c>
      <c r="F1421" s="88" t="s">
        <v>3</v>
      </c>
      <c r="G1421" s="89"/>
      <c r="H1421" s="89"/>
      <c r="I1421" s="88"/>
      <c r="J1421" s="88"/>
      <c r="K1421" s="89"/>
      <c r="L1421" s="89"/>
      <c r="M1421" s="88"/>
      <c r="N1421" s="27"/>
      <c r="O1421" s="27"/>
      <c r="Q1421" s="9"/>
      <c r="T1421" s="24" t="str">
        <f t="shared" si="22"/>
        <v>IE2020CSR4</v>
      </c>
    </row>
    <row r="1422" spans="1:20" ht="15" customHeight="1">
      <c r="A1422" s="20" t="s">
        <v>15</v>
      </c>
      <c r="B1422" s="20" t="s">
        <v>34</v>
      </c>
      <c r="C1422" s="20">
        <v>2011</v>
      </c>
      <c r="D1422" s="20" t="s">
        <v>4</v>
      </c>
      <c r="E1422" s="18" t="s">
        <v>761</v>
      </c>
      <c r="F1422" s="20" t="s">
        <v>3</v>
      </c>
      <c r="G1422" s="18" t="s">
        <v>762</v>
      </c>
      <c r="H1422" s="18" t="s">
        <v>904</v>
      </c>
      <c r="I1422" s="20" t="s">
        <v>2119</v>
      </c>
      <c r="J1422" s="21" t="s">
        <v>1221</v>
      </c>
      <c r="K1422" s="18" t="s">
        <v>2127</v>
      </c>
      <c r="L1422" s="18" t="s">
        <v>2118</v>
      </c>
      <c r="M1422" s="21" t="s">
        <v>2119</v>
      </c>
      <c r="N1422" s="27"/>
      <c r="O1422" s="27"/>
      <c r="P1422" s="9" t="s">
        <v>17</v>
      </c>
      <c r="Q1422" s="9"/>
      <c r="T1422" s="24" t="str">
        <f t="shared" si="22"/>
        <v>IT2011CSR1</v>
      </c>
    </row>
    <row r="1423" spans="1:20" ht="15" customHeight="1">
      <c r="A1423" s="20" t="s">
        <v>15</v>
      </c>
      <c r="B1423" s="20" t="s">
        <v>34</v>
      </c>
      <c r="C1423" s="20">
        <v>2011</v>
      </c>
      <c r="D1423" s="20" t="s">
        <v>5</v>
      </c>
      <c r="E1423" s="18" t="s">
        <v>763</v>
      </c>
      <c r="F1423" s="20" t="s">
        <v>3</v>
      </c>
      <c r="G1423" s="18" t="s">
        <v>764</v>
      </c>
      <c r="H1423" s="18" t="s">
        <v>904</v>
      </c>
      <c r="I1423" s="20" t="s">
        <v>2119</v>
      </c>
      <c r="J1423" s="21" t="s">
        <v>1221</v>
      </c>
      <c r="K1423" s="18" t="s">
        <v>764</v>
      </c>
      <c r="L1423" s="18" t="s">
        <v>2118</v>
      </c>
      <c r="M1423" s="21" t="s">
        <v>2119</v>
      </c>
      <c r="N1423" s="27"/>
      <c r="O1423" s="27"/>
      <c r="P1423" s="9" t="s">
        <v>17</v>
      </c>
      <c r="Q1423" s="9"/>
      <c r="T1423" s="24" t="str">
        <f t="shared" si="22"/>
        <v>IT2011CSR2</v>
      </c>
    </row>
    <row r="1424" spans="1:20" ht="15" customHeight="1">
      <c r="A1424" s="20" t="s">
        <v>15</v>
      </c>
      <c r="B1424" s="20" t="s">
        <v>34</v>
      </c>
      <c r="C1424" s="20">
        <v>2011</v>
      </c>
      <c r="D1424" s="20" t="s">
        <v>6</v>
      </c>
      <c r="E1424" s="18" t="s">
        <v>765</v>
      </c>
      <c r="F1424" s="20" t="s">
        <v>3</v>
      </c>
      <c r="G1424" s="18" t="s">
        <v>766</v>
      </c>
      <c r="H1424" s="18" t="s">
        <v>904</v>
      </c>
      <c r="I1424" s="20" t="s">
        <v>2119</v>
      </c>
      <c r="J1424" s="21" t="s">
        <v>1221</v>
      </c>
      <c r="K1424" s="18" t="s">
        <v>2128</v>
      </c>
      <c r="L1424" s="18" t="s">
        <v>2118</v>
      </c>
      <c r="M1424" s="21" t="s">
        <v>2119</v>
      </c>
      <c r="N1424" s="27"/>
      <c r="O1424" s="27"/>
      <c r="P1424" s="9" t="s">
        <v>17</v>
      </c>
      <c r="Q1424" s="9"/>
      <c r="T1424" s="24" t="str">
        <f t="shared" si="22"/>
        <v>IT2011CSR3</v>
      </c>
    </row>
    <row r="1425" spans="1:20" ht="15" customHeight="1">
      <c r="A1425" s="20" t="s">
        <v>15</v>
      </c>
      <c r="B1425" s="20" t="s">
        <v>34</v>
      </c>
      <c r="C1425" s="20">
        <v>2011</v>
      </c>
      <c r="D1425" s="20" t="s">
        <v>7</v>
      </c>
      <c r="E1425" s="18" t="s">
        <v>767</v>
      </c>
      <c r="F1425" s="20" t="s">
        <v>3</v>
      </c>
      <c r="G1425" s="18" t="s">
        <v>1131</v>
      </c>
      <c r="H1425" s="18" t="s">
        <v>904</v>
      </c>
      <c r="I1425" s="20" t="s">
        <v>2119</v>
      </c>
      <c r="J1425" s="21" t="s">
        <v>1221</v>
      </c>
      <c r="K1425" s="18" t="s">
        <v>1131</v>
      </c>
      <c r="L1425" s="18" t="s">
        <v>2118</v>
      </c>
      <c r="M1425" s="21" t="s">
        <v>2119</v>
      </c>
      <c r="N1425" s="27"/>
      <c r="O1425" s="27"/>
      <c r="P1425" s="9" t="s">
        <v>17</v>
      </c>
      <c r="Q1425" s="9"/>
      <c r="T1425" s="24" t="str">
        <f t="shared" si="22"/>
        <v>IT2011CSR4</v>
      </c>
    </row>
    <row r="1426" spans="1:20" ht="15" customHeight="1">
      <c r="A1426" s="20" t="s">
        <v>15</v>
      </c>
      <c r="B1426" s="20" t="s">
        <v>34</v>
      </c>
      <c r="C1426" s="20">
        <v>2011</v>
      </c>
      <c r="D1426" s="20" t="s">
        <v>8</v>
      </c>
      <c r="E1426" s="18" t="s">
        <v>768</v>
      </c>
      <c r="F1426" s="20" t="s">
        <v>3</v>
      </c>
      <c r="G1426" s="18" t="s">
        <v>769</v>
      </c>
      <c r="H1426" s="18" t="s">
        <v>904</v>
      </c>
      <c r="I1426" s="20" t="s">
        <v>2119</v>
      </c>
      <c r="J1426" s="21" t="s">
        <v>1221</v>
      </c>
      <c r="K1426" s="18" t="s">
        <v>769</v>
      </c>
      <c r="L1426" s="18" t="s">
        <v>2118</v>
      </c>
      <c r="M1426" s="21" t="s">
        <v>2119</v>
      </c>
      <c r="N1426" s="27"/>
      <c r="O1426" s="27"/>
      <c r="P1426" s="9" t="s">
        <v>17</v>
      </c>
      <c r="Q1426" s="9"/>
      <c r="T1426" s="24" t="str">
        <f t="shared" si="22"/>
        <v>IT2011CSR5</v>
      </c>
    </row>
    <row r="1427" spans="1:20" ht="15" customHeight="1">
      <c r="A1427" s="20" t="s">
        <v>15</v>
      </c>
      <c r="B1427" s="20" t="s">
        <v>34</v>
      </c>
      <c r="C1427" s="20">
        <v>2011</v>
      </c>
      <c r="D1427" s="20" t="s">
        <v>9</v>
      </c>
      <c r="E1427" s="18" t="s">
        <v>770</v>
      </c>
      <c r="F1427" s="20" t="s">
        <v>3</v>
      </c>
      <c r="G1427" s="18" t="s">
        <v>771</v>
      </c>
      <c r="H1427" s="18" t="s">
        <v>904</v>
      </c>
      <c r="I1427" s="20" t="s">
        <v>2119</v>
      </c>
      <c r="J1427" s="21" t="s">
        <v>1221</v>
      </c>
      <c r="K1427" s="18" t="s">
        <v>771</v>
      </c>
      <c r="L1427" s="18" t="s">
        <v>2118</v>
      </c>
      <c r="M1427" s="21" t="s">
        <v>2119</v>
      </c>
      <c r="N1427" s="27"/>
      <c r="O1427" s="27"/>
      <c r="P1427" s="9" t="s">
        <v>17</v>
      </c>
      <c r="Q1427" s="9"/>
      <c r="T1427" s="24" t="str">
        <f t="shared" si="22"/>
        <v>IT2011CSR6</v>
      </c>
    </row>
    <row r="1428" spans="1:20" ht="15" customHeight="1">
      <c r="A1428" s="20" t="s">
        <v>15</v>
      </c>
      <c r="B1428" s="20" t="s">
        <v>34</v>
      </c>
      <c r="C1428" s="20">
        <v>2012</v>
      </c>
      <c r="D1428" s="20" t="s">
        <v>4</v>
      </c>
      <c r="E1428" s="18" t="s">
        <v>26</v>
      </c>
      <c r="F1428" s="20" t="s">
        <v>13</v>
      </c>
      <c r="G1428" s="18" t="s">
        <v>3859</v>
      </c>
      <c r="H1428" s="18" t="s">
        <v>1</v>
      </c>
      <c r="I1428" s="20">
        <v>0.5</v>
      </c>
      <c r="J1428" s="21" t="s">
        <v>1221</v>
      </c>
      <c r="K1428" s="18" t="s">
        <v>926</v>
      </c>
      <c r="L1428" s="18" t="s">
        <v>1</v>
      </c>
      <c r="M1428" s="21">
        <v>0.5</v>
      </c>
      <c r="N1428" s="27"/>
      <c r="O1428" s="27"/>
      <c r="P1428" s="9" t="s">
        <v>17</v>
      </c>
      <c r="Q1428" s="9"/>
      <c r="T1428" s="24" t="str">
        <f t="shared" si="22"/>
        <v>IT2012CSR1</v>
      </c>
    </row>
    <row r="1429" spans="1:20" ht="15" customHeight="1">
      <c r="A1429" s="20" t="s">
        <v>15</v>
      </c>
      <c r="B1429" s="20" t="s">
        <v>34</v>
      </c>
      <c r="C1429" s="20">
        <v>2012</v>
      </c>
      <c r="D1429" s="20" t="s">
        <v>5</v>
      </c>
      <c r="E1429" s="18" t="s">
        <v>27</v>
      </c>
      <c r="F1429" s="20" t="s">
        <v>2</v>
      </c>
      <c r="G1429" s="18" t="s">
        <v>28</v>
      </c>
      <c r="H1429" s="18" t="s">
        <v>1</v>
      </c>
      <c r="I1429" s="20">
        <v>0.5</v>
      </c>
      <c r="J1429" s="21" t="s">
        <v>1221</v>
      </c>
      <c r="K1429" s="18" t="s">
        <v>28</v>
      </c>
      <c r="L1429" s="18" t="s">
        <v>1</v>
      </c>
      <c r="M1429" s="21">
        <v>0.5</v>
      </c>
      <c r="N1429" s="27"/>
      <c r="O1429" s="27"/>
      <c r="P1429" s="9" t="s">
        <v>17</v>
      </c>
      <c r="Q1429" s="9"/>
      <c r="T1429" s="24" t="str">
        <f t="shared" si="22"/>
        <v>IT2012CSR2</v>
      </c>
    </row>
    <row r="1430" spans="1:20" ht="15" customHeight="1">
      <c r="A1430" s="20" t="s">
        <v>15</v>
      </c>
      <c r="B1430" s="20" t="s">
        <v>34</v>
      </c>
      <c r="C1430" s="20">
        <v>2012</v>
      </c>
      <c r="D1430" s="20" t="s">
        <v>6</v>
      </c>
      <c r="E1430" s="18" t="s">
        <v>29</v>
      </c>
      <c r="F1430" s="20" t="s">
        <v>2</v>
      </c>
      <c r="G1430" s="18" t="s">
        <v>683</v>
      </c>
      <c r="H1430" s="18" t="s">
        <v>1</v>
      </c>
      <c r="I1430" s="20">
        <v>0.5</v>
      </c>
      <c r="J1430" s="21" t="s">
        <v>1221</v>
      </c>
      <c r="K1430" s="18" t="s">
        <v>683</v>
      </c>
      <c r="L1430" s="18" t="s">
        <v>1</v>
      </c>
      <c r="M1430" s="21">
        <v>0.5</v>
      </c>
      <c r="N1430" s="27"/>
      <c r="O1430" s="27"/>
      <c r="P1430" s="9" t="s">
        <v>17</v>
      </c>
      <c r="Q1430" s="9"/>
      <c r="T1430" s="24" t="str">
        <f t="shared" si="22"/>
        <v>IT2012CSR3</v>
      </c>
    </row>
    <row r="1431" spans="1:20" ht="15" customHeight="1">
      <c r="A1431" s="20" t="s">
        <v>15</v>
      </c>
      <c r="B1431" s="20" t="s">
        <v>34</v>
      </c>
      <c r="C1431" s="20">
        <v>2012</v>
      </c>
      <c r="D1431" s="20" t="s">
        <v>7</v>
      </c>
      <c r="E1431" s="18" t="s">
        <v>30</v>
      </c>
      <c r="F1431" s="20" t="s">
        <v>3</v>
      </c>
      <c r="G1431" s="18" t="s">
        <v>927</v>
      </c>
      <c r="H1431" s="18" t="s">
        <v>1</v>
      </c>
      <c r="I1431" s="20">
        <v>0.5</v>
      </c>
      <c r="J1431" s="21" t="s">
        <v>1221</v>
      </c>
      <c r="K1431" s="18" t="s">
        <v>927</v>
      </c>
      <c r="L1431" s="18" t="s">
        <v>1</v>
      </c>
      <c r="M1431" s="21">
        <v>0.5</v>
      </c>
      <c r="N1431" s="27"/>
      <c r="O1431" s="27"/>
      <c r="P1431" s="9" t="s">
        <v>17</v>
      </c>
      <c r="Q1431" s="9"/>
      <c r="T1431" s="24" t="str">
        <f t="shared" si="22"/>
        <v>IT2012CSR4</v>
      </c>
    </row>
    <row r="1432" spans="1:20" ht="15" customHeight="1">
      <c r="A1432" s="20" t="s">
        <v>15</v>
      </c>
      <c r="B1432" s="20" t="s">
        <v>34</v>
      </c>
      <c r="C1432" s="20">
        <v>2012</v>
      </c>
      <c r="D1432" s="20" t="s">
        <v>8</v>
      </c>
      <c r="E1432" s="18" t="s">
        <v>31</v>
      </c>
      <c r="F1432" s="20" t="s">
        <v>3</v>
      </c>
      <c r="G1432" s="18" t="s">
        <v>928</v>
      </c>
      <c r="H1432" s="18" t="s">
        <v>906</v>
      </c>
      <c r="I1432" s="20">
        <v>0.25</v>
      </c>
      <c r="J1432" s="21" t="s">
        <v>1221</v>
      </c>
      <c r="K1432" s="18" t="s">
        <v>928</v>
      </c>
      <c r="L1432" s="18" t="s">
        <v>906</v>
      </c>
      <c r="M1432" s="21">
        <v>0.25</v>
      </c>
      <c r="N1432" s="27"/>
      <c r="O1432" s="27"/>
      <c r="P1432" s="9" t="s">
        <v>17</v>
      </c>
      <c r="Q1432" s="9"/>
      <c r="T1432" s="24" t="str">
        <f t="shared" si="22"/>
        <v>IT2012CSR5</v>
      </c>
    </row>
    <row r="1433" spans="1:20" ht="15" customHeight="1">
      <c r="A1433" s="20" t="s">
        <v>15</v>
      </c>
      <c r="B1433" s="20" t="s">
        <v>34</v>
      </c>
      <c r="C1433" s="20">
        <v>2012</v>
      </c>
      <c r="D1433" s="20" t="s">
        <v>9</v>
      </c>
      <c r="E1433" s="18" t="s">
        <v>32</v>
      </c>
      <c r="F1433" s="20" t="s">
        <v>3</v>
      </c>
      <c r="G1433" s="18" t="s">
        <v>929</v>
      </c>
      <c r="H1433" s="18" t="s">
        <v>1</v>
      </c>
      <c r="I1433" s="20">
        <v>0.5</v>
      </c>
      <c r="J1433" s="21" t="s">
        <v>1221</v>
      </c>
      <c r="K1433" s="18" t="s">
        <v>929</v>
      </c>
      <c r="L1433" s="18" t="s">
        <v>1</v>
      </c>
      <c r="M1433" s="21">
        <v>0.5</v>
      </c>
      <c r="N1433" s="27"/>
      <c r="O1433" s="27"/>
      <c r="P1433" s="9" t="s">
        <v>17</v>
      </c>
      <c r="Q1433" s="9"/>
      <c r="T1433" s="24" t="str">
        <f t="shared" si="22"/>
        <v>IT2012CSR6</v>
      </c>
    </row>
    <row r="1434" spans="1:20" ht="15" customHeight="1">
      <c r="A1434" s="20" t="s">
        <v>15</v>
      </c>
      <c r="B1434" s="20" t="s">
        <v>34</v>
      </c>
      <c r="C1434" s="20">
        <v>2013</v>
      </c>
      <c r="D1434" s="20" t="s">
        <v>4</v>
      </c>
      <c r="E1434" s="18" t="s">
        <v>642</v>
      </c>
      <c r="F1434" s="20" t="s">
        <v>13</v>
      </c>
      <c r="G1434" s="18" t="s">
        <v>3836</v>
      </c>
      <c r="H1434" s="18" t="s">
        <v>906</v>
      </c>
      <c r="I1434" s="20">
        <v>0.25</v>
      </c>
      <c r="J1434" s="21" t="s">
        <v>1264</v>
      </c>
      <c r="K1434" s="18" t="s">
        <v>3391</v>
      </c>
      <c r="L1434" s="18" t="s">
        <v>1149</v>
      </c>
      <c r="M1434" s="21">
        <v>0.25</v>
      </c>
      <c r="N1434" s="27"/>
      <c r="O1434" s="27"/>
      <c r="P1434" s="9" t="s">
        <v>17</v>
      </c>
      <c r="Q1434" s="9"/>
      <c r="T1434" s="24" t="str">
        <f t="shared" si="22"/>
        <v>IT2013CSR1</v>
      </c>
    </row>
    <row r="1435" spans="1:20" ht="15" customHeight="1">
      <c r="A1435" s="20" t="s">
        <v>15</v>
      </c>
      <c r="B1435" s="20" t="s">
        <v>34</v>
      </c>
      <c r="C1435" s="20">
        <v>2013</v>
      </c>
      <c r="D1435" s="20" t="s">
        <v>4</v>
      </c>
      <c r="E1435" s="18" t="s">
        <v>642</v>
      </c>
      <c r="F1435" s="20" t="s">
        <v>13</v>
      </c>
      <c r="G1435" s="18" t="s">
        <v>3836</v>
      </c>
      <c r="H1435" s="18" t="s">
        <v>906</v>
      </c>
      <c r="I1435" s="20">
        <v>0.25</v>
      </c>
      <c r="J1435" s="21" t="s">
        <v>1260</v>
      </c>
      <c r="K1435" s="18" t="s">
        <v>1558</v>
      </c>
      <c r="L1435" s="18" t="s">
        <v>1149</v>
      </c>
      <c r="M1435" s="21">
        <v>0.25</v>
      </c>
      <c r="N1435" s="27"/>
      <c r="O1435" s="27"/>
      <c r="P1435" s="9" t="s">
        <v>17</v>
      </c>
      <c r="Q1435" s="9"/>
      <c r="T1435" s="24" t="str">
        <f t="shared" si="22"/>
        <v>IT2013CSR1</v>
      </c>
    </row>
    <row r="1436" spans="1:20" ht="15" customHeight="1">
      <c r="A1436" s="20" t="s">
        <v>15</v>
      </c>
      <c r="B1436" s="20" t="s">
        <v>34</v>
      </c>
      <c r="C1436" s="20">
        <v>2013</v>
      </c>
      <c r="D1436" s="20" t="s">
        <v>4</v>
      </c>
      <c r="E1436" s="18" t="s">
        <v>642</v>
      </c>
      <c r="F1436" s="20" t="s">
        <v>13</v>
      </c>
      <c r="G1436" s="18" t="s">
        <v>3836</v>
      </c>
      <c r="H1436" s="18" t="s">
        <v>906</v>
      </c>
      <c r="I1436" s="20">
        <v>0.25</v>
      </c>
      <c r="J1436" s="21" t="s">
        <v>1261</v>
      </c>
      <c r="K1436" s="18" t="s">
        <v>1559</v>
      </c>
      <c r="L1436" s="18" t="s">
        <v>1149</v>
      </c>
      <c r="M1436" s="21">
        <v>0.25</v>
      </c>
      <c r="N1436" s="27"/>
      <c r="O1436" s="27"/>
      <c r="P1436" s="9" t="s">
        <v>17</v>
      </c>
      <c r="Q1436" s="9"/>
      <c r="T1436" s="24" t="str">
        <f t="shared" si="22"/>
        <v>IT2013CSR1</v>
      </c>
    </row>
    <row r="1437" spans="1:20" ht="15" customHeight="1">
      <c r="A1437" s="20" t="s">
        <v>15</v>
      </c>
      <c r="B1437" s="20" t="s">
        <v>34</v>
      </c>
      <c r="C1437" s="20">
        <v>2013</v>
      </c>
      <c r="D1437" s="20" t="s">
        <v>5</v>
      </c>
      <c r="E1437" s="18" t="s">
        <v>643</v>
      </c>
      <c r="F1437" s="20" t="s">
        <v>3</v>
      </c>
      <c r="G1437" s="18" t="s">
        <v>644</v>
      </c>
      <c r="H1437" s="18" t="s">
        <v>906</v>
      </c>
      <c r="I1437" s="20">
        <v>0.25</v>
      </c>
      <c r="J1437" s="21" t="s">
        <v>1264</v>
      </c>
      <c r="K1437" s="18" t="s">
        <v>1560</v>
      </c>
      <c r="L1437" s="18" t="s">
        <v>142</v>
      </c>
      <c r="M1437" s="21">
        <v>0.5</v>
      </c>
      <c r="N1437" s="27"/>
      <c r="O1437" s="27"/>
      <c r="P1437" s="9" t="s">
        <v>17</v>
      </c>
      <c r="Q1437" s="9"/>
      <c r="T1437" s="24" t="str">
        <f t="shared" si="22"/>
        <v>IT2013CSR2</v>
      </c>
    </row>
    <row r="1438" spans="1:20" ht="15" customHeight="1">
      <c r="A1438" s="20" t="s">
        <v>15</v>
      </c>
      <c r="B1438" s="20" t="s">
        <v>34</v>
      </c>
      <c r="C1438" s="20">
        <v>2013</v>
      </c>
      <c r="D1438" s="20" t="s">
        <v>5</v>
      </c>
      <c r="E1438" s="18" t="s">
        <v>643</v>
      </c>
      <c r="F1438" s="20" t="s">
        <v>3</v>
      </c>
      <c r="G1438" s="18" t="s">
        <v>644</v>
      </c>
      <c r="H1438" s="18" t="s">
        <v>906</v>
      </c>
      <c r="I1438" s="20">
        <v>0.25</v>
      </c>
      <c r="J1438" s="21" t="s">
        <v>1260</v>
      </c>
      <c r="K1438" s="18" t="s">
        <v>1561</v>
      </c>
      <c r="L1438" s="18" t="s">
        <v>1149</v>
      </c>
      <c r="M1438" s="21">
        <v>0.25</v>
      </c>
      <c r="N1438" s="27"/>
      <c r="O1438" s="27"/>
      <c r="P1438" s="9" t="s">
        <v>17</v>
      </c>
      <c r="Q1438" s="9"/>
      <c r="T1438" s="24" t="str">
        <f t="shared" si="22"/>
        <v>IT2013CSR2</v>
      </c>
    </row>
    <row r="1439" spans="1:20" ht="15" customHeight="1">
      <c r="A1439" s="20" t="s">
        <v>15</v>
      </c>
      <c r="B1439" s="20" t="s">
        <v>34</v>
      </c>
      <c r="C1439" s="20">
        <v>2013</v>
      </c>
      <c r="D1439" s="20" t="s">
        <v>5</v>
      </c>
      <c r="E1439" s="18" t="s">
        <v>643</v>
      </c>
      <c r="F1439" s="20" t="s">
        <v>3</v>
      </c>
      <c r="G1439" s="18" t="s">
        <v>644</v>
      </c>
      <c r="H1439" s="18" t="s">
        <v>906</v>
      </c>
      <c r="I1439" s="20">
        <v>0.25</v>
      </c>
      <c r="J1439" s="21" t="s">
        <v>1261</v>
      </c>
      <c r="K1439" s="18" t="s">
        <v>1562</v>
      </c>
      <c r="L1439" s="18" t="s">
        <v>1149</v>
      </c>
      <c r="M1439" s="21">
        <v>0.25</v>
      </c>
      <c r="N1439" s="27"/>
      <c r="O1439" s="27"/>
      <c r="P1439" s="9" t="s">
        <v>17</v>
      </c>
      <c r="Q1439" s="9"/>
      <c r="T1439" s="24" t="str">
        <f t="shared" si="22"/>
        <v>IT2013CSR2</v>
      </c>
    </row>
    <row r="1440" spans="1:20" ht="15" customHeight="1">
      <c r="A1440" s="20" t="s">
        <v>15</v>
      </c>
      <c r="B1440" s="20" t="s">
        <v>34</v>
      </c>
      <c r="C1440" s="20">
        <v>2013</v>
      </c>
      <c r="D1440" s="20" t="s">
        <v>5</v>
      </c>
      <c r="E1440" s="18" t="s">
        <v>643</v>
      </c>
      <c r="F1440" s="20" t="s">
        <v>3</v>
      </c>
      <c r="G1440" s="18" t="s">
        <v>644</v>
      </c>
      <c r="H1440" s="18" t="s">
        <v>906</v>
      </c>
      <c r="I1440" s="20">
        <v>0.25</v>
      </c>
      <c r="J1440" s="21" t="s">
        <v>1262</v>
      </c>
      <c r="K1440" s="18" t="s">
        <v>1563</v>
      </c>
      <c r="L1440" s="18" t="s">
        <v>1149</v>
      </c>
      <c r="M1440" s="21">
        <v>0.25</v>
      </c>
      <c r="N1440" s="27"/>
      <c r="O1440" s="27"/>
      <c r="P1440" s="9" t="s">
        <v>17</v>
      </c>
      <c r="Q1440" s="9"/>
      <c r="T1440" s="24" t="str">
        <f t="shared" si="22"/>
        <v>IT2013CSR2</v>
      </c>
    </row>
    <row r="1441" spans="1:20" ht="15" customHeight="1">
      <c r="A1441" s="20" t="s">
        <v>15</v>
      </c>
      <c r="B1441" s="20" t="s">
        <v>34</v>
      </c>
      <c r="C1441" s="20">
        <v>2013</v>
      </c>
      <c r="D1441" s="20" t="s">
        <v>5</v>
      </c>
      <c r="E1441" s="18" t="s">
        <v>643</v>
      </c>
      <c r="F1441" s="20" t="s">
        <v>3</v>
      </c>
      <c r="G1441" s="18" t="s">
        <v>644</v>
      </c>
      <c r="H1441" s="18" t="s">
        <v>906</v>
      </c>
      <c r="I1441" s="20">
        <v>0.25</v>
      </c>
      <c r="J1441" s="21" t="s">
        <v>1263</v>
      </c>
      <c r="K1441" s="18" t="s">
        <v>1564</v>
      </c>
      <c r="L1441" s="18" t="s">
        <v>1149</v>
      </c>
      <c r="M1441" s="21">
        <v>0.25</v>
      </c>
      <c r="N1441" s="27"/>
      <c r="O1441" s="27"/>
      <c r="P1441" s="9" t="s">
        <v>17</v>
      </c>
      <c r="Q1441" s="9"/>
      <c r="T1441" s="24" t="str">
        <f t="shared" si="22"/>
        <v>IT2013CSR2</v>
      </c>
    </row>
    <row r="1442" spans="1:20" ht="15" customHeight="1">
      <c r="A1442" s="20" t="s">
        <v>15</v>
      </c>
      <c r="B1442" s="20" t="s">
        <v>34</v>
      </c>
      <c r="C1442" s="20">
        <v>2013</v>
      </c>
      <c r="D1442" s="20" t="s">
        <v>6</v>
      </c>
      <c r="E1442" s="18" t="s">
        <v>645</v>
      </c>
      <c r="F1442" s="20" t="s">
        <v>3</v>
      </c>
      <c r="G1442" s="18" t="s">
        <v>646</v>
      </c>
      <c r="H1442" s="18" t="s">
        <v>1</v>
      </c>
      <c r="I1442" s="20">
        <v>0.5</v>
      </c>
      <c r="J1442" s="21" t="s">
        <v>1264</v>
      </c>
      <c r="K1442" s="18" t="s">
        <v>1565</v>
      </c>
      <c r="L1442" s="18" t="s">
        <v>142</v>
      </c>
      <c r="M1442" s="21">
        <v>0.5</v>
      </c>
      <c r="N1442" s="27"/>
      <c r="O1442" s="27"/>
      <c r="P1442" s="9" t="s">
        <v>17</v>
      </c>
      <c r="Q1442" s="9"/>
      <c r="T1442" s="24" t="str">
        <f t="shared" si="22"/>
        <v>IT2013CSR3</v>
      </c>
    </row>
    <row r="1443" spans="1:20" ht="15" customHeight="1">
      <c r="A1443" s="20" t="s">
        <v>15</v>
      </c>
      <c r="B1443" s="20" t="s">
        <v>34</v>
      </c>
      <c r="C1443" s="20">
        <v>2013</v>
      </c>
      <c r="D1443" s="20" t="s">
        <v>6</v>
      </c>
      <c r="E1443" s="18" t="s">
        <v>645</v>
      </c>
      <c r="F1443" s="20" t="s">
        <v>3</v>
      </c>
      <c r="G1443" s="18" t="s">
        <v>646</v>
      </c>
      <c r="H1443" s="18" t="s">
        <v>1</v>
      </c>
      <c r="I1443" s="20">
        <v>0.5</v>
      </c>
      <c r="J1443" s="21" t="s">
        <v>1260</v>
      </c>
      <c r="K1443" s="18" t="s">
        <v>1566</v>
      </c>
      <c r="L1443" s="18" t="s">
        <v>142</v>
      </c>
      <c r="M1443" s="21">
        <v>0.5</v>
      </c>
      <c r="N1443" s="27"/>
      <c r="O1443" s="27"/>
      <c r="P1443" s="9" t="s">
        <v>17</v>
      </c>
      <c r="Q1443" s="9"/>
      <c r="T1443" s="24" t="str">
        <f t="shared" si="22"/>
        <v>IT2013CSR3</v>
      </c>
    </row>
    <row r="1444" spans="1:20" ht="15" customHeight="1">
      <c r="A1444" s="20" t="s">
        <v>15</v>
      </c>
      <c r="B1444" s="20" t="s">
        <v>34</v>
      </c>
      <c r="C1444" s="20">
        <v>2013</v>
      </c>
      <c r="D1444" s="20" t="s">
        <v>6</v>
      </c>
      <c r="E1444" s="18" t="s">
        <v>645</v>
      </c>
      <c r="F1444" s="20" t="s">
        <v>3</v>
      </c>
      <c r="G1444" s="18" t="s">
        <v>646</v>
      </c>
      <c r="H1444" s="18" t="s">
        <v>1</v>
      </c>
      <c r="I1444" s="20">
        <v>0.5</v>
      </c>
      <c r="J1444" s="21" t="s">
        <v>1261</v>
      </c>
      <c r="K1444" s="18" t="s">
        <v>1567</v>
      </c>
      <c r="L1444" s="18" t="s">
        <v>142</v>
      </c>
      <c r="M1444" s="21">
        <v>0.5</v>
      </c>
      <c r="N1444" s="27"/>
      <c r="O1444" s="27"/>
      <c r="P1444" s="9" t="s">
        <v>17</v>
      </c>
      <c r="Q1444" s="9"/>
      <c r="T1444" s="24" t="str">
        <f t="shared" si="22"/>
        <v>IT2013CSR3</v>
      </c>
    </row>
    <row r="1445" spans="1:20" ht="15" customHeight="1">
      <c r="A1445" s="20" t="s">
        <v>15</v>
      </c>
      <c r="B1445" s="20" t="s">
        <v>34</v>
      </c>
      <c r="C1445" s="20">
        <v>2013</v>
      </c>
      <c r="D1445" s="20" t="s">
        <v>6</v>
      </c>
      <c r="E1445" s="18" t="s">
        <v>645</v>
      </c>
      <c r="F1445" s="20" t="s">
        <v>3</v>
      </c>
      <c r="G1445" s="18" t="s">
        <v>646</v>
      </c>
      <c r="H1445" s="18" t="s">
        <v>1</v>
      </c>
      <c r="I1445" s="20">
        <v>0.5</v>
      </c>
      <c r="J1445" s="21" t="s">
        <v>1262</v>
      </c>
      <c r="K1445" s="18" t="s">
        <v>1568</v>
      </c>
      <c r="L1445" s="18" t="s">
        <v>142</v>
      </c>
      <c r="M1445" s="21">
        <v>0.5</v>
      </c>
      <c r="N1445" s="27"/>
      <c r="O1445" s="27"/>
      <c r="P1445" s="9" t="s">
        <v>17</v>
      </c>
      <c r="Q1445" s="9"/>
      <c r="T1445" s="24" t="str">
        <f t="shared" si="22"/>
        <v>IT2013CSR3</v>
      </c>
    </row>
    <row r="1446" spans="1:20" ht="15" customHeight="1">
      <c r="A1446" s="20" t="s">
        <v>15</v>
      </c>
      <c r="B1446" s="20" t="s">
        <v>34</v>
      </c>
      <c r="C1446" s="20">
        <v>2013</v>
      </c>
      <c r="D1446" s="20" t="s">
        <v>7</v>
      </c>
      <c r="E1446" s="18" t="s">
        <v>647</v>
      </c>
      <c r="F1446" s="20" t="s">
        <v>3</v>
      </c>
      <c r="G1446" s="18" t="s">
        <v>648</v>
      </c>
      <c r="H1446" s="18" t="s">
        <v>906</v>
      </c>
      <c r="I1446" s="20">
        <v>0.25</v>
      </c>
      <c r="J1446" s="21" t="s">
        <v>1264</v>
      </c>
      <c r="K1446" s="18" t="s">
        <v>1569</v>
      </c>
      <c r="L1446" s="18" t="s">
        <v>142</v>
      </c>
      <c r="M1446" s="21">
        <v>0.5</v>
      </c>
      <c r="N1446" s="27"/>
      <c r="O1446" s="27"/>
      <c r="P1446" s="9" t="s">
        <v>17</v>
      </c>
      <c r="Q1446" s="9"/>
      <c r="T1446" s="24" t="str">
        <f t="shared" si="22"/>
        <v>IT2013CSR4</v>
      </c>
    </row>
    <row r="1447" spans="1:20" ht="15" customHeight="1">
      <c r="A1447" s="20" t="s">
        <v>15</v>
      </c>
      <c r="B1447" s="20" t="s">
        <v>34</v>
      </c>
      <c r="C1447" s="20">
        <v>2013</v>
      </c>
      <c r="D1447" s="20" t="s">
        <v>7</v>
      </c>
      <c r="E1447" s="18" t="s">
        <v>647</v>
      </c>
      <c r="F1447" s="20" t="s">
        <v>3</v>
      </c>
      <c r="G1447" s="18" t="s">
        <v>648</v>
      </c>
      <c r="H1447" s="18" t="s">
        <v>906</v>
      </c>
      <c r="I1447" s="20">
        <v>0.25</v>
      </c>
      <c r="J1447" s="21" t="s">
        <v>1260</v>
      </c>
      <c r="K1447" s="18" t="s">
        <v>1570</v>
      </c>
      <c r="L1447" s="18" t="s">
        <v>1149</v>
      </c>
      <c r="M1447" s="21">
        <v>0.25</v>
      </c>
      <c r="N1447" s="27"/>
      <c r="O1447" s="27"/>
      <c r="P1447" s="9" t="s">
        <v>17</v>
      </c>
      <c r="Q1447" s="9"/>
      <c r="T1447" s="24" t="str">
        <f t="shared" si="22"/>
        <v>IT2013CSR4</v>
      </c>
    </row>
    <row r="1448" spans="1:20" ht="15" customHeight="1">
      <c r="A1448" s="20" t="s">
        <v>15</v>
      </c>
      <c r="B1448" s="20" t="s">
        <v>34</v>
      </c>
      <c r="C1448" s="20">
        <v>2013</v>
      </c>
      <c r="D1448" s="20" t="s">
        <v>7</v>
      </c>
      <c r="E1448" s="18" t="s">
        <v>647</v>
      </c>
      <c r="F1448" s="20" t="s">
        <v>3</v>
      </c>
      <c r="G1448" s="18" t="s">
        <v>648</v>
      </c>
      <c r="H1448" s="18" t="s">
        <v>906</v>
      </c>
      <c r="I1448" s="20">
        <v>0.25</v>
      </c>
      <c r="J1448" s="21" t="s">
        <v>1261</v>
      </c>
      <c r="K1448" s="18" t="s">
        <v>1571</v>
      </c>
      <c r="L1448" s="18" t="s">
        <v>1149</v>
      </c>
      <c r="M1448" s="21">
        <v>0.25</v>
      </c>
      <c r="N1448" s="27"/>
      <c r="O1448" s="27"/>
      <c r="P1448" s="9" t="s">
        <v>17</v>
      </c>
      <c r="Q1448" s="9"/>
      <c r="T1448" s="24" t="str">
        <f t="shared" si="22"/>
        <v>IT2013CSR4</v>
      </c>
    </row>
    <row r="1449" spans="1:20" ht="15" customHeight="1">
      <c r="A1449" s="20" t="s">
        <v>15</v>
      </c>
      <c r="B1449" s="20" t="s">
        <v>34</v>
      </c>
      <c r="C1449" s="20">
        <v>2013</v>
      </c>
      <c r="D1449" s="20" t="s">
        <v>7</v>
      </c>
      <c r="E1449" s="18" t="s">
        <v>647</v>
      </c>
      <c r="F1449" s="20" t="s">
        <v>3</v>
      </c>
      <c r="G1449" s="18" t="s">
        <v>648</v>
      </c>
      <c r="H1449" s="18" t="s">
        <v>906</v>
      </c>
      <c r="I1449" s="20">
        <v>0.25</v>
      </c>
      <c r="J1449" s="21" t="s">
        <v>1262</v>
      </c>
      <c r="K1449" s="18" t="s">
        <v>1572</v>
      </c>
      <c r="L1449" s="18" t="s">
        <v>142</v>
      </c>
      <c r="M1449" s="21">
        <v>0.5</v>
      </c>
      <c r="N1449" s="27"/>
      <c r="O1449" s="27"/>
      <c r="P1449" s="9" t="s">
        <v>17</v>
      </c>
      <c r="Q1449" s="9"/>
      <c r="T1449" s="24" t="str">
        <f t="shared" si="22"/>
        <v>IT2013CSR4</v>
      </c>
    </row>
    <row r="1450" spans="1:20" ht="15" customHeight="1">
      <c r="A1450" s="20" t="s">
        <v>15</v>
      </c>
      <c r="B1450" s="20" t="s">
        <v>34</v>
      </c>
      <c r="C1450" s="20">
        <v>2013</v>
      </c>
      <c r="D1450" s="20" t="s">
        <v>7</v>
      </c>
      <c r="E1450" s="18" t="s">
        <v>647</v>
      </c>
      <c r="F1450" s="20" t="s">
        <v>3</v>
      </c>
      <c r="G1450" s="18" t="s">
        <v>648</v>
      </c>
      <c r="H1450" s="18" t="s">
        <v>906</v>
      </c>
      <c r="I1450" s="20">
        <v>0.25</v>
      </c>
      <c r="J1450" s="21" t="s">
        <v>1263</v>
      </c>
      <c r="K1450" s="18" t="s">
        <v>1573</v>
      </c>
      <c r="L1450" s="18" t="s">
        <v>1149</v>
      </c>
      <c r="M1450" s="21">
        <v>0.25</v>
      </c>
      <c r="N1450" s="27"/>
      <c r="O1450" s="27"/>
      <c r="P1450" s="9" t="s">
        <v>17</v>
      </c>
      <c r="Q1450" s="9"/>
      <c r="T1450" s="24" t="str">
        <f t="shared" si="22"/>
        <v>IT2013CSR4</v>
      </c>
    </row>
    <row r="1451" spans="1:20" ht="15" customHeight="1">
      <c r="A1451" s="20" t="s">
        <v>15</v>
      </c>
      <c r="B1451" s="20" t="s">
        <v>34</v>
      </c>
      <c r="C1451" s="20">
        <v>2013</v>
      </c>
      <c r="D1451" s="20" t="s">
        <v>8</v>
      </c>
      <c r="E1451" s="18" t="s">
        <v>649</v>
      </c>
      <c r="F1451" s="20" t="s">
        <v>3</v>
      </c>
      <c r="G1451" s="18" t="s">
        <v>650</v>
      </c>
      <c r="H1451" s="18" t="s">
        <v>906</v>
      </c>
      <c r="I1451" s="20">
        <v>0.25</v>
      </c>
      <c r="J1451" s="21" t="s">
        <v>1264</v>
      </c>
      <c r="K1451" s="18" t="s">
        <v>1574</v>
      </c>
      <c r="L1451" s="18" t="s">
        <v>142</v>
      </c>
      <c r="M1451" s="21">
        <v>0.5</v>
      </c>
      <c r="N1451" s="27"/>
      <c r="O1451" s="27"/>
      <c r="P1451" s="9" t="s">
        <v>17</v>
      </c>
      <c r="Q1451" s="9"/>
      <c r="T1451" s="24" t="str">
        <f t="shared" si="22"/>
        <v>IT2013CSR5</v>
      </c>
    </row>
    <row r="1452" spans="1:20" ht="15" customHeight="1">
      <c r="A1452" s="20" t="s">
        <v>15</v>
      </c>
      <c r="B1452" s="20" t="s">
        <v>34</v>
      </c>
      <c r="C1452" s="20">
        <v>2013</v>
      </c>
      <c r="D1452" s="20" t="s">
        <v>8</v>
      </c>
      <c r="E1452" s="18" t="s">
        <v>649</v>
      </c>
      <c r="F1452" s="20" t="s">
        <v>3</v>
      </c>
      <c r="G1452" s="18" t="s">
        <v>650</v>
      </c>
      <c r="H1452" s="18" t="s">
        <v>906</v>
      </c>
      <c r="I1452" s="20">
        <v>0.25</v>
      </c>
      <c r="J1452" s="21" t="s">
        <v>1260</v>
      </c>
      <c r="K1452" s="18" t="s">
        <v>1575</v>
      </c>
      <c r="L1452" s="18" t="s">
        <v>1149</v>
      </c>
      <c r="M1452" s="21">
        <v>0.25</v>
      </c>
      <c r="N1452" s="27"/>
      <c r="O1452" s="27"/>
      <c r="P1452" s="9" t="s">
        <v>17</v>
      </c>
      <c r="Q1452" s="9"/>
      <c r="T1452" s="24" t="str">
        <f t="shared" si="22"/>
        <v>IT2013CSR5</v>
      </c>
    </row>
    <row r="1453" spans="1:20" ht="15" customHeight="1">
      <c r="A1453" s="20" t="s">
        <v>15</v>
      </c>
      <c r="B1453" s="20" t="s">
        <v>34</v>
      </c>
      <c r="C1453" s="20">
        <v>2013</v>
      </c>
      <c r="D1453" s="20" t="s">
        <v>9</v>
      </c>
      <c r="E1453" s="18" t="s">
        <v>651</v>
      </c>
      <c r="F1453" s="20" t="s">
        <v>3</v>
      </c>
      <c r="G1453" s="18" t="s">
        <v>652</v>
      </c>
      <c r="H1453" s="18" t="s">
        <v>906</v>
      </c>
      <c r="I1453" s="20">
        <v>0.25</v>
      </c>
      <c r="J1453" s="21" t="s">
        <v>1264</v>
      </c>
      <c r="K1453" s="18" t="s">
        <v>1576</v>
      </c>
      <c r="L1453" s="18" t="s">
        <v>1149</v>
      </c>
      <c r="M1453" s="21">
        <v>0.25</v>
      </c>
      <c r="N1453" s="27"/>
      <c r="O1453" s="27"/>
      <c r="P1453" s="9" t="s">
        <v>17</v>
      </c>
      <c r="Q1453" s="9"/>
      <c r="T1453" s="24" t="str">
        <f t="shared" si="22"/>
        <v>IT2013CSR6</v>
      </c>
    </row>
    <row r="1454" spans="1:20" ht="15" customHeight="1">
      <c r="A1454" s="20" t="s">
        <v>15</v>
      </c>
      <c r="B1454" s="20" t="s">
        <v>34</v>
      </c>
      <c r="C1454" s="20">
        <v>2013</v>
      </c>
      <c r="D1454" s="20" t="s">
        <v>9</v>
      </c>
      <c r="E1454" s="18" t="s">
        <v>651</v>
      </c>
      <c r="F1454" s="20" t="s">
        <v>3</v>
      </c>
      <c r="G1454" s="18" t="s">
        <v>652</v>
      </c>
      <c r="H1454" s="18" t="s">
        <v>906</v>
      </c>
      <c r="I1454" s="20">
        <v>0.25</v>
      </c>
      <c r="J1454" s="21" t="s">
        <v>1260</v>
      </c>
      <c r="K1454" s="18" t="s">
        <v>1577</v>
      </c>
      <c r="L1454" s="18" t="s">
        <v>1174</v>
      </c>
      <c r="M1454" s="21">
        <v>0.75</v>
      </c>
      <c r="N1454" s="27"/>
      <c r="O1454" s="27"/>
      <c r="P1454" s="9" t="s">
        <v>17</v>
      </c>
      <c r="Q1454" s="9"/>
      <c r="T1454" s="24" t="str">
        <f t="shared" si="22"/>
        <v>IT2013CSR6</v>
      </c>
    </row>
    <row r="1455" spans="1:20" ht="15" customHeight="1">
      <c r="A1455" s="20" t="s">
        <v>15</v>
      </c>
      <c r="B1455" s="20" t="s">
        <v>34</v>
      </c>
      <c r="C1455" s="20">
        <v>2013</v>
      </c>
      <c r="D1455" s="20" t="s">
        <v>9</v>
      </c>
      <c r="E1455" s="18" t="s">
        <v>651</v>
      </c>
      <c r="F1455" s="20" t="s">
        <v>3</v>
      </c>
      <c r="G1455" s="18" t="s">
        <v>652</v>
      </c>
      <c r="H1455" s="18" t="s">
        <v>906</v>
      </c>
      <c r="I1455" s="20">
        <v>0.25</v>
      </c>
      <c r="J1455" s="21" t="s">
        <v>1261</v>
      </c>
      <c r="K1455" s="18" t="s">
        <v>1578</v>
      </c>
      <c r="L1455" s="18" t="s">
        <v>1149</v>
      </c>
      <c r="M1455" s="21">
        <v>0.25</v>
      </c>
      <c r="N1455" s="27"/>
      <c r="O1455" s="27"/>
      <c r="P1455" s="9" t="s">
        <v>17</v>
      </c>
      <c r="Q1455" s="9"/>
      <c r="T1455" s="24" t="str">
        <f t="shared" si="22"/>
        <v>IT2013CSR6</v>
      </c>
    </row>
    <row r="1456" spans="1:20" ht="15" customHeight="1">
      <c r="A1456" s="20" t="s">
        <v>15</v>
      </c>
      <c r="B1456" s="20" t="s">
        <v>34</v>
      </c>
      <c r="C1456" s="20">
        <v>2014</v>
      </c>
      <c r="D1456" s="20" t="s">
        <v>4</v>
      </c>
      <c r="E1456" s="18" t="s">
        <v>653</v>
      </c>
      <c r="F1456" s="20" t="s">
        <v>13</v>
      </c>
      <c r="G1456" s="18" t="s">
        <v>654</v>
      </c>
      <c r="H1456" s="18" t="s">
        <v>906</v>
      </c>
      <c r="I1456" s="20">
        <v>0.25</v>
      </c>
      <c r="J1456" s="21" t="s">
        <v>1264</v>
      </c>
      <c r="K1456" s="18" t="s">
        <v>1421</v>
      </c>
      <c r="L1456" s="18" t="s">
        <v>1149</v>
      </c>
      <c r="M1456" s="21">
        <v>0.25</v>
      </c>
      <c r="N1456" s="27"/>
      <c r="O1456" s="27"/>
      <c r="P1456" s="9" t="s">
        <v>17</v>
      </c>
      <c r="Q1456" s="9"/>
      <c r="T1456" s="24" t="str">
        <f t="shared" si="22"/>
        <v>IT2014CSR1</v>
      </c>
    </row>
    <row r="1457" spans="1:20" ht="15" customHeight="1">
      <c r="A1457" s="20" t="s">
        <v>15</v>
      </c>
      <c r="B1457" s="20" t="s">
        <v>34</v>
      </c>
      <c r="C1457" s="20">
        <v>2014</v>
      </c>
      <c r="D1457" s="20" t="s">
        <v>4</v>
      </c>
      <c r="E1457" s="18" t="s">
        <v>653</v>
      </c>
      <c r="F1457" s="20" t="s">
        <v>13</v>
      </c>
      <c r="G1457" s="18" t="s">
        <v>654</v>
      </c>
      <c r="H1457" s="18" t="s">
        <v>906</v>
      </c>
      <c r="I1457" s="20">
        <v>0.25</v>
      </c>
      <c r="J1457" s="21" t="s">
        <v>1260</v>
      </c>
      <c r="K1457" s="18" t="s">
        <v>1422</v>
      </c>
      <c r="L1457" s="18" t="s">
        <v>1149</v>
      </c>
      <c r="M1457" s="21">
        <v>0.25</v>
      </c>
      <c r="N1457" s="27"/>
      <c r="O1457" s="27"/>
      <c r="P1457" s="9" t="s">
        <v>17</v>
      </c>
      <c r="Q1457" s="9"/>
      <c r="T1457" s="24" t="str">
        <f t="shared" si="22"/>
        <v>IT2014CSR1</v>
      </c>
    </row>
    <row r="1458" spans="1:20" ht="15" customHeight="1">
      <c r="A1458" s="20" t="s">
        <v>15</v>
      </c>
      <c r="B1458" s="20" t="s">
        <v>34</v>
      </c>
      <c r="C1458" s="20">
        <v>2014</v>
      </c>
      <c r="D1458" s="20" t="s">
        <v>4</v>
      </c>
      <c r="E1458" s="18" t="s">
        <v>653</v>
      </c>
      <c r="F1458" s="20" t="s">
        <v>13</v>
      </c>
      <c r="G1458" s="18" t="s">
        <v>654</v>
      </c>
      <c r="H1458" s="18" t="s">
        <v>906</v>
      </c>
      <c r="I1458" s="20">
        <v>0.25</v>
      </c>
      <c r="J1458" s="21" t="s">
        <v>1261</v>
      </c>
      <c r="K1458" s="18" t="s">
        <v>1420</v>
      </c>
      <c r="L1458" s="18" t="s">
        <v>1174</v>
      </c>
      <c r="M1458" s="21">
        <v>0.75</v>
      </c>
      <c r="N1458" s="27"/>
      <c r="O1458" s="27"/>
      <c r="P1458" s="9" t="s">
        <v>17</v>
      </c>
      <c r="Q1458" s="9"/>
      <c r="T1458" s="24" t="str">
        <f t="shared" si="22"/>
        <v>IT2014CSR1</v>
      </c>
    </row>
    <row r="1459" spans="1:20" ht="15" customHeight="1">
      <c r="A1459" s="20" t="s">
        <v>15</v>
      </c>
      <c r="B1459" s="20" t="s">
        <v>34</v>
      </c>
      <c r="C1459" s="20">
        <v>2014</v>
      </c>
      <c r="D1459" s="20" t="s">
        <v>5</v>
      </c>
      <c r="E1459" s="18" t="s">
        <v>662</v>
      </c>
      <c r="F1459" s="20" t="s">
        <v>3</v>
      </c>
      <c r="G1459" s="18" t="s">
        <v>663</v>
      </c>
      <c r="H1459" s="18" t="s">
        <v>1</v>
      </c>
      <c r="I1459" s="20">
        <v>0.5</v>
      </c>
      <c r="J1459" s="21" t="s">
        <v>1264</v>
      </c>
      <c r="K1459" s="18" t="s">
        <v>1426</v>
      </c>
      <c r="L1459" s="18" t="s">
        <v>142</v>
      </c>
      <c r="M1459" s="21">
        <v>0.5</v>
      </c>
      <c r="N1459" s="27"/>
      <c r="O1459" s="27"/>
      <c r="P1459" s="9" t="s">
        <v>17</v>
      </c>
      <c r="Q1459" s="9"/>
      <c r="T1459" s="24" t="str">
        <f t="shared" si="22"/>
        <v>IT2014CSR2</v>
      </c>
    </row>
    <row r="1460" spans="1:20" ht="15" customHeight="1">
      <c r="A1460" s="20" t="s">
        <v>15</v>
      </c>
      <c r="B1460" s="20" t="s">
        <v>34</v>
      </c>
      <c r="C1460" s="20">
        <v>2014</v>
      </c>
      <c r="D1460" s="20" t="s">
        <v>5</v>
      </c>
      <c r="E1460" s="18" t="s">
        <v>662</v>
      </c>
      <c r="F1460" s="20" t="s">
        <v>3</v>
      </c>
      <c r="G1460" s="18" t="s">
        <v>663</v>
      </c>
      <c r="H1460" s="18" t="s">
        <v>1</v>
      </c>
      <c r="I1460" s="20">
        <v>0.5</v>
      </c>
      <c r="J1460" s="21" t="s">
        <v>1260</v>
      </c>
      <c r="K1460" s="18" t="s">
        <v>1423</v>
      </c>
      <c r="L1460" s="18" t="s">
        <v>1149</v>
      </c>
      <c r="M1460" s="21">
        <v>0.25</v>
      </c>
      <c r="N1460" s="27"/>
      <c r="O1460" s="27"/>
      <c r="P1460" s="9" t="s">
        <v>17</v>
      </c>
      <c r="Q1460" s="9"/>
      <c r="T1460" s="24" t="str">
        <f t="shared" si="22"/>
        <v>IT2014CSR2</v>
      </c>
    </row>
    <row r="1461" spans="1:20" ht="15" customHeight="1">
      <c r="A1461" s="20" t="s">
        <v>15</v>
      </c>
      <c r="B1461" s="20" t="s">
        <v>34</v>
      </c>
      <c r="C1461" s="20">
        <v>2014</v>
      </c>
      <c r="D1461" s="20" t="s">
        <v>5</v>
      </c>
      <c r="E1461" s="18" t="s">
        <v>662</v>
      </c>
      <c r="F1461" s="20" t="s">
        <v>3</v>
      </c>
      <c r="G1461" s="18" t="s">
        <v>663</v>
      </c>
      <c r="H1461" s="18" t="s">
        <v>1</v>
      </c>
      <c r="I1461" s="20">
        <v>0.5</v>
      </c>
      <c r="J1461" s="21" t="s">
        <v>1261</v>
      </c>
      <c r="K1461" s="18" t="s">
        <v>1424</v>
      </c>
      <c r="L1461" s="18" t="s">
        <v>142</v>
      </c>
      <c r="M1461" s="21">
        <v>0.5</v>
      </c>
      <c r="N1461" s="27"/>
      <c r="O1461" s="27"/>
      <c r="P1461" s="9" t="s">
        <v>17</v>
      </c>
      <c r="Q1461" s="9"/>
      <c r="T1461" s="24" t="str">
        <f t="shared" si="22"/>
        <v>IT2014CSR2</v>
      </c>
    </row>
    <row r="1462" spans="1:20" ht="15" customHeight="1">
      <c r="A1462" s="20" t="s">
        <v>15</v>
      </c>
      <c r="B1462" s="20" t="s">
        <v>34</v>
      </c>
      <c r="C1462" s="20">
        <v>2014</v>
      </c>
      <c r="D1462" s="20" t="s">
        <v>6</v>
      </c>
      <c r="E1462" s="18" t="s">
        <v>655</v>
      </c>
      <c r="F1462" s="20" t="s">
        <v>3</v>
      </c>
      <c r="G1462" s="18" t="s">
        <v>656</v>
      </c>
      <c r="H1462" s="18" t="s">
        <v>906</v>
      </c>
      <c r="I1462" s="20">
        <v>0.25</v>
      </c>
      <c r="J1462" s="21" t="s">
        <v>1264</v>
      </c>
      <c r="K1462" s="18" t="s">
        <v>1425</v>
      </c>
      <c r="L1462" s="18" t="s">
        <v>1149</v>
      </c>
      <c r="M1462" s="21">
        <v>0.25</v>
      </c>
      <c r="N1462" s="27"/>
      <c r="O1462" s="27"/>
      <c r="P1462" s="9" t="s">
        <v>17</v>
      </c>
      <c r="Q1462" s="9"/>
      <c r="T1462" s="24" t="str">
        <f t="shared" si="22"/>
        <v>IT2014CSR3</v>
      </c>
    </row>
    <row r="1463" spans="1:20" ht="15" customHeight="1">
      <c r="A1463" s="20" t="s">
        <v>15</v>
      </c>
      <c r="B1463" s="20" t="s">
        <v>34</v>
      </c>
      <c r="C1463" s="20">
        <v>2014</v>
      </c>
      <c r="D1463" s="20" t="s">
        <v>6</v>
      </c>
      <c r="E1463" s="18" t="s">
        <v>655</v>
      </c>
      <c r="F1463" s="20" t="s">
        <v>3</v>
      </c>
      <c r="G1463" s="18" t="s">
        <v>656</v>
      </c>
      <c r="H1463" s="18" t="s">
        <v>906</v>
      </c>
      <c r="I1463" s="20">
        <v>0.25</v>
      </c>
      <c r="J1463" s="21" t="s">
        <v>1260</v>
      </c>
      <c r="K1463" s="18" t="s">
        <v>1427</v>
      </c>
      <c r="L1463" s="18" t="s">
        <v>1149</v>
      </c>
      <c r="M1463" s="21">
        <v>0.25</v>
      </c>
      <c r="N1463" s="27"/>
      <c r="O1463" s="27"/>
      <c r="P1463" s="9" t="s">
        <v>17</v>
      </c>
      <c r="Q1463" s="9"/>
      <c r="T1463" s="24" t="str">
        <f t="shared" si="22"/>
        <v>IT2014CSR3</v>
      </c>
    </row>
    <row r="1464" spans="1:20" ht="15" customHeight="1">
      <c r="A1464" s="20" t="s">
        <v>15</v>
      </c>
      <c r="B1464" s="20" t="s">
        <v>34</v>
      </c>
      <c r="C1464" s="20">
        <v>2014</v>
      </c>
      <c r="D1464" s="20" t="s">
        <v>6</v>
      </c>
      <c r="E1464" s="18" t="s">
        <v>655</v>
      </c>
      <c r="F1464" s="20" t="s">
        <v>3</v>
      </c>
      <c r="G1464" s="18" t="s">
        <v>656</v>
      </c>
      <c r="H1464" s="18" t="s">
        <v>906</v>
      </c>
      <c r="I1464" s="20">
        <v>0.25</v>
      </c>
      <c r="J1464" s="21" t="s">
        <v>1261</v>
      </c>
      <c r="K1464" s="18" t="s">
        <v>1428</v>
      </c>
      <c r="L1464" s="18" t="s">
        <v>142</v>
      </c>
      <c r="M1464" s="21">
        <v>0.5</v>
      </c>
      <c r="N1464" s="27"/>
      <c r="O1464" s="27"/>
      <c r="P1464" s="9" t="s">
        <v>17</v>
      </c>
      <c r="Q1464" s="9"/>
      <c r="T1464" s="24" t="str">
        <f t="shared" si="22"/>
        <v>IT2014CSR3</v>
      </c>
    </row>
    <row r="1465" spans="1:20" ht="15" customHeight="1">
      <c r="A1465" s="20" t="s">
        <v>15</v>
      </c>
      <c r="B1465" s="20" t="s">
        <v>34</v>
      </c>
      <c r="C1465" s="20">
        <v>2014</v>
      </c>
      <c r="D1465" s="20" t="s">
        <v>7</v>
      </c>
      <c r="E1465" s="18" t="s">
        <v>657</v>
      </c>
      <c r="F1465" s="20" t="s">
        <v>3</v>
      </c>
      <c r="G1465" s="18" t="s">
        <v>658</v>
      </c>
      <c r="H1465" s="18" t="s">
        <v>1</v>
      </c>
      <c r="I1465" s="20">
        <v>0.5</v>
      </c>
      <c r="J1465" s="21" t="s">
        <v>1264</v>
      </c>
      <c r="K1465" s="18" t="s">
        <v>1429</v>
      </c>
      <c r="L1465" s="18" t="s">
        <v>142</v>
      </c>
      <c r="M1465" s="21">
        <v>0.5</v>
      </c>
      <c r="N1465" s="27"/>
      <c r="O1465" s="27"/>
      <c r="P1465" s="9" t="s">
        <v>17</v>
      </c>
      <c r="Q1465" s="9"/>
      <c r="T1465" s="24" t="str">
        <f t="shared" si="22"/>
        <v>IT2014CSR4</v>
      </c>
    </row>
    <row r="1466" spans="1:20" ht="15" customHeight="1">
      <c r="A1466" s="20" t="s">
        <v>15</v>
      </c>
      <c r="B1466" s="20" t="s">
        <v>34</v>
      </c>
      <c r="C1466" s="20">
        <v>2014</v>
      </c>
      <c r="D1466" s="20" t="s">
        <v>7</v>
      </c>
      <c r="E1466" s="18" t="s">
        <v>657</v>
      </c>
      <c r="F1466" s="20" t="s">
        <v>3</v>
      </c>
      <c r="G1466" s="18" t="s">
        <v>658</v>
      </c>
      <c r="H1466" s="18" t="s">
        <v>1</v>
      </c>
      <c r="I1466" s="20">
        <v>0.5</v>
      </c>
      <c r="J1466" s="21" t="s">
        <v>1260</v>
      </c>
      <c r="K1466" s="18" t="s">
        <v>1438</v>
      </c>
      <c r="L1466" s="18" t="s">
        <v>142</v>
      </c>
      <c r="M1466" s="21">
        <v>0.5</v>
      </c>
      <c r="N1466" s="27"/>
      <c r="O1466" s="27"/>
      <c r="P1466" s="9" t="s">
        <v>17</v>
      </c>
      <c r="Q1466" s="9"/>
      <c r="T1466" s="24" t="str">
        <f t="shared" si="22"/>
        <v>IT2014CSR4</v>
      </c>
    </row>
    <row r="1467" spans="1:20" ht="15" customHeight="1">
      <c r="A1467" s="20" t="s">
        <v>15</v>
      </c>
      <c r="B1467" s="20" t="s">
        <v>34</v>
      </c>
      <c r="C1467" s="20">
        <v>2014</v>
      </c>
      <c r="D1467" s="20" t="s">
        <v>7</v>
      </c>
      <c r="E1467" s="18" t="s">
        <v>657</v>
      </c>
      <c r="F1467" s="20" t="s">
        <v>3</v>
      </c>
      <c r="G1467" s="18" t="s">
        <v>658</v>
      </c>
      <c r="H1467" s="18" t="s">
        <v>1</v>
      </c>
      <c r="I1467" s="20">
        <v>0.5</v>
      </c>
      <c r="J1467" s="21" t="s">
        <v>1261</v>
      </c>
      <c r="K1467" s="18" t="s">
        <v>1433</v>
      </c>
      <c r="L1467" s="18" t="s">
        <v>1174</v>
      </c>
      <c r="M1467" s="21">
        <v>0.75</v>
      </c>
      <c r="N1467" s="27"/>
      <c r="O1467" s="27"/>
      <c r="P1467" s="9" t="s">
        <v>17</v>
      </c>
      <c r="Q1467" s="9"/>
      <c r="T1467" s="24" t="str">
        <f t="shared" si="22"/>
        <v>IT2014CSR4</v>
      </c>
    </row>
    <row r="1468" spans="1:20" ht="15" customHeight="1">
      <c r="A1468" s="20" t="s">
        <v>15</v>
      </c>
      <c r="B1468" s="20" t="s">
        <v>34</v>
      </c>
      <c r="C1468" s="20">
        <v>2014</v>
      </c>
      <c r="D1468" s="20" t="s">
        <v>8</v>
      </c>
      <c r="E1468" s="18" t="s">
        <v>659</v>
      </c>
      <c r="F1468" s="20" t="s">
        <v>3</v>
      </c>
      <c r="G1468" s="18" t="s">
        <v>3070</v>
      </c>
      <c r="H1468" s="18" t="s">
        <v>1</v>
      </c>
      <c r="I1468" s="20">
        <v>0.5</v>
      </c>
      <c r="J1468" s="21" t="s">
        <v>1264</v>
      </c>
      <c r="K1468" s="18" t="s">
        <v>1434</v>
      </c>
      <c r="L1468" s="18" t="s">
        <v>142</v>
      </c>
      <c r="M1468" s="21">
        <v>0.5</v>
      </c>
      <c r="N1468" s="27"/>
      <c r="O1468" s="27"/>
      <c r="P1468" s="9" t="s">
        <v>17</v>
      </c>
      <c r="Q1468" s="9"/>
      <c r="T1468" s="24" t="str">
        <f t="shared" si="22"/>
        <v>IT2014CSR5</v>
      </c>
    </row>
    <row r="1469" spans="1:20" ht="15" customHeight="1">
      <c r="A1469" s="20" t="s">
        <v>15</v>
      </c>
      <c r="B1469" s="20" t="s">
        <v>34</v>
      </c>
      <c r="C1469" s="20">
        <v>2014</v>
      </c>
      <c r="D1469" s="20" t="s">
        <v>8</v>
      </c>
      <c r="E1469" s="18" t="s">
        <v>659</v>
      </c>
      <c r="F1469" s="20" t="s">
        <v>3</v>
      </c>
      <c r="G1469" s="18" t="s">
        <v>3070</v>
      </c>
      <c r="H1469" s="18" t="s">
        <v>1</v>
      </c>
      <c r="I1469" s="20">
        <v>0.5</v>
      </c>
      <c r="J1469" s="21" t="s">
        <v>1260</v>
      </c>
      <c r="K1469" s="18" t="s">
        <v>1430</v>
      </c>
      <c r="L1469" s="18" t="s">
        <v>1149</v>
      </c>
      <c r="M1469" s="21">
        <v>0.25</v>
      </c>
      <c r="N1469" s="27"/>
      <c r="O1469" s="27"/>
      <c r="P1469" s="9" t="s">
        <v>17</v>
      </c>
      <c r="Q1469" s="9"/>
      <c r="T1469" s="24" t="str">
        <f t="shared" si="22"/>
        <v>IT2014CSR5</v>
      </c>
    </row>
    <row r="1470" spans="1:20" ht="15" customHeight="1">
      <c r="A1470" s="20" t="s">
        <v>15</v>
      </c>
      <c r="B1470" s="20" t="s">
        <v>34</v>
      </c>
      <c r="C1470" s="20">
        <v>2014</v>
      </c>
      <c r="D1470" s="20" t="s">
        <v>8</v>
      </c>
      <c r="E1470" s="18" t="s">
        <v>659</v>
      </c>
      <c r="F1470" s="20" t="s">
        <v>3</v>
      </c>
      <c r="G1470" s="18" t="s">
        <v>3070</v>
      </c>
      <c r="H1470" s="18" t="s">
        <v>1</v>
      </c>
      <c r="I1470" s="20">
        <v>0.5</v>
      </c>
      <c r="J1470" s="21" t="s">
        <v>1261</v>
      </c>
      <c r="K1470" s="18" t="s">
        <v>1439</v>
      </c>
      <c r="L1470" s="18" t="s">
        <v>1149</v>
      </c>
      <c r="M1470" s="21">
        <v>0.25</v>
      </c>
      <c r="N1470" s="27"/>
      <c r="O1470" s="27"/>
      <c r="P1470" s="9" t="s">
        <v>17</v>
      </c>
      <c r="Q1470" s="9"/>
      <c r="T1470" s="24" t="str">
        <f t="shared" si="22"/>
        <v>IT2014CSR5</v>
      </c>
    </row>
    <row r="1471" spans="1:20" ht="15" customHeight="1">
      <c r="A1471" s="20" t="s">
        <v>15</v>
      </c>
      <c r="B1471" s="20" t="s">
        <v>34</v>
      </c>
      <c r="C1471" s="20">
        <v>2014</v>
      </c>
      <c r="D1471" s="20" t="s">
        <v>9</v>
      </c>
      <c r="E1471" s="18" t="s">
        <v>660</v>
      </c>
      <c r="F1471" s="20" t="s">
        <v>3</v>
      </c>
      <c r="G1471" s="18" t="s">
        <v>661</v>
      </c>
      <c r="H1471" s="18" t="s">
        <v>1</v>
      </c>
      <c r="I1471" s="20">
        <v>0.5</v>
      </c>
      <c r="J1471" s="21" t="s">
        <v>1264</v>
      </c>
      <c r="K1471" s="18" t="s">
        <v>1431</v>
      </c>
      <c r="L1471" s="18" t="s">
        <v>142</v>
      </c>
      <c r="M1471" s="21">
        <v>0.5</v>
      </c>
      <c r="N1471" s="27"/>
      <c r="O1471" s="27"/>
      <c r="P1471" s="9" t="s">
        <v>17</v>
      </c>
      <c r="Q1471" s="9"/>
      <c r="T1471" s="24" t="str">
        <f t="shared" si="22"/>
        <v>IT2014CSR6</v>
      </c>
    </row>
    <row r="1472" spans="1:20" ht="15" customHeight="1">
      <c r="A1472" s="20" t="s">
        <v>15</v>
      </c>
      <c r="B1472" s="20" t="s">
        <v>34</v>
      </c>
      <c r="C1472" s="20">
        <v>2014</v>
      </c>
      <c r="D1472" s="20" t="s">
        <v>9</v>
      </c>
      <c r="E1472" s="18" t="s">
        <v>660</v>
      </c>
      <c r="F1472" s="20" t="s">
        <v>3</v>
      </c>
      <c r="G1472" s="18" t="s">
        <v>661</v>
      </c>
      <c r="H1472" s="18" t="s">
        <v>1</v>
      </c>
      <c r="I1472" s="20">
        <v>0.5</v>
      </c>
      <c r="J1472" s="21" t="s">
        <v>1260</v>
      </c>
      <c r="K1472" s="18" t="s">
        <v>1443</v>
      </c>
      <c r="L1472" s="18" t="s">
        <v>142</v>
      </c>
      <c r="M1472" s="21">
        <v>0.5</v>
      </c>
      <c r="N1472" s="27"/>
      <c r="O1472" s="27"/>
      <c r="P1472" s="9" t="s">
        <v>17</v>
      </c>
      <c r="Q1472" s="9"/>
      <c r="T1472" s="24" t="str">
        <f t="shared" si="22"/>
        <v>IT2014CSR6</v>
      </c>
    </row>
    <row r="1473" spans="1:20" ht="15" customHeight="1">
      <c r="A1473" s="20" t="s">
        <v>15</v>
      </c>
      <c r="B1473" s="20" t="s">
        <v>34</v>
      </c>
      <c r="C1473" s="20">
        <v>2014</v>
      </c>
      <c r="D1473" s="20" t="s">
        <v>9</v>
      </c>
      <c r="E1473" s="18" t="s">
        <v>660</v>
      </c>
      <c r="F1473" s="20" t="s">
        <v>3</v>
      </c>
      <c r="G1473" s="18" t="s">
        <v>661</v>
      </c>
      <c r="H1473" s="18" t="s">
        <v>1</v>
      </c>
      <c r="I1473" s="20">
        <v>0.5</v>
      </c>
      <c r="J1473" s="21" t="s">
        <v>1261</v>
      </c>
      <c r="K1473" s="18" t="s">
        <v>1432</v>
      </c>
      <c r="L1473" s="18" t="s">
        <v>1149</v>
      </c>
      <c r="M1473" s="21">
        <v>0.25</v>
      </c>
      <c r="N1473" s="27"/>
      <c r="O1473" s="27"/>
      <c r="P1473" s="9" t="s">
        <v>17</v>
      </c>
      <c r="Q1473" s="9"/>
      <c r="T1473" s="24" t="str">
        <f t="shared" si="22"/>
        <v>IT2014CSR6</v>
      </c>
    </row>
    <row r="1474" spans="1:20" ht="15" customHeight="1">
      <c r="A1474" s="20" t="s">
        <v>15</v>
      </c>
      <c r="B1474" s="20" t="s">
        <v>34</v>
      </c>
      <c r="C1474" s="20">
        <v>2014</v>
      </c>
      <c r="D1474" s="20" t="s">
        <v>10</v>
      </c>
      <c r="E1474" s="18" t="s">
        <v>664</v>
      </c>
      <c r="F1474" s="20" t="s">
        <v>3</v>
      </c>
      <c r="G1474" s="18" t="s">
        <v>665</v>
      </c>
      <c r="H1474" s="18" t="s">
        <v>906</v>
      </c>
      <c r="I1474" s="20">
        <v>0.25</v>
      </c>
      <c r="J1474" s="21" t="s">
        <v>1264</v>
      </c>
      <c r="K1474" s="18" t="s">
        <v>1440</v>
      </c>
      <c r="L1474" s="18" t="s">
        <v>142</v>
      </c>
      <c r="M1474" s="21">
        <v>0.5</v>
      </c>
      <c r="N1474" s="27"/>
      <c r="O1474" s="27"/>
      <c r="P1474" s="9" t="s">
        <v>17</v>
      </c>
      <c r="Q1474" s="9"/>
      <c r="T1474" s="24" t="str">
        <f t="shared" si="22"/>
        <v>IT2014CSR7</v>
      </c>
    </row>
    <row r="1475" spans="1:20" ht="15" customHeight="1">
      <c r="A1475" s="20" t="s">
        <v>15</v>
      </c>
      <c r="B1475" s="20" t="s">
        <v>34</v>
      </c>
      <c r="C1475" s="20">
        <v>2014</v>
      </c>
      <c r="D1475" s="20" t="s">
        <v>10</v>
      </c>
      <c r="E1475" s="18" t="s">
        <v>664</v>
      </c>
      <c r="F1475" s="20" t="s">
        <v>3</v>
      </c>
      <c r="G1475" s="18" t="s">
        <v>665</v>
      </c>
      <c r="H1475" s="18" t="s">
        <v>906</v>
      </c>
      <c r="I1475" s="20">
        <v>0.25</v>
      </c>
      <c r="J1475" s="21" t="s">
        <v>1260</v>
      </c>
      <c r="K1475" s="18" t="s">
        <v>1435</v>
      </c>
      <c r="L1475" s="18" t="s">
        <v>1149</v>
      </c>
      <c r="M1475" s="21">
        <v>0.25</v>
      </c>
      <c r="N1475" s="27"/>
      <c r="O1475" s="27"/>
      <c r="Q1475" s="9"/>
      <c r="T1475" s="24" t="str">
        <f t="shared" si="22"/>
        <v>IT2014CSR7</v>
      </c>
    </row>
    <row r="1476" spans="1:20" ht="15" customHeight="1">
      <c r="A1476" s="20" t="s">
        <v>15</v>
      </c>
      <c r="B1476" s="20" t="s">
        <v>34</v>
      </c>
      <c r="C1476" s="20">
        <v>2014</v>
      </c>
      <c r="D1476" s="20" t="s">
        <v>10</v>
      </c>
      <c r="E1476" s="18" t="s">
        <v>664</v>
      </c>
      <c r="F1476" s="20" t="s">
        <v>3</v>
      </c>
      <c r="G1476" s="18" t="s">
        <v>665</v>
      </c>
      <c r="H1476" s="18" t="s">
        <v>906</v>
      </c>
      <c r="I1476" s="20">
        <v>0.25</v>
      </c>
      <c r="J1476" s="21" t="s">
        <v>1261</v>
      </c>
      <c r="K1476" s="18" t="s">
        <v>1436</v>
      </c>
      <c r="L1476" s="18" t="s">
        <v>1164</v>
      </c>
      <c r="M1476" s="21">
        <v>0</v>
      </c>
      <c r="N1476" s="27"/>
      <c r="O1476" s="27"/>
      <c r="Q1476" s="9"/>
      <c r="T1476" s="24" t="str">
        <f t="shared" si="22"/>
        <v>IT2014CSR7</v>
      </c>
    </row>
    <row r="1477" spans="1:20" ht="15" customHeight="1">
      <c r="A1477" s="20" t="s">
        <v>15</v>
      </c>
      <c r="B1477" s="20" t="s">
        <v>34</v>
      </c>
      <c r="C1477" s="20">
        <v>2014</v>
      </c>
      <c r="D1477" s="20" t="s">
        <v>10</v>
      </c>
      <c r="E1477" s="18" t="s">
        <v>664</v>
      </c>
      <c r="F1477" s="20" t="s">
        <v>3</v>
      </c>
      <c r="G1477" s="18" t="s">
        <v>665</v>
      </c>
      <c r="H1477" s="18" t="s">
        <v>906</v>
      </c>
      <c r="I1477" s="20">
        <v>0.25</v>
      </c>
      <c r="J1477" s="21" t="s">
        <v>1262</v>
      </c>
      <c r="K1477" s="18" t="s">
        <v>1441</v>
      </c>
      <c r="L1477" s="18" t="s">
        <v>1149</v>
      </c>
      <c r="M1477" s="21">
        <v>0.25</v>
      </c>
      <c r="N1477" s="27"/>
      <c r="O1477" s="27"/>
      <c r="Q1477" s="9"/>
      <c r="T1477" s="24" t="str">
        <f t="shared" si="22"/>
        <v>IT2014CSR7</v>
      </c>
    </row>
    <row r="1478" spans="1:20" ht="15" customHeight="1">
      <c r="A1478" s="20" t="s">
        <v>15</v>
      </c>
      <c r="B1478" s="20" t="s">
        <v>34</v>
      </c>
      <c r="C1478" s="20">
        <v>2014</v>
      </c>
      <c r="D1478" s="20" t="s">
        <v>25</v>
      </c>
      <c r="E1478" s="18" t="s">
        <v>666</v>
      </c>
      <c r="F1478" s="20" t="s">
        <v>3</v>
      </c>
      <c r="G1478" s="18" t="s">
        <v>3069</v>
      </c>
      <c r="H1478" s="18" t="s">
        <v>906</v>
      </c>
      <c r="I1478" s="20">
        <v>0.25</v>
      </c>
      <c r="J1478" s="21" t="s">
        <v>1264</v>
      </c>
      <c r="K1478" s="18" t="s">
        <v>1442</v>
      </c>
      <c r="L1478" s="18" t="s">
        <v>1174</v>
      </c>
      <c r="M1478" s="21">
        <v>0.75</v>
      </c>
      <c r="N1478" s="27"/>
      <c r="O1478" s="27"/>
      <c r="Q1478" s="9"/>
      <c r="T1478" s="24" t="str">
        <f t="shared" si="22"/>
        <v>IT2014CSR8</v>
      </c>
    </row>
    <row r="1479" spans="1:20" ht="15" customHeight="1">
      <c r="A1479" s="20" t="s">
        <v>15</v>
      </c>
      <c r="B1479" s="20" t="s">
        <v>34</v>
      </c>
      <c r="C1479" s="20">
        <v>2014</v>
      </c>
      <c r="D1479" s="20" t="s">
        <v>25</v>
      </c>
      <c r="E1479" s="18" t="s">
        <v>666</v>
      </c>
      <c r="F1479" s="20" t="s">
        <v>3</v>
      </c>
      <c r="G1479" s="18" t="s">
        <v>3069</v>
      </c>
      <c r="H1479" s="18" t="s">
        <v>906</v>
      </c>
      <c r="I1479" s="20">
        <v>0.25</v>
      </c>
      <c r="J1479" s="21" t="s">
        <v>1260</v>
      </c>
      <c r="K1479" s="18" t="s">
        <v>1437</v>
      </c>
      <c r="L1479" s="18" t="s">
        <v>1149</v>
      </c>
      <c r="M1479" s="21">
        <v>0.25</v>
      </c>
      <c r="N1479" s="27"/>
      <c r="O1479" s="27"/>
      <c r="Q1479" s="9"/>
      <c r="T1479" s="24" t="str">
        <f t="shared" ref="T1479:T1542" si="23">A1479&amp;C1479&amp;D1479</f>
        <v>IT2014CSR8</v>
      </c>
    </row>
    <row r="1480" spans="1:20" ht="15" customHeight="1">
      <c r="A1480" s="20" t="s">
        <v>15</v>
      </c>
      <c r="B1480" s="20" t="s">
        <v>34</v>
      </c>
      <c r="C1480" s="20">
        <v>2015</v>
      </c>
      <c r="D1480" s="20" t="s">
        <v>4</v>
      </c>
      <c r="E1480" s="18" t="s">
        <v>1049</v>
      </c>
      <c r="F1480" s="20" t="s">
        <v>13</v>
      </c>
      <c r="G1480" s="18" t="s">
        <v>2160</v>
      </c>
      <c r="H1480" s="18" t="s">
        <v>906</v>
      </c>
      <c r="I1480" s="20">
        <v>0.25</v>
      </c>
      <c r="J1480" s="21" t="s">
        <v>1264</v>
      </c>
      <c r="K1480" s="18" t="s">
        <v>2060</v>
      </c>
      <c r="L1480" s="18" t="s">
        <v>1149</v>
      </c>
      <c r="M1480" s="21">
        <v>0.25</v>
      </c>
      <c r="N1480" s="27"/>
      <c r="O1480" s="27"/>
      <c r="Q1480" s="9"/>
      <c r="T1480" s="24" t="str">
        <f t="shared" si="23"/>
        <v>IT2015CSR1</v>
      </c>
    </row>
    <row r="1481" spans="1:20" ht="15" customHeight="1">
      <c r="A1481" s="20" t="s">
        <v>15</v>
      </c>
      <c r="B1481" s="20" t="s">
        <v>34</v>
      </c>
      <c r="C1481" s="20">
        <v>2015</v>
      </c>
      <c r="D1481" s="20" t="s">
        <v>4</v>
      </c>
      <c r="E1481" s="18" t="s">
        <v>1049</v>
      </c>
      <c r="F1481" s="20" t="s">
        <v>13</v>
      </c>
      <c r="G1481" s="18" t="s">
        <v>2160</v>
      </c>
      <c r="H1481" s="18" t="s">
        <v>906</v>
      </c>
      <c r="I1481" s="20">
        <v>0.25</v>
      </c>
      <c r="J1481" s="21" t="s">
        <v>1260</v>
      </c>
      <c r="K1481" s="18" t="s">
        <v>2061</v>
      </c>
      <c r="L1481" s="18" t="s">
        <v>142</v>
      </c>
      <c r="M1481" s="21">
        <v>0.5</v>
      </c>
      <c r="N1481" s="27"/>
      <c r="O1481" s="27"/>
      <c r="Q1481" s="9"/>
      <c r="T1481" s="24" t="str">
        <f t="shared" si="23"/>
        <v>IT2015CSR1</v>
      </c>
    </row>
    <row r="1482" spans="1:20" ht="15" customHeight="1">
      <c r="A1482" s="20" t="s">
        <v>15</v>
      </c>
      <c r="B1482" s="20" t="s">
        <v>34</v>
      </c>
      <c r="C1482" s="20">
        <v>2015</v>
      </c>
      <c r="D1482" s="20" t="s">
        <v>4</v>
      </c>
      <c r="E1482" s="18" t="s">
        <v>1049</v>
      </c>
      <c r="F1482" s="20" t="s">
        <v>13</v>
      </c>
      <c r="G1482" s="18" t="s">
        <v>2160</v>
      </c>
      <c r="H1482" s="18" t="s">
        <v>906</v>
      </c>
      <c r="I1482" s="20">
        <v>0.25</v>
      </c>
      <c r="J1482" s="21" t="s">
        <v>1261</v>
      </c>
      <c r="K1482" s="18" t="s">
        <v>2062</v>
      </c>
      <c r="L1482" s="18" t="s">
        <v>1149</v>
      </c>
      <c r="M1482" s="21">
        <v>0.25</v>
      </c>
      <c r="N1482" s="27"/>
      <c r="O1482" s="27"/>
      <c r="Q1482" s="9"/>
      <c r="T1482" s="24" t="str">
        <f t="shared" si="23"/>
        <v>IT2015CSR1</v>
      </c>
    </row>
    <row r="1483" spans="1:20" ht="15" customHeight="1">
      <c r="A1483" s="20" t="s">
        <v>15</v>
      </c>
      <c r="B1483" s="20" t="s">
        <v>34</v>
      </c>
      <c r="C1483" s="20">
        <v>2015</v>
      </c>
      <c r="D1483" s="20" t="s">
        <v>5</v>
      </c>
      <c r="E1483" s="18" t="s">
        <v>1054</v>
      </c>
      <c r="F1483" s="20" t="s">
        <v>3</v>
      </c>
      <c r="G1483" s="18" t="s">
        <v>2161</v>
      </c>
      <c r="H1483" s="18" t="s">
        <v>1</v>
      </c>
      <c r="I1483" s="20">
        <v>0.5</v>
      </c>
      <c r="J1483" s="21" t="s">
        <v>1264</v>
      </c>
      <c r="K1483" s="18" t="s">
        <v>2063</v>
      </c>
      <c r="L1483" s="18" t="s">
        <v>1149</v>
      </c>
      <c r="M1483" s="21">
        <v>0.25</v>
      </c>
      <c r="N1483" s="27"/>
      <c r="O1483" s="27"/>
      <c r="Q1483" s="9"/>
      <c r="T1483" s="24" t="str">
        <f t="shared" si="23"/>
        <v>IT2015CSR2</v>
      </c>
    </row>
    <row r="1484" spans="1:20" ht="15" customHeight="1">
      <c r="A1484" s="20" t="s">
        <v>15</v>
      </c>
      <c r="B1484" s="20" t="s">
        <v>34</v>
      </c>
      <c r="C1484" s="20">
        <v>2015</v>
      </c>
      <c r="D1484" s="20" t="s">
        <v>5</v>
      </c>
      <c r="E1484" s="18" t="s">
        <v>1054</v>
      </c>
      <c r="F1484" s="20" t="s">
        <v>3</v>
      </c>
      <c r="G1484" s="18" t="s">
        <v>2161</v>
      </c>
      <c r="H1484" s="18" t="s">
        <v>1</v>
      </c>
      <c r="I1484" s="20">
        <v>0.5</v>
      </c>
      <c r="J1484" s="21" t="s">
        <v>1260</v>
      </c>
      <c r="K1484" s="18" t="s">
        <v>2064</v>
      </c>
      <c r="L1484" s="18" t="s">
        <v>142</v>
      </c>
      <c r="M1484" s="21">
        <v>0.5</v>
      </c>
      <c r="N1484" s="27"/>
      <c r="O1484" s="27"/>
      <c r="Q1484" s="9"/>
      <c r="T1484" s="24" t="str">
        <f t="shared" si="23"/>
        <v>IT2015CSR2</v>
      </c>
    </row>
    <row r="1485" spans="1:20" ht="15" customHeight="1">
      <c r="A1485" s="20" t="s">
        <v>15</v>
      </c>
      <c r="B1485" s="20" t="s">
        <v>34</v>
      </c>
      <c r="C1485" s="20">
        <v>2015</v>
      </c>
      <c r="D1485" s="20" t="s">
        <v>6</v>
      </c>
      <c r="E1485" s="18" t="s">
        <v>1050</v>
      </c>
      <c r="F1485" s="20" t="s">
        <v>3</v>
      </c>
      <c r="G1485" s="18" t="s">
        <v>2162</v>
      </c>
      <c r="H1485" s="18" t="s">
        <v>1</v>
      </c>
      <c r="I1485" s="20">
        <v>0.5</v>
      </c>
      <c r="J1485" s="21" t="s">
        <v>1264</v>
      </c>
      <c r="K1485" s="18" t="s">
        <v>2067</v>
      </c>
      <c r="L1485" s="18" t="s">
        <v>142</v>
      </c>
      <c r="M1485" s="21">
        <v>0.5</v>
      </c>
      <c r="N1485" s="27"/>
      <c r="O1485" s="27"/>
      <c r="Q1485" s="9"/>
      <c r="T1485" s="24" t="str">
        <f t="shared" si="23"/>
        <v>IT2015CSR3</v>
      </c>
    </row>
    <row r="1486" spans="1:20" ht="15" customHeight="1">
      <c r="A1486" s="20" t="s">
        <v>15</v>
      </c>
      <c r="B1486" s="20" t="s">
        <v>34</v>
      </c>
      <c r="C1486" s="20">
        <v>2015</v>
      </c>
      <c r="D1486" s="20" t="s">
        <v>6</v>
      </c>
      <c r="E1486" s="18" t="s">
        <v>1050</v>
      </c>
      <c r="F1486" s="20" t="s">
        <v>3</v>
      </c>
      <c r="G1486" s="18" t="s">
        <v>2162</v>
      </c>
      <c r="H1486" s="18" t="s">
        <v>1</v>
      </c>
      <c r="I1486" s="20">
        <v>0.5</v>
      </c>
      <c r="J1486" s="21" t="s">
        <v>1260</v>
      </c>
      <c r="K1486" s="18" t="s">
        <v>2065</v>
      </c>
      <c r="L1486" s="18" t="s">
        <v>1149</v>
      </c>
      <c r="M1486" s="21">
        <v>0.25</v>
      </c>
      <c r="N1486" s="27"/>
      <c r="O1486" s="27"/>
      <c r="Q1486" s="9"/>
      <c r="T1486" s="24" t="str">
        <f t="shared" si="23"/>
        <v>IT2015CSR3</v>
      </c>
    </row>
    <row r="1487" spans="1:20" ht="15" customHeight="1">
      <c r="A1487" s="20" t="s">
        <v>15</v>
      </c>
      <c r="B1487" s="20" t="s">
        <v>34</v>
      </c>
      <c r="C1487" s="20">
        <v>2015</v>
      </c>
      <c r="D1487" s="20" t="s">
        <v>6</v>
      </c>
      <c r="E1487" s="18" t="s">
        <v>1050</v>
      </c>
      <c r="F1487" s="20" t="s">
        <v>3</v>
      </c>
      <c r="G1487" s="18" t="s">
        <v>2162</v>
      </c>
      <c r="H1487" s="18" t="s">
        <v>1</v>
      </c>
      <c r="I1487" s="20">
        <v>0.5</v>
      </c>
      <c r="J1487" s="21" t="s">
        <v>1261</v>
      </c>
      <c r="K1487" s="18" t="s">
        <v>2066</v>
      </c>
      <c r="L1487" s="18" t="s">
        <v>142</v>
      </c>
      <c r="M1487" s="21">
        <v>0.5</v>
      </c>
      <c r="N1487" s="27"/>
      <c r="O1487" s="27"/>
      <c r="P1487" s="9" t="s">
        <v>17</v>
      </c>
      <c r="Q1487" s="9"/>
      <c r="T1487" s="24" t="str">
        <f t="shared" si="23"/>
        <v>IT2015CSR3</v>
      </c>
    </row>
    <row r="1488" spans="1:20" ht="15" customHeight="1">
      <c r="A1488" s="20" t="s">
        <v>15</v>
      </c>
      <c r="B1488" s="20" t="s">
        <v>34</v>
      </c>
      <c r="C1488" s="20">
        <v>2015</v>
      </c>
      <c r="D1488" s="20" t="s">
        <v>7</v>
      </c>
      <c r="E1488" s="18" t="s">
        <v>1051</v>
      </c>
      <c r="F1488" s="20" t="s">
        <v>3</v>
      </c>
      <c r="G1488" s="18" t="s">
        <v>2163</v>
      </c>
      <c r="H1488" s="18" t="s">
        <v>641</v>
      </c>
      <c r="I1488" s="20">
        <v>0.75</v>
      </c>
      <c r="J1488" s="21" t="s">
        <v>1264</v>
      </c>
      <c r="K1488" s="18" t="s">
        <v>2068</v>
      </c>
      <c r="L1488" s="18" t="s">
        <v>1174</v>
      </c>
      <c r="M1488" s="21">
        <v>0.75</v>
      </c>
      <c r="N1488" s="27"/>
      <c r="O1488" s="27"/>
      <c r="P1488" s="9" t="s">
        <v>17</v>
      </c>
      <c r="Q1488" s="9"/>
      <c r="T1488" s="24" t="str">
        <f t="shared" si="23"/>
        <v>IT2015CSR4</v>
      </c>
    </row>
    <row r="1489" spans="1:20" ht="15" customHeight="1">
      <c r="A1489" s="20" t="s">
        <v>15</v>
      </c>
      <c r="B1489" s="20" t="s">
        <v>34</v>
      </c>
      <c r="C1489" s="20">
        <v>2015</v>
      </c>
      <c r="D1489" s="20" t="s">
        <v>7</v>
      </c>
      <c r="E1489" s="18" t="s">
        <v>1051</v>
      </c>
      <c r="F1489" s="20" t="s">
        <v>3</v>
      </c>
      <c r="G1489" s="18" t="s">
        <v>2163</v>
      </c>
      <c r="H1489" s="18" t="s">
        <v>641</v>
      </c>
      <c r="I1489" s="20">
        <v>0.75</v>
      </c>
      <c r="J1489" s="21" t="s">
        <v>1260</v>
      </c>
      <c r="K1489" s="18" t="s">
        <v>2069</v>
      </c>
      <c r="L1489" s="18" t="s">
        <v>142</v>
      </c>
      <c r="M1489" s="21">
        <v>0.5</v>
      </c>
      <c r="N1489" s="27"/>
      <c r="O1489" s="27"/>
      <c r="P1489" s="9" t="s">
        <v>17</v>
      </c>
      <c r="Q1489" s="9"/>
      <c r="T1489" s="24" t="str">
        <f t="shared" si="23"/>
        <v>IT2015CSR4</v>
      </c>
    </row>
    <row r="1490" spans="1:20" ht="15" customHeight="1">
      <c r="A1490" s="20" t="s">
        <v>15</v>
      </c>
      <c r="B1490" s="20" t="s">
        <v>34</v>
      </c>
      <c r="C1490" s="20">
        <v>2015</v>
      </c>
      <c r="D1490" s="20" t="s">
        <v>8</v>
      </c>
      <c r="E1490" s="18" t="s">
        <v>1052</v>
      </c>
      <c r="F1490" s="20" t="s">
        <v>3</v>
      </c>
      <c r="G1490" s="18" t="s">
        <v>2164</v>
      </c>
      <c r="H1490" s="18" t="s">
        <v>641</v>
      </c>
      <c r="I1490" s="20">
        <v>0.75</v>
      </c>
      <c r="J1490" s="21" t="s">
        <v>1264</v>
      </c>
      <c r="K1490" s="18" t="s">
        <v>2070</v>
      </c>
      <c r="L1490" s="18" t="s">
        <v>1760</v>
      </c>
      <c r="M1490" s="21">
        <v>1</v>
      </c>
      <c r="N1490" s="27"/>
      <c r="O1490" s="27"/>
      <c r="P1490" s="9" t="s">
        <v>17</v>
      </c>
      <c r="Q1490" s="9"/>
      <c r="T1490" s="24" t="str">
        <f t="shared" si="23"/>
        <v>IT2015CSR5</v>
      </c>
    </row>
    <row r="1491" spans="1:20" ht="15" customHeight="1">
      <c r="A1491" s="20" t="s">
        <v>15</v>
      </c>
      <c r="B1491" s="20" t="s">
        <v>34</v>
      </c>
      <c r="C1491" s="20">
        <v>2015</v>
      </c>
      <c r="D1491" s="20" t="s">
        <v>8</v>
      </c>
      <c r="E1491" s="18" t="s">
        <v>1052</v>
      </c>
      <c r="F1491" s="20" t="s">
        <v>3</v>
      </c>
      <c r="G1491" s="18" t="s">
        <v>2164</v>
      </c>
      <c r="H1491" s="18" t="s">
        <v>641</v>
      </c>
      <c r="I1491" s="20">
        <v>0.75</v>
      </c>
      <c r="J1491" s="21" t="s">
        <v>1260</v>
      </c>
      <c r="K1491" s="18" t="s">
        <v>2071</v>
      </c>
      <c r="L1491" s="18" t="s">
        <v>1174</v>
      </c>
      <c r="M1491" s="21">
        <v>0.75</v>
      </c>
      <c r="N1491" s="27"/>
      <c r="O1491" s="27"/>
      <c r="P1491" s="9" t="s">
        <v>17</v>
      </c>
      <c r="Q1491" s="9"/>
      <c r="T1491" s="24" t="str">
        <f t="shared" si="23"/>
        <v>IT2015CSR5</v>
      </c>
    </row>
    <row r="1492" spans="1:20" ht="15" customHeight="1">
      <c r="A1492" s="20" t="s">
        <v>15</v>
      </c>
      <c r="B1492" s="20" t="s">
        <v>34</v>
      </c>
      <c r="C1492" s="20">
        <v>2015</v>
      </c>
      <c r="D1492" s="20" t="s">
        <v>8</v>
      </c>
      <c r="E1492" s="18" t="s">
        <v>1052</v>
      </c>
      <c r="F1492" s="20" t="s">
        <v>3</v>
      </c>
      <c r="G1492" s="18" t="s">
        <v>2164</v>
      </c>
      <c r="H1492" s="18" t="s">
        <v>641</v>
      </c>
      <c r="I1492" s="20">
        <v>0.75</v>
      </c>
      <c r="J1492" s="21" t="s">
        <v>1261</v>
      </c>
      <c r="K1492" s="18" t="s">
        <v>2072</v>
      </c>
      <c r="L1492" s="18" t="s">
        <v>1149</v>
      </c>
      <c r="M1492" s="21">
        <v>0.25</v>
      </c>
      <c r="N1492" s="27"/>
      <c r="O1492" s="27"/>
      <c r="P1492" s="9" t="s">
        <v>17</v>
      </c>
      <c r="Q1492" s="9"/>
      <c r="T1492" s="24" t="str">
        <f t="shared" si="23"/>
        <v>IT2015CSR5</v>
      </c>
    </row>
    <row r="1493" spans="1:20" ht="15" customHeight="1">
      <c r="A1493" s="20" t="s">
        <v>15</v>
      </c>
      <c r="B1493" s="20" t="s">
        <v>34</v>
      </c>
      <c r="C1493" s="20">
        <v>2015</v>
      </c>
      <c r="D1493" s="20" t="s">
        <v>8</v>
      </c>
      <c r="E1493" s="18" t="s">
        <v>1052</v>
      </c>
      <c r="F1493" s="20" t="s">
        <v>3</v>
      </c>
      <c r="G1493" s="18" t="s">
        <v>2164</v>
      </c>
      <c r="H1493" s="18" t="s">
        <v>641</v>
      </c>
      <c r="I1493" s="20">
        <v>0.75</v>
      </c>
      <c r="J1493" s="21" t="s">
        <v>1262</v>
      </c>
      <c r="K1493" s="18" t="s">
        <v>2073</v>
      </c>
      <c r="L1493" s="18" t="s">
        <v>1174</v>
      </c>
      <c r="M1493" s="21">
        <v>0.75</v>
      </c>
      <c r="N1493" s="27"/>
      <c r="O1493" s="27"/>
      <c r="P1493" s="9" t="s">
        <v>17</v>
      </c>
      <c r="Q1493" s="9"/>
      <c r="T1493" s="24" t="str">
        <f t="shared" si="23"/>
        <v>IT2015CSR5</v>
      </c>
    </row>
    <row r="1494" spans="1:20" ht="15" customHeight="1">
      <c r="A1494" s="20" t="s">
        <v>15</v>
      </c>
      <c r="B1494" s="20" t="s">
        <v>34</v>
      </c>
      <c r="C1494" s="20">
        <v>2015</v>
      </c>
      <c r="D1494" s="20" t="s">
        <v>9</v>
      </c>
      <c r="E1494" s="18" t="s">
        <v>1053</v>
      </c>
      <c r="F1494" s="20" t="s">
        <v>3</v>
      </c>
      <c r="G1494" s="18" t="s">
        <v>2165</v>
      </c>
      <c r="H1494" s="18" t="s">
        <v>906</v>
      </c>
      <c r="I1494" s="20">
        <v>0.25</v>
      </c>
      <c r="J1494" s="21" t="s">
        <v>1264</v>
      </c>
      <c r="K1494" s="18" t="s">
        <v>2074</v>
      </c>
      <c r="L1494" s="18" t="s">
        <v>142</v>
      </c>
      <c r="M1494" s="21">
        <v>0.5</v>
      </c>
      <c r="N1494" s="27"/>
      <c r="O1494" s="27"/>
      <c r="P1494" s="9" t="s">
        <v>17</v>
      </c>
      <c r="Q1494" s="9"/>
      <c r="T1494" s="24" t="str">
        <f t="shared" si="23"/>
        <v>IT2015CSR6</v>
      </c>
    </row>
    <row r="1495" spans="1:20" ht="15" customHeight="1">
      <c r="A1495" s="20" t="s">
        <v>15</v>
      </c>
      <c r="B1495" s="20" t="s">
        <v>34</v>
      </c>
      <c r="C1495" s="20">
        <v>2015</v>
      </c>
      <c r="D1495" s="20" t="s">
        <v>9</v>
      </c>
      <c r="E1495" s="18" t="s">
        <v>1053</v>
      </c>
      <c r="F1495" s="20" t="s">
        <v>3</v>
      </c>
      <c r="G1495" s="18" t="s">
        <v>2165</v>
      </c>
      <c r="H1495" s="18" t="s">
        <v>906</v>
      </c>
      <c r="I1495" s="20">
        <v>0.25</v>
      </c>
      <c r="J1495" s="21" t="s">
        <v>1260</v>
      </c>
      <c r="K1495" s="18" t="s">
        <v>2075</v>
      </c>
      <c r="L1495" s="18" t="s">
        <v>1149</v>
      </c>
      <c r="M1495" s="21">
        <v>0.25</v>
      </c>
      <c r="N1495" s="27"/>
      <c r="O1495" s="27"/>
      <c r="P1495" s="9" t="s">
        <v>17</v>
      </c>
      <c r="Q1495" s="9"/>
      <c r="T1495" s="24" t="str">
        <f t="shared" si="23"/>
        <v>IT2015CSR6</v>
      </c>
    </row>
    <row r="1496" spans="1:20" ht="15" customHeight="1">
      <c r="A1496" s="20" t="s">
        <v>15</v>
      </c>
      <c r="B1496" s="20" t="s">
        <v>34</v>
      </c>
      <c r="C1496" s="20">
        <v>2015</v>
      </c>
      <c r="D1496" s="20" t="s">
        <v>9</v>
      </c>
      <c r="E1496" s="18" t="s">
        <v>1053</v>
      </c>
      <c r="F1496" s="20" t="s">
        <v>3</v>
      </c>
      <c r="G1496" s="18" t="s">
        <v>2165</v>
      </c>
      <c r="H1496" s="18" t="s">
        <v>906</v>
      </c>
      <c r="I1496" s="20">
        <v>0.25</v>
      </c>
      <c r="J1496" s="21" t="s">
        <v>1261</v>
      </c>
      <c r="K1496" s="18" t="s">
        <v>2076</v>
      </c>
      <c r="L1496" s="18" t="s">
        <v>1164</v>
      </c>
      <c r="M1496" s="21">
        <v>0</v>
      </c>
      <c r="N1496" s="27"/>
      <c r="O1496" s="27"/>
      <c r="P1496" s="9" t="s">
        <v>17</v>
      </c>
      <c r="Q1496" s="9"/>
      <c r="T1496" s="24" t="str">
        <f t="shared" si="23"/>
        <v>IT2015CSR6</v>
      </c>
    </row>
    <row r="1497" spans="1:20" ht="15" customHeight="1">
      <c r="A1497" s="20" t="s">
        <v>15</v>
      </c>
      <c r="B1497" s="20" t="s">
        <v>34</v>
      </c>
      <c r="C1497" s="20">
        <v>2016</v>
      </c>
      <c r="D1497" s="20" t="s">
        <v>4</v>
      </c>
      <c r="E1497" s="18" t="s">
        <v>2381</v>
      </c>
      <c r="F1497" s="20" t="s">
        <v>13</v>
      </c>
      <c r="G1497" s="18" t="s">
        <v>2382</v>
      </c>
      <c r="H1497" s="18" t="s">
        <v>1</v>
      </c>
      <c r="I1497" s="20">
        <v>0.5</v>
      </c>
      <c r="J1497" s="21" t="s">
        <v>1264</v>
      </c>
      <c r="K1497" s="18" t="s">
        <v>2383</v>
      </c>
      <c r="L1497" s="18" t="s">
        <v>1174</v>
      </c>
      <c r="M1497" s="21">
        <v>0.75</v>
      </c>
      <c r="N1497" s="27"/>
      <c r="O1497" s="27"/>
      <c r="P1497" s="9" t="s">
        <v>17</v>
      </c>
      <c r="Q1497" s="9"/>
      <c r="T1497" s="24" t="str">
        <f t="shared" si="23"/>
        <v>IT2016CSR1</v>
      </c>
    </row>
    <row r="1498" spans="1:20" ht="15" customHeight="1">
      <c r="A1498" s="20" t="s">
        <v>15</v>
      </c>
      <c r="B1498" s="20" t="s">
        <v>34</v>
      </c>
      <c r="C1498" s="20">
        <v>2016</v>
      </c>
      <c r="D1498" s="20" t="s">
        <v>4</v>
      </c>
      <c r="E1498" s="18" t="s">
        <v>2381</v>
      </c>
      <c r="F1498" s="20" t="s">
        <v>13</v>
      </c>
      <c r="G1498" s="18" t="s">
        <v>2382</v>
      </c>
      <c r="H1498" s="18" t="s">
        <v>1</v>
      </c>
      <c r="I1498" s="20">
        <v>0.5</v>
      </c>
      <c r="J1498" s="21" t="s">
        <v>1260</v>
      </c>
      <c r="K1498" s="18" t="s">
        <v>2384</v>
      </c>
      <c r="L1498" s="18" t="s">
        <v>1149</v>
      </c>
      <c r="M1498" s="21">
        <v>0.25</v>
      </c>
      <c r="N1498" s="27"/>
      <c r="O1498" s="27"/>
      <c r="P1498" s="9" t="s">
        <v>17</v>
      </c>
      <c r="Q1498" s="9"/>
      <c r="T1498" s="24" t="str">
        <f t="shared" si="23"/>
        <v>IT2016CSR1</v>
      </c>
    </row>
    <row r="1499" spans="1:20" ht="15" customHeight="1">
      <c r="A1499" s="20" t="s">
        <v>15</v>
      </c>
      <c r="B1499" s="20" t="s">
        <v>34</v>
      </c>
      <c r="C1499" s="20">
        <v>2016</v>
      </c>
      <c r="D1499" s="20" t="s">
        <v>4</v>
      </c>
      <c r="E1499" s="18" t="s">
        <v>2381</v>
      </c>
      <c r="F1499" s="20" t="s">
        <v>13</v>
      </c>
      <c r="G1499" s="18" t="s">
        <v>2382</v>
      </c>
      <c r="H1499" s="18" t="s">
        <v>1</v>
      </c>
      <c r="I1499" s="20">
        <v>0.5</v>
      </c>
      <c r="J1499" s="21" t="s">
        <v>1261</v>
      </c>
      <c r="K1499" s="18" t="s">
        <v>2385</v>
      </c>
      <c r="L1499" s="18" t="s">
        <v>142</v>
      </c>
      <c r="M1499" s="21">
        <v>0.5</v>
      </c>
      <c r="N1499" s="27"/>
      <c r="O1499" s="27"/>
      <c r="P1499" s="9" t="s">
        <v>17</v>
      </c>
      <c r="Q1499" s="9"/>
      <c r="T1499" s="24" t="str">
        <f t="shared" si="23"/>
        <v>IT2016CSR1</v>
      </c>
    </row>
    <row r="1500" spans="1:20" ht="15" customHeight="1">
      <c r="A1500" s="20" t="s">
        <v>15</v>
      </c>
      <c r="B1500" s="20" t="s">
        <v>34</v>
      </c>
      <c r="C1500" s="20">
        <v>2016</v>
      </c>
      <c r="D1500" s="20" t="s">
        <v>4</v>
      </c>
      <c r="E1500" s="18" t="s">
        <v>2381</v>
      </c>
      <c r="F1500" s="20" t="s">
        <v>13</v>
      </c>
      <c r="G1500" s="18" t="s">
        <v>2382</v>
      </c>
      <c r="H1500" s="18" t="s">
        <v>1</v>
      </c>
      <c r="I1500" s="20">
        <v>0.5</v>
      </c>
      <c r="J1500" s="21" t="s">
        <v>1262</v>
      </c>
      <c r="K1500" s="18" t="s">
        <v>2386</v>
      </c>
      <c r="L1500" s="18" t="s">
        <v>1149</v>
      </c>
      <c r="M1500" s="21">
        <v>0.25</v>
      </c>
      <c r="N1500" s="27"/>
      <c r="O1500" s="27"/>
      <c r="P1500" s="9" t="s">
        <v>17</v>
      </c>
      <c r="Q1500" s="9"/>
      <c r="T1500" s="24" t="str">
        <f t="shared" si="23"/>
        <v>IT2016CSR1</v>
      </c>
    </row>
    <row r="1501" spans="1:20" ht="15" customHeight="1">
      <c r="A1501" s="20" t="s">
        <v>15</v>
      </c>
      <c r="B1501" s="20" t="s">
        <v>34</v>
      </c>
      <c r="C1501" s="20">
        <v>2016</v>
      </c>
      <c r="D1501" s="20" t="s">
        <v>4</v>
      </c>
      <c r="E1501" s="18" t="s">
        <v>2381</v>
      </c>
      <c r="F1501" s="20" t="s">
        <v>13</v>
      </c>
      <c r="G1501" s="18" t="s">
        <v>2382</v>
      </c>
      <c r="H1501" s="18" t="s">
        <v>1</v>
      </c>
      <c r="I1501" s="20">
        <v>0.5</v>
      </c>
      <c r="J1501" s="21" t="s">
        <v>1263</v>
      </c>
      <c r="K1501" s="18" t="s">
        <v>2387</v>
      </c>
      <c r="L1501" s="18" t="s">
        <v>1149</v>
      </c>
      <c r="M1501" s="21">
        <v>0.25</v>
      </c>
      <c r="N1501" s="27"/>
      <c r="O1501" s="27"/>
      <c r="P1501" s="9" t="s">
        <v>17</v>
      </c>
      <c r="Q1501" s="9"/>
      <c r="T1501" s="24" t="str">
        <f t="shared" si="23"/>
        <v>IT2016CSR1</v>
      </c>
    </row>
    <row r="1502" spans="1:20" ht="15" customHeight="1">
      <c r="A1502" s="20" t="s">
        <v>15</v>
      </c>
      <c r="B1502" s="20" t="s">
        <v>34</v>
      </c>
      <c r="C1502" s="20">
        <v>2016</v>
      </c>
      <c r="D1502" s="20" t="s">
        <v>5</v>
      </c>
      <c r="E1502" s="18" t="s">
        <v>2388</v>
      </c>
      <c r="F1502" s="20" t="s">
        <v>3</v>
      </c>
      <c r="G1502" s="18" t="s">
        <v>2389</v>
      </c>
      <c r="H1502" s="18" t="s">
        <v>906</v>
      </c>
      <c r="I1502" s="20">
        <v>0.25</v>
      </c>
      <c r="J1502" s="21" t="s">
        <v>1221</v>
      </c>
      <c r="K1502" s="18" t="s">
        <v>2390</v>
      </c>
      <c r="L1502" s="18" t="s">
        <v>1149</v>
      </c>
      <c r="M1502" s="21">
        <v>0.25</v>
      </c>
      <c r="N1502" s="27"/>
      <c r="O1502" s="27"/>
      <c r="P1502" s="9" t="s">
        <v>17</v>
      </c>
      <c r="Q1502" s="9"/>
      <c r="T1502" s="24" t="str">
        <f t="shared" si="23"/>
        <v>IT2016CSR2</v>
      </c>
    </row>
    <row r="1503" spans="1:20" ht="15" customHeight="1">
      <c r="A1503" s="20" t="s">
        <v>15</v>
      </c>
      <c r="B1503" s="20" t="s">
        <v>34</v>
      </c>
      <c r="C1503" s="20">
        <v>2016</v>
      </c>
      <c r="D1503" s="20" t="s">
        <v>5</v>
      </c>
      <c r="E1503" s="18" t="s">
        <v>2388</v>
      </c>
      <c r="F1503" s="20" t="s">
        <v>3</v>
      </c>
      <c r="G1503" s="18" t="s">
        <v>2389</v>
      </c>
      <c r="H1503" s="18" t="s">
        <v>906</v>
      </c>
      <c r="I1503" s="20">
        <v>0.25</v>
      </c>
      <c r="J1503" s="21" t="s">
        <v>1222</v>
      </c>
      <c r="K1503" s="18" t="s">
        <v>2391</v>
      </c>
      <c r="L1503" s="18" t="s">
        <v>1164</v>
      </c>
      <c r="M1503" s="21">
        <v>0</v>
      </c>
      <c r="N1503" s="27"/>
      <c r="O1503" s="27"/>
      <c r="P1503" s="9" t="s">
        <v>17</v>
      </c>
      <c r="Q1503" s="9"/>
      <c r="T1503" s="24" t="str">
        <f t="shared" si="23"/>
        <v>IT2016CSR2</v>
      </c>
    </row>
    <row r="1504" spans="1:20" ht="15" customHeight="1">
      <c r="A1504" s="20" t="s">
        <v>15</v>
      </c>
      <c r="B1504" s="20" t="s">
        <v>34</v>
      </c>
      <c r="C1504" s="20">
        <v>2016</v>
      </c>
      <c r="D1504" s="20" t="s">
        <v>5</v>
      </c>
      <c r="E1504" s="18" t="s">
        <v>2388</v>
      </c>
      <c r="F1504" s="20" t="s">
        <v>3</v>
      </c>
      <c r="G1504" s="18" t="s">
        <v>2389</v>
      </c>
      <c r="H1504" s="18" t="s">
        <v>906</v>
      </c>
      <c r="I1504" s="20">
        <v>0.25</v>
      </c>
      <c r="J1504" s="21" t="s">
        <v>1223</v>
      </c>
      <c r="K1504" s="18" t="s">
        <v>2392</v>
      </c>
      <c r="L1504" s="18" t="s">
        <v>142</v>
      </c>
      <c r="M1504" s="21">
        <v>0.5</v>
      </c>
      <c r="N1504" s="27"/>
      <c r="O1504" s="27"/>
      <c r="P1504" s="9" t="s">
        <v>17</v>
      </c>
      <c r="Q1504" s="9"/>
      <c r="T1504" s="24" t="str">
        <f t="shared" si="23"/>
        <v>IT2016CSR2</v>
      </c>
    </row>
    <row r="1505" spans="1:20" ht="15" customHeight="1">
      <c r="A1505" s="20" t="s">
        <v>15</v>
      </c>
      <c r="B1505" s="20" t="s">
        <v>34</v>
      </c>
      <c r="C1505" s="20">
        <v>2016</v>
      </c>
      <c r="D1505" s="20" t="s">
        <v>6</v>
      </c>
      <c r="E1505" s="18" t="s">
        <v>2393</v>
      </c>
      <c r="F1505" s="20" t="s">
        <v>3</v>
      </c>
      <c r="G1505" s="18" t="s">
        <v>2394</v>
      </c>
      <c r="H1505" s="18" t="s">
        <v>1</v>
      </c>
      <c r="I1505" s="20">
        <v>0.5</v>
      </c>
      <c r="J1505" s="21" t="s">
        <v>1221</v>
      </c>
      <c r="K1505" s="18" t="s">
        <v>2395</v>
      </c>
      <c r="L1505" s="18" t="s">
        <v>1149</v>
      </c>
      <c r="M1505" s="21">
        <v>0.25</v>
      </c>
      <c r="N1505" s="27"/>
      <c r="O1505" s="27"/>
      <c r="P1505" s="9" t="s">
        <v>17</v>
      </c>
      <c r="Q1505" s="9"/>
      <c r="T1505" s="24" t="str">
        <f t="shared" si="23"/>
        <v>IT2016CSR3</v>
      </c>
    </row>
    <row r="1506" spans="1:20" ht="15" customHeight="1">
      <c r="A1506" s="20" t="s">
        <v>15</v>
      </c>
      <c r="B1506" s="20" t="s">
        <v>34</v>
      </c>
      <c r="C1506" s="20">
        <v>2016</v>
      </c>
      <c r="D1506" s="20" t="s">
        <v>6</v>
      </c>
      <c r="E1506" s="18" t="s">
        <v>2393</v>
      </c>
      <c r="F1506" s="20" t="s">
        <v>3</v>
      </c>
      <c r="G1506" s="18" t="s">
        <v>2394</v>
      </c>
      <c r="H1506" s="18" t="s">
        <v>1</v>
      </c>
      <c r="I1506" s="20">
        <v>0.5</v>
      </c>
      <c r="J1506" s="21" t="s">
        <v>1222</v>
      </c>
      <c r="K1506" s="18" t="s">
        <v>2396</v>
      </c>
      <c r="L1506" s="18" t="s">
        <v>142</v>
      </c>
      <c r="M1506" s="21">
        <v>0.5</v>
      </c>
      <c r="N1506" s="27"/>
      <c r="O1506" s="27"/>
      <c r="P1506" s="9" t="s">
        <v>17</v>
      </c>
      <c r="Q1506" s="9"/>
      <c r="T1506" s="24" t="str">
        <f t="shared" si="23"/>
        <v>IT2016CSR3</v>
      </c>
    </row>
    <row r="1507" spans="1:20" ht="15" customHeight="1">
      <c r="A1507" s="20" t="s">
        <v>15</v>
      </c>
      <c r="B1507" s="20" t="s">
        <v>34</v>
      </c>
      <c r="C1507" s="20">
        <v>2016</v>
      </c>
      <c r="D1507" s="20" t="s">
        <v>6</v>
      </c>
      <c r="E1507" s="18" t="s">
        <v>2393</v>
      </c>
      <c r="F1507" s="20" t="s">
        <v>3</v>
      </c>
      <c r="G1507" s="18" t="s">
        <v>2394</v>
      </c>
      <c r="H1507" s="18" t="s">
        <v>1</v>
      </c>
      <c r="I1507" s="20">
        <v>0.5</v>
      </c>
      <c r="J1507" s="21" t="s">
        <v>1223</v>
      </c>
      <c r="K1507" s="18" t="s">
        <v>2397</v>
      </c>
      <c r="L1507" s="18" t="s">
        <v>142</v>
      </c>
      <c r="M1507" s="21">
        <v>0.5</v>
      </c>
      <c r="N1507" s="27"/>
      <c r="O1507" s="27"/>
      <c r="P1507" s="9" t="s">
        <v>17</v>
      </c>
      <c r="Q1507" s="9"/>
      <c r="T1507" s="24" t="str">
        <f t="shared" si="23"/>
        <v>IT2016CSR3</v>
      </c>
    </row>
    <row r="1508" spans="1:20" ht="15" customHeight="1">
      <c r="A1508" s="20" t="s">
        <v>15</v>
      </c>
      <c r="B1508" s="20" t="s">
        <v>34</v>
      </c>
      <c r="C1508" s="20">
        <v>2016</v>
      </c>
      <c r="D1508" s="20" t="s">
        <v>7</v>
      </c>
      <c r="E1508" s="18" t="s">
        <v>2398</v>
      </c>
      <c r="F1508" s="20" t="s">
        <v>3</v>
      </c>
      <c r="G1508" s="18" t="s">
        <v>2399</v>
      </c>
      <c r="H1508" s="18" t="s">
        <v>1</v>
      </c>
      <c r="I1508" s="20">
        <v>0.5</v>
      </c>
      <c r="J1508" s="21" t="s">
        <v>1221</v>
      </c>
      <c r="K1508" s="18" t="s">
        <v>2400</v>
      </c>
      <c r="L1508" s="18" t="s">
        <v>142</v>
      </c>
      <c r="M1508" s="21">
        <v>0.5</v>
      </c>
      <c r="N1508" s="27"/>
      <c r="O1508" s="27"/>
      <c r="P1508" s="9" t="s">
        <v>17</v>
      </c>
      <c r="Q1508" s="9"/>
      <c r="T1508" s="24" t="str">
        <f t="shared" si="23"/>
        <v>IT2016CSR4</v>
      </c>
    </row>
    <row r="1509" spans="1:20" ht="15" customHeight="1">
      <c r="A1509" s="20" t="s">
        <v>15</v>
      </c>
      <c r="B1509" s="20" t="s">
        <v>34</v>
      </c>
      <c r="C1509" s="20">
        <v>2016</v>
      </c>
      <c r="D1509" s="20" t="s">
        <v>7</v>
      </c>
      <c r="E1509" s="18" t="s">
        <v>2398</v>
      </c>
      <c r="F1509" s="20" t="s">
        <v>3</v>
      </c>
      <c r="G1509" s="18" t="s">
        <v>2399</v>
      </c>
      <c r="H1509" s="18" t="s">
        <v>1</v>
      </c>
      <c r="I1509" s="20">
        <v>0.5</v>
      </c>
      <c r="J1509" s="21" t="s">
        <v>1222</v>
      </c>
      <c r="K1509" s="18" t="s">
        <v>2401</v>
      </c>
      <c r="L1509" s="18" t="s">
        <v>1149</v>
      </c>
      <c r="M1509" s="21">
        <v>0.25</v>
      </c>
      <c r="N1509" s="27"/>
      <c r="O1509" s="27"/>
      <c r="P1509" s="9" t="s">
        <v>17</v>
      </c>
      <c r="Q1509" s="9"/>
      <c r="T1509" s="24" t="str">
        <f t="shared" si="23"/>
        <v>IT2016CSR4</v>
      </c>
    </row>
    <row r="1510" spans="1:20" ht="15" customHeight="1">
      <c r="A1510" s="20" t="s">
        <v>15</v>
      </c>
      <c r="B1510" s="20" t="s">
        <v>34</v>
      </c>
      <c r="C1510" s="20">
        <v>2016</v>
      </c>
      <c r="D1510" s="20" t="s">
        <v>7</v>
      </c>
      <c r="E1510" s="18" t="s">
        <v>2398</v>
      </c>
      <c r="F1510" s="20" t="s">
        <v>3</v>
      </c>
      <c r="G1510" s="18" t="s">
        <v>2399</v>
      </c>
      <c r="H1510" s="18" t="s">
        <v>1</v>
      </c>
      <c r="I1510" s="20">
        <v>0.5</v>
      </c>
      <c r="J1510" s="21" t="s">
        <v>1223</v>
      </c>
      <c r="K1510" s="18" t="s">
        <v>2402</v>
      </c>
      <c r="L1510" s="18" t="s">
        <v>142</v>
      </c>
      <c r="M1510" s="21">
        <v>0.5</v>
      </c>
      <c r="N1510" s="27"/>
      <c r="O1510" s="27"/>
      <c r="P1510" s="9" t="s">
        <v>17</v>
      </c>
      <c r="Q1510" s="9"/>
      <c r="T1510" s="24" t="str">
        <f t="shared" si="23"/>
        <v>IT2016CSR4</v>
      </c>
    </row>
    <row r="1511" spans="1:20" ht="15" customHeight="1">
      <c r="A1511" s="20" t="s">
        <v>15</v>
      </c>
      <c r="B1511" s="20" t="s">
        <v>34</v>
      </c>
      <c r="C1511" s="20">
        <v>2016</v>
      </c>
      <c r="D1511" s="20" t="s">
        <v>8</v>
      </c>
      <c r="E1511" s="18" t="s">
        <v>2403</v>
      </c>
      <c r="F1511" s="20" t="s">
        <v>3</v>
      </c>
      <c r="G1511" s="18" t="s">
        <v>2404</v>
      </c>
      <c r="H1511" s="18" t="s">
        <v>906</v>
      </c>
      <c r="I1511" s="20">
        <v>0.25</v>
      </c>
      <c r="J1511" s="21" t="s">
        <v>1221</v>
      </c>
      <c r="K1511" s="18" t="s">
        <v>2405</v>
      </c>
      <c r="L1511" s="18" t="s">
        <v>1164</v>
      </c>
      <c r="M1511" s="21">
        <v>0</v>
      </c>
      <c r="N1511" s="27"/>
      <c r="O1511" s="27"/>
      <c r="P1511" s="9" t="s">
        <v>17</v>
      </c>
      <c r="Q1511" s="9"/>
      <c r="T1511" s="24" t="str">
        <f t="shared" si="23"/>
        <v>IT2016CSR5</v>
      </c>
    </row>
    <row r="1512" spans="1:20" ht="15" customHeight="1">
      <c r="A1512" s="20" t="s">
        <v>15</v>
      </c>
      <c r="B1512" s="20" t="s">
        <v>34</v>
      </c>
      <c r="C1512" s="20">
        <v>2016</v>
      </c>
      <c r="D1512" s="20" t="s">
        <v>8</v>
      </c>
      <c r="E1512" s="18" t="s">
        <v>2403</v>
      </c>
      <c r="F1512" s="20" t="s">
        <v>3</v>
      </c>
      <c r="G1512" s="18" t="s">
        <v>2404</v>
      </c>
      <c r="H1512" s="18" t="s">
        <v>906</v>
      </c>
      <c r="I1512" s="20">
        <v>0.25</v>
      </c>
      <c r="J1512" s="21" t="s">
        <v>1222</v>
      </c>
      <c r="K1512" s="18" t="s">
        <v>2406</v>
      </c>
      <c r="L1512" s="18" t="s">
        <v>1149</v>
      </c>
      <c r="M1512" s="21">
        <v>0.25</v>
      </c>
      <c r="N1512" s="27"/>
      <c r="O1512" s="27"/>
      <c r="P1512" s="9" t="s">
        <v>17</v>
      </c>
      <c r="Q1512" s="9"/>
      <c r="T1512" s="24" t="str">
        <f t="shared" si="23"/>
        <v>IT2016CSR5</v>
      </c>
    </row>
    <row r="1513" spans="1:20" ht="15" customHeight="1">
      <c r="A1513" s="20" t="s">
        <v>15</v>
      </c>
      <c r="B1513" s="20" t="s">
        <v>34</v>
      </c>
      <c r="C1513" s="20">
        <v>2017</v>
      </c>
      <c r="D1513" s="20" t="s">
        <v>4</v>
      </c>
      <c r="E1513" s="18" t="s">
        <v>2790</v>
      </c>
      <c r="F1513" s="20" t="s">
        <v>13</v>
      </c>
      <c r="G1513" s="18" t="s">
        <v>2791</v>
      </c>
      <c r="H1513" s="18" t="s">
        <v>1</v>
      </c>
      <c r="I1513" s="20">
        <v>0.5</v>
      </c>
      <c r="J1513" s="21" t="s">
        <v>1264</v>
      </c>
      <c r="K1513" s="18" t="s">
        <v>2792</v>
      </c>
      <c r="L1513" s="18" t="s">
        <v>1149</v>
      </c>
      <c r="M1513" s="21">
        <v>0.25</v>
      </c>
      <c r="N1513" s="27"/>
      <c r="O1513" s="27"/>
      <c r="P1513" s="9" t="s">
        <v>17</v>
      </c>
      <c r="Q1513" s="9"/>
      <c r="T1513" s="24" t="str">
        <f t="shared" si="23"/>
        <v>IT2017CSR1</v>
      </c>
    </row>
    <row r="1514" spans="1:20" ht="15" customHeight="1">
      <c r="A1514" s="20" t="s">
        <v>15</v>
      </c>
      <c r="B1514" s="20" t="s">
        <v>34</v>
      </c>
      <c r="C1514" s="20">
        <v>2017</v>
      </c>
      <c r="D1514" s="20" t="s">
        <v>4</v>
      </c>
      <c r="E1514" s="18" t="s">
        <v>2790</v>
      </c>
      <c r="F1514" s="20" t="s">
        <v>13</v>
      </c>
      <c r="G1514" s="18" t="s">
        <v>2791</v>
      </c>
      <c r="H1514" s="18" t="s">
        <v>1</v>
      </c>
      <c r="I1514" s="20">
        <v>0.5</v>
      </c>
      <c r="J1514" s="21" t="s">
        <v>1260</v>
      </c>
      <c r="K1514" s="18" t="s">
        <v>2793</v>
      </c>
      <c r="L1514" s="18" t="s">
        <v>1149</v>
      </c>
      <c r="M1514" s="21">
        <v>0.25</v>
      </c>
      <c r="N1514" s="27"/>
      <c r="O1514" s="27"/>
      <c r="P1514" s="9" t="s">
        <v>17</v>
      </c>
      <c r="Q1514" s="9"/>
      <c r="T1514" s="24" t="str">
        <f t="shared" si="23"/>
        <v>IT2017CSR1</v>
      </c>
    </row>
    <row r="1515" spans="1:20" ht="15" customHeight="1">
      <c r="A1515" s="20" t="s">
        <v>15</v>
      </c>
      <c r="B1515" s="20" t="s">
        <v>34</v>
      </c>
      <c r="C1515" s="20">
        <v>2017</v>
      </c>
      <c r="D1515" s="20" t="s">
        <v>4</v>
      </c>
      <c r="E1515" s="18" t="s">
        <v>2790</v>
      </c>
      <c r="F1515" s="20" t="s">
        <v>13</v>
      </c>
      <c r="G1515" s="18" t="s">
        <v>2791</v>
      </c>
      <c r="H1515" s="18" t="s">
        <v>1</v>
      </c>
      <c r="I1515" s="20">
        <v>0.5</v>
      </c>
      <c r="J1515" s="21" t="s">
        <v>1261</v>
      </c>
      <c r="K1515" s="18" t="s">
        <v>2794</v>
      </c>
      <c r="L1515" s="18" t="s">
        <v>1174</v>
      </c>
      <c r="M1515" s="21">
        <v>0.75</v>
      </c>
      <c r="N1515" s="27"/>
      <c r="O1515" s="27"/>
      <c r="P1515" s="9" t="s">
        <v>17</v>
      </c>
      <c r="Q1515" s="9"/>
      <c r="T1515" s="24" t="str">
        <f t="shared" si="23"/>
        <v>IT2017CSR1</v>
      </c>
    </row>
    <row r="1516" spans="1:20" ht="15" customHeight="1">
      <c r="A1516" s="20" t="s">
        <v>15</v>
      </c>
      <c r="B1516" s="20" t="s">
        <v>34</v>
      </c>
      <c r="C1516" s="20">
        <v>2017</v>
      </c>
      <c r="D1516" s="20" t="s">
        <v>5</v>
      </c>
      <c r="E1516" s="18" t="s">
        <v>2795</v>
      </c>
      <c r="F1516" s="20" t="s">
        <v>3</v>
      </c>
      <c r="G1516" s="18" t="s">
        <v>2796</v>
      </c>
      <c r="H1516" s="18" t="s">
        <v>1</v>
      </c>
      <c r="I1516" s="20">
        <v>0.5</v>
      </c>
      <c r="J1516" s="21" t="s">
        <v>1264</v>
      </c>
      <c r="K1516" s="18" t="s">
        <v>2797</v>
      </c>
      <c r="L1516" s="18" t="s">
        <v>1149</v>
      </c>
      <c r="M1516" s="21">
        <v>0.25</v>
      </c>
      <c r="N1516" s="27"/>
      <c r="O1516" s="27"/>
      <c r="P1516" s="9" t="s">
        <v>17</v>
      </c>
      <c r="Q1516" s="9"/>
      <c r="T1516" s="24" t="str">
        <f t="shared" si="23"/>
        <v>IT2017CSR2</v>
      </c>
    </row>
    <row r="1517" spans="1:20" ht="15" customHeight="1">
      <c r="A1517" s="20" t="s">
        <v>15</v>
      </c>
      <c r="B1517" s="20" t="s">
        <v>34</v>
      </c>
      <c r="C1517" s="20">
        <v>2017</v>
      </c>
      <c r="D1517" s="20" t="s">
        <v>5</v>
      </c>
      <c r="E1517" s="18" t="s">
        <v>2795</v>
      </c>
      <c r="F1517" s="20" t="s">
        <v>3</v>
      </c>
      <c r="G1517" s="18" t="s">
        <v>2796</v>
      </c>
      <c r="H1517" s="18" t="s">
        <v>1</v>
      </c>
      <c r="I1517" s="20">
        <v>0.5</v>
      </c>
      <c r="J1517" s="21" t="s">
        <v>1260</v>
      </c>
      <c r="K1517" s="18" t="s">
        <v>2798</v>
      </c>
      <c r="L1517" s="18" t="s">
        <v>1174</v>
      </c>
      <c r="M1517" s="21">
        <v>0.75</v>
      </c>
      <c r="N1517" s="27"/>
      <c r="O1517" s="27"/>
      <c r="P1517" s="9" t="s">
        <v>17</v>
      </c>
      <c r="Q1517" s="9"/>
      <c r="T1517" s="24" t="str">
        <f t="shared" si="23"/>
        <v>IT2017CSR2</v>
      </c>
    </row>
    <row r="1518" spans="1:20" ht="15" customHeight="1">
      <c r="A1518" s="20" t="s">
        <v>15</v>
      </c>
      <c r="B1518" s="20" t="s">
        <v>34</v>
      </c>
      <c r="C1518" s="20">
        <v>2017</v>
      </c>
      <c r="D1518" s="20" t="s">
        <v>5</v>
      </c>
      <c r="E1518" s="18" t="s">
        <v>2795</v>
      </c>
      <c r="F1518" s="20" t="s">
        <v>3</v>
      </c>
      <c r="G1518" s="18" t="s">
        <v>2796</v>
      </c>
      <c r="H1518" s="18" t="s">
        <v>1</v>
      </c>
      <c r="I1518" s="20">
        <v>0.5</v>
      </c>
      <c r="J1518" s="21" t="s">
        <v>1261</v>
      </c>
      <c r="K1518" s="18" t="s">
        <v>2799</v>
      </c>
      <c r="L1518" s="18" t="s">
        <v>142</v>
      </c>
      <c r="M1518" s="21">
        <v>0.5</v>
      </c>
      <c r="N1518" s="27"/>
      <c r="O1518" s="27"/>
      <c r="P1518" s="9" t="s">
        <v>17</v>
      </c>
      <c r="Q1518" s="9"/>
      <c r="T1518" s="24" t="str">
        <f t="shared" si="23"/>
        <v>IT2017CSR2</v>
      </c>
    </row>
    <row r="1519" spans="1:20" ht="15" customHeight="1">
      <c r="A1519" s="20" t="s">
        <v>15</v>
      </c>
      <c r="B1519" s="20" t="s">
        <v>34</v>
      </c>
      <c r="C1519" s="20">
        <v>2017</v>
      </c>
      <c r="D1519" s="20" t="s">
        <v>5</v>
      </c>
      <c r="E1519" s="18" t="s">
        <v>2795</v>
      </c>
      <c r="F1519" s="20" t="s">
        <v>3</v>
      </c>
      <c r="G1519" s="18" t="s">
        <v>2796</v>
      </c>
      <c r="H1519" s="18" t="s">
        <v>1</v>
      </c>
      <c r="I1519" s="20">
        <v>0.5</v>
      </c>
      <c r="J1519" s="21" t="s">
        <v>1262</v>
      </c>
      <c r="K1519" s="18" t="s">
        <v>2800</v>
      </c>
      <c r="L1519" s="18" t="s">
        <v>142</v>
      </c>
      <c r="M1519" s="21">
        <v>0.5</v>
      </c>
      <c r="N1519" s="27"/>
      <c r="O1519" s="27"/>
      <c r="P1519" s="9" t="s">
        <v>17</v>
      </c>
      <c r="Q1519" s="9"/>
      <c r="T1519" s="24" t="str">
        <f t="shared" si="23"/>
        <v>IT2017CSR2</v>
      </c>
    </row>
    <row r="1520" spans="1:20" ht="15" customHeight="1">
      <c r="A1520" s="20" t="s">
        <v>15</v>
      </c>
      <c r="B1520" s="20" t="s">
        <v>34</v>
      </c>
      <c r="C1520" s="20">
        <v>2017</v>
      </c>
      <c r="D1520" s="20" t="s">
        <v>6</v>
      </c>
      <c r="E1520" s="18" t="s">
        <v>2801</v>
      </c>
      <c r="F1520" s="20" t="s">
        <v>3</v>
      </c>
      <c r="G1520" s="18" t="s">
        <v>2802</v>
      </c>
      <c r="H1520" s="18" t="s">
        <v>1</v>
      </c>
      <c r="I1520" s="20">
        <v>0.5</v>
      </c>
      <c r="J1520" s="21" t="s">
        <v>1264</v>
      </c>
      <c r="K1520" s="18" t="s">
        <v>2803</v>
      </c>
      <c r="L1520" s="18" t="s">
        <v>142</v>
      </c>
      <c r="M1520" s="21">
        <v>0.5</v>
      </c>
      <c r="N1520" s="27"/>
      <c r="O1520" s="27"/>
      <c r="P1520" s="9" t="s">
        <v>17</v>
      </c>
      <c r="Q1520" s="9"/>
      <c r="T1520" s="24" t="str">
        <f t="shared" si="23"/>
        <v>IT2017CSR3</v>
      </c>
    </row>
    <row r="1521" spans="1:20" ht="15" customHeight="1">
      <c r="A1521" s="20" t="s">
        <v>15</v>
      </c>
      <c r="B1521" s="20" t="s">
        <v>34</v>
      </c>
      <c r="C1521" s="20">
        <v>2017</v>
      </c>
      <c r="D1521" s="20" t="s">
        <v>6</v>
      </c>
      <c r="E1521" s="18" t="s">
        <v>2801</v>
      </c>
      <c r="F1521" s="20" t="s">
        <v>3</v>
      </c>
      <c r="G1521" s="18" t="s">
        <v>2802</v>
      </c>
      <c r="H1521" s="18" t="s">
        <v>1</v>
      </c>
      <c r="I1521" s="20">
        <v>0.5</v>
      </c>
      <c r="J1521" s="21" t="s">
        <v>1260</v>
      </c>
      <c r="K1521" s="18" t="s">
        <v>2804</v>
      </c>
      <c r="L1521" s="18" t="s">
        <v>1149</v>
      </c>
      <c r="M1521" s="21">
        <v>0.25</v>
      </c>
      <c r="N1521" s="27"/>
      <c r="O1521" s="27"/>
      <c r="P1521" s="9" t="s">
        <v>17</v>
      </c>
      <c r="Q1521" s="9"/>
      <c r="T1521" s="24" t="str">
        <f t="shared" si="23"/>
        <v>IT2017CSR3</v>
      </c>
    </row>
    <row r="1522" spans="1:20" ht="15" customHeight="1">
      <c r="A1522" s="20" t="s">
        <v>15</v>
      </c>
      <c r="B1522" s="20" t="s">
        <v>34</v>
      </c>
      <c r="C1522" s="20">
        <v>2017</v>
      </c>
      <c r="D1522" s="20" t="s">
        <v>7</v>
      </c>
      <c r="E1522" s="18" t="s">
        <v>2805</v>
      </c>
      <c r="F1522" s="20" t="s">
        <v>3</v>
      </c>
      <c r="G1522" s="18" t="s">
        <v>2806</v>
      </c>
      <c r="H1522" s="18" t="s">
        <v>906</v>
      </c>
      <c r="I1522" s="20">
        <v>0.25</v>
      </c>
      <c r="J1522" s="21" t="s">
        <v>1264</v>
      </c>
      <c r="K1522" s="18" t="s">
        <v>2807</v>
      </c>
      <c r="L1522" s="18" t="s">
        <v>1149</v>
      </c>
      <c r="M1522" s="21">
        <v>0.25</v>
      </c>
      <c r="N1522" s="27"/>
      <c r="O1522" s="27"/>
      <c r="P1522" s="9" t="s">
        <v>17</v>
      </c>
      <c r="Q1522" s="9"/>
      <c r="T1522" s="24" t="str">
        <f t="shared" si="23"/>
        <v>IT2017CSR4</v>
      </c>
    </row>
    <row r="1523" spans="1:20" ht="15" customHeight="1">
      <c r="A1523" s="20" t="s">
        <v>15</v>
      </c>
      <c r="B1523" s="20" t="s">
        <v>34</v>
      </c>
      <c r="C1523" s="20">
        <v>2017</v>
      </c>
      <c r="D1523" s="20" t="s">
        <v>7</v>
      </c>
      <c r="E1523" s="18" t="s">
        <v>2805</v>
      </c>
      <c r="F1523" s="20" t="s">
        <v>3</v>
      </c>
      <c r="G1523" s="18" t="s">
        <v>2806</v>
      </c>
      <c r="H1523" s="18" t="s">
        <v>906</v>
      </c>
      <c r="I1523" s="20">
        <v>0.25</v>
      </c>
      <c r="J1523" s="21" t="s">
        <v>1260</v>
      </c>
      <c r="K1523" s="18" t="s">
        <v>2808</v>
      </c>
      <c r="L1523" s="18" t="s">
        <v>1149</v>
      </c>
      <c r="M1523" s="21">
        <v>0.25</v>
      </c>
      <c r="N1523" s="27"/>
      <c r="O1523" s="27"/>
      <c r="P1523" s="9" t="s">
        <v>17</v>
      </c>
      <c r="Q1523" s="9"/>
      <c r="T1523" s="24" t="str">
        <f t="shared" si="23"/>
        <v>IT2017CSR4</v>
      </c>
    </row>
    <row r="1524" spans="1:20" ht="15" customHeight="1">
      <c r="A1524" s="20" t="s">
        <v>15</v>
      </c>
      <c r="B1524" s="20" t="s">
        <v>34</v>
      </c>
      <c r="C1524" s="20">
        <v>2017</v>
      </c>
      <c r="D1524" s="20" t="s">
        <v>7</v>
      </c>
      <c r="E1524" s="18" t="s">
        <v>2805</v>
      </c>
      <c r="F1524" s="20" t="s">
        <v>3</v>
      </c>
      <c r="G1524" s="18" t="s">
        <v>2806</v>
      </c>
      <c r="H1524" s="18" t="s">
        <v>906</v>
      </c>
      <c r="I1524" s="20">
        <v>0.25</v>
      </c>
      <c r="J1524" s="21" t="s">
        <v>1261</v>
      </c>
      <c r="K1524" s="18" t="s">
        <v>2809</v>
      </c>
      <c r="L1524" s="18" t="s">
        <v>1149</v>
      </c>
      <c r="M1524" s="21">
        <v>0.25</v>
      </c>
      <c r="N1524" s="27"/>
      <c r="O1524" s="27"/>
      <c r="P1524" s="9" t="s">
        <v>17</v>
      </c>
      <c r="Q1524" s="9"/>
      <c r="T1524" s="24" t="str">
        <f t="shared" si="23"/>
        <v>IT2017CSR4</v>
      </c>
    </row>
    <row r="1525" spans="1:20" ht="15" customHeight="1">
      <c r="A1525" s="20" t="s">
        <v>15</v>
      </c>
      <c r="B1525" s="20" t="s">
        <v>34</v>
      </c>
      <c r="C1525" s="20">
        <v>2017</v>
      </c>
      <c r="D1525" s="20" t="s">
        <v>7</v>
      </c>
      <c r="E1525" s="18" t="s">
        <v>2805</v>
      </c>
      <c r="F1525" s="20" t="s">
        <v>3</v>
      </c>
      <c r="G1525" s="18" t="s">
        <v>2806</v>
      </c>
      <c r="H1525" s="18" t="s">
        <v>906</v>
      </c>
      <c r="I1525" s="20">
        <v>0.25</v>
      </c>
      <c r="J1525" s="21" t="s">
        <v>1262</v>
      </c>
      <c r="K1525" s="18" t="s">
        <v>2810</v>
      </c>
      <c r="L1525" s="18" t="s">
        <v>142</v>
      </c>
      <c r="M1525" s="21">
        <v>0.5</v>
      </c>
      <c r="N1525" s="27"/>
      <c r="O1525" s="27"/>
      <c r="P1525" s="9" t="s">
        <v>17</v>
      </c>
      <c r="Q1525" s="9"/>
      <c r="T1525" s="24" t="str">
        <f t="shared" si="23"/>
        <v>IT2017CSR4</v>
      </c>
    </row>
    <row r="1526" spans="1:20" ht="15" customHeight="1">
      <c r="A1526" s="20" t="s">
        <v>15</v>
      </c>
      <c r="B1526" s="20" t="s">
        <v>34</v>
      </c>
      <c r="C1526" s="20">
        <v>2018</v>
      </c>
      <c r="D1526" s="20" t="s">
        <v>4</v>
      </c>
      <c r="E1526" s="18" t="s">
        <v>3483</v>
      </c>
      <c r="F1526" s="20" t="s">
        <v>13</v>
      </c>
      <c r="G1526" s="18" t="s">
        <v>3803</v>
      </c>
      <c r="H1526" s="18" t="s">
        <v>907</v>
      </c>
      <c r="I1526" s="21">
        <v>0</v>
      </c>
      <c r="J1526" s="21" t="s">
        <v>1264</v>
      </c>
      <c r="K1526" s="18" t="s">
        <v>3630</v>
      </c>
      <c r="L1526" s="18" t="s">
        <v>907</v>
      </c>
      <c r="M1526" s="20">
        <v>0</v>
      </c>
      <c r="N1526" s="27"/>
      <c r="O1526" s="27"/>
      <c r="P1526" s="9" t="s">
        <v>17</v>
      </c>
      <c r="Q1526" s="9"/>
      <c r="T1526" s="24" t="str">
        <f t="shared" si="23"/>
        <v>IT2018CSR1</v>
      </c>
    </row>
    <row r="1527" spans="1:20" ht="15" customHeight="1">
      <c r="A1527" s="20" t="s">
        <v>15</v>
      </c>
      <c r="B1527" s="20" t="s">
        <v>34</v>
      </c>
      <c r="C1527" s="20">
        <v>2018</v>
      </c>
      <c r="D1527" s="20" t="s">
        <v>4</v>
      </c>
      <c r="E1527" s="18" t="s">
        <v>3483</v>
      </c>
      <c r="F1527" s="20" t="s">
        <v>13</v>
      </c>
      <c r="G1527" s="18" t="s">
        <v>3803</v>
      </c>
      <c r="H1527" s="18" t="s">
        <v>907</v>
      </c>
      <c r="I1527" s="21">
        <v>0</v>
      </c>
      <c r="J1527" s="21" t="s">
        <v>1260</v>
      </c>
      <c r="K1527" s="18" t="s">
        <v>3631</v>
      </c>
      <c r="L1527" s="18" t="s">
        <v>1149</v>
      </c>
      <c r="M1527" s="21">
        <v>0.25</v>
      </c>
      <c r="N1527" s="27"/>
      <c r="O1527" s="27"/>
      <c r="P1527" s="9" t="s">
        <v>17</v>
      </c>
      <c r="Q1527" s="9"/>
      <c r="T1527" s="24" t="str">
        <f t="shared" si="23"/>
        <v>IT2018CSR1</v>
      </c>
    </row>
    <row r="1528" spans="1:20" ht="15" customHeight="1">
      <c r="A1528" s="20" t="s">
        <v>15</v>
      </c>
      <c r="B1528" s="20" t="s">
        <v>34</v>
      </c>
      <c r="C1528" s="20">
        <v>2018</v>
      </c>
      <c r="D1528" s="20" t="s">
        <v>4</v>
      </c>
      <c r="E1528" s="18" t="s">
        <v>3483</v>
      </c>
      <c r="F1528" s="20" t="s">
        <v>13</v>
      </c>
      <c r="G1528" s="18" t="s">
        <v>3803</v>
      </c>
      <c r="H1528" s="18" t="s">
        <v>907</v>
      </c>
      <c r="I1528" s="21">
        <v>0</v>
      </c>
      <c r="J1528" s="21" t="s">
        <v>1261</v>
      </c>
      <c r="K1528" s="18" t="s">
        <v>3632</v>
      </c>
      <c r="L1528" s="18" t="s">
        <v>907</v>
      </c>
      <c r="M1528" s="20">
        <v>0</v>
      </c>
      <c r="N1528" s="27"/>
      <c r="O1528" s="27"/>
      <c r="P1528" s="9" t="s">
        <v>17</v>
      </c>
      <c r="Q1528" s="9"/>
      <c r="T1528" s="24" t="str">
        <f t="shared" si="23"/>
        <v>IT2018CSR1</v>
      </c>
    </row>
    <row r="1529" spans="1:20" ht="15" customHeight="1">
      <c r="A1529" s="20" t="s">
        <v>15</v>
      </c>
      <c r="B1529" s="20" t="s">
        <v>34</v>
      </c>
      <c r="C1529" s="20">
        <v>2018</v>
      </c>
      <c r="D1529" s="20" t="s">
        <v>5</v>
      </c>
      <c r="E1529" s="18" t="s">
        <v>3484</v>
      </c>
      <c r="F1529" s="20" t="s">
        <v>3</v>
      </c>
      <c r="G1529" s="18" t="s">
        <v>3633</v>
      </c>
      <c r="H1529" s="18" t="s">
        <v>906</v>
      </c>
      <c r="I1529" s="20">
        <v>0.25</v>
      </c>
      <c r="J1529" s="21" t="s">
        <v>1264</v>
      </c>
      <c r="K1529" s="18" t="s">
        <v>3634</v>
      </c>
      <c r="L1529" s="18" t="s">
        <v>907</v>
      </c>
      <c r="M1529" s="20">
        <v>0</v>
      </c>
      <c r="N1529" s="27"/>
      <c r="O1529" s="27"/>
      <c r="P1529" s="9" t="s">
        <v>17</v>
      </c>
      <c r="Q1529" s="9"/>
      <c r="T1529" s="24" t="str">
        <f t="shared" si="23"/>
        <v>IT2018CSR2</v>
      </c>
    </row>
    <row r="1530" spans="1:20" ht="15" customHeight="1">
      <c r="A1530" s="20" t="s">
        <v>15</v>
      </c>
      <c r="B1530" s="20" t="s">
        <v>34</v>
      </c>
      <c r="C1530" s="20">
        <v>2018</v>
      </c>
      <c r="D1530" s="20" t="s">
        <v>5</v>
      </c>
      <c r="E1530" s="18" t="s">
        <v>3484</v>
      </c>
      <c r="F1530" s="20" t="s">
        <v>3</v>
      </c>
      <c r="G1530" s="18" t="s">
        <v>3633</v>
      </c>
      <c r="H1530" s="18" t="s">
        <v>906</v>
      </c>
      <c r="I1530" s="20">
        <v>0.25</v>
      </c>
      <c r="J1530" s="21" t="s">
        <v>1260</v>
      </c>
      <c r="K1530" s="18" t="s">
        <v>3635</v>
      </c>
      <c r="L1530" s="18" t="s">
        <v>142</v>
      </c>
      <c r="M1530" s="21">
        <v>0.5</v>
      </c>
      <c r="N1530" s="27"/>
      <c r="O1530" s="27"/>
      <c r="P1530" s="9" t="s">
        <v>17</v>
      </c>
      <c r="Q1530" s="9"/>
      <c r="T1530" s="24" t="str">
        <f t="shared" si="23"/>
        <v>IT2018CSR2</v>
      </c>
    </row>
    <row r="1531" spans="1:20" ht="15" customHeight="1">
      <c r="A1531" s="20" t="s">
        <v>15</v>
      </c>
      <c r="B1531" s="20" t="s">
        <v>34</v>
      </c>
      <c r="C1531" s="20">
        <v>2018</v>
      </c>
      <c r="D1531" s="20" t="s">
        <v>5</v>
      </c>
      <c r="E1531" s="18" t="s">
        <v>3484</v>
      </c>
      <c r="F1531" s="20" t="s">
        <v>3</v>
      </c>
      <c r="G1531" s="18" t="s">
        <v>3633</v>
      </c>
      <c r="H1531" s="18" t="s">
        <v>906</v>
      </c>
      <c r="I1531" s="20">
        <v>0.25</v>
      </c>
      <c r="J1531" s="21" t="s">
        <v>1261</v>
      </c>
      <c r="K1531" s="18" t="s">
        <v>3636</v>
      </c>
      <c r="L1531" s="18" t="s">
        <v>1149</v>
      </c>
      <c r="M1531" s="21">
        <v>0.25</v>
      </c>
      <c r="N1531" s="27"/>
      <c r="O1531" s="27"/>
      <c r="P1531" s="9" t="s">
        <v>17</v>
      </c>
      <c r="Q1531" s="9"/>
      <c r="T1531" s="24" t="str">
        <f t="shared" si="23"/>
        <v>IT2018CSR2</v>
      </c>
    </row>
    <row r="1532" spans="1:20" ht="15" customHeight="1">
      <c r="A1532" s="20" t="s">
        <v>15</v>
      </c>
      <c r="B1532" s="20" t="s">
        <v>34</v>
      </c>
      <c r="C1532" s="20">
        <v>2018</v>
      </c>
      <c r="D1532" s="20" t="s">
        <v>5</v>
      </c>
      <c r="E1532" s="18" t="s">
        <v>3484</v>
      </c>
      <c r="F1532" s="20" t="s">
        <v>3</v>
      </c>
      <c r="G1532" s="18" t="s">
        <v>3633</v>
      </c>
      <c r="H1532" s="18" t="s">
        <v>906</v>
      </c>
      <c r="I1532" s="20">
        <v>0.25</v>
      </c>
      <c r="J1532" s="21" t="s">
        <v>1262</v>
      </c>
      <c r="K1532" s="18" t="s">
        <v>3637</v>
      </c>
      <c r="L1532" s="18" t="s">
        <v>907</v>
      </c>
      <c r="M1532" s="20">
        <v>0</v>
      </c>
      <c r="N1532" s="27"/>
      <c r="O1532" s="27"/>
      <c r="P1532" s="9" t="s">
        <v>17</v>
      </c>
      <c r="Q1532" s="9"/>
      <c r="T1532" s="24" t="str">
        <f t="shared" si="23"/>
        <v>IT2018CSR2</v>
      </c>
    </row>
    <row r="1533" spans="1:20" ht="15" customHeight="1">
      <c r="A1533" s="20" t="s">
        <v>15</v>
      </c>
      <c r="B1533" s="20" t="s">
        <v>34</v>
      </c>
      <c r="C1533" s="20">
        <v>2018</v>
      </c>
      <c r="D1533" s="20" t="s">
        <v>6</v>
      </c>
      <c r="E1533" s="18" t="s">
        <v>3485</v>
      </c>
      <c r="F1533" s="20" t="s">
        <v>3</v>
      </c>
      <c r="G1533" s="18" t="s">
        <v>3638</v>
      </c>
      <c r="H1533" s="18" t="s">
        <v>1</v>
      </c>
      <c r="I1533" s="20">
        <v>0.5</v>
      </c>
      <c r="J1533" s="21" t="s">
        <v>1264</v>
      </c>
      <c r="K1533" s="18" t="s">
        <v>3639</v>
      </c>
      <c r="L1533" s="18" t="s">
        <v>142</v>
      </c>
      <c r="M1533" s="21">
        <v>0.5</v>
      </c>
      <c r="N1533" s="27"/>
      <c r="O1533" s="27"/>
      <c r="P1533" s="9" t="s">
        <v>17</v>
      </c>
      <c r="Q1533" s="9"/>
      <c r="T1533" s="24" t="str">
        <f t="shared" si="23"/>
        <v>IT2018CSR3</v>
      </c>
    </row>
    <row r="1534" spans="1:20" ht="15" customHeight="1">
      <c r="A1534" s="20" t="s">
        <v>15</v>
      </c>
      <c r="B1534" s="20" t="s">
        <v>34</v>
      </c>
      <c r="C1534" s="20">
        <v>2018</v>
      </c>
      <c r="D1534" s="20" t="s">
        <v>6</v>
      </c>
      <c r="E1534" s="18" t="s">
        <v>3485</v>
      </c>
      <c r="F1534" s="20" t="s">
        <v>3</v>
      </c>
      <c r="G1534" s="18" t="s">
        <v>3638</v>
      </c>
      <c r="H1534" s="18" t="s">
        <v>1</v>
      </c>
      <c r="I1534" s="20">
        <v>0.5</v>
      </c>
      <c r="J1534" s="21" t="s">
        <v>1260</v>
      </c>
      <c r="K1534" s="18" t="s">
        <v>3640</v>
      </c>
      <c r="L1534" s="18" t="s">
        <v>1149</v>
      </c>
      <c r="M1534" s="21">
        <v>0.25</v>
      </c>
      <c r="N1534" s="27"/>
      <c r="O1534" s="27"/>
      <c r="P1534" s="9" t="s">
        <v>17</v>
      </c>
      <c r="Q1534" s="9"/>
      <c r="T1534" s="24" t="str">
        <f t="shared" si="23"/>
        <v>IT2018CSR3</v>
      </c>
    </row>
    <row r="1535" spans="1:20" ht="15" customHeight="1">
      <c r="A1535" s="20" t="s">
        <v>15</v>
      </c>
      <c r="B1535" s="20" t="s">
        <v>34</v>
      </c>
      <c r="C1535" s="20">
        <v>2018</v>
      </c>
      <c r="D1535" s="20" t="s">
        <v>7</v>
      </c>
      <c r="E1535" s="18" t="s">
        <v>3526</v>
      </c>
      <c r="F1535" s="20" t="s">
        <v>3</v>
      </c>
      <c r="G1535" s="18" t="s">
        <v>3641</v>
      </c>
      <c r="H1535" s="18" t="s">
        <v>906</v>
      </c>
      <c r="I1535" s="20">
        <v>0.25</v>
      </c>
      <c r="J1535" s="21" t="s">
        <v>1264</v>
      </c>
      <c r="K1535" s="18" t="s">
        <v>3642</v>
      </c>
      <c r="L1535" s="18" t="s">
        <v>142</v>
      </c>
      <c r="M1535" s="21">
        <v>0.5</v>
      </c>
      <c r="N1535" s="27"/>
      <c r="O1535" s="27"/>
      <c r="P1535" s="9" t="s">
        <v>17</v>
      </c>
      <c r="Q1535" s="9"/>
      <c r="T1535" s="24" t="str">
        <f t="shared" si="23"/>
        <v>IT2018CSR4</v>
      </c>
    </row>
    <row r="1536" spans="1:20" ht="15" customHeight="1">
      <c r="A1536" s="20" t="s">
        <v>15</v>
      </c>
      <c r="B1536" s="20" t="s">
        <v>34</v>
      </c>
      <c r="C1536" s="20">
        <v>2018</v>
      </c>
      <c r="D1536" s="20" t="s">
        <v>7</v>
      </c>
      <c r="E1536" s="18" t="s">
        <v>3526</v>
      </c>
      <c r="F1536" s="20" t="s">
        <v>3</v>
      </c>
      <c r="G1536" s="18" t="s">
        <v>3641</v>
      </c>
      <c r="H1536" s="18" t="s">
        <v>906</v>
      </c>
      <c r="I1536" s="20">
        <v>0.25</v>
      </c>
      <c r="J1536" s="21" t="s">
        <v>1260</v>
      </c>
      <c r="K1536" s="18" t="s">
        <v>3643</v>
      </c>
      <c r="L1536" s="18" t="s">
        <v>1149</v>
      </c>
      <c r="M1536" s="21">
        <v>0.25</v>
      </c>
      <c r="N1536" s="27"/>
      <c r="O1536" s="27"/>
      <c r="P1536" s="9" t="s">
        <v>17</v>
      </c>
      <c r="Q1536" s="9"/>
      <c r="T1536" s="24" t="str">
        <f t="shared" si="23"/>
        <v>IT2018CSR4</v>
      </c>
    </row>
    <row r="1537" spans="1:20" ht="15" customHeight="1">
      <c r="A1537" s="20" t="s">
        <v>15</v>
      </c>
      <c r="B1537" s="20" t="s">
        <v>34</v>
      </c>
      <c r="C1537" s="20">
        <v>2018</v>
      </c>
      <c r="D1537" s="20" t="s">
        <v>7</v>
      </c>
      <c r="E1537" s="18" t="s">
        <v>3526</v>
      </c>
      <c r="F1537" s="20" t="s">
        <v>3</v>
      </c>
      <c r="G1537" s="18" t="s">
        <v>3641</v>
      </c>
      <c r="H1537" s="18" t="s">
        <v>906</v>
      </c>
      <c r="I1537" s="20">
        <v>0.25</v>
      </c>
      <c r="J1537" s="21" t="s">
        <v>1261</v>
      </c>
      <c r="K1537" s="18" t="s">
        <v>3644</v>
      </c>
      <c r="L1537" s="18" t="s">
        <v>1149</v>
      </c>
      <c r="M1537" s="21">
        <v>0.25</v>
      </c>
      <c r="N1537" s="27"/>
      <c r="O1537" s="27"/>
      <c r="P1537" s="9" t="s">
        <v>17</v>
      </c>
      <c r="Q1537" s="9"/>
      <c r="T1537" s="24" t="str">
        <f t="shared" si="23"/>
        <v>IT2018CSR4</v>
      </c>
    </row>
    <row r="1538" spans="1:20" ht="15" customHeight="1">
      <c r="A1538" s="21" t="s">
        <v>15</v>
      </c>
      <c r="B1538" s="21" t="s">
        <v>34</v>
      </c>
      <c r="C1538" s="21">
        <v>2019</v>
      </c>
      <c r="D1538" s="21" t="s">
        <v>4</v>
      </c>
      <c r="E1538" s="82" t="s">
        <v>3931</v>
      </c>
      <c r="F1538" s="21" t="s">
        <v>13</v>
      </c>
      <c r="G1538" s="82" t="s">
        <v>4174</v>
      </c>
      <c r="H1538" s="82" t="s">
        <v>1</v>
      </c>
      <c r="I1538" s="21">
        <v>0.5</v>
      </c>
      <c r="J1538" s="21" t="s">
        <v>1264</v>
      </c>
      <c r="K1538" s="82" t="s">
        <v>3992</v>
      </c>
      <c r="L1538" s="82" t="s">
        <v>2119</v>
      </c>
      <c r="M1538" s="21" t="s">
        <v>2119</v>
      </c>
      <c r="N1538" s="27"/>
      <c r="O1538" s="27"/>
      <c r="P1538" s="9" t="s">
        <v>17</v>
      </c>
      <c r="Q1538" s="9"/>
      <c r="T1538" s="24" t="str">
        <f t="shared" si="23"/>
        <v>IT2019CSR1</v>
      </c>
    </row>
    <row r="1539" spans="1:20" ht="15" customHeight="1">
      <c r="A1539" s="21" t="s">
        <v>15</v>
      </c>
      <c r="B1539" s="21" t="s">
        <v>34</v>
      </c>
      <c r="C1539" s="21">
        <v>2019</v>
      </c>
      <c r="D1539" s="21" t="s">
        <v>4</v>
      </c>
      <c r="E1539" s="82" t="s">
        <v>3931</v>
      </c>
      <c r="F1539" s="21" t="s">
        <v>13</v>
      </c>
      <c r="G1539" s="82" t="s">
        <v>4174</v>
      </c>
      <c r="H1539" s="82" t="s">
        <v>1</v>
      </c>
      <c r="I1539" s="21">
        <v>0.5</v>
      </c>
      <c r="J1539" s="21" t="s">
        <v>1260</v>
      </c>
      <c r="K1539" s="82" t="s">
        <v>4171</v>
      </c>
      <c r="L1539" s="82" t="s">
        <v>1149</v>
      </c>
      <c r="M1539" s="21">
        <v>0.25</v>
      </c>
      <c r="N1539" s="27"/>
      <c r="O1539" s="27"/>
      <c r="Q1539" s="9"/>
      <c r="T1539" s="24" t="str">
        <f t="shared" si="23"/>
        <v>IT2019CSR1</v>
      </c>
    </row>
    <row r="1540" spans="1:20" ht="15" customHeight="1">
      <c r="A1540" s="21" t="s">
        <v>15</v>
      </c>
      <c r="B1540" s="21" t="s">
        <v>34</v>
      </c>
      <c r="C1540" s="21">
        <v>2019</v>
      </c>
      <c r="D1540" s="21" t="s">
        <v>4</v>
      </c>
      <c r="E1540" s="82" t="s">
        <v>3931</v>
      </c>
      <c r="F1540" s="21" t="s">
        <v>13</v>
      </c>
      <c r="G1540" s="82" t="s">
        <v>4174</v>
      </c>
      <c r="H1540" s="82" t="s">
        <v>1</v>
      </c>
      <c r="I1540" s="21">
        <v>0.5</v>
      </c>
      <c r="J1540" s="21" t="s">
        <v>1261</v>
      </c>
      <c r="K1540" s="82" t="s">
        <v>4172</v>
      </c>
      <c r="L1540" s="82" t="s">
        <v>1174</v>
      </c>
      <c r="M1540" s="21">
        <v>0.75</v>
      </c>
      <c r="N1540" s="27"/>
      <c r="O1540" s="27"/>
      <c r="Q1540" s="9"/>
      <c r="T1540" s="24" t="str">
        <f t="shared" si="23"/>
        <v>IT2019CSR1</v>
      </c>
    </row>
    <row r="1541" spans="1:20" ht="15" customHeight="1">
      <c r="A1541" s="21" t="s">
        <v>15</v>
      </c>
      <c r="B1541" s="21" t="s">
        <v>34</v>
      </c>
      <c r="C1541" s="21">
        <v>2019</v>
      </c>
      <c r="D1541" s="21" t="s">
        <v>4</v>
      </c>
      <c r="E1541" s="82" t="s">
        <v>3931</v>
      </c>
      <c r="F1541" s="21" t="s">
        <v>13</v>
      </c>
      <c r="G1541" s="82" t="s">
        <v>4174</v>
      </c>
      <c r="H1541" s="82" t="s">
        <v>1</v>
      </c>
      <c r="I1541" s="21">
        <v>0.5</v>
      </c>
      <c r="J1541" s="21" t="s">
        <v>1262</v>
      </c>
      <c r="K1541" s="82" t="s">
        <v>4173</v>
      </c>
      <c r="L1541" s="82" t="s">
        <v>1164</v>
      </c>
      <c r="M1541" s="21">
        <v>0</v>
      </c>
      <c r="N1541" s="27"/>
      <c r="O1541" s="27"/>
      <c r="Q1541" s="9"/>
      <c r="T1541" s="24" t="str">
        <f t="shared" si="23"/>
        <v>IT2019CSR1</v>
      </c>
    </row>
    <row r="1542" spans="1:20" ht="15" customHeight="1">
      <c r="A1542" s="21" t="s">
        <v>15</v>
      </c>
      <c r="B1542" s="21" t="s">
        <v>34</v>
      </c>
      <c r="C1542" s="21">
        <v>2019</v>
      </c>
      <c r="D1542" s="21" t="s">
        <v>5</v>
      </c>
      <c r="E1542" s="82" t="s">
        <v>3934</v>
      </c>
      <c r="F1542" s="21" t="s">
        <v>3</v>
      </c>
      <c r="G1542" s="82" t="s">
        <v>4179</v>
      </c>
      <c r="H1542" s="82" t="s">
        <v>906</v>
      </c>
      <c r="I1542" s="21">
        <v>0.25</v>
      </c>
      <c r="J1542" s="21" t="s">
        <v>1264</v>
      </c>
      <c r="K1542" s="82" t="s">
        <v>4175</v>
      </c>
      <c r="L1542" s="82" t="s">
        <v>1149</v>
      </c>
      <c r="M1542" s="21">
        <v>0.25</v>
      </c>
      <c r="N1542" s="27"/>
      <c r="O1542" s="27"/>
      <c r="Q1542" s="9"/>
      <c r="T1542" s="24" t="str">
        <f t="shared" si="23"/>
        <v>IT2019CSR2</v>
      </c>
    </row>
    <row r="1543" spans="1:20" ht="15" customHeight="1">
      <c r="A1543" s="21" t="s">
        <v>15</v>
      </c>
      <c r="B1543" s="21" t="s">
        <v>34</v>
      </c>
      <c r="C1543" s="21">
        <v>2019</v>
      </c>
      <c r="D1543" s="21" t="s">
        <v>5</v>
      </c>
      <c r="E1543" s="82" t="s">
        <v>3934</v>
      </c>
      <c r="F1543" s="21" t="s">
        <v>3</v>
      </c>
      <c r="G1543" s="82" t="s">
        <v>4179</v>
      </c>
      <c r="H1543" s="82" t="s">
        <v>906</v>
      </c>
      <c r="I1543" s="21">
        <v>0.25</v>
      </c>
      <c r="J1543" s="21" t="s">
        <v>1260</v>
      </c>
      <c r="K1543" s="82" t="s">
        <v>4176</v>
      </c>
      <c r="L1543" s="82" t="s">
        <v>142</v>
      </c>
      <c r="M1543" s="21">
        <v>0.5</v>
      </c>
      <c r="N1543" s="27"/>
      <c r="O1543" s="27"/>
      <c r="Q1543" s="9"/>
      <c r="T1543" s="24" t="str">
        <f t="shared" ref="T1543:T1606" si="24">A1543&amp;C1543&amp;D1543</f>
        <v>IT2019CSR2</v>
      </c>
    </row>
    <row r="1544" spans="1:20" ht="15" customHeight="1">
      <c r="A1544" s="21" t="s">
        <v>15</v>
      </c>
      <c r="B1544" s="21" t="s">
        <v>34</v>
      </c>
      <c r="C1544" s="21">
        <v>2019</v>
      </c>
      <c r="D1544" s="21" t="s">
        <v>5</v>
      </c>
      <c r="E1544" s="82" t="s">
        <v>3934</v>
      </c>
      <c r="F1544" s="21" t="s">
        <v>3</v>
      </c>
      <c r="G1544" s="82" t="s">
        <v>4179</v>
      </c>
      <c r="H1544" s="82" t="s">
        <v>906</v>
      </c>
      <c r="I1544" s="21">
        <v>0.25</v>
      </c>
      <c r="J1544" s="21" t="s">
        <v>1261</v>
      </c>
      <c r="K1544" s="82" t="s">
        <v>4177</v>
      </c>
      <c r="L1544" s="82" t="s">
        <v>1149</v>
      </c>
      <c r="M1544" s="21">
        <v>0.25</v>
      </c>
      <c r="N1544" s="27"/>
      <c r="O1544" s="27"/>
      <c r="Q1544" s="9"/>
      <c r="T1544" s="24" t="str">
        <f t="shared" si="24"/>
        <v>IT2019CSR2</v>
      </c>
    </row>
    <row r="1545" spans="1:20" ht="15" customHeight="1">
      <c r="A1545" s="21" t="s">
        <v>15</v>
      </c>
      <c r="B1545" s="21" t="s">
        <v>34</v>
      </c>
      <c r="C1545" s="21">
        <v>2019</v>
      </c>
      <c r="D1545" s="21" t="s">
        <v>5</v>
      </c>
      <c r="E1545" s="82" t="s">
        <v>3934</v>
      </c>
      <c r="F1545" s="21" t="s">
        <v>3</v>
      </c>
      <c r="G1545" s="82" t="s">
        <v>4179</v>
      </c>
      <c r="H1545" s="82" t="s">
        <v>906</v>
      </c>
      <c r="I1545" s="21">
        <v>0.25</v>
      </c>
      <c r="J1545" s="21" t="s">
        <v>1262</v>
      </c>
      <c r="K1545" s="82" t="s">
        <v>4178</v>
      </c>
      <c r="L1545" s="82" t="s">
        <v>1149</v>
      </c>
      <c r="M1545" s="21">
        <v>0.25</v>
      </c>
      <c r="N1545" s="27"/>
      <c r="O1545" s="27"/>
      <c r="Q1545" s="9"/>
      <c r="T1545" s="24" t="str">
        <f t="shared" si="24"/>
        <v>IT2019CSR2</v>
      </c>
    </row>
    <row r="1546" spans="1:20" ht="15" customHeight="1">
      <c r="A1546" s="21" t="s">
        <v>15</v>
      </c>
      <c r="B1546" s="21" t="s">
        <v>34</v>
      </c>
      <c r="C1546" s="21">
        <v>2019</v>
      </c>
      <c r="D1546" s="21" t="s">
        <v>6</v>
      </c>
      <c r="E1546" s="82" t="s">
        <v>3932</v>
      </c>
      <c r="F1546" s="21" t="s">
        <v>3</v>
      </c>
      <c r="G1546" s="82" t="s">
        <v>4183</v>
      </c>
      <c r="H1546" s="82" t="s">
        <v>1</v>
      </c>
      <c r="I1546" s="21">
        <v>0.5</v>
      </c>
      <c r="J1546" s="21" t="s">
        <v>1264</v>
      </c>
      <c r="K1546" s="82" t="s">
        <v>4180</v>
      </c>
      <c r="L1546" s="82" t="s">
        <v>142</v>
      </c>
      <c r="M1546" s="21">
        <v>0.5</v>
      </c>
      <c r="N1546" s="27"/>
      <c r="O1546" s="27"/>
      <c r="Q1546" s="9"/>
      <c r="T1546" s="24" t="str">
        <f t="shared" si="24"/>
        <v>IT2019CSR3</v>
      </c>
    </row>
    <row r="1547" spans="1:20" ht="15" customHeight="1">
      <c r="A1547" s="21" t="s">
        <v>15</v>
      </c>
      <c r="B1547" s="21" t="s">
        <v>34</v>
      </c>
      <c r="C1547" s="21">
        <v>2019</v>
      </c>
      <c r="D1547" s="21" t="s">
        <v>6</v>
      </c>
      <c r="E1547" s="82" t="s">
        <v>3932</v>
      </c>
      <c r="F1547" s="21" t="s">
        <v>3</v>
      </c>
      <c r="G1547" s="82" t="s">
        <v>4183</v>
      </c>
      <c r="H1547" s="82" t="s">
        <v>1</v>
      </c>
      <c r="I1547" s="21">
        <v>0.5</v>
      </c>
      <c r="J1547" s="21" t="s">
        <v>1260</v>
      </c>
      <c r="K1547" s="82" t="s">
        <v>4181</v>
      </c>
      <c r="L1547" s="82" t="s">
        <v>142</v>
      </c>
      <c r="M1547" s="21">
        <v>0.5</v>
      </c>
      <c r="N1547" s="27"/>
      <c r="O1547" s="27"/>
      <c r="Q1547" s="9"/>
      <c r="T1547" s="24" t="str">
        <f t="shared" si="24"/>
        <v>IT2019CSR3</v>
      </c>
    </row>
    <row r="1548" spans="1:20" ht="15" customHeight="1">
      <c r="A1548" s="21" t="s">
        <v>15</v>
      </c>
      <c r="B1548" s="21" t="s">
        <v>34</v>
      </c>
      <c r="C1548" s="21">
        <v>2019</v>
      </c>
      <c r="D1548" s="21" t="s">
        <v>6</v>
      </c>
      <c r="E1548" s="82" t="s">
        <v>3932</v>
      </c>
      <c r="F1548" s="21" t="s">
        <v>3</v>
      </c>
      <c r="G1548" s="82" t="s">
        <v>4183</v>
      </c>
      <c r="H1548" s="82" t="s">
        <v>1</v>
      </c>
      <c r="I1548" s="21">
        <v>0.5</v>
      </c>
      <c r="J1548" s="21" t="s">
        <v>1261</v>
      </c>
      <c r="K1548" s="82" t="s">
        <v>4182</v>
      </c>
      <c r="L1548" s="82" t="s">
        <v>1164</v>
      </c>
      <c r="M1548" s="21">
        <v>0</v>
      </c>
      <c r="N1548" s="27"/>
      <c r="O1548" s="27"/>
      <c r="Q1548" s="9"/>
      <c r="T1548" s="24" t="str">
        <f t="shared" si="24"/>
        <v>IT2019CSR3</v>
      </c>
    </row>
    <row r="1549" spans="1:20" ht="15" customHeight="1">
      <c r="A1549" s="21" t="s">
        <v>15</v>
      </c>
      <c r="B1549" s="21" t="s">
        <v>34</v>
      </c>
      <c r="C1549" s="21">
        <v>2019</v>
      </c>
      <c r="D1549" s="21" t="s">
        <v>7</v>
      </c>
      <c r="E1549" s="82" t="s">
        <v>3933</v>
      </c>
      <c r="F1549" s="21" t="s">
        <v>3</v>
      </c>
      <c r="G1549" s="82" t="s">
        <v>4186</v>
      </c>
      <c r="H1549" s="82" t="s">
        <v>906</v>
      </c>
      <c r="I1549" s="21">
        <v>0.25</v>
      </c>
      <c r="J1549" s="21" t="s">
        <v>1264</v>
      </c>
      <c r="K1549" s="82" t="s">
        <v>4184</v>
      </c>
      <c r="L1549" s="82" t="s">
        <v>1149</v>
      </c>
      <c r="M1549" s="21">
        <v>0.25</v>
      </c>
      <c r="N1549" s="27"/>
      <c r="O1549" s="27"/>
      <c r="Q1549" s="9"/>
      <c r="T1549" s="24" t="str">
        <f t="shared" si="24"/>
        <v>IT2019CSR4</v>
      </c>
    </row>
    <row r="1550" spans="1:20" ht="15" customHeight="1">
      <c r="A1550" s="21" t="s">
        <v>15</v>
      </c>
      <c r="B1550" s="21" t="s">
        <v>34</v>
      </c>
      <c r="C1550" s="21">
        <v>2019</v>
      </c>
      <c r="D1550" s="21" t="s">
        <v>7</v>
      </c>
      <c r="E1550" s="82" t="s">
        <v>3933</v>
      </c>
      <c r="F1550" s="21" t="s">
        <v>3</v>
      </c>
      <c r="G1550" s="82" t="s">
        <v>4186</v>
      </c>
      <c r="H1550" s="82" t="s">
        <v>906</v>
      </c>
      <c r="I1550" s="21">
        <v>0.25</v>
      </c>
      <c r="J1550" s="21" t="s">
        <v>1260</v>
      </c>
      <c r="K1550" s="82" t="s">
        <v>4185</v>
      </c>
      <c r="L1550" s="82" t="s">
        <v>1149</v>
      </c>
      <c r="M1550" s="21">
        <v>0.25</v>
      </c>
      <c r="N1550" s="27"/>
      <c r="O1550" s="27"/>
      <c r="Q1550" s="9"/>
      <c r="T1550" s="24" t="str">
        <f t="shared" si="24"/>
        <v>IT2019CSR4</v>
      </c>
    </row>
    <row r="1551" spans="1:20" ht="15" customHeight="1">
      <c r="A1551" s="21" t="s">
        <v>15</v>
      </c>
      <c r="B1551" s="21" t="s">
        <v>34</v>
      </c>
      <c r="C1551" s="21">
        <v>2019</v>
      </c>
      <c r="D1551" s="21" t="s">
        <v>8</v>
      </c>
      <c r="E1551" s="82" t="s">
        <v>3935</v>
      </c>
      <c r="F1551" s="21" t="s">
        <v>3</v>
      </c>
      <c r="G1551" s="82" t="s">
        <v>4189</v>
      </c>
      <c r="H1551" s="82" t="s">
        <v>1</v>
      </c>
      <c r="I1551" s="21">
        <v>0.5</v>
      </c>
      <c r="J1551" s="21" t="s">
        <v>1264</v>
      </c>
      <c r="K1551" s="82" t="s">
        <v>4187</v>
      </c>
      <c r="L1551" s="82" t="s">
        <v>142</v>
      </c>
      <c r="M1551" s="21">
        <v>0.5</v>
      </c>
      <c r="N1551" s="27"/>
      <c r="O1551" s="27"/>
      <c r="Q1551" s="9"/>
      <c r="T1551" s="24" t="str">
        <f t="shared" si="24"/>
        <v>IT2019CSR5</v>
      </c>
    </row>
    <row r="1552" spans="1:20" ht="15" customHeight="1">
      <c r="A1552" s="21" t="s">
        <v>15</v>
      </c>
      <c r="B1552" s="21" t="s">
        <v>34</v>
      </c>
      <c r="C1552" s="21">
        <v>2019</v>
      </c>
      <c r="D1552" s="21" t="s">
        <v>8</v>
      </c>
      <c r="E1552" s="82" t="s">
        <v>3935</v>
      </c>
      <c r="F1552" s="21" t="s">
        <v>3</v>
      </c>
      <c r="G1552" s="82" t="s">
        <v>4189</v>
      </c>
      <c r="H1552" s="82" t="s">
        <v>1</v>
      </c>
      <c r="I1552" s="21">
        <v>0.5</v>
      </c>
      <c r="J1552" s="21" t="s">
        <v>1260</v>
      </c>
      <c r="K1552" s="82" t="s">
        <v>4188</v>
      </c>
      <c r="L1552" s="82" t="s">
        <v>142</v>
      </c>
      <c r="M1552" s="21">
        <v>0.5</v>
      </c>
      <c r="N1552" s="27"/>
      <c r="O1552" s="27"/>
      <c r="Q1552" s="9"/>
      <c r="T1552" s="24" t="str">
        <f t="shared" si="24"/>
        <v>IT2019CSR5</v>
      </c>
    </row>
    <row r="1553" spans="1:20" ht="15" customHeight="1">
      <c r="A1553" s="88" t="s">
        <v>15</v>
      </c>
      <c r="B1553" s="88" t="s">
        <v>34</v>
      </c>
      <c r="C1553" s="88">
        <v>2020</v>
      </c>
      <c r="D1553" s="88" t="s">
        <v>4</v>
      </c>
      <c r="E1553" s="89" t="s">
        <v>4504</v>
      </c>
      <c r="F1553" s="88" t="s">
        <v>13</v>
      </c>
      <c r="G1553" s="89"/>
      <c r="H1553" s="89"/>
      <c r="I1553" s="88"/>
      <c r="J1553" s="88"/>
      <c r="K1553" s="89"/>
      <c r="L1553" s="89"/>
      <c r="M1553" s="88"/>
      <c r="N1553" s="27"/>
      <c r="O1553" s="27"/>
      <c r="Q1553" s="9"/>
      <c r="T1553" s="24" t="str">
        <f t="shared" si="24"/>
        <v>IT2020CSR1</v>
      </c>
    </row>
    <row r="1554" spans="1:20" ht="15" customHeight="1">
      <c r="A1554" s="88" t="s">
        <v>15</v>
      </c>
      <c r="B1554" s="88" t="s">
        <v>34</v>
      </c>
      <c r="C1554" s="88">
        <v>2020</v>
      </c>
      <c r="D1554" s="88" t="s">
        <v>5</v>
      </c>
      <c r="E1554" s="89" t="s">
        <v>4505</v>
      </c>
      <c r="F1554" s="88" t="s">
        <v>3</v>
      </c>
      <c r="G1554" s="89"/>
      <c r="H1554" s="89"/>
      <c r="I1554" s="88"/>
      <c r="J1554" s="88"/>
      <c r="K1554" s="89"/>
      <c r="L1554" s="89"/>
      <c r="M1554" s="88"/>
      <c r="N1554" s="27"/>
      <c r="O1554" s="27"/>
      <c r="Q1554" s="9"/>
      <c r="T1554" s="24" t="str">
        <f t="shared" si="24"/>
        <v>IT2020CSR2</v>
      </c>
    </row>
    <row r="1555" spans="1:20" ht="15" customHeight="1">
      <c r="A1555" s="88" t="s">
        <v>15</v>
      </c>
      <c r="B1555" s="88" t="s">
        <v>34</v>
      </c>
      <c r="C1555" s="88">
        <v>2020</v>
      </c>
      <c r="D1555" s="88" t="s">
        <v>6</v>
      </c>
      <c r="E1555" s="89" t="s">
        <v>4506</v>
      </c>
      <c r="F1555" s="88" t="s">
        <v>3</v>
      </c>
      <c r="G1555" s="89"/>
      <c r="H1555" s="89"/>
      <c r="I1555" s="88"/>
      <c r="J1555" s="88"/>
      <c r="K1555" s="89"/>
      <c r="L1555" s="89"/>
      <c r="M1555" s="88"/>
      <c r="N1555" s="27"/>
      <c r="O1555" s="27"/>
      <c r="Q1555" s="9"/>
      <c r="T1555" s="24" t="str">
        <f t="shared" si="24"/>
        <v>IT2020CSR3</v>
      </c>
    </row>
    <row r="1556" spans="1:20" ht="15" customHeight="1">
      <c r="A1556" s="88" t="s">
        <v>15</v>
      </c>
      <c r="B1556" s="88" t="s">
        <v>34</v>
      </c>
      <c r="C1556" s="88">
        <v>2020</v>
      </c>
      <c r="D1556" s="88" t="s">
        <v>7</v>
      </c>
      <c r="E1556" s="89" t="s">
        <v>4507</v>
      </c>
      <c r="F1556" s="88" t="s">
        <v>3</v>
      </c>
      <c r="G1556" s="89"/>
      <c r="H1556" s="89"/>
      <c r="I1556" s="88"/>
      <c r="J1556" s="88"/>
      <c r="K1556" s="89"/>
      <c r="L1556" s="89"/>
      <c r="M1556" s="88"/>
      <c r="N1556" s="27"/>
      <c r="O1556" s="27"/>
      <c r="Q1556" s="9"/>
      <c r="T1556" s="24" t="str">
        <f t="shared" si="24"/>
        <v>IT2020CSR4</v>
      </c>
    </row>
    <row r="1557" spans="1:20" ht="15" customHeight="1">
      <c r="A1557" s="20" t="s">
        <v>45</v>
      </c>
      <c r="B1557" s="20" t="s">
        <v>1105</v>
      </c>
      <c r="C1557" s="20">
        <v>2011</v>
      </c>
      <c r="D1557" s="20" t="s">
        <v>4</v>
      </c>
      <c r="E1557" s="18" t="s">
        <v>785</v>
      </c>
      <c r="F1557" s="20" t="s">
        <v>2</v>
      </c>
      <c r="G1557" s="18" t="s">
        <v>786</v>
      </c>
      <c r="H1557" s="18" t="s">
        <v>904</v>
      </c>
      <c r="I1557" s="20" t="s">
        <v>2119</v>
      </c>
      <c r="J1557" s="21" t="s">
        <v>1221</v>
      </c>
      <c r="K1557" s="18" t="s">
        <v>786</v>
      </c>
      <c r="L1557" s="18" t="s">
        <v>2118</v>
      </c>
      <c r="M1557" s="21" t="s">
        <v>2119</v>
      </c>
      <c r="N1557" s="27"/>
      <c r="O1557" s="27"/>
      <c r="P1557" s="9" t="s">
        <v>17</v>
      </c>
      <c r="Q1557" s="9"/>
      <c r="T1557" s="24" t="str">
        <f t="shared" si="24"/>
        <v>LT2011CSR1</v>
      </c>
    </row>
    <row r="1558" spans="1:20" ht="15" customHeight="1">
      <c r="A1558" s="20" t="s">
        <v>45</v>
      </c>
      <c r="B1558" s="20" t="s">
        <v>1105</v>
      </c>
      <c r="C1558" s="20">
        <v>2011</v>
      </c>
      <c r="D1558" s="20" t="s">
        <v>5</v>
      </c>
      <c r="E1558" s="18" t="s">
        <v>787</v>
      </c>
      <c r="F1558" s="20" t="s">
        <v>2</v>
      </c>
      <c r="G1558" s="18" t="s">
        <v>788</v>
      </c>
      <c r="H1558" s="18" t="s">
        <v>904</v>
      </c>
      <c r="I1558" s="20" t="s">
        <v>2119</v>
      </c>
      <c r="J1558" s="21" t="s">
        <v>1221</v>
      </c>
      <c r="K1558" s="18" t="s">
        <v>788</v>
      </c>
      <c r="L1558" s="18" t="s">
        <v>2118</v>
      </c>
      <c r="M1558" s="21" t="s">
        <v>2119</v>
      </c>
      <c r="N1558" s="27"/>
      <c r="O1558" s="27"/>
      <c r="P1558" s="9" t="s">
        <v>17</v>
      </c>
      <c r="Q1558" s="9"/>
      <c r="T1558" s="24" t="str">
        <f t="shared" si="24"/>
        <v>LT2011CSR2</v>
      </c>
    </row>
    <row r="1559" spans="1:20" ht="15" customHeight="1">
      <c r="A1559" s="20" t="s">
        <v>45</v>
      </c>
      <c r="B1559" s="20" t="s">
        <v>1105</v>
      </c>
      <c r="C1559" s="20">
        <v>2011</v>
      </c>
      <c r="D1559" s="20" t="s">
        <v>6</v>
      </c>
      <c r="E1559" s="18" t="s">
        <v>789</v>
      </c>
      <c r="F1559" s="20" t="s">
        <v>2</v>
      </c>
      <c r="G1559" s="18" t="s">
        <v>790</v>
      </c>
      <c r="H1559" s="18" t="s">
        <v>904</v>
      </c>
      <c r="I1559" s="20" t="s">
        <v>2119</v>
      </c>
      <c r="J1559" s="21" t="s">
        <v>1221</v>
      </c>
      <c r="K1559" s="18" t="s">
        <v>790</v>
      </c>
      <c r="L1559" s="18" t="s">
        <v>2118</v>
      </c>
      <c r="M1559" s="21" t="s">
        <v>2119</v>
      </c>
      <c r="N1559" s="27"/>
      <c r="O1559" s="27"/>
      <c r="P1559" s="9" t="s">
        <v>17</v>
      </c>
      <c r="Q1559" s="9"/>
      <c r="T1559" s="24" t="str">
        <f t="shared" si="24"/>
        <v>LT2011CSR3</v>
      </c>
    </row>
    <row r="1560" spans="1:20" ht="15" customHeight="1">
      <c r="A1560" s="20" t="s">
        <v>45</v>
      </c>
      <c r="B1560" s="20" t="s">
        <v>1105</v>
      </c>
      <c r="C1560" s="20">
        <v>2011</v>
      </c>
      <c r="D1560" s="20" t="s">
        <v>7</v>
      </c>
      <c r="E1560" s="18" t="s">
        <v>791</v>
      </c>
      <c r="F1560" s="20" t="s">
        <v>2</v>
      </c>
      <c r="G1560" s="18" t="s">
        <v>792</v>
      </c>
      <c r="H1560" s="18" t="s">
        <v>904</v>
      </c>
      <c r="I1560" s="20" t="s">
        <v>2119</v>
      </c>
      <c r="J1560" s="21" t="s">
        <v>1221</v>
      </c>
      <c r="K1560" s="18" t="s">
        <v>792</v>
      </c>
      <c r="L1560" s="18" t="s">
        <v>2118</v>
      </c>
      <c r="M1560" s="21" t="s">
        <v>2119</v>
      </c>
      <c r="N1560" s="27"/>
      <c r="O1560" s="27"/>
      <c r="P1560" s="9" t="s">
        <v>17</v>
      </c>
      <c r="Q1560" s="9"/>
      <c r="T1560" s="24" t="str">
        <f t="shared" si="24"/>
        <v>LT2011CSR4</v>
      </c>
    </row>
    <row r="1561" spans="1:20" ht="15" customHeight="1">
      <c r="A1561" s="20" t="s">
        <v>45</v>
      </c>
      <c r="B1561" s="20" t="s">
        <v>1105</v>
      </c>
      <c r="C1561" s="20">
        <v>2011</v>
      </c>
      <c r="D1561" s="20" t="s">
        <v>8</v>
      </c>
      <c r="E1561" s="18" t="s">
        <v>793</v>
      </c>
      <c r="F1561" s="20" t="s">
        <v>2</v>
      </c>
      <c r="G1561" s="18" t="s">
        <v>794</v>
      </c>
      <c r="H1561" s="18" t="s">
        <v>904</v>
      </c>
      <c r="I1561" s="20" t="s">
        <v>2119</v>
      </c>
      <c r="J1561" s="21" t="s">
        <v>1221</v>
      </c>
      <c r="K1561" s="18" t="s">
        <v>794</v>
      </c>
      <c r="L1561" s="18" t="s">
        <v>2118</v>
      </c>
      <c r="M1561" s="21" t="s">
        <v>2119</v>
      </c>
      <c r="N1561" s="27"/>
      <c r="O1561" s="27"/>
      <c r="P1561" s="9" t="s">
        <v>17</v>
      </c>
      <c r="Q1561" s="9"/>
      <c r="T1561" s="24" t="str">
        <f t="shared" si="24"/>
        <v>LT2011CSR5</v>
      </c>
    </row>
    <row r="1562" spans="1:20" ht="15" customHeight="1">
      <c r="A1562" s="20" t="s">
        <v>45</v>
      </c>
      <c r="B1562" s="20" t="s">
        <v>1105</v>
      </c>
      <c r="C1562" s="20">
        <v>2011</v>
      </c>
      <c r="D1562" s="20" t="s">
        <v>9</v>
      </c>
      <c r="E1562" s="18" t="s">
        <v>795</v>
      </c>
      <c r="F1562" s="20" t="s">
        <v>2</v>
      </c>
      <c r="G1562" s="18" t="s">
        <v>796</v>
      </c>
      <c r="H1562" s="82" t="s">
        <v>3879</v>
      </c>
      <c r="I1562" s="20" t="s">
        <v>2119</v>
      </c>
      <c r="J1562" s="21" t="s">
        <v>1221</v>
      </c>
      <c r="K1562" s="18" t="s">
        <v>796</v>
      </c>
      <c r="L1562" s="18" t="s">
        <v>2118</v>
      </c>
      <c r="M1562" s="21" t="s">
        <v>2119</v>
      </c>
      <c r="N1562" s="27"/>
      <c r="O1562" s="27"/>
      <c r="P1562" s="9" t="s">
        <v>17</v>
      </c>
      <c r="Q1562" s="9"/>
      <c r="T1562" s="24" t="str">
        <f t="shared" si="24"/>
        <v>LT2011CSR6</v>
      </c>
    </row>
    <row r="1563" spans="1:20" ht="15" customHeight="1">
      <c r="A1563" s="20" t="s">
        <v>45</v>
      </c>
      <c r="B1563" s="20" t="s">
        <v>1105</v>
      </c>
      <c r="C1563" s="20">
        <v>2012</v>
      </c>
      <c r="D1563" s="20" t="s">
        <v>4</v>
      </c>
      <c r="E1563" s="18" t="s">
        <v>111</v>
      </c>
      <c r="F1563" s="20" t="s">
        <v>11</v>
      </c>
      <c r="G1563" s="18" t="s">
        <v>3860</v>
      </c>
      <c r="H1563" s="18" t="s">
        <v>1</v>
      </c>
      <c r="I1563" s="20">
        <v>0.5</v>
      </c>
      <c r="J1563" s="21" t="s">
        <v>1221</v>
      </c>
      <c r="K1563" s="18" t="s">
        <v>938</v>
      </c>
      <c r="L1563" s="18" t="s">
        <v>1</v>
      </c>
      <c r="M1563" s="21">
        <v>0.5</v>
      </c>
      <c r="N1563" s="27"/>
      <c r="O1563" s="27"/>
      <c r="P1563" s="9" t="s">
        <v>17</v>
      </c>
      <c r="Q1563" s="9"/>
      <c r="T1563" s="24" t="str">
        <f t="shared" si="24"/>
        <v>LT2012CSR1</v>
      </c>
    </row>
    <row r="1564" spans="1:20" ht="15" customHeight="1">
      <c r="A1564" s="20" t="s">
        <v>45</v>
      </c>
      <c r="B1564" s="20" t="s">
        <v>1105</v>
      </c>
      <c r="C1564" s="20">
        <v>2012</v>
      </c>
      <c r="D1564" s="20" t="s">
        <v>5</v>
      </c>
      <c r="E1564" s="18" t="s">
        <v>112</v>
      </c>
      <c r="F1564" s="20" t="s">
        <v>2</v>
      </c>
      <c r="G1564" s="18" t="s">
        <v>939</v>
      </c>
      <c r="H1564" s="18" t="s">
        <v>906</v>
      </c>
      <c r="I1564" s="20">
        <v>0.25</v>
      </c>
      <c r="J1564" s="21" t="s">
        <v>1221</v>
      </c>
      <c r="K1564" s="18" t="s">
        <v>939</v>
      </c>
      <c r="L1564" s="18" t="s">
        <v>906</v>
      </c>
      <c r="M1564" s="21">
        <v>0.25</v>
      </c>
      <c r="N1564" s="27"/>
      <c r="O1564" s="27"/>
      <c r="P1564" s="9" t="s">
        <v>17</v>
      </c>
      <c r="Q1564" s="9"/>
      <c r="T1564" s="24" t="str">
        <f t="shared" si="24"/>
        <v>LT2012CSR2</v>
      </c>
    </row>
    <row r="1565" spans="1:20" ht="15" customHeight="1">
      <c r="A1565" s="20" t="s">
        <v>45</v>
      </c>
      <c r="B1565" s="20" t="s">
        <v>1105</v>
      </c>
      <c r="C1565" s="20">
        <v>2012</v>
      </c>
      <c r="D1565" s="20" t="s">
        <v>6</v>
      </c>
      <c r="E1565" s="18" t="s">
        <v>113</v>
      </c>
      <c r="F1565" s="20" t="s">
        <v>2</v>
      </c>
      <c r="G1565" s="18" t="s">
        <v>940</v>
      </c>
      <c r="H1565" s="18" t="s">
        <v>906</v>
      </c>
      <c r="I1565" s="20">
        <v>0.25</v>
      </c>
      <c r="J1565" s="21" t="s">
        <v>1221</v>
      </c>
      <c r="K1565" s="18" t="s">
        <v>940</v>
      </c>
      <c r="L1565" s="18" t="s">
        <v>906</v>
      </c>
      <c r="M1565" s="21">
        <v>0.25</v>
      </c>
      <c r="N1565" s="27"/>
      <c r="O1565" s="27"/>
      <c r="P1565" s="9" t="s">
        <v>17</v>
      </c>
      <c r="Q1565" s="9"/>
      <c r="T1565" s="24" t="str">
        <f t="shared" si="24"/>
        <v>LT2012CSR3</v>
      </c>
    </row>
    <row r="1566" spans="1:20" ht="15" customHeight="1">
      <c r="A1566" s="20" t="s">
        <v>45</v>
      </c>
      <c r="B1566" s="20" t="s">
        <v>1105</v>
      </c>
      <c r="C1566" s="20">
        <v>2012</v>
      </c>
      <c r="D1566" s="20" t="s">
        <v>7</v>
      </c>
      <c r="E1566" s="18" t="s">
        <v>114</v>
      </c>
      <c r="F1566" s="20" t="s">
        <v>2</v>
      </c>
      <c r="G1566" s="18" t="s">
        <v>942</v>
      </c>
      <c r="H1566" s="18" t="s">
        <v>906</v>
      </c>
      <c r="I1566" s="20">
        <v>0.25</v>
      </c>
      <c r="J1566" s="21" t="s">
        <v>1221</v>
      </c>
      <c r="K1566" s="18" t="s">
        <v>942</v>
      </c>
      <c r="L1566" s="18" t="s">
        <v>906</v>
      </c>
      <c r="M1566" s="21">
        <v>0.25</v>
      </c>
      <c r="N1566" s="27"/>
      <c r="O1566" s="27"/>
      <c r="P1566" s="9" t="s">
        <v>17</v>
      </c>
      <c r="Q1566" s="9"/>
      <c r="T1566" s="24" t="str">
        <f t="shared" si="24"/>
        <v>LT2012CSR4</v>
      </c>
    </row>
    <row r="1567" spans="1:20" ht="15" customHeight="1">
      <c r="A1567" s="20" t="s">
        <v>45</v>
      </c>
      <c r="B1567" s="20" t="s">
        <v>1105</v>
      </c>
      <c r="C1567" s="20">
        <v>2012</v>
      </c>
      <c r="D1567" s="20" t="s">
        <v>8</v>
      </c>
      <c r="E1567" s="18" t="s">
        <v>115</v>
      </c>
      <c r="F1567" s="20" t="s">
        <v>2</v>
      </c>
      <c r="G1567" s="18" t="s">
        <v>941</v>
      </c>
      <c r="H1567" s="18" t="s">
        <v>641</v>
      </c>
      <c r="I1567" s="20">
        <v>0.75</v>
      </c>
      <c r="J1567" s="21" t="s">
        <v>1221</v>
      </c>
      <c r="K1567" s="18" t="s">
        <v>941</v>
      </c>
      <c r="L1567" s="18" t="s">
        <v>641</v>
      </c>
      <c r="M1567" s="21">
        <v>0.75</v>
      </c>
      <c r="N1567" s="27"/>
      <c r="O1567" s="27"/>
      <c r="P1567" s="9" t="s">
        <v>17</v>
      </c>
      <c r="Q1567" s="9"/>
      <c r="T1567" s="24" t="str">
        <f t="shared" si="24"/>
        <v>LT2012CSR5</v>
      </c>
    </row>
    <row r="1568" spans="1:20" ht="15" customHeight="1">
      <c r="A1568" s="20" t="s">
        <v>45</v>
      </c>
      <c r="B1568" s="20" t="s">
        <v>1105</v>
      </c>
      <c r="C1568" s="20">
        <v>2012</v>
      </c>
      <c r="D1568" s="20" t="s">
        <v>9</v>
      </c>
      <c r="E1568" s="18" t="s">
        <v>116</v>
      </c>
      <c r="F1568" s="20" t="s">
        <v>2</v>
      </c>
      <c r="G1568" s="18" t="s">
        <v>943</v>
      </c>
      <c r="H1568" s="18" t="s">
        <v>906</v>
      </c>
      <c r="I1568" s="20">
        <v>0.25</v>
      </c>
      <c r="J1568" s="21" t="s">
        <v>1221</v>
      </c>
      <c r="K1568" s="18" t="s">
        <v>943</v>
      </c>
      <c r="L1568" s="18" t="s">
        <v>906</v>
      </c>
      <c r="M1568" s="21">
        <v>0.25</v>
      </c>
      <c r="N1568" s="27"/>
      <c r="O1568" s="27"/>
      <c r="P1568" s="9" t="s">
        <v>17</v>
      </c>
      <c r="Q1568" s="9"/>
      <c r="T1568" s="24" t="str">
        <f t="shared" si="24"/>
        <v>LT2012CSR6</v>
      </c>
    </row>
    <row r="1569" spans="1:20" ht="15" customHeight="1">
      <c r="A1569" s="20" t="s">
        <v>45</v>
      </c>
      <c r="B1569" s="20" t="s">
        <v>1105</v>
      </c>
      <c r="C1569" s="20">
        <v>2013</v>
      </c>
      <c r="D1569" s="20" t="s">
        <v>4</v>
      </c>
      <c r="E1569" s="18" t="s">
        <v>175</v>
      </c>
      <c r="F1569" s="20" t="s">
        <v>11</v>
      </c>
      <c r="G1569" s="18" t="s">
        <v>3837</v>
      </c>
      <c r="H1569" s="18" t="s">
        <v>1</v>
      </c>
      <c r="I1569" s="20">
        <v>0.5</v>
      </c>
      <c r="J1569" s="21" t="s">
        <v>1264</v>
      </c>
      <c r="K1569" s="18" t="s">
        <v>1647</v>
      </c>
      <c r="L1569" s="18" t="s">
        <v>142</v>
      </c>
      <c r="M1569" s="21">
        <v>0.5</v>
      </c>
      <c r="N1569" s="27"/>
      <c r="O1569" s="27"/>
      <c r="P1569" s="9" t="s">
        <v>17</v>
      </c>
      <c r="Q1569" s="9"/>
      <c r="T1569" s="24" t="str">
        <f t="shared" si="24"/>
        <v>LT2013CSR1</v>
      </c>
    </row>
    <row r="1570" spans="1:20" ht="15" customHeight="1">
      <c r="A1570" s="20" t="s">
        <v>45</v>
      </c>
      <c r="B1570" s="20" t="s">
        <v>1105</v>
      </c>
      <c r="C1570" s="20">
        <v>2013</v>
      </c>
      <c r="D1570" s="20" t="s">
        <v>4</v>
      </c>
      <c r="E1570" s="18" t="s">
        <v>175</v>
      </c>
      <c r="F1570" s="20" t="s">
        <v>11</v>
      </c>
      <c r="G1570" s="18" t="s">
        <v>3837</v>
      </c>
      <c r="H1570" s="18" t="s">
        <v>1</v>
      </c>
      <c r="I1570" s="20">
        <v>0.5</v>
      </c>
      <c r="J1570" s="21" t="s">
        <v>1260</v>
      </c>
      <c r="K1570" s="18" t="s">
        <v>1645</v>
      </c>
      <c r="L1570" s="18" t="s">
        <v>906</v>
      </c>
      <c r="M1570" s="21">
        <v>0.25</v>
      </c>
      <c r="N1570" s="27"/>
      <c r="O1570" s="27"/>
      <c r="P1570" s="9" t="s">
        <v>17</v>
      </c>
      <c r="Q1570" s="9"/>
      <c r="T1570" s="24" t="str">
        <f t="shared" si="24"/>
        <v>LT2013CSR1</v>
      </c>
    </row>
    <row r="1571" spans="1:20" ht="15" customHeight="1">
      <c r="A1571" s="20" t="s">
        <v>45</v>
      </c>
      <c r="B1571" s="20" t="s">
        <v>1105</v>
      </c>
      <c r="C1571" s="20">
        <v>2013</v>
      </c>
      <c r="D1571" s="20" t="s">
        <v>4</v>
      </c>
      <c r="E1571" s="18" t="s">
        <v>175</v>
      </c>
      <c r="F1571" s="20" t="s">
        <v>11</v>
      </c>
      <c r="G1571" s="18" t="s">
        <v>3837</v>
      </c>
      <c r="H1571" s="18" t="s">
        <v>1</v>
      </c>
      <c r="I1571" s="20">
        <v>0.5</v>
      </c>
      <c r="J1571" s="21" t="s">
        <v>1261</v>
      </c>
      <c r="K1571" s="18" t="s">
        <v>1648</v>
      </c>
      <c r="L1571" s="18" t="s">
        <v>1</v>
      </c>
      <c r="M1571" s="21">
        <v>0.5</v>
      </c>
      <c r="N1571" s="27"/>
      <c r="O1571" s="27"/>
      <c r="P1571" s="9" t="s">
        <v>17</v>
      </c>
      <c r="Q1571" s="9"/>
      <c r="T1571" s="24" t="str">
        <f t="shared" si="24"/>
        <v>LT2013CSR1</v>
      </c>
    </row>
    <row r="1572" spans="1:20" ht="15" customHeight="1">
      <c r="A1572" s="20" t="s">
        <v>45</v>
      </c>
      <c r="B1572" s="20" t="s">
        <v>1105</v>
      </c>
      <c r="C1572" s="20">
        <v>2013</v>
      </c>
      <c r="D1572" s="20" t="s">
        <v>5</v>
      </c>
      <c r="E1572" s="18" t="s">
        <v>176</v>
      </c>
      <c r="F1572" s="20" t="s">
        <v>2</v>
      </c>
      <c r="G1572" s="18" t="s">
        <v>177</v>
      </c>
      <c r="H1572" s="18" t="s">
        <v>906</v>
      </c>
      <c r="I1572" s="20">
        <v>0.25</v>
      </c>
      <c r="J1572" s="21" t="s">
        <v>1264</v>
      </c>
      <c r="K1572" s="18" t="s">
        <v>1657</v>
      </c>
      <c r="L1572" s="18" t="s">
        <v>1164</v>
      </c>
      <c r="M1572" s="21">
        <v>0</v>
      </c>
      <c r="N1572" s="27"/>
      <c r="O1572" s="27"/>
      <c r="P1572" s="9" t="s">
        <v>17</v>
      </c>
      <c r="Q1572" s="9"/>
      <c r="T1572" s="24" t="str">
        <f t="shared" si="24"/>
        <v>LT2013CSR2</v>
      </c>
    </row>
    <row r="1573" spans="1:20" ht="15" customHeight="1">
      <c r="A1573" s="20" t="s">
        <v>45</v>
      </c>
      <c r="B1573" s="20" t="s">
        <v>1105</v>
      </c>
      <c r="C1573" s="20">
        <v>2013</v>
      </c>
      <c r="D1573" s="20" t="s">
        <v>5</v>
      </c>
      <c r="E1573" s="18" t="s">
        <v>176</v>
      </c>
      <c r="F1573" s="20" t="s">
        <v>2</v>
      </c>
      <c r="G1573" s="18" t="s">
        <v>177</v>
      </c>
      <c r="H1573" s="18" t="s">
        <v>906</v>
      </c>
      <c r="I1573" s="20">
        <v>0.25</v>
      </c>
      <c r="J1573" s="21" t="s">
        <v>1260</v>
      </c>
      <c r="K1573" s="18" t="s">
        <v>1654</v>
      </c>
      <c r="L1573" s="18" t="s">
        <v>1174</v>
      </c>
      <c r="M1573" s="21">
        <v>0.75</v>
      </c>
      <c r="N1573" s="27"/>
      <c r="O1573" s="27"/>
      <c r="Q1573" s="9"/>
      <c r="T1573" s="24" t="str">
        <f t="shared" si="24"/>
        <v>LT2013CSR2</v>
      </c>
    </row>
    <row r="1574" spans="1:20" ht="15" customHeight="1">
      <c r="A1574" s="20" t="s">
        <v>45</v>
      </c>
      <c r="B1574" s="20" t="s">
        <v>1105</v>
      </c>
      <c r="C1574" s="20">
        <v>2013</v>
      </c>
      <c r="D1574" s="20" t="s">
        <v>5</v>
      </c>
      <c r="E1574" s="18" t="s">
        <v>176</v>
      </c>
      <c r="F1574" s="20" t="s">
        <v>2</v>
      </c>
      <c r="G1574" s="18" t="s">
        <v>177</v>
      </c>
      <c r="H1574" s="18" t="s">
        <v>906</v>
      </c>
      <c r="I1574" s="20">
        <v>0.25</v>
      </c>
      <c r="J1574" s="21" t="s">
        <v>1261</v>
      </c>
      <c r="K1574" s="18" t="s">
        <v>1655</v>
      </c>
      <c r="L1574" s="18" t="s">
        <v>906</v>
      </c>
      <c r="M1574" s="21">
        <v>0.25</v>
      </c>
      <c r="N1574" s="27"/>
      <c r="O1574" s="27"/>
      <c r="Q1574" s="9"/>
      <c r="T1574" s="24" t="str">
        <f t="shared" si="24"/>
        <v>LT2013CSR2</v>
      </c>
    </row>
    <row r="1575" spans="1:20" ht="15" customHeight="1">
      <c r="A1575" s="20" t="s">
        <v>45</v>
      </c>
      <c r="B1575" s="20" t="s">
        <v>1105</v>
      </c>
      <c r="C1575" s="20">
        <v>2013</v>
      </c>
      <c r="D1575" s="20" t="s">
        <v>6</v>
      </c>
      <c r="E1575" s="18" t="s">
        <v>178</v>
      </c>
      <c r="F1575" s="20" t="s">
        <v>2</v>
      </c>
      <c r="G1575" s="18" t="s">
        <v>179</v>
      </c>
      <c r="H1575" s="18" t="s">
        <v>1</v>
      </c>
      <c r="I1575" s="20">
        <v>0.5</v>
      </c>
      <c r="J1575" s="21" t="s">
        <v>1264</v>
      </c>
      <c r="K1575" s="18" t="s">
        <v>1660</v>
      </c>
      <c r="L1575" s="18" t="s">
        <v>1</v>
      </c>
      <c r="M1575" s="21">
        <v>0.5</v>
      </c>
      <c r="N1575" s="27"/>
      <c r="O1575" s="27"/>
      <c r="Q1575" s="9"/>
      <c r="T1575" s="24" t="str">
        <f t="shared" si="24"/>
        <v>LT2013CSR3</v>
      </c>
    </row>
    <row r="1576" spans="1:20" ht="15" customHeight="1">
      <c r="A1576" s="20" t="s">
        <v>45</v>
      </c>
      <c r="B1576" s="20" t="s">
        <v>1105</v>
      </c>
      <c r="C1576" s="20">
        <v>2013</v>
      </c>
      <c r="D1576" s="20" t="s">
        <v>6</v>
      </c>
      <c r="E1576" s="18" t="s">
        <v>178</v>
      </c>
      <c r="F1576" s="20" t="s">
        <v>2</v>
      </c>
      <c r="G1576" s="18" t="s">
        <v>179</v>
      </c>
      <c r="H1576" s="18" t="s">
        <v>1</v>
      </c>
      <c r="I1576" s="20">
        <v>0.5</v>
      </c>
      <c r="J1576" s="21" t="s">
        <v>1260</v>
      </c>
      <c r="K1576" s="18" t="s">
        <v>1649</v>
      </c>
      <c r="L1576" s="18" t="s">
        <v>1174</v>
      </c>
      <c r="M1576" s="21">
        <v>0.75</v>
      </c>
      <c r="N1576" s="27"/>
      <c r="O1576" s="27"/>
      <c r="Q1576" s="9"/>
      <c r="T1576" s="24" t="str">
        <f t="shared" si="24"/>
        <v>LT2013CSR3</v>
      </c>
    </row>
    <row r="1577" spans="1:20" ht="15" customHeight="1">
      <c r="A1577" s="20" t="s">
        <v>45</v>
      </c>
      <c r="B1577" s="20" t="s">
        <v>1105</v>
      </c>
      <c r="C1577" s="20">
        <v>2013</v>
      </c>
      <c r="D1577" s="20" t="s">
        <v>6</v>
      </c>
      <c r="E1577" s="18" t="s">
        <v>178</v>
      </c>
      <c r="F1577" s="20" t="s">
        <v>2</v>
      </c>
      <c r="G1577" s="18" t="s">
        <v>179</v>
      </c>
      <c r="H1577" s="18" t="s">
        <v>1</v>
      </c>
      <c r="I1577" s="20">
        <v>0.5</v>
      </c>
      <c r="J1577" s="21" t="s">
        <v>1261</v>
      </c>
      <c r="K1577" s="18" t="s">
        <v>1646</v>
      </c>
      <c r="L1577" s="18" t="s">
        <v>1</v>
      </c>
      <c r="M1577" s="21">
        <v>0.5</v>
      </c>
      <c r="N1577" s="27"/>
      <c r="O1577" s="27"/>
      <c r="Q1577" s="9"/>
      <c r="T1577" s="24" t="str">
        <f t="shared" si="24"/>
        <v>LT2013CSR3</v>
      </c>
    </row>
    <row r="1578" spans="1:20" ht="15" customHeight="1">
      <c r="A1578" s="20" t="s">
        <v>45</v>
      </c>
      <c r="B1578" s="20" t="s">
        <v>1105</v>
      </c>
      <c r="C1578" s="20">
        <v>2013</v>
      </c>
      <c r="D1578" s="20" t="s">
        <v>6</v>
      </c>
      <c r="E1578" s="18" t="s">
        <v>178</v>
      </c>
      <c r="F1578" s="20" t="s">
        <v>2</v>
      </c>
      <c r="G1578" s="18" t="s">
        <v>179</v>
      </c>
      <c r="H1578" s="18" t="s">
        <v>1</v>
      </c>
      <c r="I1578" s="20">
        <v>0.5</v>
      </c>
      <c r="J1578" s="21" t="s">
        <v>1262</v>
      </c>
      <c r="K1578" s="18" t="s">
        <v>1658</v>
      </c>
      <c r="L1578" s="18" t="s">
        <v>1164</v>
      </c>
      <c r="M1578" s="21">
        <v>0</v>
      </c>
      <c r="N1578" s="27"/>
      <c r="O1578" s="27"/>
      <c r="Q1578" s="9"/>
      <c r="T1578" s="24" t="str">
        <f t="shared" si="24"/>
        <v>LT2013CSR3</v>
      </c>
    </row>
    <row r="1579" spans="1:20" ht="15" customHeight="1">
      <c r="A1579" s="20" t="s">
        <v>45</v>
      </c>
      <c r="B1579" s="20" t="s">
        <v>1105</v>
      </c>
      <c r="C1579" s="20">
        <v>2013</v>
      </c>
      <c r="D1579" s="20" t="s">
        <v>7</v>
      </c>
      <c r="E1579" s="18" t="s">
        <v>180</v>
      </c>
      <c r="F1579" s="20" t="s">
        <v>2</v>
      </c>
      <c r="G1579" s="18" t="s">
        <v>181</v>
      </c>
      <c r="H1579" s="18" t="s">
        <v>906</v>
      </c>
      <c r="I1579" s="20">
        <v>0.25</v>
      </c>
      <c r="J1579" s="21" t="s">
        <v>1264</v>
      </c>
      <c r="K1579" s="18" t="s">
        <v>1650</v>
      </c>
      <c r="L1579" s="18" t="s">
        <v>906</v>
      </c>
      <c r="M1579" s="21">
        <v>0.25</v>
      </c>
      <c r="N1579" s="27"/>
      <c r="O1579" s="27"/>
      <c r="Q1579" s="9"/>
      <c r="T1579" s="24" t="str">
        <f t="shared" si="24"/>
        <v>LT2013CSR4</v>
      </c>
    </row>
    <row r="1580" spans="1:20" ht="15" customHeight="1">
      <c r="A1580" s="20" t="s">
        <v>45</v>
      </c>
      <c r="B1580" s="20" t="s">
        <v>1105</v>
      </c>
      <c r="C1580" s="20">
        <v>2013</v>
      </c>
      <c r="D1580" s="20" t="s">
        <v>7</v>
      </c>
      <c r="E1580" s="18" t="s">
        <v>180</v>
      </c>
      <c r="F1580" s="20" t="s">
        <v>2</v>
      </c>
      <c r="G1580" s="18" t="s">
        <v>181</v>
      </c>
      <c r="H1580" s="18" t="s">
        <v>906</v>
      </c>
      <c r="I1580" s="20">
        <v>0.25</v>
      </c>
      <c r="J1580" s="21" t="s">
        <v>1260</v>
      </c>
      <c r="K1580" s="18" t="s">
        <v>1656</v>
      </c>
      <c r="L1580" s="18" t="s">
        <v>906</v>
      </c>
      <c r="M1580" s="21">
        <v>0.25</v>
      </c>
      <c r="N1580" s="27"/>
      <c r="O1580" s="27"/>
      <c r="Q1580" s="9"/>
      <c r="T1580" s="24" t="str">
        <f t="shared" si="24"/>
        <v>LT2013CSR4</v>
      </c>
    </row>
    <row r="1581" spans="1:20" ht="15" customHeight="1">
      <c r="A1581" s="20" t="s">
        <v>45</v>
      </c>
      <c r="B1581" s="20" t="s">
        <v>1105</v>
      </c>
      <c r="C1581" s="20">
        <v>2013</v>
      </c>
      <c r="D1581" s="20" t="s">
        <v>8</v>
      </c>
      <c r="E1581" s="18" t="s">
        <v>182</v>
      </c>
      <c r="F1581" s="20" t="s">
        <v>2</v>
      </c>
      <c r="G1581" s="18" t="s">
        <v>1138</v>
      </c>
      <c r="H1581" s="18" t="s">
        <v>641</v>
      </c>
      <c r="I1581" s="20">
        <v>0.75</v>
      </c>
      <c r="J1581" s="21" t="s">
        <v>1264</v>
      </c>
      <c r="K1581" s="18" t="s">
        <v>2120</v>
      </c>
      <c r="L1581" s="18" t="s">
        <v>2119</v>
      </c>
      <c r="M1581" s="21" t="s">
        <v>2119</v>
      </c>
      <c r="N1581" s="27"/>
      <c r="O1581" s="27"/>
      <c r="P1581" s="9" t="s">
        <v>17</v>
      </c>
      <c r="Q1581" s="9"/>
      <c r="T1581" s="24" t="str">
        <f t="shared" si="24"/>
        <v>LT2013CSR5</v>
      </c>
    </row>
    <row r="1582" spans="1:20" ht="15" customHeight="1">
      <c r="A1582" s="20" t="s">
        <v>45</v>
      </c>
      <c r="B1582" s="20" t="s">
        <v>1105</v>
      </c>
      <c r="C1582" s="20">
        <v>2013</v>
      </c>
      <c r="D1582" s="20" t="s">
        <v>8</v>
      </c>
      <c r="E1582" s="18" t="s">
        <v>182</v>
      </c>
      <c r="F1582" s="20" t="s">
        <v>2</v>
      </c>
      <c r="G1582" s="18" t="s">
        <v>1138</v>
      </c>
      <c r="H1582" s="18" t="s">
        <v>641</v>
      </c>
      <c r="I1582" s="20">
        <v>0.75</v>
      </c>
      <c r="J1582" s="21" t="s">
        <v>1260</v>
      </c>
      <c r="K1582" s="18" t="s">
        <v>1659</v>
      </c>
      <c r="L1582" s="18" t="s">
        <v>1760</v>
      </c>
      <c r="M1582" s="21">
        <v>1</v>
      </c>
      <c r="N1582" s="27"/>
      <c r="O1582" s="27"/>
      <c r="P1582" s="9" t="s">
        <v>17</v>
      </c>
      <c r="Q1582" s="9"/>
      <c r="T1582" s="24" t="str">
        <f t="shared" si="24"/>
        <v>LT2013CSR5</v>
      </c>
    </row>
    <row r="1583" spans="1:20" ht="15" customHeight="1">
      <c r="A1583" s="20" t="s">
        <v>45</v>
      </c>
      <c r="B1583" s="20" t="s">
        <v>1105</v>
      </c>
      <c r="C1583" s="20">
        <v>2013</v>
      </c>
      <c r="D1583" s="20" t="s">
        <v>8</v>
      </c>
      <c r="E1583" s="18" t="s">
        <v>182</v>
      </c>
      <c r="F1583" s="20" t="s">
        <v>2</v>
      </c>
      <c r="G1583" s="18" t="s">
        <v>1138</v>
      </c>
      <c r="H1583" s="18" t="s">
        <v>641</v>
      </c>
      <c r="I1583" s="20">
        <v>0.75</v>
      </c>
      <c r="J1583" s="21" t="s">
        <v>1261</v>
      </c>
      <c r="K1583" s="18" t="s">
        <v>1651</v>
      </c>
      <c r="L1583" s="18" t="s">
        <v>2119</v>
      </c>
      <c r="M1583" s="21" t="s">
        <v>2119</v>
      </c>
      <c r="N1583" s="27"/>
      <c r="O1583" s="27"/>
      <c r="P1583" s="9" t="s">
        <v>17</v>
      </c>
      <c r="Q1583" s="9"/>
      <c r="T1583" s="24" t="str">
        <f t="shared" si="24"/>
        <v>LT2013CSR5</v>
      </c>
    </row>
    <row r="1584" spans="1:20" ht="15" customHeight="1">
      <c r="A1584" s="20" t="s">
        <v>45</v>
      </c>
      <c r="B1584" s="20" t="s">
        <v>1105</v>
      </c>
      <c r="C1584" s="20">
        <v>2013</v>
      </c>
      <c r="D1584" s="20" t="s">
        <v>9</v>
      </c>
      <c r="E1584" s="18" t="s">
        <v>183</v>
      </c>
      <c r="F1584" s="20" t="s">
        <v>2</v>
      </c>
      <c r="G1584" s="18" t="s">
        <v>184</v>
      </c>
      <c r="H1584" s="18" t="s">
        <v>1</v>
      </c>
      <c r="I1584" s="20">
        <v>0.5</v>
      </c>
      <c r="J1584" s="21" t="s">
        <v>1264</v>
      </c>
      <c r="K1584" s="18" t="s">
        <v>1652</v>
      </c>
      <c r="L1584" s="18" t="s">
        <v>1</v>
      </c>
      <c r="M1584" s="21">
        <v>0.5</v>
      </c>
      <c r="N1584" s="27"/>
      <c r="O1584" s="27"/>
      <c r="P1584" s="9" t="s">
        <v>17</v>
      </c>
      <c r="Q1584" s="9"/>
      <c r="T1584" s="24" t="str">
        <f t="shared" si="24"/>
        <v>LT2013CSR6</v>
      </c>
    </row>
    <row r="1585" spans="1:20" ht="15" customHeight="1">
      <c r="A1585" s="20" t="s">
        <v>45</v>
      </c>
      <c r="B1585" s="20" t="s">
        <v>1105</v>
      </c>
      <c r="C1585" s="20">
        <v>2013</v>
      </c>
      <c r="D1585" s="20" t="s">
        <v>9</v>
      </c>
      <c r="E1585" s="18" t="s">
        <v>183</v>
      </c>
      <c r="F1585" s="20" t="s">
        <v>2</v>
      </c>
      <c r="G1585" s="18" t="s">
        <v>184</v>
      </c>
      <c r="H1585" s="18" t="s">
        <v>1</v>
      </c>
      <c r="I1585" s="20">
        <v>0.5</v>
      </c>
      <c r="J1585" s="21" t="s">
        <v>1260</v>
      </c>
      <c r="K1585" s="18" t="s">
        <v>1653</v>
      </c>
      <c r="L1585" s="18" t="s">
        <v>1</v>
      </c>
      <c r="M1585" s="21">
        <v>0.5</v>
      </c>
      <c r="N1585" s="27"/>
      <c r="O1585" s="27"/>
      <c r="P1585" s="9" t="s">
        <v>17</v>
      </c>
      <c r="Q1585" s="9"/>
      <c r="T1585" s="24" t="str">
        <f t="shared" si="24"/>
        <v>LT2013CSR6</v>
      </c>
    </row>
    <row r="1586" spans="1:20" ht="15" customHeight="1">
      <c r="A1586" s="20" t="s">
        <v>45</v>
      </c>
      <c r="B1586" s="20" t="s">
        <v>1105</v>
      </c>
      <c r="C1586" s="20">
        <v>2014</v>
      </c>
      <c r="D1586" s="20" t="s">
        <v>4</v>
      </c>
      <c r="E1586" s="18" t="s">
        <v>185</v>
      </c>
      <c r="F1586" s="20" t="s">
        <v>11</v>
      </c>
      <c r="G1586" s="18" t="s">
        <v>186</v>
      </c>
      <c r="H1586" s="18" t="s">
        <v>1</v>
      </c>
      <c r="I1586" s="20">
        <v>0.5</v>
      </c>
      <c r="J1586" s="21" t="s">
        <v>1264</v>
      </c>
      <c r="K1586" s="18" t="s">
        <v>3078</v>
      </c>
      <c r="L1586" s="18" t="s">
        <v>142</v>
      </c>
      <c r="M1586" s="21">
        <v>0.5</v>
      </c>
      <c r="N1586" s="27"/>
      <c r="O1586" s="27"/>
      <c r="P1586" s="9" t="s">
        <v>17</v>
      </c>
      <c r="Q1586" s="9"/>
      <c r="T1586" s="24" t="str">
        <f t="shared" si="24"/>
        <v>LT2014CSR1</v>
      </c>
    </row>
    <row r="1587" spans="1:20" ht="15" customHeight="1">
      <c r="A1587" s="20" t="s">
        <v>45</v>
      </c>
      <c r="B1587" s="20" t="s">
        <v>1105</v>
      </c>
      <c r="C1587" s="20">
        <v>2014</v>
      </c>
      <c r="D1587" s="20" t="s">
        <v>4</v>
      </c>
      <c r="E1587" s="18" t="s">
        <v>185</v>
      </c>
      <c r="F1587" s="20" t="s">
        <v>11</v>
      </c>
      <c r="G1587" s="18" t="s">
        <v>186</v>
      </c>
      <c r="H1587" s="18" t="s">
        <v>1</v>
      </c>
      <c r="I1587" s="20">
        <v>0.5</v>
      </c>
      <c r="J1587" s="21" t="s">
        <v>1260</v>
      </c>
      <c r="K1587" s="18" t="s">
        <v>1644</v>
      </c>
      <c r="L1587" s="18" t="s">
        <v>1149</v>
      </c>
      <c r="M1587" s="21">
        <v>0.25</v>
      </c>
      <c r="N1587" s="27"/>
      <c r="O1587" s="27"/>
      <c r="P1587" s="9" t="s">
        <v>17</v>
      </c>
      <c r="Q1587" s="9"/>
      <c r="T1587" s="24" t="str">
        <f t="shared" si="24"/>
        <v>LT2014CSR1</v>
      </c>
    </row>
    <row r="1588" spans="1:20" ht="15" customHeight="1">
      <c r="A1588" s="20" t="s">
        <v>45</v>
      </c>
      <c r="B1588" s="20" t="s">
        <v>1105</v>
      </c>
      <c r="C1588" s="20">
        <v>2014</v>
      </c>
      <c r="D1588" s="20" t="s">
        <v>5</v>
      </c>
      <c r="E1588" s="18" t="s">
        <v>187</v>
      </c>
      <c r="F1588" s="20" t="s">
        <v>2</v>
      </c>
      <c r="G1588" s="18" t="s">
        <v>188</v>
      </c>
      <c r="H1588" s="18" t="s">
        <v>906</v>
      </c>
      <c r="I1588" s="20">
        <v>0.25</v>
      </c>
      <c r="J1588" s="21" t="s">
        <v>1264</v>
      </c>
      <c r="K1588" s="18" t="s">
        <v>1637</v>
      </c>
      <c r="L1588" s="18" t="s">
        <v>1149</v>
      </c>
      <c r="M1588" s="21">
        <v>0.25</v>
      </c>
      <c r="N1588" s="27"/>
      <c r="O1588" s="27"/>
      <c r="P1588" s="9" t="s">
        <v>17</v>
      </c>
      <c r="Q1588" s="9"/>
      <c r="T1588" s="24" t="str">
        <f t="shared" si="24"/>
        <v>LT2014CSR2</v>
      </c>
    </row>
    <row r="1589" spans="1:20" ht="15" customHeight="1">
      <c r="A1589" s="20" t="s">
        <v>45</v>
      </c>
      <c r="B1589" s="20" t="s">
        <v>1105</v>
      </c>
      <c r="C1589" s="20">
        <v>2014</v>
      </c>
      <c r="D1589" s="20" t="s">
        <v>5</v>
      </c>
      <c r="E1589" s="18" t="s">
        <v>187</v>
      </c>
      <c r="F1589" s="20" t="s">
        <v>2</v>
      </c>
      <c r="G1589" s="18" t="s">
        <v>188</v>
      </c>
      <c r="H1589" s="18" t="s">
        <v>906</v>
      </c>
      <c r="I1589" s="20">
        <v>0.25</v>
      </c>
      <c r="J1589" s="21" t="s">
        <v>1260</v>
      </c>
      <c r="K1589" s="18" t="s">
        <v>1632</v>
      </c>
      <c r="L1589" s="18" t="s">
        <v>142</v>
      </c>
      <c r="M1589" s="21">
        <v>0.5</v>
      </c>
      <c r="N1589" s="27"/>
      <c r="O1589" s="27"/>
      <c r="P1589" s="9" t="s">
        <v>17</v>
      </c>
      <c r="Q1589" s="9"/>
      <c r="T1589" s="24" t="str">
        <f t="shared" si="24"/>
        <v>LT2014CSR2</v>
      </c>
    </row>
    <row r="1590" spans="1:20" ht="15" customHeight="1">
      <c r="A1590" s="20" t="s">
        <v>45</v>
      </c>
      <c r="B1590" s="20" t="s">
        <v>1105</v>
      </c>
      <c r="C1590" s="20">
        <v>2014</v>
      </c>
      <c r="D1590" s="20" t="s">
        <v>5</v>
      </c>
      <c r="E1590" s="18" t="s">
        <v>187</v>
      </c>
      <c r="F1590" s="20" t="s">
        <v>2</v>
      </c>
      <c r="G1590" s="18" t="s">
        <v>188</v>
      </c>
      <c r="H1590" s="18" t="s">
        <v>906</v>
      </c>
      <c r="I1590" s="20">
        <v>0.25</v>
      </c>
      <c r="J1590" s="21" t="s">
        <v>1261</v>
      </c>
      <c r="K1590" s="18" t="s">
        <v>1638</v>
      </c>
      <c r="L1590" s="18" t="s">
        <v>1760</v>
      </c>
      <c r="M1590" s="21">
        <v>1</v>
      </c>
      <c r="N1590" s="27"/>
      <c r="O1590" s="27"/>
      <c r="P1590" s="9" t="s">
        <v>17</v>
      </c>
      <c r="Q1590" s="9"/>
      <c r="T1590" s="24" t="str">
        <f t="shared" si="24"/>
        <v>LT2014CSR2</v>
      </c>
    </row>
    <row r="1591" spans="1:20" ht="15" customHeight="1">
      <c r="A1591" s="20" t="s">
        <v>45</v>
      </c>
      <c r="B1591" s="20" t="s">
        <v>1105</v>
      </c>
      <c r="C1591" s="20">
        <v>2014</v>
      </c>
      <c r="D1591" s="20" t="s">
        <v>6</v>
      </c>
      <c r="E1591" s="18" t="s">
        <v>189</v>
      </c>
      <c r="F1591" s="20" t="s">
        <v>2</v>
      </c>
      <c r="G1591" s="18" t="s">
        <v>3079</v>
      </c>
      <c r="H1591" s="18" t="s">
        <v>906</v>
      </c>
      <c r="I1591" s="20">
        <v>0.25</v>
      </c>
      <c r="J1591" s="21" t="s">
        <v>1264</v>
      </c>
      <c r="K1591" s="18" t="s">
        <v>1640</v>
      </c>
      <c r="L1591" s="18" t="s">
        <v>1149</v>
      </c>
      <c r="M1591" s="21">
        <v>0.25</v>
      </c>
      <c r="N1591" s="27"/>
      <c r="O1591" s="27"/>
      <c r="P1591" s="9" t="s">
        <v>17</v>
      </c>
      <c r="Q1591" s="9"/>
      <c r="T1591" s="24" t="str">
        <f t="shared" si="24"/>
        <v>LT2014CSR3</v>
      </c>
    </row>
    <row r="1592" spans="1:20" ht="15" customHeight="1">
      <c r="A1592" s="20" t="s">
        <v>45</v>
      </c>
      <c r="B1592" s="20" t="s">
        <v>1105</v>
      </c>
      <c r="C1592" s="20">
        <v>2014</v>
      </c>
      <c r="D1592" s="20" t="s">
        <v>6</v>
      </c>
      <c r="E1592" s="18" t="s">
        <v>189</v>
      </c>
      <c r="F1592" s="20" t="s">
        <v>2</v>
      </c>
      <c r="G1592" s="18" t="s">
        <v>3079</v>
      </c>
      <c r="H1592" s="18" t="s">
        <v>906</v>
      </c>
      <c r="I1592" s="20">
        <v>0.25</v>
      </c>
      <c r="J1592" s="21" t="s">
        <v>1260</v>
      </c>
      <c r="K1592" s="18" t="s">
        <v>1633</v>
      </c>
      <c r="L1592" s="18" t="s">
        <v>1149</v>
      </c>
      <c r="M1592" s="21">
        <v>0.25</v>
      </c>
      <c r="N1592" s="27"/>
      <c r="O1592" s="27"/>
      <c r="P1592" s="9" t="s">
        <v>17</v>
      </c>
      <c r="Q1592" s="9"/>
      <c r="T1592" s="24" t="str">
        <f t="shared" si="24"/>
        <v>LT2014CSR3</v>
      </c>
    </row>
    <row r="1593" spans="1:20" ht="15" customHeight="1">
      <c r="A1593" s="20" t="s">
        <v>45</v>
      </c>
      <c r="B1593" s="20" t="s">
        <v>1105</v>
      </c>
      <c r="C1593" s="20">
        <v>2014</v>
      </c>
      <c r="D1593" s="20" t="s">
        <v>6</v>
      </c>
      <c r="E1593" s="18" t="s">
        <v>189</v>
      </c>
      <c r="F1593" s="20" t="s">
        <v>2</v>
      </c>
      <c r="G1593" s="18" t="s">
        <v>3079</v>
      </c>
      <c r="H1593" s="18" t="s">
        <v>906</v>
      </c>
      <c r="I1593" s="20">
        <v>0.25</v>
      </c>
      <c r="J1593" s="21" t="s">
        <v>1261</v>
      </c>
      <c r="K1593" s="18" t="s">
        <v>1634</v>
      </c>
      <c r="L1593" s="18" t="s">
        <v>142</v>
      </c>
      <c r="M1593" s="21">
        <v>0.5</v>
      </c>
      <c r="N1593" s="27"/>
      <c r="O1593" s="27"/>
      <c r="P1593" s="9" t="s">
        <v>17</v>
      </c>
      <c r="Q1593" s="9"/>
      <c r="T1593" s="24" t="str">
        <f t="shared" si="24"/>
        <v>LT2014CSR3</v>
      </c>
    </row>
    <row r="1594" spans="1:20" ht="15" customHeight="1">
      <c r="A1594" s="20" t="s">
        <v>45</v>
      </c>
      <c r="B1594" s="20" t="s">
        <v>1105</v>
      </c>
      <c r="C1594" s="20">
        <v>2014</v>
      </c>
      <c r="D1594" s="20" t="s">
        <v>6</v>
      </c>
      <c r="E1594" s="18" t="s">
        <v>189</v>
      </c>
      <c r="F1594" s="20" t="s">
        <v>2</v>
      </c>
      <c r="G1594" s="18" t="s">
        <v>3079</v>
      </c>
      <c r="H1594" s="18" t="s">
        <v>906</v>
      </c>
      <c r="I1594" s="20">
        <v>0.25</v>
      </c>
      <c r="J1594" s="21" t="s">
        <v>1262</v>
      </c>
      <c r="K1594" s="18" t="s">
        <v>1639</v>
      </c>
      <c r="L1594" s="18" t="s">
        <v>142</v>
      </c>
      <c r="M1594" s="21">
        <v>0.5</v>
      </c>
      <c r="N1594" s="27"/>
      <c r="O1594" s="27"/>
      <c r="P1594" s="9" t="s">
        <v>17</v>
      </c>
      <c r="Q1594" s="9"/>
      <c r="T1594" s="24" t="str">
        <f t="shared" si="24"/>
        <v>LT2014CSR3</v>
      </c>
    </row>
    <row r="1595" spans="1:20" ht="15" customHeight="1">
      <c r="A1595" s="20" t="s">
        <v>45</v>
      </c>
      <c r="B1595" s="20" t="s">
        <v>1105</v>
      </c>
      <c r="C1595" s="20">
        <v>2014</v>
      </c>
      <c r="D1595" s="20" t="s">
        <v>6</v>
      </c>
      <c r="E1595" s="18" t="s">
        <v>189</v>
      </c>
      <c r="F1595" s="20" t="s">
        <v>2</v>
      </c>
      <c r="G1595" s="18" t="s">
        <v>3079</v>
      </c>
      <c r="H1595" s="18" t="s">
        <v>906</v>
      </c>
      <c r="I1595" s="20">
        <v>0.25</v>
      </c>
      <c r="J1595" s="21" t="s">
        <v>1263</v>
      </c>
      <c r="K1595" s="18" t="s">
        <v>1641</v>
      </c>
      <c r="L1595" s="18" t="s">
        <v>1149</v>
      </c>
      <c r="M1595" s="21">
        <v>0.25</v>
      </c>
      <c r="N1595" s="27"/>
      <c r="O1595" s="27"/>
      <c r="P1595" s="9" t="s">
        <v>17</v>
      </c>
      <c r="Q1595" s="9"/>
      <c r="T1595" s="24" t="str">
        <f t="shared" si="24"/>
        <v>LT2014CSR3</v>
      </c>
    </row>
    <row r="1596" spans="1:20" ht="15" customHeight="1">
      <c r="A1596" s="20" t="s">
        <v>45</v>
      </c>
      <c r="B1596" s="20" t="s">
        <v>1105</v>
      </c>
      <c r="C1596" s="20">
        <v>2014</v>
      </c>
      <c r="D1596" s="20" t="s">
        <v>7</v>
      </c>
      <c r="E1596" s="18" t="s">
        <v>190</v>
      </c>
      <c r="F1596" s="20" t="s">
        <v>2</v>
      </c>
      <c r="G1596" s="18" t="s">
        <v>191</v>
      </c>
      <c r="H1596" s="18" t="s">
        <v>907</v>
      </c>
      <c r="I1596" s="20">
        <v>0</v>
      </c>
      <c r="J1596" s="21" t="s">
        <v>1264</v>
      </c>
      <c r="K1596" s="18" t="s">
        <v>1642</v>
      </c>
      <c r="L1596" s="18" t="s">
        <v>2119</v>
      </c>
      <c r="M1596" s="21" t="s">
        <v>2119</v>
      </c>
      <c r="N1596" s="27"/>
      <c r="O1596" s="27"/>
      <c r="P1596" s="9" t="s">
        <v>17</v>
      </c>
      <c r="Q1596" s="9"/>
      <c r="T1596" s="24" t="str">
        <f t="shared" si="24"/>
        <v>LT2014CSR4</v>
      </c>
    </row>
    <row r="1597" spans="1:20" ht="15" customHeight="1">
      <c r="A1597" s="20" t="s">
        <v>45</v>
      </c>
      <c r="B1597" s="20" t="s">
        <v>1105</v>
      </c>
      <c r="C1597" s="20">
        <v>2014</v>
      </c>
      <c r="D1597" s="20" t="s">
        <v>7</v>
      </c>
      <c r="E1597" s="18" t="s">
        <v>190</v>
      </c>
      <c r="F1597" s="20" t="s">
        <v>2</v>
      </c>
      <c r="G1597" s="18" t="s">
        <v>191</v>
      </c>
      <c r="H1597" s="18" t="s">
        <v>907</v>
      </c>
      <c r="I1597" s="20">
        <v>0</v>
      </c>
      <c r="J1597" s="21" t="s">
        <v>1260</v>
      </c>
      <c r="K1597" s="18" t="s">
        <v>1635</v>
      </c>
      <c r="L1597" s="18" t="s">
        <v>2119</v>
      </c>
      <c r="M1597" s="21" t="s">
        <v>2119</v>
      </c>
      <c r="N1597" s="27"/>
      <c r="O1597" s="27"/>
      <c r="P1597" s="9" t="s">
        <v>17</v>
      </c>
      <c r="Q1597" s="9"/>
      <c r="T1597" s="24" t="str">
        <f t="shared" si="24"/>
        <v>LT2014CSR4</v>
      </c>
    </row>
    <row r="1598" spans="1:20" ht="15" customHeight="1">
      <c r="A1598" s="20" t="s">
        <v>45</v>
      </c>
      <c r="B1598" s="20" t="s">
        <v>1105</v>
      </c>
      <c r="C1598" s="20">
        <v>2014</v>
      </c>
      <c r="D1598" s="20" t="s">
        <v>8</v>
      </c>
      <c r="E1598" s="18" t="s">
        <v>192</v>
      </c>
      <c r="F1598" s="20" t="s">
        <v>2</v>
      </c>
      <c r="G1598" s="18" t="s">
        <v>193</v>
      </c>
      <c r="H1598" s="18" t="s">
        <v>641</v>
      </c>
      <c r="I1598" s="20">
        <v>0.75</v>
      </c>
      <c r="J1598" s="21" t="s">
        <v>1264</v>
      </c>
      <c r="K1598" s="18" t="s">
        <v>193</v>
      </c>
      <c r="L1598" s="18" t="s">
        <v>641</v>
      </c>
      <c r="M1598" s="21">
        <v>0.75</v>
      </c>
      <c r="N1598" s="27"/>
      <c r="O1598" s="27"/>
      <c r="P1598" s="9" t="s">
        <v>17</v>
      </c>
      <c r="Q1598" s="9"/>
      <c r="T1598" s="24" t="str">
        <f t="shared" si="24"/>
        <v>LT2014CSR5</v>
      </c>
    </row>
    <row r="1599" spans="1:20" ht="15" customHeight="1">
      <c r="A1599" s="20" t="s">
        <v>45</v>
      </c>
      <c r="B1599" s="20" t="s">
        <v>1105</v>
      </c>
      <c r="C1599" s="20">
        <v>2014</v>
      </c>
      <c r="D1599" s="20" t="s">
        <v>9</v>
      </c>
      <c r="E1599" s="18" t="s">
        <v>194</v>
      </c>
      <c r="F1599" s="20" t="s">
        <v>2</v>
      </c>
      <c r="G1599" s="18" t="s">
        <v>195</v>
      </c>
      <c r="H1599" s="18" t="s">
        <v>1</v>
      </c>
      <c r="I1599" s="20">
        <v>0.5</v>
      </c>
      <c r="J1599" s="21" t="s">
        <v>1264</v>
      </c>
      <c r="K1599" s="18" t="s">
        <v>1643</v>
      </c>
      <c r="L1599" s="18" t="s">
        <v>142</v>
      </c>
      <c r="M1599" s="21">
        <v>0.5</v>
      </c>
      <c r="N1599" s="27"/>
      <c r="O1599" s="27"/>
      <c r="P1599" s="9" t="s">
        <v>17</v>
      </c>
      <c r="Q1599" s="9"/>
      <c r="T1599" s="24" t="str">
        <f t="shared" si="24"/>
        <v>LT2014CSR6</v>
      </c>
    </row>
    <row r="1600" spans="1:20" ht="15" customHeight="1">
      <c r="A1600" s="20" t="s">
        <v>45</v>
      </c>
      <c r="B1600" s="20" t="s">
        <v>1105</v>
      </c>
      <c r="C1600" s="20">
        <v>2014</v>
      </c>
      <c r="D1600" s="20" t="s">
        <v>9</v>
      </c>
      <c r="E1600" s="18" t="s">
        <v>194</v>
      </c>
      <c r="F1600" s="20" t="s">
        <v>2</v>
      </c>
      <c r="G1600" s="18" t="s">
        <v>195</v>
      </c>
      <c r="H1600" s="18" t="s">
        <v>1</v>
      </c>
      <c r="I1600" s="20">
        <v>0.5</v>
      </c>
      <c r="J1600" s="21" t="s">
        <v>1260</v>
      </c>
      <c r="K1600" s="18" t="s">
        <v>1636</v>
      </c>
      <c r="L1600" s="18" t="s">
        <v>142</v>
      </c>
      <c r="M1600" s="21">
        <v>0.5</v>
      </c>
      <c r="N1600" s="27"/>
      <c r="O1600" s="27"/>
      <c r="P1600" s="9" t="s">
        <v>17</v>
      </c>
      <c r="Q1600" s="9"/>
      <c r="T1600" s="24" t="str">
        <f t="shared" si="24"/>
        <v>LT2014CSR6</v>
      </c>
    </row>
    <row r="1601" spans="1:20" ht="15" customHeight="1">
      <c r="A1601" s="20" t="s">
        <v>45</v>
      </c>
      <c r="B1601" s="20" t="s">
        <v>34</v>
      </c>
      <c r="C1601" s="20">
        <v>2015</v>
      </c>
      <c r="D1601" s="20" t="s">
        <v>4</v>
      </c>
      <c r="E1601" s="18" t="s">
        <v>1056</v>
      </c>
      <c r="F1601" s="20" t="s">
        <v>11</v>
      </c>
      <c r="G1601" s="18" t="s">
        <v>2169</v>
      </c>
      <c r="H1601" s="18" t="s">
        <v>1149</v>
      </c>
      <c r="I1601" s="20">
        <v>0.25</v>
      </c>
      <c r="J1601" s="21" t="s">
        <v>1264</v>
      </c>
      <c r="K1601" s="18" t="s">
        <v>2088</v>
      </c>
      <c r="L1601" s="18" t="s">
        <v>1149</v>
      </c>
      <c r="M1601" s="21">
        <v>0.25</v>
      </c>
      <c r="N1601" s="27"/>
      <c r="O1601" s="27"/>
      <c r="P1601" s="9" t="s">
        <v>17</v>
      </c>
      <c r="Q1601" s="9"/>
      <c r="T1601" s="24" t="str">
        <f t="shared" si="24"/>
        <v>LT2015CSR1</v>
      </c>
    </row>
    <row r="1602" spans="1:20" ht="15" customHeight="1">
      <c r="A1602" s="20" t="s">
        <v>45</v>
      </c>
      <c r="B1602" s="20" t="s">
        <v>34</v>
      </c>
      <c r="C1602" s="20">
        <v>2015</v>
      </c>
      <c r="D1602" s="20" t="s">
        <v>4</v>
      </c>
      <c r="E1602" s="18" t="s">
        <v>1056</v>
      </c>
      <c r="F1602" s="20" t="s">
        <v>11</v>
      </c>
      <c r="G1602" s="18" t="s">
        <v>2169</v>
      </c>
      <c r="H1602" s="18" t="s">
        <v>1149</v>
      </c>
      <c r="I1602" s="20">
        <v>0.25</v>
      </c>
      <c r="J1602" s="21" t="s">
        <v>1260</v>
      </c>
      <c r="K1602" s="18" t="s">
        <v>2089</v>
      </c>
      <c r="L1602" s="18" t="s">
        <v>142</v>
      </c>
      <c r="M1602" s="21">
        <v>0.5</v>
      </c>
      <c r="N1602" s="27"/>
      <c r="O1602" s="27"/>
      <c r="P1602" s="9" t="s">
        <v>17</v>
      </c>
      <c r="Q1602" s="9"/>
      <c r="T1602" s="24" t="str">
        <f t="shared" si="24"/>
        <v>LT2015CSR1</v>
      </c>
    </row>
    <row r="1603" spans="1:20" ht="15" customHeight="1">
      <c r="A1603" s="20" t="s">
        <v>45</v>
      </c>
      <c r="B1603" s="20" t="s">
        <v>34</v>
      </c>
      <c r="C1603" s="20">
        <v>2015</v>
      </c>
      <c r="D1603" s="20" t="s">
        <v>5</v>
      </c>
      <c r="E1603" s="18" t="s">
        <v>1058</v>
      </c>
      <c r="F1603" s="20" t="s">
        <v>2</v>
      </c>
      <c r="G1603" s="18" t="s">
        <v>2171</v>
      </c>
      <c r="H1603" s="18" t="s">
        <v>1149</v>
      </c>
      <c r="I1603" s="20">
        <v>0.25</v>
      </c>
      <c r="J1603" s="21" t="s">
        <v>1264</v>
      </c>
      <c r="K1603" s="18" t="s">
        <v>2129</v>
      </c>
      <c r="L1603" s="18" t="s">
        <v>142</v>
      </c>
      <c r="M1603" s="21">
        <v>0.5</v>
      </c>
      <c r="N1603" s="27"/>
      <c r="O1603" s="27"/>
      <c r="P1603" s="9" t="s">
        <v>17</v>
      </c>
      <c r="Q1603" s="9"/>
      <c r="T1603" s="24" t="str">
        <f t="shared" si="24"/>
        <v>LT2015CSR2</v>
      </c>
    </row>
    <row r="1604" spans="1:20" ht="15" customHeight="1">
      <c r="A1604" s="20" t="s">
        <v>45</v>
      </c>
      <c r="B1604" s="20" t="s">
        <v>34</v>
      </c>
      <c r="C1604" s="20">
        <v>2015</v>
      </c>
      <c r="D1604" s="20" t="s">
        <v>5</v>
      </c>
      <c r="E1604" s="18" t="s">
        <v>1058</v>
      </c>
      <c r="F1604" s="20" t="s">
        <v>2</v>
      </c>
      <c r="G1604" s="18" t="s">
        <v>2171</v>
      </c>
      <c r="H1604" s="18" t="s">
        <v>1149</v>
      </c>
      <c r="I1604" s="20">
        <v>0.25</v>
      </c>
      <c r="J1604" s="21" t="s">
        <v>1260</v>
      </c>
      <c r="K1604" s="18" t="s">
        <v>2130</v>
      </c>
      <c r="L1604" s="18" t="s">
        <v>1149</v>
      </c>
      <c r="M1604" s="21">
        <v>0.25</v>
      </c>
      <c r="N1604" s="27"/>
      <c r="O1604" s="27"/>
      <c r="P1604" s="9" t="s">
        <v>17</v>
      </c>
      <c r="Q1604" s="9"/>
      <c r="T1604" s="24" t="str">
        <f t="shared" si="24"/>
        <v>LT2015CSR2</v>
      </c>
    </row>
    <row r="1605" spans="1:20" ht="15" customHeight="1">
      <c r="A1605" s="20" t="s">
        <v>45</v>
      </c>
      <c r="B1605" s="20" t="s">
        <v>34</v>
      </c>
      <c r="C1605" s="20">
        <v>2015</v>
      </c>
      <c r="D1605" s="20" t="s">
        <v>5</v>
      </c>
      <c r="E1605" s="18" t="s">
        <v>1058</v>
      </c>
      <c r="F1605" s="20" t="s">
        <v>2</v>
      </c>
      <c r="G1605" s="18" t="s">
        <v>2171</v>
      </c>
      <c r="H1605" s="18" t="s">
        <v>1149</v>
      </c>
      <c r="I1605" s="20">
        <v>0.25</v>
      </c>
      <c r="J1605" s="21" t="s">
        <v>1261</v>
      </c>
      <c r="K1605" s="18" t="s">
        <v>2093</v>
      </c>
      <c r="L1605" s="18" t="s">
        <v>1149</v>
      </c>
      <c r="M1605" s="21">
        <v>0.25</v>
      </c>
      <c r="N1605" s="27"/>
      <c r="O1605" s="27"/>
      <c r="P1605" s="9" t="s">
        <v>17</v>
      </c>
      <c r="Q1605" s="9"/>
      <c r="T1605" s="24" t="str">
        <f t="shared" si="24"/>
        <v>LT2015CSR2</v>
      </c>
    </row>
    <row r="1606" spans="1:20" ht="15" customHeight="1">
      <c r="A1606" s="20" t="s">
        <v>45</v>
      </c>
      <c r="B1606" s="20" t="s">
        <v>34</v>
      </c>
      <c r="C1606" s="20">
        <v>2015</v>
      </c>
      <c r="D1606" s="20" t="s">
        <v>5</v>
      </c>
      <c r="E1606" s="18" t="s">
        <v>1058</v>
      </c>
      <c r="F1606" s="20" t="s">
        <v>2</v>
      </c>
      <c r="G1606" s="18" t="s">
        <v>2171</v>
      </c>
      <c r="H1606" s="18" t="s">
        <v>1149</v>
      </c>
      <c r="I1606" s="20">
        <v>0.25</v>
      </c>
      <c r="J1606" s="21" t="s">
        <v>1262</v>
      </c>
      <c r="K1606" s="18" t="s">
        <v>2094</v>
      </c>
      <c r="L1606" s="18" t="s">
        <v>1149</v>
      </c>
      <c r="M1606" s="21">
        <v>0.25</v>
      </c>
      <c r="N1606" s="27"/>
      <c r="O1606" s="27"/>
      <c r="P1606" s="9" t="s">
        <v>17</v>
      </c>
      <c r="Q1606" s="9"/>
      <c r="T1606" s="24" t="str">
        <f t="shared" si="24"/>
        <v>LT2015CSR2</v>
      </c>
    </row>
    <row r="1607" spans="1:20" ht="15" customHeight="1">
      <c r="A1607" s="20" t="s">
        <v>45</v>
      </c>
      <c r="B1607" s="20" t="s">
        <v>34</v>
      </c>
      <c r="C1607" s="20">
        <v>2015</v>
      </c>
      <c r="D1607" s="20" t="s">
        <v>6</v>
      </c>
      <c r="E1607" s="18" t="s">
        <v>1057</v>
      </c>
      <c r="F1607" s="20" t="s">
        <v>2</v>
      </c>
      <c r="G1607" s="18" t="s">
        <v>2170</v>
      </c>
      <c r="H1607" s="18" t="s">
        <v>1149</v>
      </c>
      <c r="I1607" s="20">
        <v>0.25</v>
      </c>
      <c r="J1607" s="21" t="s">
        <v>1264</v>
      </c>
      <c r="K1607" s="18" t="s">
        <v>2090</v>
      </c>
      <c r="L1607" s="18" t="s">
        <v>1149</v>
      </c>
      <c r="M1607" s="21">
        <v>0.25</v>
      </c>
      <c r="N1607" s="27"/>
      <c r="O1607" s="27"/>
      <c r="P1607" s="9" t="s">
        <v>17</v>
      </c>
      <c r="Q1607" s="9"/>
      <c r="T1607" s="24" t="str">
        <f t="shared" ref="T1607:T1670" si="25">A1607&amp;C1607&amp;D1607</f>
        <v>LT2015CSR3</v>
      </c>
    </row>
    <row r="1608" spans="1:20" ht="15" customHeight="1">
      <c r="A1608" s="20" t="s">
        <v>45</v>
      </c>
      <c r="B1608" s="20" t="s">
        <v>34</v>
      </c>
      <c r="C1608" s="20">
        <v>2015</v>
      </c>
      <c r="D1608" s="20" t="s">
        <v>6</v>
      </c>
      <c r="E1608" s="18" t="s">
        <v>1057</v>
      </c>
      <c r="F1608" s="20" t="s">
        <v>2</v>
      </c>
      <c r="G1608" s="18" t="s">
        <v>2170</v>
      </c>
      <c r="H1608" s="18" t="s">
        <v>1149</v>
      </c>
      <c r="I1608" s="20">
        <v>0.25</v>
      </c>
      <c r="J1608" s="21" t="s">
        <v>1260</v>
      </c>
      <c r="K1608" s="18" t="s">
        <v>2091</v>
      </c>
      <c r="L1608" s="18" t="s">
        <v>1149</v>
      </c>
      <c r="M1608" s="21">
        <v>0.25</v>
      </c>
      <c r="N1608" s="27"/>
      <c r="O1608" s="27"/>
      <c r="P1608" s="9" t="s">
        <v>17</v>
      </c>
      <c r="Q1608" s="9"/>
      <c r="T1608" s="24" t="str">
        <f t="shared" si="25"/>
        <v>LT2015CSR3</v>
      </c>
    </row>
    <row r="1609" spans="1:20" ht="15" customHeight="1">
      <c r="A1609" s="20" t="s">
        <v>45</v>
      </c>
      <c r="B1609" s="20" t="s">
        <v>34</v>
      </c>
      <c r="C1609" s="20">
        <v>2015</v>
      </c>
      <c r="D1609" s="20" t="s">
        <v>6</v>
      </c>
      <c r="E1609" s="18" t="s">
        <v>1057</v>
      </c>
      <c r="F1609" s="20" t="s">
        <v>2</v>
      </c>
      <c r="G1609" s="18" t="s">
        <v>2170</v>
      </c>
      <c r="H1609" s="18" t="s">
        <v>1149</v>
      </c>
      <c r="I1609" s="20">
        <v>0.25</v>
      </c>
      <c r="J1609" s="21" t="s">
        <v>1261</v>
      </c>
      <c r="K1609" s="18" t="s">
        <v>2092</v>
      </c>
      <c r="L1609" s="18" t="s">
        <v>142</v>
      </c>
      <c r="M1609" s="21">
        <v>0.5</v>
      </c>
      <c r="N1609" s="27"/>
      <c r="O1609" s="27"/>
      <c r="P1609" s="9" t="s">
        <v>17</v>
      </c>
      <c r="Q1609" s="9"/>
      <c r="T1609" s="24" t="str">
        <f t="shared" si="25"/>
        <v>LT2015CSR3</v>
      </c>
    </row>
    <row r="1610" spans="1:20" ht="15" customHeight="1">
      <c r="A1610" s="20" t="s">
        <v>45</v>
      </c>
      <c r="B1610" s="20" t="s">
        <v>34</v>
      </c>
      <c r="C1610" s="20">
        <v>2016</v>
      </c>
      <c r="D1610" s="20" t="s">
        <v>4</v>
      </c>
      <c r="E1610" s="18" t="s">
        <v>2446</v>
      </c>
      <c r="F1610" s="20" t="s">
        <v>11</v>
      </c>
      <c r="G1610" s="18" t="s">
        <v>2447</v>
      </c>
      <c r="H1610" s="18" t="s">
        <v>1</v>
      </c>
      <c r="I1610" s="20">
        <v>0.5</v>
      </c>
      <c r="J1610" s="21" t="s">
        <v>1221</v>
      </c>
      <c r="K1610" s="18" t="s">
        <v>2448</v>
      </c>
      <c r="L1610" s="18" t="s">
        <v>641</v>
      </c>
      <c r="M1610" s="21">
        <v>0.75</v>
      </c>
      <c r="N1610" s="27"/>
      <c r="O1610" s="27"/>
      <c r="P1610" s="9" t="s">
        <v>17</v>
      </c>
      <c r="Q1610" s="9"/>
      <c r="T1610" s="24" t="str">
        <f t="shared" si="25"/>
        <v>LT2016CSR1</v>
      </c>
    </row>
    <row r="1611" spans="1:20" ht="15" customHeight="1">
      <c r="A1611" s="20" t="s">
        <v>45</v>
      </c>
      <c r="B1611" s="20" t="s">
        <v>34</v>
      </c>
      <c r="C1611" s="20">
        <v>2016</v>
      </c>
      <c r="D1611" s="20" t="s">
        <v>4</v>
      </c>
      <c r="E1611" s="18" t="s">
        <v>2446</v>
      </c>
      <c r="F1611" s="20" t="s">
        <v>11</v>
      </c>
      <c r="G1611" s="18" t="s">
        <v>2447</v>
      </c>
      <c r="H1611" s="18" t="s">
        <v>1</v>
      </c>
      <c r="I1611" s="20">
        <v>0.5</v>
      </c>
      <c r="J1611" s="21" t="s">
        <v>1222</v>
      </c>
      <c r="K1611" s="18" t="s">
        <v>2449</v>
      </c>
      <c r="L1611" s="18" t="s">
        <v>142</v>
      </c>
      <c r="M1611" s="21">
        <v>0.5</v>
      </c>
      <c r="N1611" s="27"/>
      <c r="O1611" s="27"/>
      <c r="P1611" s="9" t="s">
        <v>17</v>
      </c>
      <c r="Q1611" s="9"/>
      <c r="T1611" s="24" t="str">
        <f t="shared" si="25"/>
        <v>LT2016CSR1</v>
      </c>
    </row>
    <row r="1612" spans="1:20" ht="15" customHeight="1">
      <c r="A1612" s="20" t="s">
        <v>45</v>
      </c>
      <c r="B1612" s="20" t="s">
        <v>34</v>
      </c>
      <c r="C1612" s="20">
        <v>2016</v>
      </c>
      <c r="D1612" s="20" t="s">
        <v>4</v>
      </c>
      <c r="E1612" s="18" t="s">
        <v>2446</v>
      </c>
      <c r="F1612" s="20" t="s">
        <v>11</v>
      </c>
      <c r="G1612" s="18" t="s">
        <v>2447</v>
      </c>
      <c r="H1612" s="18" t="s">
        <v>1</v>
      </c>
      <c r="I1612" s="20">
        <v>0.5</v>
      </c>
      <c r="J1612" s="21" t="s">
        <v>1223</v>
      </c>
      <c r="K1612" s="18" t="s">
        <v>2450</v>
      </c>
      <c r="L1612" s="18" t="s">
        <v>142</v>
      </c>
      <c r="M1612" s="21">
        <v>0.5</v>
      </c>
      <c r="N1612" s="27"/>
      <c r="O1612" s="27"/>
      <c r="P1612" s="9" t="s">
        <v>17</v>
      </c>
      <c r="Q1612" s="9"/>
      <c r="T1612" s="24" t="str">
        <f t="shared" si="25"/>
        <v>LT2016CSR1</v>
      </c>
    </row>
    <row r="1613" spans="1:20" ht="15" customHeight="1">
      <c r="A1613" s="20" t="s">
        <v>45</v>
      </c>
      <c r="B1613" s="20" t="s">
        <v>34</v>
      </c>
      <c r="C1613" s="20">
        <v>2016</v>
      </c>
      <c r="D1613" s="20" t="s">
        <v>5</v>
      </c>
      <c r="E1613" s="18" t="s">
        <v>2451</v>
      </c>
      <c r="F1613" s="20" t="s">
        <v>2</v>
      </c>
      <c r="G1613" s="18" t="s">
        <v>2452</v>
      </c>
      <c r="H1613" s="18" t="s">
        <v>1</v>
      </c>
      <c r="I1613" s="20">
        <v>0.5</v>
      </c>
      <c r="J1613" s="21" t="s">
        <v>1221</v>
      </c>
      <c r="K1613" s="18" t="s">
        <v>2453</v>
      </c>
      <c r="L1613" s="18" t="s">
        <v>1149</v>
      </c>
      <c r="M1613" s="21">
        <v>0.25</v>
      </c>
      <c r="N1613" s="27"/>
      <c r="O1613" s="27"/>
      <c r="P1613" s="9" t="s">
        <v>17</v>
      </c>
      <c r="Q1613" s="9"/>
      <c r="T1613" s="24" t="str">
        <f t="shared" si="25"/>
        <v>LT2016CSR2</v>
      </c>
    </row>
    <row r="1614" spans="1:20" ht="15" customHeight="1">
      <c r="A1614" s="20" t="s">
        <v>45</v>
      </c>
      <c r="B1614" s="20" t="s">
        <v>34</v>
      </c>
      <c r="C1614" s="20">
        <v>2016</v>
      </c>
      <c r="D1614" s="20" t="s">
        <v>5</v>
      </c>
      <c r="E1614" s="18" t="s">
        <v>2451</v>
      </c>
      <c r="F1614" s="20" t="s">
        <v>2</v>
      </c>
      <c r="G1614" s="18" t="s">
        <v>2452</v>
      </c>
      <c r="H1614" s="18" t="s">
        <v>1</v>
      </c>
      <c r="I1614" s="20">
        <v>0.5</v>
      </c>
      <c r="J1614" s="21" t="s">
        <v>1222</v>
      </c>
      <c r="K1614" s="18" t="s">
        <v>2454</v>
      </c>
      <c r="L1614" s="18" t="s">
        <v>142</v>
      </c>
      <c r="M1614" s="21">
        <v>0.5</v>
      </c>
      <c r="N1614" s="27"/>
      <c r="O1614" s="27"/>
      <c r="P1614" s="9" t="s">
        <v>17</v>
      </c>
      <c r="Q1614" s="9"/>
      <c r="T1614" s="24" t="str">
        <f t="shared" si="25"/>
        <v>LT2016CSR2</v>
      </c>
    </row>
    <row r="1615" spans="1:20" ht="15" customHeight="1">
      <c r="A1615" s="20" t="s">
        <v>45</v>
      </c>
      <c r="B1615" s="20" t="s">
        <v>34</v>
      </c>
      <c r="C1615" s="20">
        <v>2016</v>
      </c>
      <c r="D1615" s="20" t="s">
        <v>5</v>
      </c>
      <c r="E1615" s="18" t="s">
        <v>2451</v>
      </c>
      <c r="F1615" s="20" t="s">
        <v>2</v>
      </c>
      <c r="G1615" s="18" t="s">
        <v>2452</v>
      </c>
      <c r="H1615" s="18" t="s">
        <v>1</v>
      </c>
      <c r="I1615" s="20">
        <v>0.5</v>
      </c>
      <c r="J1615" s="21" t="s">
        <v>1223</v>
      </c>
      <c r="K1615" s="18" t="s">
        <v>2455</v>
      </c>
      <c r="L1615" s="18" t="s">
        <v>142</v>
      </c>
      <c r="M1615" s="21">
        <v>0.5</v>
      </c>
      <c r="N1615" s="27"/>
      <c r="O1615" s="27"/>
      <c r="P1615" s="9" t="s">
        <v>17</v>
      </c>
      <c r="Q1615" s="9"/>
      <c r="T1615" s="24" t="str">
        <f t="shared" si="25"/>
        <v>LT2016CSR2</v>
      </c>
    </row>
    <row r="1616" spans="1:20" ht="15" customHeight="1">
      <c r="A1616" s="20" t="s">
        <v>45</v>
      </c>
      <c r="B1616" s="20" t="s">
        <v>34</v>
      </c>
      <c r="C1616" s="20">
        <v>2016</v>
      </c>
      <c r="D1616" s="20" t="s">
        <v>5</v>
      </c>
      <c r="E1616" s="18" t="s">
        <v>2451</v>
      </c>
      <c r="F1616" s="20" t="s">
        <v>2</v>
      </c>
      <c r="G1616" s="18" t="s">
        <v>2452</v>
      </c>
      <c r="H1616" s="18" t="s">
        <v>1</v>
      </c>
      <c r="I1616" s="20">
        <v>0.5</v>
      </c>
      <c r="J1616" s="21" t="s">
        <v>1224</v>
      </c>
      <c r="K1616" s="18" t="s">
        <v>2456</v>
      </c>
      <c r="L1616" s="18" t="s">
        <v>142</v>
      </c>
      <c r="M1616" s="21">
        <v>0.5</v>
      </c>
      <c r="N1616" s="27"/>
      <c r="O1616" s="27"/>
      <c r="P1616" s="9" t="s">
        <v>17</v>
      </c>
      <c r="Q1616" s="9"/>
      <c r="T1616" s="24" t="str">
        <f t="shared" si="25"/>
        <v>LT2016CSR2</v>
      </c>
    </row>
    <row r="1617" spans="1:20" ht="15" customHeight="1">
      <c r="A1617" s="20" t="s">
        <v>45</v>
      </c>
      <c r="B1617" s="20" t="s">
        <v>34</v>
      </c>
      <c r="C1617" s="20">
        <v>2016</v>
      </c>
      <c r="D1617" s="20" t="s">
        <v>5</v>
      </c>
      <c r="E1617" s="18" t="s">
        <v>2451</v>
      </c>
      <c r="F1617" s="20" t="s">
        <v>2</v>
      </c>
      <c r="G1617" s="18" t="s">
        <v>2452</v>
      </c>
      <c r="H1617" s="18" t="s">
        <v>1</v>
      </c>
      <c r="I1617" s="20">
        <v>0.5</v>
      </c>
      <c r="J1617" s="21" t="s">
        <v>1225</v>
      </c>
      <c r="K1617" s="18" t="s">
        <v>2457</v>
      </c>
      <c r="L1617" s="18" t="s">
        <v>142</v>
      </c>
      <c r="M1617" s="21">
        <v>0.5</v>
      </c>
      <c r="N1617" s="27"/>
      <c r="O1617" s="27"/>
      <c r="P1617" s="9" t="s">
        <v>17</v>
      </c>
      <c r="Q1617" s="9"/>
      <c r="T1617" s="24" t="str">
        <f t="shared" si="25"/>
        <v>LT2016CSR2</v>
      </c>
    </row>
    <row r="1618" spans="1:20" ht="15" customHeight="1">
      <c r="A1618" s="20" t="s">
        <v>45</v>
      </c>
      <c r="B1618" s="20" t="s">
        <v>34</v>
      </c>
      <c r="C1618" s="20">
        <v>2016</v>
      </c>
      <c r="D1618" s="20" t="s">
        <v>6</v>
      </c>
      <c r="E1618" s="18" t="s">
        <v>2458</v>
      </c>
      <c r="F1618" s="20" t="s">
        <v>2</v>
      </c>
      <c r="G1618" s="18" t="s">
        <v>2459</v>
      </c>
      <c r="H1618" s="18" t="s">
        <v>1149</v>
      </c>
      <c r="I1618" s="20">
        <v>0.25</v>
      </c>
      <c r="J1618" s="21" t="s">
        <v>1264</v>
      </c>
      <c r="K1618" s="18" t="s">
        <v>2460</v>
      </c>
      <c r="L1618" s="18" t="s">
        <v>1149</v>
      </c>
      <c r="M1618" s="21">
        <v>0.25</v>
      </c>
      <c r="N1618" s="27"/>
      <c r="O1618" s="27"/>
      <c r="P1618" s="9" t="s">
        <v>17</v>
      </c>
      <c r="Q1618" s="9"/>
      <c r="T1618" s="24" t="str">
        <f t="shared" si="25"/>
        <v>LT2016CSR3</v>
      </c>
    </row>
    <row r="1619" spans="1:20" ht="15" customHeight="1">
      <c r="A1619" s="20" t="s">
        <v>45</v>
      </c>
      <c r="B1619" s="20" t="s">
        <v>34</v>
      </c>
      <c r="C1619" s="20">
        <v>2016</v>
      </c>
      <c r="D1619" s="20" t="s">
        <v>6</v>
      </c>
      <c r="E1619" s="18" t="s">
        <v>2458</v>
      </c>
      <c r="F1619" s="20" t="s">
        <v>2</v>
      </c>
      <c r="G1619" s="18" t="s">
        <v>2459</v>
      </c>
      <c r="H1619" s="18" t="s">
        <v>1149</v>
      </c>
      <c r="I1619" s="20">
        <v>0.25</v>
      </c>
      <c r="J1619" s="21" t="s">
        <v>1260</v>
      </c>
      <c r="K1619" s="18" t="s">
        <v>2461</v>
      </c>
      <c r="L1619" s="18" t="s">
        <v>1149</v>
      </c>
      <c r="M1619" s="21">
        <v>0.25</v>
      </c>
      <c r="N1619" s="27"/>
      <c r="O1619" s="27"/>
      <c r="P1619" s="9" t="s">
        <v>17</v>
      </c>
      <c r="Q1619" s="9"/>
      <c r="T1619" s="24" t="str">
        <f t="shared" si="25"/>
        <v>LT2016CSR3</v>
      </c>
    </row>
    <row r="1620" spans="1:20" ht="15" customHeight="1">
      <c r="A1620" s="20" t="s">
        <v>45</v>
      </c>
      <c r="B1620" s="20" t="s">
        <v>34</v>
      </c>
      <c r="C1620" s="20">
        <v>2016</v>
      </c>
      <c r="D1620" s="20" t="s">
        <v>6</v>
      </c>
      <c r="E1620" s="18" t="s">
        <v>2458</v>
      </c>
      <c r="F1620" s="20" t="s">
        <v>2</v>
      </c>
      <c r="G1620" s="18" t="s">
        <v>2459</v>
      </c>
      <c r="H1620" s="18" t="s">
        <v>1149</v>
      </c>
      <c r="I1620" s="20">
        <v>0.25</v>
      </c>
      <c r="J1620" s="21" t="s">
        <v>1261</v>
      </c>
      <c r="K1620" s="18" t="s">
        <v>2462</v>
      </c>
      <c r="L1620" s="18" t="s">
        <v>142</v>
      </c>
      <c r="M1620" s="21">
        <v>0.5</v>
      </c>
      <c r="N1620" s="27"/>
      <c r="O1620" s="27"/>
      <c r="P1620" s="9" t="s">
        <v>17</v>
      </c>
      <c r="Q1620" s="9"/>
      <c r="T1620" s="24" t="str">
        <f t="shared" si="25"/>
        <v>LT2016CSR3</v>
      </c>
    </row>
    <row r="1621" spans="1:20" ht="15" customHeight="1">
      <c r="A1621" s="20" t="s">
        <v>45</v>
      </c>
      <c r="B1621" s="20" t="s">
        <v>34</v>
      </c>
      <c r="C1621" s="20">
        <v>2017</v>
      </c>
      <c r="D1621" s="20" t="s">
        <v>4</v>
      </c>
      <c r="E1621" s="18" t="s">
        <v>2836</v>
      </c>
      <c r="F1621" s="20" t="s">
        <v>11</v>
      </c>
      <c r="G1621" s="18" t="s">
        <v>3811</v>
      </c>
      <c r="H1621" s="18" t="s">
        <v>1</v>
      </c>
      <c r="I1621" s="20">
        <v>0.5</v>
      </c>
      <c r="J1621" s="21" t="s">
        <v>1264</v>
      </c>
      <c r="K1621" s="18" t="s">
        <v>2837</v>
      </c>
      <c r="L1621" s="18" t="s">
        <v>1</v>
      </c>
      <c r="M1621" s="21">
        <v>0.5</v>
      </c>
      <c r="N1621" s="27"/>
      <c r="O1621" s="27"/>
      <c r="P1621" s="9" t="s">
        <v>17</v>
      </c>
      <c r="Q1621" s="9"/>
      <c r="T1621" s="24" t="str">
        <f t="shared" si="25"/>
        <v>LT2017CSR1</v>
      </c>
    </row>
    <row r="1622" spans="1:20" ht="15" customHeight="1">
      <c r="A1622" s="20" t="s">
        <v>45</v>
      </c>
      <c r="B1622" s="20" t="s">
        <v>34</v>
      </c>
      <c r="C1622" s="20">
        <v>2017</v>
      </c>
      <c r="D1622" s="20" t="s">
        <v>4</v>
      </c>
      <c r="E1622" s="18" t="s">
        <v>2836</v>
      </c>
      <c r="F1622" s="20" t="s">
        <v>11</v>
      </c>
      <c r="G1622" s="18" t="s">
        <v>3811</v>
      </c>
      <c r="H1622" s="18" t="s">
        <v>1</v>
      </c>
      <c r="I1622" s="20">
        <v>0.5</v>
      </c>
      <c r="J1622" s="21" t="s">
        <v>1260</v>
      </c>
      <c r="K1622" s="18" t="s">
        <v>2838</v>
      </c>
      <c r="L1622" s="18" t="s">
        <v>906</v>
      </c>
      <c r="M1622" s="21">
        <v>0.25</v>
      </c>
      <c r="N1622" s="27"/>
      <c r="O1622" s="27"/>
      <c r="P1622" s="9" t="s">
        <v>17</v>
      </c>
      <c r="Q1622" s="9"/>
      <c r="T1622" s="24" t="str">
        <f t="shared" si="25"/>
        <v>LT2017CSR1</v>
      </c>
    </row>
    <row r="1623" spans="1:20" ht="15" customHeight="1">
      <c r="A1623" s="20" t="s">
        <v>45</v>
      </c>
      <c r="B1623" s="20" t="s">
        <v>34</v>
      </c>
      <c r="C1623" s="20">
        <v>2017</v>
      </c>
      <c r="D1623" s="20" t="s">
        <v>4</v>
      </c>
      <c r="E1623" s="18" t="s">
        <v>2836</v>
      </c>
      <c r="F1623" s="20" t="s">
        <v>11</v>
      </c>
      <c r="G1623" s="18" t="s">
        <v>3811</v>
      </c>
      <c r="H1623" s="18" t="s">
        <v>1</v>
      </c>
      <c r="I1623" s="20">
        <v>0.5</v>
      </c>
      <c r="J1623" s="21" t="s">
        <v>1261</v>
      </c>
      <c r="K1623" s="18" t="s">
        <v>2839</v>
      </c>
      <c r="L1623" s="18" t="s">
        <v>1</v>
      </c>
      <c r="M1623" s="21">
        <v>0.5</v>
      </c>
      <c r="N1623" s="27"/>
      <c r="O1623" s="27"/>
      <c r="P1623" s="9" t="s">
        <v>17</v>
      </c>
      <c r="Q1623" s="9"/>
      <c r="T1623" s="24" t="str">
        <f t="shared" si="25"/>
        <v>LT2017CSR1</v>
      </c>
    </row>
    <row r="1624" spans="1:20" ht="15" customHeight="1">
      <c r="A1624" s="20" t="s">
        <v>45</v>
      </c>
      <c r="B1624" s="20" t="s">
        <v>34</v>
      </c>
      <c r="C1624" s="20">
        <v>2017</v>
      </c>
      <c r="D1624" s="20" t="s">
        <v>5</v>
      </c>
      <c r="E1624" s="18" t="s">
        <v>2840</v>
      </c>
      <c r="F1624" s="20" t="s">
        <v>2</v>
      </c>
      <c r="G1624" s="18" t="s">
        <v>2841</v>
      </c>
      <c r="H1624" s="18" t="s">
        <v>1</v>
      </c>
      <c r="I1624" s="20">
        <v>0.5</v>
      </c>
      <c r="J1624" s="21" t="s">
        <v>1264</v>
      </c>
      <c r="K1624" s="18" t="s">
        <v>2842</v>
      </c>
      <c r="L1624" s="18" t="s">
        <v>1</v>
      </c>
      <c r="M1624" s="21">
        <v>0.5</v>
      </c>
      <c r="N1624" s="27"/>
      <c r="O1624" s="27"/>
      <c r="P1624" s="9" t="s">
        <v>17</v>
      </c>
      <c r="Q1624" s="9"/>
      <c r="T1624" s="24" t="str">
        <f t="shared" si="25"/>
        <v>LT2017CSR2</v>
      </c>
    </row>
    <row r="1625" spans="1:20" ht="15" customHeight="1">
      <c r="A1625" s="20" t="s">
        <v>45</v>
      </c>
      <c r="B1625" s="20" t="s">
        <v>34</v>
      </c>
      <c r="C1625" s="20">
        <v>2017</v>
      </c>
      <c r="D1625" s="20" t="s">
        <v>5</v>
      </c>
      <c r="E1625" s="18" t="s">
        <v>2840</v>
      </c>
      <c r="F1625" s="20" t="s">
        <v>2</v>
      </c>
      <c r="G1625" s="18" t="s">
        <v>2841</v>
      </c>
      <c r="H1625" s="18" t="s">
        <v>1</v>
      </c>
      <c r="I1625" s="20">
        <v>0.5</v>
      </c>
      <c r="J1625" s="21" t="s">
        <v>1260</v>
      </c>
      <c r="K1625" s="18" t="s">
        <v>2843</v>
      </c>
      <c r="L1625" s="18" t="s">
        <v>906</v>
      </c>
      <c r="M1625" s="21">
        <v>0.25</v>
      </c>
      <c r="N1625" s="27"/>
      <c r="O1625" s="27"/>
      <c r="P1625" s="9" t="s">
        <v>17</v>
      </c>
      <c r="Q1625" s="9"/>
      <c r="T1625" s="24" t="str">
        <f t="shared" si="25"/>
        <v>LT2017CSR2</v>
      </c>
    </row>
    <row r="1626" spans="1:20" ht="15" customHeight="1">
      <c r="A1626" s="20" t="s">
        <v>45</v>
      </c>
      <c r="B1626" s="20" t="s">
        <v>34</v>
      </c>
      <c r="C1626" s="20">
        <v>2017</v>
      </c>
      <c r="D1626" s="20" t="s">
        <v>5</v>
      </c>
      <c r="E1626" s="18" t="s">
        <v>2840</v>
      </c>
      <c r="F1626" s="20" t="s">
        <v>2</v>
      </c>
      <c r="G1626" s="18" t="s">
        <v>2841</v>
      </c>
      <c r="H1626" s="18" t="s">
        <v>1</v>
      </c>
      <c r="I1626" s="20">
        <v>0.5</v>
      </c>
      <c r="J1626" s="21" t="s">
        <v>1261</v>
      </c>
      <c r="K1626" s="18" t="s">
        <v>2844</v>
      </c>
      <c r="L1626" s="18" t="s">
        <v>906</v>
      </c>
      <c r="M1626" s="21">
        <v>0.25</v>
      </c>
      <c r="N1626" s="27"/>
      <c r="O1626" s="27"/>
      <c r="P1626" s="9" t="s">
        <v>17</v>
      </c>
      <c r="Q1626" s="9"/>
      <c r="T1626" s="24" t="str">
        <f t="shared" si="25"/>
        <v>LT2017CSR2</v>
      </c>
    </row>
    <row r="1627" spans="1:20" ht="15" customHeight="1">
      <c r="A1627" s="20" t="s">
        <v>45</v>
      </c>
      <c r="B1627" s="20" t="s">
        <v>34</v>
      </c>
      <c r="C1627" s="20">
        <v>2017</v>
      </c>
      <c r="D1627" s="20" t="s">
        <v>5</v>
      </c>
      <c r="E1627" s="18" t="s">
        <v>2840</v>
      </c>
      <c r="F1627" s="20" t="s">
        <v>2</v>
      </c>
      <c r="G1627" s="18" t="s">
        <v>2841</v>
      </c>
      <c r="H1627" s="18" t="s">
        <v>1</v>
      </c>
      <c r="I1627" s="20">
        <v>0.5</v>
      </c>
      <c r="J1627" s="21" t="s">
        <v>1262</v>
      </c>
      <c r="K1627" s="18" t="s">
        <v>2845</v>
      </c>
      <c r="L1627" s="18" t="s">
        <v>1</v>
      </c>
      <c r="M1627" s="21">
        <v>0.5</v>
      </c>
      <c r="N1627" s="27"/>
      <c r="O1627" s="27"/>
      <c r="P1627" s="9" t="s">
        <v>17</v>
      </c>
      <c r="Q1627" s="9"/>
      <c r="T1627" s="24" t="str">
        <f t="shared" si="25"/>
        <v>LT2017CSR2</v>
      </c>
    </row>
    <row r="1628" spans="1:20" ht="15" customHeight="1">
      <c r="A1628" s="20" t="s">
        <v>45</v>
      </c>
      <c r="B1628" s="20" t="s">
        <v>34</v>
      </c>
      <c r="C1628" s="20">
        <v>2017</v>
      </c>
      <c r="D1628" s="20" t="s">
        <v>6</v>
      </c>
      <c r="E1628" s="18" t="s">
        <v>2846</v>
      </c>
      <c r="F1628" s="20" t="s">
        <v>2</v>
      </c>
      <c r="G1628" s="18" t="s">
        <v>2847</v>
      </c>
      <c r="H1628" s="18" t="s">
        <v>906</v>
      </c>
      <c r="I1628" s="20">
        <v>0.25</v>
      </c>
      <c r="J1628" s="21" t="s">
        <v>1264</v>
      </c>
      <c r="K1628" s="18" t="s">
        <v>2847</v>
      </c>
      <c r="L1628" s="18" t="s">
        <v>906</v>
      </c>
      <c r="M1628" s="21">
        <v>0.25</v>
      </c>
      <c r="N1628" s="27"/>
      <c r="O1628" s="27"/>
      <c r="P1628" s="9" t="s">
        <v>17</v>
      </c>
      <c r="Q1628" s="9"/>
      <c r="T1628" s="24" t="str">
        <f t="shared" si="25"/>
        <v>LT2017CSR3</v>
      </c>
    </row>
    <row r="1629" spans="1:20" ht="15" customHeight="1">
      <c r="A1629" s="20" t="s">
        <v>45</v>
      </c>
      <c r="B1629" s="20" t="s">
        <v>34</v>
      </c>
      <c r="C1629" s="20">
        <v>2018</v>
      </c>
      <c r="D1629" s="20" t="s">
        <v>4</v>
      </c>
      <c r="E1629" s="18" t="s">
        <v>3488</v>
      </c>
      <c r="F1629" s="20" t="s">
        <v>2</v>
      </c>
      <c r="G1629" s="18" t="s">
        <v>3673</v>
      </c>
      <c r="H1629" s="18" t="s">
        <v>1</v>
      </c>
      <c r="I1629" s="20">
        <v>0.5</v>
      </c>
      <c r="J1629" s="21" t="s">
        <v>1264</v>
      </c>
      <c r="K1629" s="18" t="s">
        <v>3674</v>
      </c>
      <c r="L1629" s="18" t="s">
        <v>1</v>
      </c>
      <c r="M1629" s="21">
        <v>0.5</v>
      </c>
      <c r="N1629" s="27"/>
      <c r="O1629" s="27"/>
      <c r="P1629" s="9" t="s">
        <v>17</v>
      </c>
      <c r="Q1629" s="9"/>
      <c r="T1629" s="24" t="str">
        <f t="shared" si="25"/>
        <v>LT2018CSR1</v>
      </c>
    </row>
    <row r="1630" spans="1:20" ht="15" customHeight="1">
      <c r="A1630" s="20" t="s">
        <v>45</v>
      </c>
      <c r="B1630" s="20" t="s">
        <v>34</v>
      </c>
      <c r="C1630" s="20">
        <v>2018</v>
      </c>
      <c r="D1630" s="20" t="s">
        <v>4</v>
      </c>
      <c r="E1630" s="18" t="s">
        <v>3488</v>
      </c>
      <c r="F1630" s="20" t="s">
        <v>2</v>
      </c>
      <c r="G1630" s="18" t="s">
        <v>3673</v>
      </c>
      <c r="H1630" s="18" t="s">
        <v>1</v>
      </c>
      <c r="I1630" s="20">
        <v>0.5</v>
      </c>
      <c r="J1630" s="21" t="s">
        <v>1260</v>
      </c>
      <c r="K1630" s="18" t="s">
        <v>3675</v>
      </c>
      <c r="L1630" s="18" t="s">
        <v>907</v>
      </c>
      <c r="M1630" s="20">
        <v>0</v>
      </c>
      <c r="N1630" s="27"/>
      <c r="O1630" s="27"/>
      <c r="P1630" s="9" t="s">
        <v>17</v>
      </c>
      <c r="Q1630" s="9"/>
      <c r="T1630" s="24" t="str">
        <f t="shared" si="25"/>
        <v>LT2018CSR1</v>
      </c>
    </row>
    <row r="1631" spans="1:20" ht="15" customHeight="1">
      <c r="A1631" s="20" t="s">
        <v>45</v>
      </c>
      <c r="B1631" s="20" t="s">
        <v>34</v>
      </c>
      <c r="C1631" s="20">
        <v>2018</v>
      </c>
      <c r="D1631" s="20" t="s">
        <v>4</v>
      </c>
      <c r="E1631" s="18" t="s">
        <v>3488</v>
      </c>
      <c r="F1631" s="20" t="s">
        <v>2</v>
      </c>
      <c r="G1631" s="18" t="s">
        <v>3673</v>
      </c>
      <c r="H1631" s="18" t="s">
        <v>1</v>
      </c>
      <c r="I1631" s="20">
        <v>0.5</v>
      </c>
      <c r="J1631" s="21" t="s">
        <v>1261</v>
      </c>
      <c r="K1631" s="18" t="s">
        <v>3676</v>
      </c>
      <c r="L1631" s="18" t="s">
        <v>1</v>
      </c>
      <c r="M1631" s="21">
        <v>0.5</v>
      </c>
      <c r="N1631" s="27"/>
      <c r="O1631" s="27"/>
      <c r="P1631" s="9" t="s">
        <v>17</v>
      </c>
      <c r="Q1631" s="9"/>
      <c r="T1631" s="24" t="str">
        <f t="shared" si="25"/>
        <v>LT2018CSR1</v>
      </c>
    </row>
    <row r="1632" spans="1:20" ht="15" customHeight="1">
      <c r="A1632" s="20" t="s">
        <v>45</v>
      </c>
      <c r="B1632" s="20" t="s">
        <v>34</v>
      </c>
      <c r="C1632" s="20">
        <v>2018</v>
      </c>
      <c r="D1632" s="20" t="s">
        <v>5</v>
      </c>
      <c r="E1632" s="18" t="s">
        <v>3489</v>
      </c>
      <c r="F1632" s="20" t="s">
        <v>2</v>
      </c>
      <c r="G1632" s="18" t="s">
        <v>3677</v>
      </c>
      <c r="H1632" s="18" t="s">
        <v>906</v>
      </c>
      <c r="I1632" s="20">
        <v>0.25</v>
      </c>
      <c r="J1632" s="21" t="s">
        <v>1264</v>
      </c>
      <c r="K1632" s="18" t="s">
        <v>3678</v>
      </c>
      <c r="L1632" s="18" t="s">
        <v>906</v>
      </c>
      <c r="M1632" s="21">
        <v>0.25</v>
      </c>
      <c r="N1632" s="27"/>
      <c r="O1632" s="27"/>
      <c r="P1632" s="9" t="s">
        <v>17</v>
      </c>
      <c r="Q1632" s="9"/>
      <c r="T1632" s="24" t="str">
        <f t="shared" si="25"/>
        <v>LT2018CSR2</v>
      </c>
    </row>
    <row r="1633" spans="1:20" ht="15" customHeight="1">
      <c r="A1633" s="20" t="s">
        <v>45</v>
      </c>
      <c r="B1633" s="20" t="s">
        <v>34</v>
      </c>
      <c r="C1633" s="20">
        <v>2018</v>
      </c>
      <c r="D1633" s="20" t="s">
        <v>5</v>
      </c>
      <c r="E1633" s="18" t="s">
        <v>3489</v>
      </c>
      <c r="F1633" s="20" t="s">
        <v>2</v>
      </c>
      <c r="G1633" s="18" t="s">
        <v>3677</v>
      </c>
      <c r="H1633" s="18" t="s">
        <v>906</v>
      </c>
      <c r="I1633" s="20">
        <v>0.25</v>
      </c>
      <c r="J1633" s="21" t="s">
        <v>1260</v>
      </c>
      <c r="K1633" s="18" t="s">
        <v>3679</v>
      </c>
      <c r="L1633" s="18" t="s">
        <v>906</v>
      </c>
      <c r="M1633" s="21">
        <v>0.25</v>
      </c>
      <c r="N1633" s="27"/>
      <c r="O1633" s="27"/>
      <c r="P1633" s="9" t="s">
        <v>17</v>
      </c>
      <c r="Q1633" s="9"/>
      <c r="T1633" s="24" t="str">
        <f t="shared" si="25"/>
        <v>LT2018CSR2</v>
      </c>
    </row>
    <row r="1634" spans="1:20" ht="15" customHeight="1">
      <c r="A1634" s="20" t="s">
        <v>45</v>
      </c>
      <c r="B1634" s="20" t="s">
        <v>34</v>
      </c>
      <c r="C1634" s="20">
        <v>2018</v>
      </c>
      <c r="D1634" s="20" t="s">
        <v>5</v>
      </c>
      <c r="E1634" s="18" t="s">
        <v>3489</v>
      </c>
      <c r="F1634" s="20" t="s">
        <v>2</v>
      </c>
      <c r="G1634" s="18" t="s">
        <v>3677</v>
      </c>
      <c r="H1634" s="18" t="s">
        <v>906</v>
      </c>
      <c r="I1634" s="20">
        <v>0.25</v>
      </c>
      <c r="J1634" s="21" t="s">
        <v>1261</v>
      </c>
      <c r="K1634" s="18" t="s">
        <v>3680</v>
      </c>
      <c r="L1634" s="18" t="s">
        <v>906</v>
      </c>
      <c r="M1634" s="21">
        <v>0.25</v>
      </c>
      <c r="N1634" s="27"/>
      <c r="O1634" s="27"/>
      <c r="P1634" s="9" t="s">
        <v>17</v>
      </c>
      <c r="Q1634" s="9"/>
      <c r="T1634" s="24" t="str">
        <f t="shared" si="25"/>
        <v>LT2018CSR2</v>
      </c>
    </row>
    <row r="1635" spans="1:20" ht="15" customHeight="1">
      <c r="A1635" s="20" t="s">
        <v>45</v>
      </c>
      <c r="B1635" s="20" t="s">
        <v>34</v>
      </c>
      <c r="C1635" s="20">
        <v>2018</v>
      </c>
      <c r="D1635" s="20" t="s">
        <v>6</v>
      </c>
      <c r="E1635" s="18" t="s">
        <v>3518</v>
      </c>
      <c r="F1635" s="20" t="s">
        <v>2</v>
      </c>
      <c r="G1635" s="18" t="s">
        <v>3681</v>
      </c>
      <c r="H1635" s="18" t="s">
        <v>906</v>
      </c>
      <c r="I1635" s="20">
        <v>0.25</v>
      </c>
      <c r="J1635" s="21" t="s">
        <v>1264</v>
      </c>
      <c r="K1635" s="18" t="s">
        <v>3682</v>
      </c>
      <c r="L1635" s="18" t="s">
        <v>906</v>
      </c>
      <c r="M1635" s="21">
        <v>0.25</v>
      </c>
      <c r="N1635" s="27"/>
      <c r="O1635" s="27"/>
      <c r="P1635" s="9" t="s">
        <v>17</v>
      </c>
      <c r="Q1635" s="9"/>
      <c r="T1635" s="24" t="str">
        <f t="shared" si="25"/>
        <v>LT2018CSR3</v>
      </c>
    </row>
    <row r="1636" spans="1:20" ht="15" customHeight="1">
      <c r="A1636" s="20" t="s">
        <v>45</v>
      </c>
      <c r="B1636" s="20" t="s">
        <v>34</v>
      </c>
      <c r="C1636" s="20">
        <v>2018</v>
      </c>
      <c r="D1636" s="20" t="s">
        <v>6</v>
      </c>
      <c r="E1636" s="18" t="s">
        <v>3518</v>
      </c>
      <c r="F1636" s="20" t="s">
        <v>2</v>
      </c>
      <c r="G1636" s="18" t="s">
        <v>3681</v>
      </c>
      <c r="H1636" s="18" t="s">
        <v>906</v>
      </c>
      <c r="I1636" s="20">
        <v>0.25</v>
      </c>
      <c r="J1636" s="21" t="s">
        <v>1260</v>
      </c>
      <c r="K1636" s="18" t="s">
        <v>3683</v>
      </c>
      <c r="L1636" s="18" t="s">
        <v>906</v>
      </c>
      <c r="M1636" s="21">
        <v>0.25</v>
      </c>
      <c r="N1636" s="27"/>
      <c r="O1636" s="27"/>
      <c r="Q1636" s="9"/>
      <c r="T1636" s="24" t="str">
        <f t="shared" si="25"/>
        <v>LT2018CSR3</v>
      </c>
    </row>
    <row r="1637" spans="1:20" ht="15" customHeight="1">
      <c r="A1637" s="21" t="s">
        <v>45</v>
      </c>
      <c r="B1637" s="21" t="s">
        <v>34</v>
      </c>
      <c r="C1637" s="21">
        <v>2019</v>
      </c>
      <c r="D1637" s="21" t="s">
        <v>4</v>
      </c>
      <c r="E1637" s="82" t="s">
        <v>3945</v>
      </c>
      <c r="F1637" s="21" t="s">
        <v>2</v>
      </c>
      <c r="G1637" s="82" t="s">
        <v>4236</v>
      </c>
      <c r="H1637" s="82" t="s">
        <v>1</v>
      </c>
      <c r="I1637" s="21">
        <v>0.5</v>
      </c>
      <c r="J1637" s="21" t="s">
        <v>1264</v>
      </c>
      <c r="K1637" s="82" t="s">
        <v>4233</v>
      </c>
      <c r="L1637" s="82" t="s">
        <v>142</v>
      </c>
      <c r="M1637" s="21">
        <v>0.5</v>
      </c>
      <c r="N1637" s="27"/>
      <c r="O1637" s="27"/>
      <c r="Q1637" s="9"/>
      <c r="T1637" s="24" t="str">
        <f t="shared" si="25"/>
        <v>LT2019CSR1</v>
      </c>
    </row>
    <row r="1638" spans="1:20" ht="15" customHeight="1">
      <c r="A1638" s="21" t="s">
        <v>45</v>
      </c>
      <c r="B1638" s="21" t="s">
        <v>34</v>
      </c>
      <c r="C1638" s="21">
        <v>2019</v>
      </c>
      <c r="D1638" s="21" t="s">
        <v>4</v>
      </c>
      <c r="E1638" s="82" t="s">
        <v>3945</v>
      </c>
      <c r="F1638" s="21" t="s">
        <v>2</v>
      </c>
      <c r="G1638" s="82" t="s">
        <v>4236</v>
      </c>
      <c r="H1638" s="82" t="s">
        <v>1</v>
      </c>
      <c r="I1638" s="21">
        <v>0.5</v>
      </c>
      <c r="J1638" s="21" t="s">
        <v>1260</v>
      </c>
      <c r="K1638" s="82" t="s">
        <v>4234</v>
      </c>
      <c r="L1638" s="82" t="s">
        <v>142</v>
      </c>
      <c r="M1638" s="21">
        <v>0.5</v>
      </c>
      <c r="N1638" s="27"/>
      <c r="O1638" s="27"/>
      <c r="Q1638" s="9"/>
      <c r="T1638" s="24" t="str">
        <f t="shared" si="25"/>
        <v>LT2019CSR1</v>
      </c>
    </row>
    <row r="1639" spans="1:20" ht="15" customHeight="1">
      <c r="A1639" s="21" t="s">
        <v>45</v>
      </c>
      <c r="B1639" s="21" t="s">
        <v>34</v>
      </c>
      <c r="C1639" s="21">
        <v>2019</v>
      </c>
      <c r="D1639" s="21" t="s">
        <v>4</v>
      </c>
      <c r="E1639" s="82" t="s">
        <v>3945</v>
      </c>
      <c r="F1639" s="21" t="s">
        <v>2</v>
      </c>
      <c r="G1639" s="82" t="s">
        <v>4236</v>
      </c>
      <c r="H1639" s="82" t="s">
        <v>1</v>
      </c>
      <c r="I1639" s="21">
        <v>0.5</v>
      </c>
      <c r="J1639" s="21" t="s">
        <v>1261</v>
      </c>
      <c r="K1639" s="82" t="s">
        <v>4235</v>
      </c>
      <c r="L1639" s="82" t="s">
        <v>142</v>
      </c>
      <c r="M1639" s="21">
        <v>0.5</v>
      </c>
      <c r="N1639" s="27"/>
      <c r="O1639" s="27"/>
      <c r="Q1639" s="9"/>
      <c r="T1639" s="24" t="str">
        <f t="shared" si="25"/>
        <v>LT2019CSR1</v>
      </c>
    </row>
    <row r="1640" spans="1:20" ht="15" customHeight="1">
      <c r="A1640" s="21" t="s">
        <v>45</v>
      </c>
      <c r="B1640" s="21" t="s">
        <v>34</v>
      </c>
      <c r="C1640" s="21">
        <v>2019</v>
      </c>
      <c r="D1640" s="21" t="s">
        <v>5</v>
      </c>
      <c r="E1640" s="82" t="s">
        <v>3946</v>
      </c>
      <c r="F1640" s="21" t="s">
        <v>2</v>
      </c>
      <c r="G1640" s="82" t="s">
        <v>4241</v>
      </c>
      <c r="H1640" s="82" t="s">
        <v>906</v>
      </c>
      <c r="I1640" s="21">
        <v>0.25</v>
      </c>
      <c r="J1640" s="21" t="s">
        <v>1264</v>
      </c>
      <c r="K1640" s="82" t="s">
        <v>4237</v>
      </c>
      <c r="L1640" s="82" t="s">
        <v>1149</v>
      </c>
      <c r="M1640" s="21">
        <v>0.25</v>
      </c>
      <c r="N1640" s="27"/>
      <c r="O1640" s="27"/>
      <c r="Q1640" s="9"/>
      <c r="T1640" s="24" t="str">
        <f t="shared" si="25"/>
        <v>LT2019CSR2</v>
      </c>
    </row>
    <row r="1641" spans="1:20" ht="15" customHeight="1">
      <c r="A1641" s="21" t="s">
        <v>45</v>
      </c>
      <c r="B1641" s="21" t="s">
        <v>34</v>
      </c>
      <c r="C1641" s="21">
        <v>2019</v>
      </c>
      <c r="D1641" s="21" t="s">
        <v>5</v>
      </c>
      <c r="E1641" s="82" t="s">
        <v>3946</v>
      </c>
      <c r="F1641" s="21" t="s">
        <v>2</v>
      </c>
      <c r="G1641" s="82" t="s">
        <v>4241</v>
      </c>
      <c r="H1641" s="82" t="s">
        <v>906</v>
      </c>
      <c r="I1641" s="21">
        <v>0.25</v>
      </c>
      <c r="J1641" s="21" t="s">
        <v>1260</v>
      </c>
      <c r="K1641" s="82" t="s">
        <v>4238</v>
      </c>
      <c r="L1641" s="82" t="s">
        <v>1149</v>
      </c>
      <c r="M1641" s="21">
        <v>0.25</v>
      </c>
      <c r="N1641" s="27"/>
      <c r="O1641" s="27"/>
      <c r="Q1641" s="9"/>
      <c r="T1641" s="24" t="str">
        <f t="shared" si="25"/>
        <v>LT2019CSR2</v>
      </c>
    </row>
    <row r="1642" spans="1:20" ht="15" customHeight="1">
      <c r="A1642" s="21" t="s">
        <v>45</v>
      </c>
      <c r="B1642" s="21" t="s">
        <v>34</v>
      </c>
      <c r="C1642" s="21">
        <v>2019</v>
      </c>
      <c r="D1642" s="21" t="s">
        <v>5</v>
      </c>
      <c r="E1642" s="82" t="s">
        <v>3946</v>
      </c>
      <c r="F1642" s="21" t="s">
        <v>2</v>
      </c>
      <c r="G1642" s="82" t="s">
        <v>4241</v>
      </c>
      <c r="H1642" s="82" t="s">
        <v>906</v>
      </c>
      <c r="I1642" s="21">
        <v>0.25</v>
      </c>
      <c r="J1642" s="21" t="s">
        <v>1261</v>
      </c>
      <c r="K1642" s="82" t="s">
        <v>4239</v>
      </c>
      <c r="L1642" s="82" t="s">
        <v>142</v>
      </c>
      <c r="M1642" s="21">
        <v>0.5</v>
      </c>
      <c r="N1642" s="27"/>
      <c r="O1642" s="27"/>
      <c r="Q1642" s="9"/>
      <c r="T1642" s="24" t="str">
        <f t="shared" si="25"/>
        <v>LT2019CSR2</v>
      </c>
    </row>
    <row r="1643" spans="1:20" ht="15" customHeight="1">
      <c r="A1643" s="21" t="s">
        <v>45</v>
      </c>
      <c r="B1643" s="21" t="s">
        <v>34</v>
      </c>
      <c r="C1643" s="21">
        <v>2019</v>
      </c>
      <c r="D1643" s="21" t="s">
        <v>5</v>
      </c>
      <c r="E1643" s="82" t="s">
        <v>3946</v>
      </c>
      <c r="F1643" s="21" t="s">
        <v>2</v>
      </c>
      <c r="G1643" s="82" t="s">
        <v>4241</v>
      </c>
      <c r="H1643" s="82" t="s">
        <v>906</v>
      </c>
      <c r="I1643" s="21">
        <v>0.25</v>
      </c>
      <c r="J1643" s="21" t="s">
        <v>1262</v>
      </c>
      <c r="K1643" s="82" t="s">
        <v>4240</v>
      </c>
      <c r="L1643" s="82" t="s">
        <v>142</v>
      </c>
      <c r="M1643" s="21">
        <v>0.5</v>
      </c>
      <c r="N1643" s="27"/>
      <c r="O1643" s="27"/>
      <c r="Q1643" s="9"/>
      <c r="T1643" s="24" t="str">
        <f t="shared" si="25"/>
        <v>LT2019CSR2</v>
      </c>
    </row>
    <row r="1644" spans="1:20" ht="15" customHeight="1">
      <c r="A1644" s="21" t="s">
        <v>45</v>
      </c>
      <c r="B1644" s="21" t="s">
        <v>34</v>
      </c>
      <c r="C1644" s="21">
        <v>2019</v>
      </c>
      <c r="D1644" s="21" t="s">
        <v>6</v>
      </c>
      <c r="E1644" s="82" t="s">
        <v>3947</v>
      </c>
      <c r="F1644" s="21" t="s">
        <v>2</v>
      </c>
      <c r="G1644" s="82" t="s">
        <v>4250</v>
      </c>
      <c r="H1644" s="82" t="s">
        <v>906</v>
      </c>
      <c r="I1644" s="21">
        <v>0.25</v>
      </c>
      <c r="J1644" s="21" t="s">
        <v>1264</v>
      </c>
      <c r="K1644" s="82" t="s">
        <v>4242</v>
      </c>
      <c r="L1644" s="82" t="s">
        <v>1149</v>
      </c>
      <c r="M1644" s="21">
        <v>0.25</v>
      </c>
      <c r="N1644" s="27"/>
      <c r="O1644" s="27"/>
      <c r="Q1644" s="9"/>
      <c r="T1644" s="24" t="str">
        <f t="shared" si="25"/>
        <v>LT2019CSR3</v>
      </c>
    </row>
    <row r="1645" spans="1:20" ht="15" customHeight="1">
      <c r="A1645" s="21" t="s">
        <v>45</v>
      </c>
      <c r="B1645" s="21" t="s">
        <v>34</v>
      </c>
      <c r="C1645" s="21">
        <v>2019</v>
      </c>
      <c r="D1645" s="21" t="s">
        <v>6</v>
      </c>
      <c r="E1645" s="82" t="s">
        <v>3947</v>
      </c>
      <c r="F1645" s="21" t="s">
        <v>2</v>
      </c>
      <c r="G1645" s="82" t="s">
        <v>4250</v>
      </c>
      <c r="H1645" s="82" t="s">
        <v>906</v>
      </c>
      <c r="I1645" s="21">
        <v>0.25</v>
      </c>
      <c r="J1645" s="21" t="s">
        <v>1260</v>
      </c>
      <c r="K1645" s="82" t="s">
        <v>4243</v>
      </c>
      <c r="L1645" s="82" t="s">
        <v>1149</v>
      </c>
      <c r="M1645" s="21">
        <v>0.25</v>
      </c>
      <c r="N1645" s="27"/>
      <c r="O1645" s="27"/>
      <c r="Q1645" s="9"/>
      <c r="T1645" s="24" t="str">
        <f t="shared" si="25"/>
        <v>LT2019CSR3</v>
      </c>
    </row>
    <row r="1646" spans="1:20" ht="15" customHeight="1">
      <c r="A1646" s="21" t="s">
        <v>45</v>
      </c>
      <c r="B1646" s="21" t="s">
        <v>34</v>
      </c>
      <c r="C1646" s="21">
        <v>2019</v>
      </c>
      <c r="D1646" s="21" t="s">
        <v>6</v>
      </c>
      <c r="E1646" s="82" t="s">
        <v>3947</v>
      </c>
      <c r="F1646" s="21" t="s">
        <v>2</v>
      </c>
      <c r="G1646" s="82" t="s">
        <v>4250</v>
      </c>
      <c r="H1646" s="82" t="s">
        <v>906</v>
      </c>
      <c r="I1646" s="21">
        <v>0.25</v>
      </c>
      <c r="J1646" s="21" t="s">
        <v>1261</v>
      </c>
      <c r="K1646" s="82" t="s">
        <v>4244</v>
      </c>
      <c r="L1646" s="82" t="s">
        <v>1149</v>
      </c>
      <c r="M1646" s="21">
        <v>0.25</v>
      </c>
      <c r="N1646" s="27"/>
      <c r="O1646" s="27"/>
      <c r="Q1646" s="9"/>
      <c r="T1646" s="24" t="str">
        <f t="shared" si="25"/>
        <v>LT2019CSR3</v>
      </c>
    </row>
    <row r="1647" spans="1:20" ht="15" customHeight="1">
      <c r="A1647" s="21" t="s">
        <v>45</v>
      </c>
      <c r="B1647" s="21" t="s">
        <v>34</v>
      </c>
      <c r="C1647" s="21">
        <v>2019</v>
      </c>
      <c r="D1647" s="21" t="s">
        <v>6</v>
      </c>
      <c r="E1647" s="82" t="s">
        <v>3947</v>
      </c>
      <c r="F1647" s="21" t="s">
        <v>2</v>
      </c>
      <c r="G1647" s="82" t="s">
        <v>4250</v>
      </c>
      <c r="H1647" s="82" t="s">
        <v>906</v>
      </c>
      <c r="I1647" s="21">
        <v>0.25</v>
      </c>
      <c r="J1647" s="21" t="s">
        <v>1262</v>
      </c>
      <c r="K1647" s="82" t="s">
        <v>4245</v>
      </c>
      <c r="L1647" s="82" t="s">
        <v>1149</v>
      </c>
      <c r="M1647" s="21">
        <v>0.25</v>
      </c>
      <c r="N1647" s="27"/>
      <c r="O1647" s="27"/>
      <c r="Q1647" s="9"/>
      <c r="T1647" s="24" t="str">
        <f t="shared" si="25"/>
        <v>LT2019CSR3</v>
      </c>
    </row>
    <row r="1648" spans="1:20" ht="15" customHeight="1">
      <c r="A1648" s="21" t="s">
        <v>45</v>
      </c>
      <c r="B1648" s="21" t="s">
        <v>34</v>
      </c>
      <c r="C1648" s="21">
        <v>2019</v>
      </c>
      <c r="D1648" s="21" t="s">
        <v>6</v>
      </c>
      <c r="E1648" s="82" t="s">
        <v>3947</v>
      </c>
      <c r="F1648" s="21" t="s">
        <v>2</v>
      </c>
      <c r="G1648" s="82" t="s">
        <v>4250</v>
      </c>
      <c r="H1648" s="82" t="s">
        <v>906</v>
      </c>
      <c r="I1648" s="21">
        <v>0.25</v>
      </c>
      <c r="J1648" s="21" t="s">
        <v>1263</v>
      </c>
      <c r="K1648" s="82" t="s">
        <v>4246</v>
      </c>
      <c r="L1648" s="82" t="s">
        <v>142</v>
      </c>
      <c r="M1648" s="21">
        <v>0.5</v>
      </c>
      <c r="N1648" s="27"/>
      <c r="O1648" s="27"/>
      <c r="Q1648" s="9"/>
      <c r="T1648" s="24" t="str">
        <f t="shared" si="25"/>
        <v>LT2019CSR3</v>
      </c>
    </row>
    <row r="1649" spans="1:20" ht="15" customHeight="1">
      <c r="A1649" s="21" t="s">
        <v>45</v>
      </c>
      <c r="B1649" s="21" t="s">
        <v>34</v>
      </c>
      <c r="C1649" s="21">
        <v>2019</v>
      </c>
      <c r="D1649" s="21" t="s">
        <v>6</v>
      </c>
      <c r="E1649" s="82" t="s">
        <v>3947</v>
      </c>
      <c r="F1649" s="21" t="s">
        <v>2</v>
      </c>
      <c r="G1649" s="82" t="s">
        <v>4250</v>
      </c>
      <c r="H1649" s="82" t="s">
        <v>906</v>
      </c>
      <c r="I1649" s="21">
        <v>0.25</v>
      </c>
      <c r="J1649" s="21" t="s">
        <v>1310</v>
      </c>
      <c r="K1649" s="82" t="s">
        <v>4247</v>
      </c>
      <c r="L1649" s="82" t="s">
        <v>1149</v>
      </c>
      <c r="M1649" s="21">
        <v>0.25</v>
      </c>
      <c r="N1649" s="27"/>
      <c r="O1649" s="27"/>
      <c r="Q1649" s="9"/>
      <c r="T1649" s="24" t="str">
        <f t="shared" si="25"/>
        <v>LT2019CSR3</v>
      </c>
    </row>
    <row r="1650" spans="1:20" ht="15" customHeight="1">
      <c r="A1650" s="21" t="s">
        <v>45</v>
      </c>
      <c r="B1650" s="21" t="s">
        <v>34</v>
      </c>
      <c r="C1650" s="21">
        <v>2019</v>
      </c>
      <c r="D1650" s="21" t="s">
        <v>6</v>
      </c>
      <c r="E1650" s="82" t="s">
        <v>3947</v>
      </c>
      <c r="F1650" s="21" t="s">
        <v>2</v>
      </c>
      <c r="G1650" s="82" t="s">
        <v>4250</v>
      </c>
      <c r="H1650" s="82" t="s">
        <v>906</v>
      </c>
      <c r="I1650" s="21">
        <v>0.25</v>
      </c>
      <c r="J1650" s="21" t="s">
        <v>1311</v>
      </c>
      <c r="K1650" s="82" t="s">
        <v>4248</v>
      </c>
      <c r="L1650" s="82" t="s">
        <v>1149</v>
      </c>
      <c r="M1650" s="21">
        <v>0.25</v>
      </c>
      <c r="N1650" s="27"/>
      <c r="O1650" s="27"/>
      <c r="Q1650" s="9"/>
      <c r="T1650" s="24" t="str">
        <f t="shared" si="25"/>
        <v>LT2019CSR3</v>
      </c>
    </row>
    <row r="1651" spans="1:20" ht="15" customHeight="1">
      <c r="A1651" s="21" t="s">
        <v>45</v>
      </c>
      <c r="B1651" s="21" t="s">
        <v>34</v>
      </c>
      <c r="C1651" s="21">
        <v>2019</v>
      </c>
      <c r="D1651" s="21" t="s">
        <v>6</v>
      </c>
      <c r="E1651" s="82" t="s">
        <v>3947</v>
      </c>
      <c r="F1651" s="21" t="s">
        <v>2</v>
      </c>
      <c r="G1651" s="82" t="s">
        <v>4250</v>
      </c>
      <c r="H1651" s="82" t="s">
        <v>906</v>
      </c>
      <c r="I1651" s="21">
        <v>0.25</v>
      </c>
      <c r="J1651" s="21" t="s">
        <v>1335</v>
      </c>
      <c r="K1651" s="82" t="s">
        <v>4249</v>
      </c>
      <c r="L1651" s="82" t="s">
        <v>1149</v>
      </c>
      <c r="M1651" s="21">
        <v>0.25</v>
      </c>
      <c r="N1651" s="27"/>
      <c r="O1651" s="27"/>
      <c r="Q1651" s="9"/>
      <c r="T1651" s="24" t="str">
        <f t="shared" si="25"/>
        <v>LT2019CSR3</v>
      </c>
    </row>
    <row r="1652" spans="1:20" ht="15" customHeight="1">
      <c r="A1652" s="88" t="s">
        <v>45</v>
      </c>
      <c r="B1652" s="88" t="s">
        <v>34</v>
      </c>
      <c r="C1652" s="88">
        <v>2020</v>
      </c>
      <c r="D1652" s="88" t="s">
        <v>4</v>
      </c>
      <c r="E1652" s="89" t="s">
        <v>4510</v>
      </c>
      <c r="F1652" s="88" t="s">
        <v>11</v>
      </c>
      <c r="G1652" s="89"/>
      <c r="H1652" s="89"/>
      <c r="I1652" s="88"/>
      <c r="J1652" s="88"/>
      <c r="K1652" s="89"/>
      <c r="L1652" s="89"/>
      <c r="M1652" s="88"/>
      <c r="N1652" s="27"/>
      <c r="O1652" s="27"/>
      <c r="Q1652" s="9"/>
      <c r="T1652" s="24" t="str">
        <f t="shared" si="25"/>
        <v>LT2020CSR1</v>
      </c>
    </row>
    <row r="1653" spans="1:20" ht="15" customHeight="1">
      <c r="A1653" s="88" t="s">
        <v>45</v>
      </c>
      <c r="B1653" s="88" t="s">
        <v>34</v>
      </c>
      <c r="C1653" s="88">
        <v>2020</v>
      </c>
      <c r="D1653" s="88" t="s">
        <v>5</v>
      </c>
      <c r="E1653" s="89" t="s">
        <v>4509</v>
      </c>
      <c r="F1653" s="88" t="s">
        <v>2</v>
      </c>
      <c r="G1653" s="89"/>
      <c r="H1653" s="89"/>
      <c r="I1653" s="88"/>
      <c r="J1653" s="88"/>
      <c r="K1653" s="89"/>
      <c r="L1653" s="89"/>
      <c r="M1653" s="88"/>
      <c r="N1653" s="27"/>
      <c r="O1653" s="27"/>
      <c r="Q1653" s="9"/>
      <c r="T1653" s="24" t="str">
        <f t="shared" si="25"/>
        <v>LT2020CSR2</v>
      </c>
    </row>
    <row r="1654" spans="1:20" ht="15" customHeight="1">
      <c r="A1654" s="88" t="s">
        <v>45</v>
      </c>
      <c r="B1654" s="88" t="s">
        <v>34</v>
      </c>
      <c r="C1654" s="88">
        <v>2020</v>
      </c>
      <c r="D1654" s="88" t="s">
        <v>6</v>
      </c>
      <c r="E1654" s="89" t="s">
        <v>4508</v>
      </c>
      <c r="F1654" s="88" t="s">
        <v>2</v>
      </c>
      <c r="G1654" s="89"/>
      <c r="H1654" s="89"/>
      <c r="I1654" s="88"/>
      <c r="J1654" s="88"/>
      <c r="K1654" s="89"/>
      <c r="L1654" s="89"/>
      <c r="M1654" s="88"/>
      <c r="N1654" s="27"/>
      <c r="O1654" s="27"/>
      <c r="Q1654" s="9"/>
      <c r="T1654" s="24" t="str">
        <f t="shared" si="25"/>
        <v>LT2020CSR3</v>
      </c>
    </row>
    <row r="1655" spans="1:20" ht="15" customHeight="1">
      <c r="A1655" s="20" t="s">
        <v>46</v>
      </c>
      <c r="B1655" s="20" t="s">
        <v>34</v>
      </c>
      <c r="C1655" s="20">
        <v>2011</v>
      </c>
      <c r="D1655" s="20" t="s">
        <v>4</v>
      </c>
      <c r="E1655" s="18" t="s">
        <v>797</v>
      </c>
      <c r="F1655" s="20" t="s">
        <v>11</v>
      </c>
      <c r="G1655" s="19" t="s">
        <v>3824</v>
      </c>
      <c r="H1655" s="82" t="s">
        <v>3879</v>
      </c>
      <c r="I1655" s="20" t="s">
        <v>2119</v>
      </c>
      <c r="J1655" s="21" t="s">
        <v>1221</v>
      </c>
      <c r="K1655" s="18" t="s">
        <v>798</v>
      </c>
      <c r="L1655" s="18" t="s">
        <v>2118</v>
      </c>
      <c r="M1655" s="21" t="s">
        <v>2119</v>
      </c>
      <c r="N1655" s="27"/>
      <c r="O1655" s="27"/>
      <c r="P1655" s="9" t="s">
        <v>17</v>
      </c>
      <c r="Q1655" s="9"/>
      <c r="T1655" s="24" t="str">
        <f t="shared" si="25"/>
        <v>LU2011CSR1</v>
      </c>
    </row>
    <row r="1656" spans="1:20" ht="15" customHeight="1">
      <c r="A1656" s="20" t="s">
        <v>46</v>
      </c>
      <c r="B1656" s="20" t="s">
        <v>34</v>
      </c>
      <c r="C1656" s="20">
        <v>2011</v>
      </c>
      <c r="D1656" s="20" t="s">
        <v>5</v>
      </c>
      <c r="E1656" s="18" t="s">
        <v>799</v>
      </c>
      <c r="F1656" s="20" t="s">
        <v>2</v>
      </c>
      <c r="G1656" s="18" t="s">
        <v>800</v>
      </c>
      <c r="H1656" s="82" t="s">
        <v>3879</v>
      </c>
      <c r="I1656" s="20" t="s">
        <v>2119</v>
      </c>
      <c r="J1656" s="21" t="s">
        <v>1221</v>
      </c>
      <c r="K1656" s="18" t="s">
        <v>800</v>
      </c>
      <c r="L1656" s="18" t="s">
        <v>2118</v>
      </c>
      <c r="M1656" s="21" t="s">
        <v>2119</v>
      </c>
      <c r="N1656" s="27"/>
      <c r="O1656" s="27"/>
      <c r="P1656" s="9" t="s">
        <v>17</v>
      </c>
      <c r="Q1656" s="9"/>
      <c r="T1656" s="24" t="str">
        <f t="shared" si="25"/>
        <v>LU2011CSR2</v>
      </c>
    </row>
    <row r="1657" spans="1:20" ht="15" customHeight="1">
      <c r="A1657" s="20" t="s">
        <v>46</v>
      </c>
      <c r="B1657" s="20" t="s">
        <v>34</v>
      </c>
      <c r="C1657" s="20">
        <v>2011</v>
      </c>
      <c r="D1657" s="20" t="s">
        <v>6</v>
      </c>
      <c r="E1657" s="18" t="s">
        <v>1139</v>
      </c>
      <c r="F1657" s="20" t="s">
        <v>2</v>
      </c>
      <c r="G1657" s="19" t="s">
        <v>801</v>
      </c>
      <c r="H1657" s="82" t="s">
        <v>3879</v>
      </c>
      <c r="I1657" s="20" t="s">
        <v>2119</v>
      </c>
      <c r="J1657" s="21" t="s">
        <v>1221</v>
      </c>
      <c r="K1657" s="18" t="s">
        <v>801</v>
      </c>
      <c r="L1657" s="18" t="s">
        <v>2118</v>
      </c>
      <c r="M1657" s="21" t="s">
        <v>2119</v>
      </c>
      <c r="N1657" s="27"/>
      <c r="O1657" s="27"/>
      <c r="P1657" s="9" t="s">
        <v>17</v>
      </c>
      <c r="Q1657" s="9"/>
      <c r="T1657" s="24" t="str">
        <f t="shared" si="25"/>
        <v>LU2011CSR3</v>
      </c>
    </row>
    <row r="1658" spans="1:20" ht="15" customHeight="1">
      <c r="A1658" s="20" t="s">
        <v>46</v>
      </c>
      <c r="B1658" s="20" t="s">
        <v>34</v>
      </c>
      <c r="C1658" s="20">
        <v>2011</v>
      </c>
      <c r="D1658" s="20" t="s">
        <v>7</v>
      </c>
      <c r="E1658" s="18" t="s">
        <v>802</v>
      </c>
      <c r="F1658" s="20" t="s">
        <v>2</v>
      </c>
      <c r="G1658" s="18" t="s">
        <v>803</v>
      </c>
      <c r="H1658" s="82" t="s">
        <v>3879</v>
      </c>
      <c r="I1658" s="20" t="s">
        <v>2119</v>
      </c>
      <c r="J1658" s="21" t="s">
        <v>1221</v>
      </c>
      <c r="K1658" s="18" t="s">
        <v>803</v>
      </c>
      <c r="L1658" s="18" t="s">
        <v>2118</v>
      </c>
      <c r="M1658" s="21" t="s">
        <v>2119</v>
      </c>
      <c r="N1658" s="27"/>
      <c r="O1658" s="27"/>
      <c r="P1658" s="9" t="s">
        <v>17</v>
      </c>
      <c r="Q1658" s="9"/>
      <c r="T1658" s="24" t="str">
        <f t="shared" si="25"/>
        <v>LU2011CSR4</v>
      </c>
    </row>
    <row r="1659" spans="1:20" ht="15" customHeight="1">
      <c r="A1659" s="20" t="s">
        <v>46</v>
      </c>
      <c r="B1659" s="20" t="s">
        <v>34</v>
      </c>
      <c r="C1659" s="20">
        <v>2012</v>
      </c>
      <c r="D1659" s="20" t="s">
        <v>4</v>
      </c>
      <c r="E1659" s="18" t="s">
        <v>117</v>
      </c>
      <c r="F1659" s="20" t="s">
        <v>11</v>
      </c>
      <c r="G1659" s="18" t="s">
        <v>3861</v>
      </c>
      <c r="H1659" s="18" t="s">
        <v>1</v>
      </c>
      <c r="I1659" s="20">
        <v>0.5</v>
      </c>
      <c r="J1659" s="21" t="s">
        <v>1221</v>
      </c>
      <c r="K1659" s="18" t="s">
        <v>1141</v>
      </c>
      <c r="L1659" s="18" t="s">
        <v>1</v>
      </c>
      <c r="M1659" s="21">
        <v>0.5</v>
      </c>
      <c r="N1659" s="27"/>
      <c r="O1659" s="27"/>
      <c r="P1659" s="9" t="s">
        <v>17</v>
      </c>
      <c r="Q1659" s="9"/>
      <c r="T1659" s="24" t="str">
        <f t="shared" si="25"/>
        <v>LU2012CSR1</v>
      </c>
    </row>
    <row r="1660" spans="1:20" ht="15" customHeight="1">
      <c r="A1660" s="20" t="s">
        <v>46</v>
      </c>
      <c r="B1660" s="20" t="s">
        <v>34</v>
      </c>
      <c r="C1660" s="20">
        <v>2012</v>
      </c>
      <c r="D1660" s="20" t="s">
        <v>5</v>
      </c>
      <c r="E1660" s="18" t="s">
        <v>118</v>
      </c>
      <c r="F1660" s="20" t="s">
        <v>2</v>
      </c>
      <c r="G1660" s="18" t="s">
        <v>1140</v>
      </c>
      <c r="H1660" s="18" t="s">
        <v>906</v>
      </c>
      <c r="I1660" s="20">
        <v>0.25</v>
      </c>
      <c r="J1660" s="21" t="s">
        <v>1221</v>
      </c>
      <c r="K1660" s="18" t="s">
        <v>1140</v>
      </c>
      <c r="L1660" s="18" t="s">
        <v>906</v>
      </c>
      <c r="M1660" s="21">
        <v>0.25</v>
      </c>
      <c r="N1660" s="27"/>
      <c r="O1660" s="27"/>
      <c r="P1660" s="9" t="s">
        <v>17</v>
      </c>
      <c r="Q1660" s="9"/>
      <c r="T1660" s="24" t="str">
        <f t="shared" si="25"/>
        <v>LU2012CSR2</v>
      </c>
    </row>
    <row r="1661" spans="1:20" ht="15" customHeight="1">
      <c r="A1661" s="20" t="s">
        <v>46</v>
      </c>
      <c r="B1661" s="20" t="s">
        <v>34</v>
      </c>
      <c r="C1661" s="20">
        <v>2012</v>
      </c>
      <c r="D1661" s="20" t="s">
        <v>6</v>
      </c>
      <c r="E1661" s="18" t="s">
        <v>119</v>
      </c>
      <c r="F1661" s="20" t="s">
        <v>2</v>
      </c>
      <c r="G1661" s="18" t="s">
        <v>944</v>
      </c>
      <c r="H1661" s="18" t="s">
        <v>906</v>
      </c>
      <c r="I1661" s="20">
        <v>0.25</v>
      </c>
      <c r="J1661" s="21" t="s">
        <v>1221</v>
      </c>
      <c r="K1661" s="18" t="s">
        <v>944</v>
      </c>
      <c r="L1661" s="18" t="s">
        <v>906</v>
      </c>
      <c r="M1661" s="21">
        <v>0.25</v>
      </c>
      <c r="N1661" s="27"/>
      <c r="O1661" s="27"/>
      <c r="P1661" s="9" t="s">
        <v>17</v>
      </c>
      <c r="Q1661" s="9"/>
      <c r="T1661" s="24" t="str">
        <f t="shared" si="25"/>
        <v>LU2012CSR3</v>
      </c>
    </row>
    <row r="1662" spans="1:20" ht="15" customHeight="1">
      <c r="A1662" s="20" t="s">
        <v>46</v>
      </c>
      <c r="B1662" s="20" t="s">
        <v>34</v>
      </c>
      <c r="C1662" s="20">
        <v>2012</v>
      </c>
      <c r="D1662" s="20" t="s">
        <v>7</v>
      </c>
      <c r="E1662" s="18" t="s">
        <v>120</v>
      </c>
      <c r="F1662" s="20" t="s">
        <v>2</v>
      </c>
      <c r="G1662" s="18" t="s">
        <v>945</v>
      </c>
      <c r="H1662" s="18" t="s">
        <v>906</v>
      </c>
      <c r="I1662" s="20">
        <v>0.25</v>
      </c>
      <c r="J1662" s="21" t="s">
        <v>1221</v>
      </c>
      <c r="K1662" s="18" t="s">
        <v>945</v>
      </c>
      <c r="L1662" s="18" t="s">
        <v>906</v>
      </c>
      <c r="M1662" s="21">
        <v>0.25</v>
      </c>
      <c r="N1662" s="27"/>
      <c r="O1662" s="27"/>
      <c r="P1662" s="9" t="s">
        <v>17</v>
      </c>
      <c r="Q1662" s="9"/>
      <c r="T1662" s="24" t="str">
        <f t="shared" si="25"/>
        <v>LU2012CSR4</v>
      </c>
    </row>
    <row r="1663" spans="1:20" ht="15" customHeight="1">
      <c r="A1663" s="20" t="s">
        <v>46</v>
      </c>
      <c r="B1663" s="20" t="s">
        <v>34</v>
      </c>
      <c r="C1663" s="20">
        <v>2012</v>
      </c>
      <c r="D1663" s="20" t="s">
        <v>8</v>
      </c>
      <c r="E1663" s="18" t="s">
        <v>121</v>
      </c>
      <c r="F1663" s="20" t="s">
        <v>2</v>
      </c>
      <c r="G1663" s="18" t="s">
        <v>946</v>
      </c>
      <c r="H1663" s="18" t="s">
        <v>906</v>
      </c>
      <c r="I1663" s="20">
        <v>0.25</v>
      </c>
      <c r="J1663" s="21" t="s">
        <v>1221</v>
      </c>
      <c r="K1663" s="18" t="s">
        <v>946</v>
      </c>
      <c r="L1663" s="18" t="s">
        <v>906</v>
      </c>
      <c r="M1663" s="21">
        <v>0.25</v>
      </c>
      <c r="N1663" s="27"/>
      <c r="O1663" s="27"/>
      <c r="P1663" s="9" t="s">
        <v>17</v>
      </c>
      <c r="Q1663" s="9"/>
      <c r="T1663" s="24" t="str">
        <f t="shared" si="25"/>
        <v>LU2012CSR5</v>
      </c>
    </row>
    <row r="1664" spans="1:20" ht="15" customHeight="1">
      <c r="A1664" s="20" t="s">
        <v>46</v>
      </c>
      <c r="B1664" s="20" t="s">
        <v>34</v>
      </c>
      <c r="C1664" s="20">
        <v>2013</v>
      </c>
      <c r="D1664" s="20" t="s">
        <v>4</v>
      </c>
      <c r="E1664" s="18" t="s">
        <v>196</v>
      </c>
      <c r="F1664" s="20" t="s">
        <v>11</v>
      </c>
      <c r="G1664" s="18" t="s">
        <v>3838</v>
      </c>
      <c r="H1664" s="18" t="s">
        <v>1</v>
      </c>
      <c r="I1664" s="20">
        <v>0.5</v>
      </c>
      <c r="J1664" s="21" t="s">
        <v>1221</v>
      </c>
      <c r="K1664" s="18" t="s">
        <v>1661</v>
      </c>
      <c r="L1664" s="18" t="s">
        <v>1</v>
      </c>
      <c r="M1664" s="21">
        <v>0.5</v>
      </c>
      <c r="N1664" s="27"/>
      <c r="O1664" s="27"/>
      <c r="P1664" s="9" t="s">
        <v>17</v>
      </c>
      <c r="Q1664" s="9"/>
      <c r="T1664" s="24" t="str">
        <f t="shared" si="25"/>
        <v>LU2013CSR1</v>
      </c>
    </row>
    <row r="1665" spans="1:20" ht="15" customHeight="1">
      <c r="A1665" s="20" t="s">
        <v>46</v>
      </c>
      <c r="B1665" s="20" t="s">
        <v>34</v>
      </c>
      <c r="C1665" s="20">
        <v>2013</v>
      </c>
      <c r="D1665" s="20" t="s">
        <v>4</v>
      </c>
      <c r="E1665" s="18" t="s">
        <v>196</v>
      </c>
      <c r="F1665" s="20" t="s">
        <v>11</v>
      </c>
      <c r="G1665" s="18" t="s">
        <v>3838</v>
      </c>
      <c r="H1665" s="18" t="s">
        <v>1</v>
      </c>
      <c r="I1665" s="20">
        <v>0.5</v>
      </c>
      <c r="J1665" s="21" t="s">
        <v>1222</v>
      </c>
      <c r="K1665" s="18" t="s">
        <v>1662</v>
      </c>
      <c r="L1665" s="18" t="s">
        <v>1</v>
      </c>
      <c r="M1665" s="21">
        <v>0.5</v>
      </c>
      <c r="N1665" s="27"/>
      <c r="O1665" s="27"/>
      <c r="P1665" s="9" t="s">
        <v>17</v>
      </c>
      <c r="Q1665" s="9"/>
      <c r="T1665" s="24" t="str">
        <f t="shared" si="25"/>
        <v>LU2013CSR1</v>
      </c>
    </row>
    <row r="1666" spans="1:20" ht="15" customHeight="1">
      <c r="A1666" s="20" t="s">
        <v>46</v>
      </c>
      <c r="B1666" s="20" t="s">
        <v>34</v>
      </c>
      <c r="C1666" s="20">
        <v>2013</v>
      </c>
      <c r="D1666" s="20" t="s">
        <v>5</v>
      </c>
      <c r="E1666" s="18" t="s">
        <v>197</v>
      </c>
      <c r="F1666" s="20" t="s">
        <v>2</v>
      </c>
      <c r="G1666" s="18" t="s">
        <v>198</v>
      </c>
      <c r="H1666" s="18" t="s">
        <v>906</v>
      </c>
      <c r="I1666" s="20">
        <v>0.25</v>
      </c>
      <c r="J1666" s="21" t="s">
        <v>1221</v>
      </c>
      <c r="K1666" s="18" t="s">
        <v>1663</v>
      </c>
      <c r="L1666" s="18" t="s">
        <v>906</v>
      </c>
      <c r="M1666" s="21">
        <v>0.25</v>
      </c>
      <c r="N1666" s="27"/>
      <c r="O1666" s="27"/>
      <c r="P1666" s="9" t="s">
        <v>17</v>
      </c>
      <c r="Q1666" s="9"/>
      <c r="T1666" s="24" t="str">
        <f t="shared" si="25"/>
        <v>LU2013CSR2</v>
      </c>
    </row>
    <row r="1667" spans="1:20" ht="15" customHeight="1">
      <c r="A1667" s="20" t="s">
        <v>46</v>
      </c>
      <c r="B1667" s="20" t="s">
        <v>34</v>
      </c>
      <c r="C1667" s="20">
        <v>2013</v>
      </c>
      <c r="D1667" s="20" t="s">
        <v>5</v>
      </c>
      <c r="E1667" s="18" t="s">
        <v>197</v>
      </c>
      <c r="F1667" s="20" t="s">
        <v>2</v>
      </c>
      <c r="G1667" s="18" t="s">
        <v>198</v>
      </c>
      <c r="H1667" s="18" t="s">
        <v>906</v>
      </c>
      <c r="I1667" s="20">
        <v>0.25</v>
      </c>
      <c r="J1667" s="21" t="s">
        <v>1222</v>
      </c>
      <c r="K1667" s="18" t="s">
        <v>1664</v>
      </c>
      <c r="L1667" s="18" t="s">
        <v>906</v>
      </c>
      <c r="M1667" s="21">
        <v>0.25</v>
      </c>
      <c r="N1667" s="27"/>
      <c r="O1667" s="27"/>
      <c r="P1667" s="9" t="s">
        <v>17</v>
      </c>
      <c r="Q1667" s="9"/>
      <c r="T1667" s="24" t="str">
        <f t="shared" si="25"/>
        <v>LU2013CSR2</v>
      </c>
    </row>
    <row r="1668" spans="1:20" ht="15" customHeight="1">
      <c r="A1668" s="20" t="s">
        <v>46</v>
      </c>
      <c r="B1668" s="20" t="s">
        <v>34</v>
      </c>
      <c r="C1668" s="20">
        <v>2013</v>
      </c>
      <c r="D1668" s="20" t="s">
        <v>6</v>
      </c>
      <c r="E1668" s="18" t="s">
        <v>199</v>
      </c>
      <c r="F1668" s="20" t="s">
        <v>2</v>
      </c>
      <c r="G1668" s="18" t="s">
        <v>200</v>
      </c>
      <c r="H1668" s="18" t="s">
        <v>906</v>
      </c>
      <c r="I1668" s="20">
        <v>0.25</v>
      </c>
      <c r="J1668" s="21" t="s">
        <v>1221</v>
      </c>
      <c r="K1668" s="18" t="s">
        <v>1665</v>
      </c>
      <c r="L1668" s="18" t="s">
        <v>906</v>
      </c>
      <c r="M1668" s="21">
        <v>0.25</v>
      </c>
      <c r="N1668" s="27"/>
      <c r="O1668" s="27"/>
      <c r="P1668" s="9" t="s">
        <v>17</v>
      </c>
      <c r="Q1668" s="9"/>
      <c r="T1668" s="24" t="str">
        <f t="shared" si="25"/>
        <v>LU2013CSR3</v>
      </c>
    </row>
    <row r="1669" spans="1:20" ht="15" customHeight="1">
      <c r="A1669" s="20" t="s">
        <v>46</v>
      </c>
      <c r="B1669" s="20" t="s">
        <v>34</v>
      </c>
      <c r="C1669" s="20">
        <v>2013</v>
      </c>
      <c r="D1669" s="20" t="s">
        <v>6</v>
      </c>
      <c r="E1669" s="18" t="s">
        <v>199</v>
      </c>
      <c r="F1669" s="20" t="s">
        <v>2</v>
      </c>
      <c r="G1669" s="18" t="s">
        <v>200</v>
      </c>
      <c r="H1669" s="18" t="s">
        <v>906</v>
      </c>
      <c r="I1669" s="20">
        <v>0.25</v>
      </c>
      <c r="J1669" s="21" t="s">
        <v>1222</v>
      </c>
      <c r="K1669" s="18" t="s">
        <v>1666</v>
      </c>
      <c r="L1669" s="18" t="s">
        <v>906</v>
      </c>
      <c r="M1669" s="21">
        <v>0.25</v>
      </c>
      <c r="N1669" s="27"/>
      <c r="O1669" s="27"/>
      <c r="P1669" s="9" t="s">
        <v>17</v>
      </c>
      <c r="Q1669" s="9"/>
      <c r="T1669" s="24" t="str">
        <f t="shared" si="25"/>
        <v>LU2013CSR3</v>
      </c>
    </row>
    <row r="1670" spans="1:20" ht="15" customHeight="1">
      <c r="A1670" s="20" t="s">
        <v>46</v>
      </c>
      <c r="B1670" s="20" t="s">
        <v>34</v>
      </c>
      <c r="C1670" s="20">
        <v>2013</v>
      </c>
      <c r="D1670" s="20" t="s">
        <v>7</v>
      </c>
      <c r="E1670" s="18" t="s">
        <v>201</v>
      </c>
      <c r="F1670" s="20" t="s">
        <v>2</v>
      </c>
      <c r="G1670" s="18" t="s">
        <v>202</v>
      </c>
      <c r="H1670" s="18" t="s">
        <v>906</v>
      </c>
      <c r="I1670" s="20">
        <v>0.25</v>
      </c>
      <c r="J1670" s="21" t="s">
        <v>1221</v>
      </c>
      <c r="K1670" s="18" t="s">
        <v>1667</v>
      </c>
      <c r="L1670" s="18" t="s">
        <v>907</v>
      </c>
      <c r="M1670" s="21">
        <v>0</v>
      </c>
      <c r="N1670" s="27"/>
      <c r="O1670" s="27"/>
      <c r="P1670" s="9" t="s">
        <v>17</v>
      </c>
      <c r="Q1670" s="9"/>
      <c r="T1670" s="24" t="str">
        <f t="shared" si="25"/>
        <v>LU2013CSR4</v>
      </c>
    </row>
    <row r="1671" spans="1:20" ht="15" customHeight="1">
      <c r="A1671" s="20" t="s">
        <v>46</v>
      </c>
      <c r="B1671" s="20" t="s">
        <v>34</v>
      </c>
      <c r="C1671" s="20">
        <v>2013</v>
      </c>
      <c r="D1671" s="20" t="s">
        <v>7</v>
      </c>
      <c r="E1671" s="18" t="s">
        <v>201</v>
      </c>
      <c r="F1671" s="20" t="s">
        <v>2</v>
      </c>
      <c r="G1671" s="18" t="s">
        <v>202</v>
      </c>
      <c r="H1671" s="18" t="s">
        <v>906</v>
      </c>
      <c r="I1671" s="20">
        <v>0.25</v>
      </c>
      <c r="J1671" s="21" t="s">
        <v>1222</v>
      </c>
      <c r="K1671" s="18" t="s">
        <v>1668</v>
      </c>
      <c r="L1671" s="18" t="s">
        <v>1</v>
      </c>
      <c r="M1671" s="21">
        <v>0.5</v>
      </c>
      <c r="N1671" s="27"/>
      <c r="O1671" s="27"/>
      <c r="P1671" s="9" t="s">
        <v>17</v>
      </c>
      <c r="Q1671" s="9"/>
      <c r="T1671" s="24" t="str">
        <f t="shared" ref="T1671:T1734" si="26">A1671&amp;C1671&amp;D1671</f>
        <v>LU2013CSR4</v>
      </c>
    </row>
    <row r="1672" spans="1:20" ht="15" customHeight="1">
      <c r="A1672" s="20" t="s">
        <v>46</v>
      </c>
      <c r="B1672" s="20" t="s">
        <v>34</v>
      </c>
      <c r="C1672" s="20">
        <v>2013</v>
      </c>
      <c r="D1672" s="20" t="s">
        <v>8</v>
      </c>
      <c r="E1672" s="18" t="s">
        <v>203</v>
      </c>
      <c r="F1672" s="20" t="s">
        <v>2</v>
      </c>
      <c r="G1672" s="18" t="s">
        <v>204</v>
      </c>
      <c r="H1672" s="18" t="s">
        <v>906</v>
      </c>
      <c r="I1672" s="20">
        <v>0.25</v>
      </c>
      <c r="J1672" s="21" t="s">
        <v>1221</v>
      </c>
      <c r="K1672" s="18" t="s">
        <v>1669</v>
      </c>
      <c r="L1672" s="18" t="s">
        <v>1</v>
      </c>
      <c r="M1672" s="21">
        <v>0.5</v>
      </c>
      <c r="N1672" s="27"/>
      <c r="O1672" s="27"/>
      <c r="P1672" s="9" t="s">
        <v>17</v>
      </c>
      <c r="Q1672" s="9"/>
      <c r="T1672" s="24" t="str">
        <f t="shared" si="26"/>
        <v>LU2013CSR5</v>
      </c>
    </row>
    <row r="1673" spans="1:20" ht="15" customHeight="1">
      <c r="A1673" s="20" t="s">
        <v>46</v>
      </c>
      <c r="B1673" s="20" t="s">
        <v>34</v>
      </c>
      <c r="C1673" s="20">
        <v>2013</v>
      </c>
      <c r="D1673" s="20" t="s">
        <v>8</v>
      </c>
      <c r="E1673" s="18" t="s">
        <v>203</v>
      </c>
      <c r="F1673" s="20" t="s">
        <v>2</v>
      </c>
      <c r="G1673" s="18" t="s">
        <v>204</v>
      </c>
      <c r="H1673" s="18" t="s">
        <v>906</v>
      </c>
      <c r="I1673" s="20">
        <v>0.25</v>
      </c>
      <c r="J1673" s="21" t="s">
        <v>1222</v>
      </c>
      <c r="K1673" s="18" t="s">
        <v>1670</v>
      </c>
      <c r="L1673" s="18" t="s">
        <v>906</v>
      </c>
      <c r="M1673" s="21">
        <v>0.25</v>
      </c>
      <c r="N1673" s="27"/>
      <c r="O1673" s="27"/>
      <c r="P1673" s="9" t="s">
        <v>17</v>
      </c>
      <c r="Q1673" s="9"/>
      <c r="T1673" s="24" t="str">
        <f t="shared" si="26"/>
        <v>LU2013CSR5</v>
      </c>
    </row>
    <row r="1674" spans="1:20" ht="15" customHeight="1">
      <c r="A1674" s="20" t="s">
        <v>46</v>
      </c>
      <c r="B1674" s="20" t="s">
        <v>34</v>
      </c>
      <c r="C1674" s="20">
        <v>2013</v>
      </c>
      <c r="D1674" s="20" t="s">
        <v>8</v>
      </c>
      <c r="E1674" s="18" t="s">
        <v>203</v>
      </c>
      <c r="F1674" s="20" t="s">
        <v>2</v>
      </c>
      <c r="G1674" s="18" t="s">
        <v>204</v>
      </c>
      <c r="H1674" s="18" t="s">
        <v>906</v>
      </c>
      <c r="I1674" s="20">
        <v>0.25</v>
      </c>
      <c r="J1674" s="21" t="s">
        <v>1223</v>
      </c>
      <c r="K1674" s="18" t="s">
        <v>1671</v>
      </c>
      <c r="L1674" s="18" t="s">
        <v>1</v>
      </c>
      <c r="M1674" s="21">
        <v>0.5</v>
      </c>
      <c r="N1674" s="27"/>
      <c r="O1674" s="27"/>
      <c r="P1674" s="9" t="s">
        <v>17</v>
      </c>
      <c r="Q1674" s="9"/>
      <c r="T1674" s="24" t="str">
        <f t="shared" si="26"/>
        <v>LU2013CSR5</v>
      </c>
    </row>
    <row r="1675" spans="1:20" ht="15" customHeight="1">
      <c r="A1675" s="20" t="s">
        <v>46</v>
      </c>
      <c r="B1675" s="20" t="s">
        <v>34</v>
      </c>
      <c r="C1675" s="20">
        <v>2013</v>
      </c>
      <c r="D1675" s="20" t="s">
        <v>9</v>
      </c>
      <c r="E1675" s="18" t="s">
        <v>205</v>
      </c>
      <c r="F1675" s="20" t="s">
        <v>2</v>
      </c>
      <c r="G1675" s="18" t="s">
        <v>206</v>
      </c>
      <c r="H1675" s="18" t="s">
        <v>906</v>
      </c>
      <c r="I1675" s="20">
        <v>0.25</v>
      </c>
      <c r="J1675" s="21" t="s">
        <v>1221</v>
      </c>
      <c r="K1675" s="18" t="s">
        <v>1672</v>
      </c>
      <c r="L1675" s="18" t="s">
        <v>906</v>
      </c>
      <c r="M1675" s="21">
        <v>0.25</v>
      </c>
      <c r="N1675" s="27"/>
      <c r="O1675" s="27"/>
      <c r="P1675" s="9" t="s">
        <v>17</v>
      </c>
      <c r="Q1675" s="9"/>
      <c r="T1675" s="24" t="str">
        <f t="shared" si="26"/>
        <v>LU2013CSR6</v>
      </c>
    </row>
    <row r="1676" spans="1:20" ht="15" customHeight="1">
      <c r="A1676" s="20" t="s">
        <v>46</v>
      </c>
      <c r="B1676" s="20" t="s">
        <v>34</v>
      </c>
      <c r="C1676" s="20">
        <v>2013</v>
      </c>
      <c r="D1676" s="20" t="s">
        <v>9</v>
      </c>
      <c r="E1676" s="18" t="s">
        <v>205</v>
      </c>
      <c r="F1676" s="20" t="s">
        <v>2</v>
      </c>
      <c r="G1676" s="18" t="s">
        <v>206</v>
      </c>
      <c r="H1676" s="18" t="s">
        <v>906</v>
      </c>
      <c r="I1676" s="20">
        <v>0.25</v>
      </c>
      <c r="J1676" s="21" t="s">
        <v>1222</v>
      </c>
      <c r="K1676" s="18" t="s">
        <v>1673</v>
      </c>
      <c r="L1676" s="18" t="s">
        <v>907</v>
      </c>
      <c r="M1676" s="21">
        <v>0</v>
      </c>
      <c r="N1676" s="27"/>
      <c r="O1676" s="27"/>
      <c r="P1676" s="9" t="s">
        <v>17</v>
      </c>
      <c r="Q1676" s="9"/>
      <c r="T1676" s="24" t="str">
        <f t="shared" si="26"/>
        <v>LU2013CSR6</v>
      </c>
    </row>
    <row r="1677" spans="1:20" ht="15" customHeight="1">
      <c r="A1677" s="20" t="s">
        <v>46</v>
      </c>
      <c r="B1677" s="20" t="s">
        <v>34</v>
      </c>
      <c r="C1677" s="20">
        <v>2014</v>
      </c>
      <c r="D1677" s="20" t="s">
        <v>4</v>
      </c>
      <c r="E1677" s="18" t="s">
        <v>207</v>
      </c>
      <c r="F1677" s="20" t="s">
        <v>11</v>
      </c>
      <c r="G1677" s="18" t="s">
        <v>208</v>
      </c>
      <c r="H1677" s="18" t="s">
        <v>1</v>
      </c>
      <c r="I1677" s="20">
        <v>0.5</v>
      </c>
      <c r="J1677" s="21" t="s">
        <v>1221</v>
      </c>
      <c r="K1677" s="18" t="s">
        <v>3080</v>
      </c>
      <c r="L1677" s="18" t="s">
        <v>1174</v>
      </c>
      <c r="M1677" s="21">
        <v>0.75</v>
      </c>
      <c r="N1677" s="27"/>
      <c r="O1677" s="27"/>
      <c r="P1677" s="9" t="s">
        <v>17</v>
      </c>
      <c r="Q1677" s="9"/>
      <c r="T1677" s="24" t="str">
        <f t="shared" si="26"/>
        <v>LU2014CSR1</v>
      </c>
    </row>
    <row r="1678" spans="1:20" ht="15" customHeight="1">
      <c r="A1678" s="20" t="s">
        <v>46</v>
      </c>
      <c r="B1678" s="20" t="s">
        <v>34</v>
      </c>
      <c r="C1678" s="20">
        <v>2014</v>
      </c>
      <c r="D1678" s="20" t="s">
        <v>4</v>
      </c>
      <c r="E1678" s="18" t="s">
        <v>207</v>
      </c>
      <c r="F1678" s="20" t="s">
        <v>11</v>
      </c>
      <c r="G1678" s="18" t="s">
        <v>208</v>
      </c>
      <c r="H1678" s="18" t="s">
        <v>1</v>
      </c>
      <c r="I1678" s="20">
        <v>0.5</v>
      </c>
      <c r="J1678" s="21" t="s">
        <v>1222</v>
      </c>
      <c r="K1678" s="18" t="s">
        <v>3081</v>
      </c>
      <c r="L1678" s="18" t="s">
        <v>906</v>
      </c>
      <c r="M1678" s="21">
        <v>0.25</v>
      </c>
      <c r="N1678" s="27"/>
      <c r="O1678" s="27"/>
      <c r="P1678" s="9" t="s">
        <v>17</v>
      </c>
      <c r="Q1678" s="9"/>
      <c r="T1678" s="24" t="str">
        <f t="shared" si="26"/>
        <v>LU2014CSR1</v>
      </c>
    </row>
    <row r="1679" spans="1:20" ht="15" customHeight="1">
      <c r="A1679" s="20" t="s">
        <v>46</v>
      </c>
      <c r="B1679" s="20" t="s">
        <v>34</v>
      </c>
      <c r="C1679" s="20">
        <v>2014</v>
      </c>
      <c r="D1679" s="20" t="s">
        <v>5</v>
      </c>
      <c r="E1679" s="18" t="s">
        <v>209</v>
      </c>
      <c r="F1679" s="20" t="s">
        <v>2</v>
      </c>
      <c r="G1679" s="18" t="s">
        <v>210</v>
      </c>
      <c r="H1679" s="18" t="s">
        <v>906</v>
      </c>
      <c r="I1679" s="20">
        <v>0.25</v>
      </c>
      <c r="J1679" s="21" t="s">
        <v>1221</v>
      </c>
      <c r="K1679" s="18" t="s">
        <v>3082</v>
      </c>
      <c r="L1679" s="18" t="s">
        <v>907</v>
      </c>
      <c r="M1679" s="21">
        <v>0</v>
      </c>
      <c r="N1679" s="27"/>
      <c r="O1679" s="27"/>
      <c r="P1679" s="9" t="s">
        <v>17</v>
      </c>
      <c r="Q1679" s="9"/>
      <c r="T1679" s="24" t="str">
        <f t="shared" si="26"/>
        <v>LU2014CSR2</v>
      </c>
    </row>
    <row r="1680" spans="1:20" ht="15" customHeight="1">
      <c r="A1680" s="20" t="s">
        <v>46</v>
      </c>
      <c r="B1680" s="20" t="s">
        <v>34</v>
      </c>
      <c r="C1680" s="20">
        <v>2014</v>
      </c>
      <c r="D1680" s="20" t="s">
        <v>5</v>
      </c>
      <c r="E1680" s="18" t="s">
        <v>209</v>
      </c>
      <c r="F1680" s="20" t="s">
        <v>2</v>
      </c>
      <c r="G1680" s="18" t="s">
        <v>210</v>
      </c>
      <c r="H1680" s="18" t="s">
        <v>906</v>
      </c>
      <c r="I1680" s="20">
        <v>0.25</v>
      </c>
      <c r="J1680" s="21" t="s">
        <v>1222</v>
      </c>
      <c r="K1680" s="18" t="s">
        <v>3083</v>
      </c>
      <c r="L1680" s="18" t="s">
        <v>906</v>
      </c>
      <c r="M1680" s="21">
        <v>0.25</v>
      </c>
      <c r="N1680" s="27"/>
      <c r="O1680" s="27"/>
      <c r="P1680" s="9" t="s">
        <v>17</v>
      </c>
      <c r="Q1680" s="9"/>
      <c r="T1680" s="24" t="str">
        <f t="shared" si="26"/>
        <v>LU2014CSR2</v>
      </c>
    </row>
    <row r="1681" spans="1:20" ht="15" customHeight="1">
      <c r="A1681" s="20" t="s">
        <v>46</v>
      </c>
      <c r="B1681" s="20" t="s">
        <v>34</v>
      </c>
      <c r="C1681" s="20">
        <v>2014</v>
      </c>
      <c r="D1681" s="20" t="s">
        <v>5</v>
      </c>
      <c r="E1681" s="18" t="s">
        <v>209</v>
      </c>
      <c r="F1681" s="20" t="s">
        <v>2</v>
      </c>
      <c r="G1681" s="18" t="s">
        <v>210</v>
      </c>
      <c r="H1681" s="18" t="s">
        <v>906</v>
      </c>
      <c r="I1681" s="20">
        <v>0.25</v>
      </c>
      <c r="J1681" s="21" t="s">
        <v>1223</v>
      </c>
      <c r="K1681" s="18" t="s">
        <v>3084</v>
      </c>
      <c r="L1681" s="18" t="s">
        <v>906</v>
      </c>
      <c r="M1681" s="21">
        <v>0.25</v>
      </c>
      <c r="N1681" s="27"/>
      <c r="O1681" s="27"/>
      <c r="P1681" s="9" t="s">
        <v>17</v>
      </c>
      <c r="Q1681" s="9"/>
      <c r="T1681" s="24" t="str">
        <f t="shared" si="26"/>
        <v>LU2014CSR2</v>
      </c>
    </row>
    <row r="1682" spans="1:20" ht="15" customHeight="1">
      <c r="A1682" s="20" t="s">
        <v>46</v>
      </c>
      <c r="B1682" s="20" t="s">
        <v>34</v>
      </c>
      <c r="C1682" s="20">
        <v>2014</v>
      </c>
      <c r="D1682" s="20" t="s">
        <v>6</v>
      </c>
      <c r="E1682" s="18" t="s">
        <v>211</v>
      </c>
      <c r="F1682" s="20" t="s">
        <v>2</v>
      </c>
      <c r="G1682" s="18" t="s">
        <v>212</v>
      </c>
      <c r="H1682" s="18" t="s">
        <v>906</v>
      </c>
      <c r="I1682" s="20">
        <v>0.25</v>
      </c>
      <c r="J1682" s="21" t="s">
        <v>1221</v>
      </c>
      <c r="K1682" s="18" t="s">
        <v>3085</v>
      </c>
      <c r="L1682" s="18" t="s">
        <v>907</v>
      </c>
      <c r="M1682" s="21">
        <v>0</v>
      </c>
      <c r="N1682" s="27"/>
      <c r="O1682" s="27"/>
      <c r="P1682" s="9" t="s">
        <v>17</v>
      </c>
      <c r="Q1682" s="9"/>
      <c r="T1682" s="24" t="str">
        <f t="shared" si="26"/>
        <v>LU2014CSR3</v>
      </c>
    </row>
    <row r="1683" spans="1:20" ht="15" customHeight="1">
      <c r="A1683" s="20" t="s">
        <v>46</v>
      </c>
      <c r="B1683" s="20" t="s">
        <v>34</v>
      </c>
      <c r="C1683" s="20">
        <v>2014</v>
      </c>
      <c r="D1683" s="20" t="s">
        <v>6</v>
      </c>
      <c r="E1683" s="18" t="s">
        <v>211</v>
      </c>
      <c r="F1683" s="20" t="s">
        <v>2</v>
      </c>
      <c r="G1683" s="18" t="s">
        <v>212</v>
      </c>
      <c r="H1683" s="18" t="s">
        <v>906</v>
      </c>
      <c r="I1683" s="20">
        <v>0.25</v>
      </c>
      <c r="J1683" s="21" t="s">
        <v>1222</v>
      </c>
      <c r="K1683" s="18" t="s">
        <v>3086</v>
      </c>
      <c r="L1683" s="18" t="s">
        <v>906</v>
      </c>
      <c r="M1683" s="21">
        <v>0.25</v>
      </c>
      <c r="N1683" s="27"/>
      <c r="O1683" s="27"/>
      <c r="P1683" s="9" t="s">
        <v>17</v>
      </c>
      <c r="Q1683" s="9"/>
      <c r="T1683" s="24" t="str">
        <f t="shared" si="26"/>
        <v>LU2014CSR3</v>
      </c>
    </row>
    <row r="1684" spans="1:20" ht="15" customHeight="1">
      <c r="A1684" s="20" t="s">
        <v>46</v>
      </c>
      <c r="B1684" s="20" t="s">
        <v>34</v>
      </c>
      <c r="C1684" s="20">
        <v>2014</v>
      </c>
      <c r="D1684" s="20" t="s">
        <v>7</v>
      </c>
      <c r="E1684" s="18" t="s">
        <v>213</v>
      </c>
      <c r="F1684" s="20" t="s">
        <v>2</v>
      </c>
      <c r="G1684" s="18" t="s">
        <v>214</v>
      </c>
      <c r="H1684" s="18" t="s">
        <v>906</v>
      </c>
      <c r="I1684" s="20">
        <v>0.25</v>
      </c>
      <c r="J1684" s="21" t="s">
        <v>1221</v>
      </c>
      <c r="K1684" s="18" t="s">
        <v>3087</v>
      </c>
      <c r="L1684" s="18" t="s">
        <v>1</v>
      </c>
      <c r="M1684" s="21">
        <v>0.5</v>
      </c>
      <c r="N1684" s="27"/>
      <c r="O1684" s="27"/>
      <c r="P1684" s="9" t="s">
        <v>17</v>
      </c>
      <c r="Q1684" s="9"/>
      <c r="T1684" s="24" t="str">
        <f t="shared" si="26"/>
        <v>LU2014CSR4</v>
      </c>
    </row>
    <row r="1685" spans="1:20" ht="15" customHeight="1">
      <c r="A1685" s="20" t="s">
        <v>46</v>
      </c>
      <c r="B1685" s="20" t="s">
        <v>34</v>
      </c>
      <c r="C1685" s="20">
        <v>2014</v>
      </c>
      <c r="D1685" s="20" t="s">
        <v>7</v>
      </c>
      <c r="E1685" s="18" t="s">
        <v>213</v>
      </c>
      <c r="F1685" s="20" t="s">
        <v>2</v>
      </c>
      <c r="G1685" s="18" t="s">
        <v>214</v>
      </c>
      <c r="H1685" s="18" t="s">
        <v>906</v>
      </c>
      <c r="I1685" s="20">
        <v>0.25</v>
      </c>
      <c r="J1685" s="21" t="s">
        <v>1222</v>
      </c>
      <c r="K1685" s="18" t="s">
        <v>3088</v>
      </c>
      <c r="L1685" s="18" t="s">
        <v>1</v>
      </c>
      <c r="M1685" s="21">
        <v>0.5</v>
      </c>
      <c r="N1685" s="27"/>
      <c r="O1685" s="27"/>
      <c r="P1685" s="9" t="s">
        <v>17</v>
      </c>
      <c r="Q1685" s="9"/>
      <c r="T1685" s="24" t="str">
        <f t="shared" si="26"/>
        <v>LU2014CSR4</v>
      </c>
    </row>
    <row r="1686" spans="1:20" ht="15" customHeight="1">
      <c r="A1686" s="20" t="s">
        <v>46</v>
      </c>
      <c r="B1686" s="20" t="s">
        <v>34</v>
      </c>
      <c r="C1686" s="20">
        <v>2014</v>
      </c>
      <c r="D1686" s="20" t="s">
        <v>7</v>
      </c>
      <c r="E1686" s="18" t="s">
        <v>213</v>
      </c>
      <c r="F1686" s="20" t="s">
        <v>2</v>
      </c>
      <c r="G1686" s="18" t="s">
        <v>214</v>
      </c>
      <c r="H1686" s="18" t="s">
        <v>906</v>
      </c>
      <c r="I1686" s="20">
        <v>0.25</v>
      </c>
      <c r="J1686" s="21" t="s">
        <v>1223</v>
      </c>
      <c r="K1686" s="18" t="s">
        <v>3089</v>
      </c>
      <c r="L1686" s="18" t="s">
        <v>907</v>
      </c>
      <c r="M1686" s="21">
        <v>0</v>
      </c>
      <c r="N1686" s="27"/>
      <c r="O1686" s="27"/>
      <c r="P1686" s="9" t="s">
        <v>17</v>
      </c>
      <c r="Q1686" s="9"/>
      <c r="T1686" s="24" t="str">
        <f t="shared" si="26"/>
        <v>LU2014CSR4</v>
      </c>
    </row>
    <row r="1687" spans="1:20" ht="15" customHeight="1">
      <c r="A1687" s="20" t="s">
        <v>46</v>
      </c>
      <c r="B1687" s="20" t="s">
        <v>34</v>
      </c>
      <c r="C1687" s="20">
        <v>2014</v>
      </c>
      <c r="D1687" s="20" t="s">
        <v>7</v>
      </c>
      <c r="E1687" s="18" t="s">
        <v>213</v>
      </c>
      <c r="F1687" s="20" t="s">
        <v>2</v>
      </c>
      <c r="G1687" s="18" t="s">
        <v>214</v>
      </c>
      <c r="H1687" s="18" t="s">
        <v>906</v>
      </c>
      <c r="I1687" s="20">
        <v>0.25</v>
      </c>
      <c r="J1687" s="21" t="s">
        <v>1224</v>
      </c>
      <c r="K1687" s="18" t="s">
        <v>3090</v>
      </c>
      <c r="L1687" s="18" t="s">
        <v>907</v>
      </c>
      <c r="M1687" s="21">
        <v>0</v>
      </c>
      <c r="N1687" s="27"/>
      <c r="O1687" s="27"/>
      <c r="P1687" s="9" t="s">
        <v>17</v>
      </c>
      <c r="Q1687" s="9"/>
      <c r="T1687" s="24" t="str">
        <f t="shared" si="26"/>
        <v>LU2014CSR4</v>
      </c>
    </row>
    <row r="1688" spans="1:20" ht="15" customHeight="1">
      <c r="A1688" s="20" t="s">
        <v>46</v>
      </c>
      <c r="B1688" s="20" t="s">
        <v>34</v>
      </c>
      <c r="C1688" s="20">
        <v>2014</v>
      </c>
      <c r="D1688" s="20" t="s">
        <v>8</v>
      </c>
      <c r="E1688" s="18" t="s">
        <v>215</v>
      </c>
      <c r="F1688" s="20" t="s">
        <v>2</v>
      </c>
      <c r="G1688" s="18" t="s">
        <v>3093</v>
      </c>
      <c r="H1688" s="18" t="s">
        <v>907</v>
      </c>
      <c r="I1688" s="20">
        <v>0</v>
      </c>
      <c r="J1688" s="21" t="s">
        <v>1221</v>
      </c>
      <c r="K1688" s="18" t="s">
        <v>3091</v>
      </c>
      <c r="L1688" s="18" t="s">
        <v>907</v>
      </c>
      <c r="M1688" s="21">
        <v>0</v>
      </c>
      <c r="N1688" s="27"/>
      <c r="O1688" s="27"/>
      <c r="P1688" s="9" t="s">
        <v>17</v>
      </c>
      <c r="Q1688" s="9"/>
      <c r="T1688" s="24" t="str">
        <f t="shared" si="26"/>
        <v>LU2014CSR5</v>
      </c>
    </row>
    <row r="1689" spans="1:20" ht="15" customHeight="1">
      <c r="A1689" s="20" t="s">
        <v>46</v>
      </c>
      <c r="B1689" s="20" t="s">
        <v>34</v>
      </c>
      <c r="C1689" s="20">
        <v>2014</v>
      </c>
      <c r="D1689" s="20" t="s">
        <v>8</v>
      </c>
      <c r="E1689" s="18" t="s">
        <v>215</v>
      </c>
      <c r="F1689" s="20" t="s">
        <v>2</v>
      </c>
      <c r="G1689" s="18" t="s">
        <v>3093</v>
      </c>
      <c r="H1689" s="18" t="s">
        <v>907</v>
      </c>
      <c r="I1689" s="20">
        <v>0</v>
      </c>
      <c r="J1689" s="21" t="s">
        <v>1222</v>
      </c>
      <c r="K1689" s="18" t="s">
        <v>3092</v>
      </c>
      <c r="L1689" s="18" t="s">
        <v>907</v>
      </c>
      <c r="M1689" s="21">
        <v>0</v>
      </c>
      <c r="N1689" s="27"/>
      <c r="O1689" s="27"/>
      <c r="P1689" s="9" t="s">
        <v>17</v>
      </c>
      <c r="Q1689" s="9"/>
      <c r="T1689" s="24" t="str">
        <f t="shared" si="26"/>
        <v>LU2014CSR5</v>
      </c>
    </row>
    <row r="1690" spans="1:20" ht="15" customHeight="1">
      <c r="A1690" s="20" t="s">
        <v>46</v>
      </c>
      <c r="B1690" s="20" t="s">
        <v>34</v>
      </c>
      <c r="C1690" s="20">
        <v>2015</v>
      </c>
      <c r="D1690" s="20" t="s">
        <v>4</v>
      </c>
      <c r="E1690" s="18" t="s">
        <v>1059</v>
      </c>
      <c r="F1690" s="20" t="s">
        <v>2</v>
      </c>
      <c r="G1690" s="18" t="s">
        <v>2172</v>
      </c>
      <c r="H1690" s="18" t="s">
        <v>907</v>
      </c>
      <c r="I1690" s="20">
        <v>0</v>
      </c>
      <c r="J1690" s="21" t="s">
        <v>1221</v>
      </c>
      <c r="K1690" s="18" t="s">
        <v>2095</v>
      </c>
      <c r="L1690" s="18" t="s">
        <v>907</v>
      </c>
      <c r="M1690" s="21">
        <v>0</v>
      </c>
      <c r="N1690" s="27"/>
      <c r="O1690" s="27"/>
      <c r="P1690" s="9" t="s">
        <v>17</v>
      </c>
      <c r="Q1690" s="9"/>
      <c r="T1690" s="24" t="str">
        <f t="shared" si="26"/>
        <v>LU2015CSR1</v>
      </c>
    </row>
    <row r="1691" spans="1:20" ht="15" customHeight="1">
      <c r="A1691" s="20" t="s">
        <v>46</v>
      </c>
      <c r="B1691" s="20" t="s">
        <v>34</v>
      </c>
      <c r="C1691" s="20">
        <v>2015</v>
      </c>
      <c r="D1691" s="20" t="s">
        <v>4</v>
      </c>
      <c r="E1691" s="18" t="s">
        <v>1059</v>
      </c>
      <c r="F1691" s="20" t="s">
        <v>2</v>
      </c>
      <c r="G1691" s="18" t="s">
        <v>2172</v>
      </c>
      <c r="H1691" s="18" t="s">
        <v>907</v>
      </c>
      <c r="I1691" s="20">
        <v>0</v>
      </c>
      <c r="J1691" s="21" t="s">
        <v>1222</v>
      </c>
      <c r="K1691" s="18" t="s">
        <v>2096</v>
      </c>
      <c r="L1691" s="18" t="s">
        <v>907</v>
      </c>
      <c r="M1691" s="21">
        <v>0</v>
      </c>
      <c r="N1691" s="27"/>
      <c r="O1691" s="27"/>
      <c r="P1691" s="9" t="s">
        <v>17</v>
      </c>
      <c r="Q1691" s="9"/>
      <c r="T1691" s="24" t="str">
        <f t="shared" si="26"/>
        <v>LU2015CSR1</v>
      </c>
    </row>
    <row r="1692" spans="1:20" ht="15" customHeight="1">
      <c r="A1692" s="20" t="s">
        <v>46</v>
      </c>
      <c r="B1692" s="20" t="s">
        <v>34</v>
      </c>
      <c r="C1692" s="20">
        <v>2015</v>
      </c>
      <c r="D1692" s="20" t="s">
        <v>4</v>
      </c>
      <c r="E1692" s="18" t="s">
        <v>1059</v>
      </c>
      <c r="F1692" s="20" t="s">
        <v>2</v>
      </c>
      <c r="G1692" s="18" t="s">
        <v>2172</v>
      </c>
      <c r="H1692" s="18" t="s">
        <v>907</v>
      </c>
      <c r="I1692" s="20">
        <v>0</v>
      </c>
      <c r="J1692" s="21" t="s">
        <v>1223</v>
      </c>
      <c r="K1692" s="18" t="s">
        <v>2097</v>
      </c>
      <c r="L1692" s="18" t="s">
        <v>907</v>
      </c>
      <c r="M1692" s="21">
        <v>0</v>
      </c>
      <c r="N1692" s="27"/>
      <c r="O1692" s="27"/>
      <c r="P1692" s="9" t="s">
        <v>17</v>
      </c>
      <c r="Q1692" s="9"/>
      <c r="T1692" s="24" t="str">
        <f t="shared" si="26"/>
        <v>LU2015CSR1</v>
      </c>
    </row>
    <row r="1693" spans="1:20" ht="15" customHeight="1">
      <c r="A1693" s="20" t="s">
        <v>46</v>
      </c>
      <c r="B1693" s="20" t="s">
        <v>34</v>
      </c>
      <c r="C1693" s="20">
        <v>2015</v>
      </c>
      <c r="D1693" s="20" t="s">
        <v>5</v>
      </c>
      <c r="E1693" s="18" t="s">
        <v>1060</v>
      </c>
      <c r="F1693" s="20" t="s">
        <v>2</v>
      </c>
      <c r="G1693" s="18" t="s">
        <v>2173</v>
      </c>
      <c r="H1693" s="18" t="s">
        <v>906</v>
      </c>
      <c r="I1693" s="20">
        <v>0.25</v>
      </c>
      <c r="J1693" s="21" t="s">
        <v>1221</v>
      </c>
      <c r="K1693" s="18" t="s">
        <v>2098</v>
      </c>
      <c r="L1693" s="18" t="s">
        <v>1149</v>
      </c>
      <c r="M1693" s="21">
        <v>0.25</v>
      </c>
      <c r="N1693" s="27"/>
      <c r="O1693" s="27"/>
      <c r="P1693" s="9" t="s">
        <v>17</v>
      </c>
      <c r="Q1693" s="9"/>
      <c r="T1693" s="24" t="str">
        <f t="shared" si="26"/>
        <v>LU2015CSR2</v>
      </c>
    </row>
    <row r="1694" spans="1:20" ht="15" customHeight="1">
      <c r="A1694" s="20" t="s">
        <v>46</v>
      </c>
      <c r="B1694" s="20" t="s">
        <v>34</v>
      </c>
      <c r="C1694" s="20">
        <v>2015</v>
      </c>
      <c r="D1694" s="20" t="s">
        <v>5</v>
      </c>
      <c r="E1694" s="18" t="s">
        <v>1060</v>
      </c>
      <c r="F1694" s="20" t="s">
        <v>2</v>
      </c>
      <c r="G1694" s="18" t="s">
        <v>2173</v>
      </c>
      <c r="H1694" s="18" t="s">
        <v>906</v>
      </c>
      <c r="I1694" s="20">
        <v>0.25</v>
      </c>
      <c r="J1694" s="21" t="s">
        <v>1222</v>
      </c>
      <c r="K1694" s="18" t="s">
        <v>2099</v>
      </c>
      <c r="L1694" s="18" t="s">
        <v>907</v>
      </c>
      <c r="M1694" s="21">
        <v>0</v>
      </c>
      <c r="N1694" s="27"/>
      <c r="O1694" s="27"/>
      <c r="P1694" s="9" t="s">
        <v>17</v>
      </c>
      <c r="Q1694" s="9"/>
      <c r="T1694" s="24" t="str">
        <f t="shared" si="26"/>
        <v>LU2015CSR2</v>
      </c>
    </row>
    <row r="1695" spans="1:20" ht="15" customHeight="1">
      <c r="A1695" s="20" t="s">
        <v>46</v>
      </c>
      <c r="B1695" s="20" t="s">
        <v>34</v>
      </c>
      <c r="C1695" s="20">
        <v>2015</v>
      </c>
      <c r="D1695" s="20" t="s">
        <v>6</v>
      </c>
      <c r="E1695" s="18" t="s">
        <v>1061</v>
      </c>
      <c r="F1695" s="20" t="s">
        <v>2</v>
      </c>
      <c r="G1695" s="18" t="s">
        <v>2174</v>
      </c>
      <c r="H1695" s="18" t="s">
        <v>907</v>
      </c>
      <c r="I1695" s="20">
        <v>0</v>
      </c>
      <c r="J1695" s="21" t="s">
        <v>1221</v>
      </c>
      <c r="K1695" s="18" t="s">
        <v>2100</v>
      </c>
      <c r="L1695" s="18" t="s">
        <v>907</v>
      </c>
      <c r="M1695" s="21">
        <v>0</v>
      </c>
      <c r="N1695" s="27"/>
      <c r="O1695" s="27"/>
      <c r="P1695" s="9" t="s">
        <v>17</v>
      </c>
      <c r="Q1695" s="9"/>
      <c r="T1695" s="24" t="str">
        <f t="shared" si="26"/>
        <v>LU2015CSR3</v>
      </c>
    </row>
    <row r="1696" spans="1:20" ht="15" customHeight="1">
      <c r="A1696" s="20" t="s">
        <v>46</v>
      </c>
      <c r="B1696" s="20" t="s">
        <v>34</v>
      </c>
      <c r="C1696" s="20">
        <v>2016</v>
      </c>
      <c r="D1696" s="20" t="s">
        <v>4</v>
      </c>
      <c r="E1696" s="18" t="s">
        <v>2463</v>
      </c>
      <c r="F1696" s="20" t="s">
        <v>2</v>
      </c>
      <c r="G1696" s="18" t="s">
        <v>2464</v>
      </c>
      <c r="H1696" s="18" t="s">
        <v>906</v>
      </c>
      <c r="I1696" s="20">
        <v>0.25</v>
      </c>
      <c r="J1696" s="21" t="s">
        <v>1221</v>
      </c>
      <c r="K1696" s="18" t="s">
        <v>2465</v>
      </c>
      <c r="L1696" s="18" t="s">
        <v>906</v>
      </c>
      <c r="M1696" s="21">
        <v>0.25</v>
      </c>
      <c r="N1696" s="27"/>
      <c r="O1696" s="27"/>
      <c r="P1696" s="9" t="s">
        <v>17</v>
      </c>
      <c r="Q1696" s="9"/>
      <c r="T1696" s="24" t="str">
        <f t="shared" si="26"/>
        <v>LU2016CSR1</v>
      </c>
    </row>
    <row r="1697" spans="1:20" ht="15" customHeight="1">
      <c r="A1697" s="20" t="s">
        <v>46</v>
      </c>
      <c r="B1697" s="20" t="s">
        <v>34</v>
      </c>
      <c r="C1697" s="20">
        <v>2016</v>
      </c>
      <c r="D1697" s="20" t="s">
        <v>4</v>
      </c>
      <c r="E1697" s="18" t="s">
        <v>2463</v>
      </c>
      <c r="F1697" s="20" t="s">
        <v>2</v>
      </c>
      <c r="G1697" s="18" t="s">
        <v>2464</v>
      </c>
      <c r="H1697" s="18" t="s">
        <v>906</v>
      </c>
      <c r="I1697" s="20">
        <v>0.25</v>
      </c>
      <c r="J1697" s="21" t="s">
        <v>1222</v>
      </c>
      <c r="K1697" s="18" t="s">
        <v>2466</v>
      </c>
      <c r="L1697" s="18" t="s">
        <v>906</v>
      </c>
      <c r="M1697" s="21">
        <v>0.25</v>
      </c>
      <c r="N1697" s="27"/>
      <c r="O1697" s="27"/>
      <c r="P1697" s="9" t="s">
        <v>17</v>
      </c>
      <c r="Q1697" s="9"/>
      <c r="T1697" s="24" t="str">
        <f t="shared" si="26"/>
        <v>LU2016CSR1</v>
      </c>
    </row>
    <row r="1698" spans="1:20" ht="15" customHeight="1">
      <c r="A1698" s="20" t="s">
        <v>46</v>
      </c>
      <c r="B1698" s="20" t="s">
        <v>34</v>
      </c>
      <c r="C1698" s="20">
        <v>2016</v>
      </c>
      <c r="D1698" s="20" t="s">
        <v>4</v>
      </c>
      <c r="E1698" s="18" t="s">
        <v>2463</v>
      </c>
      <c r="F1698" s="20" t="s">
        <v>2</v>
      </c>
      <c r="G1698" s="18" t="s">
        <v>2464</v>
      </c>
      <c r="H1698" s="18" t="s">
        <v>906</v>
      </c>
      <c r="I1698" s="20">
        <v>0.25</v>
      </c>
      <c r="J1698" s="21" t="s">
        <v>1223</v>
      </c>
      <c r="K1698" s="18" t="s">
        <v>2467</v>
      </c>
      <c r="L1698" s="18" t="s">
        <v>906</v>
      </c>
      <c r="M1698" s="21">
        <v>0.25</v>
      </c>
      <c r="N1698" s="27"/>
      <c r="O1698" s="27"/>
      <c r="P1698" s="9" t="s">
        <v>17</v>
      </c>
      <c r="Q1698" s="9"/>
      <c r="T1698" s="24" t="str">
        <f t="shared" si="26"/>
        <v>LU2016CSR1</v>
      </c>
    </row>
    <row r="1699" spans="1:20" ht="15" customHeight="1">
      <c r="A1699" s="20" t="s">
        <v>46</v>
      </c>
      <c r="B1699" s="20" t="s">
        <v>34</v>
      </c>
      <c r="C1699" s="20">
        <v>2016</v>
      </c>
      <c r="D1699" s="20" t="s">
        <v>4</v>
      </c>
      <c r="E1699" s="18" t="s">
        <v>2463</v>
      </c>
      <c r="F1699" s="20" t="s">
        <v>2</v>
      </c>
      <c r="G1699" s="18" t="s">
        <v>2464</v>
      </c>
      <c r="H1699" s="18" t="s">
        <v>906</v>
      </c>
      <c r="I1699" s="20">
        <v>0.25</v>
      </c>
      <c r="J1699" s="21" t="s">
        <v>1224</v>
      </c>
      <c r="K1699" s="18" t="s">
        <v>2468</v>
      </c>
      <c r="L1699" s="18" t="s">
        <v>906</v>
      </c>
      <c r="M1699" s="21">
        <v>0.25</v>
      </c>
      <c r="N1699" s="27"/>
      <c r="O1699" s="27"/>
      <c r="P1699" s="9" t="s">
        <v>17</v>
      </c>
      <c r="Q1699" s="9"/>
      <c r="T1699" s="24" t="str">
        <f t="shared" si="26"/>
        <v>LU2016CSR1</v>
      </c>
    </row>
    <row r="1700" spans="1:20" ht="15" customHeight="1">
      <c r="A1700" s="20" t="s">
        <v>46</v>
      </c>
      <c r="B1700" s="20" t="s">
        <v>34</v>
      </c>
      <c r="C1700" s="20">
        <v>2016</v>
      </c>
      <c r="D1700" s="20" t="s">
        <v>4</v>
      </c>
      <c r="E1700" s="18" t="s">
        <v>2463</v>
      </c>
      <c r="F1700" s="20" t="s">
        <v>2</v>
      </c>
      <c r="G1700" s="18" t="s">
        <v>2464</v>
      </c>
      <c r="H1700" s="18" t="s">
        <v>906</v>
      </c>
      <c r="I1700" s="20">
        <v>0.25</v>
      </c>
      <c r="J1700" s="21" t="s">
        <v>1225</v>
      </c>
      <c r="K1700" s="18" t="s">
        <v>2469</v>
      </c>
      <c r="L1700" s="18" t="s">
        <v>907</v>
      </c>
      <c r="M1700" s="21">
        <v>0</v>
      </c>
      <c r="N1700" s="27"/>
      <c r="O1700" s="27"/>
      <c r="P1700" s="9" t="s">
        <v>17</v>
      </c>
      <c r="Q1700" s="9"/>
      <c r="T1700" s="24" t="str">
        <f t="shared" si="26"/>
        <v>LU2016CSR1</v>
      </c>
    </row>
    <row r="1701" spans="1:20" ht="15" customHeight="1">
      <c r="A1701" s="20" t="s">
        <v>46</v>
      </c>
      <c r="B1701" s="20" t="s">
        <v>34</v>
      </c>
      <c r="C1701" s="20">
        <v>2016</v>
      </c>
      <c r="D1701" s="20" t="s">
        <v>5</v>
      </c>
      <c r="E1701" s="18" t="s">
        <v>2470</v>
      </c>
      <c r="F1701" s="20" t="s">
        <v>2</v>
      </c>
      <c r="G1701" s="18" t="s">
        <v>2471</v>
      </c>
      <c r="H1701" s="18" t="s">
        <v>906</v>
      </c>
      <c r="I1701" s="20">
        <v>0.25</v>
      </c>
      <c r="J1701" s="21" t="s">
        <v>1221</v>
      </c>
      <c r="K1701" s="18" t="s">
        <v>2472</v>
      </c>
      <c r="L1701" s="18" t="s">
        <v>906</v>
      </c>
      <c r="M1701" s="21">
        <v>0.25</v>
      </c>
      <c r="N1701" s="27"/>
      <c r="O1701" s="27"/>
      <c r="P1701" s="9" t="s">
        <v>17</v>
      </c>
      <c r="Q1701" s="9"/>
      <c r="T1701" s="24" t="str">
        <f t="shared" si="26"/>
        <v>LU2016CSR2</v>
      </c>
    </row>
    <row r="1702" spans="1:20" ht="15" customHeight="1">
      <c r="A1702" s="20" t="s">
        <v>46</v>
      </c>
      <c r="B1702" s="20" t="s">
        <v>34</v>
      </c>
      <c r="C1702" s="20">
        <v>2016</v>
      </c>
      <c r="D1702" s="20" t="s">
        <v>5</v>
      </c>
      <c r="E1702" s="18" t="s">
        <v>2470</v>
      </c>
      <c r="F1702" s="20" t="s">
        <v>2</v>
      </c>
      <c r="G1702" s="18" t="s">
        <v>2471</v>
      </c>
      <c r="H1702" s="18" t="s">
        <v>906</v>
      </c>
      <c r="I1702" s="20">
        <v>0.25</v>
      </c>
      <c r="J1702" s="21" t="s">
        <v>1222</v>
      </c>
      <c r="K1702" s="18" t="s">
        <v>2473</v>
      </c>
      <c r="L1702" s="18" t="s">
        <v>1</v>
      </c>
      <c r="M1702" s="21">
        <v>0.5</v>
      </c>
      <c r="N1702" s="27"/>
      <c r="O1702" s="27"/>
      <c r="P1702" s="9" t="s">
        <v>17</v>
      </c>
      <c r="Q1702" s="9"/>
      <c r="T1702" s="24" t="str">
        <f t="shared" si="26"/>
        <v>LU2016CSR2</v>
      </c>
    </row>
    <row r="1703" spans="1:20" ht="15" customHeight="1">
      <c r="A1703" s="20" t="s">
        <v>46</v>
      </c>
      <c r="B1703" s="20" t="s">
        <v>34</v>
      </c>
      <c r="C1703" s="20">
        <v>2017</v>
      </c>
      <c r="D1703" s="20" t="s">
        <v>4</v>
      </c>
      <c r="E1703" s="18" t="s">
        <v>2848</v>
      </c>
      <c r="F1703" s="20" t="s">
        <v>2</v>
      </c>
      <c r="G1703" s="18" t="s">
        <v>2849</v>
      </c>
      <c r="H1703" s="18" t="s">
        <v>1</v>
      </c>
      <c r="I1703" s="20">
        <v>0.5</v>
      </c>
      <c r="J1703" s="21" t="s">
        <v>1264</v>
      </c>
      <c r="K1703" s="18" t="s">
        <v>2850</v>
      </c>
      <c r="L1703" s="18" t="s">
        <v>1</v>
      </c>
      <c r="M1703" s="21">
        <v>0.5</v>
      </c>
      <c r="N1703" s="27"/>
      <c r="O1703" s="27"/>
      <c r="P1703" s="9" t="s">
        <v>17</v>
      </c>
      <c r="Q1703" s="9"/>
      <c r="T1703" s="24" t="str">
        <f t="shared" si="26"/>
        <v>LU2017CSR1</v>
      </c>
    </row>
    <row r="1704" spans="1:20" ht="15" customHeight="1">
      <c r="A1704" s="20" t="s">
        <v>46</v>
      </c>
      <c r="B1704" s="20" t="s">
        <v>34</v>
      </c>
      <c r="C1704" s="20">
        <v>2017</v>
      </c>
      <c r="D1704" s="20" t="s">
        <v>4</v>
      </c>
      <c r="E1704" s="18" t="s">
        <v>2848</v>
      </c>
      <c r="F1704" s="20" t="s">
        <v>2</v>
      </c>
      <c r="G1704" s="18" t="s">
        <v>2849</v>
      </c>
      <c r="H1704" s="18" t="s">
        <v>1</v>
      </c>
      <c r="I1704" s="20">
        <v>0.5</v>
      </c>
      <c r="J1704" s="21" t="s">
        <v>1260</v>
      </c>
      <c r="K1704" s="18" t="s">
        <v>2851</v>
      </c>
      <c r="L1704" s="18" t="s">
        <v>1</v>
      </c>
      <c r="M1704" s="21">
        <v>0.5</v>
      </c>
      <c r="N1704" s="27"/>
      <c r="O1704" s="27"/>
      <c r="P1704" s="9" t="s">
        <v>17</v>
      </c>
      <c r="Q1704" s="9"/>
      <c r="T1704" s="24" t="str">
        <f t="shared" si="26"/>
        <v>LU2017CSR1</v>
      </c>
    </row>
    <row r="1705" spans="1:20" ht="15" customHeight="1">
      <c r="A1705" s="20" t="s">
        <v>46</v>
      </c>
      <c r="B1705" s="20" t="s">
        <v>34</v>
      </c>
      <c r="C1705" s="20">
        <v>2017</v>
      </c>
      <c r="D1705" s="20" t="s">
        <v>4</v>
      </c>
      <c r="E1705" s="18" t="s">
        <v>2848</v>
      </c>
      <c r="F1705" s="20" t="s">
        <v>2</v>
      </c>
      <c r="G1705" s="18" t="s">
        <v>2849</v>
      </c>
      <c r="H1705" s="18" t="s">
        <v>1</v>
      </c>
      <c r="I1705" s="20">
        <v>0.5</v>
      </c>
      <c r="J1705" s="21" t="s">
        <v>1261</v>
      </c>
      <c r="K1705" s="18" t="s">
        <v>2852</v>
      </c>
      <c r="L1705" s="18" t="s">
        <v>906</v>
      </c>
      <c r="M1705" s="21">
        <v>0.25</v>
      </c>
      <c r="N1705" s="27"/>
      <c r="O1705" s="27"/>
      <c r="P1705" s="9" t="s">
        <v>17</v>
      </c>
      <c r="Q1705" s="9"/>
      <c r="T1705" s="24" t="str">
        <f t="shared" si="26"/>
        <v>LU2017CSR1</v>
      </c>
    </row>
    <row r="1706" spans="1:20" ht="15" customHeight="1">
      <c r="A1706" s="20" t="s">
        <v>46</v>
      </c>
      <c r="B1706" s="20" t="s">
        <v>34</v>
      </c>
      <c r="C1706" s="20">
        <v>2017</v>
      </c>
      <c r="D1706" s="20" t="s">
        <v>5</v>
      </c>
      <c r="E1706" s="18" t="s">
        <v>2853</v>
      </c>
      <c r="F1706" s="20" t="s">
        <v>2</v>
      </c>
      <c r="G1706" s="18" t="s">
        <v>2854</v>
      </c>
      <c r="H1706" s="18" t="s">
        <v>906</v>
      </c>
      <c r="I1706" s="20">
        <v>0.25</v>
      </c>
      <c r="J1706" s="21" t="s">
        <v>1264</v>
      </c>
      <c r="K1706" s="18" t="s">
        <v>2855</v>
      </c>
      <c r="L1706" s="18" t="s">
        <v>906</v>
      </c>
      <c r="M1706" s="21">
        <v>0.25</v>
      </c>
      <c r="N1706" s="27"/>
      <c r="O1706" s="27"/>
      <c r="P1706" s="9" t="s">
        <v>17</v>
      </c>
      <c r="Q1706" s="9"/>
      <c r="T1706" s="24" t="str">
        <f t="shared" si="26"/>
        <v>LU2017CSR2</v>
      </c>
    </row>
    <row r="1707" spans="1:20" ht="15" customHeight="1">
      <c r="A1707" s="20" t="s">
        <v>46</v>
      </c>
      <c r="B1707" s="20" t="s">
        <v>34</v>
      </c>
      <c r="C1707" s="20">
        <v>2017</v>
      </c>
      <c r="D1707" s="20" t="s">
        <v>5</v>
      </c>
      <c r="E1707" s="18" t="s">
        <v>2853</v>
      </c>
      <c r="F1707" s="20" t="s">
        <v>2</v>
      </c>
      <c r="G1707" s="18" t="s">
        <v>2854</v>
      </c>
      <c r="H1707" s="18" t="s">
        <v>906</v>
      </c>
      <c r="I1707" s="20">
        <v>0.25</v>
      </c>
      <c r="J1707" s="21" t="s">
        <v>1260</v>
      </c>
      <c r="K1707" s="18" t="s">
        <v>2856</v>
      </c>
      <c r="L1707" s="18" t="s">
        <v>906</v>
      </c>
      <c r="M1707" s="21">
        <v>0.25</v>
      </c>
      <c r="N1707" s="27"/>
      <c r="O1707" s="27"/>
      <c r="P1707" s="9" t="s">
        <v>17</v>
      </c>
      <c r="Q1707" s="9"/>
      <c r="T1707" s="24" t="str">
        <f t="shared" si="26"/>
        <v>LU2017CSR2</v>
      </c>
    </row>
    <row r="1708" spans="1:20" ht="15" customHeight="1">
      <c r="A1708" s="20" t="s">
        <v>46</v>
      </c>
      <c r="B1708" s="20" t="s">
        <v>34</v>
      </c>
      <c r="C1708" s="20">
        <v>2017</v>
      </c>
      <c r="D1708" s="20" t="s">
        <v>5</v>
      </c>
      <c r="E1708" s="18" t="s">
        <v>2853</v>
      </c>
      <c r="F1708" s="20" t="s">
        <v>2</v>
      </c>
      <c r="G1708" s="18" t="s">
        <v>2854</v>
      </c>
      <c r="H1708" s="18" t="s">
        <v>906</v>
      </c>
      <c r="I1708" s="20">
        <v>0.25</v>
      </c>
      <c r="J1708" s="21" t="s">
        <v>1261</v>
      </c>
      <c r="K1708" s="18" t="s">
        <v>2857</v>
      </c>
      <c r="L1708" s="18" t="s">
        <v>906</v>
      </c>
      <c r="M1708" s="21">
        <v>0.25</v>
      </c>
      <c r="N1708" s="27"/>
      <c r="O1708" s="27"/>
      <c r="P1708" s="9" t="s">
        <v>17</v>
      </c>
      <c r="Q1708" s="9"/>
      <c r="T1708" s="24" t="str">
        <f t="shared" si="26"/>
        <v>LU2017CSR2</v>
      </c>
    </row>
    <row r="1709" spans="1:20" ht="15" customHeight="1">
      <c r="A1709" s="20" t="s">
        <v>46</v>
      </c>
      <c r="B1709" s="20" t="s">
        <v>34</v>
      </c>
      <c r="C1709" s="20">
        <v>2017</v>
      </c>
      <c r="D1709" s="20" t="s">
        <v>5</v>
      </c>
      <c r="E1709" s="18" t="s">
        <v>2853</v>
      </c>
      <c r="F1709" s="20" t="s">
        <v>2</v>
      </c>
      <c r="G1709" s="18" t="s">
        <v>2854</v>
      </c>
      <c r="H1709" s="18" t="s">
        <v>906</v>
      </c>
      <c r="I1709" s="20">
        <v>0.25</v>
      </c>
      <c r="J1709" s="21" t="s">
        <v>1262</v>
      </c>
      <c r="K1709" s="18" t="s">
        <v>2858</v>
      </c>
      <c r="L1709" s="18" t="s">
        <v>906</v>
      </c>
      <c r="M1709" s="21">
        <v>0.25</v>
      </c>
      <c r="N1709" s="27"/>
      <c r="O1709" s="27"/>
      <c r="P1709" s="9" t="s">
        <v>17</v>
      </c>
      <c r="Q1709" s="9"/>
      <c r="T1709" s="24" t="str">
        <f t="shared" si="26"/>
        <v>LU2017CSR2</v>
      </c>
    </row>
    <row r="1710" spans="1:20" ht="15" customHeight="1">
      <c r="A1710" s="20" t="s">
        <v>46</v>
      </c>
      <c r="B1710" s="20" t="s">
        <v>34</v>
      </c>
      <c r="C1710" s="20">
        <v>2018</v>
      </c>
      <c r="D1710" s="20" t="s">
        <v>4</v>
      </c>
      <c r="E1710" s="18" t="s">
        <v>3490</v>
      </c>
      <c r="F1710" s="20" t="s">
        <v>2</v>
      </c>
      <c r="G1710" s="18" t="s">
        <v>3687</v>
      </c>
      <c r="H1710" s="18" t="s">
        <v>906</v>
      </c>
      <c r="I1710" s="20">
        <v>0.25</v>
      </c>
      <c r="J1710" s="21" t="s">
        <v>1264</v>
      </c>
      <c r="K1710" s="18" t="s">
        <v>3684</v>
      </c>
      <c r="L1710" s="18" t="s">
        <v>906</v>
      </c>
      <c r="M1710" s="21">
        <v>0.25</v>
      </c>
      <c r="N1710" s="27"/>
      <c r="O1710" s="27"/>
      <c r="P1710" s="9" t="s">
        <v>17</v>
      </c>
      <c r="Q1710" s="9"/>
      <c r="T1710" s="24" t="str">
        <f t="shared" si="26"/>
        <v>LU2018CSR1</v>
      </c>
    </row>
    <row r="1711" spans="1:20" ht="15" customHeight="1">
      <c r="A1711" s="20" t="s">
        <v>46</v>
      </c>
      <c r="B1711" s="20" t="s">
        <v>34</v>
      </c>
      <c r="C1711" s="20">
        <v>2018</v>
      </c>
      <c r="D1711" s="20" t="s">
        <v>4</v>
      </c>
      <c r="E1711" s="18" t="s">
        <v>3490</v>
      </c>
      <c r="F1711" s="20" t="s">
        <v>2</v>
      </c>
      <c r="G1711" s="18" t="s">
        <v>3687</v>
      </c>
      <c r="H1711" s="18" t="s">
        <v>906</v>
      </c>
      <c r="I1711" s="20">
        <v>0.25</v>
      </c>
      <c r="J1711" s="21" t="s">
        <v>1260</v>
      </c>
      <c r="K1711" s="18" t="s">
        <v>3685</v>
      </c>
      <c r="L1711" s="18" t="s">
        <v>906</v>
      </c>
      <c r="M1711" s="20">
        <v>0.25</v>
      </c>
      <c r="N1711" s="27"/>
      <c r="O1711" s="27"/>
      <c r="P1711" s="9" t="s">
        <v>17</v>
      </c>
      <c r="Q1711" s="9"/>
      <c r="T1711" s="24" t="str">
        <f t="shared" si="26"/>
        <v>LU2018CSR1</v>
      </c>
    </row>
    <row r="1712" spans="1:20" ht="15" customHeight="1">
      <c r="A1712" s="20" t="s">
        <v>46</v>
      </c>
      <c r="B1712" s="20" t="s">
        <v>34</v>
      </c>
      <c r="C1712" s="20">
        <v>2018</v>
      </c>
      <c r="D1712" s="20" t="s">
        <v>4</v>
      </c>
      <c r="E1712" s="18" t="s">
        <v>3490</v>
      </c>
      <c r="F1712" s="20" t="s">
        <v>2</v>
      </c>
      <c r="G1712" s="18" t="s">
        <v>3687</v>
      </c>
      <c r="H1712" s="18" t="s">
        <v>906</v>
      </c>
      <c r="I1712" s="20">
        <v>0.25</v>
      </c>
      <c r="J1712" s="21" t="s">
        <v>1261</v>
      </c>
      <c r="K1712" s="18" t="s">
        <v>3686</v>
      </c>
      <c r="L1712" s="18" t="s">
        <v>906</v>
      </c>
      <c r="M1712" s="20">
        <v>0.25</v>
      </c>
      <c r="N1712" s="27"/>
      <c r="O1712" s="27"/>
      <c r="P1712" s="9" t="s">
        <v>17</v>
      </c>
      <c r="Q1712" s="9"/>
      <c r="T1712" s="24" t="str">
        <f t="shared" si="26"/>
        <v>LU2018CSR1</v>
      </c>
    </row>
    <row r="1713" spans="1:20" ht="15" customHeight="1">
      <c r="A1713" s="20" t="s">
        <v>46</v>
      </c>
      <c r="B1713" s="20" t="s">
        <v>34</v>
      </c>
      <c r="C1713" s="20">
        <v>2018</v>
      </c>
      <c r="D1713" s="20" t="s">
        <v>5</v>
      </c>
      <c r="E1713" s="18" t="s">
        <v>3491</v>
      </c>
      <c r="F1713" s="20" t="s">
        <v>2</v>
      </c>
      <c r="G1713" s="18" t="s">
        <v>3688</v>
      </c>
      <c r="H1713" s="18" t="s">
        <v>906</v>
      </c>
      <c r="I1713" s="20">
        <v>0.25</v>
      </c>
      <c r="J1713" s="21" t="s">
        <v>1264</v>
      </c>
      <c r="K1713" s="18" t="s">
        <v>3689</v>
      </c>
      <c r="L1713" s="18" t="s">
        <v>906</v>
      </c>
      <c r="M1713" s="20">
        <v>0.25</v>
      </c>
      <c r="N1713" s="27"/>
      <c r="O1713" s="27"/>
      <c r="P1713" s="9" t="s">
        <v>17</v>
      </c>
      <c r="Q1713" s="9"/>
      <c r="T1713" s="24" t="str">
        <f t="shared" si="26"/>
        <v>LU2018CSR2</v>
      </c>
    </row>
    <row r="1714" spans="1:20" ht="15" customHeight="1">
      <c r="A1714" s="21" t="s">
        <v>46</v>
      </c>
      <c r="B1714" s="21" t="s">
        <v>34</v>
      </c>
      <c r="C1714" s="21">
        <v>2019</v>
      </c>
      <c r="D1714" s="21" t="s">
        <v>4</v>
      </c>
      <c r="E1714" s="82" t="s">
        <v>3948</v>
      </c>
      <c r="F1714" s="21" t="s">
        <v>2</v>
      </c>
      <c r="G1714" s="82" t="s">
        <v>4253</v>
      </c>
      <c r="H1714" s="82" t="s">
        <v>1149</v>
      </c>
      <c r="I1714" s="21">
        <v>0.25</v>
      </c>
      <c r="J1714" s="21" t="s">
        <v>1264</v>
      </c>
      <c r="K1714" s="82" t="s">
        <v>4251</v>
      </c>
      <c r="L1714" s="82" t="s">
        <v>1149</v>
      </c>
      <c r="M1714" s="21">
        <v>0.25</v>
      </c>
      <c r="N1714" s="27"/>
      <c r="O1714" s="27"/>
      <c r="P1714" s="9" t="s">
        <v>17</v>
      </c>
      <c r="Q1714" s="9"/>
      <c r="T1714" s="24" t="str">
        <f t="shared" si="26"/>
        <v>LU2019CSR1</v>
      </c>
    </row>
    <row r="1715" spans="1:20" ht="15" customHeight="1">
      <c r="A1715" s="21" t="s">
        <v>46</v>
      </c>
      <c r="B1715" s="21" t="s">
        <v>34</v>
      </c>
      <c r="C1715" s="21">
        <v>2019</v>
      </c>
      <c r="D1715" s="21" t="s">
        <v>4</v>
      </c>
      <c r="E1715" s="82" t="s">
        <v>3948</v>
      </c>
      <c r="F1715" s="21" t="s">
        <v>2</v>
      </c>
      <c r="G1715" s="82" t="s">
        <v>4253</v>
      </c>
      <c r="H1715" s="82" t="s">
        <v>1149</v>
      </c>
      <c r="I1715" s="21">
        <v>0.25</v>
      </c>
      <c r="J1715" s="21" t="s">
        <v>1260</v>
      </c>
      <c r="K1715" s="82" t="s">
        <v>4252</v>
      </c>
      <c r="L1715" s="82" t="s">
        <v>907</v>
      </c>
      <c r="M1715" s="21">
        <v>0</v>
      </c>
      <c r="N1715" s="27"/>
      <c r="O1715" s="27"/>
      <c r="Q1715" s="9"/>
      <c r="T1715" s="24" t="str">
        <f t="shared" si="26"/>
        <v>LU2019CSR1</v>
      </c>
    </row>
    <row r="1716" spans="1:20" ht="15" customHeight="1">
      <c r="A1716" s="21" t="s">
        <v>46</v>
      </c>
      <c r="B1716" s="21" t="s">
        <v>34</v>
      </c>
      <c r="C1716" s="21">
        <v>2019</v>
      </c>
      <c r="D1716" s="21" t="s">
        <v>5</v>
      </c>
      <c r="E1716" s="82" t="s">
        <v>3949</v>
      </c>
      <c r="F1716" s="21" t="s">
        <v>2</v>
      </c>
      <c r="G1716" s="82" t="s">
        <v>4255</v>
      </c>
      <c r="H1716" s="82" t="s">
        <v>1149</v>
      </c>
      <c r="I1716" s="21">
        <v>0.25</v>
      </c>
      <c r="J1716" s="21" t="s">
        <v>1264</v>
      </c>
      <c r="K1716" s="82" t="s">
        <v>4254</v>
      </c>
      <c r="L1716" s="82" t="s">
        <v>1149</v>
      </c>
      <c r="M1716" s="21">
        <v>0.25</v>
      </c>
      <c r="N1716" s="27"/>
      <c r="O1716" s="27"/>
      <c r="Q1716" s="9"/>
      <c r="T1716" s="24" t="str">
        <f t="shared" si="26"/>
        <v>LU2019CSR2</v>
      </c>
    </row>
    <row r="1717" spans="1:20" ht="15" customHeight="1">
      <c r="A1717" s="21" t="s">
        <v>46</v>
      </c>
      <c r="B1717" s="21" t="s">
        <v>34</v>
      </c>
      <c r="C1717" s="21">
        <v>2019</v>
      </c>
      <c r="D1717" s="21" t="s">
        <v>6</v>
      </c>
      <c r="E1717" s="82" t="s">
        <v>3950</v>
      </c>
      <c r="F1717" s="21" t="s">
        <v>2</v>
      </c>
      <c r="G1717" s="82" t="s">
        <v>4261</v>
      </c>
      <c r="H1717" s="82" t="s">
        <v>1</v>
      </c>
      <c r="I1717" s="21">
        <v>0.5</v>
      </c>
      <c r="J1717" s="21" t="s">
        <v>1264</v>
      </c>
      <c r="K1717" s="82" t="s">
        <v>4256</v>
      </c>
      <c r="L1717" s="82" t="s">
        <v>142</v>
      </c>
      <c r="M1717" s="21">
        <v>0.5</v>
      </c>
      <c r="N1717" s="27"/>
      <c r="O1717" s="27"/>
      <c r="Q1717" s="9"/>
      <c r="T1717" s="24" t="str">
        <f t="shared" si="26"/>
        <v>LU2019CSR3</v>
      </c>
    </row>
    <row r="1718" spans="1:20" ht="15" customHeight="1">
      <c r="A1718" s="21" t="s">
        <v>46</v>
      </c>
      <c r="B1718" s="21" t="s">
        <v>34</v>
      </c>
      <c r="C1718" s="21">
        <v>2019</v>
      </c>
      <c r="D1718" s="21" t="s">
        <v>6</v>
      </c>
      <c r="E1718" s="82" t="s">
        <v>3950</v>
      </c>
      <c r="F1718" s="21" t="s">
        <v>2</v>
      </c>
      <c r="G1718" s="82" t="s">
        <v>4261</v>
      </c>
      <c r="H1718" s="82" t="s">
        <v>1</v>
      </c>
      <c r="I1718" s="21">
        <v>0.5</v>
      </c>
      <c r="J1718" s="21" t="s">
        <v>1260</v>
      </c>
      <c r="K1718" s="82" t="s">
        <v>4257</v>
      </c>
      <c r="L1718" s="82" t="s">
        <v>142</v>
      </c>
      <c r="M1718" s="21">
        <v>0.5</v>
      </c>
      <c r="N1718" s="27"/>
      <c r="O1718" s="27"/>
      <c r="Q1718" s="9"/>
      <c r="T1718" s="24" t="str">
        <f t="shared" si="26"/>
        <v>LU2019CSR3</v>
      </c>
    </row>
    <row r="1719" spans="1:20" ht="15" customHeight="1">
      <c r="A1719" s="21" t="s">
        <v>46</v>
      </c>
      <c r="B1719" s="21" t="s">
        <v>34</v>
      </c>
      <c r="C1719" s="21">
        <v>2019</v>
      </c>
      <c r="D1719" s="21" t="s">
        <v>6</v>
      </c>
      <c r="E1719" s="82" t="s">
        <v>3950</v>
      </c>
      <c r="F1719" s="21" t="s">
        <v>2</v>
      </c>
      <c r="G1719" s="82" t="s">
        <v>4261</v>
      </c>
      <c r="H1719" s="82" t="s">
        <v>1</v>
      </c>
      <c r="I1719" s="21">
        <v>0.5</v>
      </c>
      <c r="J1719" s="21" t="s">
        <v>1261</v>
      </c>
      <c r="K1719" s="82" t="s">
        <v>4258</v>
      </c>
      <c r="L1719" s="82" t="s">
        <v>142</v>
      </c>
      <c r="M1719" s="21">
        <v>0.5</v>
      </c>
      <c r="N1719" s="27"/>
      <c r="O1719" s="27"/>
      <c r="Q1719" s="9"/>
      <c r="T1719" s="24" t="str">
        <f t="shared" si="26"/>
        <v>LU2019CSR3</v>
      </c>
    </row>
    <row r="1720" spans="1:20" ht="15" customHeight="1">
      <c r="A1720" s="21" t="s">
        <v>46</v>
      </c>
      <c r="B1720" s="21" t="s">
        <v>34</v>
      </c>
      <c r="C1720" s="21">
        <v>2019</v>
      </c>
      <c r="D1720" s="21" t="s">
        <v>6</v>
      </c>
      <c r="E1720" s="82" t="s">
        <v>3950</v>
      </c>
      <c r="F1720" s="21" t="s">
        <v>2</v>
      </c>
      <c r="G1720" s="82" t="s">
        <v>4261</v>
      </c>
      <c r="H1720" s="82" t="s">
        <v>1</v>
      </c>
      <c r="I1720" s="21">
        <v>0.5</v>
      </c>
      <c r="J1720" s="21" t="s">
        <v>1262</v>
      </c>
      <c r="K1720" s="82" t="s">
        <v>4259</v>
      </c>
      <c r="L1720" s="82" t="s">
        <v>142</v>
      </c>
      <c r="M1720" s="21">
        <v>0.5</v>
      </c>
      <c r="N1720" s="27"/>
      <c r="O1720" s="27"/>
      <c r="Q1720" s="9"/>
      <c r="T1720" s="24" t="str">
        <f t="shared" si="26"/>
        <v>LU2019CSR3</v>
      </c>
    </row>
    <row r="1721" spans="1:20" ht="15" customHeight="1">
      <c r="A1721" s="21" t="s">
        <v>46</v>
      </c>
      <c r="B1721" s="21" t="s">
        <v>34</v>
      </c>
      <c r="C1721" s="21">
        <v>2019</v>
      </c>
      <c r="D1721" s="21" t="s">
        <v>6</v>
      </c>
      <c r="E1721" s="82" t="s">
        <v>3950</v>
      </c>
      <c r="F1721" s="21" t="s">
        <v>2</v>
      </c>
      <c r="G1721" s="82" t="s">
        <v>4261</v>
      </c>
      <c r="H1721" s="82" t="s">
        <v>1</v>
      </c>
      <c r="I1721" s="21">
        <v>0.5</v>
      </c>
      <c r="J1721" s="21" t="s">
        <v>1263</v>
      </c>
      <c r="K1721" s="82" t="s">
        <v>4260</v>
      </c>
      <c r="L1721" s="82" t="s">
        <v>1149</v>
      </c>
      <c r="M1721" s="21">
        <v>0.25</v>
      </c>
      <c r="N1721" s="27"/>
      <c r="O1721" s="27"/>
      <c r="Q1721" s="9"/>
      <c r="T1721" s="24" t="str">
        <f t="shared" si="26"/>
        <v>LU2019CSR3</v>
      </c>
    </row>
    <row r="1722" spans="1:20" ht="15" customHeight="1">
      <c r="A1722" s="21" t="s">
        <v>46</v>
      </c>
      <c r="B1722" s="21" t="s">
        <v>34</v>
      </c>
      <c r="C1722" s="21">
        <v>2019</v>
      </c>
      <c r="D1722" s="21" t="s">
        <v>7</v>
      </c>
      <c r="E1722" s="82" t="s">
        <v>3951</v>
      </c>
      <c r="F1722" s="21" t="s">
        <v>2</v>
      </c>
      <c r="G1722" s="82" t="s">
        <v>4262</v>
      </c>
      <c r="H1722" s="82" t="s">
        <v>906</v>
      </c>
      <c r="I1722" s="21">
        <v>0.25</v>
      </c>
      <c r="J1722" s="21" t="s">
        <v>1264</v>
      </c>
      <c r="K1722" s="82" t="s">
        <v>4263</v>
      </c>
      <c r="L1722" s="82" t="s">
        <v>906</v>
      </c>
      <c r="M1722" s="21">
        <v>0.25</v>
      </c>
      <c r="N1722" s="27"/>
      <c r="O1722" s="27"/>
      <c r="Q1722" s="9"/>
      <c r="T1722" s="24" t="str">
        <f t="shared" si="26"/>
        <v>LU2019CSR4</v>
      </c>
    </row>
    <row r="1723" spans="1:20" ht="15" customHeight="1">
      <c r="A1723" s="88" t="s">
        <v>46</v>
      </c>
      <c r="B1723" s="88" t="s">
        <v>34</v>
      </c>
      <c r="C1723" s="88">
        <v>2020</v>
      </c>
      <c r="D1723" s="88" t="s">
        <v>4</v>
      </c>
      <c r="E1723" s="89" t="s">
        <v>4511</v>
      </c>
      <c r="F1723" s="88" t="s">
        <v>11</v>
      </c>
      <c r="G1723" s="89"/>
      <c r="H1723" s="89"/>
      <c r="I1723" s="88"/>
      <c r="J1723" s="88"/>
      <c r="K1723" s="89"/>
      <c r="L1723" s="89"/>
      <c r="M1723" s="88"/>
      <c r="N1723" s="27"/>
      <c r="O1723" s="27"/>
      <c r="Q1723" s="9"/>
      <c r="T1723" s="24" t="str">
        <f t="shared" si="26"/>
        <v>LU2020CSR1</v>
      </c>
    </row>
    <row r="1724" spans="1:20" ht="15" customHeight="1">
      <c r="A1724" s="88" t="s">
        <v>46</v>
      </c>
      <c r="B1724" s="88" t="s">
        <v>34</v>
      </c>
      <c r="C1724" s="88">
        <v>2020</v>
      </c>
      <c r="D1724" s="88" t="s">
        <v>5</v>
      </c>
      <c r="E1724" s="89" t="s">
        <v>4512</v>
      </c>
      <c r="F1724" s="88" t="s">
        <v>2</v>
      </c>
      <c r="G1724" s="89"/>
      <c r="H1724" s="89"/>
      <c r="I1724" s="88"/>
      <c r="J1724" s="88"/>
      <c r="K1724" s="89"/>
      <c r="L1724" s="89"/>
      <c r="M1724" s="88"/>
      <c r="N1724" s="27"/>
      <c r="O1724" s="27"/>
      <c r="Q1724" s="9"/>
      <c r="T1724" s="24" t="str">
        <f t="shared" si="26"/>
        <v>LU2020CSR2</v>
      </c>
    </row>
    <row r="1725" spans="1:20" ht="15" customHeight="1">
      <c r="A1725" s="88" t="s">
        <v>46</v>
      </c>
      <c r="B1725" s="88" t="s">
        <v>34</v>
      </c>
      <c r="C1725" s="88">
        <v>2020</v>
      </c>
      <c r="D1725" s="88" t="s">
        <v>6</v>
      </c>
      <c r="E1725" s="89" t="s">
        <v>4513</v>
      </c>
      <c r="F1725" s="88" t="s">
        <v>2</v>
      </c>
      <c r="G1725" s="89"/>
      <c r="H1725" s="89"/>
      <c r="I1725" s="88"/>
      <c r="J1725" s="88"/>
      <c r="K1725" s="89"/>
      <c r="L1725" s="89"/>
      <c r="M1725" s="88"/>
      <c r="N1725" s="27"/>
      <c r="O1725" s="27"/>
      <c r="Q1725" s="9"/>
      <c r="T1725" s="24" t="str">
        <f t="shared" si="26"/>
        <v>LU2020CSR3</v>
      </c>
    </row>
    <row r="1726" spans="1:20" ht="15" customHeight="1">
      <c r="A1726" s="88" t="s">
        <v>46</v>
      </c>
      <c r="B1726" s="88" t="s">
        <v>34</v>
      </c>
      <c r="C1726" s="88">
        <v>2020</v>
      </c>
      <c r="D1726" s="88" t="s">
        <v>7</v>
      </c>
      <c r="E1726" s="89" t="s">
        <v>4514</v>
      </c>
      <c r="F1726" s="88" t="s">
        <v>2</v>
      </c>
      <c r="G1726" s="89"/>
      <c r="H1726" s="89"/>
      <c r="I1726" s="88"/>
      <c r="J1726" s="88"/>
      <c r="K1726" s="89"/>
      <c r="L1726" s="89"/>
      <c r="M1726" s="88"/>
      <c r="N1726" s="27"/>
      <c r="O1726" s="27"/>
      <c r="Q1726" s="9"/>
      <c r="T1726" s="24" t="str">
        <f t="shared" si="26"/>
        <v>LU2020CSR4</v>
      </c>
    </row>
    <row r="1727" spans="1:20" ht="15" customHeight="1">
      <c r="A1727" s="20" t="s">
        <v>44</v>
      </c>
      <c r="B1727" s="20" t="s">
        <v>1105</v>
      </c>
      <c r="C1727" s="20">
        <v>2012</v>
      </c>
      <c r="D1727" s="20" t="s">
        <v>4</v>
      </c>
      <c r="E1727" s="18" t="s">
        <v>103</v>
      </c>
      <c r="F1727" s="20" t="s">
        <v>11</v>
      </c>
      <c r="G1727" s="18" t="s">
        <v>3862</v>
      </c>
      <c r="H1727" s="18" t="s">
        <v>641</v>
      </c>
      <c r="I1727" s="20">
        <v>0.75</v>
      </c>
      <c r="J1727" s="21" t="s">
        <v>1221</v>
      </c>
      <c r="K1727" s="18" t="s">
        <v>3392</v>
      </c>
      <c r="L1727" s="18" t="s">
        <v>641</v>
      </c>
      <c r="M1727" s="21">
        <v>0.75</v>
      </c>
      <c r="N1727" s="27"/>
      <c r="O1727" s="27"/>
      <c r="P1727" s="9" t="s">
        <v>17</v>
      </c>
      <c r="Q1727" s="9"/>
      <c r="T1727" s="24" t="str">
        <f t="shared" si="26"/>
        <v>LV2012CSR1</v>
      </c>
    </row>
    <row r="1728" spans="1:20" ht="15" customHeight="1">
      <c r="A1728" s="20" t="s">
        <v>44</v>
      </c>
      <c r="B1728" s="20" t="s">
        <v>1105</v>
      </c>
      <c r="C1728" s="20">
        <v>2012</v>
      </c>
      <c r="D1728" s="20" t="s">
        <v>5</v>
      </c>
      <c r="E1728" s="18" t="s">
        <v>104</v>
      </c>
      <c r="F1728" s="20" t="s">
        <v>2</v>
      </c>
      <c r="G1728" s="18" t="s">
        <v>105</v>
      </c>
      <c r="H1728" s="18" t="s">
        <v>1</v>
      </c>
      <c r="I1728" s="20">
        <v>0.5</v>
      </c>
      <c r="J1728" s="21" t="s">
        <v>1221</v>
      </c>
      <c r="K1728" s="18" t="s">
        <v>105</v>
      </c>
      <c r="L1728" s="18" t="s">
        <v>1</v>
      </c>
      <c r="M1728" s="21">
        <v>0.5</v>
      </c>
      <c r="N1728" s="27"/>
      <c r="O1728" s="27"/>
      <c r="P1728" s="9" t="s">
        <v>17</v>
      </c>
      <c r="Q1728" s="9"/>
      <c r="T1728" s="24" t="str">
        <f t="shared" si="26"/>
        <v>LV2012CSR2</v>
      </c>
    </row>
    <row r="1729" spans="1:20" ht="15" customHeight="1">
      <c r="A1729" s="20" t="s">
        <v>44</v>
      </c>
      <c r="B1729" s="20" t="s">
        <v>1105</v>
      </c>
      <c r="C1729" s="20">
        <v>2012</v>
      </c>
      <c r="D1729" s="20" t="s">
        <v>6</v>
      </c>
      <c r="E1729" s="18" t="s">
        <v>106</v>
      </c>
      <c r="F1729" s="20" t="s">
        <v>2</v>
      </c>
      <c r="G1729" s="18" t="s">
        <v>684</v>
      </c>
      <c r="H1729" s="18" t="s">
        <v>1</v>
      </c>
      <c r="I1729" s="20">
        <v>0.5</v>
      </c>
      <c r="J1729" s="21" t="s">
        <v>1221</v>
      </c>
      <c r="K1729" s="18" t="s">
        <v>684</v>
      </c>
      <c r="L1729" s="18" t="s">
        <v>1</v>
      </c>
      <c r="M1729" s="21">
        <v>0.5</v>
      </c>
      <c r="N1729" s="27"/>
      <c r="O1729" s="27"/>
      <c r="P1729" s="9" t="s">
        <v>17</v>
      </c>
      <c r="Q1729" s="9"/>
      <c r="T1729" s="24" t="str">
        <f t="shared" si="26"/>
        <v>LV2012CSR3</v>
      </c>
    </row>
    <row r="1730" spans="1:20" ht="15" customHeight="1">
      <c r="A1730" s="20" t="s">
        <v>44</v>
      </c>
      <c r="B1730" s="20" t="s">
        <v>1105</v>
      </c>
      <c r="C1730" s="20">
        <v>2012</v>
      </c>
      <c r="D1730" s="20" t="s">
        <v>7</v>
      </c>
      <c r="E1730" s="18" t="s">
        <v>107</v>
      </c>
      <c r="F1730" s="20" t="s">
        <v>2</v>
      </c>
      <c r="G1730" s="18" t="s">
        <v>1284</v>
      </c>
      <c r="H1730" s="18" t="s">
        <v>907</v>
      </c>
      <c r="I1730" s="20">
        <v>0</v>
      </c>
      <c r="J1730" s="21" t="s">
        <v>1221</v>
      </c>
      <c r="K1730" s="18" t="s">
        <v>1284</v>
      </c>
      <c r="L1730" s="18" t="s">
        <v>907</v>
      </c>
      <c r="M1730" s="21">
        <v>0</v>
      </c>
      <c r="N1730" s="27"/>
      <c r="O1730" s="27"/>
      <c r="P1730" s="9" t="s">
        <v>17</v>
      </c>
      <c r="Q1730" s="9"/>
      <c r="T1730" s="24" t="str">
        <f t="shared" si="26"/>
        <v>LV2012CSR4</v>
      </c>
    </row>
    <row r="1731" spans="1:20" ht="15" customHeight="1">
      <c r="A1731" s="20" t="s">
        <v>44</v>
      </c>
      <c r="B1731" s="20" t="s">
        <v>1105</v>
      </c>
      <c r="C1731" s="20">
        <v>2012</v>
      </c>
      <c r="D1731" s="20" t="s">
        <v>8</v>
      </c>
      <c r="E1731" s="18" t="s">
        <v>108</v>
      </c>
      <c r="F1731" s="20" t="s">
        <v>2</v>
      </c>
      <c r="G1731" s="18" t="s">
        <v>935</v>
      </c>
      <c r="H1731" s="18" t="s">
        <v>1</v>
      </c>
      <c r="I1731" s="20">
        <v>0.5</v>
      </c>
      <c r="J1731" s="21" t="s">
        <v>1221</v>
      </c>
      <c r="K1731" s="18" t="s">
        <v>935</v>
      </c>
      <c r="L1731" s="18" t="s">
        <v>1</v>
      </c>
      <c r="M1731" s="21">
        <v>0.5</v>
      </c>
      <c r="N1731" s="27"/>
      <c r="O1731" s="27"/>
      <c r="P1731" s="9" t="s">
        <v>17</v>
      </c>
      <c r="Q1731" s="9"/>
      <c r="T1731" s="24" t="str">
        <f t="shared" si="26"/>
        <v>LV2012CSR5</v>
      </c>
    </row>
    <row r="1732" spans="1:20" ht="15" customHeight="1">
      <c r="A1732" s="20" t="s">
        <v>44</v>
      </c>
      <c r="B1732" s="20" t="s">
        <v>1105</v>
      </c>
      <c r="C1732" s="20">
        <v>2012</v>
      </c>
      <c r="D1732" s="20" t="s">
        <v>9</v>
      </c>
      <c r="E1732" s="18" t="s">
        <v>109</v>
      </c>
      <c r="F1732" s="20" t="s">
        <v>2</v>
      </c>
      <c r="G1732" s="18" t="s">
        <v>936</v>
      </c>
      <c r="H1732" s="18" t="s">
        <v>1</v>
      </c>
      <c r="I1732" s="20">
        <v>0.5</v>
      </c>
      <c r="J1732" s="21" t="s">
        <v>1221</v>
      </c>
      <c r="K1732" s="18" t="s">
        <v>936</v>
      </c>
      <c r="L1732" s="18" t="s">
        <v>1</v>
      </c>
      <c r="M1732" s="21">
        <v>0.5</v>
      </c>
      <c r="N1732" s="27"/>
      <c r="O1732" s="27"/>
      <c r="P1732" s="9" t="s">
        <v>17</v>
      </c>
      <c r="Q1732" s="9"/>
      <c r="T1732" s="24" t="str">
        <f t="shared" si="26"/>
        <v>LV2012CSR6</v>
      </c>
    </row>
    <row r="1733" spans="1:20" ht="15" customHeight="1">
      <c r="A1733" s="20" t="s">
        <v>44</v>
      </c>
      <c r="B1733" s="20" t="s">
        <v>1105</v>
      </c>
      <c r="C1733" s="20">
        <v>2012</v>
      </c>
      <c r="D1733" s="20" t="s">
        <v>10</v>
      </c>
      <c r="E1733" s="18" t="s">
        <v>110</v>
      </c>
      <c r="F1733" s="20" t="s">
        <v>2</v>
      </c>
      <c r="G1733" s="18" t="s">
        <v>937</v>
      </c>
      <c r="H1733" s="18" t="s">
        <v>1</v>
      </c>
      <c r="I1733" s="20">
        <v>0.5</v>
      </c>
      <c r="J1733" s="21" t="s">
        <v>1221</v>
      </c>
      <c r="K1733" s="18" t="s">
        <v>937</v>
      </c>
      <c r="L1733" s="18" t="s">
        <v>1</v>
      </c>
      <c r="M1733" s="21">
        <v>0.5</v>
      </c>
      <c r="N1733" s="27"/>
      <c r="O1733" s="27"/>
      <c r="P1733" s="9" t="s">
        <v>17</v>
      </c>
      <c r="Q1733" s="9"/>
      <c r="T1733" s="24" t="str">
        <f t="shared" si="26"/>
        <v>LV2012CSR7</v>
      </c>
    </row>
    <row r="1734" spans="1:20" ht="15" customHeight="1">
      <c r="A1734" s="20" t="s">
        <v>44</v>
      </c>
      <c r="B1734" s="20" t="s">
        <v>1105</v>
      </c>
      <c r="C1734" s="20">
        <v>2013</v>
      </c>
      <c r="D1734" s="20" t="s">
        <v>4</v>
      </c>
      <c r="E1734" s="18" t="s">
        <v>667</v>
      </c>
      <c r="F1734" s="20" t="s">
        <v>11</v>
      </c>
      <c r="G1734" s="18" t="s">
        <v>3839</v>
      </c>
      <c r="H1734" s="18" t="s">
        <v>1</v>
      </c>
      <c r="I1734" s="20">
        <v>0.5</v>
      </c>
      <c r="J1734" s="21" t="s">
        <v>1264</v>
      </c>
      <c r="K1734" s="18" t="s">
        <v>1612</v>
      </c>
      <c r="L1734" s="18" t="s">
        <v>1174</v>
      </c>
      <c r="M1734" s="21">
        <v>0.75</v>
      </c>
      <c r="N1734" s="27"/>
      <c r="O1734" s="27"/>
      <c r="P1734" s="9" t="s">
        <v>17</v>
      </c>
      <c r="Q1734" s="9"/>
      <c r="T1734" s="24" t="str">
        <f t="shared" si="26"/>
        <v>LV2013CSR1</v>
      </c>
    </row>
    <row r="1735" spans="1:20" ht="15" customHeight="1">
      <c r="A1735" s="20" t="s">
        <v>44</v>
      </c>
      <c r="B1735" s="20" t="s">
        <v>1105</v>
      </c>
      <c r="C1735" s="20">
        <v>2013</v>
      </c>
      <c r="D1735" s="20" t="s">
        <v>4</v>
      </c>
      <c r="E1735" s="18" t="s">
        <v>667</v>
      </c>
      <c r="F1735" s="20" t="s">
        <v>11</v>
      </c>
      <c r="G1735" s="18" t="s">
        <v>3839</v>
      </c>
      <c r="H1735" s="18" t="s">
        <v>1</v>
      </c>
      <c r="I1735" s="20">
        <v>0.5</v>
      </c>
      <c r="J1735" s="21" t="s">
        <v>1260</v>
      </c>
      <c r="K1735" s="18" t="s">
        <v>1613</v>
      </c>
      <c r="L1735" s="18" t="s">
        <v>142</v>
      </c>
      <c r="M1735" s="21">
        <v>0.5</v>
      </c>
      <c r="N1735" s="27"/>
      <c r="O1735" s="27"/>
      <c r="P1735" s="9" t="s">
        <v>17</v>
      </c>
      <c r="Q1735" s="9"/>
      <c r="T1735" s="24" t="str">
        <f t="shared" ref="T1735:T1798" si="27">A1735&amp;C1735&amp;D1735</f>
        <v>LV2013CSR1</v>
      </c>
    </row>
    <row r="1736" spans="1:20" ht="15" customHeight="1">
      <c r="A1736" s="20" t="s">
        <v>44</v>
      </c>
      <c r="B1736" s="20" t="s">
        <v>1105</v>
      </c>
      <c r="C1736" s="20">
        <v>2013</v>
      </c>
      <c r="D1736" s="20" t="s">
        <v>4</v>
      </c>
      <c r="E1736" s="18" t="s">
        <v>667</v>
      </c>
      <c r="F1736" s="20" t="s">
        <v>11</v>
      </c>
      <c r="G1736" s="18" t="s">
        <v>3839</v>
      </c>
      <c r="H1736" s="18" t="s">
        <v>1</v>
      </c>
      <c r="I1736" s="20">
        <v>0.5</v>
      </c>
      <c r="J1736" s="21" t="s">
        <v>1261</v>
      </c>
      <c r="K1736" s="18" t="s">
        <v>1614</v>
      </c>
      <c r="L1736" s="18" t="s">
        <v>142</v>
      </c>
      <c r="M1736" s="21">
        <v>0.5</v>
      </c>
      <c r="N1736" s="27"/>
      <c r="O1736" s="27"/>
      <c r="P1736" s="9" t="s">
        <v>17</v>
      </c>
      <c r="Q1736" s="9"/>
      <c r="T1736" s="24" t="str">
        <f t="shared" si="27"/>
        <v>LV2013CSR1</v>
      </c>
    </row>
    <row r="1737" spans="1:20" ht="15" customHeight="1">
      <c r="A1737" s="20" t="s">
        <v>44</v>
      </c>
      <c r="B1737" s="20" t="s">
        <v>1105</v>
      </c>
      <c r="C1737" s="20">
        <v>2013</v>
      </c>
      <c r="D1737" s="20" t="s">
        <v>4</v>
      </c>
      <c r="E1737" s="18" t="s">
        <v>667</v>
      </c>
      <c r="F1737" s="20" t="s">
        <v>11</v>
      </c>
      <c r="G1737" s="18" t="s">
        <v>3839</v>
      </c>
      <c r="H1737" s="18" t="s">
        <v>1</v>
      </c>
      <c r="I1737" s="20">
        <v>0.5</v>
      </c>
      <c r="J1737" s="21" t="s">
        <v>1262</v>
      </c>
      <c r="K1737" s="18" t="s">
        <v>1616</v>
      </c>
      <c r="L1737" s="18" t="s">
        <v>142</v>
      </c>
      <c r="M1737" s="21">
        <v>0.5</v>
      </c>
      <c r="N1737" s="27"/>
      <c r="O1737" s="27"/>
      <c r="P1737" s="9" t="s">
        <v>17</v>
      </c>
      <c r="Q1737" s="9"/>
      <c r="T1737" s="24" t="str">
        <f t="shared" si="27"/>
        <v>LV2013CSR1</v>
      </c>
    </row>
    <row r="1738" spans="1:20" ht="15" customHeight="1">
      <c r="A1738" s="20" t="s">
        <v>44</v>
      </c>
      <c r="B1738" s="20" t="s">
        <v>1105</v>
      </c>
      <c r="C1738" s="20">
        <v>2013</v>
      </c>
      <c r="D1738" s="20" t="s">
        <v>4</v>
      </c>
      <c r="E1738" s="18" t="s">
        <v>667</v>
      </c>
      <c r="F1738" s="20" t="s">
        <v>11</v>
      </c>
      <c r="G1738" s="18" t="s">
        <v>3839</v>
      </c>
      <c r="H1738" s="18" t="s">
        <v>1</v>
      </c>
      <c r="I1738" s="20">
        <v>0.5</v>
      </c>
      <c r="J1738" s="21" t="s">
        <v>1263</v>
      </c>
      <c r="K1738" s="18" t="s">
        <v>1615</v>
      </c>
      <c r="L1738" s="18" t="s">
        <v>1174</v>
      </c>
      <c r="M1738" s="21">
        <v>0.75</v>
      </c>
      <c r="N1738" s="27"/>
      <c r="O1738" s="27"/>
      <c r="P1738" s="9" t="s">
        <v>17</v>
      </c>
      <c r="Q1738" s="9"/>
      <c r="T1738" s="24" t="str">
        <f t="shared" si="27"/>
        <v>LV2013CSR1</v>
      </c>
    </row>
    <row r="1739" spans="1:20" ht="15" customHeight="1">
      <c r="A1739" s="20" t="s">
        <v>44</v>
      </c>
      <c r="B1739" s="20" t="s">
        <v>1105</v>
      </c>
      <c r="C1739" s="20">
        <v>2013</v>
      </c>
      <c r="D1739" s="20" t="s">
        <v>5</v>
      </c>
      <c r="E1739" s="18" t="s">
        <v>668</v>
      </c>
      <c r="F1739" s="20" t="s">
        <v>2</v>
      </c>
      <c r="G1739" s="18" t="s">
        <v>669</v>
      </c>
      <c r="H1739" s="18" t="s">
        <v>641</v>
      </c>
      <c r="I1739" s="20">
        <v>0.75</v>
      </c>
      <c r="J1739" s="21" t="s">
        <v>1264</v>
      </c>
      <c r="K1739" s="18" t="s">
        <v>1617</v>
      </c>
      <c r="L1739" s="18" t="s">
        <v>1174</v>
      </c>
      <c r="M1739" s="21">
        <v>0.75</v>
      </c>
      <c r="N1739" s="27"/>
      <c r="O1739" s="27"/>
      <c r="Q1739" s="9"/>
      <c r="T1739" s="24" t="str">
        <f t="shared" si="27"/>
        <v>LV2013CSR2</v>
      </c>
    </row>
    <row r="1740" spans="1:20" ht="15" customHeight="1">
      <c r="A1740" s="20" t="s">
        <v>44</v>
      </c>
      <c r="B1740" s="20" t="s">
        <v>1105</v>
      </c>
      <c r="C1740" s="20">
        <v>2013</v>
      </c>
      <c r="D1740" s="20" t="s">
        <v>6</v>
      </c>
      <c r="E1740" s="18" t="s">
        <v>670</v>
      </c>
      <c r="F1740" s="20" t="s">
        <v>2</v>
      </c>
      <c r="G1740" s="18" t="s">
        <v>671</v>
      </c>
      <c r="H1740" s="18" t="s">
        <v>1</v>
      </c>
      <c r="I1740" s="20">
        <v>0.5</v>
      </c>
      <c r="J1740" s="21" t="s">
        <v>1264</v>
      </c>
      <c r="K1740" s="18" t="s">
        <v>1618</v>
      </c>
      <c r="L1740" s="18" t="s">
        <v>142</v>
      </c>
      <c r="M1740" s="21">
        <v>0.5</v>
      </c>
      <c r="N1740" s="27"/>
      <c r="O1740" s="27"/>
      <c r="Q1740" s="9"/>
      <c r="T1740" s="24" t="str">
        <f t="shared" si="27"/>
        <v>LV2013CSR3</v>
      </c>
    </row>
    <row r="1741" spans="1:20" ht="15" customHeight="1">
      <c r="A1741" s="20" t="s">
        <v>44</v>
      </c>
      <c r="B1741" s="20" t="s">
        <v>1105</v>
      </c>
      <c r="C1741" s="20">
        <v>2013</v>
      </c>
      <c r="D1741" s="20" t="s">
        <v>6</v>
      </c>
      <c r="E1741" s="18" t="s">
        <v>670</v>
      </c>
      <c r="F1741" s="20" t="s">
        <v>2</v>
      </c>
      <c r="G1741" s="18" t="s">
        <v>671</v>
      </c>
      <c r="H1741" s="18" t="s">
        <v>1</v>
      </c>
      <c r="I1741" s="20">
        <v>0.5</v>
      </c>
      <c r="J1741" s="21" t="s">
        <v>1260</v>
      </c>
      <c r="K1741" s="18" t="s">
        <v>1619</v>
      </c>
      <c r="L1741" s="18" t="s">
        <v>1149</v>
      </c>
      <c r="M1741" s="21">
        <v>0.25</v>
      </c>
      <c r="N1741" s="27"/>
      <c r="O1741" s="27"/>
      <c r="Q1741" s="9"/>
      <c r="T1741" s="24" t="str">
        <f t="shared" si="27"/>
        <v>LV2013CSR3</v>
      </c>
    </row>
    <row r="1742" spans="1:20" ht="15" customHeight="1">
      <c r="A1742" s="20" t="s">
        <v>44</v>
      </c>
      <c r="B1742" s="20" t="s">
        <v>1105</v>
      </c>
      <c r="C1742" s="20">
        <v>2013</v>
      </c>
      <c r="D1742" s="20" t="s">
        <v>6</v>
      </c>
      <c r="E1742" s="18" t="s">
        <v>670</v>
      </c>
      <c r="F1742" s="20" t="s">
        <v>2</v>
      </c>
      <c r="G1742" s="18" t="s">
        <v>671</v>
      </c>
      <c r="H1742" s="18" t="s">
        <v>1</v>
      </c>
      <c r="I1742" s="20">
        <v>0.5</v>
      </c>
      <c r="J1742" s="21" t="s">
        <v>1261</v>
      </c>
      <c r="K1742" s="18" t="s">
        <v>1620</v>
      </c>
      <c r="L1742" s="18" t="s">
        <v>142</v>
      </c>
      <c r="M1742" s="21">
        <v>0.5</v>
      </c>
      <c r="N1742" s="27"/>
      <c r="O1742" s="27"/>
      <c r="Q1742" s="9"/>
      <c r="T1742" s="24" t="str">
        <f t="shared" si="27"/>
        <v>LV2013CSR3</v>
      </c>
    </row>
    <row r="1743" spans="1:20" ht="15" customHeight="1">
      <c r="A1743" s="20" t="s">
        <v>44</v>
      </c>
      <c r="B1743" s="20" t="s">
        <v>1105</v>
      </c>
      <c r="C1743" s="20">
        <v>2013</v>
      </c>
      <c r="D1743" s="20" t="s">
        <v>6</v>
      </c>
      <c r="E1743" s="18" t="s">
        <v>670</v>
      </c>
      <c r="F1743" s="20" t="s">
        <v>2</v>
      </c>
      <c r="G1743" s="18" t="s">
        <v>671</v>
      </c>
      <c r="H1743" s="18" t="s">
        <v>1</v>
      </c>
      <c r="I1743" s="20">
        <v>0.5</v>
      </c>
      <c r="J1743" s="21" t="s">
        <v>1262</v>
      </c>
      <c r="K1743" s="18" t="s">
        <v>1621</v>
      </c>
      <c r="L1743" s="18" t="s">
        <v>142</v>
      </c>
      <c r="M1743" s="21">
        <v>0.5</v>
      </c>
      <c r="N1743" s="27"/>
      <c r="O1743" s="27"/>
      <c r="Q1743" s="9"/>
      <c r="T1743" s="24" t="str">
        <f t="shared" si="27"/>
        <v>LV2013CSR3</v>
      </c>
    </row>
    <row r="1744" spans="1:20" ht="15" customHeight="1">
      <c r="A1744" s="20" t="s">
        <v>44</v>
      </c>
      <c r="B1744" s="20" t="s">
        <v>1105</v>
      </c>
      <c r="C1744" s="20">
        <v>2013</v>
      </c>
      <c r="D1744" s="20" t="s">
        <v>6</v>
      </c>
      <c r="E1744" s="18" t="s">
        <v>670</v>
      </c>
      <c r="F1744" s="20" t="s">
        <v>2</v>
      </c>
      <c r="G1744" s="18" t="s">
        <v>671</v>
      </c>
      <c r="H1744" s="18" t="s">
        <v>1</v>
      </c>
      <c r="I1744" s="20">
        <v>0.5</v>
      </c>
      <c r="J1744" s="21" t="s">
        <v>1263</v>
      </c>
      <c r="K1744" s="18" t="s">
        <v>1622</v>
      </c>
      <c r="L1744" s="18" t="s">
        <v>1149</v>
      </c>
      <c r="M1744" s="21">
        <v>0.25</v>
      </c>
      <c r="N1744" s="27"/>
      <c r="O1744" s="27"/>
      <c r="Q1744" s="9"/>
      <c r="T1744" s="24" t="str">
        <f t="shared" si="27"/>
        <v>LV2013CSR3</v>
      </c>
    </row>
    <row r="1745" spans="1:20" ht="15" customHeight="1">
      <c r="A1745" s="20" t="s">
        <v>44</v>
      </c>
      <c r="B1745" s="20" t="s">
        <v>1105</v>
      </c>
      <c r="C1745" s="20">
        <v>2013</v>
      </c>
      <c r="D1745" s="20" t="s">
        <v>7</v>
      </c>
      <c r="E1745" s="18" t="s">
        <v>672</v>
      </c>
      <c r="F1745" s="20" t="s">
        <v>2</v>
      </c>
      <c r="G1745" s="18" t="s">
        <v>673</v>
      </c>
      <c r="H1745" s="18" t="s">
        <v>1</v>
      </c>
      <c r="I1745" s="20">
        <v>0.5</v>
      </c>
      <c r="J1745" s="21" t="s">
        <v>1264</v>
      </c>
      <c r="K1745" s="18" t="s">
        <v>1623</v>
      </c>
      <c r="L1745" s="18" t="s">
        <v>1149</v>
      </c>
      <c r="M1745" s="21">
        <v>0.25</v>
      </c>
      <c r="N1745" s="27"/>
      <c r="O1745" s="27"/>
      <c r="Q1745" s="9"/>
      <c r="T1745" s="24" t="str">
        <f t="shared" si="27"/>
        <v>LV2013CSR4</v>
      </c>
    </row>
    <row r="1746" spans="1:20" ht="15" customHeight="1">
      <c r="A1746" s="20" t="s">
        <v>44</v>
      </c>
      <c r="B1746" s="20" t="s">
        <v>1105</v>
      </c>
      <c r="C1746" s="20">
        <v>2013</v>
      </c>
      <c r="D1746" s="20" t="s">
        <v>7</v>
      </c>
      <c r="E1746" s="18" t="s">
        <v>672</v>
      </c>
      <c r="F1746" s="20" t="s">
        <v>2</v>
      </c>
      <c r="G1746" s="18" t="s">
        <v>673</v>
      </c>
      <c r="H1746" s="18" t="s">
        <v>1</v>
      </c>
      <c r="I1746" s="20">
        <v>0.5</v>
      </c>
      <c r="J1746" s="21" t="s">
        <v>1260</v>
      </c>
      <c r="K1746" s="18" t="s">
        <v>1624</v>
      </c>
      <c r="L1746" s="18" t="s">
        <v>1174</v>
      </c>
      <c r="M1746" s="21">
        <v>0.75</v>
      </c>
      <c r="N1746" s="27"/>
      <c r="O1746" s="27"/>
      <c r="P1746" s="9" t="s">
        <v>17</v>
      </c>
      <c r="Q1746" s="9"/>
      <c r="T1746" s="24" t="str">
        <f t="shared" si="27"/>
        <v>LV2013CSR4</v>
      </c>
    </row>
    <row r="1747" spans="1:20" ht="15" customHeight="1">
      <c r="A1747" s="20" t="s">
        <v>44</v>
      </c>
      <c r="B1747" s="20" t="s">
        <v>1105</v>
      </c>
      <c r="C1747" s="20">
        <v>2013</v>
      </c>
      <c r="D1747" s="20" t="s">
        <v>8</v>
      </c>
      <c r="E1747" s="18" t="s">
        <v>674</v>
      </c>
      <c r="F1747" s="20" t="s">
        <v>2</v>
      </c>
      <c r="G1747" s="18" t="s">
        <v>1137</v>
      </c>
      <c r="H1747" s="18" t="s">
        <v>907</v>
      </c>
      <c r="I1747" s="20">
        <v>0</v>
      </c>
      <c r="J1747" s="21" t="s">
        <v>1264</v>
      </c>
      <c r="K1747" s="18" t="s">
        <v>1625</v>
      </c>
      <c r="L1747" s="18" t="s">
        <v>1164</v>
      </c>
      <c r="M1747" s="21">
        <v>0</v>
      </c>
      <c r="N1747" s="27"/>
      <c r="O1747" s="27"/>
      <c r="P1747" s="9" t="s">
        <v>17</v>
      </c>
      <c r="Q1747" s="9"/>
      <c r="T1747" s="24" t="str">
        <f t="shared" si="27"/>
        <v>LV2013CSR5</v>
      </c>
    </row>
    <row r="1748" spans="1:20" ht="15" customHeight="1">
      <c r="A1748" s="20" t="s">
        <v>44</v>
      </c>
      <c r="B1748" s="20" t="s">
        <v>1105</v>
      </c>
      <c r="C1748" s="20">
        <v>2013</v>
      </c>
      <c r="D1748" s="20" t="s">
        <v>8</v>
      </c>
      <c r="E1748" s="18" t="s">
        <v>674</v>
      </c>
      <c r="F1748" s="20" t="s">
        <v>2</v>
      </c>
      <c r="G1748" s="18" t="s">
        <v>1137</v>
      </c>
      <c r="H1748" s="18" t="s">
        <v>907</v>
      </c>
      <c r="I1748" s="20">
        <v>0</v>
      </c>
      <c r="J1748" s="21" t="s">
        <v>1260</v>
      </c>
      <c r="K1748" s="18" t="s">
        <v>1626</v>
      </c>
      <c r="L1748" s="18" t="s">
        <v>1164</v>
      </c>
      <c r="M1748" s="21">
        <v>0</v>
      </c>
      <c r="N1748" s="27"/>
      <c r="O1748" s="27"/>
      <c r="P1748" s="9" t="s">
        <v>17</v>
      </c>
      <c r="Q1748" s="9"/>
      <c r="T1748" s="24" t="str">
        <f t="shared" si="27"/>
        <v>LV2013CSR5</v>
      </c>
    </row>
    <row r="1749" spans="1:20" ht="15" customHeight="1">
      <c r="A1749" s="20" t="s">
        <v>44</v>
      </c>
      <c r="B1749" s="20" t="s">
        <v>1105</v>
      </c>
      <c r="C1749" s="20">
        <v>2013</v>
      </c>
      <c r="D1749" s="20" t="s">
        <v>8</v>
      </c>
      <c r="E1749" s="18" t="s">
        <v>674</v>
      </c>
      <c r="F1749" s="20" t="s">
        <v>2</v>
      </c>
      <c r="G1749" s="18" t="s">
        <v>1137</v>
      </c>
      <c r="H1749" s="18" t="s">
        <v>907</v>
      </c>
      <c r="I1749" s="20">
        <v>0</v>
      </c>
      <c r="J1749" s="21" t="s">
        <v>1261</v>
      </c>
      <c r="K1749" s="18" t="s">
        <v>1627</v>
      </c>
      <c r="L1749" s="18" t="s">
        <v>1149</v>
      </c>
      <c r="M1749" s="21">
        <v>0.25</v>
      </c>
      <c r="N1749" s="27"/>
      <c r="O1749" s="27"/>
      <c r="P1749" s="9" t="s">
        <v>17</v>
      </c>
      <c r="Q1749" s="9"/>
      <c r="T1749" s="24" t="str">
        <f t="shared" si="27"/>
        <v>LV2013CSR5</v>
      </c>
    </row>
    <row r="1750" spans="1:20" ht="15" customHeight="1">
      <c r="A1750" s="20" t="s">
        <v>44</v>
      </c>
      <c r="B1750" s="20" t="s">
        <v>1105</v>
      </c>
      <c r="C1750" s="20">
        <v>2013</v>
      </c>
      <c r="D1750" s="20" t="s">
        <v>8</v>
      </c>
      <c r="E1750" s="18" t="s">
        <v>674</v>
      </c>
      <c r="F1750" s="20" t="s">
        <v>2</v>
      </c>
      <c r="G1750" s="18" t="s">
        <v>1137</v>
      </c>
      <c r="H1750" s="18" t="s">
        <v>907</v>
      </c>
      <c r="I1750" s="20">
        <v>0</v>
      </c>
      <c r="J1750" s="21" t="s">
        <v>1262</v>
      </c>
      <c r="K1750" s="18" t="s">
        <v>1628</v>
      </c>
      <c r="L1750" s="18" t="s">
        <v>1149</v>
      </c>
      <c r="M1750" s="21">
        <v>0.25</v>
      </c>
      <c r="N1750" s="27"/>
      <c r="O1750" s="27"/>
      <c r="P1750" s="9" t="s">
        <v>17</v>
      </c>
      <c r="Q1750" s="9"/>
      <c r="T1750" s="24" t="str">
        <f t="shared" si="27"/>
        <v>LV2013CSR5</v>
      </c>
    </row>
    <row r="1751" spans="1:20" ht="15" customHeight="1">
      <c r="A1751" s="20" t="s">
        <v>44</v>
      </c>
      <c r="B1751" s="20" t="s">
        <v>1105</v>
      </c>
      <c r="C1751" s="20">
        <v>2013</v>
      </c>
      <c r="D1751" s="20" t="s">
        <v>8</v>
      </c>
      <c r="E1751" s="18" t="s">
        <v>674</v>
      </c>
      <c r="F1751" s="20" t="s">
        <v>2</v>
      </c>
      <c r="G1751" s="18" t="s">
        <v>1137</v>
      </c>
      <c r="H1751" s="18" t="s">
        <v>907</v>
      </c>
      <c r="I1751" s="20">
        <v>0</v>
      </c>
      <c r="J1751" s="21" t="s">
        <v>1263</v>
      </c>
      <c r="K1751" s="19" t="s">
        <v>3393</v>
      </c>
      <c r="L1751" s="18" t="s">
        <v>1164</v>
      </c>
      <c r="M1751" s="21">
        <v>0</v>
      </c>
      <c r="N1751" s="27"/>
      <c r="O1751" s="27"/>
      <c r="P1751" s="9" t="s">
        <v>17</v>
      </c>
      <c r="Q1751" s="9"/>
      <c r="T1751" s="24" t="str">
        <f t="shared" si="27"/>
        <v>LV2013CSR5</v>
      </c>
    </row>
    <row r="1752" spans="1:20" ht="15" customHeight="1">
      <c r="A1752" s="20" t="s">
        <v>44</v>
      </c>
      <c r="B1752" s="20" t="s">
        <v>1105</v>
      </c>
      <c r="C1752" s="20">
        <v>2013</v>
      </c>
      <c r="D1752" s="20" t="s">
        <v>9</v>
      </c>
      <c r="E1752" s="18" t="s">
        <v>675</v>
      </c>
      <c r="F1752" s="20" t="s">
        <v>2</v>
      </c>
      <c r="G1752" s="18" t="s">
        <v>1136</v>
      </c>
      <c r="H1752" s="18" t="s">
        <v>1</v>
      </c>
      <c r="I1752" s="20">
        <v>0.5</v>
      </c>
      <c r="J1752" s="21" t="s">
        <v>1264</v>
      </c>
      <c r="K1752" s="18" t="s">
        <v>1629</v>
      </c>
      <c r="L1752" s="18" t="s">
        <v>142</v>
      </c>
      <c r="M1752" s="21">
        <v>0.5</v>
      </c>
      <c r="N1752" s="27"/>
      <c r="O1752" s="27"/>
      <c r="P1752" s="9" t="s">
        <v>17</v>
      </c>
      <c r="Q1752" s="9"/>
      <c r="T1752" s="24" t="str">
        <f t="shared" si="27"/>
        <v>LV2013CSR6</v>
      </c>
    </row>
    <row r="1753" spans="1:20" ht="15" customHeight="1">
      <c r="A1753" s="20" t="s">
        <v>44</v>
      </c>
      <c r="B1753" s="20" t="s">
        <v>1105</v>
      </c>
      <c r="C1753" s="20">
        <v>2013</v>
      </c>
      <c r="D1753" s="20" t="s">
        <v>9</v>
      </c>
      <c r="E1753" s="18" t="s">
        <v>675</v>
      </c>
      <c r="F1753" s="20" t="s">
        <v>2</v>
      </c>
      <c r="G1753" s="18" t="s">
        <v>1136</v>
      </c>
      <c r="H1753" s="18" t="s">
        <v>1</v>
      </c>
      <c r="I1753" s="20">
        <v>0.5</v>
      </c>
      <c r="J1753" s="21" t="s">
        <v>1260</v>
      </c>
      <c r="K1753" s="18" t="s">
        <v>1630</v>
      </c>
      <c r="L1753" s="18" t="s">
        <v>1149</v>
      </c>
      <c r="M1753" s="21">
        <v>0.25</v>
      </c>
      <c r="N1753" s="27"/>
      <c r="O1753" s="27"/>
      <c r="P1753" s="9" t="s">
        <v>17</v>
      </c>
      <c r="Q1753" s="9"/>
      <c r="T1753" s="24" t="str">
        <f t="shared" si="27"/>
        <v>LV2013CSR6</v>
      </c>
    </row>
    <row r="1754" spans="1:20" ht="15" customHeight="1">
      <c r="A1754" s="20" t="s">
        <v>44</v>
      </c>
      <c r="B1754" s="20" t="s">
        <v>1105</v>
      </c>
      <c r="C1754" s="20">
        <v>2013</v>
      </c>
      <c r="D1754" s="20" t="s">
        <v>10</v>
      </c>
      <c r="E1754" s="18" t="s">
        <v>676</v>
      </c>
      <c r="F1754" s="20" t="s">
        <v>2</v>
      </c>
      <c r="G1754" s="18" t="s">
        <v>1135</v>
      </c>
      <c r="H1754" s="18" t="s">
        <v>1</v>
      </c>
      <c r="I1754" s="20">
        <v>0.5</v>
      </c>
      <c r="J1754" s="21" t="s">
        <v>1264</v>
      </c>
      <c r="K1754" s="18" t="s">
        <v>1631</v>
      </c>
      <c r="L1754" s="18" t="s">
        <v>1</v>
      </c>
      <c r="M1754" s="21">
        <v>0.5</v>
      </c>
      <c r="N1754" s="27"/>
      <c r="O1754" s="27"/>
      <c r="P1754" s="9" t="s">
        <v>17</v>
      </c>
      <c r="Q1754" s="9"/>
      <c r="T1754" s="24" t="str">
        <f t="shared" si="27"/>
        <v>LV2013CSR7</v>
      </c>
    </row>
    <row r="1755" spans="1:20" ht="15" customHeight="1">
      <c r="A1755" s="20" t="s">
        <v>44</v>
      </c>
      <c r="B1755" s="20" t="s">
        <v>34</v>
      </c>
      <c r="C1755" s="20">
        <v>2014</v>
      </c>
      <c r="D1755" s="20" t="s">
        <v>4</v>
      </c>
      <c r="E1755" s="18" t="s">
        <v>677</v>
      </c>
      <c r="F1755" s="20" t="s">
        <v>11</v>
      </c>
      <c r="G1755" s="18" t="s">
        <v>678</v>
      </c>
      <c r="H1755" s="18" t="s">
        <v>1</v>
      </c>
      <c r="I1755" s="20">
        <v>0.5</v>
      </c>
      <c r="J1755" s="21" t="s">
        <v>1264</v>
      </c>
      <c r="K1755" s="18" t="s">
        <v>3074</v>
      </c>
      <c r="L1755" s="18" t="s">
        <v>142</v>
      </c>
      <c r="M1755" s="21">
        <v>0.5</v>
      </c>
      <c r="N1755" s="27"/>
      <c r="O1755" s="27"/>
      <c r="P1755" s="9" t="s">
        <v>17</v>
      </c>
      <c r="Q1755" s="9"/>
      <c r="T1755" s="24" t="str">
        <f t="shared" si="27"/>
        <v>LV2014CSR1</v>
      </c>
    </row>
    <row r="1756" spans="1:20" ht="15" customHeight="1">
      <c r="A1756" s="20" t="s">
        <v>44</v>
      </c>
      <c r="B1756" s="20" t="s">
        <v>34</v>
      </c>
      <c r="C1756" s="20">
        <v>2014</v>
      </c>
      <c r="D1756" s="20" t="s">
        <v>4</v>
      </c>
      <c r="E1756" s="18" t="s">
        <v>677</v>
      </c>
      <c r="F1756" s="20" t="s">
        <v>11</v>
      </c>
      <c r="G1756" s="18" t="s">
        <v>678</v>
      </c>
      <c r="H1756" s="18" t="s">
        <v>1</v>
      </c>
      <c r="I1756" s="20">
        <v>0.5</v>
      </c>
      <c r="J1756" s="21" t="s">
        <v>1260</v>
      </c>
      <c r="K1756" s="18" t="s">
        <v>1604</v>
      </c>
      <c r="L1756" s="18" t="s">
        <v>1149</v>
      </c>
      <c r="M1756" s="21">
        <v>0.25</v>
      </c>
      <c r="N1756" s="27"/>
      <c r="O1756" s="27"/>
      <c r="P1756" s="9" t="s">
        <v>17</v>
      </c>
      <c r="Q1756" s="9"/>
      <c r="T1756" s="24" t="str">
        <f t="shared" si="27"/>
        <v>LV2014CSR1</v>
      </c>
    </row>
    <row r="1757" spans="1:20" ht="15" customHeight="1">
      <c r="A1757" s="20" t="s">
        <v>44</v>
      </c>
      <c r="B1757" s="20" t="s">
        <v>34</v>
      </c>
      <c r="C1757" s="20">
        <v>2014</v>
      </c>
      <c r="D1757" s="20" t="s">
        <v>4</v>
      </c>
      <c r="E1757" s="18" t="s">
        <v>677</v>
      </c>
      <c r="F1757" s="20" t="s">
        <v>11</v>
      </c>
      <c r="G1757" s="18" t="s">
        <v>678</v>
      </c>
      <c r="H1757" s="18" t="s">
        <v>1</v>
      </c>
      <c r="I1757" s="20">
        <v>0.5</v>
      </c>
      <c r="J1757" s="21" t="s">
        <v>1261</v>
      </c>
      <c r="K1757" s="18" t="s">
        <v>1597</v>
      </c>
      <c r="L1757" s="18" t="s">
        <v>142</v>
      </c>
      <c r="M1757" s="21">
        <v>0.5</v>
      </c>
      <c r="N1757" s="27"/>
      <c r="O1757" s="27"/>
      <c r="P1757" s="9" t="s">
        <v>17</v>
      </c>
      <c r="Q1757" s="9"/>
      <c r="T1757" s="24" t="str">
        <f t="shared" si="27"/>
        <v>LV2014CSR1</v>
      </c>
    </row>
    <row r="1758" spans="1:20" ht="15" customHeight="1">
      <c r="A1758" s="20" t="s">
        <v>44</v>
      </c>
      <c r="B1758" s="20" t="s">
        <v>34</v>
      </c>
      <c r="C1758" s="20">
        <v>2014</v>
      </c>
      <c r="D1758" s="20" t="s">
        <v>5</v>
      </c>
      <c r="E1758" s="18" t="s">
        <v>3071</v>
      </c>
      <c r="F1758" s="20" t="s">
        <v>2</v>
      </c>
      <c r="G1758" s="18" t="s">
        <v>680</v>
      </c>
      <c r="H1758" s="18" t="s">
        <v>1</v>
      </c>
      <c r="I1758" s="20">
        <v>0.5</v>
      </c>
      <c r="J1758" s="21" t="s">
        <v>1264</v>
      </c>
      <c r="K1758" s="18" t="s">
        <v>1605</v>
      </c>
      <c r="L1758" s="18" t="s">
        <v>142</v>
      </c>
      <c r="M1758" s="21">
        <v>0.5</v>
      </c>
      <c r="N1758" s="27"/>
      <c r="O1758" s="27"/>
      <c r="P1758" s="9" t="s">
        <v>17</v>
      </c>
      <c r="Q1758" s="9"/>
      <c r="T1758" s="24" t="str">
        <f t="shared" si="27"/>
        <v>LV2014CSR2</v>
      </c>
    </row>
    <row r="1759" spans="1:20" ht="15" customHeight="1">
      <c r="A1759" s="20" t="s">
        <v>44</v>
      </c>
      <c r="B1759" s="20" t="s">
        <v>34</v>
      </c>
      <c r="C1759" s="20">
        <v>2014</v>
      </c>
      <c r="D1759" s="20" t="s">
        <v>5</v>
      </c>
      <c r="E1759" s="18" t="s">
        <v>3071</v>
      </c>
      <c r="F1759" s="20" t="s">
        <v>2</v>
      </c>
      <c r="G1759" s="18" t="s">
        <v>680</v>
      </c>
      <c r="H1759" s="18" t="s">
        <v>1</v>
      </c>
      <c r="I1759" s="20">
        <v>0.5</v>
      </c>
      <c r="J1759" s="21" t="s">
        <v>1260</v>
      </c>
      <c r="K1759" s="18" t="s">
        <v>1606</v>
      </c>
      <c r="L1759" s="18" t="s">
        <v>142</v>
      </c>
      <c r="M1759" s="21">
        <v>0.5</v>
      </c>
      <c r="N1759" s="27"/>
      <c r="O1759" s="27"/>
      <c r="P1759" s="9" t="s">
        <v>17</v>
      </c>
      <c r="Q1759" s="9"/>
      <c r="T1759" s="24" t="str">
        <f t="shared" si="27"/>
        <v>LV2014CSR2</v>
      </c>
    </row>
    <row r="1760" spans="1:20" ht="15" customHeight="1">
      <c r="A1760" s="20" t="s">
        <v>44</v>
      </c>
      <c r="B1760" s="20" t="s">
        <v>34</v>
      </c>
      <c r="C1760" s="20">
        <v>2014</v>
      </c>
      <c r="D1760" s="20" t="s">
        <v>5</v>
      </c>
      <c r="E1760" s="18" t="s">
        <v>3071</v>
      </c>
      <c r="F1760" s="20" t="s">
        <v>2</v>
      </c>
      <c r="G1760" s="18" t="s">
        <v>680</v>
      </c>
      <c r="H1760" s="18" t="s">
        <v>1</v>
      </c>
      <c r="I1760" s="20">
        <v>0.5</v>
      </c>
      <c r="J1760" s="21" t="s">
        <v>1261</v>
      </c>
      <c r="K1760" s="18" t="s">
        <v>1598</v>
      </c>
      <c r="L1760" s="18" t="s">
        <v>142</v>
      </c>
      <c r="M1760" s="21">
        <v>0.5</v>
      </c>
      <c r="N1760" s="27"/>
      <c r="O1760" s="27"/>
      <c r="P1760" s="9" t="s">
        <v>17</v>
      </c>
      <c r="Q1760" s="9"/>
      <c r="T1760" s="24" t="str">
        <f t="shared" si="27"/>
        <v>LV2014CSR2</v>
      </c>
    </row>
    <row r="1761" spans="1:20" ht="15" customHeight="1">
      <c r="A1761" s="20" t="s">
        <v>44</v>
      </c>
      <c r="B1761" s="20" t="s">
        <v>34</v>
      </c>
      <c r="C1761" s="20">
        <v>2014</v>
      </c>
      <c r="D1761" s="20" t="s">
        <v>5</v>
      </c>
      <c r="E1761" s="18" t="s">
        <v>3071</v>
      </c>
      <c r="F1761" s="20" t="s">
        <v>2</v>
      </c>
      <c r="G1761" s="18" t="s">
        <v>680</v>
      </c>
      <c r="H1761" s="18" t="s">
        <v>1</v>
      </c>
      <c r="I1761" s="20">
        <v>0.5</v>
      </c>
      <c r="J1761" s="21" t="s">
        <v>1262</v>
      </c>
      <c r="K1761" s="18" t="s">
        <v>1611</v>
      </c>
      <c r="L1761" s="18" t="s">
        <v>1149</v>
      </c>
      <c r="M1761" s="21">
        <v>0.25</v>
      </c>
      <c r="N1761" s="27"/>
      <c r="O1761" s="27"/>
      <c r="P1761" s="9" t="s">
        <v>17</v>
      </c>
      <c r="Q1761" s="9"/>
      <c r="T1761" s="24" t="str">
        <f t="shared" si="27"/>
        <v>LV2014CSR2</v>
      </c>
    </row>
    <row r="1762" spans="1:20" ht="15" customHeight="1">
      <c r="A1762" s="20" t="s">
        <v>44</v>
      </c>
      <c r="B1762" s="20" t="s">
        <v>34</v>
      </c>
      <c r="C1762" s="20">
        <v>2014</v>
      </c>
      <c r="D1762" s="20" t="s">
        <v>5</v>
      </c>
      <c r="E1762" s="18" t="s">
        <v>3071</v>
      </c>
      <c r="F1762" s="20" t="s">
        <v>2</v>
      </c>
      <c r="G1762" s="18" t="s">
        <v>680</v>
      </c>
      <c r="H1762" s="18" t="s">
        <v>1</v>
      </c>
      <c r="I1762" s="20">
        <v>0.5</v>
      </c>
      <c r="J1762" s="21" t="s">
        <v>1263</v>
      </c>
      <c r="K1762" s="18" t="s">
        <v>1608</v>
      </c>
      <c r="L1762" s="18" t="s">
        <v>142</v>
      </c>
      <c r="M1762" s="21">
        <v>0.5</v>
      </c>
      <c r="N1762" s="27"/>
      <c r="O1762" s="27"/>
      <c r="P1762" s="9" t="s">
        <v>17</v>
      </c>
      <c r="Q1762" s="9"/>
      <c r="T1762" s="24" t="str">
        <f t="shared" si="27"/>
        <v>LV2014CSR2</v>
      </c>
    </row>
    <row r="1763" spans="1:20" ht="15" customHeight="1">
      <c r="A1763" s="20" t="s">
        <v>44</v>
      </c>
      <c r="B1763" s="20" t="s">
        <v>34</v>
      </c>
      <c r="C1763" s="20">
        <v>2014</v>
      </c>
      <c r="D1763" s="20" t="s">
        <v>6</v>
      </c>
      <c r="E1763" s="18" t="s">
        <v>3072</v>
      </c>
      <c r="F1763" s="20" t="s">
        <v>2</v>
      </c>
      <c r="G1763" s="18" t="s">
        <v>679</v>
      </c>
      <c r="H1763" s="18" t="s">
        <v>906</v>
      </c>
      <c r="I1763" s="20">
        <v>0.25</v>
      </c>
      <c r="J1763" s="21" t="s">
        <v>1264</v>
      </c>
      <c r="K1763" s="18" t="s">
        <v>3075</v>
      </c>
      <c r="L1763" s="18" t="s">
        <v>1149</v>
      </c>
      <c r="M1763" s="21">
        <v>0.25</v>
      </c>
      <c r="N1763" s="27"/>
      <c r="O1763" s="27"/>
      <c r="P1763" s="9" t="s">
        <v>17</v>
      </c>
      <c r="Q1763" s="9"/>
      <c r="T1763" s="24" t="str">
        <f t="shared" si="27"/>
        <v>LV2014CSR3</v>
      </c>
    </row>
    <row r="1764" spans="1:20" ht="15" customHeight="1">
      <c r="A1764" s="20" t="s">
        <v>44</v>
      </c>
      <c r="B1764" s="20" t="s">
        <v>34</v>
      </c>
      <c r="C1764" s="20">
        <v>2014</v>
      </c>
      <c r="D1764" s="20" t="s">
        <v>6</v>
      </c>
      <c r="E1764" s="18" t="s">
        <v>3072</v>
      </c>
      <c r="F1764" s="20" t="s">
        <v>2</v>
      </c>
      <c r="G1764" s="18" t="s">
        <v>679</v>
      </c>
      <c r="H1764" s="18" t="s">
        <v>906</v>
      </c>
      <c r="I1764" s="20">
        <v>0.25</v>
      </c>
      <c r="J1764" s="21" t="s">
        <v>1260</v>
      </c>
      <c r="K1764" s="18" t="s">
        <v>1599</v>
      </c>
      <c r="L1764" s="18" t="s">
        <v>1149</v>
      </c>
      <c r="M1764" s="21">
        <v>0.25</v>
      </c>
      <c r="N1764" s="27"/>
      <c r="O1764" s="27"/>
      <c r="P1764" s="9" t="s">
        <v>17</v>
      </c>
      <c r="Q1764" s="9"/>
      <c r="T1764" s="24" t="str">
        <f t="shared" si="27"/>
        <v>LV2014CSR3</v>
      </c>
    </row>
    <row r="1765" spans="1:20" ht="15" customHeight="1">
      <c r="A1765" s="20" t="s">
        <v>44</v>
      </c>
      <c r="B1765" s="20" t="s">
        <v>34</v>
      </c>
      <c r="C1765" s="20">
        <v>2014</v>
      </c>
      <c r="D1765" s="20" t="s">
        <v>6</v>
      </c>
      <c r="E1765" s="18" t="s">
        <v>3072</v>
      </c>
      <c r="F1765" s="20" t="s">
        <v>2</v>
      </c>
      <c r="G1765" s="18" t="s">
        <v>679</v>
      </c>
      <c r="H1765" s="18" t="s">
        <v>906</v>
      </c>
      <c r="I1765" s="20">
        <v>0.25</v>
      </c>
      <c r="J1765" s="21" t="s">
        <v>1261</v>
      </c>
      <c r="K1765" s="18" t="s">
        <v>1607</v>
      </c>
      <c r="L1765" s="18" t="s">
        <v>1149</v>
      </c>
      <c r="M1765" s="21">
        <v>0.25</v>
      </c>
      <c r="N1765" s="27"/>
      <c r="O1765" s="27"/>
      <c r="P1765" s="9" t="s">
        <v>17</v>
      </c>
      <c r="Q1765" s="9"/>
      <c r="T1765" s="24" t="str">
        <f t="shared" si="27"/>
        <v>LV2014CSR3</v>
      </c>
    </row>
    <row r="1766" spans="1:20" ht="15" customHeight="1">
      <c r="A1766" s="20" t="s">
        <v>44</v>
      </c>
      <c r="B1766" s="20" t="s">
        <v>34</v>
      </c>
      <c r="C1766" s="20">
        <v>2014</v>
      </c>
      <c r="D1766" s="20" t="s">
        <v>6</v>
      </c>
      <c r="E1766" s="18" t="s">
        <v>3072</v>
      </c>
      <c r="F1766" s="20" t="s">
        <v>2</v>
      </c>
      <c r="G1766" s="18" t="s">
        <v>679</v>
      </c>
      <c r="H1766" s="18" t="s">
        <v>906</v>
      </c>
      <c r="I1766" s="20">
        <v>0.25</v>
      </c>
      <c r="J1766" s="21" t="s">
        <v>1262</v>
      </c>
      <c r="K1766" s="18" t="s">
        <v>1609</v>
      </c>
      <c r="L1766" s="18" t="s">
        <v>1149</v>
      </c>
      <c r="M1766" s="21">
        <v>0.25</v>
      </c>
      <c r="N1766" s="27"/>
      <c r="O1766" s="27"/>
      <c r="P1766" s="9" t="s">
        <v>17</v>
      </c>
      <c r="Q1766" s="9"/>
      <c r="T1766" s="24" t="str">
        <f t="shared" si="27"/>
        <v>LV2014CSR3</v>
      </c>
    </row>
    <row r="1767" spans="1:20" ht="15" customHeight="1">
      <c r="A1767" s="20" t="s">
        <v>44</v>
      </c>
      <c r="B1767" s="20" t="s">
        <v>34</v>
      </c>
      <c r="C1767" s="20">
        <v>2014</v>
      </c>
      <c r="D1767" s="20" t="s">
        <v>7</v>
      </c>
      <c r="E1767" s="18" t="s">
        <v>3073</v>
      </c>
      <c r="F1767" s="20" t="s">
        <v>2</v>
      </c>
      <c r="G1767" s="18" t="s">
        <v>681</v>
      </c>
      <c r="H1767" s="18" t="s">
        <v>1</v>
      </c>
      <c r="I1767" s="20">
        <v>0.5</v>
      </c>
      <c r="J1767" s="21" t="s">
        <v>1264</v>
      </c>
      <c r="K1767" s="18" t="s">
        <v>1600</v>
      </c>
      <c r="L1767" s="18" t="s">
        <v>142</v>
      </c>
      <c r="M1767" s="21">
        <v>0.5</v>
      </c>
      <c r="N1767" s="27"/>
      <c r="O1767" s="27"/>
      <c r="P1767" s="9" t="s">
        <v>17</v>
      </c>
      <c r="Q1767" s="9"/>
      <c r="T1767" s="24" t="str">
        <f t="shared" si="27"/>
        <v>LV2014CSR4</v>
      </c>
    </row>
    <row r="1768" spans="1:20" ht="15" customHeight="1">
      <c r="A1768" s="20" t="s">
        <v>44</v>
      </c>
      <c r="B1768" s="20" t="s">
        <v>34</v>
      </c>
      <c r="C1768" s="20">
        <v>2014</v>
      </c>
      <c r="D1768" s="20" t="s">
        <v>7</v>
      </c>
      <c r="E1768" s="18" t="s">
        <v>3073</v>
      </c>
      <c r="F1768" s="20" t="s">
        <v>2</v>
      </c>
      <c r="G1768" s="18" t="s">
        <v>681</v>
      </c>
      <c r="H1768" s="18" t="s">
        <v>1</v>
      </c>
      <c r="I1768" s="20">
        <v>0.5</v>
      </c>
      <c r="J1768" s="21" t="s">
        <v>1260</v>
      </c>
      <c r="K1768" s="18" t="s">
        <v>1601</v>
      </c>
      <c r="L1768" s="18" t="s">
        <v>142</v>
      </c>
      <c r="M1768" s="21">
        <v>0.5</v>
      </c>
      <c r="N1768" s="27"/>
      <c r="O1768" s="27"/>
      <c r="P1768" s="9" t="s">
        <v>17</v>
      </c>
      <c r="Q1768" s="9"/>
      <c r="T1768" s="24" t="str">
        <f t="shared" si="27"/>
        <v>LV2014CSR4</v>
      </c>
    </row>
    <row r="1769" spans="1:20" ht="15" customHeight="1">
      <c r="A1769" s="20" t="s">
        <v>44</v>
      </c>
      <c r="B1769" s="20" t="s">
        <v>34</v>
      </c>
      <c r="C1769" s="20">
        <v>2014</v>
      </c>
      <c r="D1769" s="20" t="s">
        <v>7</v>
      </c>
      <c r="E1769" s="18" t="s">
        <v>3073</v>
      </c>
      <c r="F1769" s="20" t="s">
        <v>2</v>
      </c>
      <c r="G1769" s="18" t="s">
        <v>681</v>
      </c>
      <c r="H1769" s="18" t="s">
        <v>1</v>
      </c>
      <c r="I1769" s="20">
        <v>0.5</v>
      </c>
      <c r="J1769" s="21" t="s">
        <v>1261</v>
      </c>
      <c r="K1769" s="18" t="s">
        <v>1602</v>
      </c>
      <c r="L1769" s="18" t="s">
        <v>142</v>
      </c>
      <c r="M1769" s="21">
        <v>0.5</v>
      </c>
      <c r="N1769" s="27"/>
      <c r="O1769" s="27"/>
      <c r="P1769" s="9" t="s">
        <v>17</v>
      </c>
      <c r="Q1769" s="9"/>
      <c r="T1769" s="24" t="str">
        <f t="shared" si="27"/>
        <v>LV2014CSR4</v>
      </c>
    </row>
    <row r="1770" spans="1:20" ht="15" customHeight="1">
      <c r="A1770" s="20" t="s">
        <v>44</v>
      </c>
      <c r="B1770" s="20" t="s">
        <v>34</v>
      </c>
      <c r="C1770" s="20">
        <v>2014</v>
      </c>
      <c r="D1770" s="20" t="s">
        <v>8</v>
      </c>
      <c r="E1770" s="18" t="s">
        <v>3076</v>
      </c>
      <c r="F1770" s="20" t="s">
        <v>2</v>
      </c>
      <c r="G1770" s="18" t="s">
        <v>682</v>
      </c>
      <c r="H1770" s="18" t="s">
        <v>1</v>
      </c>
      <c r="I1770" s="20">
        <v>0.5</v>
      </c>
      <c r="J1770" s="21" t="s">
        <v>1264</v>
      </c>
      <c r="K1770" s="18" t="s">
        <v>1610</v>
      </c>
      <c r="L1770" s="18" t="s">
        <v>1174</v>
      </c>
      <c r="M1770" s="21">
        <v>0.75</v>
      </c>
      <c r="N1770" s="27"/>
      <c r="O1770" s="27"/>
      <c r="P1770" s="9" t="s">
        <v>17</v>
      </c>
      <c r="Q1770" s="9"/>
      <c r="T1770" s="24" t="str">
        <f t="shared" si="27"/>
        <v>LV2014CSR5</v>
      </c>
    </row>
    <row r="1771" spans="1:20" ht="15" customHeight="1">
      <c r="A1771" s="20" t="s">
        <v>44</v>
      </c>
      <c r="B1771" s="20" t="s">
        <v>34</v>
      </c>
      <c r="C1771" s="20">
        <v>2014</v>
      </c>
      <c r="D1771" s="20" t="s">
        <v>8</v>
      </c>
      <c r="E1771" s="18" t="s">
        <v>3076</v>
      </c>
      <c r="F1771" s="20" t="s">
        <v>2</v>
      </c>
      <c r="G1771" s="18" t="s">
        <v>682</v>
      </c>
      <c r="H1771" s="18" t="s">
        <v>1</v>
      </c>
      <c r="I1771" s="20">
        <v>0.5</v>
      </c>
      <c r="J1771" s="21" t="s">
        <v>1260</v>
      </c>
      <c r="K1771" s="18" t="s">
        <v>3077</v>
      </c>
      <c r="L1771" s="18" t="s">
        <v>142</v>
      </c>
      <c r="M1771" s="21">
        <v>0.5</v>
      </c>
      <c r="N1771" s="27"/>
      <c r="O1771" s="27"/>
      <c r="P1771" s="9" t="s">
        <v>17</v>
      </c>
      <c r="Q1771" s="9"/>
      <c r="T1771" s="24" t="str">
        <f t="shared" si="27"/>
        <v>LV2014CSR5</v>
      </c>
    </row>
    <row r="1772" spans="1:20" ht="15" customHeight="1">
      <c r="A1772" s="20" t="s">
        <v>44</v>
      </c>
      <c r="B1772" s="20" t="s">
        <v>34</v>
      </c>
      <c r="C1772" s="20">
        <v>2014</v>
      </c>
      <c r="D1772" s="20" t="s">
        <v>8</v>
      </c>
      <c r="E1772" s="18" t="s">
        <v>3076</v>
      </c>
      <c r="F1772" s="20" t="s">
        <v>2</v>
      </c>
      <c r="G1772" s="18" t="s">
        <v>682</v>
      </c>
      <c r="H1772" s="18" t="s">
        <v>1</v>
      </c>
      <c r="I1772" s="20">
        <v>0.5</v>
      </c>
      <c r="J1772" s="21" t="s">
        <v>1261</v>
      </c>
      <c r="K1772" s="18" t="s">
        <v>1603</v>
      </c>
      <c r="L1772" s="18" t="s">
        <v>1149</v>
      </c>
      <c r="M1772" s="21">
        <v>0.25</v>
      </c>
      <c r="N1772" s="27"/>
      <c r="O1772" s="27"/>
      <c r="P1772" s="9" t="s">
        <v>17</v>
      </c>
      <c r="Q1772" s="9"/>
      <c r="T1772" s="24" t="str">
        <f t="shared" si="27"/>
        <v>LV2014CSR5</v>
      </c>
    </row>
    <row r="1773" spans="1:20" ht="15" customHeight="1">
      <c r="A1773" s="20" t="s">
        <v>44</v>
      </c>
      <c r="B1773" s="20" t="s">
        <v>34</v>
      </c>
      <c r="C1773" s="20">
        <v>2015</v>
      </c>
      <c r="D1773" s="20" t="s">
        <v>4</v>
      </c>
      <c r="E1773" s="19" t="s">
        <v>3875</v>
      </c>
      <c r="F1773" s="20" t="s">
        <v>11</v>
      </c>
      <c r="G1773" s="18" t="s">
        <v>1914</v>
      </c>
      <c r="H1773" s="18" t="s">
        <v>3874</v>
      </c>
      <c r="I1773" s="20" t="s">
        <v>2119</v>
      </c>
      <c r="J1773" s="21" t="s">
        <v>1264</v>
      </c>
      <c r="K1773" s="18" t="s">
        <v>2015</v>
      </c>
      <c r="L1773" s="18" t="s">
        <v>2119</v>
      </c>
      <c r="M1773" s="21" t="s">
        <v>2119</v>
      </c>
      <c r="N1773" s="27"/>
      <c r="O1773" s="27"/>
      <c r="P1773" s="9" t="s">
        <v>17</v>
      </c>
      <c r="Q1773" s="9"/>
      <c r="T1773" s="24" t="str">
        <f t="shared" si="27"/>
        <v>LV2015CSR1</v>
      </c>
    </row>
    <row r="1774" spans="1:20" ht="15" customHeight="1">
      <c r="A1774" s="20" t="s">
        <v>44</v>
      </c>
      <c r="B1774" s="20" t="s">
        <v>34</v>
      </c>
      <c r="C1774" s="20">
        <v>2015</v>
      </c>
      <c r="D1774" s="20" t="s">
        <v>5</v>
      </c>
      <c r="E1774" s="19" t="s">
        <v>3876</v>
      </c>
      <c r="F1774" s="20" t="s">
        <v>2</v>
      </c>
      <c r="G1774" s="18" t="s">
        <v>2166</v>
      </c>
      <c r="H1774" s="18" t="s">
        <v>1</v>
      </c>
      <c r="I1774" s="20">
        <v>0.5</v>
      </c>
      <c r="J1774" s="21" t="s">
        <v>1264</v>
      </c>
      <c r="K1774" s="18" t="s">
        <v>2077</v>
      </c>
      <c r="L1774" s="18" t="s">
        <v>142</v>
      </c>
      <c r="M1774" s="21">
        <v>0.5</v>
      </c>
      <c r="N1774" s="27"/>
      <c r="O1774" s="27"/>
      <c r="P1774" s="9" t="s">
        <v>17</v>
      </c>
      <c r="Q1774" s="9"/>
      <c r="T1774" s="24" t="str">
        <f t="shared" si="27"/>
        <v>LV2015CSR2</v>
      </c>
    </row>
    <row r="1775" spans="1:20" ht="15" customHeight="1">
      <c r="A1775" s="20" t="s">
        <v>44</v>
      </c>
      <c r="B1775" s="20" t="s">
        <v>34</v>
      </c>
      <c r="C1775" s="20">
        <v>2015</v>
      </c>
      <c r="D1775" s="20" t="s">
        <v>5</v>
      </c>
      <c r="E1775" s="19" t="s">
        <v>3876</v>
      </c>
      <c r="F1775" s="20" t="s">
        <v>2</v>
      </c>
      <c r="G1775" s="18" t="s">
        <v>2166</v>
      </c>
      <c r="H1775" s="18" t="s">
        <v>1</v>
      </c>
      <c r="I1775" s="20">
        <v>0.5</v>
      </c>
      <c r="J1775" s="21" t="s">
        <v>1260</v>
      </c>
      <c r="K1775" s="18" t="s">
        <v>2078</v>
      </c>
      <c r="L1775" s="18" t="s">
        <v>142</v>
      </c>
      <c r="M1775" s="21">
        <v>0.5</v>
      </c>
      <c r="N1775" s="27"/>
      <c r="O1775" s="27"/>
      <c r="P1775" s="9" t="s">
        <v>17</v>
      </c>
      <c r="Q1775" s="9"/>
      <c r="T1775" s="24" t="str">
        <f t="shared" si="27"/>
        <v>LV2015CSR2</v>
      </c>
    </row>
    <row r="1776" spans="1:20" ht="15" customHeight="1">
      <c r="A1776" s="20" t="s">
        <v>44</v>
      </c>
      <c r="B1776" s="20" t="s">
        <v>34</v>
      </c>
      <c r="C1776" s="20">
        <v>2015</v>
      </c>
      <c r="D1776" s="20" t="s">
        <v>5</v>
      </c>
      <c r="E1776" s="19" t="s">
        <v>3876</v>
      </c>
      <c r="F1776" s="20" t="s">
        <v>2</v>
      </c>
      <c r="G1776" s="18" t="s">
        <v>2166</v>
      </c>
      <c r="H1776" s="18" t="s">
        <v>1</v>
      </c>
      <c r="I1776" s="20">
        <v>0.5</v>
      </c>
      <c r="J1776" s="21" t="s">
        <v>1261</v>
      </c>
      <c r="K1776" s="18" t="s">
        <v>2079</v>
      </c>
      <c r="L1776" s="18" t="s">
        <v>142</v>
      </c>
      <c r="M1776" s="21">
        <v>0.5</v>
      </c>
      <c r="N1776" s="27"/>
      <c r="O1776" s="27"/>
      <c r="P1776" s="9" t="s">
        <v>17</v>
      </c>
      <c r="Q1776" s="9"/>
      <c r="T1776" s="24" t="str">
        <f t="shared" si="27"/>
        <v>LV2015CSR2</v>
      </c>
    </row>
    <row r="1777" spans="1:20" ht="15" customHeight="1">
      <c r="A1777" s="20" t="s">
        <v>44</v>
      </c>
      <c r="B1777" s="20" t="s">
        <v>34</v>
      </c>
      <c r="C1777" s="20">
        <v>2015</v>
      </c>
      <c r="D1777" s="20" t="s">
        <v>6</v>
      </c>
      <c r="E1777" s="19" t="s">
        <v>3877</v>
      </c>
      <c r="F1777" s="20" t="s">
        <v>2</v>
      </c>
      <c r="G1777" s="18" t="s">
        <v>2167</v>
      </c>
      <c r="H1777" s="18" t="s">
        <v>906</v>
      </c>
      <c r="I1777" s="20">
        <v>0.25</v>
      </c>
      <c r="J1777" s="21" t="s">
        <v>1264</v>
      </c>
      <c r="K1777" s="18" t="s">
        <v>2080</v>
      </c>
      <c r="L1777" s="18" t="s">
        <v>1149</v>
      </c>
      <c r="M1777" s="21">
        <v>0.25</v>
      </c>
      <c r="N1777" s="27"/>
      <c r="O1777" s="27"/>
      <c r="P1777" s="9" t="s">
        <v>17</v>
      </c>
      <c r="Q1777" s="9"/>
      <c r="T1777" s="24" t="str">
        <f t="shared" si="27"/>
        <v>LV2015CSR3</v>
      </c>
    </row>
    <row r="1778" spans="1:20" ht="15" customHeight="1">
      <c r="A1778" s="20" t="s">
        <v>44</v>
      </c>
      <c r="B1778" s="20" t="s">
        <v>34</v>
      </c>
      <c r="C1778" s="20">
        <v>2015</v>
      </c>
      <c r="D1778" s="20" t="s">
        <v>6</v>
      </c>
      <c r="E1778" s="19" t="s">
        <v>3877</v>
      </c>
      <c r="F1778" s="20" t="s">
        <v>2</v>
      </c>
      <c r="G1778" s="18" t="s">
        <v>2167</v>
      </c>
      <c r="H1778" s="18" t="s">
        <v>906</v>
      </c>
      <c r="I1778" s="20">
        <v>0.25</v>
      </c>
      <c r="J1778" s="21" t="s">
        <v>1260</v>
      </c>
      <c r="K1778" s="18" t="s">
        <v>2081</v>
      </c>
      <c r="L1778" s="18" t="s">
        <v>142</v>
      </c>
      <c r="M1778" s="21">
        <v>0.5</v>
      </c>
      <c r="N1778" s="27"/>
      <c r="O1778" s="27"/>
      <c r="P1778" s="9" t="s">
        <v>17</v>
      </c>
      <c r="Q1778" s="9"/>
      <c r="T1778" s="24" t="str">
        <f t="shared" si="27"/>
        <v>LV2015CSR3</v>
      </c>
    </row>
    <row r="1779" spans="1:20" ht="15" customHeight="1">
      <c r="A1779" s="20" t="s">
        <v>44</v>
      </c>
      <c r="B1779" s="20" t="s">
        <v>34</v>
      </c>
      <c r="C1779" s="20">
        <v>2015</v>
      </c>
      <c r="D1779" s="20" t="s">
        <v>6</v>
      </c>
      <c r="E1779" s="19" t="s">
        <v>3877</v>
      </c>
      <c r="F1779" s="20" t="s">
        <v>2</v>
      </c>
      <c r="G1779" s="18" t="s">
        <v>2167</v>
      </c>
      <c r="H1779" s="18" t="s">
        <v>906</v>
      </c>
      <c r="I1779" s="20">
        <v>0.25</v>
      </c>
      <c r="J1779" s="21" t="s">
        <v>1261</v>
      </c>
      <c r="K1779" s="18" t="s">
        <v>2082</v>
      </c>
      <c r="L1779" s="18" t="s">
        <v>1149</v>
      </c>
      <c r="M1779" s="21">
        <v>0.25</v>
      </c>
      <c r="N1779" s="27"/>
      <c r="O1779" s="27"/>
      <c r="P1779" s="9" t="s">
        <v>17</v>
      </c>
      <c r="Q1779" s="9"/>
      <c r="T1779" s="24" t="str">
        <f t="shared" si="27"/>
        <v>LV2015CSR3</v>
      </c>
    </row>
    <row r="1780" spans="1:20" ht="15" customHeight="1">
      <c r="A1780" s="20" t="s">
        <v>44</v>
      </c>
      <c r="B1780" s="20" t="s">
        <v>34</v>
      </c>
      <c r="C1780" s="20">
        <v>2015</v>
      </c>
      <c r="D1780" s="20" t="s">
        <v>6</v>
      </c>
      <c r="E1780" s="19" t="s">
        <v>3877</v>
      </c>
      <c r="F1780" s="20" t="s">
        <v>2</v>
      </c>
      <c r="G1780" s="18" t="s">
        <v>2167</v>
      </c>
      <c r="H1780" s="18" t="s">
        <v>906</v>
      </c>
      <c r="I1780" s="20">
        <v>0.25</v>
      </c>
      <c r="J1780" s="21" t="s">
        <v>1262</v>
      </c>
      <c r="K1780" s="18" t="s">
        <v>2083</v>
      </c>
      <c r="L1780" s="18" t="s">
        <v>1149</v>
      </c>
      <c r="M1780" s="21">
        <v>0.25</v>
      </c>
      <c r="N1780" s="27"/>
      <c r="O1780" s="27"/>
      <c r="P1780" s="9" t="s">
        <v>17</v>
      </c>
      <c r="Q1780" s="9"/>
      <c r="T1780" s="24" t="str">
        <f t="shared" si="27"/>
        <v>LV2015CSR3</v>
      </c>
    </row>
    <row r="1781" spans="1:20" ht="15" customHeight="1">
      <c r="A1781" s="20" t="s">
        <v>44</v>
      </c>
      <c r="B1781" s="20" t="s">
        <v>34</v>
      </c>
      <c r="C1781" s="20">
        <v>2015</v>
      </c>
      <c r="D1781" s="20" t="s">
        <v>7</v>
      </c>
      <c r="E1781" s="18" t="s">
        <v>1055</v>
      </c>
      <c r="F1781" s="20" t="s">
        <v>2</v>
      </c>
      <c r="G1781" s="18" t="s">
        <v>2168</v>
      </c>
      <c r="H1781" s="18" t="s">
        <v>906</v>
      </c>
      <c r="I1781" s="20">
        <v>0.25</v>
      </c>
      <c r="J1781" s="21" t="s">
        <v>1264</v>
      </c>
      <c r="K1781" s="18" t="s">
        <v>2087</v>
      </c>
      <c r="L1781" s="18" t="s">
        <v>142</v>
      </c>
      <c r="M1781" s="21">
        <v>0.5</v>
      </c>
      <c r="N1781" s="27"/>
      <c r="O1781" s="27"/>
      <c r="P1781" s="9" t="s">
        <v>17</v>
      </c>
      <c r="Q1781" s="9"/>
      <c r="T1781" s="24" t="str">
        <f t="shared" si="27"/>
        <v>LV2015CSR4</v>
      </c>
    </row>
    <row r="1782" spans="1:20" ht="15" customHeight="1">
      <c r="A1782" s="20" t="s">
        <v>44</v>
      </c>
      <c r="B1782" s="20" t="s">
        <v>34</v>
      </c>
      <c r="C1782" s="20">
        <v>2015</v>
      </c>
      <c r="D1782" s="20" t="s">
        <v>7</v>
      </c>
      <c r="E1782" s="18" t="s">
        <v>1055</v>
      </c>
      <c r="F1782" s="20" t="s">
        <v>2</v>
      </c>
      <c r="G1782" s="18" t="s">
        <v>2168</v>
      </c>
      <c r="H1782" s="18" t="s">
        <v>906</v>
      </c>
      <c r="I1782" s="20">
        <v>0.25</v>
      </c>
      <c r="J1782" s="21" t="s">
        <v>1260</v>
      </c>
      <c r="K1782" s="18" t="s">
        <v>2084</v>
      </c>
      <c r="L1782" s="18" t="s">
        <v>1149</v>
      </c>
      <c r="M1782" s="21">
        <v>0.25</v>
      </c>
      <c r="N1782" s="27"/>
      <c r="O1782" s="27"/>
      <c r="P1782" s="9" t="s">
        <v>17</v>
      </c>
      <c r="Q1782" s="9"/>
      <c r="T1782" s="24" t="str">
        <f t="shared" si="27"/>
        <v>LV2015CSR4</v>
      </c>
    </row>
    <row r="1783" spans="1:20" ht="15" customHeight="1">
      <c r="A1783" s="20" t="s">
        <v>44</v>
      </c>
      <c r="B1783" s="20" t="s">
        <v>34</v>
      </c>
      <c r="C1783" s="20">
        <v>2015</v>
      </c>
      <c r="D1783" s="20" t="s">
        <v>7</v>
      </c>
      <c r="E1783" s="18" t="s">
        <v>1055</v>
      </c>
      <c r="F1783" s="20" t="s">
        <v>2</v>
      </c>
      <c r="G1783" s="18" t="s">
        <v>2168</v>
      </c>
      <c r="H1783" s="18" t="s">
        <v>906</v>
      </c>
      <c r="I1783" s="20">
        <v>0.25</v>
      </c>
      <c r="J1783" s="21" t="s">
        <v>1261</v>
      </c>
      <c r="K1783" s="18" t="s">
        <v>2085</v>
      </c>
      <c r="L1783" s="18" t="s">
        <v>142</v>
      </c>
      <c r="M1783" s="21">
        <v>0.5</v>
      </c>
      <c r="N1783" s="27"/>
      <c r="O1783" s="27"/>
      <c r="P1783" s="9" t="s">
        <v>17</v>
      </c>
      <c r="Q1783" s="9"/>
      <c r="T1783" s="24" t="str">
        <f t="shared" si="27"/>
        <v>LV2015CSR4</v>
      </c>
    </row>
    <row r="1784" spans="1:20" ht="15" customHeight="1">
      <c r="A1784" s="20" t="s">
        <v>44</v>
      </c>
      <c r="B1784" s="20" t="s">
        <v>34</v>
      </c>
      <c r="C1784" s="20">
        <v>2015</v>
      </c>
      <c r="D1784" s="20" t="s">
        <v>7</v>
      </c>
      <c r="E1784" s="18" t="s">
        <v>1055</v>
      </c>
      <c r="F1784" s="20" t="s">
        <v>2</v>
      </c>
      <c r="G1784" s="18" t="s">
        <v>2168</v>
      </c>
      <c r="H1784" s="18" t="s">
        <v>906</v>
      </c>
      <c r="I1784" s="20">
        <v>0.25</v>
      </c>
      <c r="J1784" s="21" t="s">
        <v>1262</v>
      </c>
      <c r="K1784" s="18" t="s">
        <v>2086</v>
      </c>
      <c r="L1784" s="18" t="s">
        <v>1164</v>
      </c>
      <c r="M1784" s="21">
        <v>0</v>
      </c>
      <c r="N1784" s="27"/>
      <c r="O1784" s="27"/>
      <c r="P1784" s="9" t="s">
        <v>17</v>
      </c>
      <c r="Q1784" s="9"/>
      <c r="T1784" s="24" t="str">
        <f t="shared" si="27"/>
        <v>LV2015CSR4</v>
      </c>
    </row>
    <row r="1785" spans="1:20" ht="15" customHeight="1">
      <c r="A1785" s="20" t="s">
        <v>44</v>
      </c>
      <c r="B1785" s="20" t="s">
        <v>34</v>
      </c>
      <c r="C1785" s="20">
        <v>2016</v>
      </c>
      <c r="D1785" s="20" t="s">
        <v>4</v>
      </c>
      <c r="E1785" s="18" t="s">
        <v>2431</v>
      </c>
      <c r="F1785" s="20" t="s">
        <v>11</v>
      </c>
      <c r="G1785" s="18" t="s">
        <v>2432</v>
      </c>
      <c r="H1785" s="18" t="s">
        <v>906</v>
      </c>
      <c r="I1785" s="20">
        <v>0.25</v>
      </c>
      <c r="J1785" s="21" t="s">
        <v>1264</v>
      </c>
      <c r="K1785" s="18" t="s">
        <v>2433</v>
      </c>
      <c r="L1785" s="18" t="s">
        <v>1149</v>
      </c>
      <c r="M1785" s="21">
        <v>0.25</v>
      </c>
      <c r="N1785" s="27"/>
      <c r="O1785" s="27"/>
      <c r="P1785" s="9" t="s">
        <v>17</v>
      </c>
      <c r="Q1785" s="9"/>
      <c r="T1785" s="24" t="str">
        <f t="shared" si="27"/>
        <v>LV2016CSR1</v>
      </c>
    </row>
    <row r="1786" spans="1:20" ht="15" customHeight="1">
      <c r="A1786" s="20" t="s">
        <v>44</v>
      </c>
      <c r="B1786" s="20" t="s">
        <v>34</v>
      </c>
      <c r="C1786" s="20">
        <v>2016</v>
      </c>
      <c r="D1786" s="20" t="s">
        <v>4</v>
      </c>
      <c r="E1786" s="18" t="s">
        <v>2431</v>
      </c>
      <c r="F1786" s="20" t="s">
        <v>11</v>
      </c>
      <c r="G1786" s="18" t="s">
        <v>2432</v>
      </c>
      <c r="H1786" s="18" t="s">
        <v>906</v>
      </c>
      <c r="I1786" s="20">
        <v>0.25</v>
      </c>
      <c r="J1786" s="21" t="s">
        <v>1260</v>
      </c>
      <c r="K1786" s="18" t="s">
        <v>2434</v>
      </c>
      <c r="L1786" s="18" t="s">
        <v>142</v>
      </c>
      <c r="M1786" s="21">
        <v>0.5</v>
      </c>
      <c r="N1786" s="27"/>
      <c r="O1786" s="27"/>
      <c r="P1786" s="9" t="s">
        <v>17</v>
      </c>
      <c r="Q1786" s="9"/>
      <c r="T1786" s="24" t="str">
        <f t="shared" si="27"/>
        <v>LV2016CSR1</v>
      </c>
    </row>
    <row r="1787" spans="1:20" ht="15" customHeight="1">
      <c r="A1787" s="20" t="s">
        <v>44</v>
      </c>
      <c r="B1787" s="20" t="s">
        <v>34</v>
      </c>
      <c r="C1787" s="20">
        <v>2016</v>
      </c>
      <c r="D1787" s="20" t="s">
        <v>5</v>
      </c>
      <c r="E1787" s="18" t="s">
        <v>2436</v>
      </c>
      <c r="F1787" s="20" t="s">
        <v>2</v>
      </c>
      <c r="G1787" s="18" t="s">
        <v>2435</v>
      </c>
      <c r="H1787" s="18" t="s">
        <v>906</v>
      </c>
      <c r="I1787" s="20">
        <v>0.25</v>
      </c>
      <c r="J1787" s="21" t="s">
        <v>1264</v>
      </c>
      <c r="K1787" s="18" t="s">
        <v>2437</v>
      </c>
      <c r="L1787" s="18" t="s">
        <v>1149</v>
      </c>
      <c r="M1787" s="21">
        <v>0.25</v>
      </c>
      <c r="N1787" s="27"/>
      <c r="O1787" s="27"/>
      <c r="P1787" s="9" t="s">
        <v>17</v>
      </c>
      <c r="Q1787" s="9"/>
      <c r="T1787" s="24" t="str">
        <f t="shared" si="27"/>
        <v>LV2016CSR2</v>
      </c>
    </row>
    <row r="1788" spans="1:20" ht="15" customHeight="1">
      <c r="A1788" s="20" t="s">
        <v>44</v>
      </c>
      <c r="B1788" s="20" t="s">
        <v>34</v>
      </c>
      <c r="C1788" s="20">
        <v>2016</v>
      </c>
      <c r="D1788" s="20" t="s">
        <v>5</v>
      </c>
      <c r="E1788" s="18" t="s">
        <v>2436</v>
      </c>
      <c r="F1788" s="20" t="s">
        <v>2</v>
      </c>
      <c r="G1788" s="18" t="s">
        <v>2435</v>
      </c>
      <c r="H1788" s="18" t="s">
        <v>906</v>
      </c>
      <c r="I1788" s="20">
        <v>0.25</v>
      </c>
      <c r="J1788" s="21" t="s">
        <v>1260</v>
      </c>
      <c r="K1788" s="18" t="s">
        <v>2438</v>
      </c>
      <c r="L1788" s="18" t="s">
        <v>142</v>
      </c>
      <c r="M1788" s="21">
        <v>0.5</v>
      </c>
      <c r="N1788" s="27"/>
      <c r="O1788" s="27"/>
      <c r="P1788" s="9" t="s">
        <v>17</v>
      </c>
      <c r="Q1788" s="9"/>
      <c r="T1788" s="24" t="str">
        <f t="shared" si="27"/>
        <v>LV2016CSR2</v>
      </c>
    </row>
    <row r="1789" spans="1:20" ht="15" customHeight="1">
      <c r="A1789" s="20" t="s">
        <v>44</v>
      </c>
      <c r="B1789" s="20" t="s">
        <v>34</v>
      </c>
      <c r="C1789" s="20">
        <v>2016</v>
      </c>
      <c r="D1789" s="20" t="s">
        <v>5</v>
      </c>
      <c r="E1789" s="18" t="s">
        <v>2436</v>
      </c>
      <c r="F1789" s="20" t="s">
        <v>2</v>
      </c>
      <c r="G1789" s="18" t="s">
        <v>2435</v>
      </c>
      <c r="H1789" s="18" t="s">
        <v>906</v>
      </c>
      <c r="I1789" s="20">
        <v>0.25</v>
      </c>
      <c r="J1789" s="21" t="s">
        <v>1261</v>
      </c>
      <c r="K1789" s="18" t="s">
        <v>2439</v>
      </c>
      <c r="L1789" s="18" t="s">
        <v>142</v>
      </c>
      <c r="M1789" s="21">
        <v>0.5</v>
      </c>
      <c r="N1789" s="27"/>
      <c r="O1789" s="27"/>
      <c r="P1789" s="9" t="s">
        <v>17</v>
      </c>
      <c r="Q1789" s="9"/>
      <c r="T1789" s="24" t="str">
        <f t="shared" si="27"/>
        <v>LV2016CSR2</v>
      </c>
    </row>
    <row r="1790" spans="1:20" ht="15" customHeight="1">
      <c r="A1790" s="20" t="s">
        <v>44</v>
      </c>
      <c r="B1790" s="20" t="s">
        <v>34</v>
      </c>
      <c r="C1790" s="20">
        <v>2016</v>
      </c>
      <c r="D1790" s="20" t="s">
        <v>5</v>
      </c>
      <c r="E1790" s="18" t="s">
        <v>2436</v>
      </c>
      <c r="F1790" s="20" t="s">
        <v>2</v>
      </c>
      <c r="G1790" s="18" t="s">
        <v>2435</v>
      </c>
      <c r="H1790" s="18" t="s">
        <v>906</v>
      </c>
      <c r="I1790" s="20">
        <v>0.25</v>
      </c>
      <c r="J1790" s="21" t="s">
        <v>1262</v>
      </c>
      <c r="K1790" s="18" t="s">
        <v>2440</v>
      </c>
      <c r="L1790" s="18" t="s">
        <v>1149</v>
      </c>
      <c r="M1790" s="21">
        <v>0.25</v>
      </c>
      <c r="N1790" s="27"/>
      <c r="O1790" s="27"/>
      <c r="P1790" s="9" t="s">
        <v>17</v>
      </c>
      <c r="Q1790" s="9"/>
      <c r="T1790" s="24" t="str">
        <f t="shared" si="27"/>
        <v>LV2016CSR2</v>
      </c>
    </row>
    <row r="1791" spans="1:20" ht="15" customHeight="1">
      <c r="A1791" s="20" t="s">
        <v>44</v>
      </c>
      <c r="B1791" s="20" t="s">
        <v>34</v>
      </c>
      <c r="C1791" s="20">
        <v>2016</v>
      </c>
      <c r="D1791" s="20" t="s">
        <v>6</v>
      </c>
      <c r="E1791" s="18" t="s">
        <v>2441</v>
      </c>
      <c r="F1791" s="20" t="s">
        <v>2</v>
      </c>
      <c r="G1791" s="18" t="s">
        <v>2442</v>
      </c>
      <c r="H1791" s="18" t="s">
        <v>1</v>
      </c>
      <c r="I1791" s="20">
        <v>0.5</v>
      </c>
      <c r="J1791" s="21" t="s">
        <v>1264</v>
      </c>
      <c r="K1791" s="18" t="s">
        <v>2443</v>
      </c>
      <c r="L1791" s="18" t="s">
        <v>142</v>
      </c>
      <c r="M1791" s="21">
        <v>0.5</v>
      </c>
      <c r="N1791" s="27"/>
      <c r="O1791" s="27"/>
      <c r="P1791" s="9" t="s">
        <v>17</v>
      </c>
      <c r="Q1791" s="9"/>
      <c r="T1791" s="24" t="str">
        <f t="shared" si="27"/>
        <v>LV2016CSR3</v>
      </c>
    </row>
    <row r="1792" spans="1:20" ht="15" customHeight="1">
      <c r="A1792" s="20" t="s">
        <v>44</v>
      </c>
      <c r="B1792" s="20" t="s">
        <v>34</v>
      </c>
      <c r="C1792" s="20">
        <v>2016</v>
      </c>
      <c r="D1792" s="20" t="s">
        <v>6</v>
      </c>
      <c r="E1792" s="18" t="s">
        <v>2441</v>
      </c>
      <c r="F1792" s="20" t="s">
        <v>2</v>
      </c>
      <c r="G1792" s="18" t="s">
        <v>2442</v>
      </c>
      <c r="H1792" s="18" t="s">
        <v>1</v>
      </c>
      <c r="I1792" s="20">
        <v>0.5</v>
      </c>
      <c r="J1792" s="21" t="s">
        <v>1260</v>
      </c>
      <c r="K1792" s="18" t="s">
        <v>2444</v>
      </c>
      <c r="L1792" s="18" t="s">
        <v>1149</v>
      </c>
      <c r="M1792" s="21">
        <v>0.25</v>
      </c>
      <c r="N1792" s="27"/>
      <c r="O1792" s="27"/>
      <c r="P1792" s="9" t="s">
        <v>17</v>
      </c>
      <c r="Q1792" s="9"/>
      <c r="T1792" s="24" t="str">
        <f t="shared" si="27"/>
        <v>LV2016CSR3</v>
      </c>
    </row>
    <row r="1793" spans="1:20" ht="15" customHeight="1">
      <c r="A1793" s="20" t="s">
        <v>44</v>
      </c>
      <c r="B1793" s="20" t="s">
        <v>34</v>
      </c>
      <c r="C1793" s="20">
        <v>2016</v>
      </c>
      <c r="D1793" s="20" t="s">
        <v>6</v>
      </c>
      <c r="E1793" s="18" t="s">
        <v>2441</v>
      </c>
      <c r="F1793" s="20" t="s">
        <v>2</v>
      </c>
      <c r="G1793" s="18" t="s">
        <v>2442</v>
      </c>
      <c r="H1793" s="18" t="s">
        <v>1</v>
      </c>
      <c r="I1793" s="20">
        <v>0.5</v>
      </c>
      <c r="J1793" s="21" t="s">
        <v>1261</v>
      </c>
      <c r="K1793" s="18" t="s">
        <v>2445</v>
      </c>
      <c r="L1793" s="18" t="s">
        <v>142</v>
      </c>
      <c r="M1793" s="21">
        <v>0.5</v>
      </c>
      <c r="N1793" s="27"/>
      <c r="O1793" s="27"/>
      <c r="P1793" s="9" t="s">
        <v>17</v>
      </c>
      <c r="Q1793" s="9"/>
      <c r="T1793" s="24" t="str">
        <f t="shared" si="27"/>
        <v>LV2016CSR3</v>
      </c>
    </row>
    <row r="1794" spans="1:20" ht="15" customHeight="1">
      <c r="A1794" s="20" t="s">
        <v>44</v>
      </c>
      <c r="B1794" s="20" t="s">
        <v>34</v>
      </c>
      <c r="C1794" s="20">
        <v>2017</v>
      </c>
      <c r="D1794" s="20" t="s">
        <v>4</v>
      </c>
      <c r="E1794" s="18" t="s">
        <v>2835</v>
      </c>
      <c r="F1794" s="20" t="s">
        <v>11</v>
      </c>
      <c r="G1794" s="18" t="s">
        <v>3810</v>
      </c>
      <c r="H1794" s="18" t="s">
        <v>1</v>
      </c>
      <c r="I1794" s="20">
        <v>0.5</v>
      </c>
      <c r="J1794" s="21" t="s">
        <v>1264</v>
      </c>
      <c r="K1794" s="18" t="s">
        <v>2970</v>
      </c>
      <c r="L1794" s="18" t="s">
        <v>2119</v>
      </c>
      <c r="M1794" s="21" t="s">
        <v>2119</v>
      </c>
      <c r="N1794" s="27"/>
      <c r="O1794" s="27"/>
      <c r="Q1794" s="9"/>
      <c r="T1794" s="24" t="str">
        <f t="shared" si="27"/>
        <v>LV2017CSR1</v>
      </c>
    </row>
    <row r="1795" spans="1:20" ht="15" customHeight="1">
      <c r="A1795" s="20" t="s">
        <v>44</v>
      </c>
      <c r="B1795" s="20" t="s">
        <v>34</v>
      </c>
      <c r="C1795" s="20">
        <v>2017</v>
      </c>
      <c r="D1795" s="20" t="s">
        <v>4</v>
      </c>
      <c r="E1795" s="18" t="s">
        <v>2835</v>
      </c>
      <c r="F1795" s="20" t="s">
        <v>11</v>
      </c>
      <c r="G1795" s="18" t="s">
        <v>3810</v>
      </c>
      <c r="H1795" s="18" t="s">
        <v>1</v>
      </c>
      <c r="I1795" s="20">
        <v>0.5</v>
      </c>
      <c r="J1795" s="21" t="s">
        <v>1260</v>
      </c>
      <c r="K1795" s="18" t="s">
        <v>2971</v>
      </c>
      <c r="L1795" s="18" t="s">
        <v>142</v>
      </c>
      <c r="M1795" s="21">
        <v>0.5</v>
      </c>
      <c r="N1795" s="27"/>
      <c r="O1795" s="27"/>
      <c r="Q1795" s="9"/>
      <c r="T1795" s="24" t="str">
        <f t="shared" si="27"/>
        <v>LV2017CSR1</v>
      </c>
    </row>
    <row r="1796" spans="1:20" ht="15" customHeight="1">
      <c r="A1796" s="20" t="s">
        <v>44</v>
      </c>
      <c r="B1796" s="20" t="s">
        <v>34</v>
      </c>
      <c r="C1796" s="20">
        <v>2017</v>
      </c>
      <c r="D1796" s="20" t="s">
        <v>4</v>
      </c>
      <c r="E1796" s="18" t="s">
        <v>2835</v>
      </c>
      <c r="F1796" s="20" t="s">
        <v>11</v>
      </c>
      <c r="G1796" s="18" t="s">
        <v>3810</v>
      </c>
      <c r="H1796" s="18" t="s">
        <v>1</v>
      </c>
      <c r="I1796" s="20">
        <v>0.5</v>
      </c>
      <c r="J1796" s="21" t="s">
        <v>1261</v>
      </c>
      <c r="K1796" s="18" t="s">
        <v>2972</v>
      </c>
      <c r="L1796" s="18" t="s">
        <v>142</v>
      </c>
      <c r="M1796" s="21">
        <v>0.5</v>
      </c>
      <c r="N1796" s="27"/>
      <c r="O1796" s="27"/>
      <c r="P1796" s="9" t="s">
        <v>17</v>
      </c>
      <c r="Q1796" s="9"/>
      <c r="T1796" s="24" t="str">
        <f t="shared" si="27"/>
        <v>LV2017CSR1</v>
      </c>
    </row>
    <row r="1797" spans="1:20" ht="15" customHeight="1">
      <c r="A1797" s="20" t="s">
        <v>44</v>
      </c>
      <c r="B1797" s="20" t="s">
        <v>34</v>
      </c>
      <c r="C1797" s="20">
        <v>2017</v>
      </c>
      <c r="D1797" s="20" t="s">
        <v>5</v>
      </c>
      <c r="E1797" s="18" t="s">
        <v>2973</v>
      </c>
      <c r="F1797" s="20" t="s">
        <v>2</v>
      </c>
      <c r="G1797" s="18" t="s">
        <v>2974</v>
      </c>
      <c r="H1797" s="18" t="s">
        <v>1</v>
      </c>
      <c r="I1797" s="20">
        <v>0.5</v>
      </c>
      <c r="J1797" s="21" t="s">
        <v>1264</v>
      </c>
      <c r="K1797" s="18" t="s">
        <v>2975</v>
      </c>
      <c r="L1797" s="18" t="s">
        <v>906</v>
      </c>
      <c r="M1797" s="21">
        <v>0.25</v>
      </c>
      <c r="N1797" s="27"/>
      <c r="O1797" s="27"/>
      <c r="P1797" s="9" t="s">
        <v>17</v>
      </c>
      <c r="Q1797" s="9"/>
      <c r="T1797" s="24" t="str">
        <f t="shared" si="27"/>
        <v>LV2017CSR2</v>
      </c>
    </row>
    <row r="1798" spans="1:20" ht="15" customHeight="1">
      <c r="A1798" s="20" t="s">
        <v>44</v>
      </c>
      <c r="B1798" s="20" t="s">
        <v>34</v>
      </c>
      <c r="C1798" s="20">
        <v>2017</v>
      </c>
      <c r="D1798" s="20" t="s">
        <v>5</v>
      </c>
      <c r="E1798" s="18" t="s">
        <v>2973</v>
      </c>
      <c r="F1798" s="20" t="s">
        <v>2</v>
      </c>
      <c r="G1798" s="18" t="s">
        <v>2974</v>
      </c>
      <c r="H1798" s="18" t="s">
        <v>1</v>
      </c>
      <c r="I1798" s="20">
        <v>0.5</v>
      </c>
      <c r="J1798" s="21" t="s">
        <v>1260</v>
      </c>
      <c r="K1798" s="18" t="s">
        <v>2976</v>
      </c>
      <c r="L1798" s="18" t="s">
        <v>142</v>
      </c>
      <c r="M1798" s="21">
        <v>0.5</v>
      </c>
      <c r="N1798" s="27"/>
      <c r="O1798" s="27"/>
      <c r="P1798" s="9" t="s">
        <v>17</v>
      </c>
      <c r="Q1798" s="9"/>
      <c r="T1798" s="24" t="str">
        <f t="shared" si="27"/>
        <v>LV2017CSR2</v>
      </c>
    </row>
    <row r="1799" spans="1:20" ht="15" customHeight="1">
      <c r="A1799" s="20" t="s">
        <v>44</v>
      </c>
      <c r="B1799" s="20" t="s">
        <v>34</v>
      </c>
      <c r="C1799" s="20">
        <v>2017</v>
      </c>
      <c r="D1799" s="20" t="s">
        <v>5</v>
      </c>
      <c r="E1799" s="18" t="s">
        <v>2973</v>
      </c>
      <c r="F1799" s="20" t="s">
        <v>2</v>
      </c>
      <c r="G1799" s="18" t="s">
        <v>2974</v>
      </c>
      <c r="H1799" s="18" t="s">
        <v>1</v>
      </c>
      <c r="I1799" s="20">
        <v>0.5</v>
      </c>
      <c r="J1799" s="21" t="s">
        <v>1261</v>
      </c>
      <c r="K1799" s="18" t="s">
        <v>2977</v>
      </c>
      <c r="L1799" s="18" t="s">
        <v>142</v>
      </c>
      <c r="M1799" s="21">
        <v>0.5</v>
      </c>
      <c r="N1799" s="27"/>
      <c r="O1799" s="27"/>
      <c r="P1799" s="9" t="s">
        <v>17</v>
      </c>
      <c r="Q1799" s="9"/>
      <c r="T1799" s="24" t="str">
        <f t="shared" ref="T1799:T1862" si="28">A1799&amp;C1799&amp;D1799</f>
        <v>LV2017CSR2</v>
      </c>
    </row>
    <row r="1800" spans="1:20" ht="15" customHeight="1">
      <c r="A1800" s="20" t="s">
        <v>44</v>
      </c>
      <c r="B1800" s="20" t="s">
        <v>34</v>
      </c>
      <c r="C1800" s="20">
        <v>2017</v>
      </c>
      <c r="D1800" s="20" t="s">
        <v>6</v>
      </c>
      <c r="E1800" s="18" t="s">
        <v>2978</v>
      </c>
      <c r="F1800" s="20" t="s">
        <v>2</v>
      </c>
      <c r="G1800" s="18" t="s">
        <v>2979</v>
      </c>
      <c r="H1800" s="18" t="s">
        <v>1</v>
      </c>
      <c r="I1800" s="20">
        <v>0.5</v>
      </c>
      <c r="J1800" s="21" t="s">
        <v>1264</v>
      </c>
      <c r="K1800" s="18" t="s">
        <v>2980</v>
      </c>
      <c r="L1800" s="18" t="s">
        <v>142</v>
      </c>
      <c r="M1800" s="21">
        <v>0.5</v>
      </c>
      <c r="N1800" s="27"/>
      <c r="O1800" s="27"/>
      <c r="P1800" s="9" t="s">
        <v>17</v>
      </c>
      <c r="Q1800" s="9"/>
      <c r="T1800" s="24" t="str">
        <f t="shared" si="28"/>
        <v>LV2017CSR3</v>
      </c>
    </row>
    <row r="1801" spans="1:20" ht="15" customHeight="1">
      <c r="A1801" s="20" t="s">
        <v>44</v>
      </c>
      <c r="B1801" s="20" t="s">
        <v>34</v>
      </c>
      <c r="C1801" s="20">
        <v>2017</v>
      </c>
      <c r="D1801" s="20" t="s">
        <v>6</v>
      </c>
      <c r="E1801" s="18" t="s">
        <v>2978</v>
      </c>
      <c r="F1801" s="20" t="s">
        <v>2</v>
      </c>
      <c r="G1801" s="18" t="s">
        <v>2979</v>
      </c>
      <c r="H1801" s="18" t="s">
        <v>1</v>
      </c>
      <c r="I1801" s="20">
        <v>0.5</v>
      </c>
      <c r="J1801" s="21" t="s">
        <v>1260</v>
      </c>
      <c r="K1801" s="18" t="s">
        <v>2981</v>
      </c>
      <c r="L1801" s="18" t="s">
        <v>906</v>
      </c>
      <c r="M1801" s="21">
        <v>0.25</v>
      </c>
      <c r="N1801" s="27"/>
      <c r="O1801" s="27"/>
      <c r="P1801" s="9" t="s">
        <v>17</v>
      </c>
      <c r="Q1801" s="9"/>
      <c r="T1801" s="24" t="str">
        <f t="shared" si="28"/>
        <v>LV2017CSR3</v>
      </c>
    </row>
    <row r="1802" spans="1:20" ht="15" customHeight="1">
      <c r="A1802" s="20" t="s">
        <v>44</v>
      </c>
      <c r="B1802" s="20" t="s">
        <v>34</v>
      </c>
      <c r="C1802" s="20">
        <v>2018</v>
      </c>
      <c r="D1802" s="20" t="s">
        <v>4</v>
      </c>
      <c r="E1802" s="18" t="s">
        <v>3486</v>
      </c>
      <c r="F1802" s="20" t="s">
        <v>11</v>
      </c>
      <c r="G1802" s="18" t="s">
        <v>3794</v>
      </c>
      <c r="H1802" s="18" t="s">
        <v>906</v>
      </c>
      <c r="I1802" s="20">
        <v>0.25</v>
      </c>
      <c r="J1802" s="21" t="s">
        <v>1264</v>
      </c>
      <c r="K1802" s="18" t="s">
        <v>3664</v>
      </c>
      <c r="L1802" s="18" t="s">
        <v>906</v>
      </c>
      <c r="M1802" s="21">
        <v>0.25</v>
      </c>
      <c r="N1802" s="27"/>
      <c r="O1802" s="27"/>
      <c r="P1802" s="9" t="s">
        <v>17</v>
      </c>
      <c r="Q1802" s="9"/>
      <c r="T1802" s="24" t="str">
        <f t="shared" si="28"/>
        <v>LV2018CSR1</v>
      </c>
    </row>
    <row r="1803" spans="1:20" ht="15" customHeight="1">
      <c r="A1803" s="20" t="s">
        <v>44</v>
      </c>
      <c r="B1803" s="20" t="s">
        <v>34</v>
      </c>
      <c r="C1803" s="20">
        <v>2018</v>
      </c>
      <c r="D1803" s="20" t="s">
        <v>4</v>
      </c>
      <c r="E1803" s="18" t="s">
        <v>3486</v>
      </c>
      <c r="F1803" s="20" t="s">
        <v>11</v>
      </c>
      <c r="G1803" s="18" t="s">
        <v>3794</v>
      </c>
      <c r="H1803" s="18" t="s">
        <v>906</v>
      </c>
      <c r="I1803" s="20">
        <v>0.25</v>
      </c>
      <c r="J1803" s="21" t="s">
        <v>1260</v>
      </c>
      <c r="K1803" s="18" t="s">
        <v>3665</v>
      </c>
      <c r="L1803" s="18" t="s">
        <v>142</v>
      </c>
      <c r="M1803" s="21">
        <v>0.5</v>
      </c>
      <c r="N1803" s="27"/>
      <c r="O1803" s="27"/>
      <c r="P1803" s="9" t="s">
        <v>17</v>
      </c>
      <c r="Q1803" s="9"/>
      <c r="T1803" s="24" t="str">
        <f t="shared" si="28"/>
        <v>LV2018CSR1</v>
      </c>
    </row>
    <row r="1804" spans="1:20" ht="15" customHeight="1">
      <c r="A1804" s="20" t="s">
        <v>44</v>
      </c>
      <c r="B1804" s="20" t="s">
        <v>34</v>
      </c>
      <c r="C1804" s="20">
        <v>2018</v>
      </c>
      <c r="D1804" s="20" t="s">
        <v>5</v>
      </c>
      <c r="E1804" s="18" t="s">
        <v>3487</v>
      </c>
      <c r="F1804" s="20" t="s">
        <v>2</v>
      </c>
      <c r="G1804" s="18" t="s">
        <v>3666</v>
      </c>
      <c r="H1804" s="18" t="s">
        <v>906</v>
      </c>
      <c r="I1804" s="20">
        <v>0.25</v>
      </c>
      <c r="J1804" s="21" t="s">
        <v>1264</v>
      </c>
      <c r="K1804" s="18" t="s">
        <v>3667</v>
      </c>
      <c r="L1804" s="18" t="s">
        <v>907</v>
      </c>
      <c r="M1804" s="21">
        <v>0</v>
      </c>
      <c r="N1804" s="27"/>
      <c r="O1804" s="27"/>
      <c r="P1804" s="9" t="s">
        <v>17</v>
      </c>
      <c r="Q1804" s="9"/>
      <c r="T1804" s="24" t="str">
        <f t="shared" si="28"/>
        <v>LV2018CSR2</v>
      </c>
    </row>
    <row r="1805" spans="1:20" ht="15" customHeight="1">
      <c r="A1805" s="20" t="s">
        <v>44</v>
      </c>
      <c r="B1805" s="20" t="s">
        <v>34</v>
      </c>
      <c r="C1805" s="20">
        <v>2018</v>
      </c>
      <c r="D1805" s="20" t="s">
        <v>5</v>
      </c>
      <c r="E1805" s="18" t="s">
        <v>3487</v>
      </c>
      <c r="F1805" s="20" t="s">
        <v>2</v>
      </c>
      <c r="G1805" s="18" t="s">
        <v>3666</v>
      </c>
      <c r="H1805" s="18" t="s">
        <v>906</v>
      </c>
      <c r="I1805" s="20">
        <v>0.25</v>
      </c>
      <c r="J1805" s="21" t="s">
        <v>1260</v>
      </c>
      <c r="K1805" s="18" t="s">
        <v>3668</v>
      </c>
      <c r="L1805" s="18" t="s">
        <v>142</v>
      </c>
      <c r="M1805" s="21">
        <v>0.5</v>
      </c>
      <c r="N1805" s="27"/>
      <c r="O1805" s="27"/>
      <c r="P1805" s="9" t="s">
        <v>17</v>
      </c>
      <c r="Q1805" s="9"/>
      <c r="T1805" s="24" t="str">
        <f t="shared" si="28"/>
        <v>LV2018CSR2</v>
      </c>
    </row>
    <row r="1806" spans="1:20" ht="15" customHeight="1">
      <c r="A1806" s="20" t="s">
        <v>44</v>
      </c>
      <c r="B1806" s="20" t="s">
        <v>34</v>
      </c>
      <c r="C1806" s="20">
        <v>2018</v>
      </c>
      <c r="D1806" s="20" t="s">
        <v>5</v>
      </c>
      <c r="E1806" s="18" t="s">
        <v>3487</v>
      </c>
      <c r="F1806" s="20" t="s">
        <v>2</v>
      </c>
      <c r="G1806" s="18" t="s">
        <v>3666</v>
      </c>
      <c r="H1806" s="18" t="s">
        <v>906</v>
      </c>
      <c r="I1806" s="20">
        <v>0.25</v>
      </c>
      <c r="J1806" s="21" t="s">
        <v>1261</v>
      </c>
      <c r="K1806" s="18" t="s">
        <v>3669</v>
      </c>
      <c r="L1806" s="18" t="s">
        <v>142</v>
      </c>
      <c r="M1806" s="21">
        <v>0.5</v>
      </c>
      <c r="N1806" s="27"/>
      <c r="O1806" s="27"/>
      <c r="P1806" s="9" t="s">
        <v>17</v>
      </c>
      <c r="Q1806" s="9"/>
      <c r="T1806" s="24" t="str">
        <f t="shared" si="28"/>
        <v>LV2018CSR2</v>
      </c>
    </row>
    <row r="1807" spans="1:20" ht="15" customHeight="1">
      <c r="A1807" s="21" t="s">
        <v>44</v>
      </c>
      <c r="B1807" s="21" t="s">
        <v>34</v>
      </c>
      <c r="C1807" s="21">
        <v>2018</v>
      </c>
      <c r="D1807" s="21" t="s">
        <v>6</v>
      </c>
      <c r="E1807" s="82" t="s">
        <v>3517</v>
      </c>
      <c r="F1807" s="21" t="s">
        <v>2</v>
      </c>
      <c r="G1807" s="82" t="s">
        <v>3672</v>
      </c>
      <c r="H1807" s="82" t="s">
        <v>1</v>
      </c>
      <c r="I1807" s="21">
        <v>0.5</v>
      </c>
      <c r="J1807" s="21" t="s">
        <v>1264</v>
      </c>
      <c r="K1807" s="82" t="s">
        <v>3670</v>
      </c>
      <c r="L1807" s="82" t="s">
        <v>906</v>
      </c>
      <c r="M1807" s="21">
        <v>0.25</v>
      </c>
      <c r="N1807" s="27"/>
      <c r="O1807" s="27"/>
      <c r="P1807" s="9" t="s">
        <v>17</v>
      </c>
      <c r="Q1807" s="9"/>
      <c r="T1807" s="24" t="str">
        <f t="shared" si="28"/>
        <v>LV2018CSR3</v>
      </c>
    </row>
    <row r="1808" spans="1:20" ht="15" customHeight="1">
      <c r="A1808" s="21" t="s">
        <v>44</v>
      </c>
      <c r="B1808" s="21" t="s">
        <v>34</v>
      </c>
      <c r="C1808" s="21">
        <v>2018</v>
      </c>
      <c r="D1808" s="21" t="s">
        <v>6</v>
      </c>
      <c r="E1808" s="82" t="s">
        <v>3517</v>
      </c>
      <c r="F1808" s="21" t="s">
        <v>2</v>
      </c>
      <c r="G1808" s="82" t="s">
        <v>3672</v>
      </c>
      <c r="H1808" s="82" t="s">
        <v>1</v>
      </c>
      <c r="I1808" s="21">
        <v>0.5</v>
      </c>
      <c r="J1808" s="21" t="s">
        <v>1260</v>
      </c>
      <c r="K1808" s="82" t="s">
        <v>3671</v>
      </c>
      <c r="L1808" s="82" t="s">
        <v>142</v>
      </c>
      <c r="M1808" s="21">
        <v>0.5</v>
      </c>
      <c r="N1808" s="27"/>
      <c r="O1808" s="27"/>
      <c r="P1808" s="9" t="s">
        <v>17</v>
      </c>
      <c r="Q1808" s="9"/>
      <c r="T1808" s="24" t="str">
        <f t="shared" si="28"/>
        <v>LV2018CSR3</v>
      </c>
    </row>
    <row r="1809" spans="1:20" ht="15" customHeight="1">
      <c r="A1809" s="21" t="s">
        <v>44</v>
      </c>
      <c r="B1809" s="21" t="s">
        <v>34</v>
      </c>
      <c r="C1809" s="21">
        <v>2019</v>
      </c>
      <c r="D1809" s="21" t="s">
        <v>4</v>
      </c>
      <c r="E1809" s="82" t="s">
        <v>3941</v>
      </c>
      <c r="F1809" s="21" t="s">
        <v>11</v>
      </c>
      <c r="G1809" s="82" t="s">
        <v>4220</v>
      </c>
      <c r="H1809" s="82" t="s">
        <v>1</v>
      </c>
      <c r="I1809" s="21">
        <v>0.5</v>
      </c>
      <c r="J1809" s="21" t="s">
        <v>1264</v>
      </c>
      <c r="K1809" s="82" t="s">
        <v>4071</v>
      </c>
      <c r="L1809" s="82" t="s">
        <v>2119</v>
      </c>
      <c r="M1809" s="21" t="s">
        <v>2119</v>
      </c>
      <c r="N1809" s="27"/>
      <c r="O1809" s="27"/>
      <c r="P1809" s="9" t="s">
        <v>17</v>
      </c>
      <c r="Q1809" s="9"/>
      <c r="T1809" s="24" t="str">
        <f t="shared" si="28"/>
        <v>LV2019CSR1</v>
      </c>
    </row>
    <row r="1810" spans="1:20" ht="15" customHeight="1">
      <c r="A1810" s="21" t="s">
        <v>44</v>
      </c>
      <c r="B1810" s="21" t="s">
        <v>34</v>
      </c>
      <c r="C1810" s="21">
        <v>2019</v>
      </c>
      <c r="D1810" s="21" t="s">
        <v>4</v>
      </c>
      <c r="E1810" s="82" t="s">
        <v>3941</v>
      </c>
      <c r="F1810" s="21" t="s">
        <v>11</v>
      </c>
      <c r="G1810" s="82" t="s">
        <v>4220</v>
      </c>
      <c r="H1810" s="82" t="s">
        <v>1</v>
      </c>
      <c r="I1810" s="21">
        <v>0.5</v>
      </c>
      <c r="J1810" s="21" t="s">
        <v>1260</v>
      </c>
      <c r="K1810" s="82" t="s">
        <v>4218</v>
      </c>
      <c r="L1810" s="82" t="s">
        <v>1</v>
      </c>
      <c r="M1810" s="21">
        <v>0.5</v>
      </c>
      <c r="N1810" s="27"/>
      <c r="O1810" s="27"/>
      <c r="Q1810" s="9"/>
      <c r="T1810" s="24" t="str">
        <f t="shared" si="28"/>
        <v>LV2019CSR1</v>
      </c>
    </row>
    <row r="1811" spans="1:20" ht="15" customHeight="1">
      <c r="A1811" s="21" t="s">
        <v>44</v>
      </c>
      <c r="B1811" s="21" t="s">
        <v>34</v>
      </c>
      <c r="C1811" s="21">
        <v>2019</v>
      </c>
      <c r="D1811" s="21" t="s">
        <v>4</v>
      </c>
      <c r="E1811" s="82" t="s">
        <v>3941</v>
      </c>
      <c r="F1811" s="21" t="s">
        <v>11</v>
      </c>
      <c r="G1811" s="82" t="s">
        <v>4220</v>
      </c>
      <c r="H1811" s="82" t="s">
        <v>1</v>
      </c>
      <c r="I1811" s="21">
        <v>0.5</v>
      </c>
      <c r="J1811" s="21" t="s">
        <v>1261</v>
      </c>
      <c r="K1811" s="82" t="s">
        <v>4219</v>
      </c>
      <c r="L1811" s="82" t="s">
        <v>641</v>
      </c>
      <c r="M1811" s="21">
        <v>0.75</v>
      </c>
      <c r="N1811" s="27"/>
      <c r="O1811" s="27"/>
      <c r="Q1811" s="9"/>
      <c r="T1811" s="24" t="str">
        <f t="shared" si="28"/>
        <v>LV2019CSR1</v>
      </c>
    </row>
    <row r="1812" spans="1:20" ht="15" customHeight="1">
      <c r="A1812" s="21" t="s">
        <v>44</v>
      </c>
      <c r="B1812" s="21" t="s">
        <v>34</v>
      </c>
      <c r="C1812" s="21">
        <v>2019</v>
      </c>
      <c r="D1812" s="21" t="s">
        <v>5</v>
      </c>
      <c r="E1812" s="82" t="s">
        <v>3942</v>
      </c>
      <c r="F1812" s="21" t="s">
        <v>2</v>
      </c>
      <c r="G1812" s="82" t="s">
        <v>4224</v>
      </c>
      <c r="H1812" s="82" t="s">
        <v>1</v>
      </c>
      <c r="I1812" s="21">
        <v>0.5</v>
      </c>
      <c r="J1812" s="21" t="s">
        <v>1264</v>
      </c>
      <c r="K1812" s="82" t="s">
        <v>4221</v>
      </c>
      <c r="L1812" s="82" t="s">
        <v>1</v>
      </c>
      <c r="M1812" s="21">
        <v>0.5</v>
      </c>
      <c r="N1812" s="27"/>
      <c r="O1812" s="27"/>
      <c r="Q1812" s="9"/>
      <c r="T1812" s="24" t="str">
        <f t="shared" si="28"/>
        <v>LV2019CSR2</v>
      </c>
    </row>
    <row r="1813" spans="1:20" ht="15" customHeight="1">
      <c r="A1813" s="21" t="s">
        <v>44</v>
      </c>
      <c r="B1813" s="21" t="s">
        <v>34</v>
      </c>
      <c r="C1813" s="21">
        <v>2019</v>
      </c>
      <c r="D1813" s="21" t="s">
        <v>5</v>
      </c>
      <c r="E1813" s="82" t="s">
        <v>3942</v>
      </c>
      <c r="F1813" s="21" t="s">
        <v>2</v>
      </c>
      <c r="G1813" s="82" t="s">
        <v>4224</v>
      </c>
      <c r="H1813" s="82" t="s">
        <v>1</v>
      </c>
      <c r="I1813" s="21">
        <v>0.5</v>
      </c>
      <c r="J1813" s="21" t="s">
        <v>1260</v>
      </c>
      <c r="K1813" s="82" t="s">
        <v>4222</v>
      </c>
      <c r="L1813" s="82" t="s">
        <v>1</v>
      </c>
      <c r="M1813" s="21">
        <v>0.5</v>
      </c>
      <c r="N1813" s="27"/>
      <c r="O1813" s="27"/>
      <c r="Q1813" s="9"/>
      <c r="T1813" s="24" t="str">
        <f t="shared" si="28"/>
        <v>LV2019CSR2</v>
      </c>
    </row>
    <row r="1814" spans="1:20" ht="15" customHeight="1">
      <c r="A1814" s="21" t="s">
        <v>44</v>
      </c>
      <c r="B1814" s="21" t="s">
        <v>34</v>
      </c>
      <c r="C1814" s="21">
        <v>2019</v>
      </c>
      <c r="D1814" s="21" t="s">
        <v>5</v>
      </c>
      <c r="E1814" s="82" t="s">
        <v>3942</v>
      </c>
      <c r="F1814" s="21" t="s">
        <v>2</v>
      </c>
      <c r="G1814" s="82" t="s">
        <v>4224</v>
      </c>
      <c r="H1814" s="82" t="s">
        <v>1</v>
      </c>
      <c r="I1814" s="21">
        <v>0.5</v>
      </c>
      <c r="J1814" s="21" t="s">
        <v>1261</v>
      </c>
      <c r="K1814" s="82" t="s">
        <v>4223</v>
      </c>
      <c r="L1814" s="82" t="s">
        <v>1</v>
      </c>
      <c r="M1814" s="21">
        <v>0.5</v>
      </c>
      <c r="N1814" s="27"/>
      <c r="O1814" s="27"/>
      <c r="Q1814" s="9"/>
      <c r="T1814" s="24" t="str">
        <f t="shared" si="28"/>
        <v>LV2019CSR2</v>
      </c>
    </row>
    <row r="1815" spans="1:20" ht="15" customHeight="1">
      <c r="A1815" s="21" t="s">
        <v>44</v>
      </c>
      <c r="B1815" s="21" t="s">
        <v>34</v>
      </c>
      <c r="C1815" s="21">
        <v>2019</v>
      </c>
      <c r="D1815" s="21" t="s">
        <v>6</v>
      </c>
      <c r="E1815" s="82" t="s">
        <v>3944</v>
      </c>
      <c r="F1815" s="21" t="s">
        <v>2</v>
      </c>
      <c r="G1815" s="82" t="s">
        <v>4230</v>
      </c>
      <c r="H1815" s="82" t="s">
        <v>1</v>
      </c>
      <c r="I1815" s="21">
        <v>0.5</v>
      </c>
      <c r="J1815" s="21" t="s">
        <v>1264</v>
      </c>
      <c r="K1815" s="82" t="s">
        <v>4225</v>
      </c>
      <c r="L1815" s="82" t="s">
        <v>1</v>
      </c>
      <c r="M1815" s="21">
        <v>0.5</v>
      </c>
      <c r="N1815" s="27"/>
      <c r="O1815" s="27"/>
      <c r="Q1815" s="9"/>
      <c r="T1815" s="24" t="str">
        <f t="shared" si="28"/>
        <v>LV2019CSR3</v>
      </c>
    </row>
    <row r="1816" spans="1:20" ht="15" customHeight="1">
      <c r="A1816" s="21" t="s">
        <v>44</v>
      </c>
      <c r="B1816" s="21" t="s">
        <v>34</v>
      </c>
      <c r="C1816" s="21">
        <v>2019</v>
      </c>
      <c r="D1816" s="21" t="s">
        <v>6</v>
      </c>
      <c r="E1816" s="82" t="s">
        <v>3944</v>
      </c>
      <c r="F1816" s="21" t="s">
        <v>2</v>
      </c>
      <c r="G1816" s="82" t="s">
        <v>4230</v>
      </c>
      <c r="H1816" s="82" t="s">
        <v>1</v>
      </c>
      <c r="I1816" s="21">
        <v>0.5</v>
      </c>
      <c r="J1816" s="21" t="s">
        <v>1260</v>
      </c>
      <c r="K1816" s="82" t="s">
        <v>4226</v>
      </c>
      <c r="L1816" s="82" t="s">
        <v>906</v>
      </c>
      <c r="M1816" s="21">
        <v>0.25</v>
      </c>
      <c r="N1816" s="27"/>
      <c r="O1816" s="27"/>
      <c r="Q1816" s="9"/>
      <c r="T1816" s="24" t="str">
        <f t="shared" si="28"/>
        <v>LV2019CSR3</v>
      </c>
    </row>
    <row r="1817" spans="1:20" ht="15" customHeight="1">
      <c r="A1817" s="21" t="s">
        <v>44</v>
      </c>
      <c r="B1817" s="21" t="s">
        <v>34</v>
      </c>
      <c r="C1817" s="21">
        <v>2019</v>
      </c>
      <c r="D1817" s="21" t="s">
        <v>6</v>
      </c>
      <c r="E1817" s="82" t="s">
        <v>3944</v>
      </c>
      <c r="F1817" s="21" t="s">
        <v>2</v>
      </c>
      <c r="G1817" s="82" t="s">
        <v>4230</v>
      </c>
      <c r="H1817" s="82" t="s">
        <v>1</v>
      </c>
      <c r="I1817" s="21">
        <v>0.5</v>
      </c>
      <c r="J1817" s="21" t="s">
        <v>1261</v>
      </c>
      <c r="K1817" s="82" t="s">
        <v>4227</v>
      </c>
      <c r="L1817" s="82" t="s">
        <v>1</v>
      </c>
      <c r="M1817" s="21">
        <v>0.5</v>
      </c>
      <c r="N1817" s="27"/>
      <c r="O1817" s="27"/>
      <c r="Q1817" s="9"/>
      <c r="T1817" s="24" t="str">
        <f t="shared" si="28"/>
        <v>LV2019CSR3</v>
      </c>
    </row>
    <row r="1818" spans="1:20" ht="15" customHeight="1">
      <c r="A1818" s="21" t="s">
        <v>44</v>
      </c>
      <c r="B1818" s="21" t="s">
        <v>34</v>
      </c>
      <c r="C1818" s="21">
        <v>2019</v>
      </c>
      <c r="D1818" s="21" t="s">
        <v>6</v>
      </c>
      <c r="E1818" s="82" t="s">
        <v>3944</v>
      </c>
      <c r="F1818" s="21" t="s">
        <v>2</v>
      </c>
      <c r="G1818" s="82" t="s">
        <v>4230</v>
      </c>
      <c r="H1818" s="82" t="s">
        <v>1</v>
      </c>
      <c r="I1818" s="21">
        <v>0.5</v>
      </c>
      <c r="J1818" s="21" t="s">
        <v>1262</v>
      </c>
      <c r="K1818" s="82" t="s">
        <v>4228</v>
      </c>
      <c r="L1818" s="82" t="s">
        <v>1</v>
      </c>
      <c r="M1818" s="21">
        <v>0.5</v>
      </c>
      <c r="N1818" s="27"/>
      <c r="O1818" s="27"/>
      <c r="Q1818" s="9"/>
      <c r="T1818" s="24" t="str">
        <f t="shared" si="28"/>
        <v>LV2019CSR3</v>
      </c>
    </row>
    <row r="1819" spans="1:20" ht="15" customHeight="1">
      <c r="A1819" s="21" t="s">
        <v>44</v>
      </c>
      <c r="B1819" s="21" t="s">
        <v>34</v>
      </c>
      <c r="C1819" s="21">
        <v>2019</v>
      </c>
      <c r="D1819" s="21" t="s">
        <v>6</v>
      </c>
      <c r="E1819" s="82" t="s">
        <v>3944</v>
      </c>
      <c r="F1819" s="21" t="s">
        <v>2</v>
      </c>
      <c r="G1819" s="82" t="s">
        <v>4230</v>
      </c>
      <c r="H1819" s="82" t="s">
        <v>1</v>
      </c>
      <c r="I1819" s="21">
        <v>0.5</v>
      </c>
      <c r="J1819" s="21" t="s">
        <v>1263</v>
      </c>
      <c r="K1819" s="82" t="s">
        <v>4229</v>
      </c>
      <c r="L1819" s="82" t="s">
        <v>1</v>
      </c>
      <c r="M1819" s="21">
        <v>0.5</v>
      </c>
      <c r="N1819" s="27"/>
      <c r="O1819" s="27"/>
      <c r="Q1819" s="9"/>
      <c r="T1819" s="24" t="str">
        <f t="shared" si="28"/>
        <v>LV2019CSR3</v>
      </c>
    </row>
    <row r="1820" spans="1:20" ht="15" customHeight="1">
      <c r="A1820" s="21" t="s">
        <v>44</v>
      </c>
      <c r="B1820" s="21" t="s">
        <v>34</v>
      </c>
      <c r="C1820" s="21">
        <v>2019</v>
      </c>
      <c r="D1820" s="21" t="s">
        <v>7</v>
      </c>
      <c r="E1820" s="82" t="s">
        <v>3943</v>
      </c>
      <c r="F1820" s="21" t="s">
        <v>2</v>
      </c>
      <c r="G1820" s="82" t="s">
        <v>4232</v>
      </c>
      <c r="H1820" s="82" t="s">
        <v>1</v>
      </c>
      <c r="I1820" s="21">
        <v>0.5</v>
      </c>
      <c r="J1820" s="21" t="s">
        <v>1264</v>
      </c>
      <c r="K1820" s="82" t="s">
        <v>4231</v>
      </c>
      <c r="L1820" s="82" t="s">
        <v>1</v>
      </c>
      <c r="M1820" s="21">
        <v>0.5</v>
      </c>
      <c r="N1820" s="27"/>
      <c r="O1820" s="27"/>
      <c r="Q1820" s="9"/>
      <c r="T1820" s="24" t="str">
        <f t="shared" si="28"/>
        <v>LV2019CSR4</v>
      </c>
    </row>
    <row r="1821" spans="1:20" ht="15" customHeight="1">
      <c r="A1821" s="88" t="s">
        <v>44</v>
      </c>
      <c r="B1821" s="88" t="s">
        <v>34</v>
      </c>
      <c r="C1821" s="88">
        <v>2020</v>
      </c>
      <c r="D1821" s="88" t="s">
        <v>4</v>
      </c>
      <c r="E1821" s="89" t="s">
        <v>4515</v>
      </c>
      <c r="F1821" s="88" t="s">
        <v>11</v>
      </c>
      <c r="G1821" s="89"/>
      <c r="H1821" s="89"/>
      <c r="I1821" s="88"/>
      <c r="J1821" s="88"/>
      <c r="K1821" s="89"/>
      <c r="L1821" s="89"/>
      <c r="M1821" s="88"/>
      <c r="N1821" s="27"/>
      <c r="O1821" s="27"/>
      <c r="Q1821" s="9"/>
      <c r="T1821" s="24" t="str">
        <f t="shared" si="28"/>
        <v>LV2020CSR1</v>
      </c>
    </row>
    <row r="1822" spans="1:20" ht="15" customHeight="1">
      <c r="A1822" s="88" t="s">
        <v>44</v>
      </c>
      <c r="B1822" s="88" t="s">
        <v>34</v>
      </c>
      <c r="C1822" s="88">
        <v>2020</v>
      </c>
      <c r="D1822" s="88" t="s">
        <v>5</v>
      </c>
      <c r="E1822" s="89" t="s">
        <v>4516</v>
      </c>
      <c r="F1822" s="88" t="s">
        <v>2</v>
      </c>
      <c r="G1822" s="89"/>
      <c r="H1822" s="89"/>
      <c r="I1822" s="88"/>
      <c r="J1822" s="88"/>
      <c r="K1822" s="89"/>
      <c r="L1822" s="89"/>
      <c r="M1822" s="88"/>
      <c r="N1822" s="27"/>
      <c r="O1822" s="27"/>
      <c r="Q1822" s="9"/>
      <c r="T1822" s="24" t="str">
        <f t="shared" si="28"/>
        <v>LV2020CSR2</v>
      </c>
    </row>
    <row r="1823" spans="1:20" ht="15" customHeight="1">
      <c r="A1823" s="88" t="s">
        <v>44</v>
      </c>
      <c r="B1823" s="88" t="s">
        <v>34</v>
      </c>
      <c r="C1823" s="88">
        <v>2020</v>
      </c>
      <c r="D1823" s="88" t="s">
        <v>6</v>
      </c>
      <c r="E1823" s="89" t="s">
        <v>4517</v>
      </c>
      <c r="F1823" s="88" t="s">
        <v>2</v>
      </c>
      <c r="G1823" s="89"/>
      <c r="H1823" s="89"/>
      <c r="I1823" s="88"/>
      <c r="J1823" s="88"/>
      <c r="K1823" s="89"/>
      <c r="L1823" s="89"/>
      <c r="M1823" s="88"/>
      <c r="N1823" s="27"/>
      <c r="O1823" s="27"/>
      <c r="Q1823" s="9"/>
      <c r="T1823" s="24" t="str">
        <f t="shared" si="28"/>
        <v>LV2020CSR3</v>
      </c>
    </row>
    <row r="1824" spans="1:20" ht="15" customHeight="1">
      <c r="A1824" s="88" t="s">
        <v>44</v>
      </c>
      <c r="B1824" s="88" t="s">
        <v>34</v>
      </c>
      <c r="C1824" s="88">
        <v>2020</v>
      </c>
      <c r="D1824" s="88" t="s">
        <v>7</v>
      </c>
      <c r="E1824" s="89" t="s">
        <v>4518</v>
      </c>
      <c r="F1824" s="88" t="s">
        <v>2</v>
      </c>
      <c r="G1824" s="89"/>
      <c r="H1824" s="89"/>
      <c r="I1824" s="88"/>
      <c r="J1824" s="88"/>
      <c r="K1824" s="89"/>
      <c r="L1824" s="89"/>
      <c r="M1824" s="88"/>
      <c r="N1824" s="27"/>
      <c r="O1824" s="27"/>
      <c r="Q1824" s="9"/>
      <c r="T1824" s="24" t="str">
        <f t="shared" si="28"/>
        <v>LV2020CSR4</v>
      </c>
    </row>
    <row r="1825" spans="1:20" ht="15" customHeight="1">
      <c r="A1825" s="20" t="s">
        <v>48</v>
      </c>
      <c r="B1825" s="20" t="s">
        <v>34</v>
      </c>
      <c r="C1825" s="20">
        <v>2011</v>
      </c>
      <c r="D1825" s="20" t="s">
        <v>4</v>
      </c>
      <c r="E1825" s="18" t="s">
        <v>814</v>
      </c>
      <c r="F1825" s="20" t="s">
        <v>2</v>
      </c>
      <c r="G1825" s="18" t="s">
        <v>815</v>
      </c>
      <c r="H1825" s="18" t="s">
        <v>904</v>
      </c>
      <c r="I1825" s="20" t="s">
        <v>2119</v>
      </c>
      <c r="J1825" s="21" t="s">
        <v>1221</v>
      </c>
      <c r="K1825" s="18" t="s">
        <v>815</v>
      </c>
      <c r="L1825" s="18" t="s">
        <v>2118</v>
      </c>
      <c r="M1825" s="21" t="s">
        <v>2119</v>
      </c>
      <c r="N1825" s="27"/>
      <c r="O1825" s="27"/>
      <c r="P1825" s="9" t="s">
        <v>17</v>
      </c>
      <c r="Q1825" s="9"/>
      <c r="T1825" s="24" t="str">
        <f t="shared" si="28"/>
        <v>MT2011CSR1</v>
      </c>
    </row>
    <row r="1826" spans="1:20" ht="15" customHeight="1">
      <c r="A1826" s="20" t="s">
        <v>48</v>
      </c>
      <c r="B1826" s="20" t="s">
        <v>34</v>
      </c>
      <c r="C1826" s="20">
        <v>2011</v>
      </c>
      <c r="D1826" s="20" t="s">
        <v>5</v>
      </c>
      <c r="E1826" s="18" t="s">
        <v>816</v>
      </c>
      <c r="F1826" s="20" t="s">
        <v>2</v>
      </c>
      <c r="G1826" s="18" t="s">
        <v>817</v>
      </c>
      <c r="H1826" s="18" t="s">
        <v>907</v>
      </c>
      <c r="I1826" s="20" t="s">
        <v>2119</v>
      </c>
      <c r="J1826" s="21" t="s">
        <v>1221</v>
      </c>
      <c r="K1826" s="18" t="s">
        <v>817</v>
      </c>
      <c r="L1826" s="18" t="s">
        <v>2118</v>
      </c>
      <c r="M1826" s="21" t="s">
        <v>2119</v>
      </c>
      <c r="N1826" s="27"/>
      <c r="O1826" s="27"/>
      <c r="P1826" s="9" t="s">
        <v>17</v>
      </c>
      <c r="Q1826" s="9"/>
      <c r="T1826" s="24" t="str">
        <f t="shared" si="28"/>
        <v>MT2011CSR2</v>
      </c>
    </row>
    <row r="1827" spans="1:20" ht="15" customHeight="1">
      <c r="A1827" s="20" t="s">
        <v>48</v>
      </c>
      <c r="B1827" s="20" t="s">
        <v>34</v>
      </c>
      <c r="C1827" s="20">
        <v>2011</v>
      </c>
      <c r="D1827" s="20" t="s">
        <v>6</v>
      </c>
      <c r="E1827" s="18" t="s">
        <v>818</v>
      </c>
      <c r="F1827" s="20" t="s">
        <v>2</v>
      </c>
      <c r="G1827" s="18" t="s">
        <v>819</v>
      </c>
      <c r="H1827" s="18" t="s">
        <v>904</v>
      </c>
      <c r="I1827" s="20" t="s">
        <v>2119</v>
      </c>
      <c r="J1827" s="21" t="s">
        <v>1221</v>
      </c>
      <c r="K1827" s="18" t="s">
        <v>819</v>
      </c>
      <c r="L1827" s="18" t="s">
        <v>2118</v>
      </c>
      <c r="M1827" s="21" t="s">
        <v>2119</v>
      </c>
      <c r="N1827" s="27"/>
      <c r="O1827" s="27"/>
      <c r="P1827" s="9" t="s">
        <v>17</v>
      </c>
      <c r="Q1827" s="9"/>
      <c r="T1827" s="24" t="str">
        <f t="shared" si="28"/>
        <v>MT2011CSR3</v>
      </c>
    </row>
    <row r="1828" spans="1:20" ht="15" customHeight="1">
      <c r="A1828" s="20" t="s">
        <v>48</v>
      </c>
      <c r="B1828" s="20" t="s">
        <v>34</v>
      </c>
      <c r="C1828" s="20">
        <v>2011</v>
      </c>
      <c r="D1828" s="20" t="s">
        <v>7</v>
      </c>
      <c r="E1828" s="18" t="s">
        <v>820</v>
      </c>
      <c r="F1828" s="20" t="s">
        <v>2</v>
      </c>
      <c r="G1828" s="18" t="s">
        <v>821</v>
      </c>
      <c r="H1828" s="18" t="s">
        <v>907</v>
      </c>
      <c r="I1828" s="20" t="s">
        <v>2119</v>
      </c>
      <c r="J1828" s="21" t="s">
        <v>1221</v>
      </c>
      <c r="K1828" s="18" t="s">
        <v>821</v>
      </c>
      <c r="L1828" s="18" t="s">
        <v>2118</v>
      </c>
      <c r="M1828" s="21" t="s">
        <v>2119</v>
      </c>
      <c r="N1828" s="27"/>
      <c r="O1828" s="27"/>
      <c r="P1828" s="9" t="s">
        <v>17</v>
      </c>
      <c r="Q1828" s="9"/>
      <c r="T1828" s="24" t="str">
        <f t="shared" si="28"/>
        <v>MT2011CSR4</v>
      </c>
    </row>
    <row r="1829" spans="1:20" ht="15" customHeight="1">
      <c r="A1829" s="20" t="s">
        <v>48</v>
      </c>
      <c r="B1829" s="20" t="s">
        <v>34</v>
      </c>
      <c r="C1829" s="20">
        <v>2011</v>
      </c>
      <c r="D1829" s="20" t="s">
        <v>8</v>
      </c>
      <c r="E1829" s="18" t="s">
        <v>822</v>
      </c>
      <c r="F1829" s="20" t="s">
        <v>2</v>
      </c>
      <c r="G1829" s="18" t="s">
        <v>823</v>
      </c>
      <c r="H1829" s="18" t="s">
        <v>904</v>
      </c>
      <c r="I1829" s="20" t="s">
        <v>2119</v>
      </c>
      <c r="J1829" s="21" t="s">
        <v>1221</v>
      </c>
      <c r="K1829" s="18" t="s">
        <v>823</v>
      </c>
      <c r="L1829" s="18" t="s">
        <v>2118</v>
      </c>
      <c r="M1829" s="21" t="s">
        <v>2119</v>
      </c>
      <c r="N1829" s="27"/>
      <c r="O1829" s="27"/>
      <c r="P1829" s="9" t="s">
        <v>17</v>
      </c>
      <c r="Q1829" s="9"/>
      <c r="T1829" s="24" t="str">
        <f t="shared" si="28"/>
        <v>MT2011CSR5</v>
      </c>
    </row>
    <row r="1830" spans="1:20" ht="15" customHeight="1">
      <c r="A1830" s="20" t="s">
        <v>48</v>
      </c>
      <c r="B1830" s="20" t="s">
        <v>34</v>
      </c>
      <c r="C1830" s="20">
        <v>2012</v>
      </c>
      <c r="D1830" s="20" t="s">
        <v>4</v>
      </c>
      <c r="E1830" s="18" t="s">
        <v>129</v>
      </c>
      <c r="F1830" s="20" t="s">
        <v>11</v>
      </c>
      <c r="G1830" s="18" t="s">
        <v>3863</v>
      </c>
      <c r="H1830" s="18" t="s">
        <v>907</v>
      </c>
      <c r="I1830" s="20">
        <v>0</v>
      </c>
      <c r="J1830" s="21" t="s">
        <v>1221</v>
      </c>
      <c r="K1830" s="19" t="s">
        <v>3394</v>
      </c>
      <c r="L1830" s="18" t="s">
        <v>907</v>
      </c>
      <c r="M1830" s="21">
        <v>0</v>
      </c>
      <c r="N1830" s="27"/>
      <c r="O1830" s="27"/>
      <c r="P1830" s="9" t="s">
        <v>17</v>
      </c>
      <c r="Q1830" s="9"/>
      <c r="T1830" s="24" t="str">
        <f t="shared" si="28"/>
        <v>MT2012CSR1</v>
      </c>
    </row>
    <row r="1831" spans="1:20" ht="15" customHeight="1">
      <c r="A1831" s="20" t="s">
        <v>48</v>
      </c>
      <c r="B1831" s="20" t="s">
        <v>34</v>
      </c>
      <c r="C1831" s="20">
        <v>2012</v>
      </c>
      <c r="D1831" s="20" t="s">
        <v>5</v>
      </c>
      <c r="E1831" s="18" t="s">
        <v>130</v>
      </c>
      <c r="F1831" s="20" t="s">
        <v>2</v>
      </c>
      <c r="G1831" s="18" t="s">
        <v>954</v>
      </c>
      <c r="H1831" s="18" t="s">
        <v>907</v>
      </c>
      <c r="I1831" s="20">
        <v>0</v>
      </c>
      <c r="J1831" s="21" t="s">
        <v>1221</v>
      </c>
      <c r="K1831" s="18" t="s">
        <v>954</v>
      </c>
      <c r="L1831" s="18" t="s">
        <v>907</v>
      </c>
      <c r="M1831" s="21">
        <v>0</v>
      </c>
      <c r="N1831" s="27"/>
      <c r="O1831" s="27"/>
      <c r="P1831" s="9" t="s">
        <v>17</v>
      </c>
      <c r="Q1831" s="9"/>
      <c r="T1831" s="24" t="str">
        <f t="shared" si="28"/>
        <v>MT2012CSR2</v>
      </c>
    </row>
    <row r="1832" spans="1:20" ht="15" customHeight="1">
      <c r="A1832" s="20" t="s">
        <v>48</v>
      </c>
      <c r="B1832" s="20" t="s">
        <v>34</v>
      </c>
      <c r="C1832" s="20">
        <v>2012</v>
      </c>
      <c r="D1832" s="20" t="s">
        <v>6</v>
      </c>
      <c r="E1832" s="18" t="s">
        <v>131</v>
      </c>
      <c r="F1832" s="20" t="s">
        <v>2</v>
      </c>
      <c r="G1832" s="18" t="s">
        <v>955</v>
      </c>
      <c r="H1832" s="18" t="s">
        <v>1</v>
      </c>
      <c r="I1832" s="20">
        <v>0.5</v>
      </c>
      <c r="J1832" s="21" t="s">
        <v>1221</v>
      </c>
      <c r="K1832" s="18" t="s">
        <v>955</v>
      </c>
      <c r="L1832" s="18" t="s">
        <v>1</v>
      </c>
      <c r="M1832" s="21">
        <v>0.5</v>
      </c>
      <c r="N1832" s="27"/>
      <c r="O1832" s="27"/>
      <c r="P1832" s="9" t="s">
        <v>17</v>
      </c>
      <c r="Q1832" s="9"/>
      <c r="T1832" s="24" t="str">
        <f t="shared" si="28"/>
        <v>MT2012CSR3</v>
      </c>
    </row>
    <row r="1833" spans="1:20" ht="15" customHeight="1">
      <c r="A1833" s="20" t="s">
        <v>48</v>
      </c>
      <c r="B1833" s="20" t="s">
        <v>34</v>
      </c>
      <c r="C1833" s="20">
        <v>2012</v>
      </c>
      <c r="D1833" s="20" t="s">
        <v>7</v>
      </c>
      <c r="E1833" s="18" t="s">
        <v>132</v>
      </c>
      <c r="F1833" s="20" t="s">
        <v>2</v>
      </c>
      <c r="G1833" s="18" t="s">
        <v>685</v>
      </c>
      <c r="H1833" s="18" t="s">
        <v>907</v>
      </c>
      <c r="I1833" s="20">
        <v>0</v>
      </c>
      <c r="J1833" s="21" t="s">
        <v>1221</v>
      </c>
      <c r="K1833" s="18" t="s">
        <v>685</v>
      </c>
      <c r="L1833" s="18" t="s">
        <v>907</v>
      </c>
      <c r="M1833" s="21">
        <v>0</v>
      </c>
      <c r="N1833" s="27"/>
      <c r="O1833" s="27"/>
      <c r="P1833" s="9" t="s">
        <v>17</v>
      </c>
      <c r="Q1833" s="9"/>
      <c r="T1833" s="24" t="str">
        <f t="shared" si="28"/>
        <v>MT2012CSR4</v>
      </c>
    </row>
    <row r="1834" spans="1:20" ht="15" customHeight="1">
      <c r="A1834" s="20" t="s">
        <v>48</v>
      </c>
      <c r="B1834" s="20" t="s">
        <v>34</v>
      </c>
      <c r="C1834" s="20">
        <v>2012</v>
      </c>
      <c r="D1834" s="20" t="s">
        <v>8</v>
      </c>
      <c r="E1834" s="18" t="s">
        <v>133</v>
      </c>
      <c r="F1834" s="20" t="s">
        <v>2</v>
      </c>
      <c r="G1834" s="18" t="s">
        <v>956</v>
      </c>
      <c r="H1834" s="18" t="s">
        <v>906</v>
      </c>
      <c r="I1834" s="20">
        <v>0.25</v>
      </c>
      <c r="J1834" s="21" t="s">
        <v>1221</v>
      </c>
      <c r="K1834" s="18" t="s">
        <v>956</v>
      </c>
      <c r="L1834" s="18" t="s">
        <v>906</v>
      </c>
      <c r="M1834" s="21">
        <v>0.25</v>
      </c>
      <c r="N1834" s="27"/>
      <c r="O1834" s="27"/>
      <c r="P1834" s="9" t="s">
        <v>17</v>
      </c>
      <c r="Q1834" s="9"/>
      <c r="T1834" s="24" t="str">
        <f t="shared" si="28"/>
        <v>MT2012CSR5</v>
      </c>
    </row>
    <row r="1835" spans="1:20" ht="15" customHeight="1">
      <c r="A1835" s="20" t="s">
        <v>48</v>
      </c>
      <c r="B1835" s="20" t="s">
        <v>34</v>
      </c>
      <c r="C1835" s="20">
        <v>2012</v>
      </c>
      <c r="D1835" s="20" t="s">
        <v>9</v>
      </c>
      <c r="E1835" s="18" t="s">
        <v>134</v>
      </c>
      <c r="F1835" s="20" t="s">
        <v>2</v>
      </c>
      <c r="G1835" s="18" t="s">
        <v>957</v>
      </c>
      <c r="H1835" s="18" t="s">
        <v>1</v>
      </c>
      <c r="I1835" s="20">
        <v>0.5</v>
      </c>
      <c r="J1835" s="21" t="s">
        <v>1221</v>
      </c>
      <c r="K1835" s="18" t="s">
        <v>957</v>
      </c>
      <c r="L1835" s="18" t="s">
        <v>1</v>
      </c>
      <c r="M1835" s="21">
        <v>0.5</v>
      </c>
      <c r="N1835" s="27"/>
      <c r="O1835" s="27"/>
      <c r="P1835" s="9" t="s">
        <v>17</v>
      </c>
      <c r="Q1835" s="9"/>
      <c r="T1835" s="24" t="str">
        <f t="shared" si="28"/>
        <v>MT2012CSR6</v>
      </c>
    </row>
    <row r="1836" spans="1:20" ht="15" customHeight="1">
      <c r="A1836" s="20" t="s">
        <v>48</v>
      </c>
      <c r="B1836" s="20" t="s">
        <v>34</v>
      </c>
      <c r="C1836" s="20">
        <v>2013</v>
      </c>
      <c r="D1836" s="20" t="s">
        <v>4</v>
      </c>
      <c r="E1836" s="18" t="s">
        <v>241</v>
      </c>
      <c r="F1836" s="20" t="s">
        <v>11</v>
      </c>
      <c r="G1836" s="18" t="s">
        <v>3840</v>
      </c>
      <c r="H1836" s="18" t="s">
        <v>1</v>
      </c>
      <c r="I1836" s="20">
        <v>0.5</v>
      </c>
      <c r="J1836" s="21" t="s">
        <v>1221</v>
      </c>
      <c r="K1836" s="18" t="s">
        <v>2122</v>
      </c>
      <c r="L1836" s="18" t="s">
        <v>2119</v>
      </c>
      <c r="M1836" s="21" t="s">
        <v>2119</v>
      </c>
      <c r="N1836" s="27"/>
      <c r="O1836" s="27"/>
      <c r="P1836" s="9" t="s">
        <v>17</v>
      </c>
      <c r="Q1836" s="9"/>
      <c r="T1836" s="24" t="str">
        <f t="shared" si="28"/>
        <v>MT2013CSR1</v>
      </c>
    </row>
    <row r="1837" spans="1:20" ht="15" customHeight="1">
      <c r="A1837" s="20" t="s">
        <v>48</v>
      </c>
      <c r="B1837" s="20" t="s">
        <v>34</v>
      </c>
      <c r="C1837" s="20">
        <v>2013</v>
      </c>
      <c r="D1837" s="20" t="s">
        <v>4</v>
      </c>
      <c r="E1837" s="18" t="s">
        <v>241</v>
      </c>
      <c r="F1837" s="20" t="s">
        <v>11</v>
      </c>
      <c r="G1837" s="18" t="s">
        <v>3840</v>
      </c>
      <c r="H1837" s="18" t="s">
        <v>1</v>
      </c>
      <c r="I1837" s="20">
        <v>0.5</v>
      </c>
      <c r="J1837" s="21" t="s">
        <v>1222</v>
      </c>
      <c r="K1837" s="18" t="s">
        <v>1698</v>
      </c>
      <c r="L1837" s="18" t="s">
        <v>1174</v>
      </c>
      <c r="M1837" s="21">
        <v>0.75</v>
      </c>
      <c r="N1837" s="27"/>
      <c r="O1837" s="27"/>
      <c r="P1837" s="9" t="s">
        <v>17</v>
      </c>
      <c r="Q1837" s="9"/>
      <c r="T1837" s="24" t="str">
        <f t="shared" si="28"/>
        <v>MT2013CSR1</v>
      </c>
    </row>
    <row r="1838" spans="1:20" ht="15" customHeight="1">
      <c r="A1838" s="20" t="s">
        <v>48</v>
      </c>
      <c r="B1838" s="20" t="s">
        <v>34</v>
      </c>
      <c r="C1838" s="20">
        <v>2013</v>
      </c>
      <c r="D1838" s="20" t="s">
        <v>4</v>
      </c>
      <c r="E1838" s="18" t="s">
        <v>241</v>
      </c>
      <c r="F1838" s="20" t="s">
        <v>11</v>
      </c>
      <c r="G1838" s="18" t="s">
        <v>3840</v>
      </c>
      <c r="H1838" s="18" t="s">
        <v>1</v>
      </c>
      <c r="I1838" s="20">
        <v>0.5</v>
      </c>
      <c r="J1838" s="21" t="s">
        <v>1223</v>
      </c>
      <c r="K1838" s="18" t="s">
        <v>1699</v>
      </c>
      <c r="L1838" s="18" t="s">
        <v>1</v>
      </c>
      <c r="M1838" s="21">
        <v>0.5</v>
      </c>
      <c r="N1838" s="27"/>
      <c r="O1838" s="27"/>
      <c r="P1838" s="9" t="s">
        <v>17</v>
      </c>
      <c r="Q1838" s="9"/>
      <c r="T1838" s="24" t="str">
        <f t="shared" si="28"/>
        <v>MT2013CSR1</v>
      </c>
    </row>
    <row r="1839" spans="1:20" ht="15" customHeight="1">
      <c r="A1839" s="20" t="s">
        <v>48</v>
      </c>
      <c r="B1839" s="20" t="s">
        <v>34</v>
      </c>
      <c r="C1839" s="20">
        <v>2013</v>
      </c>
      <c r="D1839" s="20" t="s">
        <v>5</v>
      </c>
      <c r="E1839" s="18" t="s">
        <v>242</v>
      </c>
      <c r="F1839" s="20" t="s">
        <v>3</v>
      </c>
      <c r="G1839" s="18" t="s">
        <v>243</v>
      </c>
      <c r="H1839" s="18" t="s">
        <v>906</v>
      </c>
      <c r="I1839" s="20">
        <v>0.25</v>
      </c>
      <c r="J1839" s="21" t="s">
        <v>1221</v>
      </c>
      <c r="K1839" s="18" t="s">
        <v>1700</v>
      </c>
      <c r="L1839" s="18" t="s">
        <v>907</v>
      </c>
      <c r="M1839" s="21">
        <v>0</v>
      </c>
      <c r="N1839" s="27"/>
      <c r="O1839" s="27"/>
      <c r="P1839" s="9" t="s">
        <v>17</v>
      </c>
      <c r="Q1839" s="9"/>
      <c r="T1839" s="24" t="str">
        <f t="shared" si="28"/>
        <v>MT2013CSR2</v>
      </c>
    </row>
    <row r="1840" spans="1:20" ht="15" customHeight="1">
      <c r="A1840" s="20" t="s">
        <v>48</v>
      </c>
      <c r="B1840" s="20" t="s">
        <v>34</v>
      </c>
      <c r="C1840" s="20">
        <v>2013</v>
      </c>
      <c r="D1840" s="20" t="s">
        <v>5</v>
      </c>
      <c r="E1840" s="18" t="s">
        <v>242</v>
      </c>
      <c r="F1840" s="20" t="s">
        <v>3</v>
      </c>
      <c r="G1840" s="18" t="s">
        <v>243</v>
      </c>
      <c r="H1840" s="18" t="s">
        <v>906</v>
      </c>
      <c r="I1840" s="20">
        <v>0.25</v>
      </c>
      <c r="J1840" s="21" t="s">
        <v>1222</v>
      </c>
      <c r="K1840" s="18" t="s">
        <v>1701</v>
      </c>
      <c r="L1840" s="18" t="s">
        <v>1</v>
      </c>
      <c r="M1840" s="21">
        <v>0.5</v>
      </c>
      <c r="N1840" s="27"/>
      <c r="O1840" s="27"/>
      <c r="P1840" s="9" t="s">
        <v>17</v>
      </c>
      <c r="Q1840" s="9"/>
      <c r="T1840" s="24" t="str">
        <f t="shared" si="28"/>
        <v>MT2013CSR2</v>
      </c>
    </row>
    <row r="1841" spans="1:20" ht="15" customHeight="1">
      <c r="A1841" s="20" t="s">
        <v>48</v>
      </c>
      <c r="B1841" s="20" t="s">
        <v>34</v>
      </c>
      <c r="C1841" s="20">
        <v>2013</v>
      </c>
      <c r="D1841" s="20" t="s">
        <v>5</v>
      </c>
      <c r="E1841" s="18" t="s">
        <v>242</v>
      </c>
      <c r="F1841" s="20" t="s">
        <v>3</v>
      </c>
      <c r="G1841" s="18" t="s">
        <v>243</v>
      </c>
      <c r="H1841" s="18" t="s">
        <v>906</v>
      </c>
      <c r="I1841" s="20">
        <v>0.25</v>
      </c>
      <c r="J1841" s="21" t="s">
        <v>1223</v>
      </c>
      <c r="K1841" s="18" t="s">
        <v>1702</v>
      </c>
      <c r="L1841" s="18" t="s">
        <v>1</v>
      </c>
      <c r="M1841" s="21">
        <v>0.5</v>
      </c>
      <c r="N1841" s="27"/>
      <c r="O1841" s="27"/>
      <c r="P1841" s="9" t="s">
        <v>17</v>
      </c>
      <c r="Q1841" s="9"/>
      <c r="T1841" s="24" t="str">
        <f t="shared" si="28"/>
        <v>MT2013CSR2</v>
      </c>
    </row>
    <row r="1842" spans="1:20" ht="15" customHeight="1">
      <c r="A1842" s="20" t="s">
        <v>48</v>
      </c>
      <c r="B1842" s="20" t="s">
        <v>34</v>
      </c>
      <c r="C1842" s="20">
        <v>2013</v>
      </c>
      <c r="D1842" s="20" t="s">
        <v>5</v>
      </c>
      <c r="E1842" s="18" t="s">
        <v>242</v>
      </c>
      <c r="F1842" s="20" t="s">
        <v>3</v>
      </c>
      <c r="G1842" s="18" t="s">
        <v>243</v>
      </c>
      <c r="H1842" s="18" t="s">
        <v>906</v>
      </c>
      <c r="I1842" s="20">
        <v>0.25</v>
      </c>
      <c r="J1842" s="21" t="s">
        <v>1224</v>
      </c>
      <c r="K1842" s="18" t="s">
        <v>1703</v>
      </c>
      <c r="L1842" s="18" t="s">
        <v>906</v>
      </c>
      <c r="M1842" s="21">
        <v>0.25</v>
      </c>
      <c r="N1842" s="27"/>
      <c r="O1842" s="27"/>
      <c r="P1842" s="9" t="s">
        <v>17</v>
      </c>
      <c r="Q1842" s="9"/>
      <c r="T1842" s="24" t="str">
        <f t="shared" si="28"/>
        <v>MT2013CSR2</v>
      </c>
    </row>
    <row r="1843" spans="1:20" ht="15" customHeight="1">
      <c r="A1843" s="20" t="s">
        <v>48</v>
      </c>
      <c r="B1843" s="20" t="s">
        <v>34</v>
      </c>
      <c r="C1843" s="20">
        <v>2013</v>
      </c>
      <c r="D1843" s="20" t="s">
        <v>5</v>
      </c>
      <c r="E1843" s="18" t="s">
        <v>242</v>
      </c>
      <c r="F1843" s="20" t="s">
        <v>3</v>
      </c>
      <c r="G1843" s="18" t="s">
        <v>243</v>
      </c>
      <c r="H1843" s="18" t="s">
        <v>906</v>
      </c>
      <c r="I1843" s="20">
        <v>0.25</v>
      </c>
      <c r="J1843" s="21" t="s">
        <v>1225</v>
      </c>
      <c r="K1843" s="18" t="s">
        <v>1704</v>
      </c>
      <c r="L1843" s="18" t="s">
        <v>1</v>
      </c>
      <c r="M1843" s="21">
        <v>0.5</v>
      </c>
      <c r="N1843" s="27"/>
      <c r="O1843" s="27"/>
      <c r="P1843" s="9" t="s">
        <v>17</v>
      </c>
      <c r="Q1843" s="9"/>
      <c r="T1843" s="24" t="str">
        <f t="shared" si="28"/>
        <v>MT2013CSR2</v>
      </c>
    </row>
    <row r="1844" spans="1:20" ht="15" customHeight="1">
      <c r="A1844" s="20" t="s">
        <v>48</v>
      </c>
      <c r="B1844" s="20" t="s">
        <v>34</v>
      </c>
      <c r="C1844" s="20">
        <v>2013</v>
      </c>
      <c r="D1844" s="20" t="s">
        <v>6</v>
      </c>
      <c r="E1844" s="18" t="s">
        <v>244</v>
      </c>
      <c r="F1844" s="20" t="s">
        <v>2</v>
      </c>
      <c r="G1844" s="18" t="s">
        <v>245</v>
      </c>
      <c r="H1844" s="18" t="s">
        <v>1</v>
      </c>
      <c r="I1844" s="20">
        <v>0.5</v>
      </c>
      <c r="J1844" s="21" t="s">
        <v>1221</v>
      </c>
      <c r="K1844" s="18" t="s">
        <v>1705</v>
      </c>
      <c r="L1844" s="18" t="s">
        <v>1</v>
      </c>
      <c r="M1844" s="21">
        <v>0.5</v>
      </c>
      <c r="N1844" s="27"/>
      <c r="O1844" s="27"/>
      <c r="P1844" s="9" t="s">
        <v>17</v>
      </c>
      <c r="Q1844" s="9"/>
      <c r="T1844" s="24" t="str">
        <f t="shared" si="28"/>
        <v>MT2013CSR3</v>
      </c>
    </row>
    <row r="1845" spans="1:20" ht="15" customHeight="1">
      <c r="A1845" s="20" t="s">
        <v>48</v>
      </c>
      <c r="B1845" s="20" t="s">
        <v>34</v>
      </c>
      <c r="C1845" s="20">
        <v>2013</v>
      </c>
      <c r="D1845" s="20" t="s">
        <v>6</v>
      </c>
      <c r="E1845" s="18" t="s">
        <v>244</v>
      </c>
      <c r="F1845" s="20" t="s">
        <v>2</v>
      </c>
      <c r="G1845" s="18" t="s">
        <v>245</v>
      </c>
      <c r="H1845" s="18" t="s">
        <v>1</v>
      </c>
      <c r="I1845" s="20">
        <v>0.5</v>
      </c>
      <c r="J1845" s="21" t="s">
        <v>1222</v>
      </c>
      <c r="K1845" s="18" t="s">
        <v>1706</v>
      </c>
      <c r="L1845" s="18" t="s">
        <v>1</v>
      </c>
      <c r="M1845" s="21">
        <v>0.5</v>
      </c>
      <c r="N1845" s="27"/>
      <c r="O1845" s="27"/>
      <c r="P1845" s="9" t="s">
        <v>17</v>
      </c>
      <c r="Q1845" s="9"/>
      <c r="T1845" s="24" t="str">
        <f t="shared" si="28"/>
        <v>MT2013CSR3</v>
      </c>
    </row>
    <row r="1846" spans="1:20" ht="15" customHeight="1">
      <c r="A1846" s="20" t="s">
        <v>48</v>
      </c>
      <c r="B1846" s="20" t="s">
        <v>34</v>
      </c>
      <c r="C1846" s="20">
        <v>2013</v>
      </c>
      <c r="D1846" s="20" t="s">
        <v>6</v>
      </c>
      <c r="E1846" s="18" t="s">
        <v>244</v>
      </c>
      <c r="F1846" s="20" t="s">
        <v>2</v>
      </c>
      <c r="G1846" s="18" t="s">
        <v>245</v>
      </c>
      <c r="H1846" s="18" t="s">
        <v>1</v>
      </c>
      <c r="I1846" s="20">
        <v>0.5</v>
      </c>
      <c r="J1846" s="21" t="s">
        <v>1223</v>
      </c>
      <c r="K1846" s="18" t="s">
        <v>1707</v>
      </c>
      <c r="L1846" s="18" t="s">
        <v>906</v>
      </c>
      <c r="M1846" s="21">
        <v>0.25</v>
      </c>
      <c r="N1846" s="27"/>
      <c r="O1846" s="27"/>
      <c r="P1846" s="9" t="s">
        <v>17</v>
      </c>
      <c r="Q1846" s="9"/>
      <c r="T1846" s="24" t="str">
        <f t="shared" si="28"/>
        <v>MT2013CSR3</v>
      </c>
    </row>
    <row r="1847" spans="1:20" ht="15" customHeight="1">
      <c r="A1847" s="20" t="s">
        <v>48</v>
      </c>
      <c r="B1847" s="20" t="s">
        <v>34</v>
      </c>
      <c r="C1847" s="20">
        <v>2013</v>
      </c>
      <c r="D1847" s="20" t="s">
        <v>6</v>
      </c>
      <c r="E1847" s="18" t="s">
        <v>244</v>
      </c>
      <c r="F1847" s="20" t="s">
        <v>2</v>
      </c>
      <c r="G1847" s="18" t="s">
        <v>245</v>
      </c>
      <c r="H1847" s="18" t="s">
        <v>1</v>
      </c>
      <c r="I1847" s="20">
        <v>0.5</v>
      </c>
      <c r="J1847" s="21" t="s">
        <v>1224</v>
      </c>
      <c r="K1847" s="18" t="s">
        <v>1708</v>
      </c>
      <c r="L1847" s="18" t="s">
        <v>1174</v>
      </c>
      <c r="M1847" s="21">
        <v>0.75</v>
      </c>
      <c r="N1847" s="27"/>
      <c r="O1847" s="27"/>
      <c r="P1847" s="9" t="s">
        <v>17</v>
      </c>
      <c r="Q1847" s="9"/>
      <c r="T1847" s="24" t="str">
        <f t="shared" si="28"/>
        <v>MT2013CSR3</v>
      </c>
    </row>
    <row r="1848" spans="1:20" ht="15" customHeight="1">
      <c r="A1848" s="20" t="s">
        <v>48</v>
      </c>
      <c r="B1848" s="20" t="s">
        <v>34</v>
      </c>
      <c r="C1848" s="20">
        <v>2013</v>
      </c>
      <c r="D1848" s="20" t="s">
        <v>7</v>
      </c>
      <c r="E1848" s="18" t="s">
        <v>246</v>
      </c>
      <c r="F1848" s="20" t="s">
        <v>2</v>
      </c>
      <c r="G1848" s="18" t="s">
        <v>247</v>
      </c>
      <c r="H1848" s="18" t="s">
        <v>906</v>
      </c>
      <c r="I1848" s="20">
        <v>0.25</v>
      </c>
      <c r="J1848" s="21" t="s">
        <v>1221</v>
      </c>
      <c r="K1848" s="18" t="s">
        <v>1709</v>
      </c>
      <c r="L1848" s="18" t="s">
        <v>906</v>
      </c>
      <c r="M1848" s="21">
        <v>0.25</v>
      </c>
      <c r="N1848" s="27"/>
      <c r="O1848" s="27"/>
      <c r="P1848" s="9" t="s">
        <v>17</v>
      </c>
      <c r="Q1848" s="9"/>
      <c r="T1848" s="24" t="str">
        <f t="shared" si="28"/>
        <v>MT2013CSR4</v>
      </c>
    </row>
    <row r="1849" spans="1:20" ht="15" customHeight="1">
      <c r="A1849" s="20" t="s">
        <v>48</v>
      </c>
      <c r="B1849" s="20" t="s">
        <v>34</v>
      </c>
      <c r="C1849" s="20">
        <v>2013</v>
      </c>
      <c r="D1849" s="20" t="s">
        <v>7</v>
      </c>
      <c r="E1849" s="18" t="s">
        <v>246</v>
      </c>
      <c r="F1849" s="20" t="s">
        <v>2</v>
      </c>
      <c r="G1849" s="18" t="s">
        <v>247</v>
      </c>
      <c r="H1849" s="18" t="s">
        <v>906</v>
      </c>
      <c r="I1849" s="20">
        <v>0.25</v>
      </c>
      <c r="J1849" s="21" t="s">
        <v>1222</v>
      </c>
      <c r="K1849" s="18" t="s">
        <v>1710</v>
      </c>
      <c r="L1849" s="18" t="s">
        <v>1</v>
      </c>
      <c r="M1849" s="21">
        <v>0.5</v>
      </c>
      <c r="N1849" s="27"/>
      <c r="O1849" s="27"/>
      <c r="P1849" s="9" t="s">
        <v>17</v>
      </c>
      <c r="Q1849" s="9"/>
      <c r="T1849" s="24" t="str">
        <f t="shared" si="28"/>
        <v>MT2013CSR4</v>
      </c>
    </row>
    <row r="1850" spans="1:20" ht="15" customHeight="1">
      <c r="A1850" s="20" t="s">
        <v>48</v>
      </c>
      <c r="B1850" s="20" t="s">
        <v>34</v>
      </c>
      <c r="C1850" s="20">
        <v>2013</v>
      </c>
      <c r="D1850" s="20" t="s">
        <v>7</v>
      </c>
      <c r="E1850" s="18" t="s">
        <v>246</v>
      </c>
      <c r="F1850" s="20" t="s">
        <v>2</v>
      </c>
      <c r="G1850" s="18" t="s">
        <v>247</v>
      </c>
      <c r="H1850" s="18" t="s">
        <v>906</v>
      </c>
      <c r="I1850" s="20">
        <v>0.25</v>
      </c>
      <c r="J1850" s="21" t="s">
        <v>1223</v>
      </c>
      <c r="K1850" s="18" t="s">
        <v>1711</v>
      </c>
      <c r="L1850" s="18" t="s">
        <v>1</v>
      </c>
      <c r="M1850" s="21">
        <v>0.5</v>
      </c>
      <c r="N1850" s="27"/>
      <c r="O1850" s="27"/>
      <c r="P1850" s="9" t="s">
        <v>17</v>
      </c>
      <c r="Q1850" s="9"/>
      <c r="T1850" s="24" t="str">
        <f t="shared" si="28"/>
        <v>MT2013CSR4</v>
      </c>
    </row>
    <row r="1851" spans="1:20" ht="15" customHeight="1">
      <c r="A1851" s="20" t="s">
        <v>48</v>
      </c>
      <c r="B1851" s="20" t="s">
        <v>34</v>
      </c>
      <c r="C1851" s="20">
        <v>2013</v>
      </c>
      <c r="D1851" s="20" t="s">
        <v>7</v>
      </c>
      <c r="E1851" s="18" t="s">
        <v>246</v>
      </c>
      <c r="F1851" s="20" t="s">
        <v>2</v>
      </c>
      <c r="G1851" s="18" t="s">
        <v>247</v>
      </c>
      <c r="H1851" s="18" t="s">
        <v>906</v>
      </c>
      <c r="I1851" s="20">
        <v>0.25</v>
      </c>
      <c r="J1851" s="21" t="s">
        <v>1224</v>
      </c>
      <c r="K1851" s="18" t="s">
        <v>1712</v>
      </c>
      <c r="L1851" s="18" t="s">
        <v>906</v>
      </c>
      <c r="M1851" s="21">
        <v>0.25</v>
      </c>
      <c r="N1851" s="27"/>
      <c r="O1851" s="27"/>
      <c r="P1851" s="9" t="s">
        <v>17</v>
      </c>
      <c r="Q1851" s="9"/>
      <c r="T1851" s="24" t="str">
        <f t="shared" si="28"/>
        <v>MT2013CSR4</v>
      </c>
    </row>
    <row r="1852" spans="1:20" ht="15" customHeight="1">
      <c r="A1852" s="20" t="s">
        <v>48</v>
      </c>
      <c r="B1852" s="20" t="s">
        <v>34</v>
      </c>
      <c r="C1852" s="20">
        <v>2013</v>
      </c>
      <c r="D1852" s="20" t="s">
        <v>8</v>
      </c>
      <c r="E1852" s="18" t="s">
        <v>248</v>
      </c>
      <c r="F1852" s="20" t="s">
        <v>3</v>
      </c>
      <c r="G1852" s="18" t="s">
        <v>249</v>
      </c>
      <c r="H1852" s="18" t="s">
        <v>1</v>
      </c>
      <c r="I1852" s="20">
        <v>0.5</v>
      </c>
      <c r="J1852" s="21" t="s">
        <v>1221</v>
      </c>
      <c r="K1852" s="18" t="s">
        <v>2994</v>
      </c>
      <c r="L1852" s="18" t="s">
        <v>1174</v>
      </c>
      <c r="M1852" s="21">
        <v>0.75</v>
      </c>
      <c r="N1852" s="27"/>
      <c r="O1852" s="27"/>
      <c r="P1852" s="9" t="s">
        <v>17</v>
      </c>
      <c r="Q1852" s="9"/>
      <c r="T1852" s="24" t="str">
        <f t="shared" si="28"/>
        <v>MT2013CSR5</v>
      </c>
    </row>
    <row r="1853" spans="1:20" ht="15" customHeight="1">
      <c r="A1853" s="20" t="s">
        <v>48</v>
      </c>
      <c r="B1853" s="20" t="s">
        <v>34</v>
      </c>
      <c r="C1853" s="20">
        <v>2013</v>
      </c>
      <c r="D1853" s="20" t="s">
        <v>8</v>
      </c>
      <c r="E1853" s="18" t="s">
        <v>248</v>
      </c>
      <c r="F1853" s="20" t="s">
        <v>3</v>
      </c>
      <c r="G1853" s="18" t="s">
        <v>249</v>
      </c>
      <c r="H1853" s="18" t="s">
        <v>1</v>
      </c>
      <c r="I1853" s="20">
        <v>0.5</v>
      </c>
      <c r="J1853" s="21" t="s">
        <v>1222</v>
      </c>
      <c r="K1853" s="18" t="s">
        <v>2995</v>
      </c>
      <c r="L1853" s="18" t="s">
        <v>906</v>
      </c>
      <c r="M1853" s="21">
        <v>0.25</v>
      </c>
      <c r="N1853" s="27"/>
      <c r="O1853" s="27"/>
      <c r="P1853" s="9" t="s">
        <v>17</v>
      </c>
      <c r="Q1853" s="9"/>
      <c r="T1853" s="24" t="str">
        <f t="shared" si="28"/>
        <v>MT2013CSR5</v>
      </c>
    </row>
    <row r="1854" spans="1:20" ht="15" customHeight="1">
      <c r="A1854" s="20" t="s">
        <v>48</v>
      </c>
      <c r="B1854" s="20" t="s">
        <v>34</v>
      </c>
      <c r="C1854" s="20">
        <v>2014</v>
      </c>
      <c r="D1854" s="20" t="s">
        <v>4</v>
      </c>
      <c r="E1854" s="18" t="s">
        <v>250</v>
      </c>
      <c r="F1854" s="20" t="s">
        <v>11</v>
      </c>
      <c r="G1854" s="18" t="s">
        <v>3117</v>
      </c>
      <c r="H1854" s="18" t="s">
        <v>641</v>
      </c>
      <c r="I1854" s="20">
        <v>0.75</v>
      </c>
      <c r="J1854" s="21" t="s">
        <v>1221</v>
      </c>
      <c r="K1854" s="18" t="s">
        <v>3395</v>
      </c>
      <c r="L1854" s="18" t="s">
        <v>1760</v>
      </c>
      <c r="M1854" s="21">
        <v>1</v>
      </c>
      <c r="N1854" s="27"/>
      <c r="O1854" s="27"/>
      <c r="P1854" s="9" t="s">
        <v>17</v>
      </c>
      <c r="Q1854" s="9"/>
      <c r="T1854" s="24" t="str">
        <f t="shared" si="28"/>
        <v>MT2014CSR1</v>
      </c>
    </row>
    <row r="1855" spans="1:20" ht="15" customHeight="1">
      <c r="A1855" s="20" t="s">
        <v>48</v>
      </c>
      <c r="B1855" s="20" t="s">
        <v>34</v>
      </c>
      <c r="C1855" s="20">
        <v>2014</v>
      </c>
      <c r="D1855" s="20" t="s">
        <v>4</v>
      </c>
      <c r="E1855" s="18" t="s">
        <v>250</v>
      </c>
      <c r="F1855" s="20" t="s">
        <v>11</v>
      </c>
      <c r="G1855" s="18" t="s">
        <v>3117</v>
      </c>
      <c r="H1855" s="18" t="s">
        <v>641</v>
      </c>
      <c r="I1855" s="20">
        <v>0.75</v>
      </c>
      <c r="J1855" s="21" t="s">
        <v>1222</v>
      </c>
      <c r="K1855" s="18" t="s">
        <v>3118</v>
      </c>
      <c r="L1855" s="18" t="s">
        <v>1</v>
      </c>
      <c r="M1855" s="21">
        <v>0.5</v>
      </c>
      <c r="N1855" s="27"/>
      <c r="O1855" s="27"/>
      <c r="P1855" s="9" t="s">
        <v>17</v>
      </c>
      <c r="Q1855" s="9"/>
      <c r="T1855" s="24" t="str">
        <f t="shared" si="28"/>
        <v>MT2014CSR1</v>
      </c>
    </row>
    <row r="1856" spans="1:20" ht="15" customHeight="1">
      <c r="A1856" s="20" t="s">
        <v>48</v>
      </c>
      <c r="B1856" s="20" t="s">
        <v>34</v>
      </c>
      <c r="C1856" s="20">
        <v>2014</v>
      </c>
      <c r="D1856" s="20" t="s">
        <v>5</v>
      </c>
      <c r="E1856" s="18" t="s">
        <v>251</v>
      </c>
      <c r="F1856" s="20" t="s">
        <v>2</v>
      </c>
      <c r="G1856" s="18" t="s">
        <v>3121</v>
      </c>
      <c r="H1856" s="18" t="s">
        <v>906</v>
      </c>
      <c r="I1856" s="20">
        <v>0.25</v>
      </c>
      <c r="J1856" s="21" t="s">
        <v>1221</v>
      </c>
      <c r="K1856" s="18" t="s">
        <v>3119</v>
      </c>
      <c r="L1856" s="18" t="s">
        <v>907</v>
      </c>
      <c r="M1856" s="21">
        <v>0</v>
      </c>
      <c r="N1856" s="27"/>
      <c r="O1856" s="27"/>
      <c r="P1856" s="9" t="s">
        <v>17</v>
      </c>
      <c r="Q1856" s="9"/>
      <c r="T1856" s="24" t="str">
        <f t="shared" si="28"/>
        <v>MT2014CSR2</v>
      </c>
    </row>
    <row r="1857" spans="1:20" ht="15" customHeight="1">
      <c r="A1857" s="20" t="s">
        <v>48</v>
      </c>
      <c r="B1857" s="20" t="s">
        <v>34</v>
      </c>
      <c r="C1857" s="20">
        <v>2014</v>
      </c>
      <c r="D1857" s="20" t="s">
        <v>5</v>
      </c>
      <c r="E1857" s="18" t="s">
        <v>251</v>
      </c>
      <c r="F1857" s="20" t="s">
        <v>2</v>
      </c>
      <c r="G1857" s="18" t="s">
        <v>3121</v>
      </c>
      <c r="H1857" s="18" t="s">
        <v>906</v>
      </c>
      <c r="I1857" s="20">
        <v>0.25</v>
      </c>
      <c r="J1857" s="21" t="s">
        <v>1222</v>
      </c>
      <c r="K1857" s="18" t="s">
        <v>3120</v>
      </c>
      <c r="L1857" s="18" t="s">
        <v>1</v>
      </c>
      <c r="M1857" s="21">
        <v>0.5</v>
      </c>
      <c r="N1857" s="27"/>
      <c r="O1857" s="27"/>
      <c r="P1857" s="9" t="s">
        <v>17</v>
      </c>
      <c r="Q1857" s="9"/>
      <c r="T1857" s="24" t="str">
        <f t="shared" si="28"/>
        <v>MT2014CSR2</v>
      </c>
    </row>
    <row r="1858" spans="1:20" ht="15" customHeight="1">
      <c r="A1858" s="20" t="s">
        <v>48</v>
      </c>
      <c r="B1858" s="20" t="s">
        <v>34</v>
      </c>
      <c r="C1858" s="20">
        <v>2014</v>
      </c>
      <c r="D1858" s="20" t="s">
        <v>6</v>
      </c>
      <c r="E1858" s="18" t="s">
        <v>252</v>
      </c>
      <c r="F1858" s="20" t="s">
        <v>2</v>
      </c>
      <c r="G1858" s="18" t="s">
        <v>3122</v>
      </c>
      <c r="H1858" s="18" t="s">
        <v>1</v>
      </c>
      <c r="I1858" s="20">
        <v>0.5</v>
      </c>
      <c r="J1858" s="21" t="s">
        <v>1221</v>
      </c>
      <c r="K1858" s="18" t="s">
        <v>3123</v>
      </c>
      <c r="L1858" s="18" t="s">
        <v>1</v>
      </c>
      <c r="M1858" s="21">
        <v>0.5</v>
      </c>
      <c r="N1858" s="27"/>
      <c r="O1858" s="27"/>
      <c r="P1858" s="9" t="s">
        <v>17</v>
      </c>
      <c r="Q1858" s="9"/>
      <c r="T1858" s="24" t="str">
        <f t="shared" si="28"/>
        <v>MT2014CSR3</v>
      </c>
    </row>
    <row r="1859" spans="1:20" ht="15" customHeight="1">
      <c r="A1859" s="20" t="s">
        <v>48</v>
      </c>
      <c r="B1859" s="20" t="s">
        <v>34</v>
      </c>
      <c r="C1859" s="20">
        <v>2014</v>
      </c>
      <c r="D1859" s="20" t="s">
        <v>6</v>
      </c>
      <c r="E1859" s="18" t="s">
        <v>252</v>
      </c>
      <c r="F1859" s="20" t="s">
        <v>2</v>
      </c>
      <c r="G1859" s="18" t="s">
        <v>3122</v>
      </c>
      <c r="H1859" s="18" t="s">
        <v>1</v>
      </c>
      <c r="I1859" s="20">
        <v>0.5</v>
      </c>
      <c r="J1859" s="21" t="s">
        <v>1222</v>
      </c>
      <c r="K1859" s="18" t="s">
        <v>3124</v>
      </c>
      <c r="L1859" s="18" t="s">
        <v>1</v>
      </c>
      <c r="M1859" s="21">
        <v>0.5</v>
      </c>
      <c r="N1859" s="27"/>
      <c r="O1859" s="27"/>
      <c r="P1859" s="9" t="s">
        <v>17</v>
      </c>
      <c r="Q1859" s="9"/>
      <c r="T1859" s="24" t="str">
        <f t="shared" si="28"/>
        <v>MT2014CSR3</v>
      </c>
    </row>
    <row r="1860" spans="1:20" ht="15" customHeight="1">
      <c r="A1860" s="20" t="s">
        <v>48</v>
      </c>
      <c r="B1860" s="20" t="s">
        <v>34</v>
      </c>
      <c r="C1860" s="20">
        <v>2014</v>
      </c>
      <c r="D1860" s="20" t="s">
        <v>6</v>
      </c>
      <c r="E1860" s="18" t="s">
        <v>252</v>
      </c>
      <c r="F1860" s="20" t="s">
        <v>2</v>
      </c>
      <c r="G1860" s="18" t="s">
        <v>3122</v>
      </c>
      <c r="H1860" s="18" t="s">
        <v>1</v>
      </c>
      <c r="I1860" s="20">
        <v>0.5</v>
      </c>
      <c r="J1860" s="21" t="s">
        <v>1223</v>
      </c>
      <c r="K1860" s="18" t="s">
        <v>3125</v>
      </c>
      <c r="L1860" s="18" t="s">
        <v>1</v>
      </c>
      <c r="M1860" s="21">
        <v>0.5</v>
      </c>
      <c r="N1860" s="27"/>
      <c r="O1860" s="27"/>
      <c r="Q1860" s="9"/>
      <c r="T1860" s="24" t="str">
        <f t="shared" si="28"/>
        <v>MT2014CSR3</v>
      </c>
    </row>
    <row r="1861" spans="1:20" ht="15" customHeight="1">
      <c r="A1861" s="20" t="s">
        <v>48</v>
      </c>
      <c r="B1861" s="20" t="s">
        <v>34</v>
      </c>
      <c r="C1861" s="20">
        <v>2014</v>
      </c>
      <c r="D1861" s="20" t="s">
        <v>7</v>
      </c>
      <c r="E1861" s="18" t="s">
        <v>253</v>
      </c>
      <c r="F1861" s="20" t="s">
        <v>2</v>
      </c>
      <c r="G1861" s="18" t="s">
        <v>1713</v>
      </c>
      <c r="H1861" s="18" t="s">
        <v>1</v>
      </c>
      <c r="I1861" s="20">
        <v>0.5</v>
      </c>
      <c r="J1861" s="21" t="s">
        <v>1221</v>
      </c>
      <c r="K1861" s="18" t="s">
        <v>1713</v>
      </c>
      <c r="L1861" s="18" t="s">
        <v>1</v>
      </c>
      <c r="M1861" s="21">
        <v>0.5</v>
      </c>
      <c r="N1861" s="27"/>
      <c r="O1861" s="27"/>
      <c r="Q1861" s="9"/>
      <c r="T1861" s="24" t="str">
        <f t="shared" si="28"/>
        <v>MT2014CSR4</v>
      </c>
    </row>
    <row r="1862" spans="1:20" ht="15" customHeight="1">
      <c r="A1862" s="20" t="s">
        <v>48</v>
      </c>
      <c r="B1862" s="20" t="s">
        <v>34</v>
      </c>
      <c r="C1862" s="20">
        <v>2014</v>
      </c>
      <c r="D1862" s="20" t="s">
        <v>8</v>
      </c>
      <c r="E1862" s="18" t="s">
        <v>254</v>
      </c>
      <c r="F1862" s="20" t="s">
        <v>2</v>
      </c>
      <c r="G1862" s="18" t="s">
        <v>3126</v>
      </c>
      <c r="H1862" s="18" t="s">
        <v>1</v>
      </c>
      <c r="I1862" s="20">
        <v>0.5</v>
      </c>
      <c r="J1862" s="21" t="s">
        <v>1221</v>
      </c>
      <c r="K1862" s="18" t="s">
        <v>1714</v>
      </c>
      <c r="L1862" s="18" t="s">
        <v>1174</v>
      </c>
      <c r="M1862" s="21">
        <v>0.75</v>
      </c>
      <c r="N1862" s="27"/>
      <c r="O1862" s="27"/>
      <c r="Q1862" s="9"/>
      <c r="T1862" s="24" t="str">
        <f t="shared" si="28"/>
        <v>MT2014CSR5</v>
      </c>
    </row>
    <row r="1863" spans="1:20" ht="15" customHeight="1">
      <c r="A1863" s="20" t="s">
        <v>48</v>
      </c>
      <c r="B1863" s="20" t="s">
        <v>34</v>
      </c>
      <c r="C1863" s="20">
        <v>2014</v>
      </c>
      <c r="D1863" s="20" t="s">
        <v>8</v>
      </c>
      <c r="E1863" s="18" t="s">
        <v>254</v>
      </c>
      <c r="F1863" s="20" t="s">
        <v>2</v>
      </c>
      <c r="G1863" s="18" t="s">
        <v>3126</v>
      </c>
      <c r="H1863" s="18" t="s">
        <v>1</v>
      </c>
      <c r="I1863" s="20">
        <v>0.5</v>
      </c>
      <c r="J1863" s="21" t="s">
        <v>1222</v>
      </c>
      <c r="K1863" s="18" t="s">
        <v>1715</v>
      </c>
      <c r="L1863" s="18" t="s">
        <v>1</v>
      </c>
      <c r="M1863" s="21">
        <v>0.5</v>
      </c>
      <c r="N1863" s="27"/>
      <c r="O1863" s="27"/>
      <c r="Q1863" s="9"/>
      <c r="T1863" s="24" t="str">
        <f t="shared" ref="T1863:T1926" si="29">A1863&amp;C1863&amp;D1863</f>
        <v>MT2014CSR5</v>
      </c>
    </row>
    <row r="1864" spans="1:20" ht="15" customHeight="1">
      <c r="A1864" s="20" t="s">
        <v>48</v>
      </c>
      <c r="B1864" s="20" t="s">
        <v>34</v>
      </c>
      <c r="C1864" s="20">
        <v>2014</v>
      </c>
      <c r="D1864" s="20" t="s">
        <v>8</v>
      </c>
      <c r="E1864" s="18" t="s">
        <v>254</v>
      </c>
      <c r="F1864" s="20" t="s">
        <v>2</v>
      </c>
      <c r="G1864" s="18" t="s">
        <v>3126</v>
      </c>
      <c r="H1864" s="18" t="s">
        <v>1</v>
      </c>
      <c r="I1864" s="20">
        <v>0.5</v>
      </c>
      <c r="J1864" s="21" t="s">
        <v>1223</v>
      </c>
      <c r="K1864" s="18" t="s">
        <v>1716</v>
      </c>
      <c r="L1864" s="18" t="s">
        <v>906</v>
      </c>
      <c r="M1864" s="21">
        <v>0.25</v>
      </c>
      <c r="N1864" s="27"/>
      <c r="O1864" s="27"/>
      <c r="Q1864" s="9"/>
      <c r="T1864" s="24" t="str">
        <f t="shared" si="29"/>
        <v>MT2014CSR5</v>
      </c>
    </row>
    <row r="1865" spans="1:20" ht="15" customHeight="1">
      <c r="A1865" s="20" t="s">
        <v>48</v>
      </c>
      <c r="B1865" s="20" t="s">
        <v>34</v>
      </c>
      <c r="C1865" s="20">
        <v>2015</v>
      </c>
      <c r="D1865" s="20" t="s">
        <v>4</v>
      </c>
      <c r="E1865" s="18" t="s">
        <v>1067</v>
      </c>
      <c r="F1865" s="20" t="s">
        <v>11</v>
      </c>
      <c r="G1865" s="18" t="s">
        <v>1914</v>
      </c>
      <c r="H1865" s="18" t="s">
        <v>3874</v>
      </c>
      <c r="I1865" s="20" t="s">
        <v>2119</v>
      </c>
      <c r="J1865" s="21" t="s">
        <v>1221</v>
      </c>
      <c r="K1865" s="18" t="s">
        <v>2015</v>
      </c>
      <c r="L1865" s="18" t="s">
        <v>2119</v>
      </c>
      <c r="M1865" s="21" t="s">
        <v>2119</v>
      </c>
      <c r="N1865" s="27"/>
      <c r="O1865" s="27"/>
      <c r="Q1865" s="9"/>
      <c r="T1865" s="24" t="str">
        <f t="shared" si="29"/>
        <v>MT2015CSR1</v>
      </c>
    </row>
    <row r="1866" spans="1:20" ht="15" customHeight="1">
      <c r="A1866" s="20" t="s">
        <v>48</v>
      </c>
      <c r="B1866" s="20" t="s">
        <v>34</v>
      </c>
      <c r="C1866" s="20">
        <v>2015</v>
      </c>
      <c r="D1866" s="20" t="s">
        <v>5</v>
      </c>
      <c r="E1866" s="18" t="s">
        <v>1069</v>
      </c>
      <c r="F1866" s="20" t="s">
        <v>2</v>
      </c>
      <c r="G1866" s="18" t="s">
        <v>2132</v>
      </c>
      <c r="H1866" s="18" t="s">
        <v>1</v>
      </c>
      <c r="I1866" s="20">
        <v>0.5</v>
      </c>
      <c r="J1866" s="21" t="s">
        <v>1221</v>
      </c>
      <c r="K1866" s="18" t="s">
        <v>2115</v>
      </c>
      <c r="L1866" s="18" t="s">
        <v>1</v>
      </c>
      <c r="M1866" s="21">
        <v>0.5</v>
      </c>
      <c r="N1866" s="27"/>
      <c r="O1866" s="27"/>
      <c r="P1866" s="9" t="s">
        <v>17</v>
      </c>
      <c r="Q1866" s="9"/>
      <c r="T1866" s="24" t="str">
        <f t="shared" si="29"/>
        <v>MT2015CSR2</v>
      </c>
    </row>
    <row r="1867" spans="1:20" ht="15" customHeight="1">
      <c r="A1867" s="20" t="s">
        <v>48</v>
      </c>
      <c r="B1867" s="20" t="s">
        <v>34</v>
      </c>
      <c r="C1867" s="20">
        <v>2015</v>
      </c>
      <c r="D1867" s="20" t="s">
        <v>6</v>
      </c>
      <c r="E1867" s="18" t="s">
        <v>1068</v>
      </c>
      <c r="F1867" s="20" t="s">
        <v>2</v>
      </c>
      <c r="G1867" s="18" t="s">
        <v>2179</v>
      </c>
      <c r="H1867" s="18" t="s">
        <v>906</v>
      </c>
      <c r="I1867" s="20">
        <v>0.25</v>
      </c>
      <c r="J1867" s="21" t="s">
        <v>1221</v>
      </c>
      <c r="K1867" s="18" t="s">
        <v>2116</v>
      </c>
      <c r="L1867" s="18" t="s">
        <v>906</v>
      </c>
      <c r="M1867" s="21">
        <v>0.25</v>
      </c>
      <c r="N1867" s="27"/>
      <c r="O1867" s="27"/>
      <c r="P1867" s="9" t="s">
        <v>17</v>
      </c>
      <c r="Q1867" s="9"/>
      <c r="T1867" s="24" t="str">
        <f t="shared" si="29"/>
        <v>MT2015CSR3</v>
      </c>
    </row>
    <row r="1868" spans="1:20" ht="15" customHeight="1">
      <c r="A1868" s="20" t="s">
        <v>48</v>
      </c>
      <c r="B1868" s="20" t="s">
        <v>34</v>
      </c>
      <c r="C1868" s="20">
        <v>2015</v>
      </c>
      <c r="D1868" s="20" t="s">
        <v>7</v>
      </c>
      <c r="E1868" s="18" t="s">
        <v>1070</v>
      </c>
      <c r="F1868" s="20" t="s">
        <v>2</v>
      </c>
      <c r="G1868" s="18" t="s">
        <v>2180</v>
      </c>
      <c r="H1868" s="18" t="s">
        <v>1</v>
      </c>
      <c r="I1868" s="20">
        <v>0.5</v>
      </c>
      <c r="J1868" s="21" t="s">
        <v>1221</v>
      </c>
      <c r="K1868" s="18" t="s">
        <v>2117</v>
      </c>
      <c r="L1868" s="18" t="s">
        <v>1</v>
      </c>
      <c r="M1868" s="21">
        <v>0.5</v>
      </c>
      <c r="N1868" s="27"/>
      <c r="O1868" s="27"/>
      <c r="P1868" s="9" t="s">
        <v>17</v>
      </c>
      <c r="Q1868" s="9"/>
      <c r="T1868" s="24" t="str">
        <f t="shared" si="29"/>
        <v>MT2015CSR4</v>
      </c>
    </row>
    <row r="1869" spans="1:20" ht="15" customHeight="1">
      <c r="A1869" s="20" t="s">
        <v>48</v>
      </c>
      <c r="B1869" s="20" t="s">
        <v>34</v>
      </c>
      <c r="C1869" s="20">
        <v>2016</v>
      </c>
      <c r="D1869" s="20" t="s">
        <v>4</v>
      </c>
      <c r="E1869" s="18" t="s">
        <v>2487</v>
      </c>
      <c r="F1869" s="20" t="s">
        <v>11</v>
      </c>
      <c r="G1869" s="18" t="s">
        <v>2488</v>
      </c>
      <c r="H1869" s="18" t="s">
        <v>906</v>
      </c>
      <c r="I1869" s="20">
        <v>0.25</v>
      </c>
      <c r="J1869" s="21" t="s">
        <v>1221</v>
      </c>
      <c r="K1869" s="18" t="s">
        <v>2489</v>
      </c>
      <c r="L1869" s="18" t="s">
        <v>906</v>
      </c>
      <c r="M1869" s="21">
        <v>0.25</v>
      </c>
      <c r="N1869" s="27"/>
      <c r="O1869" s="27"/>
      <c r="P1869" s="9" t="s">
        <v>17</v>
      </c>
      <c r="Q1869" s="9"/>
      <c r="T1869" s="24" t="str">
        <f t="shared" si="29"/>
        <v>MT2016CSR1</v>
      </c>
    </row>
    <row r="1870" spans="1:20" ht="15" customHeight="1">
      <c r="A1870" s="20" t="s">
        <v>48</v>
      </c>
      <c r="B1870" s="20" t="s">
        <v>34</v>
      </c>
      <c r="C1870" s="20">
        <v>2016</v>
      </c>
      <c r="D1870" s="20" t="s">
        <v>5</v>
      </c>
      <c r="E1870" s="18" t="s">
        <v>2490</v>
      </c>
      <c r="F1870" s="20" t="s">
        <v>2</v>
      </c>
      <c r="G1870" s="18" t="s">
        <v>2491</v>
      </c>
      <c r="H1870" s="18" t="s">
        <v>1</v>
      </c>
      <c r="I1870" s="20">
        <v>0.5</v>
      </c>
      <c r="J1870" s="21" t="s">
        <v>1221</v>
      </c>
      <c r="K1870" s="18" t="s">
        <v>2492</v>
      </c>
      <c r="L1870" s="18" t="s">
        <v>1</v>
      </c>
      <c r="M1870" s="21">
        <v>0.5</v>
      </c>
      <c r="N1870" s="27"/>
      <c r="O1870" s="27"/>
      <c r="P1870" s="9" t="s">
        <v>17</v>
      </c>
      <c r="Q1870" s="9"/>
      <c r="T1870" s="24" t="str">
        <f t="shared" si="29"/>
        <v>MT2016CSR2</v>
      </c>
    </row>
    <row r="1871" spans="1:20" ht="15" customHeight="1">
      <c r="A1871" s="20" t="s">
        <v>48</v>
      </c>
      <c r="B1871" s="20" t="s">
        <v>34</v>
      </c>
      <c r="C1871" s="20">
        <v>2017</v>
      </c>
      <c r="D1871" s="20" t="s">
        <v>4</v>
      </c>
      <c r="E1871" s="18" t="s">
        <v>2867</v>
      </c>
      <c r="F1871" s="20" t="s">
        <v>11</v>
      </c>
      <c r="G1871" s="18" t="s">
        <v>3812</v>
      </c>
      <c r="H1871" s="18" t="s">
        <v>1</v>
      </c>
      <c r="I1871" s="20">
        <v>0.5</v>
      </c>
      <c r="J1871" s="21" t="s">
        <v>1264</v>
      </c>
      <c r="K1871" s="18" t="s">
        <v>2868</v>
      </c>
      <c r="L1871" s="18" t="s">
        <v>1</v>
      </c>
      <c r="M1871" s="21">
        <v>0.5</v>
      </c>
      <c r="N1871" s="27"/>
      <c r="O1871" s="27"/>
      <c r="P1871" s="9" t="s">
        <v>17</v>
      </c>
      <c r="Q1871" s="9"/>
      <c r="T1871" s="24" t="str">
        <f t="shared" si="29"/>
        <v>MT2017CSR1</v>
      </c>
    </row>
    <row r="1872" spans="1:20" ht="15" customHeight="1">
      <c r="A1872" s="20" t="s">
        <v>48</v>
      </c>
      <c r="B1872" s="20" t="s">
        <v>34</v>
      </c>
      <c r="C1872" s="20">
        <v>2017</v>
      </c>
      <c r="D1872" s="20" t="s">
        <v>5</v>
      </c>
      <c r="E1872" s="18" t="s">
        <v>2869</v>
      </c>
      <c r="F1872" s="20" t="s">
        <v>2</v>
      </c>
      <c r="G1872" s="18" t="s">
        <v>2870</v>
      </c>
      <c r="H1872" s="18" t="s">
        <v>1</v>
      </c>
      <c r="I1872" s="20">
        <v>0.5</v>
      </c>
      <c r="J1872" s="21" t="s">
        <v>1264</v>
      </c>
      <c r="K1872" s="18" t="s">
        <v>2870</v>
      </c>
      <c r="L1872" s="18" t="s">
        <v>1</v>
      </c>
      <c r="M1872" s="21">
        <v>0.5</v>
      </c>
      <c r="N1872" s="27"/>
      <c r="O1872" s="27"/>
      <c r="P1872" s="9" t="s">
        <v>17</v>
      </c>
      <c r="Q1872" s="9"/>
      <c r="T1872" s="24" t="str">
        <f t="shared" si="29"/>
        <v>MT2017CSR2</v>
      </c>
    </row>
    <row r="1873" spans="1:20" ht="15" customHeight="1">
      <c r="A1873" s="20" t="s">
        <v>48</v>
      </c>
      <c r="B1873" s="20" t="s">
        <v>34</v>
      </c>
      <c r="C1873" s="20">
        <v>2018</v>
      </c>
      <c r="D1873" s="20" t="s">
        <v>4</v>
      </c>
      <c r="E1873" s="18" t="s">
        <v>3492</v>
      </c>
      <c r="F1873" s="20" t="s">
        <v>2</v>
      </c>
      <c r="G1873" s="18" t="s">
        <v>3701</v>
      </c>
      <c r="H1873" s="18" t="s">
        <v>906</v>
      </c>
      <c r="I1873" s="20">
        <v>0.25</v>
      </c>
      <c r="J1873" s="21" t="s">
        <v>1264</v>
      </c>
      <c r="K1873" s="18" t="s">
        <v>3701</v>
      </c>
      <c r="L1873" s="18" t="s">
        <v>906</v>
      </c>
      <c r="M1873" s="21">
        <v>0.25</v>
      </c>
      <c r="N1873" s="27"/>
      <c r="O1873" s="27"/>
      <c r="P1873" s="9" t="s">
        <v>17</v>
      </c>
      <c r="Q1873" s="9"/>
      <c r="T1873" s="24" t="str">
        <f t="shared" si="29"/>
        <v>MT2018CSR1</v>
      </c>
    </row>
    <row r="1874" spans="1:20" ht="15" customHeight="1">
      <c r="A1874" s="20" t="s">
        <v>48</v>
      </c>
      <c r="B1874" s="20" t="s">
        <v>34</v>
      </c>
      <c r="C1874" s="20">
        <v>2018</v>
      </c>
      <c r="D1874" s="20" t="s">
        <v>5</v>
      </c>
      <c r="E1874" s="18" t="s">
        <v>3493</v>
      </c>
      <c r="F1874" s="20" t="s">
        <v>2</v>
      </c>
      <c r="G1874" s="18" t="s">
        <v>3702</v>
      </c>
      <c r="H1874" s="18" t="s">
        <v>906</v>
      </c>
      <c r="I1874" s="20">
        <v>0.25</v>
      </c>
      <c r="J1874" s="21" t="s">
        <v>1264</v>
      </c>
      <c r="K1874" s="18" t="s">
        <v>3703</v>
      </c>
      <c r="L1874" s="18" t="s">
        <v>906</v>
      </c>
      <c r="M1874" s="21">
        <v>0.25</v>
      </c>
      <c r="N1874" s="27"/>
      <c r="O1874" s="27"/>
      <c r="P1874" s="9" t="s">
        <v>17</v>
      </c>
      <c r="Q1874" s="9"/>
      <c r="T1874" s="24" t="str">
        <f t="shared" si="29"/>
        <v>MT2018CSR2</v>
      </c>
    </row>
    <row r="1875" spans="1:20" ht="15" customHeight="1">
      <c r="A1875" s="21" t="s">
        <v>48</v>
      </c>
      <c r="B1875" s="21" t="s">
        <v>34</v>
      </c>
      <c r="C1875" s="21">
        <v>2019</v>
      </c>
      <c r="D1875" s="21" t="s">
        <v>4</v>
      </c>
      <c r="E1875" s="82" t="s">
        <v>3956</v>
      </c>
      <c r="F1875" s="21" t="s">
        <v>2</v>
      </c>
      <c r="G1875" s="82" t="s">
        <v>4284</v>
      </c>
      <c r="H1875" s="82" t="s">
        <v>907</v>
      </c>
      <c r="I1875" s="21">
        <v>0</v>
      </c>
      <c r="J1875" s="21" t="s">
        <v>1264</v>
      </c>
      <c r="K1875" s="82" t="s">
        <v>4283</v>
      </c>
      <c r="L1875" s="82" t="s">
        <v>1164</v>
      </c>
      <c r="M1875" s="21">
        <v>0</v>
      </c>
      <c r="N1875" s="27"/>
      <c r="O1875" s="27"/>
      <c r="P1875" s="9" t="s">
        <v>17</v>
      </c>
      <c r="Q1875" s="9"/>
      <c r="T1875" s="24" t="str">
        <f t="shared" si="29"/>
        <v>MT2019CSR1</v>
      </c>
    </row>
    <row r="1876" spans="1:20" ht="15" customHeight="1">
      <c r="A1876" s="21" t="s">
        <v>48</v>
      </c>
      <c r="B1876" s="21" t="s">
        <v>34</v>
      </c>
      <c r="C1876" s="21">
        <v>2019</v>
      </c>
      <c r="D1876" s="21" t="s">
        <v>5</v>
      </c>
      <c r="E1876" s="82" t="s">
        <v>3957</v>
      </c>
      <c r="F1876" s="21" t="s">
        <v>2</v>
      </c>
      <c r="G1876" s="82" t="s">
        <v>4289</v>
      </c>
      <c r="H1876" s="82" t="s">
        <v>906</v>
      </c>
      <c r="I1876" s="21">
        <v>0.25</v>
      </c>
      <c r="J1876" s="21" t="s">
        <v>1264</v>
      </c>
      <c r="K1876" s="82" t="s">
        <v>4285</v>
      </c>
      <c r="L1876" s="82" t="s">
        <v>1164</v>
      </c>
      <c r="M1876" s="21">
        <v>0</v>
      </c>
      <c r="N1876" s="27"/>
      <c r="O1876" s="27"/>
      <c r="Q1876" s="9"/>
      <c r="T1876" s="24" t="str">
        <f t="shared" si="29"/>
        <v>MT2019CSR2</v>
      </c>
    </row>
    <row r="1877" spans="1:20" ht="15" customHeight="1">
      <c r="A1877" s="21" t="s">
        <v>48</v>
      </c>
      <c r="B1877" s="21" t="s">
        <v>34</v>
      </c>
      <c r="C1877" s="21">
        <v>2019</v>
      </c>
      <c r="D1877" s="21" t="s">
        <v>5</v>
      </c>
      <c r="E1877" s="82" t="s">
        <v>3957</v>
      </c>
      <c r="F1877" s="21" t="s">
        <v>2</v>
      </c>
      <c r="G1877" s="82" t="s">
        <v>4289</v>
      </c>
      <c r="H1877" s="82" t="s">
        <v>906</v>
      </c>
      <c r="I1877" s="21">
        <v>0.25</v>
      </c>
      <c r="J1877" s="21" t="s">
        <v>1260</v>
      </c>
      <c r="K1877" s="82" t="s">
        <v>4286</v>
      </c>
      <c r="L1877" s="82" t="s">
        <v>1149</v>
      </c>
      <c r="M1877" s="21">
        <v>0.25</v>
      </c>
      <c r="N1877" s="27"/>
      <c r="O1877" s="27"/>
      <c r="Q1877" s="9"/>
      <c r="T1877" s="24" t="str">
        <f t="shared" si="29"/>
        <v>MT2019CSR2</v>
      </c>
    </row>
    <row r="1878" spans="1:20" ht="15" customHeight="1">
      <c r="A1878" s="21" t="s">
        <v>48</v>
      </c>
      <c r="B1878" s="21" t="s">
        <v>34</v>
      </c>
      <c r="C1878" s="21">
        <v>2019</v>
      </c>
      <c r="D1878" s="21" t="s">
        <v>5</v>
      </c>
      <c r="E1878" s="82" t="s">
        <v>3957</v>
      </c>
      <c r="F1878" s="21" t="s">
        <v>2</v>
      </c>
      <c r="G1878" s="82" t="s">
        <v>4289</v>
      </c>
      <c r="H1878" s="82" t="s">
        <v>906</v>
      </c>
      <c r="I1878" s="21">
        <v>0.25</v>
      </c>
      <c r="J1878" s="21" t="s">
        <v>1261</v>
      </c>
      <c r="K1878" s="82" t="s">
        <v>4287</v>
      </c>
      <c r="L1878" s="82" t="s">
        <v>142</v>
      </c>
      <c r="M1878" s="21">
        <v>0.5</v>
      </c>
      <c r="N1878" s="27"/>
      <c r="O1878" s="27"/>
      <c r="Q1878" s="9"/>
      <c r="T1878" s="24" t="str">
        <f t="shared" si="29"/>
        <v>MT2019CSR2</v>
      </c>
    </row>
    <row r="1879" spans="1:20" ht="15" customHeight="1">
      <c r="A1879" s="21" t="s">
        <v>48</v>
      </c>
      <c r="B1879" s="21" t="s">
        <v>34</v>
      </c>
      <c r="C1879" s="21">
        <v>2019</v>
      </c>
      <c r="D1879" s="21" t="s">
        <v>5</v>
      </c>
      <c r="E1879" s="82" t="s">
        <v>3957</v>
      </c>
      <c r="F1879" s="21" t="s">
        <v>2</v>
      </c>
      <c r="G1879" s="82" t="s">
        <v>4289</v>
      </c>
      <c r="H1879" s="82" t="s">
        <v>906</v>
      </c>
      <c r="I1879" s="21">
        <v>0.25</v>
      </c>
      <c r="J1879" s="21" t="s">
        <v>1262</v>
      </c>
      <c r="K1879" s="82" t="s">
        <v>4288</v>
      </c>
      <c r="L1879" s="82" t="s">
        <v>1149</v>
      </c>
      <c r="M1879" s="21">
        <v>0.25</v>
      </c>
      <c r="N1879" s="27"/>
      <c r="O1879" s="27"/>
      <c r="Q1879" s="9"/>
      <c r="T1879" s="24" t="str">
        <f t="shared" si="29"/>
        <v>MT2019CSR2</v>
      </c>
    </row>
    <row r="1880" spans="1:20" ht="15" customHeight="1">
      <c r="A1880" s="21" t="s">
        <v>48</v>
      </c>
      <c r="B1880" s="21" t="s">
        <v>34</v>
      </c>
      <c r="C1880" s="21">
        <v>2019</v>
      </c>
      <c r="D1880" s="21" t="s">
        <v>6</v>
      </c>
      <c r="E1880" s="82" t="s">
        <v>3958</v>
      </c>
      <c r="F1880" s="21" t="s">
        <v>2</v>
      </c>
      <c r="G1880" s="82" t="s">
        <v>4295</v>
      </c>
      <c r="H1880" s="82" t="s">
        <v>1</v>
      </c>
      <c r="I1880" s="21">
        <v>0.5</v>
      </c>
      <c r="J1880" s="21" t="s">
        <v>1264</v>
      </c>
      <c r="K1880" s="82" t="s">
        <v>4290</v>
      </c>
      <c r="L1880" s="82" t="s">
        <v>142</v>
      </c>
      <c r="M1880" s="21">
        <v>0.5</v>
      </c>
      <c r="N1880" s="27"/>
      <c r="O1880" s="27"/>
      <c r="Q1880" s="9"/>
      <c r="T1880" s="24" t="str">
        <f t="shared" si="29"/>
        <v>MT2019CSR3</v>
      </c>
    </row>
    <row r="1881" spans="1:20" ht="15" customHeight="1">
      <c r="A1881" s="21" t="s">
        <v>48</v>
      </c>
      <c r="B1881" s="21" t="s">
        <v>34</v>
      </c>
      <c r="C1881" s="21">
        <v>2019</v>
      </c>
      <c r="D1881" s="21" t="s">
        <v>6</v>
      </c>
      <c r="E1881" s="82" t="s">
        <v>3958</v>
      </c>
      <c r="F1881" s="21" t="s">
        <v>2</v>
      </c>
      <c r="G1881" s="82" t="s">
        <v>4295</v>
      </c>
      <c r="H1881" s="82" t="s">
        <v>1</v>
      </c>
      <c r="I1881" s="21">
        <v>0.5</v>
      </c>
      <c r="J1881" s="21" t="s">
        <v>1260</v>
      </c>
      <c r="K1881" s="82" t="s">
        <v>4291</v>
      </c>
      <c r="L1881" s="82" t="s">
        <v>142</v>
      </c>
      <c r="M1881" s="21">
        <v>0.5</v>
      </c>
      <c r="N1881" s="27"/>
      <c r="O1881" s="27"/>
      <c r="Q1881" s="9"/>
      <c r="T1881" s="24" t="str">
        <f t="shared" si="29"/>
        <v>MT2019CSR3</v>
      </c>
    </row>
    <row r="1882" spans="1:20" ht="15" customHeight="1">
      <c r="A1882" s="21" t="s">
        <v>48</v>
      </c>
      <c r="B1882" s="21" t="s">
        <v>34</v>
      </c>
      <c r="C1882" s="21">
        <v>2019</v>
      </c>
      <c r="D1882" s="21" t="s">
        <v>6</v>
      </c>
      <c r="E1882" s="82" t="s">
        <v>3958</v>
      </c>
      <c r="F1882" s="21" t="s">
        <v>2</v>
      </c>
      <c r="G1882" s="82" t="s">
        <v>4295</v>
      </c>
      <c r="H1882" s="82" t="s">
        <v>1</v>
      </c>
      <c r="I1882" s="21">
        <v>0.5</v>
      </c>
      <c r="J1882" s="21" t="s">
        <v>1261</v>
      </c>
      <c r="K1882" s="82" t="s">
        <v>4292</v>
      </c>
      <c r="L1882" s="82" t="s">
        <v>142</v>
      </c>
      <c r="M1882" s="21">
        <v>0.5</v>
      </c>
      <c r="N1882" s="27"/>
      <c r="O1882" s="27"/>
      <c r="Q1882" s="9"/>
      <c r="T1882" s="24" t="str">
        <f t="shared" si="29"/>
        <v>MT2019CSR3</v>
      </c>
    </row>
    <row r="1883" spans="1:20" ht="15" customHeight="1">
      <c r="A1883" s="21" t="s">
        <v>48</v>
      </c>
      <c r="B1883" s="21" t="s">
        <v>34</v>
      </c>
      <c r="C1883" s="21">
        <v>2019</v>
      </c>
      <c r="D1883" s="21" t="s">
        <v>6</v>
      </c>
      <c r="E1883" s="82" t="s">
        <v>3958</v>
      </c>
      <c r="F1883" s="21" t="s">
        <v>2</v>
      </c>
      <c r="G1883" s="82" t="s">
        <v>4295</v>
      </c>
      <c r="H1883" s="82" t="s">
        <v>1</v>
      </c>
      <c r="I1883" s="21">
        <v>0.5</v>
      </c>
      <c r="J1883" s="21" t="s">
        <v>1262</v>
      </c>
      <c r="K1883" s="82" t="s">
        <v>4293</v>
      </c>
      <c r="L1883" s="82" t="s">
        <v>1149</v>
      </c>
      <c r="M1883" s="21">
        <v>0.25</v>
      </c>
      <c r="N1883" s="27"/>
      <c r="O1883" s="27"/>
      <c r="Q1883" s="9"/>
      <c r="T1883" s="24" t="str">
        <f t="shared" si="29"/>
        <v>MT2019CSR3</v>
      </c>
    </row>
    <row r="1884" spans="1:20" ht="15" customHeight="1">
      <c r="A1884" s="21" t="s">
        <v>48</v>
      </c>
      <c r="B1884" s="21" t="s">
        <v>34</v>
      </c>
      <c r="C1884" s="21">
        <v>2019</v>
      </c>
      <c r="D1884" s="21" t="s">
        <v>6</v>
      </c>
      <c r="E1884" s="82" t="s">
        <v>3958</v>
      </c>
      <c r="F1884" s="21" t="s">
        <v>2</v>
      </c>
      <c r="G1884" s="82" t="s">
        <v>4295</v>
      </c>
      <c r="H1884" s="82" t="s">
        <v>1</v>
      </c>
      <c r="I1884" s="21">
        <v>0.5</v>
      </c>
      <c r="J1884" s="21" t="s">
        <v>1263</v>
      </c>
      <c r="K1884" s="82" t="s">
        <v>4294</v>
      </c>
      <c r="L1884" s="82" t="s">
        <v>142</v>
      </c>
      <c r="M1884" s="21">
        <v>0.5</v>
      </c>
      <c r="N1884" s="27"/>
      <c r="O1884" s="27"/>
      <c r="Q1884" s="9"/>
      <c r="T1884" s="24" t="str">
        <f t="shared" si="29"/>
        <v>MT2019CSR3</v>
      </c>
    </row>
    <row r="1885" spans="1:20" ht="15" customHeight="1">
      <c r="A1885" s="88" t="s">
        <v>48</v>
      </c>
      <c r="B1885" s="88" t="s">
        <v>34</v>
      </c>
      <c r="C1885" s="88">
        <v>2020</v>
      </c>
      <c r="D1885" s="88" t="s">
        <v>4</v>
      </c>
      <c r="E1885" s="89" t="s">
        <v>4519</v>
      </c>
      <c r="F1885" s="88" t="s">
        <v>11</v>
      </c>
      <c r="G1885" s="89"/>
      <c r="H1885" s="89"/>
      <c r="I1885" s="88"/>
      <c r="J1885" s="88"/>
      <c r="K1885" s="89"/>
      <c r="L1885" s="89"/>
      <c r="M1885" s="88"/>
      <c r="N1885" s="27"/>
      <c r="O1885" s="27"/>
      <c r="Q1885" s="9"/>
      <c r="T1885" s="24" t="str">
        <f t="shared" si="29"/>
        <v>MT2020CSR1</v>
      </c>
    </row>
    <row r="1886" spans="1:20" ht="15" customHeight="1">
      <c r="A1886" s="88" t="s">
        <v>48</v>
      </c>
      <c r="B1886" s="88" t="s">
        <v>34</v>
      </c>
      <c r="C1886" s="88">
        <v>2020</v>
      </c>
      <c r="D1886" s="88" t="s">
        <v>5</v>
      </c>
      <c r="E1886" s="89" t="s">
        <v>4520</v>
      </c>
      <c r="F1886" s="88" t="s">
        <v>2</v>
      </c>
      <c r="G1886" s="89"/>
      <c r="H1886" s="89"/>
      <c r="I1886" s="88"/>
      <c r="J1886" s="88"/>
      <c r="K1886" s="89"/>
      <c r="L1886" s="89"/>
      <c r="M1886" s="88"/>
      <c r="N1886" s="27"/>
      <c r="O1886" s="27"/>
      <c r="Q1886" s="9"/>
      <c r="T1886" s="24" t="str">
        <f t="shared" si="29"/>
        <v>MT2020CSR2</v>
      </c>
    </row>
    <row r="1887" spans="1:20" ht="15" customHeight="1">
      <c r="A1887" s="88" t="s">
        <v>48</v>
      </c>
      <c r="B1887" s="88" t="s">
        <v>34</v>
      </c>
      <c r="C1887" s="88">
        <v>2020</v>
      </c>
      <c r="D1887" s="88" t="s">
        <v>6</v>
      </c>
      <c r="E1887" s="89" t="s">
        <v>4521</v>
      </c>
      <c r="F1887" s="88" t="s">
        <v>2</v>
      </c>
      <c r="G1887" s="89"/>
      <c r="H1887" s="89"/>
      <c r="I1887" s="88"/>
      <c r="J1887" s="88"/>
      <c r="K1887" s="89"/>
      <c r="L1887" s="89"/>
      <c r="M1887" s="88"/>
      <c r="N1887" s="27"/>
      <c r="O1887" s="27"/>
      <c r="Q1887" s="9"/>
      <c r="T1887" s="24" t="str">
        <f t="shared" si="29"/>
        <v>MT2020CSR3</v>
      </c>
    </row>
    <row r="1888" spans="1:20" ht="15" customHeight="1">
      <c r="A1888" s="88" t="s">
        <v>48</v>
      </c>
      <c r="B1888" s="88" t="s">
        <v>34</v>
      </c>
      <c r="C1888" s="88">
        <v>2020</v>
      </c>
      <c r="D1888" s="88" t="s">
        <v>7</v>
      </c>
      <c r="E1888" s="89" t="s">
        <v>4522</v>
      </c>
      <c r="F1888" s="88" t="s">
        <v>2</v>
      </c>
      <c r="G1888" s="89"/>
      <c r="H1888" s="89"/>
      <c r="I1888" s="88"/>
      <c r="J1888" s="88"/>
      <c r="K1888" s="89"/>
      <c r="L1888" s="89"/>
      <c r="M1888" s="88"/>
      <c r="N1888" s="27"/>
      <c r="O1888" s="27"/>
      <c r="Q1888" s="9"/>
      <c r="T1888" s="24" t="str">
        <f t="shared" si="29"/>
        <v>MT2020CSR4</v>
      </c>
    </row>
    <row r="1889" spans="1:20" ht="15" customHeight="1">
      <c r="A1889" s="20" t="s">
        <v>49</v>
      </c>
      <c r="B1889" s="20" t="s">
        <v>34</v>
      </c>
      <c r="C1889" s="20">
        <v>2011</v>
      </c>
      <c r="D1889" s="20" t="s">
        <v>4</v>
      </c>
      <c r="E1889" s="18" t="s">
        <v>824</v>
      </c>
      <c r="F1889" s="20" t="s">
        <v>2</v>
      </c>
      <c r="G1889" s="82" t="s">
        <v>825</v>
      </c>
      <c r="H1889" s="82" t="s">
        <v>3879</v>
      </c>
      <c r="I1889" s="20" t="s">
        <v>2119</v>
      </c>
      <c r="J1889" s="21" t="s">
        <v>1221</v>
      </c>
      <c r="K1889" s="18" t="s">
        <v>825</v>
      </c>
      <c r="L1889" s="18" t="s">
        <v>2118</v>
      </c>
      <c r="M1889" s="21" t="s">
        <v>2119</v>
      </c>
      <c r="N1889" s="27"/>
      <c r="O1889" s="27"/>
      <c r="P1889" s="9" t="s">
        <v>17</v>
      </c>
      <c r="Q1889" s="9"/>
      <c r="T1889" s="24" t="str">
        <f t="shared" si="29"/>
        <v>NL2011CSR1</v>
      </c>
    </row>
    <row r="1890" spans="1:20" ht="15" customHeight="1">
      <c r="A1890" s="20" t="s">
        <v>49</v>
      </c>
      <c r="B1890" s="20" t="s">
        <v>34</v>
      </c>
      <c r="C1890" s="20">
        <v>2011</v>
      </c>
      <c r="D1890" s="20" t="s">
        <v>5</v>
      </c>
      <c r="E1890" s="18" t="s">
        <v>826</v>
      </c>
      <c r="F1890" s="20" t="s">
        <v>2</v>
      </c>
      <c r="G1890" s="18" t="s">
        <v>827</v>
      </c>
      <c r="H1890" s="18" t="s">
        <v>904</v>
      </c>
      <c r="I1890" s="20" t="s">
        <v>2119</v>
      </c>
      <c r="J1890" s="21" t="s">
        <v>1221</v>
      </c>
      <c r="K1890" s="18" t="s">
        <v>827</v>
      </c>
      <c r="L1890" s="18" t="s">
        <v>2118</v>
      </c>
      <c r="M1890" s="21" t="s">
        <v>2119</v>
      </c>
      <c r="N1890" s="27"/>
      <c r="O1890" s="27"/>
      <c r="P1890" s="9" t="s">
        <v>17</v>
      </c>
      <c r="Q1890" s="9"/>
      <c r="T1890" s="24" t="str">
        <f t="shared" si="29"/>
        <v>NL2011CSR2</v>
      </c>
    </row>
    <row r="1891" spans="1:20" ht="15" customHeight="1">
      <c r="A1891" s="20" t="s">
        <v>49</v>
      </c>
      <c r="B1891" s="20" t="s">
        <v>34</v>
      </c>
      <c r="C1891" s="20">
        <v>2011</v>
      </c>
      <c r="D1891" s="20" t="s">
        <v>6</v>
      </c>
      <c r="E1891" s="18" t="s">
        <v>828</v>
      </c>
      <c r="F1891" s="20" t="s">
        <v>2</v>
      </c>
      <c r="G1891" s="18" t="s">
        <v>829</v>
      </c>
      <c r="H1891" s="18" t="s">
        <v>904</v>
      </c>
      <c r="I1891" s="20" t="s">
        <v>2119</v>
      </c>
      <c r="J1891" s="21" t="s">
        <v>1221</v>
      </c>
      <c r="K1891" s="18" t="s">
        <v>829</v>
      </c>
      <c r="L1891" s="18" t="s">
        <v>2118</v>
      </c>
      <c r="M1891" s="21" t="s">
        <v>2119</v>
      </c>
      <c r="N1891" s="27"/>
      <c r="O1891" s="27"/>
      <c r="P1891" s="9" t="s">
        <v>17</v>
      </c>
      <c r="Q1891" s="9"/>
      <c r="T1891" s="24" t="str">
        <f t="shared" si="29"/>
        <v>NL2011CSR3</v>
      </c>
    </row>
    <row r="1892" spans="1:20" ht="15" customHeight="1">
      <c r="A1892" s="20" t="s">
        <v>49</v>
      </c>
      <c r="B1892" s="20" t="s">
        <v>34</v>
      </c>
      <c r="C1892" s="20">
        <v>2011</v>
      </c>
      <c r="D1892" s="20" t="s">
        <v>7</v>
      </c>
      <c r="E1892" s="18" t="s">
        <v>830</v>
      </c>
      <c r="F1892" s="20" t="s">
        <v>2</v>
      </c>
      <c r="G1892" s="18" t="s">
        <v>831</v>
      </c>
      <c r="H1892" s="18" t="s">
        <v>904</v>
      </c>
      <c r="I1892" s="20" t="s">
        <v>2119</v>
      </c>
      <c r="J1892" s="21" t="s">
        <v>1221</v>
      </c>
      <c r="K1892" s="18" t="s">
        <v>831</v>
      </c>
      <c r="L1892" s="18" t="s">
        <v>2118</v>
      </c>
      <c r="M1892" s="21" t="s">
        <v>2119</v>
      </c>
      <c r="N1892" s="27"/>
      <c r="O1892" s="27"/>
      <c r="P1892" s="9" t="s">
        <v>17</v>
      </c>
      <c r="Q1892" s="9"/>
      <c r="T1892" s="24" t="str">
        <f t="shared" si="29"/>
        <v>NL2011CSR4</v>
      </c>
    </row>
    <row r="1893" spans="1:20" ht="15" customHeight="1">
      <c r="A1893" s="20" t="s">
        <v>49</v>
      </c>
      <c r="B1893" s="20" t="s">
        <v>34</v>
      </c>
      <c r="C1893" s="20">
        <v>2012</v>
      </c>
      <c r="D1893" s="20" t="s">
        <v>4</v>
      </c>
      <c r="E1893" s="18" t="s">
        <v>135</v>
      </c>
      <c r="F1893" s="20" t="s">
        <v>11</v>
      </c>
      <c r="G1893" s="18" t="s">
        <v>3864</v>
      </c>
      <c r="H1893" s="18" t="s">
        <v>904</v>
      </c>
      <c r="I1893" s="20">
        <v>0.5</v>
      </c>
      <c r="J1893" s="21" t="s">
        <v>1221</v>
      </c>
      <c r="K1893" s="18" t="s">
        <v>958</v>
      </c>
      <c r="L1893" s="18" t="s">
        <v>904</v>
      </c>
      <c r="M1893" s="21">
        <v>0.5</v>
      </c>
      <c r="N1893" s="27"/>
      <c r="O1893" s="27"/>
      <c r="P1893" s="9" t="s">
        <v>17</v>
      </c>
      <c r="Q1893" s="9"/>
      <c r="T1893" s="24" t="str">
        <f t="shared" si="29"/>
        <v>NL2012CSR1</v>
      </c>
    </row>
    <row r="1894" spans="1:20" ht="15" customHeight="1">
      <c r="A1894" s="20" t="s">
        <v>49</v>
      </c>
      <c r="B1894" s="20" t="s">
        <v>34</v>
      </c>
      <c r="C1894" s="20">
        <v>2012</v>
      </c>
      <c r="D1894" s="20" t="s">
        <v>5</v>
      </c>
      <c r="E1894" s="18" t="s">
        <v>136</v>
      </c>
      <c r="F1894" s="20" t="s">
        <v>2</v>
      </c>
      <c r="G1894" s="18" t="s">
        <v>959</v>
      </c>
      <c r="H1894" s="18" t="s">
        <v>904</v>
      </c>
      <c r="I1894" s="20">
        <v>0.5</v>
      </c>
      <c r="J1894" s="21" t="s">
        <v>1221</v>
      </c>
      <c r="K1894" s="18" t="s">
        <v>959</v>
      </c>
      <c r="L1894" s="18" t="s">
        <v>904</v>
      </c>
      <c r="M1894" s="21">
        <v>0.5</v>
      </c>
      <c r="N1894" s="27"/>
      <c r="O1894" s="27"/>
      <c r="P1894" s="9" t="s">
        <v>17</v>
      </c>
      <c r="Q1894" s="9"/>
      <c r="T1894" s="24" t="str">
        <f t="shared" si="29"/>
        <v>NL2012CSR2</v>
      </c>
    </row>
    <row r="1895" spans="1:20" ht="15" customHeight="1">
      <c r="A1895" s="20" t="s">
        <v>49</v>
      </c>
      <c r="B1895" s="20" t="s">
        <v>34</v>
      </c>
      <c r="C1895" s="20">
        <v>2012</v>
      </c>
      <c r="D1895" s="20" t="s">
        <v>6</v>
      </c>
      <c r="E1895" s="18" t="s">
        <v>137</v>
      </c>
      <c r="F1895" s="20" t="s">
        <v>2</v>
      </c>
      <c r="G1895" s="18" t="s">
        <v>960</v>
      </c>
      <c r="H1895" s="18" t="s">
        <v>904</v>
      </c>
      <c r="I1895" s="20">
        <v>0.5</v>
      </c>
      <c r="J1895" s="21" t="s">
        <v>1221</v>
      </c>
      <c r="K1895" s="18" t="s">
        <v>960</v>
      </c>
      <c r="L1895" s="18" t="s">
        <v>904</v>
      </c>
      <c r="M1895" s="21">
        <v>0.5</v>
      </c>
      <c r="N1895" s="27"/>
      <c r="O1895" s="27"/>
      <c r="P1895" s="9" t="s">
        <v>17</v>
      </c>
      <c r="Q1895" s="9"/>
      <c r="T1895" s="24" t="str">
        <f t="shared" si="29"/>
        <v>NL2012CSR3</v>
      </c>
    </row>
    <row r="1896" spans="1:20" ht="15" customHeight="1">
      <c r="A1896" s="20" t="s">
        <v>49</v>
      </c>
      <c r="B1896" s="20" t="s">
        <v>34</v>
      </c>
      <c r="C1896" s="20">
        <v>2012</v>
      </c>
      <c r="D1896" s="20" t="s">
        <v>7</v>
      </c>
      <c r="E1896" s="18" t="s">
        <v>138</v>
      </c>
      <c r="F1896" s="20" t="s">
        <v>2</v>
      </c>
      <c r="G1896" s="18" t="s">
        <v>961</v>
      </c>
      <c r="H1896" s="18" t="s">
        <v>641</v>
      </c>
      <c r="I1896" s="20">
        <v>0.75</v>
      </c>
      <c r="J1896" s="21" t="s">
        <v>1221</v>
      </c>
      <c r="K1896" s="18" t="s">
        <v>961</v>
      </c>
      <c r="L1896" s="18" t="s">
        <v>641</v>
      </c>
      <c r="M1896" s="21">
        <v>0.75</v>
      </c>
      <c r="N1896" s="27"/>
      <c r="O1896" s="27"/>
      <c r="P1896" s="9" t="s">
        <v>17</v>
      </c>
      <c r="Q1896" s="9"/>
      <c r="T1896" s="24" t="str">
        <f t="shared" si="29"/>
        <v>NL2012CSR4</v>
      </c>
    </row>
    <row r="1897" spans="1:20" ht="15" customHeight="1">
      <c r="A1897" s="20" t="s">
        <v>49</v>
      </c>
      <c r="B1897" s="20" t="s">
        <v>34</v>
      </c>
      <c r="C1897" s="20">
        <v>2012</v>
      </c>
      <c r="D1897" s="20" t="s">
        <v>8</v>
      </c>
      <c r="E1897" s="18" t="s">
        <v>139</v>
      </c>
      <c r="F1897" s="20" t="s">
        <v>2</v>
      </c>
      <c r="G1897" s="18" t="s">
        <v>3332</v>
      </c>
      <c r="H1897" s="18" t="s">
        <v>1</v>
      </c>
      <c r="I1897" s="20">
        <v>0.5</v>
      </c>
      <c r="J1897" s="21" t="s">
        <v>1221</v>
      </c>
      <c r="K1897" s="18" t="s">
        <v>962</v>
      </c>
      <c r="L1897" s="18" t="s">
        <v>1</v>
      </c>
      <c r="M1897" s="21">
        <v>0.5</v>
      </c>
      <c r="N1897" s="27"/>
      <c r="O1897" s="27"/>
      <c r="P1897" s="9" t="s">
        <v>17</v>
      </c>
      <c r="Q1897" s="9"/>
      <c r="T1897" s="24" t="str">
        <f t="shared" si="29"/>
        <v>NL2012CSR5</v>
      </c>
    </row>
    <row r="1898" spans="1:20" ht="15" customHeight="1">
      <c r="A1898" s="20" t="s">
        <v>49</v>
      </c>
      <c r="B1898" s="20" t="s">
        <v>34</v>
      </c>
      <c r="C1898" s="20">
        <v>2013</v>
      </c>
      <c r="D1898" s="20" t="s">
        <v>4</v>
      </c>
      <c r="E1898" s="18" t="s">
        <v>255</v>
      </c>
      <c r="F1898" s="20" t="s">
        <v>11</v>
      </c>
      <c r="G1898" s="18" t="s">
        <v>3841</v>
      </c>
      <c r="H1898" s="18" t="s">
        <v>641</v>
      </c>
      <c r="I1898" s="20">
        <v>0.75</v>
      </c>
      <c r="J1898" s="21" t="s">
        <v>1221</v>
      </c>
      <c r="K1898" s="18" t="s">
        <v>3339</v>
      </c>
      <c r="L1898" s="18" t="s">
        <v>1760</v>
      </c>
      <c r="M1898" s="21">
        <v>1</v>
      </c>
      <c r="N1898" s="27"/>
      <c r="O1898" s="27"/>
      <c r="P1898" s="9" t="s">
        <v>17</v>
      </c>
      <c r="Q1898" s="9"/>
      <c r="T1898" s="24" t="str">
        <f t="shared" si="29"/>
        <v>NL2013CSR1</v>
      </c>
    </row>
    <row r="1899" spans="1:20" ht="15" customHeight="1">
      <c r="A1899" s="20" t="s">
        <v>49</v>
      </c>
      <c r="B1899" s="20" t="s">
        <v>34</v>
      </c>
      <c r="C1899" s="20">
        <v>2013</v>
      </c>
      <c r="D1899" s="20" t="s">
        <v>4</v>
      </c>
      <c r="E1899" s="18" t="s">
        <v>255</v>
      </c>
      <c r="F1899" s="20" t="s">
        <v>11</v>
      </c>
      <c r="G1899" s="18" t="s">
        <v>3841</v>
      </c>
      <c r="H1899" s="18" t="s">
        <v>641</v>
      </c>
      <c r="I1899" s="20">
        <v>0.75</v>
      </c>
      <c r="J1899" s="21" t="s">
        <v>1260</v>
      </c>
      <c r="K1899" s="18" t="s">
        <v>3340</v>
      </c>
      <c r="L1899" s="18" t="s">
        <v>1</v>
      </c>
      <c r="M1899" s="21">
        <v>0.5</v>
      </c>
      <c r="N1899" s="27"/>
      <c r="O1899" s="27"/>
      <c r="P1899" s="9" t="s">
        <v>17</v>
      </c>
      <c r="Q1899" s="9"/>
      <c r="T1899" s="24" t="str">
        <f t="shared" si="29"/>
        <v>NL2013CSR1</v>
      </c>
    </row>
    <row r="1900" spans="1:20" ht="15" customHeight="1">
      <c r="A1900" s="20" t="s">
        <v>49</v>
      </c>
      <c r="B1900" s="20" t="s">
        <v>34</v>
      </c>
      <c r="C1900" s="20">
        <v>2013</v>
      </c>
      <c r="D1900" s="20" t="s">
        <v>4</v>
      </c>
      <c r="E1900" s="18" t="s">
        <v>255</v>
      </c>
      <c r="F1900" s="20" t="s">
        <v>11</v>
      </c>
      <c r="G1900" s="18" t="s">
        <v>3841</v>
      </c>
      <c r="H1900" s="18" t="s">
        <v>641</v>
      </c>
      <c r="I1900" s="20">
        <v>0.75</v>
      </c>
      <c r="J1900" s="21" t="s">
        <v>1261</v>
      </c>
      <c r="K1900" s="18" t="s">
        <v>3341</v>
      </c>
      <c r="L1900" s="18" t="s">
        <v>906</v>
      </c>
      <c r="M1900" s="21">
        <v>0.25</v>
      </c>
      <c r="N1900" s="27"/>
      <c r="O1900" s="27"/>
      <c r="P1900" s="9" t="s">
        <v>17</v>
      </c>
      <c r="Q1900" s="9"/>
      <c r="T1900" s="24" t="str">
        <f t="shared" si="29"/>
        <v>NL2013CSR1</v>
      </c>
    </row>
    <row r="1901" spans="1:20" ht="15" customHeight="1">
      <c r="A1901" s="20" t="s">
        <v>49</v>
      </c>
      <c r="B1901" s="20" t="s">
        <v>34</v>
      </c>
      <c r="C1901" s="20">
        <v>2013</v>
      </c>
      <c r="D1901" s="20" t="s">
        <v>5</v>
      </c>
      <c r="E1901" s="18" t="s">
        <v>256</v>
      </c>
      <c r="F1901" s="20" t="s">
        <v>3</v>
      </c>
      <c r="G1901" s="18" t="s">
        <v>257</v>
      </c>
      <c r="H1901" s="18" t="s">
        <v>906</v>
      </c>
      <c r="I1901" s="20">
        <v>0.25</v>
      </c>
      <c r="J1901" s="21" t="s">
        <v>1221</v>
      </c>
      <c r="K1901" s="18" t="s">
        <v>3337</v>
      </c>
      <c r="L1901" s="18" t="s">
        <v>906</v>
      </c>
      <c r="M1901" s="21">
        <v>0.25</v>
      </c>
      <c r="N1901" s="27"/>
      <c r="O1901" s="27"/>
      <c r="P1901" s="9" t="s">
        <v>17</v>
      </c>
      <c r="Q1901" s="9"/>
      <c r="T1901" s="24" t="str">
        <f t="shared" si="29"/>
        <v>NL2013CSR2</v>
      </c>
    </row>
    <row r="1902" spans="1:20" ht="15" customHeight="1">
      <c r="A1902" s="20" t="s">
        <v>49</v>
      </c>
      <c r="B1902" s="20" t="s">
        <v>34</v>
      </c>
      <c r="C1902" s="20">
        <v>2013</v>
      </c>
      <c r="D1902" s="20" t="s">
        <v>5</v>
      </c>
      <c r="E1902" s="18" t="s">
        <v>256</v>
      </c>
      <c r="F1902" s="20" t="s">
        <v>3</v>
      </c>
      <c r="G1902" s="18" t="s">
        <v>257</v>
      </c>
      <c r="H1902" s="18" t="s">
        <v>906</v>
      </c>
      <c r="I1902" s="20">
        <v>0.25</v>
      </c>
      <c r="J1902" s="21" t="s">
        <v>1260</v>
      </c>
      <c r="K1902" s="18" t="s">
        <v>3338</v>
      </c>
      <c r="L1902" s="18" t="s">
        <v>906</v>
      </c>
      <c r="M1902" s="21">
        <v>0.25</v>
      </c>
      <c r="N1902" s="27"/>
      <c r="O1902" s="27"/>
      <c r="P1902" s="9" t="s">
        <v>17</v>
      </c>
      <c r="Q1902" s="9"/>
      <c r="T1902" s="24" t="str">
        <f t="shared" si="29"/>
        <v>NL2013CSR2</v>
      </c>
    </row>
    <row r="1903" spans="1:20" ht="15" customHeight="1">
      <c r="A1903" s="20" t="s">
        <v>49</v>
      </c>
      <c r="B1903" s="20" t="s">
        <v>34</v>
      </c>
      <c r="C1903" s="20">
        <v>2013</v>
      </c>
      <c r="D1903" s="20" t="s">
        <v>5</v>
      </c>
      <c r="E1903" s="18" t="s">
        <v>256</v>
      </c>
      <c r="F1903" s="20" t="s">
        <v>3</v>
      </c>
      <c r="G1903" s="18" t="s">
        <v>257</v>
      </c>
      <c r="H1903" s="18" t="s">
        <v>906</v>
      </c>
      <c r="I1903" s="20">
        <v>0.25</v>
      </c>
      <c r="J1903" s="21" t="s">
        <v>1261</v>
      </c>
      <c r="K1903" s="19" t="s">
        <v>3342</v>
      </c>
      <c r="L1903" s="18" t="s">
        <v>906</v>
      </c>
      <c r="M1903" s="21">
        <v>0.25</v>
      </c>
      <c r="N1903" s="27"/>
      <c r="O1903" s="27"/>
      <c r="P1903" s="9" t="s">
        <v>17</v>
      </c>
      <c r="Q1903" s="9"/>
      <c r="T1903" s="24" t="str">
        <f t="shared" si="29"/>
        <v>NL2013CSR2</v>
      </c>
    </row>
    <row r="1904" spans="1:20" ht="15" customHeight="1">
      <c r="A1904" s="20" t="s">
        <v>49</v>
      </c>
      <c r="B1904" s="20" t="s">
        <v>34</v>
      </c>
      <c r="C1904" s="20">
        <v>2013</v>
      </c>
      <c r="D1904" s="20" t="s">
        <v>6</v>
      </c>
      <c r="E1904" s="18" t="s">
        <v>258</v>
      </c>
      <c r="F1904" s="20" t="s">
        <v>2</v>
      </c>
      <c r="G1904" s="18" t="s">
        <v>259</v>
      </c>
      <c r="H1904" s="18" t="s">
        <v>1</v>
      </c>
      <c r="I1904" s="20">
        <v>0.5</v>
      </c>
      <c r="J1904" s="21" t="s">
        <v>1221</v>
      </c>
      <c r="K1904" s="18" t="s">
        <v>3343</v>
      </c>
      <c r="L1904" s="18" t="s">
        <v>1</v>
      </c>
      <c r="M1904" s="21">
        <v>0.5</v>
      </c>
      <c r="N1904" s="27"/>
      <c r="O1904" s="27"/>
      <c r="P1904" s="9" t="s">
        <v>17</v>
      </c>
      <c r="Q1904" s="9"/>
      <c r="T1904" s="24" t="str">
        <f t="shared" si="29"/>
        <v>NL2013CSR3</v>
      </c>
    </row>
    <row r="1905" spans="1:20" ht="15" customHeight="1">
      <c r="A1905" s="20" t="s">
        <v>49</v>
      </c>
      <c r="B1905" s="20" t="s">
        <v>34</v>
      </c>
      <c r="C1905" s="20">
        <v>2013</v>
      </c>
      <c r="D1905" s="20" t="s">
        <v>6</v>
      </c>
      <c r="E1905" s="18" t="s">
        <v>258</v>
      </c>
      <c r="F1905" s="20" t="s">
        <v>2</v>
      </c>
      <c r="G1905" s="18" t="s">
        <v>259</v>
      </c>
      <c r="H1905" s="18" t="s">
        <v>1</v>
      </c>
      <c r="I1905" s="20">
        <v>0.5</v>
      </c>
      <c r="J1905" s="21" t="s">
        <v>1260</v>
      </c>
      <c r="K1905" s="18" t="s">
        <v>3333</v>
      </c>
      <c r="L1905" s="18" t="s">
        <v>1174</v>
      </c>
      <c r="M1905" s="21">
        <v>0.75</v>
      </c>
      <c r="N1905" s="27"/>
      <c r="O1905" s="27"/>
      <c r="P1905" s="9" t="s">
        <v>17</v>
      </c>
      <c r="Q1905" s="9"/>
      <c r="T1905" s="24" t="str">
        <f t="shared" si="29"/>
        <v>NL2013CSR3</v>
      </c>
    </row>
    <row r="1906" spans="1:20" ht="15" customHeight="1">
      <c r="A1906" s="20" t="s">
        <v>49</v>
      </c>
      <c r="B1906" s="20" t="s">
        <v>34</v>
      </c>
      <c r="C1906" s="20">
        <v>2013</v>
      </c>
      <c r="D1906" s="20" t="s">
        <v>6</v>
      </c>
      <c r="E1906" s="18" t="s">
        <v>258</v>
      </c>
      <c r="F1906" s="20" t="s">
        <v>2</v>
      </c>
      <c r="G1906" s="18" t="s">
        <v>259</v>
      </c>
      <c r="H1906" s="18" t="s">
        <v>1</v>
      </c>
      <c r="I1906" s="20">
        <v>0.5</v>
      </c>
      <c r="J1906" s="21" t="s">
        <v>1261</v>
      </c>
      <c r="K1906" s="18" t="s">
        <v>3334</v>
      </c>
      <c r="L1906" s="18" t="s">
        <v>1</v>
      </c>
      <c r="M1906" s="21">
        <v>0.5</v>
      </c>
      <c r="N1906" s="27"/>
      <c r="O1906" s="27"/>
      <c r="P1906" s="9" t="s">
        <v>17</v>
      </c>
      <c r="Q1906" s="9"/>
      <c r="T1906" s="24" t="str">
        <f t="shared" si="29"/>
        <v>NL2013CSR3</v>
      </c>
    </row>
    <row r="1907" spans="1:20" ht="15" customHeight="1">
      <c r="A1907" s="20" t="s">
        <v>49</v>
      </c>
      <c r="B1907" s="20" t="s">
        <v>34</v>
      </c>
      <c r="C1907" s="20">
        <v>2013</v>
      </c>
      <c r="D1907" s="20" t="s">
        <v>7</v>
      </c>
      <c r="E1907" s="18" t="s">
        <v>260</v>
      </c>
      <c r="F1907" s="20" t="s">
        <v>2</v>
      </c>
      <c r="G1907" s="18" t="s">
        <v>261</v>
      </c>
      <c r="H1907" s="18" t="s">
        <v>1</v>
      </c>
      <c r="I1907" s="20">
        <v>0.5</v>
      </c>
      <c r="J1907" s="21" t="s">
        <v>1221</v>
      </c>
      <c r="K1907" s="18" t="s">
        <v>3344</v>
      </c>
      <c r="L1907" s="18" t="s">
        <v>1</v>
      </c>
      <c r="M1907" s="21">
        <v>0.5</v>
      </c>
      <c r="N1907" s="27"/>
      <c r="O1907" s="27"/>
      <c r="P1907" s="9" t="s">
        <v>17</v>
      </c>
      <c r="Q1907" s="9"/>
      <c r="T1907" s="24" t="str">
        <f t="shared" si="29"/>
        <v>NL2013CSR4</v>
      </c>
    </row>
    <row r="1908" spans="1:20" ht="15" customHeight="1">
      <c r="A1908" s="20" t="s">
        <v>49</v>
      </c>
      <c r="B1908" s="20" t="s">
        <v>34</v>
      </c>
      <c r="C1908" s="20">
        <v>2013</v>
      </c>
      <c r="D1908" s="20" t="s">
        <v>7</v>
      </c>
      <c r="E1908" s="18" t="s">
        <v>260</v>
      </c>
      <c r="F1908" s="20" t="s">
        <v>2</v>
      </c>
      <c r="G1908" s="18" t="s">
        <v>261</v>
      </c>
      <c r="H1908" s="18" t="s">
        <v>1</v>
      </c>
      <c r="I1908" s="20">
        <v>0.5</v>
      </c>
      <c r="J1908" s="21" t="s">
        <v>1222</v>
      </c>
      <c r="K1908" s="18" t="s">
        <v>3335</v>
      </c>
      <c r="L1908" s="18" t="s">
        <v>1</v>
      </c>
      <c r="M1908" s="21">
        <v>0.5</v>
      </c>
      <c r="N1908" s="27"/>
      <c r="O1908" s="27"/>
      <c r="P1908" s="9" t="s">
        <v>17</v>
      </c>
      <c r="Q1908" s="9"/>
      <c r="T1908" s="24" t="str">
        <f t="shared" si="29"/>
        <v>NL2013CSR4</v>
      </c>
    </row>
    <row r="1909" spans="1:20" ht="15" customHeight="1">
      <c r="A1909" s="20" t="s">
        <v>49</v>
      </c>
      <c r="B1909" s="20" t="s">
        <v>34</v>
      </c>
      <c r="C1909" s="20">
        <v>2013</v>
      </c>
      <c r="D1909" s="20" t="s">
        <v>7</v>
      </c>
      <c r="E1909" s="18" t="s">
        <v>260</v>
      </c>
      <c r="F1909" s="20" t="s">
        <v>2</v>
      </c>
      <c r="G1909" s="18" t="s">
        <v>261</v>
      </c>
      <c r="H1909" s="18" t="s">
        <v>1</v>
      </c>
      <c r="I1909" s="20">
        <v>0.5</v>
      </c>
      <c r="J1909" s="21" t="s">
        <v>1223</v>
      </c>
      <c r="K1909" s="18" t="s">
        <v>3336</v>
      </c>
      <c r="L1909" s="18" t="s">
        <v>1174</v>
      </c>
      <c r="M1909" s="21">
        <v>0.75</v>
      </c>
      <c r="N1909" s="27"/>
      <c r="O1909" s="27"/>
      <c r="P1909" s="9" t="s">
        <v>17</v>
      </c>
      <c r="Q1909" s="9"/>
      <c r="T1909" s="24" t="str">
        <f t="shared" si="29"/>
        <v>NL2013CSR4</v>
      </c>
    </row>
    <row r="1910" spans="1:20" ht="15" customHeight="1">
      <c r="A1910" s="20" t="s">
        <v>49</v>
      </c>
      <c r="B1910" s="20" t="s">
        <v>34</v>
      </c>
      <c r="C1910" s="20">
        <v>2014</v>
      </c>
      <c r="D1910" s="20" t="s">
        <v>4</v>
      </c>
      <c r="E1910" s="18" t="s">
        <v>262</v>
      </c>
      <c r="F1910" s="20" t="s">
        <v>11</v>
      </c>
      <c r="G1910" s="18" t="s">
        <v>3145</v>
      </c>
      <c r="H1910" s="18" t="s">
        <v>1</v>
      </c>
      <c r="I1910" s="20">
        <v>0.5</v>
      </c>
      <c r="J1910" s="21" t="s">
        <v>1221</v>
      </c>
      <c r="K1910" s="18" t="s">
        <v>1717</v>
      </c>
      <c r="L1910" s="18" t="s">
        <v>1</v>
      </c>
      <c r="M1910" s="21">
        <v>0.5</v>
      </c>
      <c r="N1910" s="27"/>
      <c r="O1910" s="27"/>
      <c r="P1910" s="9" t="s">
        <v>17</v>
      </c>
      <c r="Q1910" s="9"/>
      <c r="T1910" s="24" t="str">
        <f t="shared" si="29"/>
        <v>NL2014CSR1</v>
      </c>
    </row>
    <row r="1911" spans="1:20" ht="15" customHeight="1">
      <c r="A1911" s="20" t="s">
        <v>49</v>
      </c>
      <c r="B1911" s="20" t="s">
        <v>34</v>
      </c>
      <c r="C1911" s="20">
        <v>2014</v>
      </c>
      <c r="D1911" s="20" t="s">
        <v>5</v>
      </c>
      <c r="E1911" s="18" t="s">
        <v>263</v>
      </c>
      <c r="F1911" s="20" t="s">
        <v>3</v>
      </c>
      <c r="G1911" s="18" t="s">
        <v>264</v>
      </c>
      <c r="H1911" s="18" t="s">
        <v>906</v>
      </c>
      <c r="I1911" s="20">
        <v>0.25</v>
      </c>
      <c r="J1911" s="21" t="s">
        <v>1221</v>
      </c>
      <c r="K1911" s="18" t="s">
        <v>3146</v>
      </c>
      <c r="L1911" s="18" t="s">
        <v>907</v>
      </c>
      <c r="M1911" s="21">
        <v>0</v>
      </c>
      <c r="N1911" s="27"/>
      <c r="O1911" s="27"/>
      <c r="P1911" s="9" t="s">
        <v>17</v>
      </c>
      <c r="Q1911" s="9"/>
      <c r="T1911" s="24" t="str">
        <f t="shared" si="29"/>
        <v>NL2014CSR2</v>
      </c>
    </row>
    <row r="1912" spans="1:20" ht="15" customHeight="1">
      <c r="A1912" s="20" t="s">
        <v>49</v>
      </c>
      <c r="B1912" s="20" t="s">
        <v>34</v>
      </c>
      <c r="C1912" s="20">
        <v>2014</v>
      </c>
      <c r="D1912" s="20" t="s">
        <v>5</v>
      </c>
      <c r="E1912" s="18" t="s">
        <v>263</v>
      </c>
      <c r="F1912" s="20" t="s">
        <v>3</v>
      </c>
      <c r="G1912" s="18" t="s">
        <v>264</v>
      </c>
      <c r="H1912" s="18" t="s">
        <v>906</v>
      </c>
      <c r="I1912" s="20">
        <v>0.25</v>
      </c>
      <c r="J1912" s="21" t="s">
        <v>1222</v>
      </c>
      <c r="K1912" s="18" t="s">
        <v>3156</v>
      </c>
      <c r="L1912" s="18" t="s">
        <v>906</v>
      </c>
      <c r="M1912" s="21">
        <v>0.25</v>
      </c>
      <c r="N1912" s="27"/>
      <c r="O1912" s="27"/>
      <c r="P1912" s="9" t="s">
        <v>17</v>
      </c>
      <c r="Q1912" s="9"/>
      <c r="T1912" s="24" t="str">
        <f t="shared" si="29"/>
        <v>NL2014CSR2</v>
      </c>
    </row>
    <row r="1913" spans="1:20" ht="15" customHeight="1">
      <c r="A1913" s="20" t="s">
        <v>49</v>
      </c>
      <c r="B1913" s="20" t="s">
        <v>34</v>
      </c>
      <c r="C1913" s="20">
        <v>2014</v>
      </c>
      <c r="D1913" s="20" t="s">
        <v>5</v>
      </c>
      <c r="E1913" s="18" t="s">
        <v>263</v>
      </c>
      <c r="F1913" s="20" t="s">
        <v>3</v>
      </c>
      <c r="G1913" s="18" t="s">
        <v>264</v>
      </c>
      <c r="H1913" s="18" t="s">
        <v>906</v>
      </c>
      <c r="I1913" s="20">
        <v>0.25</v>
      </c>
      <c r="J1913" s="21" t="s">
        <v>1223</v>
      </c>
      <c r="K1913" s="18" t="s">
        <v>3147</v>
      </c>
      <c r="L1913" s="18" t="s">
        <v>1</v>
      </c>
      <c r="M1913" s="21">
        <v>0.5</v>
      </c>
      <c r="N1913" s="27"/>
      <c r="O1913" s="27"/>
      <c r="P1913" s="9" t="s">
        <v>17</v>
      </c>
      <c r="Q1913" s="9"/>
      <c r="T1913" s="24" t="str">
        <f t="shared" si="29"/>
        <v>NL2014CSR2</v>
      </c>
    </row>
    <row r="1914" spans="1:20" ht="15" customHeight="1">
      <c r="A1914" s="20" t="s">
        <v>49</v>
      </c>
      <c r="B1914" s="20" t="s">
        <v>34</v>
      </c>
      <c r="C1914" s="20">
        <v>2014</v>
      </c>
      <c r="D1914" s="20" t="s">
        <v>5</v>
      </c>
      <c r="E1914" s="18" t="s">
        <v>263</v>
      </c>
      <c r="F1914" s="20" t="s">
        <v>3</v>
      </c>
      <c r="G1914" s="18" t="s">
        <v>264</v>
      </c>
      <c r="H1914" s="18" t="s">
        <v>906</v>
      </c>
      <c r="I1914" s="20">
        <v>0.25</v>
      </c>
      <c r="J1914" s="21" t="s">
        <v>1224</v>
      </c>
      <c r="K1914" s="18" t="s">
        <v>3148</v>
      </c>
      <c r="L1914" s="18" t="s">
        <v>1</v>
      </c>
      <c r="M1914" s="21">
        <v>0.5</v>
      </c>
      <c r="N1914" s="27"/>
      <c r="O1914" s="27"/>
      <c r="P1914" s="9" t="s">
        <v>17</v>
      </c>
      <c r="Q1914" s="9"/>
      <c r="T1914" s="24" t="str">
        <f t="shared" si="29"/>
        <v>NL2014CSR2</v>
      </c>
    </row>
    <row r="1915" spans="1:20" ht="15" customHeight="1">
      <c r="A1915" s="20" t="s">
        <v>49</v>
      </c>
      <c r="B1915" s="20" t="s">
        <v>34</v>
      </c>
      <c r="C1915" s="20">
        <v>2014</v>
      </c>
      <c r="D1915" s="20" t="s">
        <v>6</v>
      </c>
      <c r="E1915" s="18" t="s">
        <v>3143</v>
      </c>
      <c r="F1915" s="20" t="s">
        <v>2</v>
      </c>
      <c r="G1915" s="18" t="s">
        <v>265</v>
      </c>
      <c r="H1915" s="18" t="s">
        <v>641</v>
      </c>
      <c r="I1915" s="20">
        <v>0.75</v>
      </c>
      <c r="J1915" s="21" t="s">
        <v>1221</v>
      </c>
      <c r="K1915" s="18" t="s">
        <v>3149</v>
      </c>
      <c r="L1915" s="18" t="s">
        <v>1</v>
      </c>
      <c r="M1915" s="21">
        <v>0.5</v>
      </c>
      <c r="N1915" s="27"/>
      <c r="O1915" s="27"/>
      <c r="P1915" s="9" t="s">
        <v>17</v>
      </c>
      <c r="Q1915" s="9"/>
      <c r="T1915" s="24" t="str">
        <f t="shared" si="29"/>
        <v>NL2014CSR3</v>
      </c>
    </row>
    <row r="1916" spans="1:20" ht="15" customHeight="1">
      <c r="A1916" s="20" t="s">
        <v>49</v>
      </c>
      <c r="B1916" s="20" t="s">
        <v>34</v>
      </c>
      <c r="C1916" s="20">
        <v>2014</v>
      </c>
      <c r="D1916" s="20" t="s">
        <v>6</v>
      </c>
      <c r="E1916" s="18" t="s">
        <v>3143</v>
      </c>
      <c r="F1916" s="20" t="s">
        <v>2</v>
      </c>
      <c r="G1916" s="18" t="s">
        <v>265</v>
      </c>
      <c r="H1916" s="18" t="s">
        <v>641</v>
      </c>
      <c r="I1916" s="20">
        <v>0.75</v>
      </c>
      <c r="J1916" s="21" t="s">
        <v>1222</v>
      </c>
      <c r="K1916" s="18" t="s">
        <v>3150</v>
      </c>
      <c r="L1916" s="18" t="s">
        <v>1760</v>
      </c>
      <c r="M1916" s="21">
        <v>1</v>
      </c>
      <c r="N1916" s="27"/>
      <c r="O1916" s="27"/>
      <c r="P1916" s="9" t="s">
        <v>17</v>
      </c>
      <c r="Q1916" s="9"/>
      <c r="T1916" s="24" t="str">
        <f t="shared" si="29"/>
        <v>NL2014CSR3</v>
      </c>
    </row>
    <row r="1917" spans="1:20" ht="15" customHeight="1">
      <c r="A1917" s="20" t="s">
        <v>49</v>
      </c>
      <c r="B1917" s="20" t="s">
        <v>34</v>
      </c>
      <c r="C1917" s="20">
        <v>2014</v>
      </c>
      <c r="D1917" s="20" t="s">
        <v>6</v>
      </c>
      <c r="E1917" s="18" t="s">
        <v>3143</v>
      </c>
      <c r="F1917" s="20" t="s">
        <v>2</v>
      </c>
      <c r="G1917" s="18" t="s">
        <v>265</v>
      </c>
      <c r="H1917" s="18" t="s">
        <v>641</v>
      </c>
      <c r="I1917" s="20">
        <v>0.75</v>
      </c>
      <c r="J1917" s="21" t="s">
        <v>1223</v>
      </c>
      <c r="K1917" s="18" t="s">
        <v>3151</v>
      </c>
      <c r="L1917" s="18" t="s">
        <v>1</v>
      </c>
      <c r="M1917" s="21">
        <v>0.5</v>
      </c>
      <c r="N1917" s="27"/>
      <c r="O1917" s="27"/>
      <c r="P1917" s="9" t="s">
        <v>17</v>
      </c>
      <c r="Q1917" s="9"/>
      <c r="T1917" s="24" t="str">
        <f t="shared" si="29"/>
        <v>NL2014CSR3</v>
      </c>
    </row>
    <row r="1918" spans="1:20" ht="15" customHeight="1">
      <c r="A1918" s="20" t="s">
        <v>49</v>
      </c>
      <c r="B1918" s="20" t="s">
        <v>34</v>
      </c>
      <c r="C1918" s="20">
        <v>2014</v>
      </c>
      <c r="D1918" s="20" t="s">
        <v>7</v>
      </c>
      <c r="E1918" s="18" t="s">
        <v>3144</v>
      </c>
      <c r="F1918" s="20" t="s">
        <v>3</v>
      </c>
      <c r="G1918" s="18" t="s">
        <v>266</v>
      </c>
      <c r="H1918" s="18" t="s">
        <v>1</v>
      </c>
      <c r="I1918" s="20">
        <v>0.5</v>
      </c>
      <c r="J1918" s="21" t="s">
        <v>1221</v>
      </c>
      <c r="K1918" s="18" t="s">
        <v>3152</v>
      </c>
      <c r="L1918" s="18" t="s">
        <v>1174</v>
      </c>
      <c r="M1918" s="21">
        <v>0.75</v>
      </c>
      <c r="N1918" s="27"/>
      <c r="O1918" s="27"/>
      <c r="P1918" s="9" t="s">
        <v>17</v>
      </c>
      <c r="Q1918" s="9"/>
      <c r="T1918" s="24" t="str">
        <f t="shared" si="29"/>
        <v>NL2014CSR4</v>
      </c>
    </row>
    <row r="1919" spans="1:20" ht="15" customHeight="1">
      <c r="A1919" s="20" t="s">
        <v>49</v>
      </c>
      <c r="B1919" s="20" t="s">
        <v>34</v>
      </c>
      <c r="C1919" s="20">
        <v>2014</v>
      </c>
      <c r="D1919" s="20" t="s">
        <v>7</v>
      </c>
      <c r="E1919" s="18" t="s">
        <v>3144</v>
      </c>
      <c r="F1919" s="20" t="s">
        <v>3</v>
      </c>
      <c r="G1919" s="18" t="s">
        <v>266</v>
      </c>
      <c r="H1919" s="18" t="s">
        <v>1</v>
      </c>
      <c r="I1919" s="20">
        <v>0.5</v>
      </c>
      <c r="J1919" s="21" t="s">
        <v>1222</v>
      </c>
      <c r="K1919" s="18" t="s">
        <v>3153</v>
      </c>
      <c r="L1919" s="18" t="s">
        <v>1</v>
      </c>
      <c r="M1919" s="21">
        <v>0.5</v>
      </c>
      <c r="N1919" s="27"/>
      <c r="O1919" s="27"/>
      <c r="P1919" s="9" t="s">
        <v>17</v>
      </c>
      <c r="Q1919" s="9"/>
      <c r="T1919" s="24" t="str">
        <f t="shared" si="29"/>
        <v>NL2014CSR4</v>
      </c>
    </row>
    <row r="1920" spans="1:20" ht="15" customHeight="1">
      <c r="A1920" s="20" t="s">
        <v>49</v>
      </c>
      <c r="B1920" s="20" t="s">
        <v>34</v>
      </c>
      <c r="C1920" s="20">
        <v>2014</v>
      </c>
      <c r="D1920" s="20" t="s">
        <v>7</v>
      </c>
      <c r="E1920" s="18" t="s">
        <v>3144</v>
      </c>
      <c r="F1920" s="20" t="s">
        <v>3</v>
      </c>
      <c r="G1920" s="18" t="s">
        <v>266</v>
      </c>
      <c r="H1920" s="18" t="s">
        <v>1</v>
      </c>
      <c r="I1920" s="20">
        <v>0.5</v>
      </c>
      <c r="J1920" s="21" t="s">
        <v>1223</v>
      </c>
      <c r="K1920" s="18" t="s">
        <v>3154</v>
      </c>
      <c r="L1920" s="18" t="s">
        <v>1</v>
      </c>
      <c r="M1920" s="21">
        <v>0.5</v>
      </c>
      <c r="N1920" s="27"/>
      <c r="O1920" s="27"/>
      <c r="P1920" s="9" t="s">
        <v>17</v>
      </c>
      <c r="Q1920" s="9"/>
      <c r="T1920" s="24" t="str">
        <f t="shared" si="29"/>
        <v>NL2014CSR4</v>
      </c>
    </row>
    <row r="1921" spans="1:20" ht="15" customHeight="1">
      <c r="A1921" s="20" t="s">
        <v>49</v>
      </c>
      <c r="B1921" s="20" t="s">
        <v>34</v>
      </c>
      <c r="C1921" s="20">
        <v>2014</v>
      </c>
      <c r="D1921" s="20" t="s">
        <v>7</v>
      </c>
      <c r="E1921" s="18" t="s">
        <v>3144</v>
      </c>
      <c r="F1921" s="20" t="s">
        <v>3</v>
      </c>
      <c r="G1921" s="18" t="s">
        <v>266</v>
      </c>
      <c r="H1921" s="18" t="s">
        <v>1</v>
      </c>
      <c r="I1921" s="20">
        <v>0.5</v>
      </c>
      <c r="J1921" s="21" t="s">
        <v>1224</v>
      </c>
      <c r="K1921" s="18" t="s">
        <v>3155</v>
      </c>
      <c r="L1921" s="18" t="s">
        <v>907</v>
      </c>
      <c r="M1921" s="21">
        <v>0</v>
      </c>
      <c r="N1921" s="27"/>
      <c r="O1921" s="27"/>
      <c r="P1921" s="9" t="s">
        <v>17</v>
      </c>
      <c r="Q1921" s="9"/>
      <c r="T1921" s="24" t="str">
        <f t="shared" si="29"/>
        <v>NL2014CSR4</v>
      </c>
    </row>
    <row r="1922" spans="1:20" ht="15" customHeight="1">
      <c r="A1922" s="20" t="s">
        <v>49</v>
      </c>
      <c r="B1922" s="20" t="s">
        <v>34</v>
      </c>
      <c r="C1922" s="20">
        <v>2015</v>
      </c>
      <c r="D1922" s="20" t="s">
        <v>4</v>
      </c>
      <c r="E1922" s="18" t="s">
        <v>1071</v>
      </c>
      <c r="F1922" s="20" t="s">
        <v>3</v>
      </c>
      <c r="G1922" s="18" t="s">
        <v>2181</v>
      </c>
      <c r="H1922" s="18" t="s">
        <v>906</v>
      </c>
      <c r="I1922" s="20">
        <v>0.25</v>
      </c>
      <c r="J1922" s="21" t="s">
        <v>1221</v>
      </c>
      <c r="K1922" s="18" t="s">
        <v>1952</v>
      </c>
      <c r="L1922" s="18" t="s">
        <v>906</v>
      </c>
      <c r="M1922" s="21">
        <v>0.25</v>
      </c>
      <c r="N1922" s="27"/>
      <c r="O1922" s="27"/>
      <c r="P1922" s="9" t="s">
        <v>17</v>
      </c>
      <c r="Q1922" s="9"/>
      <c r="T1922" s="24" t="str">
        <f t="shared" si="29"/>
        <v>NL2015CSR1</v>
      </c>
    </row>
    <row r="1923" spans="1:20" ht="15" customHeight="1">
      <c r="A1923" s="20" t="s">
        <v>49</v>
      </c>
      <c r="B1923" s="20" t="s">
        <v>34</v>
      </c>
      <c r="C1923" s="20">
        <v>2015</v>
      </c>
      <c r="D1923" s="20" t="s">
        <v>5</v>
      </c>
      <c r="E1923" s="18" t="s">
        <v>2133</v>
      </c>
      <c r="F1923" s="20" t="s">
        <v>3</v>
      </c>
      <c r="G1923" s="18" t="s">
        <v>2182</v>
      </c>
      <c r="H1923" s="18" t="s">
        <v>1</v>
      </c>
      <c r="I1923" s="20">
        <v>0.5</v>
      </c>
      <c r="J1923" s="21" t="s">
        <v>1221</v>
      </c>
      <c r="K1923" s="18" t="s">
        <v>1953</v>
      </c>
      <c r="L1923" s="18" t="s">
        <v>907</v>
      </c>
      <c r="M1923" s="21">
        <v>0</v>
      </c>
      <c r="N1923" s="27"/>
      <c r="O1923" s="27"/>
      <c r="P1923" s="9" t="s">
        <v>17</v>
      </c>
      <c r="Q1923" s="9"/>
      <c r="T1923" s="24" t="str">
        <f t="shared" si="29"/>
        <v>NL2015CSR2</v>
      </c>
    </row>
    <row r="1924" spans="1:20" ht="15" customHeight="1">
      <c r="A1924" s="20" t="s">
        <v>49</v>
      </c>
      <c r="B1924" s="20" t="s">
        <v>34</v>
      </c>
      <c r="C1924" s="20">
        <v>2015</v>
      </c>
      <c r="D1924" s="20" t="s">
        <v>5</v>
      </c>
      <c r="E1924" s="18" t="s">
        <v>2133</v>
      </c>
      <c r="F1924" s="20" t="s">
        <v>3</v>
      </c>
      <c r="G1924" s="18" t="s">
        <v>2182</v>
      </c>
      <c r="H1924" s="18" t="s">
        <v>1</v>
      </c>
      <c r="I1924" s="20">
        <v>0.5</v>
      </c>
      <c r="J1924" s="21" t="s">
        <v>1222</v>
      </c>
      <c r="K1924" s="18" t="s">
        <v>1954</v>
      </c>
      <c r="L1924" s="18" t="s">
        <v>1</v>
      </c>
      <c r="M1924" s="21">
        <v>0.5</v>
      </c>
      <c r="N1924" s="27"/>
      <c r="O1924" s="27"/>
      <c r="P1924" s="9" t="s">
        <v>17</v>
      </c>
      <c r="Q1924" s="9"/>
      <c r="T1924" s="24" t="str">
        <f t="shared" si="29"/>
        <v>NL2015CSR2</v>
      </c>
    </row>
    <row r="1925" spans="1:20" ht="15" customHeight="1">
      <c r="A1925" s="20" t="s">
        <v>49</v>
      </c>
      <c r="B1925" s="20" t="s">
        <v>34</v>
      </c>
      <c r="C1925" s="20">
        <v>2015</v>
      </c>
      <c r="D1925" s="20" t="s">
        <v>5</v>
      </c>
      <c r="E1925" s="18" t="s">
        <v>2133</v>
      </c>
      <c r="F1925" s="20" t="s">
        <v>3</v>
      </c>
      <c r="G1925" s="18" t="s">
        <v>2182</v>
      </c>
      <c r="H1925" s="18" t="s">
        <v>1</v>
      </c>
      <c r="I1925" s="20">
        <v>0.5</v>
      </c>
      <c r="J1925" s="21" t="s">
        <v>1223</v>
      </c>
      <c r="K1925" s="18" t="s">
        <v>1955</v>
      </c>
      <c r="L1925" s="18" t="s">
        <v>1174</v>
      </c>
      <c r="M1925" s="21">
        <v>0.75</v>
      </c>
      <c r="N1925" s="27"/>
      <c r="O1925" s="27"/>
      <c r="P1925" s="9" t="s">
        <v>17</v>
      </c>
      <c r="Q1925" s="9"/>
      <c r="T1925" s="24" t="str">
        <f t="shared" si="29"/>
        <v>NL2015CSR2</v>
      </c>
    </row>
    <row r="1926" spans="1:20" ht="15" customHeight="1">
      <c r="A1926" s="20" t="s">
        <v>49</v>
      </c>
      <c r="B1926" s="20" t="s">
        <v>34</v>
      </c>
      <c r="C1926" s="20">
        <v>2015</v>
      </c>
      <c r="D1926" s="20" t="s">
        <v>6</v>
      </c>
      <c r="E1926" s="18" t="s">
        <v>1072</v>
      </c>
      <c r="F1926" s="20" t="s">
        <v>3</v>
      </c>
      <c r="G1926" s="18" t="s">
        <v>2183</v>
      </c>
      <c r="H1926" s="18" t="s">
        <v>906</v>
      </c>
      <c r="I1926" s="20">
        <v>0.25</v>
      </c>
      <c r="J1926" s="21" t="s">
        <v>1221</v>
      </c>
      <c r="K1926" s="18" t="s">
        <v>1956</v>
      </c>
      <c r="L1926" s="18" t="s">
        <v>906</v>
      </c>
      <c r="M1926" s="21">
        <v>0.25</v>
      </c>
      <c r="N1926" s="27"/>
      <c r="O1926" s="27"/>
      <c r="P1926" s="9" t="s">
        <v>17</v>
      </c>
      <c r="Q1926" s="9"/>
      <c r="T1926" s="24" t="str">
        <f t="shared" si="29"/>
        <v>NL2015CSR3</v>
      </c>
    </row>
    <row r="1927" spans="1:20" ht="15" customHeight="1">
      <c r="A1927" s="20" t="s">
        <v>49</v>
      </c>
      <c r="B1927" s="20" t="s">
        <v>34</v>
      </c>
      <c r="C1927" s="20">
        <v>2016</v>
      </c>
      <c r="D1927" s="20" t="s">
        <v>4</v>
      </c>
      <c r="E1927" s="18" t="s">
        <v>2493</v>
      </c>
      <c r="F1927" s="20" t="s">
        <v>11</v>
      </c>
      <c r="G1927" s="18" t="s">
        <v>2494</v>
      </c>
      <c r="H1927" s="18" t="s">
        <v>907</v>
      </c>
      <c r="I1927" s="20">
        <v>0</v>
      </c>
      <c r="J1927" s="21" t="s">
        <v>1221</v>
      </c>
      <c r="K1927" s="18" t="s">
        <v>2495</v>
      </c>
      <c r="L1927" s="18" t="s">
        <v>907</v>
      </c>
      <c r="M1927" s="21">
        <v>0</v>
      </c>
      <c r="N1927" s="27"/>
      <c r="O1927" s="27"/>
      <c r="P1927" s="9" t="s">
        <v>17</v>
      </c>
      <c r="Q1927" s="9"/>
      <c r="T1927" s="24" t="str">
        <f t="shared" ref="T1927:T1990" si="30">A1927&amp;C1927&amp;D1927</f>
        <v>NL2016CSR1</v>
      </c>
    </row>
    <row r="1928" spans="1:20" ht="15" customHeight="1">
      <c r="A1928" s="20" t="s">
        <v>49</v>
      </c>
      <c r="B1928" s="20" t="s">
        <v>34</v>
      </c>
      <c r="C1928" s="20">
        <v>2016</v>
      </c>
      <c r="D1928" s="20" t="s">
        <v>4</v>
      </c>
      <c r="E1928" s="18" t="s">
        <v>2493</v>
      </c>
      <c r="F1928" s="20" t="s">
        <v>11</v>
      </c>
      <c r="G1928" s="18" t="s">
        <v>2494</v>
      </c>
      <c r="H1928" s="18" t="s">
        <v>907</v>
      </c>
      <c r="I1928" s="20">
        <v>0</v>
      </c>
      <c r="J1928" s="21" t="s">
        <v>1222</v>
      </c>
      <c r="K1928" s="18" t="s">
        <v>2496</v>
      </c>
      <c r="L1928" s="18" t="s">
        <v>907</v>
      </c>
      <c r="M1928" s="21">
        <v>0</v>
      </c>
      <c r="N1928" s="27"/>
      <c r="O1928" s="27"/>
      <c r="P1928" s="9" t="s">
        <v>17</v>
      </c>
      <c r="Q1928" s="9"/>
      <c r="T1928" s="24" t="str">
        <f t="shared" si="30"/>
        <v>NL2016CSR1</v>
      </c>
    </row>
    <row r="1929" spans="1:20" ht="15" customHeight="1">
      <c r="A1929" s="20" t="s">
        <v>49</v>
      </c>
      <c r="B1929" s="20" t="s">
        <v>34</v>
      </c>
      <c r="C1929" s="20">
        <v>2016</v>
      </c>
      <c r="D1929" s="20" t="s">
        <v>5</v>
      </c>
      <c r="E1929" s="18" t="s">
        <v>2497</v>
      </c>
      <c r="F1929" s="20" t="s">
        <v>2</v>
      </c>
      <c r="G1929" s="18" t="s">
        <v>2498</v>
      </c>
      <c r="H1929" s="18" t="s">
        <v>906</v>
      </c>
      <c r="I1929" s="20">
        <v>0.25</v>
      </c>
      <c r="J1929" s="21" t="s">
        <v>1264</v>
      </c>
      <c r="K1929" s="18" t="s">
        <v>2499</v>
      </c>
      <c r="L1929" s="18" t="s">
        <v>907</v>
      </c>
      <c r="M1929" s="21">
        <v>0</v>
      </c>
      <c r="N1929" s="27"/>
      <c r="O1929" s="27"/>
      <c r="P1929" s="9" t="s">
        <v>17</v>
      </c>
      <c r="Q1929" s="9"/>
      <c r="T1929" s="24" t="str">
        <f t="shared" si="30"/>
        <v>NL2016CSR2</v>
      </c>
    </row>
    <row r="1930" spans="1:20" ht="15" customHeight="1">
      <c r="A1930" s="20" t="s">
        <v>49</v>
      </c>
      <c r="B1930" s="20" t="s">
        <v>34</v>
      </c>
      <c r="C1930" s="20">
        <v>2016</v>
      </c>
      <c r="D1930" s="20" t="s">
        <v>5</v>
      </c>
      <c r="E1930" s="18" t="s">
        <v>2497</v>
      </c>
      <c r="F1930" s="20" t="s">
        <v>2</v>
      </c>
      <c r="G1930" s="18" t="s">
        <v>2498</v>
      </c>
      <c r="H1930" s="18" t="s">
        <v>906</v>
      </c>
      <c r="I1930" s="20">
        <v>0.25</v>
      </c>
      <c r="J1930" s="21" t="s">
        <v>1260</v>
      </c>
      <c r="K1930" s="18" t="s">
        <v>2500</v>
      </c>
      <c r="L1930" s="18" t="s">
        <v>907</v>
      </c>
      <c r="M1930" s="21">
        <v>0</v>
      </c>
      <c r="N1930" s="27"/>
      <c r="O1930" s="27"/>
      <c r="P1930" s="9" t="s">
        <v>17</v>
      </c>
      <c r="Q1930" s="9"/>
      <c r="T1930" s="24" t="str">
        <f t="shared" si="30"/>
        <v>NL2016CSR2</v>
      </c>
    </row>
    <row r="1931" spans="1:20" ht="15" customHeight="1">
      <c r="A1931" s="20" t="s">
        <v>49</v>
      </c>
      <c r="B1931" s="20" t="s">
        <v>34</v>
      </c>
      <c r="C1931" s="20">
        <v>2016</v>
      </c>
      <c r="D1931" s="20" t="s">
        <v>5</v>
      </c>
      <c r="E1931" s="18" t="s">
        <v>2497</v>
      </c>
      <c r="F1931" s="20" t="s">
        <v>2</v>
      </c>
      <c r="G1931" s="18" t="s">
        <v>2498</v>
      </c>
      <c r="H1931" s="18" t="s">
        <v>906</v>
      </c>
      <c r="I1931" s="20">
        <v>0.25</v>
      </c>
      <c r="J1931" s="21" t="s">
        <v>1261</v>
      </c>
      <c r="K1931" s="18" t="s">
        <v>2501</v>
      </c>
      <c r="L1931" s="18" t="s">
        <v>906</v>
      </c>
      <c r="M1931" s="21">
        <v>0.25</v>
      </c>
      <c r="N1931" s="27"/>
      <c r="O1931" s="27"/>
      <c r="P1931" s="9" t="s">
        <v>17</v>
      </c>
      <c r="Q1931" s="9"/>
      <c r="T1931" s="24" t="str">
        <f t="shared" si="30"/>
        <v>NL2016CSR2</v>
      </c>
    </row>
    <row r="1932" spans="1:20" ht="15" customHeight="1">
      <c r="A1932" s="20" t="s">
        <v>49</v>
      </c>
      <c r="B1932" s="20" t="s">
        <v>34</v>
      </c>
      <c r="C1932" s="20">
        <v>2016</v>
      </c>
      <c r="D1932" s="20" t="s">
        <v>6</v>
      </c>
      <c r="E1932" s="18" t="s">
        <v>2502</v>
      </c>
      <c r="F1932" s="20" t="s">
        <v>3</v>
      </c>
      <c r="G1932" s="18" t="s">
        <v>2503</v>
      </c>
      <c r="H1932" s="18" t="s">
        <v>906</v>
      </c>
      <c r="I1932" s="20">
        <v>0.25</v>
      </c>
      <c r="J1932" s="21" t="s">
        <v>1264</v>
      </c>
      <c r="K1932" s="18" t="s">
        <v>2504</v>
      </c>
      <c r="L1932" s="18" t="s">
        <v>906</v>
      </c>
      <c r="M1932" s="21">
        <v>0.25</v>
      </c>
      <c r="N1932" s="27"/>
      <c r="O1932" s="27"/>
      <c r="P1932" s="9" t="s">
        <v>17</v>
      </c>
      <c r="Q1932" s="9"/>
      <c r="T1932" s="24" t="str">
        <f t="shared" si="30"/>
        <v>NL2016CSR3</v>
      </c>
    </row>
    <row r="1933" spans="1:20" ht="15" customHeight="1">
      <c r="A1933" s="20" t="s">
        <v>49</v>
      </c>
      <c r="B1933" s="20" t="s">
        <v>34</v>
      </c>
      <c r="C1933" s="20">
        <v>2016</v>
      </c>
      <c r="D1933" s="20" t="s">
        <v>6</v>
      </c>
      <c r="E1933" s="18" t="s">
        <v>2502</v>
      </c>
      <c r="F1933" s="20" t="s">
        <v>3</v>
      </c>
      <c r="G1933" s="18" t="s">
        <v>2503</v>
      </c>
      <c r="H1933" s="18" t="s">
        <v>906</v>
      </c>
      <c r="I1933" s="20">
        <v>0.25</v>
      </c>
      <c r="J1933" s="21" t="s">
        <v>1260</v>
      </c>
      <c r="K1933" s="18" t="s">
        <v>2505</v>
      </c>
      <c r="L1933" s="18" t="s">
        <v>907</v>
      </c>
      <c r="M1933" s="21">
        <v>0</v>
      </c>
      <c r="N1933" s="27"/>
      <c r="O1933" s="27"/>
      <c r="P1933" s="9" t="s">
        <v>17</v>
      </c>
      <c r="Q1933" s="9"/>
      <c r="T1933" s="24" t="str">
        <f t="shared" si="30"/>
        <v>NL2016CSR3</v>
      </c>
    </row>
    <row r="1934" spans="1:20" ht="15" customHeight="1">
      <c r="A1934" s="20" t="s">
        <v>49</v>
      </c>
      <c r="B1934" s="20" t="s">
        <v>34</v>
      </c>
      <c r="C1934" s="20">
        <v>2017</v>
      </c>
      <c r="D1934" s="20" t="s">
        <v>4</v>
      </c>
      <c r="E1934" s="18" t="s">
        <v>2871</v>
      </c>
      <c r="F1934" s="20" t="s">
        <v>3</v>
      </c>
      <c r="G1934" s="18" t="s">
        <v>2872</v>
      </c>
      <c r="H1934" s="18" t="s">
        <v>1</v>
      </c>
      <c r="I1934" s="20">
        <v>0.5</v>
      </c>
      <c r="J1934" s="21" t="s">
        <v>1264</v>
      </c>
      <c r="K1934" s="18" t="s">
        <v>2873</v>
      </c>
      <c r="L1934" s="18" t="s">
        <v>1174</v>
      </c>
      <c r="M1934" s="21">
        <v>0.75</v>
      </c>
      <c r="N1934" s="27"/>
      <c r="O1934" s="27"/>
      <c r="P1934" s="9" t="s">
        <v>17</v>
      </c>
      <c r="Q1934" s="9"/>
      <c r="T1934" s="24" t="str">
        <f t="shared" si="30"/>
        <v>NL2017CSR1</v>
      </c>
    </row>
    <row r="1935" spans="1:20" ht="15" customHeight="1">
      <c r="A1935" s="20" t="s">
        <v>49</v>
      </c>
      <c r="B1935" s="20" t="s">
        <v>34</v>
      </c>
      <c r="C1935" s="20">
        <v>2017</v>
      </c>
      <c r="D1935" s="20" t="s">
        <v>4</v>
      </c>
      <c r="E1935" s="18" t="s">
        <v>2871</v>
      </c>
      <c r="F1935" s="20" t="s">
        <v>3</v>
      </c>
      <c r="G1935" s="18" t="s">
        <v>2872</v>
      </c>
      <c r="H1935" s="18" t="s">
        <v>1</v>
      </c>
      <c r="I1935" s="20">
        <v>0.5</v>
      </c>
      <c r="J1935" s="21" t="s">
        <v>1260</v>
      </c>
      <c r="K1935" s="18" t="s">
        <v>2874</v>
      </c>
      <c r="L1935" s="18" t="s">
        <v>1</v>
      </c>
      <c r="M1935" s="21">
        <v>0.5</v>
      </c>
      <c r="N1935" s="27"/>
      <c r="O1935" s="27"/>
      <c r="P1935" s="9" t="s">
        <v>17</v>
      </c>
      <c r="Q1935" s="9"/>
      <c r="T1935" s="24" t="str">
        <f t="shared" si="30"/>
        <v>NL2017CSR1</v>
      </c>
    </row>
    <row r="1936" spans="1:20" ht="15" customHeight="1">
      <c r="A1936" s="20" t="s">
        <v>49</v>
      </c>
      <c r="B1936" s="20" t="s">
        <v>34</v>
      </c>
      <c r="C1936" s="20">
        <v>2017</v>
      </c>
      <c r="D1936" s="20" t="s">
        <v>4</v>
      </c>
      <c r="E1936" s="18" t="s">
        <v>2871</v>
      </c>
      <c r="F1936" s="20" t="s">
        <v>3</v>
      </c>
      <c r="G1936" s="18" t="s">
        <v>2872</v>
      </c>
      <c r="H1936" s="18" t="s">
        <v>1</v>
      </c>
      <c r="I1936" s="20">
        <v>0.5</v>
      </c>
      <c r="J1936" s="21" t="s">
        <v>1261</v>
      </c>
      <c r="K1936" s="18" t="s">
        <v>2875</v>
      </c>
      <c r="L1936" s="18" t="s">
        <v>1</v>
      </c>
      <c r="M1936" s="21">
        <v>0.5</v>
      </c>
      <c r="N1936" s="27"/>
      <c r="O1936" s="27"/>
      <c r="P1936" s="9" t="s">
        <v>17</v>
      </c>
      <c r="Q1936" s="9"/>
      <c r="T1936" s="24" t="str">
        <f t="shared" si="30"/>
        <v>NL2017CSR1</v>
      </c>
    </row>
    <row r="1937" spans="1:20" ht="15" customHeight="1">
      <c r="A1937" s="20" t="s">
        <v>49</v>
      </c>
      <c r="B1937" s="20" t="s">
        <v>34</v>
      </c>
      <c r="C1937" s="20">
        <v>2017</v>
      </c>
      <c r="D1937" s="20" t="s">
        <v>5</v>
      </c>
      <c r="E1937" s="18" t="s">
        <v>2876</v>
      </c>
      <c r="F1937" s="20" t="s">
        <v>3</v>
      </c>
      <c r="G1937" s="18" t="s">
        <v>2877</v>
      </c>
      <c r="H1937" s="18" t="s">
        <v>906</v>
      </c>
      <c r="I1937" s="20">
        <v>0.25</v>
      </c>
      <c r="J1937" s="21" t="s">
        <v>1264</v>
      </c>
      <c r="K1937" s="18" t="s">
        <v>2878</v>
      </c>
      <c r="L1937" s="18" t="s">
        <v>906</v>
      </c>
      <c r="M1937" s="21">
        <v>0.25</v>
      </c>
      <c r="N1937" s="27"/>
      <c r="O1937" s="27"/>
      <c r="P1937" s="9" t="s">
        <v>17</v>
      </c>
      <c r="Q1937" s="9"/>
      <c r="T1937" s="24" t="str">
        <f t="shared" si="30"/>
        <v>NL2017CSR2</v>
      </c>
    </row>
    <row r="1938" spans="1:20" ht="15" customHeight="1">
      <c r="A1938" s="20" t="s">
        <v>49</v>
      </c>
      <c r="B1938" s="20" t="s">
        <v>34</v>
      </c>
      <c r="C1938" s="20">
        <v>2017</v>
      </c>
      <c r="D1938" s="20" t="s">
        <v>5</v>
      </c>
      <c r="E1938" s="18" t="s">
        <v>2876</v>
      </c>
      <c r="F1938" s="20" t="s">
        <v>3</v>
      </c>
      <c r="G1938" s="18" t="s">
        <v>2877</v>
      </c>
      <c r="H1938" s="18" t="s">
        <v>906</v>
      </c>
      <c r="I1938" s="20">
        <v>0.25</v>
      </c>
      <c r="J1938" s="21" t="s">
        <v>1260</v>
      </c>
      <c r="K1938" s="18" t="s">
        <v>2879</v>
      </c>
      <c r="L1938" s="18" t="s">
        <v>906</v>
      </c>
      <c r="M1938" s="21">
        <v>0.25</v>
      </c>
      <c r="N1938" s="27"/>
      <c r="O1938" s="27"/>
      <c r="P1938" s="9" t="s">
        <v>17</v>
      </c>
      <c r="Q1938" s="9"/>
      <c r="T1938" s="24" t="str">
        <f t="shared" si="30"/>
        <v>NL2017CSR2</v>
      </c>
    </row>
    <row r="1939" spans="1:20" ht="15" customHeight="1">
      <c r="A1939" s="20" t="s">
        <v>49</v>
      </c>
      <c r="B1939" s="20" t="s">
        <v>34</v>
      </c>
      <c r="C1939" s="20">
        <v>2017</v>
      </c>
      <c r="D1939" s="20" t="s">
        <v>5</v>
      </c>
      <c r="E1939" s="18" t="s">
        <v>2876</v>
      </c>
      <c r="F1939" s="20" t="s">
        <v>3</v>
      </c>
      <c r="G1939" s="18" t="s">
        <v>2877</v>
      </c>
      <c r="H1939" s="18" t="s">
        <v>906</v>
      </c>
      <c r="I1939" s="20">
        <v>0.25</v>
      </c>
      <c r="J1939" s="21" t="s">
        <v>1261</v>
      </c>
      <c r="K1939" s="18" t="s">
        <v>2880</v>
      </c>
      <c r="L1939" s="18" t="s">
        <v>907</v>
      </c>
      <c r="M1939" s="21">
        <v>0</v>
      </c>
      <c r="N1939" s="27"/>
      <c r="O1939" s="27"/>
      <c r="P1939" s="9" t="s">
        <v>17</v>
      </c>
      <c r="Q1939" s="9"/>
      <c r="T1939" s="24" t="str">
        <f t="shared" si="30"/>
        <v>NL2017CSR2</v>
      </c>
    </row>
    <row r="1940" spans="1:20" ht="15" customHeight="1">
      <c r="A1940" s="20" t="s">
        <v>49</v>
      </c>
      <c r="B1940" s="20" t="s">
        <v>34</v>
      </c>
      <c r="C1940" s="20">
        <v>2017</v>
      </c>
      <c r="D1940" s="20" t="s">
        <v>5</v>
      </c>
      <c r="E1940" s="18" t="s">
        <v>2876</v>
      </c>
      <c r="F1940" s="20" t="s">
        <v>3</v>
      </c>
      <c r="G1940" s="18" t="s">
        <v>2877</v>
      </c>
      <c r="H1940" s="18" t="s">
        <v>906</v>
      </c>
      <c r="I1940" s="20">
        <v>0.25</v>
      </c>
      <c r="J1940" s="21" t="s">
        <v>1262</v>
      </c>
      <c r="K1940" s="18" t="s">
        <v>2881</v>
      </c>
      <c r="L1940" s="18" t="s">
        <v>906</v>
      </c>
      <c r="M1940" s="21">
        <v>0.25</v>
      </c>
      <c r="N1940" s="27"/>
      <c r="O1940" s="27"/>
      <c r="P1940" s="9" t="s">
        <v>17</v>
      </c>
      <c r="Q1940" s="9"/>
      <c r="T1940" s="24" t="str">
        <f t="shared" si="30"/>
        <v>NL2017CSR2</v>
      </c>
    </row>
    <row r="1941" spans="1:20" ht="15" customHeight="1">
      <c r="A1941" s="20" t="s">
        <v>49</v>
      </c>
      <c r="B1941" s="20" t="s">
        <v>34</v>
      </c>
      <c r="C1941" s="20">
        <v>2018</v>
      </c>
      <c r="D1941" s="20" t="s">
        <v>4</v>
      </c>
      <c r="E1941" s="18" t="s">
        <v>3494</v>
      </c>
      <c r="F1941" s="20" t="s">
        <v>3</v>
      </c>
      <c r="G1941" s="18" t="s">
        <v>3704</v>
      </c>
      <c r="H1941" s="18" t="s">
        <v>641</v>
      </c>
      <c r="I1941" s="20">
        <v>0.75</v>
      </c>
      <c r="J1941" s="21" t="s">
        <v>1264</v>
      </c>
      <c r="K1941" s="18" t="s">
        <v>3705</v>
      </c>
      <c r="L1941" s="18" t="s">
        <v>641</v>
      </c>
      <c r="M1941" s="20">
        <v>0.75</v>
      </c>
      <c r="N1941" s="27"/>
      <c r="O1941" s="27"/>
      <c r="P1941" s="9" t="s">
        <v>17</v>
      </c>
      <c r="Q1941" s="9"/>
      <c r="T1941" s="24" t="str">
        <f t="shared" si="30"/>
        <v>NL2018CSR1</v>
      </c>
    </row>
    <row r="1942" spans="1:20" ht="15" customHeight="1">
      <c r="A1942" s="20" t="s">
        <v>49</v>
      </c>
      <c r="B1942" s="20" t="s">
        <v>34</v>
      </c>
      <c r="C1942" s="20">
        <v>2018</v>
      </c>
      <c r="D1942" s="20" t="s">
        <v>4</v>
      </c>
      <c r="E1942" s="18" t="s">
        <v>3494</v>
      </c>
      <c r="F1942" s="20" t="s">
        <v>3</v>
      </c>
      <c r="G1942" s="18" t="s">
        <v>3704</v>
      </c>
      <c r="H1942" s="18" t="s">
        <v>641</v>
      </c>
      <c r="I1942" s="20">
        <v>0.75</v>
      </c>
      <c r="J1942" s="21" t="s">
        <v>1260</v>
      </c>
      <c r="K1942" s="18" t="s">
        <v>3706</v>
      </c>
      <c r="L1942" s="18" t="s">
        <v>1</v>
      </c>
      <c r="M1942" s="21">
        <v>0.5</v>
      </c>
      <c r="N1942" s="27"/>
      <c r="O1942" s="27"/>
      <c r="P1942" s="9" t="s">
        <v>17</v>
      </c>
      <c r="Q1942" s="9"/>
      <c r="T1942" s="24" t="str">
        <f t="shared" si="30"/>
        <v>NL2018CSR1</v>
      </c>
    </row>
    <row r="1943" spans="1:20" ht="15" customHeight="1">
      <c r="A1943" s="21" t="s">
        <v>49</v>
      </c>
      <c r="B1943" s="21" t="s">
        <v>34</v>
      </c>
      <c r="C1943" s="21">
        <v>2018</v>
      </c>
      <c r="D1943" s="21" t="s">
        <v>5</v>
      </c>
      <c r="E1943" s="82" t="s">
        <v>3527</v>
      </c>
      <c r="F1943" s="21" t="s">
        <v>3</v>
      </c>
      <c r="G1943" s="82" t="s">
        <v>3707</v>
      </c>
      <c r="H1943" s="82" t="s">
        <v>906</v>
      </c>
      <c r="I1943" s="21">
        <v>0.25</v>
      </c>
      <c r="J1943" s="21" t="s">
        <v>1264</v>
      </c>
      <c r="K1943" s="82" t="s">
        <v>3708</v>
      </c>
      <c r="L1943" s="82" t="s">
        <v>906</v>
      </c>
      <c r="M1943" s="21">
        <v>0.25</v>
      </c>
      <c r="N1943" s="27"/>
      <c r="O1943" s="27"/>
      <c r="P1943" s="9" t="s">
        <v>17</v>
      </c>
      <c r="Q1943" s="9"/>
      <c r="T1943" s="24" t="str">
        <f t="shared" si="30"/>
        <v>NL2018CSR2</v>
      </c>
    </row>
    <row r="1944" spans="1:20" ht="15" customHeight="1">
      <c r="A1944" s="21" t="s">
        <v>49</v>
      </c>
      <c r="B1944" s="21" t="s">
        <v>34</v>
      </c>
      <c r="C1944" s="21">
        <v>2018</v>
      </c>
      <c r="D1944" s="21" t="s">
        <v>5</v>
      </c>
      <c r="E1944" s="82" t="s">
        <v>3527</v>
      </c>
      <c r="F1944" s="21" t="s">
        <v>3</v>
      </c>
      <c r="G1944" s="82" t="s">
        <v>3707</v>
      </c>
      <c r="H1944" s="82" t="s">
        <v>906</v>
      </c>
      <c r="I1944" s="21">
        <v>0.25</v>
      </c>
      <c r="J1944" s="21" t="s">
        <v>1260</v>
      </c>
      <c r="K1944" s="82" t="s">
        <v>3709</v>
      </c>
      <c r="L1944" s="82" t="s">
        <v>907</v>
      </c>
      <c r="M1944" s="21">
        <v>0</v>
      </c>
      <c r="N1944" s="27"/>
      <c r="O1944" s="27"/>
      <c r="P1944" s="9" t="s">
        <v>17</v>
      </c>
      <c r="Q1944" s="9"/>
      <c r="T1944" s="24" t="str">
        <f t="shared" si="30"/>
        <v>NL2018CSR2</v>
      </c>
    </row>
    <row r="1945" spans="1:20" ht="15" customHeight="1">
      <c r="A1945" s="21" t="s">
        <v>49</v>
      </c>
      <c r="B1945" s="21" t="s">
        <v>34</v>
      </c>
      <c r="C1945" s="21">
        <v>2018</v>
      </c>
      <c r="D1945" s="21" t="s">
        <v>5</v>
      </c>
      <c r="E1945" s="82" t="s">
        <v>3527</v>
      </c>
      <c r="F1945" s="21" t="s">
        <v>3</v>
      </c>
      <c r="G1945" s="82" t="s">
        <v>3707</v>
      </c>
      <c r="H1945" s="82" t="s">
        <v>906</v>
      </c>
      <c r="I1945" s="21">
        <v>0.25</v>
      </c>
      <c r="J1945" s="21" t="s">
        <v>1261</v>
      </c>
      <c r="K1945" s="82" t="s">
        <v>3710</v>
      </c>
      <c r="L1945" s="82" t="s">
        <v>1</v>
      </c>
      <c r="M1945" s="21">
        <v>0.5</v>
      </c>
      <c r="N1945" s="27"/>
      <c r="O1945" s="27"/>
      <c r="P1945" s="9" t="s">
        <v>17</v>
      </c>
      <c r="Q1945" s="9"/>
      <c r="T1945" s="24" t="str">
        <f t="shared" si="30"/>
        <v>NL2018CSR2</v>
      </c>
    </row>
    <row r="1946" spans="1:20" ht="15" customHeight="1">
      <c r="A1946" s="21" t="s">
        <v>49</v>
      </c>
      <c r="B1946" s="21" t="s">
        <v>34</v>
      </c>
      <c r="C1946" s="21">
        <v>2018</v>
      </c>
      <c r="D1946" s="21" t="s">
        <v>5</v>
      </c>
      <c r="E1946" s="82" t="s">
        <v>3527</v>
      </c>
      <c r="F1946" s="21" t="s">
        <v>3</v>
      </c>
      <c r="G1946" s="82" t="s">
        <v>3707</v>
      </c>
      <c r="H1946" s="82" t="s">
        <v>906</v>
      </c>
      <c r="I1946" s="21">
        <v>0.25</v>
      </c>
      <c r="J1946" s="21" t="s">
        <v>1262</v>
      </c>
      <c r="K1946" s="82" t="s">
        <v>3711</v>
      </c>
      <c r="L1946" s="82" t="s">
        <v>906</v>
      </c>
      <c r="M1946" s="21">
        <v>0.25</v>
      </c>
      <c r="N1946" s="27"/>
      <c r="O1946" s="27"/>
      <c r="P1946" s="9" t="s">
        <v>17</v>
      </c>
      <c r="Q1946" s="9"/>
      <c r="T1946" s="24" t="str">
        <f t="shared" si="30"/>
        <v>NL2018CSR2</v>
      </c>
    </row>
    <row r="1947" spans="1:20" ht="15" customHeight="1">
      <c r="A1947" s="21" t="s">
        <v>49</v>
      </c>
      <c r="B1947" s="21" t="s">
        <v>34</v>
      </c>
      <c r="C1947" s="21">
        <v>2019</v>
      </c>
      <c r="D1947" s="21" t="s">
        <v>4</v>
      </c>
      <c r="E1947" s="82" t="s">
        <v>3960</v>
      </c>
      <c r="F1947" s="21" t="s">
        <v>3</v>
      </c>
      <c r="G1947" s="82" t="s">
        <v>4300</v>
      </c>
      <c r="H1947" s="82" t="s">
        <v>1</v>
      </c>
      <c r="I1947" s="21">
        <v>0.5</v>
      </c>
      <c r="J1947" s="21" t="s">
        <v>1264</v>
      </c>
      <c r="K1947" s="82" t="s">
        <v>4296</v>
      </c>
      <c r="L1947" s="82" t="s">
        <v>1</v>
      </c>
      <c r="M1947" s="21">
        <v>0.5</v>
      </c>
      <c r="N1947" s="27"/>
      <c r="O1947" s="27"/>
      <c r="P1947" s="9" t="s">
        <v>17</v>
      </c>
      <c r="Q1947" s="9"/>
      <c r="T1947" s="24" t="str">
        <f t="shared" si="30"/>
        <v>NL2019CSR1</v>
      </c>
    </row>
    <row r="1948" spans="1:20" ht="15" customHeight="1">
      <c r="A1948" s="21" t="s">
        <v>49</v>
      </c>
      <c r="B1948" s="21" t="s">
        <v>34</v>
      </c>
      <c r="C1948" s="21">
        <v>2019</v>
      </c>
      <c r="D1948" s="21" t="s">
        <v>4</v>
      </c>
      <c r="E1948" s="82" t="s">
        <v>3960</v>
      </c>
      <c r="F1948" s="21" t="s">
        <v>3</v>
      </c>
      <c r="G1948" s="82" t="s">
        <v>4300</v>
      </c>
      <c r="H1948" s="82" t="s">
        <v>1</v>
      </c>
      <c r="I1948" s="21">
        <v>0.5</v>
      </c>
      <c r="J1948" s="21" t="s">
        <v>1260</v>
      </c>
      <c r="K1948" s="82" t="s">
        <v>4297</v>
      </c>
      <c r="L1948" s="82" t="s">
        <v>1</v>
      </c>
      <c r="M1948" s="21">
        <v>0.5</v>
      </c>
      <c r="N1948" s="27"/>
      <c r="O1948" s="27"/>
      <c r="Q1948" s="9"/>
      <c r="T1948" s="24" t="str">
        <f t="shared" si="30"/>
        <v>NL2019CSR1</v>
      </c>
    </row>
    <row r="1949" spans="1:20" ht="15" customHeight="1">
      <c r="A1949" s="21" t="s">
        <v>49</v>
      </c>
      <c r="B1949" s="21" t="s">
        <v>34</v>
      </c>
      <c r="C1949" s="21">
        <v>2019</v>
      </c>
      <c r="D1949" s="21" t="s">
        <v>4</v>
      </c>
      <c r="E1949" s="82" t="s">
        <v>3960</v>
      </c>
      <c r="F1949" s="21" t="s">
        <v>3</v>
      </c>
      <c r="G1949" s="82" t="s">
        <v>4300</v>
      </c>
      <c r="H1949" s="82" t="s">
        <v>1</v>
      </c>
      <c r="I1949" s="21">
        <v>0.5</v>
      </c>
      <c r="J1949" s="21" t="s">
        <v>1261</v>
      </c>
      <c r="K1949" s="82" t="s">
        <v>4298</v>
      </c>
      <c r="L1949" s="82" t="s">
        <v>1</v>
      </c>
      <c r="M1949" s="21">
        <v>0.5</v>
      </c>
      <c r="N1949" s="27"/>
      <c r="O1949" s="27"/>
      <c r="Q1949" s="9"/>
      <c r="T1949" s="24" t="str">
        <f t="shared" si="30"/>
        <v>NL2019CSR1</v>
      </c>
    </row>
    <row r="1950" spans="1:20" ht="15" customHeight="1">
      <c r="A1950" s="21" t="s">
        <v>49</v>
      </c>
      <c r="B1950" s="21" t="s">
        <v>34</v>
      </c>
      <c r="C1950" s="21">
        <v>2019</v>
      </c>
      <c r="D1950" s="21" t="s">
        <v>4</v>
      </c>
      <c r="E1950" s="82" t="s">
        <v>3960</v>
      </c>
      <c r="F1950" s="21" t="s">
        <v>3</v>
      </c>
      <c r="G1950" s="82" t="s">
        <v>4300</v>
      </c>
      <c r="H1950" s="82" t="s">
        <v>1</v>
      </c>
      <c r="I1950" s="21">
        <v>0.5</v>
      </c>
      <c r="J1950" s="21" t="s">
        <v>1262</v>
      </c>
      <c r="K1950" s="82" t="s">
        <v>4299</v>
      </c>
      <c r="L1950" s="82" t="s">
        <v>1</v>
      </c>
      <c r="M1950" s="21">
        <v>0.5</v>
      </c>
      <c r="N1950" s="27"/>
      <c r="O1950" s="27"/>
      <c r="Q1950" s="9"/>
      <c r="T1950" s="24" t="str">
        <f t="shared" si="30"/>
        <v>NL2019CSR1</v>
      </c>
    </row>
    <row r="1951" spans="1:20" ht="15" customHeight="1">
      <c r="A1951" s="21" t="s">
        <v>49</v>
      </c>
      <c r="B1951" s="21" t="s">
        <v>34</v>
      </c>
      <c r="C1951" s="21">
        <v>2019</v>
      </c>
      <c r="D1951" s="21" t="s">
        <v>5</v>
      </c>
      <c r="E1951" s="82" t="s">
        <v>3961</v>
      </c>
      <c r="F1951" s="21" t="s">
        <v>2</v>
      </c>
      <c r="G1951" s="82" t="s">
        <v>4304</v>
      </c>
      <c r="H1951" s="82" t="s">
        <v>906</v>
      </c>
      <c r="I1951" s="21">
        <v>0.25</v>
      </c>
      <c r="J1951" s="21" t="s">
        <v>1264</v>
      </c>
      <c r="K1951" s="82" t="s">
        <v>4301</v>
      </c>
      <c r="L1951" s="82" t="s">
        <v>906</v>
      </c>
      <c r="M1951" s="21">
        <v>0.25</v>
      </c>
      <c r="N1951" s="27"/>
      <c r="O1951" s="27"/>
      <c r="Q1951" s="9"/>
      <c r="T1951" s="24" t="str">
        <f t="shared" si="30"/>
        <v>NL2019CSR2</v>
      </c>
    </row>
    <row r="1952" spans="1:20" ht="15" customHeight="1">
      <c r="A1952" s="21" t="s">
        <v>49</v>
      </c>
      <c r="B1952" s="21" t="s">
        <v>34</v>
      </c>
      <c r="C1952" s="21">
        <v>2019</v>
      </c>
      <c r="D1952" s="21" t="s">
        <v>5</v>
      </c>
      <c r="E1952" s="82" t="s">
        <v>3961</v>
      </c>
      <c r="F1952" s="21" t="s">
        <v>2</v>
      </c>
      <c r="G1952" s="82" t="s">
        <v>4304</v>
      </c>
      <c r="H1952" s="82" t="s">
        <v>906</v>
      </c>
      <c r="I1952" s="21">
        <v>0.25</v>
      </c>
      <c r="J1952" s="21" t="s">
        <v>1260</v>
      </c>
      <c r="K1952" s="82" t="s">
        <v>4302</v>
      </c>
      <c r="L1952" s="82" t="s">
        <v>906</v>
      </c>
      <c r="M1952" s="21">
        <v>0.25</v>
      </c>
      <c r="N1952" s="27"/>
      <c r="O1952" s="27"/>
      <c r="Q1952" s="9"/>
      <c r="T1952" s="24" t="str">
        <f t="shared" si="30"/>
        <v>NL2019CSR2</v>
      </c>
    </row>
    <row r="1953" spans="1:20" ht="15" customHeight="1">
      <c r="A1953" s="21" t="s">
        <v>49</v>
      </c>
      <c r="B1953" s="21" t="s">
        <v>34</v>
      </c>
      <c r="C1953" s="21">
        <v>2019</v>
      </c>
      <c r="D1953" s="21" t="s">
        <v>5</v>
      </c>
      <c r="E1953" s="82" t="s">
        <v>3961</v>
      </c>
      <c r="F1953" s="21" t="s">
        <v>2</v>
      </c>
      <c r="G1953" s="82" t="s">
        <v>4304</v>
      </c>
      <c r="H1953" s="82" t="s">
        <v>906</v>
      </c>
      <c r="I1953" s="21">
        <v>0.25</v>
      </c>
      <c r="J1953" s="21" t="s">
        <v>1261</v>
      </c>
      <c r="K1953" s="82" t="s">
        <v>4303</v>
      </c>
      <c r="L1953" s="82" t="s">
        <v>1</v>
      </c>
      <c r="M1953" s="21">
        <v>0.5</v>
      </c>
      <c r="N1953" s="27"/>
      <c r="O1953" s="27"/>
      <c r="Q1953" s="9"/>
      <c r="T1953" s="24" t="str">
        <f t="shared" si="30"/>
        <v>NL2019CSR2</v>
      </c>
    </row>
    <row r="1954" spans="1:20" ht="15" customHeight="1">
      <c r="A1954" s="21" t="s">
        <v>49</v>
      </c>
      <c r="B1954" s="21" t="s">
        <v>34</v>
      </c>
      <c r="C1954" s="21">
        <v>2019</v>
      </c>
      <c r="D1954" s="21" t="s">
        <v>6</v>
      </c>
      <c r="E1954" s="82" t="s">
        <v>3959</v>
      </c>
      <c r="F1954" s="21" t="s">
        <v>3</v>
      </c>
      <c r="G1954" s="82" t="s">
        <v>4309</v>
      </c>
      <c r="H1954" s="82" t="s">
        <v>1</v>
      </c>
      <c r="I1954" s="21">
        <v>0.5</v>
      </c>
      <c r="J1954" s="21" t="s">
        <v>1264</v>
      </c>
      <c r="K1954" s="82" t="s">
        <v>4305</v>
      </c>
      <c r="L1954" s="82" t="s">
        <v>1</v>
      </c>
      <c r="M1954" s="21">
        <v>0.5</v>
      </c>
      <c r="N1954" s="27"/>
      <c r="O1954" s="27"/>
      <c r="Q1954" s="9"/>
      <c r="T1954" s="24" t="str">
        <f t="shared" si="30"/>
        <v>NL2019CSR3</v>
      </c>
    </row>
    <row r="1955" spans="1:20" ht="15" customHeight="1">
      <c r="A1955" s="21" t="s">
        <v>49</v>
      </c>
      <c r="B1955" s="21" t="s">
        <v>34</v>
      </c>
      <c r="C1955" s="21">
        <v>2019</v>
      </c>
      <c r="D1955" s="21" t="s">
        <v>6</v>
      </c>
      <c r="E1955" s="82" t="s">
        <v>3959</v>
      </c>
      <c r="F1955" s="21" t="s">
        <v>3</v>
      </c>
      <c r="G1955" s="82" t="s">
        <v>4309</v>
      </c>
      <c r="H1955" s="82" t="s">
        <v>1</v>
      </c>
      <c r="I1955" s="21">
        <v>0.5</v>
      </c>
      <c r="J1955" s="21" t="s">
        <v>1260</v>
      </c>
      <c r="K1955" s="82" t="s">
        <v>4306</v>
      </c>
      <c r="L1955" s="82" t="s">
        <v>906</v>
      </c>
      <c r="M1955" s="21">
        <v>0.25</v>
      </c>
      <c r="N1955" s="27"/>
      <c r="O1955" s="27"/>
      <c r="Q1955" s="9"/>
      <c r="T1955" s="24" t="str">
        <f t="shared" si="30"/>
        <v>NL2019CSR3</v>
      </c>
    </row>
    <row r="1956" spans="1:20" ht="15" customHeight="1">
      <c r="A1956" s="21" t="s">
        <v>49</v>
      </c>
      <c r="B1956" s="21" t="s">
        <v>34</v>
      </c>
      <c r="C1956" s="21">
        <v>2019</v>
      </c>
      <c r="D1956" s="21" t="s">
        <v>6</v>
      </c>
      <c r="E1956" s="82" t="s">
        <v>3959</v>
      </c>
      <c r="F1956" s="21" t="s">
        <v>3</v>
      </c>
      <c r="G1956" s="82" t="s">
        <v>4309</v>
      </c>
      <c r="H1956" s="82" t="s">
        <v>1</v>
      </c>
      <c r="I1956" s="21">
        <v>0.5</v>
      </c>
      <c r="J1956" s="21" t="s">
        <v>1261</v>
      </c>
      <c r="K1956" s="82" t="s">
        <v>4307</v>
      </c>
      <c r="L1956" s="82" t="s">
        <v>1</v>
      </c>
      <c r="M1956" s="21">
        <v>0.5</v>
      </c>
      <c r="N1956" s="27"/>
      <c r="O1956" s="27"/>
      <c r="Q1956" s="9"/>
      <c r="T1956" s="24" t="str">
        <f t="shared" si="30"/>
        <v>NL2019CSR3</v>
      </c>
    </row>
    <row r="1957" spans="1:20" ht="15" customHeight="1">
      <c r="A1957" s="21" t="s">
        <v>49</v>
      </c>
      <c r="B1957" s="21" t="s">
        <v>34</v>
      </c>
      <c r="C1957" s="21">
        <v>2019</v>
      </c>
      <c r="D1957" s="21" t="s">
        <v>6</v>
      </c>
      <c r="E1957" s="82" t="s">
        <v>3959</v>
      </c>
      <c r="F1957" s="21" t="s">
        <v>3</v>
      </c>
      <c r="G1957" s="82" t="s">
        <v>4309</v>
      </c>
      <c r="H1957" s="82" t="s">
        <v>1</v>
      </c>
      <c r="I1957" s="21">
        <v>0.5</v>
      </c>
      <c r="J1957" s="21" t="s">
        <v>1262</v>
      </c>
      <c r="K1957" s="82" t="s">
        <v>4308</v>
      </c>
      <c r="L1957" s="82" t="s">
        <v>1</v>
      </c>
      <c r="M1957" s="21">
        <v>0.5</v>
      </c>
      <c r="N1957" s="27"/>
      <c r="O1957" s="27"/>
      <c r="Q1957" s="9"/>
      <c r="T1957" s="24" t="str">
        <f t="shared" si="30"/>
        <v>NL2019CSR3</v>
      </c>
    </row>
    <row r="1958" spans="1:20" ht="15" customHeight="1">
      <c r="A1958" s="88" t="s">
        <v>49</v>
      </c>
      <c r="B1958" s="88" t="s">
        <v>34</v>
      </c>
      <c r="C1958" s="88">
        <v>2020</v>
      </c>
      <c r="D1958" s="88" t="s">
        <v>4</v>
      </c>
      <c r="E1958" s="89" t="s">
        <v>4523</v>
      </c>
      <c r="F1958" s="88" t="s">
        <v>11</v>
      </c>
      <c r="G1958" s="89"/>
      <c r="H1958" s="89"/>
      <c r="I1958" s="88"/>
      <c r="J1958" s="88"/>
      <c r="K1958" s="89"/>
      <c r="L1958" s="89"/>
      <c r="M1958" s="88"/>
      <c r="N1958" s="27"/>
      <c r="O1958" s="27"/>
      <c r="Q1958" s="9"/>
      <c r="T1958" s="24" t="str">
        <f t="shared" si="30"/>
        <v>NL2020CSR1</v>
      </c>
    </row>
    <row r="1959" spans="1:20" ht="15" customHeight="1">
      <c r="A1959" s="88" t="s">
        <v>49</v>
      </c>
      <c r="B1959" s="88" t="s">
        <v>34</v>
      </c>
      <c r="C1959" s="88">
        <v>2020</v>
      </c>
      <c r="D1959" s="88" t="s">
        <v>5</v>
      </c>
      <c r="E1959" s="89" t="s">
        <v>4524</v>
      </c>
      <c r="F1959" s="88" t="s">
        <v>2</v>
      </c>
      <c r="G1959" s="89"/>
      <c r="H1959" s="89"/>
      <c r="I1959" s="88"/>
      <c r="J1959" s="88"/>
      <c r="K1959" s="89"/>
      <c r="L1959" s="89"/>
      <c r="M1959" s="88"/>
      <c r="N1959" s="27"/>
      <c r="O1959" s="27"/>
      <c r="Q1959" s="9"/>
      <c r="T1959" s="24" t="str">
        <f t="shared" si="30"/>
        <v>NL2020CSR2</v>
      </c>
    </row>
    <row r="1960" spans="1:20" ht="15" customHeight="1">
      <c r="A1960" s="88" t="s">
        <v>49</v>
      </c>
      <c r="B1960" s="88" t="s">
        <v>34</v>
      </c>
      <c r="C1960" s="88">
        <v>2020</v>
      </c>
      <c r="D1960" s="88" t="s">
        <v>6</v>
      </c>
      <c r="E1960" s="89" t="s">
        <v>4525</v>
      </c>
      <c r="F1960" s="88" t="s">
        <v>3</v>
      </c>
      <c r="G1960" s="89"/>
      <c r="H1960" s="89"/>
      <c r="I1960" s="88"/>
      <c r="J1960" s="88"/>
      <c r="K1960" s="89"/>
      <c r="L1960" s="89"/>
      <c r="M1960" s="88"/>
      <c r="N1960" s="27"/>
      <c r="O1960" s="27"/>
      <c r="Q1960" s="9"/>
      <c r="T1960" s="24" t="str">
        <f t="shared" si="30"/>
        <v>NL2020CSR3</v>
      </c>
    </row>
    <row r="1961" spans="1:20" ht="15" customHeight="1">
      <c r="A1961" s="88" t="s">
        <v>49</v>
      </c>
      <c r="B1961" s="88" t="s">
        <v>34</v>
      </c>
      <c r="C1961" s="88">
        <v>2020</v>
      </c>
      <c r="D1961" s="88" t="s">
        <v>7</v>
      </c>
      <c r="E1961" s="89" t="s">
        <v>4526</v>
      </c>
      <c r="F1961" s="88" t="s">
        <v>2</v>
      </c>
      <c r="G1961" s="89"/>
      <c r="H1961" s="89"/>
      <c r="I1961" s="88"/>
      <c r="J1961" s="88"/>
      <c r="K1961" s="89"/>
      <c r="L1961" s="89"/>
      <c r="M1961" s="88"/>
      <c r="N1961" s="27"/>
      <c r="O1961" s="27"/>
      <c r="Q1961" s="9"/>
      <c r="T1961" s="24" t="str">
        <f t="shared" si="30"/>
        <v>NL2020CSR4</v>
      </c>
    </row>
    <row r="1962" spans="1:20" ht="15" customHeight="1">
      <c r="A1962" s="20" t="s">
        <v>51</v>
      </c>
      <c r="B1962" s="20" t="s">
        <v>1105</v>
      </c>
      <c r="C1962" s="20">
        <v>2011</v>
      </c>
      <c r="D1962" s="20" t="s">
        <v>4</v>
      </c>
      <c r="E1962" s="18" t="s">
        <v>840</v>
      </c>
      <c r="F1962" s="20" t="s">
        <v>2</v>
      </c>
      <c r="G1962" s="18" t="s">
        <v>841</v>
      </c>
      <c r="H1962" s="18" t="s">
        <v>904</v>
      </c>
      <c r="I1962" s="20" t="s">
        <v>2119</v>
      </c>
      <c r="J1962" s="21" t="s">
        <v>1221</v>
      </c>
      <c r="K1962" s="18" t="s">
        <v>841</v>
      </c>
      <c r="L1962" s="18" t="s">
        <v>2118</v>
      </c>
      <c r="M1962" s="21" t="s">
        <v>2119</v>
      </c>
      <c r="N1962" s="27"/>
      <c r="O1962" s="27"/>
      <c r="P1962" s="9" t="s">
        <v>17</v>
      </c>
      <c r="Q1962" s="9"/>
      <c r="T1962" s="24" t="str">
        <f t="shared" si="30"/>
        <v>PL2011CSR1</v>
      </c>
    </row>
    <row r="1963" spans="1:20" ht="15" customHeight="1">
      <c r="A1963" s="20" t="s">
        <v>51</v>
      </c>
      <c r="B1963" s="20" t="s">
        <v>1105</v>
      </c>
      <c r="C1963" s="20">
        <v>2011</v>
      </c>
      <c r="D1963" s="20" t="s">
        <v>5</v>
      </c>
      <c r="E1963" s="18" t="s">
        <v>842</v>
      </c>
      <c r="F1963" s="20" t="s">
        <v>2</v>
      </c>
      <c r="G1963" s="18" t="s">
        <v>843</v>
      </c>
      <c r="H1963" s="18" t="s">
        <v>907</v>
      </c>
      <c r="I1963" s="20" t="s">
        <v>2119</v>
      </c>
      <c r="J1963" s="21" t="s">
        <v>1221</v>
      </c>
      <c r="K1963" s="18" t="s">
        <v>843</v>
      </c>
      <c r="L1963" s="18" t="s">
        <v>2118</v>
      </c>
      <c r="M1963" s="21" t="s">
        <v>2119</v>
      </c>
      <c r="N1963" s="27"/>
      <c r="O1963" s="27"/>
      <c r="P1963" s="9" t="s">
        <v>17</v>
      </c>
      <c r="Q1963" s="9"/>
      <c r="T1963" s="24" t="str">
        <f t="shared" si="30"/>
        <v>PL2011CSR2</v>
      </c>
    </row>
    <row r="1964" spans="1:20" ht="15" customHeight="1">
      <c r="A1964" s="20" t="s">
        <v>51</v>
      </c>
      <c r="B1964" s="20" t="s">
        <v>1105</v>
      </c>
      <c r="C1964" s="20">
        <v>2011</v>
      </c>
      <c r="D1964" s="20" t="s">
        <v>6</v>
      </c>
      <c r="E1964" s="18" t="s">
        <v>844</v>
      </c>
      <c r="F1964" s="20" t="s">
        <v>2</v>
      </c>
      <c r="G1964" s="18" t="s">
        <v>845</v>
      </c>
      <c r="H1964" s="18" t="s">
        <v>904</v>
      </c>
      <c r="I1964" s="20" t="s">
        <v>2119</v>
      </c>
      <c r="J1964" s="21" t="s">
        <v>1221</v>
      </c>
      <c r="K1964" s="18" t="s">
        <v>845</v>
      </c>
      <c r="L1964" s="18" t="s">
        <v>2118</v>
      </c>
      <c r="M1964" s="21" t="s">
        <v>2119</v>
      </c>
      <c r="N1964" s="27"/>
      <c r="O1964" s="27"/>
      <c r="P1964" s="9" t="s">
        <v>17</v>
      </c>
      <c r="Q1964" s="9"/>
      <c r="T1964" s="24" t="str">
        <f t="shared" si="30"/>
        <v>PL2011CSR3</v>
      </c>
    </row>
    <row r="1965" spans="1:20" ht="15" customHeight="1">
      <c r="A1965" s="20" t="s">
        <v>51</v>
      </c>
      <c r="B1965" s="20" t="s">
        <v>1105</v>
      </c>
      <c r="C1965" s="20">
        <v>2011</v>
      </c>
      <c r="D1965" s="20" t="s">
        <v>7</v>
      </c>
      <c r="E1965" s="18" t="s">
        <v>846</v>
      </c>
      <c r="F1965" s="20" t="s">
        <v>2</v>
      </c>
      <c r="G1965" s="18" t="s">
        <v>847</v>
      </c>
      <c r="H1965" s="18" t="s">
        <v>904</v>
      </c>
      <c r="I1965" s="20" t="s">
        <v>2119</v>
      </c>
      <c r="J1965" s="21" t="s">
        <v>1221</v>
      </c>
      <c r="K1965" s="18" t="s">
        <v>847</v>
      </c>
      <c r="L1965" s="18" t="s">
        <v>2118</v>
      </c>
      <c r="M1965" s="21" t="s">
        <v>2119</v>
      </c>
      <c r="N1965" s="27"/>
      <c r="O1965" s="27"/>
      <c r="P1965" s="9" t="s">
        <v>17</v>
      </c>
      <c r="Q1965" s="9"/>
      <c r="T1965" s="24" t="str">
        <f t="shared" si="30"/>
        <v>PL2011CSR4</v>
      </c>
    </row>
    <row r="1966" spans="1:20" ht="15" customHeight="1">
      <c r="A1966" s="20" t="s">
        <v>51</v>
      </c>
      <c r="B1966" s="20" t="s">
        <v>1105</v>
      </c>
      <c r="C1966" s="20">
        <v>2011</v>
      </c>
      <c r="D1966" s="20" t="s">
        <v>8</v>
      </c>
      <c r="E1966" s="18" t="s">
        <v>848</v>
      </c>
      <c r="F1966" s="20" t="s">
        <v>2</v>
      </c>
      <c r="G1966" s="18" t="s">
        <v>849</v>
      </c>
      <c r="H1966" s="18" t="s">
        <v>904</v>
      </c>
      <c r="I1966" s="20" t="s">
        <v>2119</v>
      </c>
      <c r="J1966" s="21" t="s">
        <v>1221</v>
      </c>
      <c r="K1966" s="18" t="s">
        <v>849</v>
      </c>
      <c r="L1966" s="18" t="s">
        <v>2118</v>
      </c>
      <c r="M1966" s="21" t="s">
        <v>2119</v>
      </c>
      <c r="N1966" s="27"/>
      <c r="O1966" s="27"/>
      <c r="P1966" s="9" t="s">
        <v>17</v>
      </c>
      <c r="Q1966" s="9"/>
      <c r="T1966" s="24" t="str">
        <f t="shared" si="30"/>
        <v>PL2011CSR5</v>
      </c>
    </row>
    <row r="1967" spans="1:20" ht="15" customHeight="1">
      <c r="A1967" s="20" t="s">
        <v>51</v>
      </c>
      <c r="B1967" s="20" t="s">
        <v>1105</v>
      </c>
      <c r="C1967" s="20">
        <v>2011</v>
      </c>
      <c r="D1967" s="20" t="s">
        <v>9</v>
      </c>
      <c r="E1967" s="18" t="s">
        <v>850</v>
      </c>
      <c r="F1967" s="20" t="s">
        <v>2</v>
      </c>
      <c r="G1967" s="18" t="s">
        <v>851</v>
      </c>
      <c r="H1967" s="18" t="s">
        <v>904</v>
      </c>
      <c r="I1967" s="20" t="s">
        <v>2119</v>
      </c>
      <c r="J1967" s="21" t="s">
        <v>1221</v>
      </c>
      <c r="K1967" s="18" t="s">
        <v>851</v>
      </c>
      <c r="L1967" s="18" t="s">
        <v>2118</v>
      </c>
      <c r="M1967" s="21" t="s">
        <v>2119</v>
      </c>
      <c r="N1967" s="27"/>
      <c r="O1967" s="27"/>
      <c r="P1967" s="9" t="s">
        <v>17</v>
      </c>
      <c r="Q1967" s="9"/>
      <c r="T1967" s="24" t="str">
        <f t="shared" si="30"/>
        <v>PL2011CSR6</v>
      </c>
    </row>
    <row r="1968" spans="1:20" ht="15" customHeight="1">
      <c r="A1968" s="20" t="s">
        <v>51</v>
      </c>
      <c r="B1968" s="20" t="s">
        <v>1105</v>
      </c>
      <c r="C1968" s="20">
        <v>2011</v>
      </c>
      <c r="D1968" s="20" t="s">
        <v>10</v>
      </c>
      <c r="E1968" s="18" t="s">
        <v>852</v>
      </c>
      <c r="F1968" s="20" t="s">
        <v>2</v>
      </c>
      <c r="G1968" s="18" t="s">
        <v>853</v>
      </c>
      <c r="H1968" s="18" t="s">
        <v>904</v>
      </c>
      <c r="I1968" s="20" t="s">
        <v>2119</v>
      </c>
      <c r="J1968" s="21" t="s">
        <v>1221</v>
      </c>
      <c r="K1968" s="18" t="s">
        <v>853</v>
      </c>
      <c r="L1968" s="18" t="s">
        <v>2118</v>
      </c>
      <c r="M1968" s="21" t="s">
        <v>2119</v>
      </c>
      <c r="N1968" s="27"/>
      <c r="O1968" s="27"/>
      <c r="P1968" s="9" t="s">
        <v>17</v>
      </c>
      <c r="Q1968" s="9"/>
      <c r="T1968" s="24" t="str">
        <f t="shared" si="30"/>
        <v>PL2011CSR7</v>
      </c>
    </row>
    <row r="1969" spans="1:20" ht="15" customHeight="1">
      <c r="A1969" s="20" t="s">
        <v>51</v>
      </c>
      <c r="B1969" s="20" t="s">
        <v>1105</v>
      </c>
      <c r="C1969" s="20">
        <v>2012</v>
      </c>
      <c r="D1969" s="20" t="s">
        <v>4</v>
      </c>
      <c r="E1969" s="18" t="s">
        <v>147</v>
      </c>
      <c r="F1969" s="20" t="s">
        <v>11</v>
      </c>
      <c r="G1969" s="18" t="s">
        <v>3865</v>
      </c>
      <c r="H1969" s="18" t="s">
        <v>906</v>
      </c>
      <c r="I1969" s="20">
        <v>0.25</v>
      </c>
      <c r="J1969" s="21" t="s">
        <v>1221</v>
      </c>
      <c r="K1969" s="18" t="s">
        <v>969</v>
      </c>
      <c r="L1969" s="18" t="s">
        <v>906</v>
      </c>
      <c r="M1969" s="21">
        <v>0.25</v>
      </c>
      <c r="N1969" s="27"/>
      <c r="O1969" s="27"/>
      <c r="P1969" s="9" t="s">
        <v>17</v>
      </c>
      <c r="Q1969" s="9"/>
      <c r="T1969" s="24" t="str">
        <f t="shared" si="30"/>
        <v>PL2012CSR1</v>
      </c>
    </row>
    <row r="1970" spans="1:20" ht="15" customHeight="1">
      <c r="A1970" s="20" t="s">
        <v>51</v>
      </c>
      <c r="B1970" s="20" t="s">
        <v>1105</v>
      </c>
      <c r="C1970" s="20">
        <v>2012</v>
      </c>
      <c r="D1970" s="20" t="s">
        <v>5</v>
      </c>
      <c r="E1970" s="18" t="s">
        <v>148</v>
      </c>
      <c r="F1970" s="20" t="s">
        <v>2</v>
      </c>
      <c r="G1970" s="18" t="s">
        <v>970</v>
      </c>
      <c r="H1970" s="18" t="s">
        <v>906</v>
      </c>
      <c r="I1970" s="20">
        <v>0.25</v>
      </c>
      <c r="J1970" s="21" t="s">
        <v>1221</v>
      </c>
      <c r="K1970" s="18" t="s">
        <v>970</v>
      </c>
      <c r="L1970" s="18" t="s">
        <v>906</v>
      </c>
      <c r="M1970" s="21">
        <v>0.25</v>
      </c>
      <c r="N1970" s="27"/>
      <c r="O1970" s="27"/>
      <c r="P1970" s="9" t="s">
        <v>17</v>
      </c>
      <c r="Q1970" s="9"/>
      <c r="T1970" s="24" t="str">
        <f t="shared" si="30"/>
        <v>PL2012CSR2</v>
      </c>
    </row>
    <row r="1971" spans="1:20" ht="15" customHeight="1">
      <c r="A1971" s="20" t="s">
        <v>51</v>
      </c>
      <c r="B1971" s="20" t="s">
        <v>1105</v>
      </c>
      <c r="C1971" s="20">
        <v>2012</v>
      </c>
      <c r="D1971" s="20" t="s">
        <v>6</v>
      </c>
      <c r="E1971" s="18" t="s">
        <v>149</v>
      </c>
      <c r="F1971" s="20" t="s">
        <v>2</v>
      </c>
      <c r="G1971" s="18" t="s">
        <v>971</v>
      </c>
      <c r="H1971" s="18" t="s">
        <v>1</v>
      </c>
      <c r="I1971" s="20">
        <v>0.5</v>
      </c>
      <c r="J1971" s="21" t="s">
        <v>1221</v>
      </c>
      <c r="K1971" s="18" t="s">
        <v>971</v>
      </c>
      <c r="L1971" s="18" t="s">
        <v>1</v>
      </c>
      <c r="M1971" s="21">
        <v>0.5</v>
      </c>
      <c r="N1971" s="27"/>
      <c r="O1971" s="27"/>
      <c r="P1971" s="9" t="s">
        <v>17</v>
      </c>
      <c r="Q1971" s="9"/>
      <c r="T1971" s="24" t="str">
        <f t="shared" si="30"/>
        <v>PL2012CSR3</v>
      </c>
    </row>
    <row r="1972" spans="1:20" ht="15" customHeight="1">
      <c r="A1972" s="20" t="s">
        <v>51</v>
      </c>
      <c r="B1972" s="20" t="s">
        <v>1105</v>
      </c>
      <c r="C1972" s="20">
        <v>2012</v>
      </c>
      <c r="D1972" s="20" t="s">
        <v>7</v>
      </c>
      <c r="E1972" s="18" t="s">
        <v>150</v>
      </c>
      <c r="F1972" s="20" t="s">
        <v>2</v>
      </c>
      <c r="G1972" s="18" t="s">
        <v>1142</v>
      </c>
      <c r="H1972" s="18" t="s">
        <v>1</v>
      </c>
      <c r="I1972" s="20">
        <v>0.5</v>
      </c>
      <c r="J1972" s="21" t="s">
        <v>1221</v>
      </c>
      <c r="K1972" s="18" t="s">
        <v>1142</v>
      </c>
      <c r="L1972" s="18" t="s">
        <v>1</v>
      </c>
      <c r="M1972" s="21">
        <v>0.5</v>
      </c>
      <c r="N1972" s="27"/>
      <c r="O1972" s="27"/>
      <c r="P1972" s="9" t="s">
        <v>17</v>
      </c>
      <c r="Q1972" s="9"/>
      <c r="T1972" s="24" t="str">
        <f t="shared" si="30"/>
        <v>PL2012CSR4</v>
      </c>
    </row>
    <row r="1973" spans="1:20" ht="15" customHeight="1">
      <c r="A1973" s="20" t="s">
        <v>51</v>
      </c>
      <c r="B1973" s="20" t="s">
        <v>1105</v>
      </c>
      <c r="C1973" s="20">
        <v>2012</v>
      </c>
      <c r="D1973" s="20" t="s">
        <v>8</v>
      </c>
      <c r="E1973" s="18" t="s">
        <v>151</v>
      </c>
      <c r="F1973" s="20" t="s">
        <v>2</v>
      </c>
      <c r="G1973" s="18" t="s">
        <v>972</v>
      </c>
      <c r="H1973" s="18" t="s">
        <v>906</v>
      </c>
      <c r="I1973" s="20">
        <v>0.25</v>
      </c>
      <c r="J1973" s="21" t="s">
        <v>1221</v>
      </c>
      <c r="K1973" s="18" t="s">
        <v>972</v>
      </c>
      <c r="L1973" s="18" t="s">
        <v>906</v>
      </c>
      <c r="M1973" s="21">
        <v>0.25</v>
      </c>
      <c r="N1973" s="27"/>
      <c r="O1973" s="27"/>
      <c r="P1973" s="9" t="s">
        <v>17</v>
      </c>
      <c r="Q1973" s="9"/>
      <c r="T1973" s="24" t="str">
        <f t="shared" si="30"/>
        <v>PL2012CSR5</v>
      </c>
    </row>
    <row r="1974" spans="1:20" ht="15" customHeight="1">
      <c r="A1974" s="20" t="s">
        <v>51</v>
      </c>
      <c r="B1974" s="20" t="s">
        <v>1105</v>
      </c>
      <c r="C1974" s="20">
        <v>2012</v>
      </c>
      <c r="D1974" s="20" t="s">
        <v>9</v>
      </c>
      <c r="E1974" s="18" t="s">
        <v>974</v>
      </c>
      <c r="F1974" s="20" t="s">
        <v>2</v>
      </c>
      <c r="G1974" s="18" t="s">
        <v>973</v>
      </c>
      <c r="H1974" s="18" t="s">
        <v>142</v>
      </c>
      <c r="I1974" s="20">
        <v>0.5</v>
      </c>
      <c r="J1974" s="21" t="s">
        <v>1221</v>
      </c>
      <c r="K1974" s="18" t="s">
        <v>973</v>
      </c>
      <c r="L1974" s="18" t="s">
        <v>142</v>
      </c>
      <c r="M1974" s="21">
        <v>0.5</v>
      </c>
      <c r="N1974" s="27"/>
      <c r="O1974" s="27"/>
      <c r="P1974" s="9" t="s">
        <v>17</v>
      </c>
      <c r="Q1974" s="9"/>
      <c r="T1974" s="24" t="str">
        <f t="shared" si="30"/>
        <v>PL2012CSR6</v>
      </c>
    </row>
    <row r="1975" spans="1:20" ht="15" customHeight="1">
      <c r="A1975" s="20" t="s">
        <v>51</v>
      </c>
      <c r="B1975" s="20" t="s">
        <v>1105</v>
      </c>
      <c r="C1975" s="20">
        <v>2013</v>
      </c>
      <c r="D1975" s="20" t="s">
        <v>4</v>
      </c>
      <c r="E1975" s="18" t="s">
        <v>289</v>
      </c>
      <c r="F1975" s="20" t="s">
        <v>11</v>
      </c>
      <c r="G1975" s="18" t="s">
        <v>3842</v>
      </c>
      <c r="H1975" s="18" t="s">
        <v>1</v>
      </c>
      <c r="I1975" s="20">
        <v>0.5</v>
      </c>
      <c r="J1975" s="21" t="s">
        <v>1221</v>
      </c>
      <c r="K1975" s="18" t="s">
        <v>2996</v>
      </c>
      <c r="L1975" s="18" t="s">
        <v>2119</v>
      </c>
      <c r="M1975" s="21" t="s">
        <v>2119</v>
      </c>
      <c r="N1975" s="27"/>
      <c r="O1975" s="27"/>
      <c r="P1975" s="9" t="s">
        <v>17</v>
      </c>
      <c r="Q1975" s="9"/>
      <c r="T1975" s="24" t="str">
        <f t="shared" si="30"/>
        <v>PL2013CSR1</v>
      </c>
    </row>
    <row r="1976" spans="1:20" ht="15" customHeight="1">
      <c r="A1976" s="20" t="s">
        <v>51</v>
      </c>
      <c r="B1976" s="20" t="s">
        <v>1105</v>
      </c>
      <c r="C1976" s="20">
        <v>2013</v>
      </c>
      <c r="D1976" s="20" t="s">
        <v>4</v>
      </c>
      <c r="E1976" s="18" t="s">
        <v>289</v>
      </c>
      <c r="F1976" s="20" t="s">
        <v>11</v>
      </c>
      <c r="G1976" s="18" t="s">
        <v>3842</v>
      </c>
      <c r="H1976" s="18" t="s">
        <v>1</v>
      </c>
      <c r="I1976" s="20">
        <v>0.5</v>
      </c>
      <c r="J1976" s="21" t="s">
        <v>1222</v>
      </c>
      <c r="K1976" s="18" t="s">
        <v>2997</v>
      </c>
      <c r="L1976" s="18" t="s">
        <v>906</v>
      </c>
      <c r="M1976" s="21">
        <v>0.25</v>
      </c>
      <c r="N1976" s="27"/>
      <c r="O1976" s="27"/>
      <c r="P1976" s="9" t="s">
        <v>17</v>
      </c>
      <c r="Q1976" s="9"/>
      <c r="T1976" s="24" t="str">
        <f t="shared" si="30"/>
        <v>PL2013CSR1</v>
      </c>
    </row>
    <row r="1977" spans="1:20" ht="15" customHeight="1">
      <c r="A1977" s="20" t="s">
        <v>51</v>
      </c>
      <c r="B1977" s="20" t="s">
        <v>1105</v>
      </c>
      <c r="C1977" s="20">
        <v>2013</v>
      </c>
      <c r="D1977" s="20" t="s">
        <v>4</v>
      </c>
      <c r="E1977" s="18" t="s">
        <v>289</v>
      </c>
      <c r="F1977" s="20" t="s">
        <v>11</v>
      </c>
      <c r="G1977" s="18" t="s">
        <v>3842</v>
      </c>
      <c r="H1977" s="18" t="s">
        <v>1</v>
      </c>
      <c r="I1977" s="20">
        <v>0.5</v>
      </c>
      <c r="J1977" s="21" t="s">
        <v>1223</v>
      </c>
      <c r="K1977" s="18" t="s">
        <v>2998</v>
      </c>
      <c r="L1977" s="18" t="s">
        <v>906</v>
      </c>
      <c r="M1977" s="21">
        <v>0.25</v>
      </c>
      <c r="N1977" s="27"/>
      <c r="O1977" s="27"/>
      <c r="P1977" s="9" t="s">
        <v>17</v>
      </c>
      <c r="Q1977" s="9"/>
      <c r="T1977" s="24" t="str">
        <f t="shared" si="30"/>
        <v>PL2013CSR1</v>
      </c>
    </row>
    <row r="1978" spans="1:20" ht="15" customHeight="1">
      <c r="A1978" s="20" t="s">
        <v>51</v>
      </c>
      <c r="B1978" s="20" t="s">
        <v>1105</v>
      </c>
      <c r="C1978" s="20">
        <v>2013</v>
      </c>
      <c r="D1978" s="20" t="s">
        <v>4</v>
      </c>
      <c r="E1978" s="18" t="s">
        <v>289</v>
      </c>
      <c r="F1978" s="20" t="s">
        <v>11</v>
      </c>
      <c r="G1978" s="18" t="s">
        <v>3842</v>
      </c>
      <c r="H1978" s="18" t="s">
        <v>1</v>
      </c>
      <c r="I1978" s="20">
        <v>0.5</v>
      </c>
      <c r="J1978" s="21" t="s">
        <v>1224</v>
      </c>
      <c r="K1978" s="18" t="s">
        <v>2999</v>
      </c>
      <c r="L1978" s="18" t="s">
        <v>1</v>
      </c>
      <c r="M1978" s="21">
        <v>0.5</v>
      </c>
      <c r="N1978" s="27"/>
      <c r="O1978" s="27"/>
      <c r="P1978" s="9" t="s">
        <v>17</v>
      </c>
      <c r="Q1978" s="9"/>
      <c r="T1978" s="24" t="str">
        <f t="shared" si="30"/>
        <v>PL2013CSR1</v>
      </c>
    </row>
    <row r="1979" spans="1:20" ht="15" customHeight="1">
      <c r="A1979" s="20" t="s">
        <v>51</v>
      </c>
      <c r="B1979" s="20" t="s">
        <v>1105</v>
      </c>
      <c r="C1979" s="20">
        <v>2013</v>
      </c>
      <c r="D1979" s="20" t="s">
        <v>5</v>
      </c>
      <c r="E1979" s="18" t="s">
        <v>290</v>
      </c>
      <c r="F1979" s="20" t="s">
        <v>2</v>
      </c>
      <c r="G1979" s="18" t="s">
        <v>291</v>
      </c>
      <c r="H1979" s="18" t="s">
        <v>641</v>
      </c>
      <c r="I1979" s="20">
        <v>0.75</v>
      </c>
      <c r="J1979" s="21" t="s">
        <v>1221</v>
      </c>
      <c r="K1979" s="18" t="s">
        <v>1734</v>
      </c>
      <c r="L1979" s="18" t="s">
        <v>1174</v>
      </c>
      <c r="M1979" s="21">
        <v>0.75</v>
      </c>
      <c r="N1979" s="27"/>
      <c r="O1979" s="27"/>
      <c r="P1979" s="9" t="s">
        <v>17</v>
      </c>
      <c r="Q1979" s="9"/>
      <c r="T1979" s="24" t="str">
        <f t="shared" si="30"/>
        <v>PL2013CSR2</v>
      </c>
    </row>
    <row r="1980" spans="1:20" ht="15" customHeight="1">
      <c r="A1980" s="20" t="s">
        <v>51</v>
      </c>
      <c r="B1980" s="20" t="s">
        <v>1105</v>
      </c>
      <c r="C1980" s="20">
        <v>2013</v>
      </c>
      <c r="D1980" s="20" t="s">
        <v>5</v>
      </c>
      <c r="E1980" s="18" t="s">
        <v>290</v>
      </c>
      <c r="F1980" s="20" t="s">
        <v>2</v>
      </c>
      <c r="G1980" s="18" t="s">
        <v>291</v>
      </c>
      <c r="H1980" s="18" t="s">
        <v>641</v>
      </c>
      <c r="I1980" s="20">
        <v>0.75</v>
      </c>
      <c r="J1980" s="21" t="s">
        <v>1222</v>
      </c>
      <c r="K1980" s="18" t="s">
        <v>1735</v>
      </c>
      <c r="L1980" s="18" t="s">
        <v>1174</v>
      </c>
      <c r="M1980" s="21">
        <v>0.75</v>
      </c>
      <c r="N1980" s="27"/>
      <c r="O1980" s="27"/>
      <c r="Q1980" s="9"/>
      <c r="T1980" s="24" t="str">
        <f t="shared" si="30"/>
        <v>PL2013CSR2</v>
      </c>
    </row>
    <row r="1981" spans="1:20" ht="15" customHeight="1">
      <c r="A1981" s="20" t="s">
        <v>51</v>
      </c>
      <c r="B1981" s="20" t="s">
        <v>1105</v>
      </c>
      <c r="C1981" s="20">
        <v>2013</v>
      </c>
      <c r="D1981" s="20" t="s">
        <v>6</v>
      </c>
      <c r="E1981" s="18" t="s">
        <v>292</v>
      </c>
      <c r="F1981" s="20" t="s">
        <v>2</v>
      </c>
      <c r="G1981" s="18" t="s">
        <v>293</v>
      </c>
      <c r="H1981" s="18" t="s">
        <v>1</v>
      </c>
      <c r="I1981" s="20">
        <v>0.5</v>
      </c>
      <c r="J1981" s="21" t="s">
        <v>1221</v>
      </c>
      <c r="K1981" s="18" t="s">
        <v>1736</v>
      </c>
      <c r="L1981" s="18" t="s">
        <v>1</v>
      </c>
      <c r="M1981" s="21">
        <v>0.5</v>
      </c>
      <c r="N1981" s="27"/>
      <c r="O1981" s="27"/>
      <c r="Q1981" s="9"/>
      <c r="T1981" s="24" t="str">
        <f t="shared" si="30"/>
        <v>PL2013CSR3</v>
      </c>
    </row>
    <row r="1982" spans="1:20" ht="15" customHeight="1">
      <c r="A1982" s="20" t="s">
        <v>51</v>
      </c>
      <c r="B1982" s="20" t="s">
        <v>1105</v>
      </c>
      <c r="C1982" s="20">
        <v>2013</v>
      </c>
      <c r="D1982" s="20" t="s">
        <v>6</v>
      </c>
      <c r="E1982" s="18" t="s">
        <v>292</v>
      </c>
      <c r="F1982" s="20" t="s">
        <v>2</v>
      </c>
      <c r="G1982" s="18" t="s">
        <v>293</v>
      </c>
      <c r="H1982" s="18" t="s">
        <v>1</v>
      </c>
      <c r="I1982" s="20">
        <v>0.5</v>
      </c>
      <c r="J1982" s="21" t="s">
        <v>1222</v>
      </c>
      <c r="K1982" s="18" t="s">
        <v>1737</v>
      </c>
      <c r="L1982" s="18" t="s">
        <v>1</v>
      </c>
      <c r="M1982" s="21">
        <v>0.5</v>
      </c>
      <c r="N1982" s="27"/>
      <c r="O1982" s="27"/>
      <c r="Q1982" s="9"/>
      <c r="T1982" s="24" t="str">
        <f t="shared" si="30"/>
        <v>PL2013CSR3</v>
      </c>
    </row>
    <row r="1983" spans="1:20" ht="15" customHeight="1">
      <c r="A1983" s="20" t="s">
        <v>51</v>
      </c>
      <c r="B1983" s="20" t="s">
        <v>1105</v>
      </c>
      <c r="C1983" s="20">
        <v>2013</v>
      </c>
      <c r="D1983" s="20" t="s">
        <v>6</v>
      </c>
      <c r="E1983" s="18" t="s">
        <v>292</v>
      </c>
      <c r="F1983" s="20" t="s">
        <v>2</v>
      </c>
      <c r="G1983" s="18" t="s">
        <v>293</v>
      </c>
      <c r="H1983" s="18" t="s">
        <v>1</v>
      </c>
      <c r="I1983" s="20">
        <v>0.5</v>
      </c>
      <c r="J1983" s="21" t="s">
        <v>1223</v>
      </c>
      <c r="K1983" s="18" t="s">
        <v>1738</v>
      </c>
      <c r="L1983" s="18" t="s">
        <v>1</v>
      </c>
      <c r="M1983" s="21">
        <v>0.5</v>
      </c>
      <c r="N1983" s="27"/>
      <c r="O1983" s="27"/>
      <c r="Q1983" s="9"/>
      <c r="T1983" s="24" t="str">
        <f t="shared" si="30"/>
        <v>PL2013CSR3</v>
      </c>
    </row>
    <row r="1984" spans="1:20" ht="15" customHeight="1">
      <c r="A1984" s="20" t="s">
        <v>51</v>
      </c>
      <c r="B1984" s="20" t="s">
        <v>1105</v>
      </c>
      <c r="C1984" s="20">
        <v>2013</v>
      </c>
      <c r="D1984" s="20" t="s">
        <v>6</v>
      </c>
      <c r="E1984" s="18" t="s">
        <v>292</v>
      </c>
      <c r="F1984" s="20" t="s">
        <v>2</v>
      </c>
      <c r="G1984" s="18" t="s">
        <v>293</v>
      </c>
      <c r="H1984" s="18" t="s">
        <v>1</v>
      </c>
      <c r="I1984" s="20">
        <v>0.5</v>
      </c>
      <c r="J1984" s="21" t="s">
        <v>1224</v>
      </c>
      <c r="K1984" s="18" t="s">
        <v>1739</v>
      </c>
      <c r="L1984" s="18" t="s">
        <v>1174</v>
      </c>
      <c r="M1984" s="21">
        <v>0.75</v>
      </c>
      <c r="N1984" s="27"/>
      <c r="O1984" s="27"/>
      <c r="Q1984" s="9"/>
      <c r="T1984" s="24" t="str">
        <f t="shared" si="30"/>
        <v>PL2013CSR3</v>
      </c>
    </row>
    <row r="1985" spans="1:20" ht="15" customHeight="1">
      <c r="A1985" s="20" t="s">
        <v>51</v>
      </c>
      <c r="B1985" s="20" t="s">
        <v>1105</v>
      </c>
      <c r="C1985" s="20">
        <v>2013</v>
      </c>
      <c r="D1985" s="20" t="s">
        <v>6</v>
      </c>
      <c r="E1985" s="18" t="s">
        <v>292</v>
      </c>
      <c r="F1985" s="20" t="s">
        <v>2</v>
      </c>
      <c r="G1985" s="18" t="s">
        <v>293</v>
      </c>
      <c r="H1985" s="18" t="s">
        <v>1</v>
      </c>
      <c r="I1985" s="20">
        <v>0.5</v>
      </c>
      <c r="J1985" s="21" t="s">
        <v>1225</v>
      </c>
      <c r="K1985" s="18" t="s">
        <v>1740</v>
      </c>
      <c r="L1985" s="18" t="s">
        <v>1174</v>
      </c>
      <c r="M1985" s="21">
        <v>0.75</v>
      </c>
      <c r="N1985" s="27"/>
      <c r="O1985" s="27"/>
      <c r="Q1985" s="9"/>
      <c r="T1985" s="24" t="str">
        <f t="shared" si="30"/>
        <v>PL2013CSR3</v>
      </c>
    </row>
    <row r="1986" spans="1:20" ht="15" customHeight="1">
      <c r="A1986" s="20" t="s">
        <v>51</v>
      </c>
      <c r="B1986" s="20" t="s">
        <v>1105</v>
      </c>
      <c r="C1986" s="20">
        <v>2013</v>
      </c>
      <c r="D1986" s="20" t="s">
        <v>6</v>
      </c>
      <c r="E1986" s="18" t="s">
        <v>292</v>
      </c>
      <c r="F1986" s="20" t="s">
        <v>2</v>
      </c>
      <c r="G1986" s="18" t="s">
        <v>293</v>
      </c>
      <c r="H1986" s="18" t="s">
        <v>1</v>
      </c>
      <c r="I1986" s="20">
        <v>0.5</v>
      </c>
      <c r="J1986" s="21" t="s">
        <v>1226</v>
      </c>
      <c r="K1986" s="18" t="s">
        <v>1741</v>
      </c>
      <c r="L1986" s="18" t="s">
        <v>906</v>
      </c>
      <c r="M1986" s="21">
        <v>0.25</v>
      </c>
      <c r="N1986" s="27"/>
      <c r="O1986" s="27"/>
      <c r="P1986" s="9" t="s">
        <v>17</v>
      </c>
      <c r="Q1986" s="9"/>
      <c r="T1986" s="24" t="str">
        <f t="shared" si="30"/>
        <v>PL2013CSR3</v>
      </c>
    </row>
    <row r="1987" spans="1:20" ht="15" customHeight="1">
      <c r="A1987" s="20" t="s">
        <v>51</v>
      </c>
      <c r="B1987" s="20" t="s">
        <v>1105</v>
      </c>
      <c r="C1987" s="20">
        <v>2013</v>
      </c>
      <c r="D1987" s="20" t="s">
        <v>6</v>
      </c>
      <c r="E1987" s="18" t="s">
        <v>292</v>
      </c>
      <c r="F1987" s="20" t="s">
        <v>2</v>
      </c>
      <c r="G1987" s="18" t="s">
        <v>293</v>
      </c>
      <c r="H1987" s="18" t="s">
        <v>1</v>
      </c>
      <c r="I1987" s="20">
        <v>0.5</v>
      </c>
      <c r="J1987" s="21" t="s">
        <v>1227</v>
      </c>
      <c r="K1987" s="18" t="s">
        <v>1742</v>
      </c>
      <c r="L1987" s="18" t="s">
        <v>907</v>
      </c>
      <c r="M1987" s="21">
        <v>0</v>
      </c>
      <c r="N1987" s="27"/>
      <c r="O1987" s="27"/>
      <c r="P1987" s="9" t="s">
        <v>17</v>
      </c>
      <c r="Q1987" s="9"/>
      <c r="T1987" s="24" t="str">
        <f t="shared" si="30"/>
        <v>PL2013CSR3</v>
      </c>
    </row>
    <row r="1988" spans="1:20" ht="15" customHeight="1">
      <c r="A1988" s="20" t="s">
        <v>51</v>
      </c>
      <c r="B1988" s="20" t="s">
        <v>1105</v>
      </c>
      <c r="C1988" s="20">
        <v>2013</v>
      </c>
      <c r="D1988" s="20" t="s">
        <v>7</v>
      </c>
      <c r="E1988" s="18" t="s">
        <v>294</v>
      </c>
      <c r="F1988" s="20" t="s">
        <v>2</v>
      </c>
      <c r="G1988" s="18" t="s">
        <v>295</v>
      </c>
      <c r="H1988" s="18" t="s">
        <v>1</v>
      </c>
      <c r="I1988" s="20">
        <v>0.5</v>
      </c>
      <c r="J1988" s="21" t="s">
        <v>1221</v>
      </c>
      <c r="K1988" s="18" t="s">
        <v>1743</v>
      </c>
      <c r="L1988" s="18" t="s">
        <v>1</v>
      </c>
      <c r="M1988" s="21">
        <v>0.5</v>
      </c>
      <c r="N1988" s="27"/>
      <c r="O1988" s="27"/>
      <c r="P1988" s="9" t="s">
        <v>17</v>
      </c>
      <c r="Q1988" s="9"/>
      <c r="T1988" s="24" t="str">
        <f t="shared" si="30"/>
        <v>PL2013CSR4</v>
      </c>
    </row>
    <row r="1989" spans="1:20" ht="15" customHeight="1">
      <c r="A1989" s="20" t="s">
        <v>51</v>
      </c>
      <c r="B1989" s="20" t="s">
        <v>1105</v>
      </c>
      <c r="C1989" s="20">
        <v>2013</v>
      </c>
      <c r="D1989" s="20" t="s">
        <v>7</v>
      </c>
      <c r="E1989" s="18" t="s">
        <v>294</v>
      </c>
      <c r="F1989" s="20" t="s">
        <v>2</v>
      </c>
      <c r="G1989" s="18" t="s">
        <v>295</v>
      </c>
      <c r="H1989" s="18" t="s">
        <v>1</v>
      </c>
      <c r="I1989" s="20">
        <v>0.5</v>
      </c>
      <c r="J1989" s="21" t="s">
        <v>1222</v>
      </c>
      <c r="K1989" s="18" t="s">
        <v>1744</v>
      </c>
      <c r="L1989" s="18" t="s">
        <v>907</v>
      </c>
      <c r="M1989" s="21">
        <v>0</v>
      </c>
      <c r="N1989" s="27"/>
      <c r="O1989" s="27"/>
      <c r="P1989" s="9" t="s">
        <v>17</v>
      </c>
      <c r="Q1989" s="9"/>
      <c r="T1989" s="24" t="str">
        <f t="shared" si="30"/>
        <v>PL2013CSR4</v>
      </c>
    </row>
    <row r="1990" spans="1:20" ht="15" customHeight="1">
      <c r="A1990" s="20" t="s">
        <v>51</v>
      </c>
      <c r="B1990" s="20" t="s">
        <v>1105</v>
      </c>
      <c r="C1990" s="20">
        <v>2013</v>
      </c>
      <c r="D1990" s="20" t="s">
        <v>7</v>
      </c>
      <c r="E1990" s="18" t="s">
        <v>294</v>
      </c>
      <c r="F1990" s="20" t="s">
        <v>2</v>
      </c>
      <c r="G1990" s="18" t="s">
        <v>295</v>
      </c>
      <c r="H1990" s="18" t="s">
        <v>1</v>
      </c>
      <c r="I1990" s="20">
        <v>0.5</v>
      </c>
      <c r="J1990" s="21" t="s">
        <v>1223</v>
      </c>
      <c r="K1990" s="18" t="s">
        <v>1745</v>
      </c>
      <c r="L1990" s="18" t="s">
        <v>1</v>
      </c>
      <c r="M1990" s="21">
        <v>0.5</v>
      </c>
      <c r="N1990" s="27"/>
      <c r="O1990" s="27"/>
      <c r="P1990" s="9" t="s">
        <v>17</v>
      </c>
      <c r="Q1990" s="9"/>
      <c r="T1990" s="24" t="str">
        <f t="shared" si="30"/>
        <v>PL2013CSR4</v>
      </c>
    </row>
    <row r="1991" spans="1:20" ht="15" customHeight="1">
      <c r="A1991" s="20" t="s">
        <v>51</v>
      </c>
      <c r="B1991" s="20" t="s">
        <v>1105</v>
      </c>
      <c r="C1991" s="20">
        <v>2013</v>
      </c>
      <c r="D1991" s="20" t="s">
        <v>8</v>
      </c>
      <c r="E1991" s="18" t="s">
        <v>296</v>
      </c>
      <c r="F1991" s="20" t="s">
        <v>2</v>
      </c>
      <c r="G1991" s="18" t="s">
        <v>297</v>
      </c>
      <c r="H1991" s="18" t="s">
        <v>906</v>
      </c>
      <c r="I1991" s="20">
        <v>0.25</v>
      </c>
      <c r="J1991" s="21" t="s">
        <v>1221</v>
      </c>
      <c r="K1991" s="18" t="s">
        <v>1746</v>
      </c>
      <c r="L1991" s="18" t="s">
        <v>1</v>
      </c>
      <c r="M1991" s="21">
        <v>0.5</v>
      </c>
      <c r="N1991" s="27"/>
      <c r="O1991" s="27"/>
      <c r="P1991" s="9" t="s">
        <v>17</v>
      </c>
      <c r="Q1991" s="9"/>
      <c r="T1991" s="24" t="str">
        <f t="shared" ref="T1991:T2054" si="31">A1991&amp;C1991&amp;D1991</f>
        <v>PL2013CSR5</v>
      </c>
    </row>
    <row r="1992" spans="1:20" ht="15" customHeight="1">
      <c r="A1992" s="20" t="s">
        <v>51</v>
      </c>
      <c r="B1992" s="20" t="s">
        <v>1105</v>
      </c>
      <c r="C1992" s="20">
        <v>2013</v>
      </c>
      <c r="D1992" s="20" t="s">
        <v>8</v>
      </c>
      <c r="E1992" s="18" t="s">
        <v>296</v>
      </c>
      <c r="F1992" s="20" t="s">
        <v>2</v>
      </c>
      <c r="G1992" s="18" t="s">
        <v>297</v>
      </c>
      <c r="H1992" s="18" t="s">
        <v>906</v>
      </c>
      <c r="I1992" s="20">
        <v>0.25</v>
      </c>
      <c r="J1992" s="21" t="s">
        <v>1222</v>
      </c>
      <c r="K1992" s="18" t="s">
        <v>1747</v>
      </c>
      <c r="L1992" s="18" t="s">
        <v>906</v>
      </c>
      <c r="M1992" s="21">
        <v>0.25</v>
      </c>
      <c r="N1992" s="27"/>
      <c r="O1992" s="27"/>
      <c r="P1992" s="9" t="s">
        <v>17</v>
      </c>
      <c r="Q1992" s="9"/>
      <c r="T1992" s="24" t="str">
        <f t="shared" si="31"/>
        <v>PL2013CSR5</v>
      </c>
    </row>
    <row r="1993" spans="1:20" ht="15" customHeight="1">
      <c r="A1993" s="20" t="s">
        <v>51</v>
      </c>
      <c r="B1993" s="20" t="s">
        <v>1105</v>
      </c>
      <c r="C1993" s="20">
        <v>2013</v>
      </c>
      <c r="D1993" s="20" t="s">
        <v>8</v>
      </c>
      <c r="E1993" s="18" t="s">
        <v>296</v>
      </c>
      <c r="F1993" s="20" t="s">
        <v>2</v>
      </c>
      <c r="G1993" s="18" t="s">
        <v>297</v>
      </c>
      <c r="H1993" s="18" t="s">
        <v>906</v>
      </c>
      <c r="I1993" s="20">
        <v>0.25</v>
      </c>
      <c r="J1993" s="21" t="s">
        <v>1223</v>
      </c>
      <c r="K1993" s="18" t="s">
        <v>1748</v>
      </c>
      <c r="L1993" s="18" t="s">
        <v>906</v>
      </c>
      <c r="M1993" s="21">
        <v>0.25</v>
      </c>
      <c r="N1993" s="27"/>
      <c r="O1993" s="27"/>
      <c r="P1993" s="9" t="s">
        <v>17</v>
      </c>
      <c r="Q1993" s="9"/>
      <c r="T1993" s="24" t="str">
        <f t="shared" si="31"/>
        <v>PL2013CSR5</v>
      </c>
    </row>
    <row r="1994" spans="1:20" ht="15" customHeight="1">
      <c r="A1994" s="20" t="s">
        <v>51</v>
      </c>
      <c r="B1994" s="20" t="s">
        <v>1105</v>
      </c>
      <c r="C1994" s="20">
        <v>2013</v>
      </c>
      <c r="D1994" s="20" t="s">
        <v>8</v>
      </c>
      <c r="E1994" s="18" t="s">
        <v>296</v>
      </c>
      <c r="F1994" s="20" t="s">
        <v>2</v>
      </c>
      <c r="G1994" s="18" t="s">
        <v>297</v>
      </c>
      <c r="H1994" s="18" t="s">
        <v>906</v>
      </c>
      <c r="I1994" s="20">
        <v>0.25</v>
      </c>
      <c r="J1994" s="21" t="s">
        <v>1224</v>
      </c>
      <c r="K1994" s="18" t="s">
        <v>1749</v>
      </c>
      <c r="L1994" s="18" t="s">
        <v>906</v>
      </c>
      <c r="M1994" s="21">
        <v>0.25</v>
      </c>
      <c r="N1994" s="27"/>
      <c r="O1994" s="27"/>
      <c r="P1994" s="9" t="s">
        <v>17</v>
      </c>
      <c r="Q1994" s="9"/>
      <c r="T1994" s="24" t="str">
        <f t="shared" si="31"/>
        <v>PL2013CSR5</v>
      </c>
    </row>
    <row r="1995" spans="1:20" ht="15" customHeight="1">
      <c r="A1995" s="20" t="s">
        <v>51</v>
      </c>
      <c r="B1995" s="20" t="s">
        <v>1105</v>
      </c>
      <c r="C1995" s="20">
        <v>2013</v>
      </c>
      <c r="D1995" s="20" t="s">
        <v>9</v>
      </c>
      <c r="E1995" s="18" t="s">
        <v>298</v>
      </c>
      <c r="F1995" s="20" t="s">
        <v>2</v>
      </c>
      <c r="G1995" s="18" t="s">
        <v>299</v>
      </c>
      <c r="H1995" s="18" t="s">
        <v>906</v>
      </c>
      <c r="I1995" s="20">
        <v>0.25</v>
      </c>
      <c r="J1995" s="21" t="s">
        <v>1221</v>
      </c>
      <c r="K1995" s="18" t="s">
        <v>1750</v>
      </c>
      <c r="L1995" s="18" t="s">
        <v>906</v>
      </c>
      <c r="M1995" s="21">
        <v>0.25</v>
      </c>
      <c r="N1995" s="27"/>
      <c r="O1995" s="27"/>
      <c r="P1995" s="9" t="s">
        <v>17</v>
      </c>
      <c r="Q1995" s="9"/>
      <c r="T1995" s="24" t="str">
        <f t="shared" si="31"/>
        <v>PL2013CSR6</v>
      </c>
    </row>
    <row r="1996" spans="1:20" ht="15" customHeight="1">
      <c r="A1996" s="20" t="s">
        <v>51</v>
      </c>
      <c r="B1996" s="20" t="s">
        <v>1105</v>
      </c>
      <c r="C1996" s="20">
        <v>2013</v>
      </c>
      <c r="D1996" s="20" t="s">
        <v>9</v>
      </c>
      <c r="E1996" s="18" t="s">
        <v>298</v>
      </c>
      <c r="F1996" s="20" t="s">
        <v>2</v>
      </c>
      <c r="G1996" s="18" t="s">
        <v>299</v>
      </c>
      <c r="H1996" s="18" t="s">
        <v>906</v>
      </c>
      <c r="I1996" s="20">
        <v>0.25</v>
      </c>
      <c r="J1996" s="21" t="s">
        <v>1222</v>
      </c>
      <c r="K1996" s="18" t="s">
        <v>1751</v>
      </c>
      <c r="L1996" s="18" t="s">
        <v>1</v>
      </c>
      <c r="M1996" s="21">
        <v>0.5</v>
      </c>
      <c r="N1996" s="27"/>
      <c r="O1996" s="27"/>
      <c r="P1996" s="9" t="s">
        <v>17</v>
      </c>
      <c r="Q1996" s="9"/>
      <c r="T1996" s="24" t="str">
        <f t="shared" si="31"/>
        <v>PL2013CSR6</v>
      </c>
    </row>
    <row r="1997" spans="1:20" ht="15" customHeight="1">
      <c r="A1997" s="20" t="s">
        <v>51</v>
      </c>
      <c r="B1997" s="20" t="s">
        <v>1105</v>
      </c>
      <c r="C1997" s="20">
        <v>2013</v>
      </c>
      <c r="D1997" s="20" t="s">
        <v>9</v>
      </c>
      <c r="E1997" s="18" t="s">
        <v>298</v>
      </c>
      <c r="F1997" s="20" t="s">
        <v>2</v>
      </c>
      <c r="G1997" s="18" t="s">
        <v>299</v>
      </c>
      <c r="H1997" s="18" t="s">
        <v>906</v>
      </c>
      <c r="I1997" s="20">
        <v>0.25</v>
      </c>
      <c r="J1997" s="21" t="s">
        <v>1223</v>
      </c>
      <c r="K1997" s="18" t="s">
        <v>1752</v>
      </c>
      <c r="L1997" s="18" t="s">
        <v>906</v>
      </c>
      <c r="M1997" s="21">
        <v>0.25</v>
      </c>
      <c r="N1997" s="27"/>
      <c r="O1997" s="27"/>
      <c r="P1997" s="9" t="s">
        <v>17</v>
      </c>
      <c r="Q1997" s="9"/>
      <c r="T1997" s="24" t="str">
        <f t="shared" si="31"/>
        <v>PL2013CSR6</v>
      </c>
    </row>
    <row r="1998" spans="1:20" ht="15" customHeight="1">
      <c r="A1998" s="20" t="s">
        <v>51</v>
      </c>
      <c r="B1998" s="20" t="s">
        <v>1105</v>
      </c>
      <c r="C1998" s="20">
        <v>2013</v>
      </c>
      <c r="D1998" s="20" t="s">
        <v>9</v>
      </c>
      <c r="E1998" s="18" t="s">
        <v>298</v>
      </c>
      <c r="F1998" s="20" t="s">
        <v>2</v>
      </c>
      <c r="G1998" s="18" t="s">
        <v>299</v>
      </c>
      <c r="H1998" s="18" t="s">
        <v>906</v>
      </c>
      <c r="I1998" s="20">
        <v>0.25</v>
      </c>
      <c r="J1998" s="21" t="s">
        <v>1224</v>
      </c>
      <c r="K1998" s="18" t="s">
        <v>1753</v>
      </c>
      <c r="L1998" s="18" t="s">
        <v>906</v>
      </c>
      <c r="M1998" s="21">
        <v>0.25</v>
      </c>
      <c r="N1998" s="27"/>
      <c r="O1998" s="27"/>
      <c r="P1998" s="9" t="s">
        <v>17</v>
      </c>
      <c r="Q1998" s="9"/>
      <c r="T1998" s="24" t="str">
        <f t="shared" si="31"/>
        <v>PL2013CSR6</v>
      </c>
    </row>
    <row r="1999" spans="1:20" ht="15" customHeight="1">
      <c r="A1999" s="20" t="s">
        <v>51</v>
      </c>
      <c r="B1999" s="20" t="s">
        <v>1105</v>
      </c>
      <c r="C1999" s="20">
        <v>2013</v>
      </c>
      <c r="D1999" s="20" t="s">
        <v>9</v>
      </c>
      <c r="E1999" s="18" t="s">
        <v>298</v>
      </c>
      <c r="F1999" s="20" t="s">
        <v>2</v>
      </c>
      <c r="G1999" s="18" t="s">
        <v>299</v>
      </c>
      <c r="H1999" s="18" t="s">
        <v>906</v>
      </c>
      <c r="I1999" s="20">
        <v>0.25</v>
      </c>
      <c r="J1999" s="21" t="s">
        <v>1225</v>
      </c>
      <c r="K1999" s="18" t="s">
        <v>1754</v>
      </c>
      <c r="L1999" s="18" t="s">
        <v>906</v>
      </c>
      <c r="M1999" s="21">
        <v>0.25</v>
      </c>
      <c r="N1999" s="27"/>
      <c r="O1999" s="27"/>
      <c r="P1999" s="9" t="s">
        <v>17</v>
      </c>
      <c r="Q1999" s="9"/>
      <c r="T1999" s="24" t="str">
        <f t="shared" si="31"/>
        <v>PL2013CSR6</v>
      </c>
    </row>
    <row r="2000" spans="1:20" ht="15" customHeight="1">
      <c r="A2000" s="20" t="s">
        <v>51</v>
      </c>
      <c r="B2000" s="20" t="s">
        <v>1105</v>
      </c>
      <c r="C2000" s="20">
        <v>2013</v>
      </c>
      <c r="D2000" s="20" t="s">
        <v>9</v>
      </c>
      <c r="E2000" s="18" t="s">
        <v>298</v>
      </c>
      <c r="F2000" s="20" t="s">
        <v>2</v>
      </c>
      <c r="G2000" s="18" t="s">
        <v>299</v>
      </c>
      <c r="H2000" s="18" t="s">
        <v>906</v>
      </c>
      <c r="I2000" s="20">
        <v>0.25</v>
      </c>
      <c r="J2000" s="21" t="s">
        <v>1226</v>
      </c>
      <c r="K2000" s="18" t="s">
        <v>1755</v>
      </c>
      <c r="L2000" s="18" t="s">
        <v>1</v>
      </c>
      <c r="M2000" s="21">
        <v>0.5</v>
      </c>
      <c r="N2000" s="27"/>
      <c r="O2000" s="27"/>
      <c r="P2000" s="9" t="s">
        <v>17</v>
      </c>
      <c r="Q2000" s="9"/>
      <c r="T2000" s="24" t="str">
        <f t="shared" si="31"/>
        <v>PL2013CSR6</v>
      </c>
    </row>
    <row r="2001" spans="1:20" ht="15" customHeight="1">
      <c r="A2001" s="20" t="s">
        <v>51</v>
      </c>
      <c r="B2001" s="20" t="s">
        <v>1105</v>
      </c>
      <c r="C2001" s="20">
        <v>2013</v>
      </c>
      <c r="D2001" s="20" t="s">
        <v>10</v>
      </c>
      <c r="E2001" s="18" t="s">
        <v>300</v>
      </c>
      <c r="F2001" s="20" t="s">
        <v>2</v>
      </c>
      <c r="G2001" s="18" t="s">
        <v>301</v>
      </c>
      <c r="H2001" s="18" t="s">
        <v>1</v>
      </c>
      <c r="I2001" s="20">
        <v>0.5</v>
      </c>
      <c r="J2001" s="21" t="s">
        <v>1221</v>
      </c>
      <c r="K2001" s="18" t="s">
        <v>1756</v>
      </c>
      <c r="L2001" s="18" t="s">
        <v>1</v>
      </c>
      <c r="M2001" s="21">
        <v>0.5</v>
      </c>
      <c r="N2001" s="27"/>
      <c r="O2001" s="27"/>
      <c r="P2001" s="9" t="s">
        <v>17</v>
      </c>
      <c r="Q2001" s="9"/>
      <c r="T2001" s="24" t="str">
        <f t="shared" si="31"/>
        <v>PL2013CSR7</v>
      </c>
    </row>
    <row r="2002" spans="1:20" ht="15" customHeight="1">
      <c r="A2002" s="20" t="s">
        <v>51</v>
      </c>
      <c r="B2002" s="20" t="s">
        <v>1105</v>
      </c>
      <c r="C2002" s="20">
        <v>2013</v>
      </c>
      <c r="D2002" s="20" t="s">
        <v>10</v>
      </c>
      <c r="E2002" s="18" t="s">
        <v>300</v>
      </c>
      <c r="F2002" s="20" t="s">
        <v>2</v>
      </c>
      <c r="G2002" s="18" t="s">
        <v>301</v>
      </c>
      <c r="H2002" s="18" t="s">
        <v>1</v>
      </c>
      <c r="I2002" s="20">
        <v>0.5</v>
      </c>
      <c r="J2002" s="21" t="s">
        <v>1222</v>
      </c>
      <c r="K2002" s="18" t="s">
        <v>1757</v>
      </c>
      <c r="L2002" s="18" t="s">
        <v>906</v>
      </c>
      <c r="M2002" s="21">
        <v>0.25</v>
      </c>
      <c r="N2002" s="27"/>
      <c r="O2002" s="27"/>
      <c r="P2002" s="9" t="s">
        <v>17</v>
      </c>
      <c r="Q2002" s="9"/>
      <c r="T2002" s="24" t="str">
        <f t="shared" si="31"/>
        <v>PL2013CSR7</v>
      </c>
    </row>
    <row r="2003" spans="1:20" ht="15" customHeight="1">
      <c r="A2003" s="20" t="s">
        <v>51</v>
      </c>
      <c r="B2003" s="20" t="s">
        <v>1105</v>
      </c>
      <c r="C2003" s="20">
        <v>2013</v>
      </c>
      <c r="D2003" s="20" t="s">
        <v>10</v>
      </c>
      <c r="E2003" s="18" t="s">
        <v>300</v>
      </c>
      <c r="F2003" s="20" t="s">
        <v>2</v>
      </c>
      <c r="G2003" s="18" t="s">
        <v>301</v>
      </c>
      <c r="H2003" s="18" t="s">
        <v>1</v>
      </c>
      <c r="I2003" s="20">
        <v>0.5</v>
      </c>
      <c r="J2003" s="21" t="s">
        <v>1223</v>
      </c>
      <c r="K2003" s="18" t="s">
        <v>1758</v>
      </c>
      <c r="L2003" s="18" t="s">
        <v>906</v>
      </c>
      <c r="M2003" s="21">
        <v>0.25</v>
      </c>
      <c r="N2003" s="27"/>
      <c r="O2003" s="27"/>
      <c r="P2003" s="9" t="s">
        <v>17</v>
      </c>
      <c r="Q2003" s="9"/>
      <c r="T2003" s="24" t="str">
        <f t="shared" si="31"/>
        <v>PL2013CSR7</v>
      </c>
    </row>
    <row r="2004" spans="1:20" ht="15" customHeight="1">
      <c r="A2004" s="20" t="s">
        <v>51</v>
      </c>
      <c r="B2004" s="20" t="s">
        <v>1105</v>
      </c>
      <c r="C2004" s="20">
        <v>2013</v>
      </c>
      <c r="D2004" s="20" t="s">
        <v>10</v>
      </c>
      <c r="E2004" s="18" t="s">
        <v>300</v>
      </c>
      <c r="F2004" s="20" t="s">
        <v>2</v>
      </c>
      <c r="G2004" s="18" t="s">
        <v>301</v>
      </c>
      <c r="H2004" s="18" t="s">
        <v>1</v>
      </c>
      <c r="I2004" s="20">
        <v>0.5</v>
      </c>
      <c r="J2004" s="21" t="s">
        <v>1224</v>
      </c>
      <c r="K2004" s="18" t="s">
        <v>1759</v>
      </c>
      <c r="L2004" s="18" t="s">
        <v>1174</v>
      </c>
      <c r="M2004" s="21">
        <v>0.75</v>
      </c>
      <c r="N2004" s="27"/>
      <c r="O2004" s="27"/>
      <c r="P2004" s="9" t="s">
        <v>17</v>
      </c>
      <c r="Q2004" s="9"/>
      <c r="T2004" s="24" t="str">
        <f t="shared" si="31"/>
        <v>PL2013CSR7</v>
      </c>
    </row>
    <row r="2005" spans="1:20" ht="15" customHeight="1">
      <c r="A2005" s="20" t="s">
        <v>51</v>
      </c>
      <c r="B2005" s="20" t="s">
        <v>1105</v>
      </c>
      <c r="C2005" s="20">
        <v>2014</v>
      </c>
      <c r="D2005" s="20" t="s">
        <v>4</v>
      </c>
      <c r="E2005" s="18" t="s">
        <v>302</v>
      </c>
      <c r="F2005" s="20" t="s">
        <v>11</v>
      </c>
      <c r="G2005" s="18" t="s">
        <v>3157</v>
      </c>
      <c r="H2005" s="18" t="s">
        <v>906</v>
      </c>
      <c r="I2005" s="20">
        <v>0.25</v>
      </c>
      <c r="J2005" s="21" t="s">
        <v>1221</v>
      </c>
      <c r="K2005" s="18" t="s">
        <v>3158</v>
      </c>
      <c r="L2005" s="18" t="s">
        <v>906</v>
      </c>
      <c r="M2005" s="21">
        <v>0.25</v>
      </c>
      <c r="N2005" s="27"/>
      <c r="O2005" s="27"/>
      <c r="P2005" s="9" t="s">
        <v>17</v>
      </c>
      <c r="Q2005" s="9"/>
      <c r="T2005" s="24" t="str">
        <f t="shared" si="31"/>
        <v>PL2014CSR1</v>
      </c>
    </row>
    <row r="2006" spans="1:20" ht="15" customHeight="1">
      <c r="A2006" s="20" t="s">
        <v>51</v>
      </c>
      <c r="B2006" s="20" t="s">
        <v>1105</v>
      </c>
      <c r="C2006" s="20">
        <v>2014</v>
      </c>
      <c r="D2006" s="20" t="s">
        <v>4</v>
      </c>
      <c r="E2006" s="18" t="s">
        <v>302</v>
      </c>
      <c r="F2006" s="20" t="s">
        <v>11</v>
      </c>
      <c r="G2006" s="18" t="s">
        <v>3157</v>
      </c>
      <c r="H2006" s="18" t="s">
        <v>906</v>
      </c>
      <c r="I2006" s="20">
        <v>0.25</v>
      </c>
      <c r="J2006" s="21" t="s">
        <v>1222</v>
      </c>
      <c r="K2006" s="18" t="s">
        <v>3159</v>
      </c>
      <c r="L2006" s="18" t="s">
        <v>906</v>
      </c>
      <c r="M2006" s="21">
        <v>0.25</v>
      </c>
      <c r="N2006" s="27"/>
      <c r="O2006" s="27"/>
      <c r="P2006" s="9" t="s">
        <v>17</v>
      </c>
      <c r="Q2006" s="9"/>
      <c r="T2006" s="24" t="str">
        <f t="shared" si="31"/>
        <v>PL2014CSR1</v>
      </c>
    </row>
    <row r="2007" spans="1:20" ht="15" customHeight="1">
      <c r="A2007" s="20" t="s">
        <v>51</v>
      </c>
      <c r="B2007" s="20" t="s">
        <v>1105</v>
      </c>
      <c r="C2007" s="20">
        <v>2014</v>
      </c>
      <c r="D2007" s="20" t="s">
        <v>4</v>
      </c>
      <c r="E2007" s="18" t="s">
        <v>302</v>
      </c>
      <c r="F2007" s="20" t="s">
        <v>11</v>
      </c>
      <c r="G2007" s="18" t="s">
        <v>3157</v>
      </c>
      <c r="H2007" s="18" t="s">
        <v>906</v>
      </c>
      <c r="I2007" s="20">
        <v>0.25</v>
      </c>
      <c r="J2007" s="21" t="s">
        <v>1223</v>
      </c>
      <c r="K2007" s="18" t="s">
        <v>3160</v>
      </c>
      <c r="L2007" s="18" t="s">
        <v>907</v>
      </c>
      <c r="M2007" s="21">
        <v>0</v>
      </c>
      <c r="N2007" s="27"/>
      <c r="O2007" s="27"/>
      <c r="P2007" s="9" t="s">
        <v>17</v>
      </c>
      <c r="Q2007" s="9"/>
      <c r="T2007" s="24" t="str">
        <f t="shared" si="31"/>
        <v>PL2014CSR1</v>
      </c>
    </row>
    <row r="2008" spans="1:20" ht="15" customHeight="1">
      <c r="A2008" s="20" t="s">
        <v>51</v>
      </c>
      <c r="B2008" s="20" t="s">
        <v>1105</v>
      </c>
      <c r="C2008" s="20">
        <v>2014</v>
      </c>
      <c r="D2008" s="20" t="s">
        <v>4</v>
      </c>
      <c r="E2008" s="18" t="s">
        <v>302</v>
      </c>
      <c r="F2008" s="20" t="s">
        <v>11</v>
      </c>
      <c r="G2008" s="18" t="s">
        <v>3157</v>
      </c>
      <c r="H2008" s="18" t="s">
        <v>906</v>
      </c>
      <c r="I2008" s="20">
        <v>0.25</v>
      </c>
      <c r="J2008" s="21" t="s">
        <v>1224</v>
      </c>
      <c r="K2008" s="18" t="s">
        <v>3161</v>
      </c>
      <c r="L2008" s="18" t="s">
        <v>907</v>
      </c>
      <c r="M2008" s="21">
        <v>0</v>
      </c>
      <c r="N2008" s="27"/>
      <c r="O2008" s="27"/>
      <c r="P2008" s="9" t="s">
        <v>17</v>
      </c>
      <c r="Q2008" s="9"/>
      <c r="T2008" s="24" t="str">
        <f t="shared" si="31"/>
        <v>PL2014CSR1</v>
      </c>
    </row>
    <row r="2009" spans="1:20" ht="15" customHeight="1">
      <c r="A2009" s="20" t="s">
        <v>51</v>
      </c>
      <c r="B2009" s="20" t="s">
        <v>1105</v>
      </c>
      <c r="C2009" s="20">
        <v>2014</v>
      </c>
      <c r="D2009" s="20" t="s">
        <v>4</v>
      </c>
      <c r="E2009" s="18" t="s">
        <v>302</v>
      </c>
      <c r="F2009" s="20" t="s">
        <v>11</v>
      </c>
      <c r="G2009" s="18" t="s">
        <v>3157</v>
      </c>
      <c r="H2009" s="18" t="s">
        <v>906</v>
      </c>
      <c r="I2009" s="20">
        <v>0.25</v>
      </c>
      <c r="J2009" s="21" t="s">
        <v>1225</v>
      </c>
      <c r="K2009" s="18" t="s">
        <v>3162</v>
      </c>
      <c r="L2009" s="18" t="s">
        <v>1</v>
      </c>
      <c r="M2009" s="21">
        <v>0.5</v>
      </c>
      <c r="N2009" s="27"/>
      <c r="O2009" s="27"/>
      <c r="P2009" s="9" t="s">
        <v>17</v>
      </c>
      <c r="Q2009" s="9"/>
      <c r="T2009" s="24" t="str">
        <f t="shared" si="31"/>
        <v>PL2014CSR1</v>
      </c>
    </row>
    <row r="2010" spans="1:20" ht="15" customHeight="1">
      <c r="A2010" s="20" t="s">
        <v>51</v>
      </c>
      <c r="B2010" s="20" t="s">
        <v>1105</v>
      </c>
      <c r="C2010" s="20">
        <v>2014</v>
      </c>
      <c r="D2010" s="20" t="s">
        <v>5</v>
      </c>
      <c r="E2010" s="18" t="s">
        <v>303</v>
      </c>
      <c r="F2010" s="20" t="s">
        <v>2</v>
      </c>
      <c r="G2010" s="18" t="s">
        <v>3185</v>
      </c>
      <c r="H2010" s="18" t="s">
        <v>1</v>
      </c>
      <c r="I2010" s="20">
        <v>0.5</v>
      </c>
      <c r="J2010" s="21" t="s">
        <v>1221</v>
      </c>
      <c r="K2010" s="18" t="s">
        <v>3163</v>
      </c>
      <c r="L2010" s="18" t="s">
        <v>1</v>
      </c>
      <c r="M2010" s="21">
        <v>0.5</v>
      </c>
      <c r="N2010" s="27"/>
      <c r="O2010" s="27"/>
      <c r="P2010" s="9" t="s">
        <v>17</v>
      </c>
      <c r="Q2010" s="9"/>
      <c r="T2010" s="24" t="str">
        <f t="shared" si="31"/>
        <v>PL2014CSR2</v>
      </c>
    </row>
    <row r="2011" spans="1:20" ht="15" customHeight="1">
      <c r="A2011" s="20" t="s">
        <v>51</v>
      </c>
      <c r="B2011" s="20" t="s">
        <v>1105</v>
      </c>
      <c r="C2011" s="20">
        <v>2014</v>
      </c>
      <c r="D2011" s="20" t="s">
        <v>5</v>
      </c>
      <c r="E2011" s="18" t="s">
        <v>303</v>
      </c>
      <c r="F2011" s="20" t="s">
        <v>2</v>
      </c>
      <c r="G2011" s="18" t="s">
        <v>3185</v>
      </c>
      <c r="H2011" s="18" t="s">
        <v>1</v>
      </c>
      <c r="I2011" s="20">
        <v>0.5</v>
      </c>
      <c r="J2011" s="21" t="s">
        <v>1222</v>
      </c>
      <c r="K2011" s="18" t="s">
        <v>3186</v>
      </c>
      <c r="L2011" s="18" t="s">
        <v>906</v>
      </c>
      <c r="M2011" s="21">
        <v>0.25</v>
      </c>
      <c r="N2011" s="27"/>
      <c r="O2011" s="27"/>
      <c r="P2011" s="9" t="s">
        <v>17</v>
      </c>
      <c r="Q2011" s="9"/>
      <c r="T2011" s="24" t="str">
        <f t="shared" si="31"/>
        <v>PL2014CSR2</v>
      </c>
    </row>
    <row r="2012" spans="1:20" ht="15" customHeight="1">
      <c r="A2012" s="20" t="s">
        <v>51</v>
      </c>
      <c r="B2012" s="20" t="s">
        <v>1105</v>
      </c>
      <c r="C2012" s="20">
        <v>2014</v>
      </c>
      <c r="D2012" s="20" t="s">
        <v>5</v>
      </c>
      <c r="E2012" s="18" t="s">
        <v>303</v>
      </c>
      <c r="F2012" s="20" t="s">
        <v>2</v>
      </c>
      <c r="G2012" s="18" t="s">
        <v>3185</v>
      </c>
      <c r="H2012" s="18" t="s">
        <v>1</v>
      </c>
      <c r="I2012" s="20">
        <v>0.5</v>
      </c>
      <c r="J2012" s="21" t="s">
        <v>1223</v>
      </c>
      <c r="K2012" s="18" t="s">
        <v>3187</v>
      </c>
      <c r="L2012" s="18" t="s">
        <v>1</v>
      </c>
      <c r="M2012" s="21">
        <v>0.5</v>
      </c>
      <c r="N2012" s="27"/>
      <c r="O2012" s="27"/>
      <c r="P2012" s="9" t="s">
        <v>17</v>
      </c>
      <c r="Q2012" s="9"/>
      <c r="T2012" s="24" t="str">
        <f t="shared" si="31"/>
        <v>PL2014CSR2</v>
      </c>
    </row>
    <row r="2013" spans="1:20" ht="15" customHeight="1">
      <c r="A2013" s="20" t="s">
        <v>51</v>
      </c>
      <c r="B2013" s="20" t="s">
        <v>1105</v>
      </c>
      <c r="C2013" s="20">
        <v>2014</v>
      </c>
      <c r="D2013" s="20" t="s">
        <v>5</v>
      </c>
      <c r="E2013" s="18" t="s">
        <v>303</v>
      </c>
      <c r="F2013" s="20" t="s">
        <v>2</v>
      </c>
      <c r="G2013" s="18" t="s">
        <v>3185</v>
      </c>
      <c r="H2013" s="18" t="s">
        <v>1</v>
      </c>
      <c r="I2013" s="20">
        <v>0.5</v>
      </c>
      <c r="J2013" s="21" t="s">
        <v>1224</v>
      </c>
      <c r="K2013" s="18" t="s">
        <v>3164</v>
      </c>
      <c r="L2013" s="18" t="s">
        <v>1</v>
      </c>
      <c r="M2013" s="21">
        <v>0.5</v>
      </c>
      <c r="N2013" s="27"/>
      <c r="O2013" s="27"/>
      <c r="P2013" s="9" t="s">
        <v>17</v>
      </c>
      <c r="Q2013" s="9"/>
      <c r="T2013" s="24" t="str">
        <f t="shared" si="31"/>
        <v>PL2014CSR2</v>
      </c>
    </row>
    <row r="2014" spans="1:20" ht="15" customHeight="1">
      <c r="A2014" s="20" t="s">
        <v>51</v>
      </c>
      <c r="B2014" s="20" t="s">
        <v>1105</v>
      </c>
      <c r="C2014" s="20">
        <v>2014</v>
      </c>
      <c r="D2014" s="20" t="s">
        <v>5</v>
      </c>
      <c r="E2014" s="18" t="s">
        <v>303</v>
      </c>
      <c r="F2014" s="20" t="s">
        <v>2</v>
      </c>
      <c r="G2014" s="18" t="s">
        <v>3185</v>
      </c>
      <c r="H2014" s="18" t="s">
        <v>1</v>
      </c>
      <c r="I2014" s="20">
        <v>0.5</v>
      </c>
      <c r="J2014" s="21" t="s">
        <v>1225</v>
      </c>
      <c r="K2014" s="18" t="s">
        <v>3165</v>
      </c>
      <c r="L2014" s="18" t="s">
        <v>1</v>
      </c>
      <c r="M2014" s="21">
        <v>0.5</v>
      </c>
      <c r="N2014" s="27"/>
      <c r="O2014" s="27"/>
      <c r="P2014" s="9" t="s">
        <v>17</v>
      </c>
      <c r="Q2014" s="9"/>
      <c r="T2014" s="24" t="str">
        <f t="shared" si="31"/>
        <v>PL2014CSR2</v>
      </c>
    </row>
    <row r="2015" spans="1:20" ht="15" customHeight="1">
      <c r="A2015" s="20" t="s">
        <v>51</v>
      </c>
      <c r="B2015" s="20" t="s">
        <v>1105</v>
      </c>
      <c r="C2015" s="20">
        <v>2014</v>
      </c>
      <c r="D2015" s="20" t="s">
        <v>5</v>
      </c>
      <c r="E2015" s="18" t="s">
        <v>303</v>
      </c>
      <c r="F2015" s="20" t="s">
        <v>2</v>
      </c>
      <c r="G2015" s="18" t="s">
        <v>3185</v>
      </c>
      <c r="H2015" s="18" t="s">
        <v>1</v>
      </c>
      <c r="I2015" s="20">
        <v>0.5</v>
      </c>
      <c r="J2015" s="21" t="s">
        <v>1226</v>
      </c>
      <c r="K2015" s="18" t="s">
        <v>3166</v>
      </c>
      <c r="L2015" s="18" t="s">
        <v>906</v>
      </c>
      <c r="M2015" s="21">
        <v>0.25</v>
      </c>
      <c r="N2015" s="27"/>
      <c r="O2015" s="27"/>
      <c r="P2015" s="9" t="s">
        <v>17</v>
      </c>
      <c r="Q2015" s="9"/>
      <c r="T2015" s="24" t="str">
        <f t="shared" si="31"/>
        <v>PL2014CSR2</v>
      </c>
    </row>
    <row r="2016" spans="1:20" ht="15" customHeight="1">
      <c r="A2016" s="20" t="s">
        <v>51</v>
      </c>
      <c r="B2016" s="20" t="s">
        <v>1105</v>
      </c>
      <c r="C2016" s="20">
        <v>2014</v>
      </c>
      <c r="D2016" s="20" t="s">
        <v>5</v>
      </c>
      <c r="E2016" s="18" t="s">
        <v>303</v>
      </c>
      <c r="F2016" s="20" t="s">
        <v>2</v>
      </c>
      <c r="G2016" s="18" t="s">
        <v>3185</v>
      </c>
      <c r="H2016" s="18" t="s">
        <v>1</v>
      </c>
      <c r="I2016" s="20">
        <v>0.5</v>
      </c>
      <c r="J2016" s="21" t="s">
        <v>1227</v>
      </c>
      <c r="K2016" s="18" t="s">
        <v>3167</v>
      </c>
      <c r="L2016" s="18" t="s">
        <v>906</v>
      </c>
      <c r="M2016" s="21">
        <v>0.25</v>
      </c>
      <c r="N2016" s="27"/>
      <c r="O2016" s="27"/>
      <c r="P2016" s="9" t="s">
        <v>17</v>
      </c>
      <c r="Q2016" s="9"/>
      <c r="T2016" s="24" t="str">
        <f t="shared" si="31"/>
        <v>PL2014CSR2</v>
      </c>
    </row>
    <row r="2017" spans="1:20" ht="15" customHeight="1">
      <c r="A2017" s="20" t="s">
        <v>51</v>
      </c>
      <c r="B2017" s="20" t="s">
        <v>1105</v>
      </c>
      <c r="C2017" s="20">
        <v>2014</v>
      </c>
      <c r="D2017" s="20" t="s">
        <v>6</v>
      </c>
      <c r="E2017" s="18" t="s">
        <v>304</v>
      </c>
      <c r="F2017" s="20" t="s">
        <v>2</v>
      </c>
      <c r="G2017" s="18" t="s">
        <v>305</v>
      </c>
      <c r="H2017" s="18" t="s">
        <v>906</v>
      </c>
      <c r="I2017" s="20">
        <v>0.25</v>
      </c>
      <c r="J2017" s="21" t="s">
        <v>1221</v>
      </c>
      <c r="K2017" s="18" t="s">
        <v>3168</v>
      </c>
      <c r="L2017" s="18" t="s">
        <v>1</v>
      </c>
      <c r="M2017" s="21">
        <v>0.5</v>
      </c>
      <c r="N2017" s="27"/>
      <c r="O2017" s="27"/>
      <c r="P2017" s="9" t="s">
        <v>17</v>
      </c>
      <c r="Q2017" s="9"/>
      <c r="T2017" s="24" t="str">
        <f t="shared" si="31"/>
        <v>PL2014CSR3</v>
      </c>
    </row>
    <row r="2018" spans="1:20" ht="15" customHeight="1">
      <c r="A2018" s="20" t="s">
        <v>51</v>
      </c>
      <c r="B2018" s="20" t="s">
        <v>1105</v>
      </c>
      <c r="C2018" s="20">
        <v>2014</v>
      </c>
      <c r="D2018" s="20" t="s">
        <v>6</v>
      </c>
      <c r="E2018" s="18" t="s">
        <v>304</v>
      </c>
      <c r="F2018" s="20" t="s">
        <v>2</v>
      </c>
      <c r="G2018" s="18" t="s">
        <v>305</v>
      </c>
      <c r="H2018" s="18" t="s">
        <v>906</v>
      </c>
      <c r="I2018" s="20">
        <v>0.25</v>
      </c>
      <c r="J2018" s="21" t="s">
        <v>1222</v>
      </c>
      <c r="K2018" s="18" t="s">
        <v>3169</v>
      </c>
      <c r="L2018" s="18" t="s">
        <v>907</v>
      </c>
      <c r="M2018" s="21">
        <v>0</v>
      </c>
      <c r="N2018" s="27"/>
      <c r="O2018" s="27"/>
      <c r="P2018" s="9" t="s">
        <v>17</v>
      </c>
      <c r="Q2018" s="9"/>
      <c r="T2018" s="24" t="str">
        <f t="shared" si="31"/>
        <v>PL2014CSR3</v>
      </c>
    </row>
    <row r="2019" spans="1:20" ht="15" customHeight="1">
      <c r="A2019" s="20" t="s">
        <v>51</v>
      </c>
      <c r="B2019" s="20" t="s">
        <v>1105</v>
      </c>
      <c r="C2019" s="20">
        <v>2014</v>
      </c>
      <c r="D2019" s="20" t="s">
        <v>6</v>
      </c>
      <c r="E2019" s="18" t="s">
        <v>304</v>
      </c>
      <c r="F2019" s="20" t="s">
        <v>2</v>
      </c>
      <c r="G2019" s="18" t="s">
        <v>305</v>
      </c>
      <c r="H2019" s="18" t="s">
        <v>906</v>
      </c>
      <c r="I2019" s="20">
        <v>0.25</v>
      </c>
      <c r="J2019" s="21" t="s">
        <v>1223</v>
      </c>
      <c r="K2019" s="18" t="s">
        <v>3170</v>
      </c>
      <c r="L2019" s="18" t="s">
        <v>906</v>
      </c>
      <c r="M2019" s="21">
        <v>0.25</v>
      </c>
      <c r="N2019" s="27"/>
      <c r="O2019" s="27"/>
      <c r="P2019" s="9" t="s">
        <v>17</v>
      </c>
      <c r="Q2019" s="9"/>
      <c r="T2019" s="24" t="str">
        <f t="shared" si="31"/>
        <v>PL2014CSR3</v>
      </c>
    </row>
    <row r="2020" spans="1:20" ht="15" customHeight="1">
      <c r="A2020" s="21" t="s">
        <v>51</v>
      </c>
      <c r="B2020" s="21" t="s">
        <v>1105</v>
      </c>
      <c r="C2020" s="21">
        <v>2014</v>
      </c>
      <c r="D2020" s="21" t="s">
        <v>7</v>
      </c>
      <c r="E2020" s="82" t="s">
        <v>306</v>
      </c>
      <c r="F2020" s="21" t="s">
        <v>2</v>
      </c>
      <c r="G2020" s="82" t="s">
        <v>307</v>
      </c>
      <c r="H2020" s="82" t="s">
        <v>906</v>
      </c>
      <c r="I2020" s="21">
        <v>0.25</v>
      </c>
      <c r="J2020" s="21" t="s">
        <v>1221</v>
      </c>
      <c r="K2020" s="82" t="s">
        <v>3171</v>
      </c>
      <c r="L2020" s="82" t="s">
        <v>907</v>
      </c>
      <c r="M2020" s="21">
        <v>0</v>
      </c>
      <c r="N2020" s="27"/>
      <c r="O2020" s="27"/>
      <c r="P2020" s="9" t="s">
        <v>17</v>
      </c>
      <c r="Q2020" s="9"/>
      <c r="T2020" s="24" t="str">
        <f t="shared" si="31"/>
        <v>PL2014CSR4</v>
      </c>
    </row>
    <row r="2021" spans="1:20" ht="15" customHeight="1">
      <c r="A2021" s="21" t="s">
        <v>51</v>
      </c>
      <c r="B2021" s="21" t="s">
        <v>1105</v>
      </c>
      <c r="C2021" s="21">
        <v>2014</v>
      </c>
      <c r="D2021" s="21" t="s">
        <v>7</v>
      </c>
      <c r="E2021" s="82" t="s">
        <v>306</v>
      </c>
      <c r="F2021" s="21" t="s">
        <v>2</v>
      </c>
      <c r="G2021" s="82" t="s">
        <v>307</v>
      </c>
      <c r="H2021" s="82" t="s">
        <v>906</v>
      </c>
      <c r="I2021" s="21">
        <v>0.25</v>
      </c>
      <c r="J2021" s="21" t="s">
        <v>1222</v>
      </c>
      <c r="K2021" s="82" t="s">
        <v>3172</v>
      </c>
      <c r="L2021" s="82" t="s">
        <v>906</v>
      </c>
      <c r="M2021" s="21">
        <v>0.25</v>
      </c>
      <c r="N2021" s="27"/>
      <c r="O2021" s="27"/>
      <c r="P2021" s="9" t="s">
        <v>17</v>
      </c>
      <c r="Q2021" s="9"/>
      <c r="T2021" s="24" t="str">
        <f t="shared" si="31"/>
        <v>PL2014CSR4</v>
      </c>
    </row>
    <row r="2022" spans="1:20" ht="15" customHeight="1">
      <c r="A2022" s="21" t="s">
        <v>51</v>
      </c>
      <c r="B2022" s="21" t="s">
        <v>1105</v>
      </c>
      <c r="C2022" s="21">
        <v>2014</v>
      </c>
      <c r="D2022" s="21" t="s">
        <v>7</v>
      </c>
      <c r="E2022" s="82" t="s">
        <v>306</v>
      </c>
      <c r="F2022" s="21" t="s">
        <v>2</v>
      </c>
      <c r="G2022" s="82" t="s">
        <v>307</v>
      </c>
      <c r="H2022" s="82" t="s">
        <v>906</v>
      </c>
      <c r="I2022" s="21">
        <v>0.25</v>
      </c>
      <c r="J2022" s="21" t="s">
        <v>1223</v>
      </c>
      <c r="K2022" s="82" t="s">
        <v>3173</v>
      </c>
      <c r="L2022" s="82" t="s">
        <v>1</v>
      </c>
      <c r="M2022" s="21">
        <v>0.5</v>
      </c>
      <c r="N2022" s="27"/>
      <c r="O2022" s="27"/>
      <c r="P2022" s="9" t="s">
        <v>17</v>
      </c>
      <c r="Q2022" s="9"/>
      <c r="T2022" s="24" t="str">
        <f t="shared" si="31"/>
        <v>PL2014CSR4</v>
      </c>
    </row>
    <row r="2023" spans="1:20" ht="15" customHeight="1">
      <c r="A2023" s="21" t="s">
        <v>51</v>
      </c>
      <c r="B2023" s="21" t="s">
        <v>1105</v>
      </c>
      <c r="C2023" s="21">
        <v>2014</v>
      </c>
      <c r="D2023" s="21" t="s">
        <v>8</v>
      </c>
      <c r="E2023" s="82" t="s">
        <v>308</v>
      </c>
      <c r="F2023" s="21" t="s">
        <v>2</v>
      </c>
      <c r="G2023" s="82" t="s">
        <v>3188</v>
      </c>
      <c r="H2023" s="82" t="s">
        <v>1</v>
      </c>
      <c r="I2023" s="21">
        <v>0.5</v>
      </c>
      <c r="J2023" s="21" t="s">
        <v>1221</v>
      </c>
      <c r="K2023" s="82" t="s">
        <v>3174</v>
      </c>
      <c r="L2023" s="82" t="s">
        <v>1</v>
      </c>
      <c r="M2023" s="21">
        <v>0.5</v>
      </c>
      <c r="N2023" s="27"/>
      <c r="O2023" s="27"/>
      <c r="P2023" s="9" t="s">
        <v>17</v>
      </c>
      <c r="Q2023" s="9"/>
      <c r="T2023" s="24" t="str">
        <f t="shared" si="31"/>
        <v>PL2014CSR5</v>
      </c>
    </row>
    <row r="2024" spans="1:20" ht="15" customHeight="1">
      <c r="A2024" s="21" t="s">
        <v>51</v>
      </c>
      <c r="B2024" s="21" t="s">
        <v>1105</v>
      </c>
      <c r="C2024" s="21">
        <v>2014</v>
      </c>
      <c r="D2024" s="21" t="s">
        <v>8</v>
      </c>
      <c r="E2024" s="82" t="s">
        <v>308</v>
      </c>
      <c r="F2024" s="21" t="s">
        <v>2</v>
      </c>
      <c r="G2024" s="82" t="s">
        <v>3188</v>
      </c>
      <c r="H2024" s="82" t="s">
        <v>1</v>
      </c>
      <c r="I2024" s="21">
        <v>0.5</v>
      </c>
      <c r="J2024" s="21" t="s">
        <v>1222</v>
      </c>
      <c r="K2024" s="82" t="s">
        <v>3175</v>
      </c>
      <c r="L2024" s="82" t="s">
        <v>1</v>
      </c>
      <c r="M2024" s="21">
        <v>0.5</v>
      </c>
      <c r="N2024" s="27"/>
      <c r="O2024" s="27"/>
      <c r="P2024" s="9" t="s">
        <v>17</v>
      </c>
      <c r="Q2024" s="9"/>
      <c r="T2024" s="24" t="str">
        <f t="shared" si="31"/>
        <v>PL2014CSR5</v>
      </c>
    </row>
    <row r="2025" spans="1:20" ht="15" customHeight="1">
      <c r="A2025" s="21" t="s">
        <v>51</v>
      </c>
      <c r="B2025" s="21" t="s">
        <v>1105</v>
      </c>
      <c r="C2025" s="21">
        <v>2014</v>
      </c>
      <c r="D2025" s="21" t="s">
        <v>8</v>
      </c>
      <c r="E2025" s="82" t="s">
        <v>308</v>
      </c>
      <c r="F2025" s="21" t="s">
        <v>2</v>
      </c>
      <c r="G2025" s="82" t="s">
        <v>3188</v>
      </c>
      <c r="H2025" s="82" t="s">
        <v>1</v>
      </c>
      <c r="I2025" s="21">
        <v>0.5</v>
      </c>
      <c r="J2025" s="21" t="s">
        <v>1223</v>
      </c>
      <c r="K2025" s="82" t="s">
        <v>3176</v>
      </c>
      <c r="L2025" s="82" t="s">
        <v>1</v>
      </c>
      <c r="M2025" s="21">
        <v>0.5</v>
      </c>
      <c r="N2025" s="27"/>
      <c r="O2025" s="27"/>
      <c r="P2025" s="9" t="s">
        <v>17</v>
      </c>
      <c r="Q2025" s="9"/>
      <c r="T2025" s="24" t="str">
        <f t="shared" si="31"/>
        <v>PL2014CSR5</v>
      </c>
    </row>
    <row r="2026" spans="1:20" ht="15" customHeight="1">
      <c r="A2026" s="21" t="s">
        <v>51</v>
      </c>
      <c r="B2026" s="21" t="s">
        <v>1105</v>
      </c>
      <c r="C2026" s="21">
        <v>2014</v>
      </c>
      <c r="D2026" s="21" t="s">
        <v>8</v>
      </c>
      <c r="E2026" s="82" t="s">
        <v>308</v>
      </c>
      <c r="F2026" s="21" t="s">
        <v>2</v>
      </c>
      <c r="G2026" s="82" t="s">
        <v>3188</v>
      </c>
      <c r="H2026" s="82" t="s">
        <v>1</v>
      </c>
      <c r="I2026" s="21">
        <v>0.5</v>
      </c>
      <c r="J2026" s="21" t="s">
        <v>1224</v>
      </c>
      <c r="K2026" s="82" t="s">
        <v>3177</v>
      </c>
      <c r="L2026" s="82" t="s">
        <v>906</v>
      </c>
      <c r="M2026" s="21">
        <v>0.25</v>
      </c>
      <c r="N2026" s="27"/>
      <c r="O2026" s="27"/>
      <c r="P2026" s="9" t="s">
        <v>17</v>
      </c>
      <c r="Q2026" s="9"/>
      <c r="T2026" s="24" t="str">
        <f t="shared" si="31"/>
        <v>PL2014CSR5</v>
      </c>
    </row>
    <row r="2027" spans="1:20" ht="15" customHeight="1">
      <c r="A2027" s="21" t="s">
        <v>51</v>
      </c>
      <c r="B2027" s="21" t="s">
        <v>1105</v>
      </c>
      <c r="C2027" s="21">
        <v>2014</v>
      </c>
      <c r="D2027" s="21" t="s">
        <v>8</v>
      </c>
      <c r="E2027" s="82" t="s">
        <v>308</v>
      </c>
      <c r="F2027" s="21" t="s">
        <v>2</v>
      </c>
      <c r="G2027" s="82" t="s">
        <v>3188</v>
      </c>
      <c r="H2027" s="82" t="s">
        <v>1</v>
      </c>
      <c r="I2027" s="21">
        <v>0.5</v>
      </c>
      <c r="J2027" s="21" t="s">
        <v>1225</v>
      </c>
      <c r="K2027" s="82" t="s">
        <v>3178</v>
      </c>
      <c r="L2027" s="82" t="s">
        <v>906</v>
      </c>
      <c r="M2027" s="21">
        <v>0.25</v>
      </c>
      <c r="N2027" s="27"/>
      <c r="O2027" s="27"/>
      <c r="P2027" s="9" t="s">
        <v>17</v>
      </c>
      <c r="Q2027" s="9"/>
      <c r="T2027" s="24" t="str">
        <f t="shared" si="31"/>
        <v>PL2014CSR5</v>
      </c>
    </row>
    <row r="2028" spans="1:20" ht="15" customHeight="1">
      <c r="A2028" s="21" t="s">
        <v>51</v>
      </c>
      <c r="B2028" s="21" t="s">
        <v>1105</v>
      </c>
      <c r="C2028" s="21">
        <v>2014</v>
      </c>
      <c r="D2028" s="21" t="s">
        <v>8</v>
      </c>
      <c r="E2028" s="82" t="s">
        <v>308</v>
      </c>
      <c r="F2028" s="21" t="s">
        <v>2</v>
      </c>
      <c r="G2028" s="82" t="s">
        <v>3188</v>
      </c>
      <c r="H2028" s="82" t="s">
        <v>1</v>
      </c>
      <c r="I2028" s="21">
        <v>0.5</v>
      </c>
      <c r="J2028" s="21" t="s">
        <v>1226</v>
      </c>
      <c r="K2028" s="82" t="s">
        <v>3179</v>
      </c>
      <c r="L2028" s="82" t="s">
        <v>907</v>
      </c>
      <c r="M2028" s="21">
        <v>0</v>
      </c>
      <c r="N2028" s="27"/>
      <c r="O2028" s="27"/>
      <c r="P2028" s="9" t="s">
        <v>17</v>
      </c>
      <c r="Q2028" s="9"/>
      <c r="T2028" s="24" t="str">
        <f t="shared" si="31"/>
        <v>PL2014CSR5</v>
      </c>
    </row>
    <row r="2029" spans="1:20" ht="15" customHeight="1">
      <c r="A2029" s="21" t="s">
        <v>51</v>
      </c>
      <c r="B2029" s="21" t="s">
        <v>1105</v>
      </c>
      <c r="C2029" s="21">
        <v>2014</v>
      </c>
      <c r="D2029" s="21" t="s">
        <v>8</v>
      </c>
      <c r="E2029" s="82" t="s">
        <v>308</v>
      </c>
      <c r="F2029" s="21" t="s">
        <v>2</v>
      </c>
      <c r="G2029" s="82" t="s">
        <v>3188</v>
      </c>
      <c r="H2029" s="82" t="s">
        <v>1</v>
      </c>
      <c r="I2029" s="21">
        <v>0.5</v>
      </c>
      <c r="J2029" s="21" t="s">
        <v>1227</v>
      </c>
      <c r="K2029" s="82" t="s">
        <v>3189</v>
      </c>
      <c r="L2029" s="82" t="s">
        <v>1</v>
      </c>
      <c r="M2029" s="21">
        <v>0.5</v>
      </c>
      <c r="N2029" s="27"/>
      <c r="O2029" s="27"/>
      <c r="P2029" s="9" t="s">
        <v>17</v>
      </c>
      <c r="Q2029" s="9"/>
      <c r="T2029" s="24" t="str">
        <f t="shared" si="31"/>
        <v>PL2014CSR5</v>
      </c>
    </row>
    <row r="2030" spans="1:20" ht="15" customHeight="1">
      <c r="A2030" s="21" t="s">
        <v>51</v>
      </c>
      <c r="B2030" s="21" t="s">
        <v>1105</v>
      </c>
      <c r="C2030" s="21">
        <v>2014</v>
      </c>
      <c r="D2030" s="21" t="s">
        <v>8</v>
      </c>
      <c r="E2030" s="82" t="s">
        <v>308</v>
      </c>
      <c r="F2030" s="21" t="s">
        <v>2</v>
      </c>
      <c r="G2030" s="82" t="s">
        <v>3188</v>
      </c>
      <c r="H2030" s="82" t="s">
        <v>1</v>
      </c>
      <c r="I2030" s="21">
        <v>0.5</v>
      </c>
      <c r="J2030" s="21" t="s">
        <v>1228</v>
      </c>
      <c r="K2030" s="82" t="s">
        <v>3180</v>
      </c>
      <c r="L2030" s="82" t="s">
        <v>1</v>
      </c>
      <c r="M2030" s="21">
        <v>0.5</v>
      </c>
      <c r="N2030" s="27"/>
      <c r="O2030" s="27"/>
      <c r="P2030" s="9" t="s">
        <v>17</v>
      </c>
      <c r="Q2030" s="9"/>
      <c r="T2030" s="24" t="str">
        <f t="shared" si="31"/>
        <v>PL2014CSR5</v>
      </c>
    </row>
    <row r="2031" spans="1:20" ht="15" customHeight="1">
      <c r="A2031" s="21" t="s">
        <v>51</v>
      </c>
      <c r="B2031" s="21" t="s">
        <v>1105</v>
      </c>
      <c r="C2031" s="21">
        <v>2014</v>
      </c>
      <c r="D2031" s="21" t="s">
        <v>9</v>
      </c>
      <c r="E2031" s="82" t="s">
        <v>309</v>
      </c>
      <c r="F2031" s="21" t="s">
        <v>2</v>
      </c>
      <c r="G2031" s="82" t="s">
        <v>310</v>
      </c>
      <c r="H2031" s="82" t="s">
        <v>1</v>
      </c>
      <c r="I2031" s="21">
        <v>0.5</v>
      </c>
      <c r="J2031" s="21" t="s">
        <v>1221</v>
      </c>
      <c r="K2031" s="82" t="s">
        <v>3181</v>
      </c>
      <c r="L2031" s="82" t="s">
        <v>1</v>
      </c>
      <c r="M2031" s="21">
        <v>0.5</v>
      </c>
      <c r="N2031" s="27"/>
      <c r="O2031" s="27"/>
      <c r="P2031" s="9" t="s">
        <v>17</v>
      </c>
      <c r="Q2031" s="9"/>
      <c r="T2031" s="24" t="str">
        <f t="shared" si="31"/>
        <v>PL2014CSR6</v>
      </c>
    </row>
    <row r="2032" spans="1:20" ht="15" customHeight="1">
      <c r="A2032" s="21" t="s">
        <v>51</v>
      </c>
      <c r="B2032" s="21" t="s">
        <v>1105</v>
      </c>
      <c r="C2032" s="21">
        <v>2014</v>
      </c>
      <c r="D2032" s="21" t="s">
        <v>9</v>
      </c>
      <c r="E2032" s="82" t="s">
        <v>309</v>
      </c>
      <c r="F2032" s="21" t="s">
        <v>2</v>
      </c>
      <c r="G2032" s="82" t="s">
        <v>310</v>
      </c>
      <c r="H2032" s="82" t="s">
        <v>1</v>
      </c>
      <c r="I2032" s="21">
        <v>0.5</v>
      </c>
      <c r="J2032" s="21" t="s">
        <v>1222</v>
      </c>
      <c r="K2032" s="82" t="s">
        <v>3182</v>
      </c>
      <c r="L2032" s="82" t="s">
        <v>906</v>
      </c>
      <c r="M2032" s="21">
        <v>0.25</v>
      </c>
      <c r="N2032" s="27"/>
      <c r="O2032" s="27"/>
      <c r="P2032" s="9" t="s">
        <v>17</v>
      </c>
      <c r="Q2032" s="9"/>
      <c r="T2032" s="24" t="str">
        <f t="shared" si="31"/>
        <v>PL2014CSR6</v>
      </c>
    </row>
    <row r="2033" spans="1:20" ht="15" customHeight="1">
      <c r="A2033" s="21" t="s">
        <v>51</v>
      </c>
      <c r="B2033" s="21" t="s">
        <v>1105</v>
      </c>
      <c r="C2033" s="21">
        <v>2014</v>
      </c>
      <c r="D2033" s="21" t="s">
        <v>9</v>
      </c>
      <c r="E2033" s="82" t="s">
        <v>309</v>
      </c>
      <c r="F2033" s="21" t="s">
        <v>2</v>
      </c>
      <c r="G2033" s="82" t="s">
        <v>310</v>
      </c>
      <c r="H2033" s="82" t="s">
        <v>1</v>
      </c>
      <c r="I2033" s="21">
        <v>0.5</v>
      </c>
      <c r="J2033" s="21" t="s">
        <v>1223</v>
      </c>
      <c r="K2033" s="82" t="s">
        <v>3183</v>
      </c>
      <c r="L2033" s="82" t="s">
        <v>1</v>
      </c>
      <c r="M2033" s="21">
        <v>0.5</v>
      </c>
      <c r="N2033" s="27"/>
      <c r="O2033" s="27"/>
      <c r="P2033" s="9" t="s">
        <v>17</v>
      </c>
      <c r="Q2033" s="9"/>
      <c r="T2033" s="24" t="str">
        <f t="shared" si="31"/>
        <v>PL2014CSR6</v>
      </c>
    </row>
    <row r="2034" spans="1:20" ht="15" customHeight="1">
      <c r="A2034" s="21" t="s">
        <v>51</v>
      </c>
      <c r="B2034" s="21" t="s">
        <v>1105</v>
      </c>
      <c r="C2034" s="21">
        <v>2014</v>
      </c>
      <c r="D2034" s="21" t="s">
        <v>9</v>
      </c>
      <c r="E2034" s="82" t="s">
        <v>309</v>
      </c>
      <c r="F2034" s="21" t="s">
        <v>2</v>
      </c>
      <c r="G2034" s="82" t="s">
        <v>310</v>
      </c>
      <c r="H2034" s="82" t="s">
        <v>1</v>
      </c>
      <c r="I2034" s="21">
        <v>0.5</v>
      </c>
      <c r="J2034" s="21" t="s">
        <v>1224</v>
      </c>
      <c r="K2034" s="82" t="s">
        <v>3184</v>
      </c>
      <c r="L2034" s="82" t="s">
        <v>1174</v>
      </c>
      <c r="M2034" s="21">
        <v>0.75</v>
      </c>
      <c r="N2034" s="27"/>
      <c r="O2034" s="27"/>
      <c r="P2034" s="9" t="s">
        <v>17</v>
      </c>
      <c r="Q2034" s="9"/>
      <c r="T2034" s="24" t="str">
        <f t="shared" si="31"/>
        <v>PL2014CSR6</v>
      </c>
    </row>
    <row r="2035" spans="1:20" ht="15" customHeight="1">
      <c r="A2035" s="21" t="s">
        <v>51</v>
      </c>
      <c r="B2035" s="21" t="s">
        <v>1105</v>
      </c>
      <c r="C2035" s="21">
        <v>2015</v>
      </c>
      <c r="D2035" s="21" t="s">
        <v>4</v>
      </c>
      <c r="E2035" s="82" t="s">
        <v>1077</v>
      </c>
      <c r="F2035" s="21" t="s">
        <v>11</v>
      </c>
      <c r="G2035" s="82" t="s">
        <v>2188</v>
      </c>
      <c r="H2035" s="82" t="s">
        <v>907</v>
      </c>
      <c r="I2035" s="21">
        <v>0</v>
      </c>
      <c r="J2035" s="21" t="s">
        <v>1221</v>
      </c>
      <c r="K2035" s="82" t="s">
        <v>1968</v>
      </c>
      <c r="L2035" s="82" t="s">
        <v>907</v>
      </c>
      <c r="M2035" s="21">
        <v>0</v>
      </c>
      <c r="N2035" s="27"/>
      <c r="O2035" s="27"/>
      <c r="P2035" s="9" t="s">
        <v>17</v>
      </c>
      <c r="Q2035" s="9"/>
      <c r="T2035" s="24" t="str">
        <f t="shared" si="31"/>
        <v>PL2015CSR1</v>
      </c>
    </row>
    <row r="2036" spans="1:20" ht="15" customHeight="1">
      <c r="A2036" s="21" t="s">
        <v>51</v>
      </c>
      <c r="B2036" s="21" t="s">
        <v>1105</v>
      </c>
      <c r="C2036" s="21">
        <v>2015</v>
      </c>
      <c r="D2036" s="21" t="s">
        <v>4</v>
      </c>
      <c r="E2036" s="82" t="s">
        <v>1077</v>
      </c>
      <c r="F2036" s="21" t="s">
        <v>11</v>
      </c>
      <c r="G2036" s="82" t="s">
        <v>2188</v>
      </c>
      <c r="H2036" s="82" t="s">
        <v>907</v>
      </c>
      <c r="I2036" s="21">
        <v>0</v>
      </c>
      <c r="J2036" s="21" t="s">
        <v>1222</v>
      </c>
      <c r="K2036" s="82" t="s">
        <v>1967</v>
      </c>
      <c r="L2036" s="82" t="s">
        <v>907</v>
      </c>
      <c r="M2036" s="21">
        <v>0</v>
      </c>
      <c r="N2036" s="27"/>
      <c r="O2036" s="27"/>
      <c r="P2036" s="9" t="s">
        <v>17</v>
      </c>
      <c r="Q2036" s="9"/>
      <c r="T2036" s="24" t="str">
        <f t="shared" si="31"/>
        <v>PL2015CSR1</v>
      </c>
    </row>
    <row r="2037" spans="1:20" ht="15" customHeight="1">
      <c r="A2037" s="21" t="s">
        <v>51</v>
      </c>
      <c r="B2037" s="21" t="s">
        <v>1105</v>
      </c>
      <c r="C2037" s="21">
        <v>2015</v>
      </c>
      <c r="D2037" s="21" t="s">
        <v>5</v>
      </c>
      <c r="E2037" s="82" t="s">
        <v>1079</v>
      </c>
      <c r="F2037" s="21" t="s">
        <v>2</v>
      </c>
      <c r="G2037" s="82" t="s">
        <v>2190</v>
      </c>
      <c r="H2037" s="82" t="s">
        <v>907</v>
      </c>
      <c r="I2037" s="21">
        <v>0</v>
      </c>
      <c r="J2037" s="21" t="s">
        <v>1221</v>
      </c>
      <c r="K2037" s="82" t="s">
        <v>1971</v>
      </c>
      <c r="L2037" s="82" t="s">
        <v>907</v>
      </c>
      <c r="M2037" s="21">
        <v>0</v>
      </c>
      <c r="N2037" s="27"/>
      <c r="O2037" s="27"/>
      <c r="P2037" s="9" t="s">
        <v>17</v>
      </c>
      <c r="Q2037" s="9"/>
      <c r="T2037" s="24" t="str">
        <f t="shared" si="31"/>
        <v>PL2015CSR2</v>
      </c>
    </row>
    <row r="2038" spans="1:20" ht="15" customHeight="1">
      <c r="A2038" s="21" t="s">
        <v>51</v>
      </c>
      <c r="B2038" s="21" t="s">
        <v>1105</v>
      </c>
      <c r="C2038" s="21">
        <v>2015</v>
      </c>
      <c r="D2038" s="21" t="s">
        <v>5</v>
      </c>
      <c r="E2038" s="82" t="s">
        <v>1079</v>
      </c>
      <c r="F2038" s="21" t="s">
        <v>2</v>
      </c>
      <c r="G2038" s="82" t="s">
        <v>2190</v>
      </c>
      <c r="H2038" s="82" t="s">
        <v>907</v>
      </c>
      <c r="I2038" s="21">
        <v>0</v>
      </c>
      <c r="J2038" s="21" t="s">
        <v>1222</v>
      </c>
      <c r="K2038" s="82" t="s">
        <v>1970</v>
      </c>
      <c r="L2038" s="82" t="s">
        <v>907</v>
      </c>
      <c r="M2038" s="21">
        <v>0</v>
      </c>
      <c r="N2038" s="27"/>
      <c r="O2038" s="27"/>
      <c r="P2038" s="9" t="s">
        <v>17</v>
      </c>
      <c r="Q2038" s="9"/>
      <c r="T2038" s="24" t="str">
        <f t="shared" si="31"/>
        <v>PL2015CSR2</v>
      </c>
    </row>
    <row r="2039" spans="1:20" ht="15" customHeight="1">
      <c r="A2039" s="21" t="s">
        <v>51</v>
      </c>
      <c r="B2039" s="21" t="s">
        <v>1105</v>
      </c>
      <c r="C2039" s="21">
        <v>2015</v>
      </c>
      <c r="D2039" s="21" t="s">
        <v>6</v>
      </c>
      <c r="E2039" s="82" t="s">
        <v>1078</v>
      </c>
      <c r="F2039" s="21" t="s">
        <v>2</v>
      </c>
      <c r="G2039" s="82" t="s">
        <v>2189</v>
      </c>
      <c r="H2039" s="82" t="s">
        <v>1</v>
      </c>
      <c r="I2039" s="21">
        <v>0.5</v>
      </c>
      <c r="J2039" s="21" t="s">
        <v>1221</v>
      </c>
      <c r="K2039" s="82" t="s">
        <v>1969</v>
      </c>
      <c r="L2039" s="82" t="s">
        <v>1</v>
      </c>
      <c r="M2039" s="21">
        <v>0.5</v>
      </c>
      <c r="N2039" s="27"/>
      <c r="O2039" s="27"/>
      <c r="P2039" s="9" t="s">
        <v>17</v>
      </c>
      <c r="Q2039" s="9"/>
      <c r="T2039" s="24" t="str">
        <f t="shared" si="31"/>
        <v>PL2015CSR3</v>
      </c>
    </row>
    <row r="2040" spans="1:20" ht="15" customHeight="1">
      <c r="A2040" s="21" t="s">
        <v>51</v>
      </c>
      <c r="B2040" s="21" t="s">
        <v>1105</v>
      </c>
      <c r="C2040" s="21">
        <v>2015</v>
      </c>
      <c r="D2040" s="21" t="s">
        <v>7</v>
      </c>
      <c r="E2040" s="82" t="s">
        <v>1080</v>
      </c>
      <c r="F2040" s="21" t="s">
        <v>2</v>
      </c>
      <c r="G2040" s="82" t="s">
        <v>1972</v>
      </c>
      <c r="H2040" s="82" t="s">
        <v>906</v>
      </c>
      <c r="I2040" s="21">
        <v>0.25</v>
      </c>
      <c r="J2040" s="21" t="s">
        <v>1221</v>
      </c>
      <c r="K2040" s="82" t="s">
        <v>1972</v>
      </c>
      <c r="L2040" s="82" t="s">
        <v>906</v>
      </c>
      <c r="M2040" s="21">
        <v>0.25</v>
      </c>
      <c r="N2040" s="27"/>
      <c r="O2040" s="27"/>
      <c r="P2040" s="9" t="s">
        <v>17</v>
      </c>
      <c r="Q2040" s="9"/>
      <c r="T2040" s="24" t="str">
        <f t="shared" si="31"/>
        <v>PL2015CSR4</v>
      </c>
    </row>
    <row r="2041" spans="1:20" ht="15" customHeight="1">
      <c r="A2041" s="21" t="s">
        <v>51</v>
      </c>
      <c r="B2041" s="21" t="s">
        <v>1105</v>
      </c>
      <c r="C2041" s="21">
        <v>2016</v>
      </c>
      <c r="D2041" s="21" t="s">
        <v>4</v>
      </c>
      <c r="E2041" s="82" t="s">
        <v>2520</v>
      </c>
      <c r="F2041" s="21" t="s">
        <v>11</v>
      </c>
      <c r="G2041" s="82" t="s">
        <v>2521</v>
      </c>
      <c r="H2041" s="82" t="s">
        <v>906</v>
      </c>
      <c r="I2041" s="21">
        <v>0.25</v>
      </c>
      <c r="J2041" s="21" t="s">
        <v>1221</v>
      </c>
      <c r="K2041" s="82" t="s">
        <v>2522</v>
      </c>
      <c r="L2041" s="82" t="s">
        <v>907</v>
      </c>
      <c r="M2041" s="21">
        <v>0</v>
      </c>
      <c r="N2041" s="27"/>
      <c r="O2041" s="27"/>
      <c r="P2041" s="9" t="s">
        <v>17</v>
      </c>
      <c r="Q2041" s="9"/>
      <c r="T2041" s="24" t="str">
        <f t="shared" si="31"/>
        <v>PL2016CSR1</v>
      </c>
    </row>
    <row r="2042" spans="1:20" ht="15" customHeight="1">
      <c r="A2042" s="21" t="s">
        <v>51</v>
      </c>
      <c r="B2042" s="21" t="s">
        <v>1105</v>
      </c>
      <c r="C2042" s="21">
        <v>2016</v>
      </c>
      <c r="D2042" s="21" t="s">
        <v>4</v>
      </c>
      <c r="E2042" s="82" t="s">
        <v>2520</v>
      </c>
      <c r="F2042" s="21" t="s">
        <v>11</v>
      </c>
      <c r="G2042" s="82" t="s">
        <v>2521</v>
      </c>
      <c r="H2042" s="82" t="s">
        <v>906</v>
      </c>
      <c r="I2042" s="21">
        <v>0.25</v>
      </c>
      <c r="J2042" s="21" t="s">
        <v>1222</v>
      </c>
      <c r="K2042" s="82" t="s">
        <v>2523</v>
      </c>
      <c r="L2042" s="82" t="s">
        <v>1</v>
      </c>
      <c r="M2042" s="21">
        <v>0.5</v>
      </c>
      <c r="N2042" s="27"/>
      <c r="O2042" s="27"/>
      <c r="P2042" s="9" t="s">
        <v>17</v>
      </c>
      <c r="Q2042" s="9"/>
      <c r="T2042" s="24" t="str">
        <f t="shared" si="31"/>
        <v>PL2016CSR1</v>
      </c>
    </row>
    <row r="2043" spans="1:20" ht="15" customHeight="1">
      <c r="A2043" s="21" t="s">
        <v>51</v>
      </c>
      <c r="B2043" s="21" t="s">
        <v>1105</v>
      </c>
      <c r="C2043" s="21">
        <v>2016</v>
      </c>
      <c r="D2043" s="21" t="s">
        <v>5</v>
      </c>
      <c r="E2043" s="82" t="s">
        <v>2524</v>
      </c>
      <c r="F2043" s="21" t="s">
        <v>2</v>
      </c>
      <c r="G2043" s="82" t="s">
        <v>2525</v>
      </c>
      <c r="H2043" s="82" t="s">
        <v>907</v>
      </c>
      <c r="I2043" s="21">
        <v>0</v>
      </c>
      <c r="J2043" s="21" t="s">
        <v>1221</v>
      </c>
      <c r="K2043" s="82" t="s">
        <v>2526</v>
      </c>
      <c r="L2043" s="82" t="s">
        <v>907</v>
      </c>
      <c r="M2043" s="21">
        <v>0</v>
      </c>
      <c r="N2043" s="27"/>
      <c r="O2043" s="27"/>
      <c r="P2043" s="9" t="s">
        <v>17</v>
      </c>
      <c r="Q2043" s="9"/>
      <c r="T2043" s="24" t="str">
        <f t="shared" si="31"/>
        <v>PL2016CSR2</v>
      </c>
    </row>
    <row r="2044" spans="1:20" ht="15" customHeight="1">
      <c r="A2044" s="21" t="s">
        <v>51</v>
      </c>
      <c r="B2044" s="21" t="s">
        <v>1105</v>
      </c>
      <c r="C2044" s="21">
        <v>2016</v>
      </c>
      <c r="D2044" s="21" t="s">
        <v>5</v>
      </c>
      <c r="E2044" s="82" t="s">
        <v>2524</v>
      </c>
      <c r="F2044" s="21" t="s">
        <v>2</v>
      </c>
      <c r="G2044" s="82" t="s">
        <v>2525</v>
      </c>
      <c r="H2044" s="82" t="s">
        <v>907</v>
      </c>
      <c r="I2044" s="21">
        <v>0</v>
      </c>
      <c r="J2044" s="21" t="s">
        <v>1222</v>
      </c>
      <c r="K2044" s="82" t="s">
        <v>2527</v>
      </c>
      <c r="L2044" s="82" t="s">
        <v>907</v>
      </c>
      <c r="M2044" s="21">
        <v>0</v>
      </c>
      <c r="N2044" s="27"/>
      <c r="O2044" s="27"/>
      <c r="P2044" s="9" t="s">
        <v>17</v>
      </c>
      <c r="Q2044" s="9"/>
      <c r="T2044" s="24" t="str">
        <f t="shared" si="31"/>
        <v>PL2016CSR2</v>
      </c>
    </row>
    <row r="2045" spans="1:20" ht="15" customHeight="1">
      <c r="A2045" s="21" t="s">
        <v>51</v>
      </c>
      <c r="B2045" s="21" t="s">
        <v>1105</v>
      </c>
      <c r="C2045" s="21">
        <v>2016</v>
      </c>
      <c r="D2045" s="21" t="s">
        <v>6</v>
      </c>
      <c r="E2045" s="82" t="s">
        <v>2528</v>
      </c>
      <c r="F2045" s="21" t="s">
        <v>2</v>
      </c>
      <c r="G2045" s="82" t="s">
        <v>2529</v>
      </c>
      <c r="H2045" s="82" t="s">
        <v>906</v>
      </c>
      <c r="I2045" s="21">
        <v>0.25</v>
      </c>
      <c r="J2045" s="21" t="s">
        <v>1221</v>
      </c>
      <c r="K2045" s="82" t="s">
        <v>2530</v>
      </c>
      <c r="L2045" s="82" t="s">
        <v>906</v>
      </c>
      <c r="M2045" s="21">
        <v>0.25</v>
      </c>
      <c r="N2045" s="27"/>
      <c r="O2045" s="27"/>
      <c r="P2045" s="9" t="s">
        <v>17</v>
      </c>
      <c r="Q2045" s="9"/>
      <c r="T2045" s="24" t="str">
        <f t="shared" si="31"/>
        <v>PL2016CSR3</v>
      </c>
    </row>
    <row r="2046" spans="1:20" ht="15" customHeight="1">
      <c r="A2046" s="21" t="s">
        <v>51</v>
      </c>
      <c r="B2046" s="21" t="s">
        <v>1105</v>
      </c>
      <c r="C2046" s="21">
        <v>2016</v>
      </c>
      <c r="D2046" s="21" t="s">
        <v>6</v>
      </c>
      <c r="E2046" s="82" t="s">
        <v>2528</v>
      </c>
      <c r="F2046" s="21" t="s">
        <v>2</v>
      </c>
      <c r="G2046" s="82" t="s">
        <v>2529</v>
      </c>
      <c r="H2046" s="82" t="s">
        <v>906</v>
      </c>
      <c r="I2046" s="21">
        <v>0.25</v>
      </c>
      <c r="J2046" s="21" t="s">
        <v>1222</v>
      </c>
      <c r="K2046" s="82" t="s">
        <v>2531</v>
      </c>
      <c r="L2046" s="82" t="s">
        <v>906</v>
      </c>
      <c r="M2046" s="21">
        <v>0.25</v>
      </c>
      <c r="N2046" s="27"/>
      <c r="O2046" s="27"/>
      <c r="P2046" s="9" t="s">
        <v>17</v>
      </c>
      <c r="Q2046" s="9"/>
      <c r="T2046" s="24" t="str">
        <f t="shared" si="31"/>
        <v>PL2016CSR3</v>
      </c>
    </row>
    <row r="2047" spans="1:20" ht="15" customHeight="1">
      <c r="A2047" s="21" t="s">
        <v>51</v>
      </c>
      <c r="B2047" s="21" t="s">
        <v>1105</v>
      </c>
      <c r="C2047" s="21">
        <v>2017</v>
      </c>
      <c r="D2047" s="21" t="s">
        <v>4</v>
      </c>
      <c r="E2047" s="82" t="s">
        <v>2674</v>
      </c>
      <c r="F2047" s="21" t="s">
        <v>11</v>
      </c>
      <c r="G2047" s="82" t="s">
        <v>3814</v>
      </c>
      <c r="H2047" s="82" t="s">
        <v>906</v>
      </c>
      <c r="I2047" s="21">
        <v>0.25</v>
      </c>
      <c r="J2047" s="21" t="s">
        <v>1264</v>
      </c>
      <c r="K2047" s="82" t="s">
        <v>2675</v>
      </c>
      <c r="L2047" s="82" t="s">
        <v>906</v>
      </c>
      <c r="M2047" s="21">
        <v>0.25</v>
      </c>
      <c r="N2047" s="27"/>
      <c r="O2047" s="27"/>
      <c r="P2047" s="9" t="s">
        <v>17</v>
      </c>
      <c r="Q2047" s="9"/>
      <c r="T2047" s="24" t="str">
        <f t="shared" si="31"/>
        <v>PL2017CSR1</v>
      </c>
    </row>
    <row r="2048" spans="1:20" ht="15" customHeight="1">
      <c r="A2048" s="21" t="s">
        <v>51</v>
      </c>
      <c r="B2048" s="21" t="s">
        <v>1105</v>
      </c>
      <c r="C2048" s="21">
        <v>2017</v>
      </c>
      <c r="D2048" s="21" t="s">
        <v>4</v>
      </c>
      <c r="E2048" s="82" t="s">
        <v>2674</v>
      </c>
      <c r="F2048" s="21" t="s">
        <v>11</v>
      </c>
      <c r="G2048" s="82" t="s">
        <v>3814</v>
      </c>
      <c r="H2048" s="82" t="s">
        <v>906</v>
      </c>
      <c r="I2048" s="21">
        <v>0.25</v>
      </c>
      <c r="J2048" s="21" t="s">
        <v>1260</v>
      </c>
      <c r="K2048" s="82" t="s">
        <v>2676</v>
      </c>
      <c r="L2048" s="82" t="s">
        <v>907</v>
      </c>
      <c r="M2048" s="21">
        <v>0</v>
      </c>
      <c r="N2048" s="27"/>
      <c r="O2048" s="27"/>
      <c r="P2048" s="9" t="s">
        <v>17</v>
      </c>
      <c r="Q2048" s="9"/>
      <c r="T2048" s="24" t="str">
        <f t="shared" si="31"/>
        <v>PL2017CSR1</v>
      </c>
    </row>
    <row r="2049" spans="1:20" ht="15" customHeight="1">
      <c r="A2049" s="21" t="s">
        <v>51</v>
      </c>
      <c r="B2049" s="21" t="s">
        <v>1105</v>
      </c>
      <c r="C2049" s="21">
        <v>2017</v>
      </c>
      <c r="D2049" s="21" t="s">
        <v>5</v>
      </c>
      <c r="E2049" s="82" t="s">
        <v>3802</v>
      </c>
      <c r="F2049" s="21" t="s">
        <v>2</v>
      </c>
      <c r="G2049" s="82" t="s">
        <v>2677</v>
      </c>
      <c r="H2049" s="82" t="s">
        <v>906</v>
      </c>
      <c r="I2049" s="21">
        <v>0.25</v>
      </c>
      <c r="J2049" s="21" t="s">
        <v>1264</v>
      </c>
      <c r="K2049" s="82" t="s">
        <v>2678</v>
      </c>
      <c r="L2049" s="82" t="s">
        <v>906</v>
      </c>
      <c r="M2049" s="21">
        <v>0.25</v>
      </c>
      <c r="N2049" s="27"/>
      <c r="O2049" s="27"/>
      <c r="P2049" s="9" t="s">
        <v>17</v>
      </c>
      <c r="Q2049" s="9"/>
      <c r="T2049" s="24" t="str">
        <f t="shared" si="31"/>
        <v>PL2017CSR2</v>
      </c>
    </row>
    <row r="2050" spans="1:20" ht="15" customHeight="1">
      <c r="A2050" s="21" t="s">
        <v>51</v>
      </c>
      <c r="B2050" s="21" t="s">
        <v>1105</v>
      </c>
      <c r="C2050" s="21">
        <v>2017</v>
      </c>
      <c r="D2050" s="21" t="s">
        <v>5</v>
      </c>
      <c r="E2050" s="82" t="s">
        <v>3802</v>
      </c>
      <c r="F2050" s="21" t="s">
        <v>2</v>
      </c>
      <c r="G2050" s="82" t="s">
        <v>2677</v>
      </c>
      <c r="H2050" s="82" t="s">
        <v>906</v>
      </c>
      <c r="I2050" s="21">
        <v>0.25</v>
      </c>
      <c r="J2050" s="21" t="s">
        <v>1260</v>
      </c>
      <c r="K2050" s="82" t="s">
        <v>2679</v>
      </c>
      <c r="L2050" s="82" t="s">
        <v>907</v>
      </c>
      <c r="M2050" s="21">
        <v>0</v>
      </c>
      <c r="N2050" s="27"/>
      <c r="O2050" s="27"/>
      <c r="P2050" s="9" t="s">
        <v>17</v>
      </c>
      <c r="Q2050" s="9"/>
      <c r="T2050" s="24" t="str">
        <f t="shared" si="31"/>
        <v>PL2017CSR2</v>
      </c>
    </row>
    <row r="2051" spans="1:20" ht="15" customHeight="1">
      <c r="A2051" s="21" t="s">
        <v>51</v>
      </c>
      <c r="B2051" s="21" t="s">
        <v>1105</v>
      </c>
      <c r="C2051" s="21">
        <v>2017</v>
      </c>
      <c r="D2051" s="21" t="s">
        <v>6</v>
      </c>
      <c r="E2051" s="82" t="s">
        <v>2680</v>
      </c>
      <c r="F2051" s="21" t="s">
        <v>2</v>
      </c>
      <c r="G2051" s="82" t="s">
        <v>2681</v>
      </c>
      <c r="H2051" s="82" t="s">
        <v>906</v>
      </c>
      <c r="I2051" s="21">
        <v>0.25</v>
      </c>
      <c r="J2051" s="21" t="s">
        <v>1264</v>
      </c>
      <c r="K2051" s="82" t="s">
        <v>2682</v>
      </c>
      <c r="L2051" s="82" t="s">
        <v>907</v>
      </c>
      <c r="M2051" s="21">
        <v>0</v>
      </c>
      <c r="N2051" s="27"/>
      <c r="O2051" s="27"/>
      <c r="P2051" s="9" t="s">
        <v>17</v>
      </c>
      <c r="Q2051" s="9"/>
      <c r="T2051" s="24" t="str">
        <f t="shared" si="31"/>
        <v>PL2017CSR3</v>
      </c>
    </row>
    <row r="2052" spans="1:20" ht="15" customHeight="1">
      <c r="A2052" s="21" t="s">
        <v>51</v>
      </c>
      <c r="B2052" s="21" t="s">
        <v>1105</v>
      </c>
      <c r="C2052" s="21">
        <v>2017</v>
      </c>
      <c r="D2052" s="21" t="s">
        <v>6</v>
      </c>
      <c r="E2052" s="82" t="s">
        <v>2680</v>
      </c>
      <c r="F2052" s="21" t="s">
        <v>2</v>
      </c>
      <c r="G2052" s="82" t="s">
        <v>2681</v>
      </c>
      <c r="H2052" s="82" t="s">
        <v>906</v>
      </c>
      <c r="I2052" s="21">
        <v>0.25</v>
      </c>
      <c r="J2052" s="21" t="s">
        <v>1260</v>
      </c>
      <c r="K2052" s="82" t="s">
        <v>2683</v>
      </c>
      <c r="L2052" s="82" t="s">
        <v>906</v>
      </c>
      <c r="M2052" s="21">
        <v>0.25</v>
      </c>
      <c r="N2052" s="27"/>
      <c r="O2052" s="27"/>
      <c r="P2052" s="9" t="s">
        <v>17</v>
      </c>
      <c r="Q2052" s="9"/>
      <c r="T2052" s="24" t="str">
        <f t="shared" si="31"/>
        <v>PL2017CSR3</v>
      </c>
    </row>
    <row r="2053" spans="1:20" ht="15" customHeight="1">
      <c r="A2053" s="21" t="s">
        <v>51</v>
      </c>
      <c r="B2053" s="21" t="s">
        <v>1105</v>
      </c>
      <c r="C2053" s="21">
        <v>2018</v>
      </c>
      <c r="D2053" s="21" t="s">
        <v>4</v>
      </c>
      <c r="E2053" s="82" t="s">
        <v>3495</v>
      </c>
      <c r="F2053" s="21" t="s">
        <v>11</v>
      </c>
      <c r="G2053" s="82" t="s">
        <v>3796</v>
      </c>
      <c r="H2053" s="82" t="s">
        <v>906</v>
      </c>
      <c r="I2053" s="21">
        <v>0.25</v>
      </c>
      <c r="J2053" s="21" t="s">
        <v>1264</v>
      </c>
      <c r="K2053" s="82" t="s">
        <v>3722</v>
      </c>
      <c r="L2053" s="82" t="s">
        <v>906</v>
      </c>
      <c r="M2053" s="21">
        <v>0.25</v>
      </c>
      <c r="N2053" s="27"/>
      <c r="O2053" s="27"/>
      <c r="P2053" s="9" t="s">
        <v>17</v>
      </c>
      <c r="Q2053" s="9"/>
      <c r="T2053" s="24" t="str">
        <f t="shared" si="31"/>
        <v>PL2018CSR1</v>
      </c>
    </row>
    <row r="2054" spans="1:20" ht="15" customHeight="1">
      <c r="A2054" s="21" t="s">
        <v>51</v>
      </c>
      <c r="B2054" s="21" t="s">
        <v>1105</v>
      </c>
      <c r="C2054" s="21">
        <v>2018</v>
      </c>
      <c r="D2054" s="21" t="s">
        <v>5</v>
      </c>
      <c r="E2054" s="82" t="s">
        <v>3496</v>
      </c>
      <c r="F2054" s="21" t="s">
        <v>2</v>
      </c>
      <c r="G2054" s="82" t="s">
        <v>3723</v>
      </c>
      <c r="H2054" s="82" t="s">
        <v>907</v>
      </c>
      <c r="I2054" s="21">
        <v>0</v>
      </c>
      <c r="J2054" s="21" t="s">
        <v>1264</v>
      </c>
      <c r="K2054" s="82" t="s">
        <v>3724</v>
      </c>
      <c r="L2054" s="82" t="s">
        <v>906</v>
      </c>
      <c r="M2054" s="21">
        <v>0.25</v>
      </c>
      <c r="N2054" s="27"/>
      <c r="O2054" s="27"/>
      <c r="P2054" s="9" t="s">
        <v>17</v>
      </c>
      <c r="Q2054" s="9"/>
      <c r="T2054" s="24" t="str">
        <f t="shared" si="31"/>
        <v>PL2018CSR2</v>
      </c>
    </row>
    <row r="2055" spans="1:20" ht="15" customHeight="1">
      <c r="A2055" s="21" t="s">
        <v>51</v>
      </c>
      <c r="B2055" s="21" t="s">
        <v>1105</v>
      </c>
      <c r="C2055" s="21">
        <v>2018</v>
      </c>
      <c r="D2055" s="21" t="s">
        <v>5</v>
      </c>
      <c r="E2055" s="82" t="s">
        <v>3496</v>
      </c>
      <c r="F2055" s="21" t="s">
        <v>2</v>
      </c>
      <c r="G2055" s="82" t="s">
        <v>3723</v>
      </c>
      <c r="H2055" s="82" t="s">
        <v>907</v>
      </c>
      <c r="I2055" s="21">
        <v>0</v>
      </c>
      <c r="J2055" s="21" t="s">
        <v>1260</v>
      </c>
      <c r="K2055" s="82" t="s">
        <v>3725</v>
      </c>
      <c r="L2055" s="82" t="s">
        <v>907</v>
      </c>
      <c r="M2055" s="21">
        <v>0</v>
      </c>
      <c r="N2055" s="27"/>
      <c r="O2055" s="27"/>
      <c r="P2055" s="9" t="s">
        <v>17</v>
      </c>
      <c r="Q2055" s="9"/>
      <c r="T2055" s="24" t="str">
        <f t="shared" ref="T2055:T2118" si="32">A2055&amp;C2055&amp;D2055</f>
        <v>PL2018CSR2</v>
      </c>
    </row>
    <row r="2056" spans="1:20" ht="15" customHeight="1">
      <c r="A2056" s="21" t="s">
        <v>51</v>
      </c>
      <c r="B2056" s="21" t="s">
        <v>1105</v>
      </c>
      <c r="C2056" s="21">
        <v>2018</v>
      </c>
      <c r="D2056" s="21" t="s">
        <v>6</v>
      </c>
      <c r="E2056" s="82" t="s">
        <v>3497</v>
      </c>
      <c r="F2056" s="21" t="s">
        <v>2</v>
      </c>
      <c r="G2056" s="82" t="s">
        <v>3726</v>
      </c>
      <c r="H2056" s="82" t="s">
        <v>906</v>
      </c>
      <c r="I2056" s="21">
        <v>0.25</v>
      </c>
      <c r="J2056" s="21" t="s">
        <v>1264</v>
      </c>
      <c r="K2056" s="82" t="s">
        <v>3727</v>
      </c>
      <c r="L2056" s="82" t="s">
        <v>906</v>
      </c>
      <c r="M2056" s="21">
        <v>0.25</v>
      </c>
      <c r="N2056" s="27"/>
      <c r="O2056" s="27"/>
      <c r="Q2056" s="9"/>
      <c r="T2056" s="24" t="str">
        <f t="shared" si="32"/>
        <v>PL2018CSR3</v>
      </c>
    </row>
    <row r="2057" spans="1:20" ht="15" customHeight="1">
      <c r="A2057" s="21" t="s">
        <v>51</v>
      </c>
      <c r="B2057" s="21" t="s">
        <v>1105</v>
      </c>
      <c r="C2057" s="21">
        <v>2018</v>
      </c>
      <c r="D2057" s="21" t="s">
        <v>6</v>
      </c>
      <c r="E2057" s="82" t="s">
        <v>3497</v>
      </c>
      <c r="F2057" s="21" t="s">
        <v>2</v>
      </c>
      <c r="G2057" s="82" t="s">
        <v>3726</v>
      </c>
      <c r="H2057" s="82" t="s">
        <v>906</v>
      </c>
      <c r="I2057" s="21">
        <v>0.25</v>
      </c>
      <c r="J2057" s="21" t="s">
        <v>1260</v>
      </c>
      <c r="K2057" s="82" t="s">
        <v>3728</v>
      </c>
      <c r="L2057" s="82" t="s">
        <v>906</v>
      </c>
      <c r="M2057" s="21">
        <v>0.25</v>
      </c>
      <c r="N2057" s="27"/>
      <c r="O2057" s="27"/>
      <c r="Q2057" s="9"/>
      <c r="T2057" s="24" t="str">
        <f t="shared" si="32"/>
        <v>PL2018CSR3</v>
      </c>
    </row>
    <row r="2058" spans="1:20" ht="15" customHeight="1">
      <c r="A2058" s="21" t="s">
        <v>51</v>
      </c>
      <c r="B2058" s="21" t="s">
        <v>1105</v>
      </c>
      <c r="C2058" s="21">
        <v>2018</v>
      </c>
      <c r="D2058" s="21" t="s">
        <v>6</v>
      </c>
      <c r="E2058" s="82" t="s">
        <v>3497</v>
      </c>
      <c r="F2058" s="21" t="s">
        <v>2</v>
      </c>
      <c r="G2058" s="82" t="s">
        <v>3726</v>
      </c>
      <c r="H2058" s="82" t="s">
        <v>906</v>
      </c>
      <c r="I2058" s="21">
        <v>0.25</v>
      </c>
      <c r="J2058" s="21" t="s">
        <v>1261</v>
      </c>
      <c r="K2058" s="82" t="s">
        <v>3729</v>
      </c>
      <c r="L2058" s="82" t="s">
        <v>907</v>
      </c>
      <c r="M2058" s="21">
        <v>0</v>
      </c>
      <c r="N2058" s="27"/>
      <c r="O2058" s="27"/>
      <c r="Q2058" s="9"/>
      <c r="T2058" s="24" t="str">
        <f t="shared" si="32"/>
        <v>PL2018CSR3</v>
      </c>
    </row>
    <row r="2059" spans="1:20" ht="15" customHeight="1">
      <c r="A2059" s="21" t="s">
        <v>51</v>
      </c>
      <c r="B2059" s="21" t="s">
        <v>1105</v>
      </c>
      <c r="C2059" s="21">
        <v>2019</v>
      </c>
      <c r="D2059" s="21" t="s">
        <v>4</v>
      </c>
      <c r="E2059" s="82" t="s">
        <v>3962</v>
      </c>
      <c r="F2059" s="21" t="s">
        <v>11</v>
      </c>
      <c r="G2059" s="82" t="s">
        <v>4328</v>
      </c>
      <c r="H2059" s="82" t="s">
        <v>906</v>
      </c>
      <c r="I2059" s="21">
        <v>0.25</v>
      </c>
      <c r="J2059" s="21" t="s">
        <v>1264</v>
      </c>
      <c r="K2059" s="82" t="s">
        <v>4326</v>
      </c>
      <c r="L2059" s="82" t="s">
        <v>2119</v>
      </c>
      <c r="M2059" s="21" t="s">
        <v>2119</v>
      </c>
      <c r="N2059" s="27"/>
      <c r="O2059" s="27"/>
      <c r="Q2059" s="9"/>
      <c r="T2059" s="24" t="str">
        <f t="shared" si="32"/>
        <v>PL2019CSR1</v>
      </c>
    </row>
    <row r="2060" spans="1:20" ht="15" customHeight="1">
      <c r="A2060" s="21" t="s">
        <v>51</v>
      </c>
      <c r="B2060" s="21" t="s">
        <v>1105</v>
      </c>
      <c r="C2060" s="21">
        <v>2019</v>
      </c>
      <c r="D2060" s="21" t="s">
        <v>4</v>
      </c>
      <c r="E2060" s="82" t="s">
        <v>3962</v>
      </c>
      <c r="F2060" s="21" t="s">
        <v>11</v>
      </c>
      <c r="G2060" s="82" t="s">
        <v>4328</v>
      </c>
      <c r="H2060" s="82" t="s">
        <v>906</v>
      </c>
      <c r="I2060" s="21">
        <v>0.25</v>
      </c>
      <c r="J2060" s="21" t="s">
        <v>1260</v>
      </c>
      <c r="K2060" s="82" t="s">
        <v>4327</v>
      </c>
      <c r="L2060" s="82" t="s">
        <v>906</v>
      </c>
      <c r="M2060" s="21">
        <v>0.25</v>
      </c>
      <c r="N2060" s="27"/>
      <c r="O2060" s="27"/>
      <c r="Q2060" s="9"/>
      <c r="T2060" s="24" t="str">
        <f t="shared" si="32"/>
        <v>PL2019CSR1</v>
      </c>
    </row>
    <row r="2061" spans="1:20" ht="15" customHeight="1">
      <c r="A2061" s="21" t="s">
        <v>51</v>
      </c>
      <c r="B2061" s="21" t="s">
        <v>1105</v>
      </c>
      <c r="C2061" s="21">
        <v>2019</v>
      </c>
      <c r="D2061" s="21" t="s">
        <v>5</v>
      </c>
      <c r="E2061" s="82" t="s">
        <v>3963</v>
      </c>
      <c r="F2061" s="21" t="s">
        <v>2</v>
      </c>
      <c r="G2061" s="82" t="s">
        <v>4332</v>
      </c>
      <c r="H2061" s="82" t="s">
        <v>906</v>
      </c>
      <c r="I2061" s="21">
        <v>0.25</v>
      </c>
      <c r="J2061" s="21" t="s">
        <v>1264</v>
      </c>
      <c r="K2061" s="82" t="s">
        <v>4329</v>
      </c>
      <c r="L2061" s="82" t="s">
        <v>907</v>
      </c>
      <c r="M2061" s="21">
        <v>0</v>
      </c>
      <c r="N2061" s="27"/>
      <c r="O2061" s="27"/>
      <c r="Q2061" s="9"/>
      <c r="T2061" s="24" t="str">
        <f t="shared" si="32"/>
        <v>PL2019CSR2</v>
      </c>
    </row>
    <row r="2062" spans="1:20" ht="15" customHeight="1">
      <c r="A2062" s="21" t="s">
        <v>51</v>
      </c>
      <c r="B2062" s="21" t="s">
        <v>1105</v>
      </c>
      <c r="C2062" s="21">
        <v>2019</v>
      </c>
      <c r="D2062" s="21" t="s">
        <v>5</v>
      </c>
      <c r="E2062" s="82" t="s">
        <v>3963</v>
      </c>
      <c r="F2062" s="21" t="s">
        <v>2</v>
      </c>
      <c r="G2062" s="82" t="s">
        <v>4332</v>
      </c>
      <c r="H2062" s="82" t="s">
        <v>906</v>
      </c>
      <c r="I2062" s="21">
        <v>0.25</v>
      </c>
      <c r="J2062" s="21" t="s">
        <v>1260</v>
      </c>
      <c r="K2062" s="82" t="s">
        <v>4330</v>
      </c>
      <c r="L2062" s="82" t="s">
        <v>906</v>
      </c>
      <c r="M2062" s="21">
        <v>0.25</v>
      </c>
      <c r="N2062" s="27"/>
      <c r="O2062" s="27"/>
      <c r="Q2062" s="9"/>
      <c r="T2062" s="24" t="str">
        <f t="shared" si="32"/>
        <v>PL2019CSR2</v>
      </c>
    </row>
    <row r="2063" spans="1:20" ht="15" customHeight="1">
      <c r="A2063" s="21" t="s">
        <v>51</v>
      </c>
      <c r="B2063" s="21" t="s">
        <v>1105</v>
      </c>
      <c r="C2063" s="21">
        <v>2019</v>
      </c>
      <c r="D2063" s="21" t="s">
        <v>5</v>
      </c>
      <c r="E2063" s="82" t="s">
        <v>3963</v>
      </c>
      <c r="F2063" s="21" t="s">
        <v>2</v>
      </c>
      <c r="G2063" s="82" t="s">
        <v>4332</v>
      </c>
      <c r="H2063" s="82" t="s">
        <v>906</v>
      </c>
      <c r="I2063" s="21">
        <v>0.25</v>
      </c>
      <c r="J2063" s="21" t="s">
        <v>1261</v>
      </c>
      <c r="K2063" s="82" t="s">
        <v>4331</v>
      </c>
      <c r="L2063" s="82" t="s">
        <v>906</v>
      </c>
      <c r="M2063" s="21">
        <v>0.25</v>
      </c>
      <c r="N2063" s="27"/>
      <c r="O2063" s="27"/>
      <c r="Q2063" s="9"/>
      <c r="T2063" s="24" t="str">
        <f t="shared" si="32"/>
        <v>PL2019CSR2</v>
      </c>
    </row>
    <row r="2064" spans="1:20" ht="15" customHeight="1">
      <c r="A2064" s="21" t="s">
        <v>51</v>
      </c>
      <c r="B2064" s="21" t="s">
        <v>1105</v>
      </c>
      <c r="C2064" s="21">
        <v>2019</v>
      </c>
      <c r="D2064" s="21" t="s">
        <v>6</v>
      </c>
      <c r="E2064" s="82" t="s">
        <v>3964</v>
      </c>
      <c r="F2064" s="21" t="s">
        <v>2</v>
      </c>
      <c r="G2064" s="82" t="s">
        <v>4341</v>
      </c>
      <c r="H2064" s="82" t="s">
        <v>906</v>
      </c>
      <c r="I2064" s="21">
        <v>0.25</v>
      </c>
      <c r="J2064" s="21" t="s">
        <v>1264</v>
      </c>
      <c r="K2064" s="82" t="s">
        <v>4333</v>
      </c>
      <c r="L2064" s="82" t="s">
        <v>1</v>
      </c>
      <c r="M2064" s="21">
        <v>0.5</v>
      </c>
      <c r="N2064" s="27"/>
      <c r="O2064" s="27"/>
      <c r="Q2064" s="9"/>
      <c r="T2064" s="24" t="str">
        <f t="shared" si="32"/>
        <v>PL2019CSR3</v>
      </c>
    </row>
    <row r="2065" spans="1:20" ht="15" customHeight="1">
      <c r="A2065" s="21" t="s">
        <v>51</v>
      </c>
      <c r="B2065" s="21" t="s">
        <v>1105</v>
      </c>
      <c r="C2065" s="21">
        <v>2019</v>
      </c>
      <c r="D2065" s="21" t="s">
        <v>6</v>
      </c>
      <c r="E2065" s="82" t="s">
        <v>3964</v>
      </c>
      <c r="F2065" s="21" t="s">
        <v>2</v>
      </c>
      <c r="G2065" s="82" t="s">
        <v>4341</v>
      </c>
      <c r="H2065" s="82" t="s">
        <v>906</v>
      </c>
      <c r="I2065" s="21">
        <v>0.25</v>
      </c>
      <c r="J2065" s="21" t="s">
        <v>1260</v>
      </c>
      <c r="K2065" s="82" t="s">
        <v>4334</v>
      </c>
      <c r="L2065" s="82" t="s">
        <v>906</v>
      </c>
      <c r="M2065" s="21">
        <v>0.25</v>
      </c>
      <c r="N2065" s="27"/>
      <c r="O2065" s="27"/>
      <c r="Q2065" s="9"/>
      <c r="T2065" s="24" t="str">
        <f t="shared" si="32"/>
        <v>PL2019CSR3</v>
      </c>
    </row>
    <row r="2066" spans="1:20" ht="15" customHeight="1">
      <c r="A2066" s="21" t="s">
        <v>51</v>
      </c>
      <c r="B2066" s="21" t="s">
        <v>1105</v>
      </c>
      <c r="C2066" s="21">
        <v>2019</v>
      </c>
      <c r="D2066" s="21" t="s">
        <v>6</v>
      </c>
      <c r="E2066" s="82" t="s">
        <v>3964</v>
      </c>
      <c r="F2066" s="21" t="s">
        <v>2</v>
      </c>
      <c r="G2066" s="82" t="s">
        <v>4341</v>
      </c>
      <c r="H2066" s="82" t="s">
        <v>906</v>
      </c>
      <c r="I2066" s="21">
        <v>0.25</v>
      </c>
      <c r="J2066" s="21" t="s">
        <v>1261</v>
      </c>
      <c r="K2066" s="82" t="s">
        <v>4335</v>
      </c>
      <c r="L2066" s="82" t="s">
        <v>906</v>
      </c>
      <c r="M2066" s="21">
        <v>0.25</v>
      </c>
      <c r="N2066" s="27"/>
      <c r="O2066" s="27"/>
      <c r="Q2066" s="9"/>
      <c r="T2066" s="24" t="str">
        <f t="shared" si="32"/>
        <v>PL2019CSR3</v>
      </c>
    </row>
    <row r="2067" spans="1:20" ht="15" customHeight="1">
      <c r="A2067" s="21" t="s">
        <v>51</v>
      </c>
      <c r="B2067" s="21" t="s">
        <v>1105</v>
      </c>
      <c r="C2067" s="21">
        <v>2019</v>
      </c>
      <c r="D2067" s="21" t="s">
        <v>6</v>
      </c>
      <c r="E2067" s="82" t="s">
        <v>3964</v>
      </c>
      <c r="F2067" s="21" t="s">
        <v>2</v>
      </c>
      <c r="G2067" s="82" t="s">
        <v>4341</v>
      </c>
      <c r="H2067" s="82" t="s">
        <v>906</v>
      </c>
      <c r="I2067" s="21">
        <v>0.25</v>
      </c>
      <c r="J2067" s="21" t="s">
        <v>1262</v>
      </c>
      <c r="K2067" s="82" t="s">
        <v>4336</v>
      </c>
      <c r="L2067" s="82" t="s">
        <v>1</v>
      </c>
      <c r="M2067" s="21">
        <v>0.5</v>
      </c>
      <c r="N2067" s="27"/>
      <c r="O2067" s="27"/>
      <c r="Q2067" s="9"/>
      <c r="T2067" s="24" t="str">
        <f t="shared" si="32"/>
        <v>PL2019CSR3</v>
      </c>
    </row>
    <row r="2068" spans="1:20" ht="15" customHeight="1">
      <c r="A2068" s="21" t="s">
        <v>51</v>
      </c>
      <c r="B2068" s="21" t="s">
        <v>1105</v>
      </c>
      <c r="C2068" s="21">
        <v>2019</v>
      </c>
      <c r="D2068" s="21" t="s">
        <v>6</v>
      </c>
      <c r="E2068" s="82" t="s">
        <v>3964</v>
      </c>
      <c r="F2068" s="21" t="s">
        <v>2</v>
      </c>
      <c r="G2068" s="82" t="s">
        <v>4341</v>
      </c>
      <c r="H2068" s="82" t="s">
        <v>906</v>
      </c>
      <c r="I2068" s="21">
        <v>0.25</v>
      </c>
      <c r="J2068" s="21" t="s">
        <v>1263</v>
      </c>
      <c r="K2068" s="82" t="s">
        <v>4337</v>
      </c>
      <c r="L2068" s="82" t="s">
        <v>1</v>
      </c>
      <c r="M2068" s="21">
        <v>0.5</v>
      </c>
      <c r="N2068" s="27"/>
      <c r="O2068" s="27"/>
      <c r="Q2068" s="9"/>
      <c r="T2068" s="24" t="str">
        <f t="shared" si="32"/>
        <v>PL2019CSR3</v>
      </c>
    </row>
    <row r="2069" spans="1:20" ht="15" customHeight="1">
      <c r="A2069" s="21" t="s">
        <v>51</v>
      </c>
      <c r="B2069" s="21" t="s">
        <v>1105</v>
      </c>
      <c r="C2069" s="21">
        <v>2019</v>
      </c>
      <c r="D2069" s="21" t="s">
        <v>6</v>
      </c>
      <c r="E2069" s="82" t="s">
        <v>3964</v>
      </c>
      <c r="F2069" s="21" t="s">
        <v>2</v>
      </c>
      <c r="G2069" s="82" t="s">
        <v>4341</v>
      </c>
      <c r="H2069" s="82" t="s">
        <v>906</v>
      </c>
      <c r="I2069" s="21">
        <v>0.25</v>
      </c>
      <c r="J2069" s="21" t="s">
        <v>1310</v>
      </c>
      <c r="K2069" s="82" t="s">
        <v>4338</v>
      </c>
      <c r="L2069" s="82" t="s">
        <v>906</v>
      </c>
      <c r="M2069" s="21">
        <v>0.25</v>
      </c>
      <c r="N2069" s="27"/>
      <c r="O2069" s="27"/>
      <c r="Q2069" s="9"/>
      <c r="T2069" s="24" t="str">
        <f t="shared" si="32"/>
        <v>PL2019CSR3</v>
      </c>
    </row>
    <row r="2070" spans="1:20" ht="15" customHeight="1">
      <c r="A2070" s="21" t="s">
        <v>51</v>
      </c>
      <c r="B2070" s="21" t="s">
        <v>1105</v>
      </c>
      <c r="C2070" s="21">
        <v>2019</v>
      </c>
      <c r="D2070" s="21" t="s">
        <v>6</v>
      </c>
      <c r="E2070" s="82" t="s">
        <v>3964</v>
      </c>
      <c r="F2070" s="21" t="s">
        <v>2</v>
      </c>
      <c r="G2070" s="82" t="s">
        <v>4341</v>
      </c>
      <c r="H2070" s="82" t="s">
        <v>906</v>
      </c>
      <c r="I2070" s="21">
        <v>0.25</v>
      </c>
      <c r="J2070" s="21" t="s">
        <v>1311</v>
      </c>
      <c r="K2070" s="82" t="s">
        <v>4339</v>
      </c>
      <c r="L2070" s="82" t="s">
        <v>906</v>
      </c>
      <c r="M2070" s="21">
        <v>0.25</v>
      </c>
      <c r="N2070" s="27"/>
      <c r="O2070" s="27"/>
      <c r="Q2070" s="9"/>
      <c r="T2070" s="24" t="str">
        <f t="shared" si="32"/>
        <v>PL2019CSR3</v>
      </c>
    </row>
    <row r="2071" spans="1:20" ht="15" customHeight="1">
      <c r="A2071" s="21" t="s">
        <v>51</v>
      </c>
      <c r="B2071" s="21" t="s">
        <v>1105</v>
      </c>
      <c r="C2071" s="21">
        <v>2019</v>
      </c>
      <c r="D2071" s="21" t="s">
        <v>6</v>
      </c>
      <c r="E2071" s="82" t="s">
        <v>3964</v>
      </c>
      <c r="F2071" s="21" t="s">
        <v>2</v>
      </c>
      <c r="G2071" s="82" t="s">
        <v>4341</v>
      </c>
      <c r="H2071" s="82" t="s">
        <v>906</v>
      </c>
      <c r="I2071" s="21">
        <v>0.25</v>
      </c>
      <c r="J2071" s="21" t="s">
        <v>1335</v>
      </c>
      <c r="K2071" s="82" t="s">
        <v>4340</v>
      </c>
      <c r="L2071" s="82" t="s">
        <v>907</v>
      </c>
      <c r="M2071" s="21">
        <v>0</v>
      </c>
      <c r="N2071" s="27"/>
      <c r="O2071" s="27"/>
      <c r="Q2071" s="9"/>
      <c r="T2071" s="24" t="str">
        <f t="shared" si="32"/>
        <v>PL2019CSR3</v>
      </c>
    </row>
    <row r="2072" spans="1:20" ht="15" customHeight="1">
      <c r="A2072" s="88" t="s">
        <v>51</v>
      </c>
      <c r="B2072" s="88" t="s">
        <v>1105</v>
      </c>
      <c r="C2072" s="88">
        <v>2020</v>
      </c>
      <c r="D2072" s="88" t="s">
        <v>4</v>
      </c>
      <c r="E2072" s="89" t="s">
        <v>4527</v>
      </c>
      <c r="F2072" s="88" t="s">
        <v>11</v>
      </c>
      <c r="G2072" s="89"/>
      <c r="H2072" s="89"/>
      <c r="I2072" s="88"/>
      <c r="J2072" s="88"/>
      <c r="K2072" s="89"/>
      <c r="L2072" s="89"/>
      <c r="M2072" s="88"/>
      <c r="N2072" s="27"/>
      <c r="O2072" s="27"/>
      <c r="Q2072" s="9"/>
      <c r="T2072" s="24" t="str">
        <f t="shared" si="32"/>
        <v>PL2020CSR1</v>
      </c>
    </row>
    <row r="2073" spans="1:20" ht="15" customHeight="1">
      <c r="A2073" s="88" t="s">
        <v>51</v>
      </c>
      <c r="B2073" s="88" t="s">
        <v>1105</v>
      </c>
      <c r="C2073" s="88">
        <v>2020</v>
      </c>
      <c r="D2073" s="88" t="s">
        <v>5</v>
      </c>
      <c r="E2073" s="89" t="s">
        <v>4528</v>
      </c>
      <c r="F2073" s="88" t="s">
        <v>2</v>
      </c>
      <c r="G2073" s="89"/>
      <c r="H2073" s="89"/>
      <c r="I2073" s="88"/>
      <c r="J2073" s="88"/>
      <c r="K2073" s="89"/>
      <c r="L2073" s="89"/>
      <c r="M2073" s="88"/>
      <c r="N2073" s="27"/>
      <c r="O2073" s="27"/>
      <c r="Q2073" s="9"/>
      <c r="T2073" s="24" t="str">
        <f t="shared" si="32"/>
        <v>PL2020CSR2</v>
      </c>
    </row>
    <row r="2074" spans="1:20" ht="15" customHeight="1">
      <c r="A2074" s="88" t="s">
        <v>51</v>
      </c>
      <c r="B2074" s="88" t="s">
        <v>1105</v>
      </c>
      <c r="C2074" s="88">
        <v>2020</v>
      </c>
      <c r="D2074" s="88" t="s">
        <v>6</v>
      </c>
      <c r="E2074" s="89" t="s">
        <v>4529</v>
      </c>
      <c r="F2074" s="88" t="s">
        <v>2</v>
      </c>
      <c r="G2074" s="89"/>
      <c r="H2074" s="89"/>
      <c r="I2074" s="88"/>
      <c r="J2074" s="88"/>
      <c r="K2074" s="89"/>
      <c r="L2074" s="89"/>
      <c r="M2074" s="88"/>
      <c r="N2074" s="27"/>
      <c r="O2074" s="27"/>
      <c r="Q2074" s="9"/>
      <c r="T2074" s="24" t="str">
        <f t="shared" si="32"/>
        <v>PL2020CSR3</v>
      </c>
    </row>
    <row r="2075" spans="1:20" ht="15" customHeight="1">
      <c r="A2075" s="88" t="s">
        <v>51</v>
      </c>
      <c r="B2075" s="88" t="s">
        <v>1105</v>
      </c>
      <c r="C2075" s="88">
        <v>2020</v>
      </c>
      <c r="D2075" s="88" t="s">
        <v>7</v>
      </c>
      <c r="E2075" s="89" t="s">
        <v>4530</v>
      </c>
      <c r="F2075" s="88" t="s">
        <v>2</v>
      </c>
      <c r="G2075" s="89"/>
      <c r="H2075" s="89"/>
      <c r="I2075" s="88"/>
      <c r="J2075" s="88"/>
      <c r="K2075" s="89"/>
      <c r="L2075" s="89"/>
      <c r="M2075" s="88"/>
      <c r="N2075" s="27"/>
      <c r="O2075" s="27"/>
      <c r="Q2075" s="9"/>
      <c r="T2075" s="24" t="str">
        <f t="shared" si="32"/>
        <v>PL2020CSR4</v>
      </c>
    </row>
    <row r="2076" spans="1:20" ht="15" customHeight="1">
      <c r="A2076" s="20" t="s">
        <v>52</v>
      </c>
      <c r="B2076" s="20" t="s">
        <v>34</v>
      </c>
      <c r="C2076" s="20">
        <v>2014</v>
      </c>
      <c r="D2076" s="20" t="s">
        <v>4</v>
      </c>
      <c r="E2076" s="18" t="s">
        <v>311</v>
      </c>
      <c r="F2076" s="20" t="s">
        <v>11</v>
      </c>
      <c r="G2076" s="18" t="s">
        <v>312</v>
      </c>
      <c r="H2076" s="18" t="s">
        <v>1</v>
      </c>
      <c r="I2076" s="20">
        <v>0.5</v>
      </c>
      <c r="J2076" s="21" t="s">
        <v>1221</v>
      </c>
      <c r="K2076" s="18" t="s">
        <v>3190</v>
      </c>
      <c r="L2076" s="18" t="s">
        <v>1</v>
      </c>
      <c r="M2076" s="21">
        <v>0.5</v>
      </c>
      <c r="N2076" s="27"/>
      <c r="O2076" s="27"/>
      <c r="Q2076" s="9"/>
      <c r="T2076" s="24" t="str">
        <f t="shared" si="32"/>
        <v>PT2014CSR1</v>
      </c>
    </row>
    <row r="2077" spans="1:20" ht="15" customHeight="1">
      <c r="A2077" s="20" t="s">
        <v>52</v>
      </c>
      <c r="B2077" s="20" t="s">
        <v>34</v>
      </c>
      <c r="C2077" s="20">
        <v>2014</v>
      </c>
      <c r="D2077" s="20" t="s">
        <v>4</v>
      </c>
      <c r="E2077" s="18" t="s">
        <v>311</v>
      </c>
      <c r="F2077" s="20" t="s">
        <v>11</v>
      </c>
      <c r="G2077" s="18" t="s">
        <v>312</v>
      </c>
      <c r="H2077" s="18" t="s">
        <v>1</v>
      </c>
      <c r="I2077" s="20">
        <v>0.5</v>
      </c>
      <c r="J2077" s="21" t="s">
        <v>1222</v>
      </c>
      <c r="K2077" s="18" t="s">
        <v>3191</v>
      </c>
      <c r="L2077" s="18" t="s">
        <v>906</v>
      </c>
      <c r="M2077" s="21">
        <v>0.25</v>
      </c>
      <c r="N2077" s="27"/>
      <c r="O2077" s="27"/>
      <c r="Q2077" s="9"/>
      <c r="T2077" s="24" t="str">
        <f t="shared" si="32"/>
        <v>PT2014CSR1</v>
      </c>
    </row>
    <row r="2078" spans="1:20" ht="15" customHeight="1">
      <c r="A2078" s="20" t="s">
        <v>52</v>
      </c>
      <c r="B2078" s="20" t="s">
        <v>34</v>
      </c>
      <c r="C2078" s="20">
        <v>2014</v>
      </c>
      <c r="D2078" s="20" t="s">
        <v>4</v>
      </c>
      <c r="E2078" s="18" t="s">
        <v>311</v>
      </c>
      <c r="F2078" s="20" t="s">
        <v>11</v>
      </c>
      <c r="G2078" s="18" t="s">
        <v>312</v>
      </c>
      <c r="H2078" s="18" t="s">
        <v>1</v>
      </c>
      <c r="I2078" s="20">
        <v>0.5</v>
      </c>
      <c r="J2078" s="21" t="s">
        <v>1223</v>
      </c>
      <c r="K2078" s="18" t="s">
        <v>3192</v>
      </c>
      <c r="L2078" s="18" t="s">
        <v>1</v>
      </c>
      <c r="M2078" s="21">
        <v>0.5</v>
      </c>
      <c r="N2078" s="27"/>
      <c r="O2078" s="27"/>
      <c r="Q2078" s="9"/>
      <c r="T2078" s="24" t="str">
        <f t="shared" si="32"/>
        <v>PT2014CSR1</v>
      </c>
    </row>
    <row r="2079" spans="1:20" ht="15" customHeight="1">
      <c r="A2079" s="20" t="s">
        <v>52</v>
      </c>
      <c r="B2079" s="20" t="s">
        <v>34</v>
      </c>
      <c r="C2079" s="20">
        <v>2014</v>
      </c>
      <c r="D2079" s="20" t="s">
        <v>4</v>
      </c>
      <c r="E2079" s="18" t="s">
        <v>311</v>
      </c>
      <c r="F2079" s="20" t="s">
        <v>11</v>
      </c>
      <c r="G2079" s="18" t="s">
        <v>312</v>
      </c>
      <c r="H2079" s="18" t="s">
        <v>1</v>
      </c>
      <c r="I2079" s="20">
        <v>0.5</v>
      </c>
      <c r="J2079" s="21" t="s">
        <v>1224</v>
      </c>
      <c r="K2079" s="18" t="s">
        <v>3193</v>
      </c>
      <c r="L2079" s="18" t="s">
        <v>1</v>
      </c>
      <c r="M2079" s="21">
        <v>0.5</v>
      </c>
      <c r="N2079" s="27"/>
      <c r="O2079" s="27"/>
      <c r="Q2079" s="9"/>
      <c r="T2079" s="24" t="str">
        <f t="shared" si="32"/>
        <v>PT2014CSR1</v>
      </c>
    </row>
    <row r="2080" spans="1:20" ht="15" customHeight="1">
      <c r="A2080" s="20" t="s">
        <v>52</v>
      </c>
      <c r="B2080" s="20" t="s">
        <v>34</v>
      </c>
      <c r="C2080" s="20">
        <v>2014</v>
      </c>
      <c r="D2080" s="20" t="s">
        <v>4</v>
      </c>
      <c r="E2080" s="18" t="s">
        <v>311</v>
      </c>
      <c r="F2080" s="20" t="s">
        <v>11</v>
      </c>
      <c r="G2080" s="18" t="s">
        <v>312</v>
      </c>
      <c r="H2080" s="18" t="s">
        <v>1</v>
      </c>
      <c r="I2080" s="20">
        <v>0.5</v>
      </c>
      <c r="J2080" s="21" t="s">
        <v>1225</v>
      </c>
      <c r="K2080" s="18" t="s">
        <v>3194</v>
      </c>
      <c r="L2080" s="18" t="s">
        <v>1</v>
      </c>
      <c r="M2080" s="21">
        <v>0.5</v>
      </c>
      <c r="N2080" s="27"/>
      <c r="O2080" s="27"/>
      <c r="P2080" s="9" t="s">
        <v>17</v>
      </c>
      <c r="Q2080" s="9"/>
      <c r="T2080" s="24" t="str">
        <f t="shared" si="32"/>
        <v>PT2014CSR1</v>
      </c>
    </row>
    <row r="2081" spans="1:20" ht="15" customHeight="1">
      <c r="A2081" s="20" t="s">
        <v>52</v>
      </c>
      <c r="B2081" s="20" t="s">
        <v>34</v>
      </c>
      <c r="C2081" s="20">
        <v>2014</v>
      </c>
      <c r="D2081" s="20" t="s">
        <v>5</v>
      </c>
      <c r="E2081" s="18" t="s">
        <v>313</v>
      </c>
      <c r="F2081" s="20" t="s">
        <v>2</v>
      </c>
      <c r="G2081" s="18" t="s">
        <v>314</v>
      </c>
      <c r="H2081" s="18" t="s">
        <v>1</v>
      </c>
      <c r="I2081" s="20">
        <v>0.5</v>
      </c>
      <c r="J2081" s="21" t="s">
        <v>1221</v>
      </c>
      <c r="K2081" s="18" t="s">
        <v>3195</v>
      </c>
      <c r="L2081" s="18" t="s">
        <v>906</v>
      </c>
      <c r="M2081" s="21">
        <v>0.25</v>
      </c>
      <c r="N2081" s="27"/>
      <c r="O2081" s="27"/>
      <c r="P2081" s="9" t="s">
        <v>17</v>
      </c>
      <c r="Q2081" s="9"/>
      <c r="T2081" s="24" t="str">
        <f t="shared" si="32"/>
        <v>PT2014CSR2</v>
      </c>
    </row>
    <row r="2082" spans="1:20" ht="15" customHeight="1">
      <c r="A2082" s="20" t="s">
        <v>52</v>
      </c>
      <c r="B2082" s="20" t="s">
        <v>34</v>
      </c>
      <c r="C2082" s="20">
        <v>2014</v>
      </c>
      <c r="D2082" s="20" t="s">
        <v>5</v>
      </c>
      <c r="E2082" s="18" t="s">
        <v>313</v>
      </c>
      <c r="F2082" s="20" t="s">
        <v>2</v>
      </c>
      <c r="G2082" s="18" t="s">
        <v>314</v>
      </c>
      <c r="H2082" s="18" t="s">
        <v>1</v>
      </c>
      <c r="I2082" s="20">
        <v>0.5</v>
      </c>
      <c r="J2082" s="21" t="s">
        <v>1222</v>
      </c>
      <c r="K2082" s="18" t="s">
        <v>3196</v>
      </c>
      <c r="L2082" s="18" t="s">
        <v>1</v>
      </c>
      <c r="M2082" s="21">
        <v>0.5</v>
      </c>
      <c r="N2082" s="27"/>
      <c r="O2082" s="27"/>
      <c r="P2082" s="9" t="s">
        <v>17</v>
      </c>
      <c r="Q2082" s="9"/>
      <c r="T2082" s="24" t="str">
        <f t="shared" si="32"/>
        <v>PT2014CSR2</v>
      </c>
    </row>
    <row r="2083" spans="1:20" ht="15" customHeight="1">
      <c r="A2083" s="20" t="s">
        <v>52</v>
      </c>
      <c r="B2083" s="20" t="s">
        <v>34</v>
      </c>
      <c r="C2083" s="20">
        <v>2014</v>
      </c>
      <c r="D2083" s="20" t="s">
        <v>5</v>
      </c>
      <c r="E2083" s="18" t="s">
        <v>313</v>
      </c>
      <c r="F2083" s="20" t="s">
        <v>2</v>
      </c>
      <c r="G2083" s="18" t="s">
        <v>314</v>
      </c>
      <c r="H2083" s="18" t="s">
        <v>1</v>
      </c>
      <c r="I2083" s="20">
        <v>0.5</v>
      </c>
      <c r="J2083" s="21" t="s">
        <v>1223</v>
      </c>
      <c r="K2083" s="18" t="s">
        <v>3197</v>
      </c>
      <c r="L2083" s="18" t="s">
        <v>906</v>
      </c>
      <c r="M2083" s="21">
        <v>0.25</v>
      </c>
      <c r="N2083" s="27"/>
      <c r="O2083" s="27"/>
      <c r="P2083" s="9" t="s">
        <v>17</v>
      </c>
      <c r="Q2083" s="9"/>
      <c r="T2083" s="24" t="str">
        <f t="shared" si="32"/>
        <v>PT2014CSR2</v>
      </c>
    </row>
    <row r="2084" spans="1:20" ht="15" customHeight="1">
      <c r="A2084" s="20" t="s">
        <v>52</v>
      </c>
      <c r="B2084" s="20" t="s">
        <v>34</v>
      </c>
      <c r="C2084" s="20">
        <v>2014</v>
      </c>
      <c r="D2084" s="20" t="s">
        <v>5</v>
      </c>
      <c r="E2084" s="18" t="s">
        <v>313</v>
      </c>
      <c r="F2084" s="20" t="s">
        <v>2</v>
      </c>
      <c r="G2084" s="18" t="s">
        <v>314</v>
      </c>
      <c r="H2084" s="18" t="s">
        <v>1</v>
      </c>
      <c r="I2084" s="20">
        <v>0.5</v>
      </c>
      <c r="J2084" s="21" t="s">
        <v>1224</v>
      </c>
      <c r="K2084" s="18" t="s">
        <v>3198</v>
      </c>
      <c r="L2084" s="18" t="s">
        <v>1760</v>
      </c>
      <c r="M2084" s="21">
        <v>1</v>
      </c>
      <c r="N2084" s="27"/>
      <c r="O2084" s="27"/>
      <c r="P2084" s="9" t="s">
        <v>17</v>
      </c>
      <c r="Q2084" s="9"/>
      <c r="T2084" s="24" t="str">
        <f t="shared" si="32"/>
        <v>PT2014CSR2</v>
      </c>
    </row>
    <row r="2085" spans="1:20" ht="15" customHeight="1">
      <c r="A2085" s="20" t="s">
        <v>52</v>
      </c>
      <c r="B2085" s="20" t="s">
        <v>34</v>
      </c>
      <c r="C2085" s="20">
        <v>2014</v>
      </c>
      <c r="D2085" s="20" t="s">
        <v>5</v>
      </c>
      <c r="E2085" s="18" t="s">
        <v>313</v>
      </c>
      <c r="F2085" s="20" t="s">
        <v>2</v>
      </c>
      <c r="G2085" s="18" t="s">
        <v>314</v>
      </c>
      <c r="H2085" s="18" t="s">
        <v>1</v>
      </c>
      <c r="I2085" s="20">
        <v>0.5</v>
      </c>
      <c r="J2085" s="21" t="s">
        <v>1225</v>
      </c>
      <c r="K2085" s="18" t="s">
        <v>3199</v>
      </c>
      <c r="L2085" s="18" t="s">
        <v>907</v>
      </c>
      <c r="M2085" s="21">
        <v>0</v>
      </c>
      <c r="N2085" s="27"/>
      <c r="O2085" s="27"/>
      <c r="P2085" s="9" t="s">
        <v>17</v>
      </c>
      <c r="Q2085" s="9"/>
      <c r="T2085" s="24" t="str">
        <f t="shared" si="32"/>
        <v>PT2014CSR2</v>
      </c>
    </row>
    <row r="2086" spans="1:20" ht="15" customHeight="1">
      <c r="A2086" s="20" t="s">
        <v>52</v>
      </c>
      <c r="B2086" s="20" t="s">
        <v>34</v>
      </c>
      <c r="C2086" s="20">
        <v>2014</v>
      </c>
      <c r="D2086" s="20" t="s">
        <v>6</v>
      </c>
      <c r="E2086" s="18" t="s">
        <v>315</v>
      </c>
      <c r="F2086" s="20" t="s">
        <v>2</v>
      </c>
      <c r="G2086" s="18" t="s">
        <v>316</v>
      </c>
      <c r="H2086" s="18" t="s">
        <v>1</v>
      </c>
      <c r="I2086" s="20">
        <v>0.5</v>
      </c>
      <c r="J2086" s="21" t="s">
        <v>1221</v>
      </c>
      <c r="K2086" s="18" t="s">
        <v>3200</v>
      </c>
      <c r="L2086" s="18" t="s">
        <v>907</v>
      </c>
      <c r="M2086" s="21">
        <v>0</v>
      </c>
      <c r="N2086" s="27"/>
      <c r="O2086" s="27"/>
      <c r="P2086" s="9" t="s">
        <v>17</v>
      </c>
      <c r="Q2086" s="9"/>
      <c r="T2086" s="24" t="str">
        <f t="shared" si="32"/>
        <v>PT2014CSR3</v>
      </c>
    </row>
    <row r="2087" spans="1:20" ht="15" customHeight="1">
      <c r="A2087" s="20" t="s">
        <v>52</v>
      </c>
      <c r="B2087" s="20" t="s">
        <v>34</v>
      </c>
      <c r="C2087" s="20">
        <v>2014</v>
      </c>
      <c r="D2087" s="20" t="s">
        <v>6</v>
      </c>
      <c r="E2087" s="18" t="s">
        <v>315</v>
      </c>
      <c r="F2087" s="20" t="s">
        <v>2</v>
      </c>
      <c r="G2087" s="18" t="s">
        <v>316</v>
      </c>
      <c r="H2087" s="18" t="s">
        <v>1</v>
      </c>
      <c r="I2087" s="20">
        <v>0.5</v>
      </c>
      <c r="J2087" s="21" t="s">
        <v>1222</v>
      </c>
      <c r="K2087" s="18" t="s">
        <v>3201</v>
      </c>
      <c r="L2087" s="18" t="s">
        <v>1</v>
      </c>
      <c r="M2087" s="21">
        <v>0.5</v>
      </c>
      <c r="N2087" s="27"/>
      <c r="O2087" s="27"/>
      <c r="P2087" s="9" t="s">
        <v>17</v>
      </c>
      <c r="Q2087" s="9"/>
      <c r="T2087" s="24" t="str">
        <f t="shared" si="32"/>
        <v>PT2014CSR3</v>
      </c>
    </row>
    <row r="2088" spans="1:20" ht="15" customHeight="1">
      <c r="A2088" s="20" t="s">
        <v>52</v>
      </c>
      <c r="B2088" s="20" t="s">
        <v>34</v>
      </c>
      <c r="C2088" s="20">
        <v>2014</v>
      </c>
      <c r="D2088" s="20" t="s">
        <v>6</v>
      </c>
      <c r="E2088" s="18" t="s">
        <v>315</v>
      </c>
      <c r="F2088" s="20" t="s">
        <v>2</v>
      </c>
      <c r="G2088" s="18" t="s">
        <v>316</v>
      </c>
      <c r="H2088" s="18" t="s">
        <v>1</v>
      </c>
      <c r="I2088" s="20">
        <v>0.5</v>
      </c>
      <c r="J2088" s="21" t="s">
        <v>1223</v>
      </c>
      <c r="K2088" s="18" t="s">
        <v>3202</v>
      </c>
      <c r="L2088" s="18" t="s">
        <v>1</v>
      </c>
      <c r="M2088" s="21">
        <v>0.5</v>
      </c>
      <c r="N2088" s="27"/>
      <c r="O2088" s="27"/>
      <c r="P2088" s="9" t="s">
        <v>17</v>
      </c>
      <c r="Q2088" s="9"/>
      <c r="T2088" s="24" t="str">
        <f t="shared" si="32"/>
        <v>PT2014CSR3</v>
      </c>
    </row>
    <row r="2089" spans="1:20" ht="15" customHeight="1">
      <c r="A2089" s="20" t="s">
        <v>52</v>
      </c>
      <c r="B2089" s="20" t="s">
        <v>34</v>
      </c>
      <c r="C2089" s="20">
        <v>2014</v>
      </c>
      <c r="D2089" s="20" t="s">
        <v>6</v>
      </c>
      <c r="E2089" s="18" t="s">
        <v>315</v>
      </c>
      <c r="F2089" s="20" t="s">
        <v>2</v>
      </c>
      <c r="G2089" s="18" t="s">
        <v>316</v>
      </c>
      <c r="H2089" s="18" t="s">
        <v>1</v>
      </c>
      <c r="I2089" s="20">
        <v>0.5</v>
      </c>
      <c r="J2089" s="21" t="s">
        <v>1224</v>
      </c>
      <c r="K2089" s="18" t="s">
        <v>3203</v>
      </c>
      <c r="L2089" s="18" t="s">
        <v>907</v>
      </c>
      <c r="M2089" s="21">
        <v>0</v>
      </c>
      <c r="N2089" s="27"/>
      <c r="O2089" s="27"/>
      <c r="P2089" s="9" t="s">
        <v>17</v>
      </c>
      <c r="Q2089" s="9"/>
      <c r="T2089" s="24" t="str">
        <f t="shared" si="32"/>
        <v>PT2014CSR3</v>
      </c>
    </row>
    <row r="2090" spans="1:20" ht="15" customHeight="1">
      <c r="A2090" s="20" t="s">
        <v>52</v>
      </c>
      <c r="B2090" s="20" t="s">
        <v>34</v>
      </c>
      <c r="C2090" s="20">
        <v>2014</v>
      </c>
      <c r="D2090" s="20" t="s">
        <v>7</v>
      </c>
      <c r="E2090" s="18" t="s">
        <v>317</v>
      </c>
      <c r="F2090" s="20" t="s">
        <v>2</v>
      </c>
      <c r="G2090" s="18" t="s">
        <v>318</v>
      </c>
      <c r="H2090" s="18" t="s">
        <v>1</v>
      </c>
      <c r="I2090" s="20">
        <v>0.5</v>
      </c>
      <c r="J2090" s="21" t="s">
        <v>1221</v>
      </c>
      <c r="K2090" s="18" t="s">
        <v>3204</v>
      </c>
      <c r="L2090" s="18" t="s">
        <v>1</v>
      </c>
      <c r="M2090" s="21">
        <v>0.5</v>
      </c>
      <c r="N2090" s="27"/>
      <c r="O2090" s="27"/>
      <c r="P2090" s="9" t="s">
        <v>17</v>
      </c>
      <c r="Q2090" s="9"/>
      <c r="T2090" s="24" t="str">
        <f t="shared" si="32"/>
        <v>PT2014CSR4</v>
      </c>
    </row>
    <row r="2091" spans="1:20" ht="15" customHeight="1">
      <c r="A2091" s="20" t="s">
        <v>52</v>
      </c>
      <c r="B2091" s="20" t="s">
        <v>34</v>
      </c>
      <c r="C2091" s="20">
        <v>2014</v>
      </c>
      <c r="D2091" s="20" t="s">
        <v>7</v>
      </c>
      <c r="E2091" s="18" t="s">
        <v>317</v>
      </c>
      <c r="F2091" s="20" t="s">
        <v>2</v>
      </c>
      <c r="G2091" s="18" t="s">
        <v>318</v>
      </c>
      <c r="H2091" s="18" t="s">
        <v>1</v>
      </c>
      <c r="I2091" s="20">
        <v>0.5</v>
      </c>
      <c r="J2091" s="21" t="s">
        <v>1222</v>
      </c>
      <c r="K2091" s="18" t="s">
        <v>3205</v>
      </c>
      <c r="L2091" s="18" t="s">
        <v>1</v>
      </c>
      <c r="M2091" s="21">
        <v>0.5</v>
      </c>
      <c r="N2091" s="27"/>
      <c r="O2091" s="27"/>
      <c r="P2091" s="9" t="s">
        <v>17</v>
      </c>
      <c r="Q2091" s="9"/>
      <c r="T2091" s="24" t="str">
        <f t="shared" si="32"/>
        <v>PT2014CSR4</v>
      </c>
    </row>
    <row r="2092" spans="1:20" ht="15" customHeight="1">
      <c r="A2092" s="20" t="s">
        <v>52</v>
      </c>
      <c r="B2092" s="20" t="s">
        <v>34</v>
      </c>
      <c r="C2092" s="20">
        <v>2014</v>
      </c>
      <c r="D2092" s="20" t="s">
        <v>7</v>
      </c>
      <c r="E2092" s="18" t="s">
        <v>317</v>
      </c>
      <c r="F2092" s="20" t="s">
        <v>2</v>
      </c>
      <c r="G2092" s="18" t="s">
        <v>318</v>
      </c>
      <c r="H2092" s="18" t="s">
        <v>1</v>
      </c>
      <c r="I2092" s="20">
        <v>0.5</v>
      </c>
      <c r="J2092" s="21" t="s">
        <v>1223</v>
      </c>
      <c r="K2092" s="18" t="s">
        <v>3206</v>
      </c>
      <c r="L2092" s="18" t="s">
        <v>906</v>
      </c>
      <c r="M2092" s="21">
        <v>0.25</v>
      </c>
      <c r="N2092" s="27"/>
      <c r="O2092" s="27"/>
      <c r="P2092" s="9" t="s">
        <v>17</v>
      </c>
      <c r="Q2092" s="9"/>
      <c r="T2092" s="24" t="str">
        <f t="shared" si="32"/>
        <v>PT2014CSR4</v>
      </c>
    </row>
    <row r="2093" spans="1:20" ht="15" customHeight="1">
      <c r="A2093" s="20" t="s">
        <v>52</v>
      </c>
      <c r="B2093" s="20" t="s">
        <v>34</v>
      </c>
      <c r="C2093" s="20">
        <v>2014</v>
      </c>
      <c r="D2093" s="20" t="s">
        <v>8</v>
      </c>
      <c r="E2093" s="18" t="s">
        <v>319</v>
      </c>
      <c r="F2093" s="20" t="s">
        <v>2</v>
      </c>
      <c r="G2093" s="18" t="s">
        <v>3222</v>
      </c>
      <c r="H2093" s="18" t="s">
        <v>641</v>
      </c>
      <c r="I2093" s="20">
        <v>0.75</v>
      </c>
      <c r="J2093" s="21" t="s">
        <v>1221</v>
      </c>
      <c r="K2093" s="18" t="s">
        <v>3207</v>
      </c>
      <c r="L2093" s="18" t="s">
        <v>1174</v>
      </c>
      <c r="M2093" s="21">
        <v>0.75</v>
      </c>
      <c r="N2093" s="27"/>
      <c r="O2093" s="27"/>
      <c r="P2093" s="9" t="s">
        <v>17</v>
      </c>
      <c r="Q2093" s="9"/>
      <c r="T2093" s="24" t="str">
        <f t="shared" si="32"/>
        <v>PT2014CSR5</v>
      </c>
    </row>
    <row r="2094" spans="1:20" ht="15" customHeight="1">
      <c r="A2094" s="20" t="s">
        <v>52</v>
      </c>
      <c r="B2094" s="20" t="s">
        <v>34</v>
      </c>
      <c r="C2094" s="20">
        <v>2014</v>
      </c>
      <c r="D2094" s="20" t="s">
        <v>8</v>
      </c>
      <c r="E2094" s="18" t="s">
        <v>319</v>
      </c>
      <c r="F2094" s="20" t="s">
        <v>2</v>
      </c>
      <c r="G2094" s="18" t="s">
        <v>3222</v>
      </c>
      <c r="H2094" s="18" t="s">
        <v>641</v>
      </c>
      <c r="I2094" s="20">
        <v>0.75</v>
      </c>
      <c r="J2094" s="21" t="s">
        <v>1222</v>
      </c>
      <c r="K2094" s="18" t="s">
        <v>3208</v>
      </c>
      <c r="L2094" s="18" t="s">
        <v>1174</v>
      </c>
      <c r="M2094" s="21">
        <v>0.75</v>
      </c>
      <c r="N2094" s="27"/>
      <c r="O2094" s="27"/>
      <c r="P2094" s="9" t="s">
        <v>17</v>
      </c>
      <c r="Q2094" s="9"/>
      <c r="T2094" s="24" t="str">
        <f t="shared" si="32"/>
        <v>PT2014CSR5</v>
      </c>
    </row>
    <row r="2095" spans="1:20" ht="15" customHeight="1">
      <c r="A2095" s="20" t="s">
        <v>52</v>
      </c>
      <c r="B2095" s="20" t="s">
        <v>34</v>
      </c>
      <c r="C2095" s="20">
        <v>2014</v>
      </c>
      <c r="D2095" s="20" t="s">
        <v>8</v>
      </c>
      <c r="E2095" s="18" t="s">
        <v>319</v>
      </c>
      <c r="F2095" s="20" t="s">
        <v>2</v>
      </c>
      <c r="G2095" s="18" t="s">
        <v>3222</v>
      </c>
      <c r="H2095" s="18" t="s">
        <v>641</v>
      </c>
      <c r="I2095" s="20">
        <v>0.75</v>
      </c>
      <c r="J2095" s="21" t="s">
        <v>1223</v>
      </c>
      <c r="K2095" s="18" t="s">
        <v>3209</v>
      </c>
      <c r="L2095" s="18" t="s">
        <v>1</v>
      </c>
      <c r="M2095" s="21">
        <v>0.5</v>
      </c>
      <c r="N2095" s="27"/>
      <c r="O2095" s="27"/>
      <c r="P2095" s="9" t="s">
        <v>17</v>
      </c>
      <c r="Q2095" s="9"/>
      <c r="T2095" s="24" t="str">
        <f t="shared" si="32"/>
        <v>PT2014CSR5</v>
      </c>
    </row>
    <row r="2096" spans="1:20" ht="15" customHeight="1">
      <c r="A2096" s="20" t="s">
        <v>52</v>
      </c>
      <c r="B2096" s="20" t="s">
        <v>34</v>
      </c>
      <c r="C2096" s="20">
        <v>2014</v>
      </c>
      <c r="D2096" s="20" t="s">
        <v>8</v>
      </c>
      <c r="E2096" s="18" t="s">
        <v>319</v>
      </c>
      <c r="F2096" s="20" t="s">
        <v>2</v>
      </c>
      <c r="G2096" s="18" t="s">
        <v>3222</v>
      </c>
      <c r="H2096" s="18" t="s">
        <v>641</v>
      </c>
      <c r="I2096" s="20">
        <v>0.75</v>
      </c>
      <c r="J2096" s="21" t="s">
        <v>1224</v>
      </c>
      <c r="K2096" s="18" t="s">
        <v>3210</v>
      </c>
      <c r="L2096" s="18" t="s">
        <v>1760</v>
      </c>
      <c r="M2096" s="21">
        <v>1</v>
      </c>
      <c r="N2096" s="27"/>
      <c r="O2096" s="27"/>
      <c r="P2096" s="9" t="s">
        <v>17</v>
      </c>
      <c r="Q2096" s="9"/>
      <c r="T2096" s="24" t="str">
        <f t="shared" si="32"/>
        <v>PT2014CSR5</v>
      </c>
    </row>
    <row r="2097" spans="1:20" ht="15" customHeight="1">
      <c r="A2097" s="20" t="s">
        <v>52</v>
      </c>
      <c r="B2097" s="20" t="s">
        <v>34</v>
      </c>
      <c r="C2097" s="20">
        <v>2014</v>
      </c>
      <c r="D2097" s="20" t="s">
        <v>9</v>
      </c>
      <c r="E2097" s="18" t="s">
        <v>320</v>
      </c>
      <c r="F2097" s="20" t="s">
        <v>2</v>
      </c>
      <c r="G2097" s="18" t="s">
        <v>321</v>
      </c>
      <c r="H2097" s="18" t="s">
        <v>1</v>
      </c>
      <c r="I2097" s="20">
        <v>0.5</v>
      </c>
      <c r="J2097" s="21" t="s">
        <v>1221</v>
      </c>
      <c r="K2097" s="18" t="s">
        <v>3211</v>
      </c>
      <c r="L2097" s="18" t="s">
        <v>1</v>
      </c>
      <c r="M2097" s="21">
        <v>0.5</v>
      </c>
      <c r="N2097" s="27"/>
      <c r="O2097" s="27"/>
      <c r="P2097" s="9" t="s">
        <v>17</v>
      </c>
      <c r="Q2097" s="9"/>
      <c r="T2097" s="24" t="str">
        <f t="shared" si="32"/>
        <v>PT2014CSR6</v>
      </c>
    </row>
    <row r="2098" spans="1:20" ht="15" customHeight="1">
      <c r="A2098" s="20" t="s">
        <v>52</v>
      </c>
      <c r="B2098" s="20" t="s">
        <v>34</v>
      </c>
      <c r="C2098" s="20">
        <v>2014</v>
      </c>
      <c r="D2098" s="20" t="s">
        <v>9</v>
      </c>
      <c r="E2098" s="18" t="s">
        <v>320</v>
      </c>
      <c r="F2098" s="20" t="s">
        <v>2</v>
      </c>
      <c r="G2098" s="18" t="s">
        <v>321</v>
      </c>
      <c r="H2098" s="18" t="s">
        <v>1</v>
      </c>
      <c r="I2098" s="20">
        <v>0.5</v>
      </c>
      <c r="J2098" s="21" t="s">
        <v>1222</v>
      </c>
      <c r="K2098" s="18" t="s">
        <v>3212</v>
      </c>
      <c r="L2098" s="18" t="s">
        <v>906</v>
      </c>
      <c r="M2098" s="21">
        <v>0.25</v>
      </c>
      <c r="N2098" s="27"/>
      <c r="O2098" s="27"/>
      <c r="P2098" s="9" t="s">
        <v>17</v>
      </c>
      <c r="Q2098" s="9"/>
      <c r="T2098" s="24" t="str">
        <f t="shared" si="32"/>
        <v>PT2014CSR6</v>
      </c>
    </row>
    <row r="2099" spans="1:20" ht="15" customHeight="1">
      <c r="A2099" s="20" t="s">
        <v>52</v>
      </c>
      <c r="B2099" s="20" t="s">
        <v>34</v>
      </c>
      <c r="C2099" s="20">
        <v>2014</v>
      </c>
      <c r="D2099" s="20" t="s">
        <v>10</v>
      </c>
      <c r="E2099" s="18" t="s">
        <v>322</v>
      </c>
      <c r="F2099" s="20" t="s">
        <v>2</v>
      </c>
      <c r="G2099" s="18" t="s">
        <v>3223</v>
      </c>
      <c r="H2099" s="18" t="s">
        <v>906</v>
      </c>
      <c r="I2099" s="20">
        <v>0.25</v>
      </c>
      <c r="J2099" s="21" t="s">
        <v>1221</v>
      </c>
      <c r="K2099" s="18" t="s">
        <v>3213</v>
      </c>
      <c r="L2099" s="18" t="s">
        <v>907</v>
      </c>
      <c r="M2099" s="21">
        <v>0</v>
      </c>
      <c r="N2099" s="27"/>
      <c r="O2099" s="27"/>
      <c r="P2099" s="9" t="s">
        <v>17</v>
      </c>
      <c r="Q2099" s="9"/>
      <c r="T2099" s="24" t="str">
        <f t="shared" si="32"/>
        <v>PT2014CSR7</v>
      </c>
    </row>
    <row r="2100" spans="1:20" ht="15" customHeight="1">
      <c r="A2100" s="20" t="s">
        <v>52</v>
      </c>
      <c r="B2100" s="20" t="s">
        <v>34</v>
      </c>
      <c r="C2100" s="20">
        <v>2014</v>
      </c>
      <c r="D2100" s="20" t="s">
        <v>10</v>
      </c>
      <c r="E2100" s="18" t="s">
        <v>322</v>
      </c>
      <c r="F2100" s="20" t="s">
        <v>2</v>
      </c>
      <c r="G2100" s="18" t="s">
        <v>3223</v>
      </c>
      <c r="H2100" s="18" t="s">
        <v>906</v>
      </c>
      <c r="I2100" s="20">
        <v>0.25</v>
      </c>
      <c r="J2100" s="21" t="s">
        <v>1222</v>
      </c>
      <c r="K2100" s="18" t="s">
        <v>3214</v>
      </c>
      <c r="L2100" s="18" t="s">
        <v>1</v>
      </c>
      <c r="M2100" s="21">
        <v>0.5</v>
      </c>
      <c r="N2100" s="27"/>
      <c r="O2100" s="27"/>
      <c r="P2100" s="9" t="s">
        <v>17</v>
      </c>
      <c r="Q2100" s="9"/>
      <c r="T2100" s="24" t="str">
        <f t="shared" si="32"/>
        <v>PT2014CSR7</v>
      </c>
    </row>
    <row r="2101" spans="1:20" ht="15" customHeight="1">
      <c r="A2101" s="20" t="s">
        <v>52</v>
      </c>
      <c r="B2101" s="20" t="s">
        <v>34</v>
      </c>
      <c r="C2101" s="20">
        <v>2014</v>
      </c>
      <c r="D2101" s="20" t="s">
        <v>10</v>
      </c>
      <c r="E2101" s="18" t="s">
        <v>322</v>
      </c>
      <c r="F2101" s="20" t="s">
        <v>2</v>
      </c>
      <c r="G2101" s="18" t="s">
        <v>3223</v>
      </c>
      <c r="H2101" s="18" t="s">
        <v>906</v>
      </c>
      <c r="I2101" s="20">
        <v>0.25</v>
      </c>
      <c r="J2101" s="21" t="s">
        <v>1223</v>
      </c>
      <c r="K2101" s="18" t="s">
        <v>3215</v>
      </c>
      <c r="L2101" s="18" t="s">
        <v>907</v>
      </c>
      <c r="M2101" s="21">
        <v>0</v>
      </c>
      <c r="N2101" s="27"/>
      <c r="O2101" s="27"/>
      <c r="P2101" s="9" t="s">
        <v>17</v>
      </c>
      <c r="Q2101" s="9"/>
      <c r="T2101" s="24" t="str">
        <f t="shared" si="32"/>
        <v>PT2014CSR7</v>
      </c>
    </row>
    <row r="2102" spans="1:20" ht="15" customHeight="1">
      <c r="A2102" s="20" t="s">
        <v>52</v>
      </c>
      <c r="B2102" s="20" t="s">
        <v>34</v>
      </c>
      <c r="C2102" s="20">
        <v>2014</v>
      </c>
      <c r="D2102" s="20" t="s">
        <v>10</v>
      </c>
      <c r="E2102" s="18" t="s">
        <v>322</v>
      </c>
      <c r="F2102" s="20" t="s">
        <v>2</v>
      </c>
      <c r="G2102" s="18" t="s">
        <v>3223</v>
      </c>
      <c r="H2102" s="18" t="s">
        <v>906</v>
      </c>
      <c r="I2102" s="20">
        <v>0.25</v>
      </c>
      <c r="J2102" s="21" t="s">
        <v>1224</v>
      </c>
      <c r="K2102" s="18" t="s">
        <v>3216</v>
      </c>
      <c r="L2102" s="18" t="s">
        <v>907</v>
      </c>
      <c r="M2102" s="21">
        <v>0</v>
      </c>
      <c r="N2102" s="27"/>
      <c r="O2102" s="27"/>
      <c r="P2102" s="9" t="s">
        <v>17</v>
      </c>
      <c r="Q2102" s="9"/>
      <c r="T2102" s="24" t="str">
        <f t="shared" si="32"/>
        <v>PT2014CSR7</v>
      </c>
    </row>
    <row r="2103" spans="1:20" ht="15" customHeight="1">
      <c r="A2103" s="20" t="s">
        <v>52</v>
      </c>
      <c r="B2103" s="20" t="s">
        <v>34</v>
      </c>
      <c r="C2103" s="20">
        <v>2014</v>
      </c>
      <c r="D2103" s="20" t="s">
        <v>10</v>
      </c>
      <c r="E2103" s="18" t="s">
        <v>322</v>
      </c>
      <c r="F2103" s="20" t="s">
        <v>2</v>
      </c>
      <c r="G2103" s="18" t="s">
        <v>3223</v>
      </c>
      <c r="H2103" s="18" t="s">
        <v>906</v>
      </c>
      <c r="I2103" s="20">
        <v>0.25</v>
      </c>
      <c r="J2103" s="21" t="s">
        <v>1225</v>
      </c>
      <c r="K2103" s="18" t="s">
        <v>3217</v>
      </c>
      <c r="L2103" s="18" t="s">
        <v>907</v>
      </c>
      <c r="M2103" s="21">
        <v>0</v>
      </c>
      <c r="N2103" s="27"/>
      <c r="O2103" s="27"/>
      <c r="P2103" s="9" t="s">
        <v>17</v>
      </c>
      <c r="Q2103" s="9"/>
      <c r="T2103" s="24" t="str">
        <f t="shared" si="32"/>
        <v>PT2014CSR7</v>
      </c>
    </row>
    <row r="2104" spans="1:20" ht="15" customHeight="1">
      <c r="A2104" s="20" t="s">
        <v>52</v>
      </c>
      <c r="B2104" s="20" t="s">
        <v>34</v>
      </c>
      <c r="C2104" s="20">
        <v>2014</v>
      </c>
      <c r="D2104" s="20" t="s">
        <v>10</v>
      </c>
      <c r="E2104" s="18" t="s">
        <v>322</v>
      </c>
      <c r="F2104" s="20" t="s">
        <v>2</v>
      </c>
      <c r="G2104" s="18" t="s">
        <v>3223</v>
      </c>
      <c r="H2104" s="18" t="s">
        <v>906</v>
      </c>
      <c r="I2104" s="20">
        <v>0.25</v>
      </c>
      <c r="J2104" s="21" t="s">
        <v>1226</v>
      </c>
      <c r="K2104" s="18" t="s">
        <v>3218</v>
      </c>
      <c r="L2104" s="18" t="s">
        <v>1</v>
      </c>
      <c r="M2104" s="21">
        <v>0.5</v>
      </c>
      <c r="N2104" s="27"/>
      <c r="O2104" s="27"/>
      <c r="P2104" s="9" t="s">
        <v>17</v>
      </c>
      <c r="Q2104" s="9"/>
      <c r="T2104" s="24" t="str">
        <f t="shared" si="32"/>
        <v>PT2014CSR7</v>
      </c>
    </row>
    <row r="2105" spans="1:20" ht="15" customHeight="1">
      <c r="A2105" s="20" t="s">
        <v>52</v>
      </c>
      <c r="B2105" s="20" t="s">
        <v>34</v>
      </c>
      <c r="C2105" s="20">
        <v>2014</v>
      </c>
      <c r="D2105" s="20" t="s">
        <v>25</v>
      </c>
      <c r="E2105" s="18" t="s">
        <v>323</v>
      </c>
      <c r="F2105" s="20" t="s">
        <v>2</v>
      </c>
      <c r="G2105" s="18" t="s">
        <v>3224</v>
      </c>
      <c r="H2105" s="18" t="s">
        <v>1</v>
      </c>
      <c r="I2105" s="20">
        <v>0.5</v>
      </c>
      <c r="J2105" s="21" t="s">
        <v>1221</v>
      </c>
      <c r="K2105" s="18" t="s">
        <v>3219</v>
      </c>
      <c r="L2105" s="18" t="s">
        <v>1</v>
      </c>
      <c r="M2105" s="21">
        <v>0.5</v>
      </c>
      <c r="N2105" s="27"/>
      <c r="O2105" s="27"/>
      <c r="P2105" s="9" t="s">
        <v>17</v>
      </c>
      <c r="Q2105" s="9"/>
      <c r="T2105" s="24" t="str">
        <f t="shared" si="32"/>
        <v>PT2014CSR8</v>
      </c>
    </row>
    <row r="2106" spans="1:20" ht="15" customHeight="1">
      <c r="A2106" s="20" t="s">
        <v>52</v>
      </c>
      <c r="B2106" s="20" t="s">
        <v>34</v>
      </c>
      <c r="C2106" s="20">
        <v>2014</v>
      </c>
      <c r="D2106" s="20" t="s">
        <v>25</v>
      </c>
      <c r="E2106" s="18" t="s">
        <v>323</v>
      </c>
      <c r="F2106" s="20" t="s">
        <v>2</v>
      </c>
      <c r="G2106" s="18" t="s">
        <v>3224</v>
      </c>
      <c r="H2106" s="18" t="s">
        <v>1</v>
      </c>
      <c r="I2106" s="20">
        <v>0.5</v>
      </c>
      <c r="J2106" s="21" t="s">
        <v>1222</v>
      </c>
      <c r="K2106" s="18" t="s">
        <v>3220</v>
      </c>
      <c r="L2106" s="18" t="s">
        <v>1</v>
      </c>
      <c r="M2106" s="21">
        <v>0.5</v>
      </c>
      <c r="N2106" s="27"/>
      <c r="O2106" s="27"/>
      <c r="P2106" s="9" t="s">
        <v>17</v>
      </c>
      <c r="Q2106" s="9"/>
      <c r="T2106" s="24" t="str">
        <f t="shared" si="32"/>
        <v>PT2014CSR8</v>
      </c>
    </row>
    <row r="2107" spans="1:20" ht="15" customHeight="1">
      <c r="A2107" s="20" t="s">
        <v>52</v>
      </c>
      <c r="B2107" s="20" t="s">
        <v>34</v>
      </c>
      <c r="C2107" s="20">
        <v>2014</v>
      </c>
      <c r="D2107" s="20" t="s">
        <v>25</v>
      </c>
      <c r="E2107" s="18" t="s">
        <v>323</v>
      </c>
      <c r="F2107" s="20" t="s">
        <v>2</v>
      </c>
      <c r="G2107" s="18" t="s">
        <v>3224</v>
      </c>
      <c r="H2107" s="18" t="s">
        <v>1</v>
      </c>
      <c r="I2107" s="20">
        <v>0.5</v>
      </c>
      <c r="J2107" s="21" t="s">
        <v>1223</v>
      </c>
      <c r="K2107" s="18" t="s">
        <v>3221</v>
      </c>
      <c r="L2107" s="18" t="s">
        <v>907</v>
      </c>
      <c r="M2107" s="21">
        <v>0</v>
      </c>
      <c r="N2107" s="27"/>
      <c r="O2107" s="27"/>
      <c r="P2107" s="9" t="s">
        <v>17</v>
      </c>
      <c r="Q2107" s="9"/>
      <c r="T2107" s="24" t="str">
        <f t="shared" si="32"/>
        <v>PT2014CSR8</v>
      </c>
    </row>
    <row r="2108" spans="1:20" ht="15" customHeight="1">
      <c r="A2108" s="20" t="s">
        <v>52</v>
      </c>
      <c r="B2108" s="20" t="s">
        <v>34</v>
      </c>
      <c r="C2108" s="20">
        <v>2015</v>
      </c>
      <c r="D2108" s="20" t="s">
        <v>4</v>
      </c>
      <c r="E2108" s="18" t="s">
        <v>1081</v>
      </c>
      <c r="F2108" s="20" t="s">
        <v>13</v>
      </c>
      <c r="G2108" s="18" t="s">
        <v>2191</v>
      </c>
      <c r="H2108" s="18" t="s">
        <v>1</v>
      </c>
      <c r="I2108" s="20">
        <v>0.5</v>
      </c>
      <c r="J2108" s="21" t="s">
        <v>1221</v>
      </c>
      <c r="K2108" s="18" t="s">
        <v>1973</v>
      </c>
      <c r="L2108" s="18" t="s">
        <v>1</v>
      </c>
      <c r="M2108" s="21">
        <v>0.5</v>
      </c>
      <c r="N2108" s="27"/>
      <c r="O2108" s="27"/>
      <c r="P2108" s="9" t="s">
        <v>17</v>
      </c>
      <c r="Q2108" s="9"/>
      <c r="T2108" s="24" t="str">
        <f t="shared" si="32"/>
        <v>PT2015CSR1</v>
      </c>
    </row>
    <row r="2109" spans="1:20" ht="15" customHeight="1">
      <c r="A2109" s="20" t="s">
        <v>52</v>
      </c>
      <c r="B2109" s="20" t="s">
        <v>34</v>
      </c>
      <c r="C2109" s="20">
        <v>2015</v>
      </c>
      <c r="D2109" s="20" t="s">
        <v>4</v>
      </c>
      <c r="E2109" s="18" t="s">
        <v>1081</v>
      </c>
      <c r="F2109" s="20" t="s">
        <v>13</v>
      </c>
      <c r="G2109" s="18" t="s">
        <v>2191</v>
      </c>
      <c r="H2109" s="18" t="s">
        <v>1</v>
      </c>
      <c r="I2109" s="20">
        <v>0.5</v>
      </c>
      <c r="J2109" s="21" t="s">
        <v>1222</v>
      </c>
      <c r="K2109" s="18" t="s">
        <v>1974</v>
      </c>
      <c r="L2109" s="18" t="s">
        <v>1</v>
      </c>
      <c r="M2109" s="21">
        <v>0.5</v>
      </c>
      <c r="N2109" s="27"/>
      <c r="O2109" s="27"/>
      <c r="P2109" s="9" t="s">
        <v>17</v>
      </c>
      <c r="Q2109" s="9"/>
      <c r="T2109" s="24" t="str">
        <f t="shared" si="32"/>
        <v>PT2015CSR1</v>
      </c>
    </row>
    <row r="2110" spans="1:20" ht="15" customHeight="1">
      <c r="A2110" s="20" t="s">
        <v>52</v>
      </c>
      <c r="B2110" s="20" t="s">
        <v>34</v>
      </c>
      <c r="C2110" s="20">
        <v>2015</v>
      </c>
      <c r="D2110" s="20" t="s">
        <v>4</v>
      </c>
      <c r="E2110" s="18" t="s">
        <v>1081</v>
      </c>
      <c r="F2110" s="20" t="s">
        <v>13</v>
      </c>
      <c r="G2110" s="18" t="s">
        <v>2191</v>
      </c>
      <c r="H2110" s="18" t="s">
        <v>1</v>
      </c>
      <c r="I2110" s="20">
        <v>0.5</v>
      </c>
      <c r="J2110" s="21" t="s">
        <v>1223</v>
      </c>
      <c r="K2110" s="18" t="s">
        <v>1975</v>
      </c>
      <c r="L2110" s="18" t="s">
        <v>1</v>
      </c>
      <c r="M2110" s="21">
        <v>0.5</v>
      </c>
      <c r="N2110" s="27"/>
      <c r="O2110" s="27"/>
      <c r="P2110" s="9" t="s">
        <v>17</v>
      </c>
      <c r="Q2110" s="9"/>
      <c r="T2110" s="24" t="str">
        <f t="shared" si="32"/>
        <v>PT2015CSR1</v>
      </c>
    </row>
    <row r="2111" spans="1:20" ht="15" customHeight="1">
      <c r="A2111" s="20" t="s">
        <v>52</v>
      </c>
      <c r="B2111" s="20" t="s">
        <v>34</v>
      </c>
      <c r="C2111" s="20">
        <v>2015</v>
      </c>
      <c r="D2111" s="20" t="s">
        <v>4</v>
      </c>
      <c r="E2111" s="18" t="s">
        <v>1081</v>
      </c>
      <c r="F2111" s="20" t="s">
        <v>13</v>
      </c>
      <c r="G2111" s="18" t="s">
        <v>2191</v>
      </c>
      <c r="H2111" s="18" t="s">
        <v>1</v>
      </c>
      <c r="I2111" s="20">
        <v>0.5</v>
      </c>
      <c r="J2111" s="21" t="s">
        <v>1224</v>
      </c>
      <c r="K2111" s="18" t="s">
        <v>1976</v>
      </c>
      <c r="L2111" s="18" t="s">
        <v>1</v>
      </c>
      <c r="M2111" s="21">
        <v>0.5</v>
      </c>
      <c r="N2111" s="27"/>
      <c r="O2111" s="27"/>
      <c r="P2111" s="9" t="s">
        <v>17</v>
      </c>
      <c r="Q2111" s="9"/>
      <c r="T2111" s="24" t="str">
        <f t="shared" si="32"/>
        <v>PT2015CSR1</v>
      </c>
    </row>
    <row r="2112" spans="1:20" ht="15" customHeight="1">
      <c r="A2112" s="20" t="s">
        <v>52</v>
      </c>
      <c r="B2112" s="20" t="s">
        <v>34</v>
      </c>
      <c r="C2112" s="20">
        <v>2015</v>
      </c>
      <c r="D2112" s="20" t="s">
        <v>5</v>
      </c>
      <c r="E2112" s="18" t="s">
        <v>1082</v>
      </c>
      <c r="F2112" s="20" t="s">
        <v>3</v>
      </c>
      <c r="G2112" s="18" t="s">
        <v>2192</v>
      </c>
      <c r="H2112" s="18" t="s">
        <v>1</v>
      </c>
      <c r="I2112" s="20">
        <v>0.5</v>
      </c>
      <c r="J2112" s="21" t="s">
        <v>1221</v>
      </c>
      <c r="K2112" s="18" t="s">
        <v>1977</v>
      </c>
      <c r="L2112" s="18" t="s">
        <v>1</v>
      </c>
      <c r="M2112" s="21">
        <v>0.5</v>
      </c>
      <c r="N2112" s="27"/>
      <c r="O2112" s="27"/>
      <c r="P2112" s="9" t="s">
        <v>17</v>
      </c>
      <c r="Q2112" s="9"/>
      <c r="T2112" s="24" t="str">
        <f t="shared" si="32"/>
        <v>PT2015CSR2</v>
      </c>
    </row>
    <row r="2113" spans="1:20" ht="15" customHeight="1">
      <c r="A2113" s="20" t="s">
        <v>52</v>
      </c>
      <c r="B2113" s="20" t="s">
        <v>34</v>
      </c>
      <c r="C2113" s="20">
        <v>2015</v>
      </c>
      <c r="D2113" s="20" t="s">
        <v>5</v>
      </c>
      <c r="E2113" s="18" t="s">
        <v>1082</v>
      </c>
      <c r="F2113" s="20" t="s">
        <v>3</v>
      </c>
      <c r="G2113" s="18" t="s">
        <v>2192</v>
      </c>
      <c r="H2113" s="18" t="s">
        <v>1</v>
      </c>
      <c r="I2113" s="20">
        <v>0.5</v>
      </c>
      <c r="J2113" s="21" t="s">
        <v>1222</v>
      </c>
      <c r="K2113" s="18" t="s">
        <v>1978</v>
      </c>
      <c r="L2113" s="18" t="s">
        <v>907</v>
      </c>
      <c r="M2113" s="21">
        <v>0</v>
      </c>
      <c r="N2113" s="27"/>
      <c r="O2113" s="27"/>
      <c r="P2113" s="9" t="s">
        <v>17</v>
      </c>
      <c r="Q2113" s="9"/>
      <c r="T2113" s="24" t="str">
        <f t="shared" si="32"/>
        <v>PT2015CSR2</v>
      </c>
    </row>
    <row r="2114" spans="1:20" ht="15" customHeight="1">
      <c r="A2114" s="20" t="s">
        <v>52</v>
      </c>
      <c r="B2114" s="20" t="s">
        <v>34</v>
      </c>
      <c r="C2114" s="20">
        <v>2015</v>
      </c>
      <c r="D2114" s="20" t="s">
        <v>6</v>
      </c>
      <c r="E2114" s="18" t="s">
        <v>1083</v>
      </c>
      <c r="F2114" s="20" t="s">
        <v>3</v>
      </c>
      <c r="G2114" s="18" t="s">
        <v>2193</v>
      </c>
      <c r="H2114" s="18" t="s">
        <v>1</v>
      </c>
      <c r="I2114" s="20">
        <v>0.5</v>
      </c>
      <c r="J2114" s="21" t="s">
        <v>1221</v>
      </c>
      <c r="K2114" s="18" t="s">
        <v>1979</v>
      </c>
      <c r="L2114" s="18" t="s">
        <v>1</v>
      </c>
      <c r="M2114" s="21">
        <v>0.5</v>
      </c>
      <c r="N2114" s="27"/>
      <c r="O2114" s="27"/>
      <c r="P2114" s="9" t="s">
        <v>17</v>
      </c>
      <c r="Q2114" s="9"/>
      <c r="T2114" s="24" t="str">
        <f t="shared" si="32"/>
        <v>PT2015CSR3</v>
      </c>
    </row>
    <row r="2115" spans="1:20" ht="15" customHeight="1">
      <c r="A2115" s="20" t="s">
        <v>52</v>
      </c>
      <c r="B2115" s="20" t="s">
        <v>34</v>
      </c>
      <c r="C2115" s="20">
        <v>2015</v>
      </c>
      <c r="D2115" s="20" t="s">
        <v>6</v>
      </c>
      <c r="E2115" s="18" t="s">
        <v>1083</v>
      </c>
      <c r="F2115" s="20" t="s">
        <v>3</v>
      </c>
      <c r="G2115" s="18" t="s">
        <v>2193</v>
      </c>
      <c r="H2115" s="18" t="s">
        <v>1</v>
      </c>
      <c r="I2115" s="20">
        <v>0.5</v>
      </c>
      <c r="J2115" s="21" t="s">
        <v>1222</v>
      </c>
      <c r="K2115" s="18" t="s">
        <v>1980</v>
      </c>
      <c r="L2115" s="18" t="s">
        <v>1</v>
      </c>
      <c r="M2115" s="21">
        <v>0.5</v>
      </c>
      <c r="N2115" s="27"/>
      <c r="O2115" s="27"/>
      <c r="P2115" s="9" t="s">
        <v>17</v>
      </c>
      <c r="Q2115" s="9"/>
      <c r="T2115" s="24" t="str">
        <f t="shared" si="32"/>
        <v>PT2015CSR3</v>
      </c>
    </row>
    <row r="2116" spans="1:20" ht="15" customHeight="1">
      <c r="A2116" s="20" t="s">
        <v>52</v>
      </c>
      <c r="B2116" s="20" t="s">
        <v>34</v>
      </c>
      <c r="C2116" s="20">
        <v>2015</v>
      </c>
      <c r="D2116" s="20" t="s">
        <v>6</v>
      </c>
      <c r="E2116" s="18" t="s">
        <v>1083</v>
      </c>
      <c r="F2116" s="20" t="s">
        <v>3</v>
      </c>
      <c r="G2116" s="18" t="s">
        <v>2193</v>
      </c>
      <c r="H2116" s="18" t="s">
        <v>1</v>
      </c>
      <c r="I2116" s="20">
        <v>0.5</v>
      </c>
      <c r="J2116" s="21" t="s">
        <v>1223</v>
      </c>
      <c r="K2116" s="18" t="s">
        <v>1981</v>
      </c>
      <c r="L2116" s="18" t="s">
        <v>1</v>
      </c>
      <c r="M2116" s="21">
        <v>0.5</v>
      </c>
      <c r="N2116" s="27"/>
      <c r="O2116" s="27"/>
      <c r="P2116" s="9" t="s">
        <v>17</v>
      </c>
      <c r="Q2116" s="9"/>
      <c r="T2116" s="24" t="str">
        <f t="shared" si="32"/>
        <v>PT2015CSR3</v>
      </c>
    </row>
    <row r="2117" spans="1:20" ht="15" customHeight="1">
      <c r="A2117" s="20" t="s">
        <v>52</v>
      </c>
      <c r="B2117" s="20" t="s">
        <v>34</v>
      </c>
      <c r="C2117" s="20">
        <v>2015</v>
      </c>
      <c r="D2117" s="20" t="s">
        <v>7</v>
      </c>
      <c r="E2117" s="18" t="s">
        <v>1084</v>
      </c>
      <c r="F2117" s="20" t="s">
        <v>3</v>
      </c>
      <c r="G2117" s="18" t="s">
        <v>2194</v>
      </c>
      <c r="H2117" s="18" t="s">
        <v>1</v>
      </c>
      <c r="I2117" s="20">
        <v>0.5</v>
      </c>
      <c r="J2117" s="21" t="s">
        <v>1221</v>
      </c>
      <c r="K2117" s="18" t="s">
        <v>3345</v>
      </c>
      <c r="L2117" s="18" t="s">
        <v>1</v>
      </c>
      <c r="M2117" s="21">
        <v>0.5</v>
      </c>
      <c r="N2117" s="27"/>
      <c r="O2117" s="27"/>
      <c r="P2117" s="9" t="s">
        <v>17</v>
      </c>
      <c r="Q2117" s="9"/>
      <c r="T2117" s="24" t="str">
        <f t="shared" si="32"/>
        <v>PT2015CSR4</v>
      </c>
    </row>
    <row r="2118" spans="1:20" ht="15" customHeight="1">
      <c r="A2118" s="20" t="s">
        <v>52</v>
      </c>
      <c r="B2118" s="20" t="s">
        <v>34</v>
      </c>
      <c r="C2118" s="20">
        <v>2015</v>
      </c>
      <c r="D2118" s="20" t="s">
        <v>8</v>
      </c>
      <c r="E2118" s="18" t="s">
        <v>1085</v>
      </c>
      <c r="F2118" s="20" t="s">
        <v>2</v>
      </c>
      <c r="G2118" s="18" t="s">
        <v>2195</v>
      </c>
      <c r="H2118" s="18" t="s">
        <v>906</v>
      </c>
      <c r="I2118" s="20">
        <v>0.25</v>
      </c>
      <c r="J2118" s="21" t="s">
        <v>1221</v>
      </c>
      <c r="K2118" s="18" t="s">
        <v>1982</v>
      </c>
      <c r="L2118" s="18" t="s">
        <v>906</v>
      </c>
      <c r="M2118" s="21">
        <v>0.25</v>
      </c>
      <c r="N2118" s="27"/>
      <c r="O2118" s="27"/>
      <c r="P2118" s="9" t="s">
        <v>17</v>
      </c>
      <c r="Q2118" s="9"/>
      <c r="T2118" s="24" t="str">
        <f t="shared" si="32"/>
        <v>PT2015CSR5</v>
      </c>
    </row>
    <row r="2119" spans="1:20" ht="15" customHeight="1">
      <c r="A2119" s="20" t="s">
        <v>52</v>
      </c>
      <c r="B2119" s="20" t="s">
        <v>34</v>
      </c>
      <c r="C2119" s="20">
        <v>2016</v>
      </c>
      <c r="D2119" s="20" t="s">
        <v>4</v>
      </c>
      <c r="E2119" s="18" t="s">
        <v>2532</v>
      </c>
      <c r="F2119" s="20" t="s">
        <v>13</v>
      </c>
      <c r="G2119" s="18" t="s">
        <v>2533</v>
      </c>
      <c r="H2119" s="18" t="s">
        <v>906</v>
      </c>
      <c r="I2119" s="20">
        <v>0.25</v>
      </c>
      <c r="J2119" s="21" t="s">
        <v>1221</v>
      </c>
      <c r="K2119" s="18" t="s">
        <v>2534</v>
      </c>
      <c r="L2119" s="18" t="s">
        <v>1</v>
      </c>
      <c r="M2119" s="21">
        <v>0.5</v>
      </c>
      <c r="N2119" s="27"/>
      <c r="O2119" s="27"/>
      <c r="P2119" s="9" t="s">
        <v>17</v>
      </c>
      <c r="Q2119" s="9"/>
      <c r="T2119" s="24" t="str">
        <f t="shared" ref="T2119:T2182" si="33">A2119&amp;C2119&amp;D2119</f>
        <v>PT2016CSR1</v>
      </c>
    </row>
    <row r="2120" spans="1:20" ht="15" customHeight="1">
      <c r="A2120" s="20" t="s">
        <v>52</v>
      </c>
      <c r="B2120" s="20" t="s">
        <v>34</v>
      </c>
      <c r="C2120" s="20">
        <v>2016</v>
      </c>
      <c r="D2120" s="20" t="s">
        <v>4</v>
      </c>
      <c r="E2120" s="18" t="s">
        <v>2532</v>
      </c>
      <c r="F2120" s="20" t="s">
        <v>13</v>
      </c>
      <c r="G2120" s="18" t="s">
        <v>2533</v>
      </c>
      <c r="H2120" s="18" t="s">
        <v>906</v>
      </c>
      <c r="I2120" s="20">
        <v>0.25</v>
      </c>
      <c r="J2120" s="21" t="s">
        <v>1222</v>
      </c>
      <c r="K2120" s="18" t="s">
        <v>2535</v>
      </c>
      <c r="L2120" s="18" t="s">
        <v>1</v>
      </c>
      <c r="M2120" s="21">
        <v>0.5</v>
      </c>
      <c r="N2120" s="27"/>
      <c r="O2120" s="27"/>
      <c r="P2120" s="9" t="s">
        <v>17</v>
      </c>
      <c r="Q2120" s="9"/>
      <c r="T2120" s="24" t="str">
        <f t="shared" si="33"/>
        <v>PT2016CSR1</v>
      </c>
    </row>
    <row r="2121" spans="1:20" ht="15" customHeight="1">
      <c r="A2121" s="20" t="s">
        <v>52</v>
      </c>
      <c r="B2121" s="20" t="s">
        <v>34</v>
      </c>
      <c r="C2121" s="20">
        <v>2016</v>
      </c>
      <c r="D2121" s="20" t="s">
        <v>4</v>
      </c>
      <c r="E2121" s="18" t="s">
        <v>2532</v>
      </c>
      <c r="F2121" s="20" t="s">
        <v>13</v>
      </c>
      <c r="G2121" s="18" t="s">
        <v>2533</v>
      </c>
      <c r="H2121" s="18" t="s">
        <v>906</v>
      </c>
      <c r="I2121" s="20">
        <v>0.25</v>
      </c>
      <c r="J2121" s="21" t="s">
        <v>1223</v>
      </c>
      <c r="K2121" s="18" t="s">
        <v>2536</v>
      </c>
      <c r="L2121" s="18" t="s">
        <v>906</v>
      </c>
      <c r="M2121" s="21">
        <v>0.25</v>
      </c>
      <c r="N2121" s="27"/>
      <c r="O2121" s="27"/>
      <c r="P2121" s="9" t="s">
        <v>17</v>
      </c>
      <c r="Q2121" s="9"/>
      <c r="T2121" s="24" t="str">
        <f t="shared" si="33"/>
        <v>PT2016CSR1</v>
      </c>
    </row>
    <row r="2122" spans="1:20" ht="15" customHeight="1">
      <c r="A2122" s="20" t="s">
        <v>52</v>
      </c>
      <c r="B2122" s="20" t="s">
        <v>34</v>
      </c>
      <c r="C2122" s="20">
        <v>2016</v>
      </c>
      <c r="D2122" s="20" t="s">
        <v>4</v>
      </c>
      <c r="E2122" s="18" t="s">
        <v>2532</v>
      </c>
      <c r="F2122" s="20" t="s">
        <v>13</v>
      </c>
      <c r="G2122" s="18" t="s">
        <v>2533</v>
      </c>
      <c r="H2122" s="18" t="s">
        <v>906</v>
      </c>
      <c r="I2122" s="20">
        <v>0.25</v>
      </c>
      <c r="J2122" s="21" t="s">
        <v>1224</v>
      </c>
      <c r="K2122" s="18" t="s">
        <v>2537</v>
      </c>
      <c r="L2122" s="18" t="s">
        <v>907</v>
      </c>
      <c r="M2122" s="21">
        <v>0</v>
      </c>
      <c r="N2122" s="27"/>
      <c r="O2122" s="27"/>
      <c r="P2122" s="9" t="s">
        <v>17</v>
      </c>
      <c r="Q2122" s="9"/>
      <c r="T2122" s="24" t="str">
        <f t="shared" si="33"/>
        <v>PT2016CSR1</v>
      </c>
    </row>
    <row r="2123" spans="1:20" ht="15" customHeight="1">
      <c r="A2123" s="20" t="s">
        <v>52</v>
      </c>
      <c r="B2123" s="20" t="s">
        <v>34</v>
      </c>
      <c r="C2123" s="20">
        <v>2016</v>
      </c>
      <c r="D2123" s="20" t="s">
        <v>5</v>
      </c>
      <c r="E2123" s="18" t="s">
        <v>2538</v>
      </c>
      <c r="F2123" s="20" t="s">
        <v>3</v>
      </c>
      <c r="G2123" s="18" t="s">
        <v>2539</v>
      </c>
      <c r="H2123" s="18" t="s">
        <v>906</v>
      </c>
      <c r="I2123" s="20">
        <v>0.25</v>
      </c>
      <c r="J2123" s="21" t="s">
        <v>1221</v>
      </c>
      <c r="K2123" s="18" t="s">
        <v>2540</v>
      </c>
      <c r="L2123" s="18" t="s">
        <v>906</v>
      </c>
      <c r="M2123" s="21">
        <v>0.25</v>
      </c>
      <c r="N2123" s="27"/>
      <c r="O2123" s="27"/>
      <c r="P2123" s="9" t="s">
        <v>17</v>
      </c>
      <c r="Q2123" s="9"/>
      <c r="T2123" s="24" t="str">
        <f t="shared" si="33"/>
        <v>PT2016CSR2</v>
      </c>
    </row>
    <row r="2124" spans="1:20" ht="15" customHeight="1">
      <c r="A2124" s="20" t="s">
        <v>52</v>
      </c>
      <c r="B2124" s="20" t="s">
        <v>34</v>
      </c>
      <c r="C2124" s="20">
        <v>2016</v>
      </c>
      <c r="D2124" s="20" t="s">
        <v>6</v>
      </c>
      <c r="E2124" s="18" t="s">
        <v>2541</v>
      </c>
      <c r="F2124" s="20" t="s">
        <v>3</v>
      </c>
      <c r="G2124" s="18" t="s">
        <v>2542</v>
      </c>
      <c r="H2124" s="18" t="s">
        <v>1</v>
      </c>
      <c r="I2124" s="20">
        <v>0.5</v>
      </c>
      <c r="J2124" s="21" t="s">
        <v>1221</v>
      </c>
      <c r="K2124" s="18" t="s">
        <v>2543</v>
      </c>
      <c r="L2124" s="18" t="s">
        <v>906</v>
      </c>
      <c r="M2124" s="21">
        <v>0.25</v>
      </c>
      <c r="N2124" s="27"/>
      <c r="O2124" s="27"/>
      <c r="P2124" s="9" t="s">
        <v>17</v>
      </c>
      <c r="Q2124" s="9"/>
      <c r="T2124" s="24" t="str">
        <f t="shared" si="33"/>
        <v>PT2016CSR3</v>
      </c>
    </row>
    <row r="2125" spans="1:20" ht="15" customHeight="1">
      <c r="A2125" s="20" t="s">
        <v>52</v>
      </c>
      <c r="B2125" s="20" t="s">
        <v>34</v>
      </c>
      <c r="C2125" s="20">
        <v>2016</v>
      </c>
      <c r="D2125" s="20" t="s">
        <v>6</v>
      </c>
      <c r="E2125" s="18" t="s">
        <v>2541</v>
      </c>
      <c r="F2125" s="20" t="s">
        <v>3</v>
      </c>
      <c r="G2125" s="18" t="s">
        <v>2542</v>
      </c>
      <c r="H2125" s="18" t="s">
        <v>1</v>
      </c>
      <c r="I2125" s="20">
        <v>0.5</v>
      </c>
      <c r="J2125" s="21" t="s">
        <v>1222</v>
      </c>
      <c r="K2125" s="18" t="s">
        <v>2544</v>
      </c>
      <c r="L2125" s="18" t="s">
        <v>1</v>
      </c>
      <c r="M2125" s="21">
        <v>0.5</v>
      </c>
      <c r="N2125" s="27"/>
      <c r="O2125" s="27"/>
      <c r="P2125" s="9" t="s">
        <v>17</v>
      </c>
      <c r="Q2125" s="9"/>
      <c r="T2125" s="24" t="str">
        <f t="shared" si="33"/>
        <v>PT2016CSR3</v>
      </c>
    </row>
    <row r="2126" spans="1:20" ht="15" customHeight="1">
      <c r="A2126" s="20" t="s">
        <v>52</v>
      </c>
      <c r="B2126" s="20" t="s">
        <v>34</v>
      </c>
      <c r="C2126" s="20">
        <v>2016</v>
      </c>
      <c r="D2126" s="20" t="s">
        <v>7</v>
      </c>
      <c r="E2126" s="18" t="s">
        <v>2545</v>
      </c>
      <c r="F2126" s="20" t="s">
        <v>3</v>
      </c>
      <c r="G2126" s="18" t="s">
        <v>2546</v>
      </c>
      <c r="H2126" s="18" t="s">
        <v>906</v>
      </c>
      <c r="I2126" s="20">
        <v>0.25</v>
      </c>
      <c r="J2126" s="21" t="s">
        <v>1221</v>
      </c>
      <c r="K2126" s="18" t="s">
        <v>2547</v>
      </c>
      <c r="L2126" s="18" t="s">
        <v>906</v>
      </c>
      <c r="M2126" s="21">
        <v>0.25</v>
      </c>
      <c r="N2126" s="27"/>
      <c r="O2126" s="27"/>
      <c r="P2126" s="9" t="s">
        <v>17</v>
      </c>
      <c r="Q2126" s="9"/>
      <c r="T2126" s="24" t="str">
        <f t="shared" si="33"/>
        <v>PT2016CSR4</v>
      </c>
    </row>
    <row r="2127" spans="1:20" ht="15" customHeight="1">
      <c r="A2127" s="20" t="s">
        <v>52</v>
      </c>
      <c r="B2127" s="20" t="s">
        <v>34</v>
      </c>
      <c r="C2127" s="20">
        <v>2016</v>
      </c>
      <c r="D2127" s="20" t="s">
        <v>7</v>
      </c>
      <c r="E2127" s="18" t="s">
        <v>2545</v>
      </c>
      <c r="F2127" s="20" t="s">
        <v>3</v>
      </c>
      <c r="G2127" s="18" t="s">
        <v>2546</v>
      </c>
      <c r="H2127" s="18" t="s">
        <v>906</v>
      </c>
      <c r="I2127" s="20">
        <v>0.25</v>
      </c>
      <c r="J2127" s="21" t="s">
        <v>1222</v>
      </c>
      <c r="K2127" s="18" t="s">
        <v>2548</v>
      </c>
      <c r="L2127" s="18" t="s">
        <v>1</v>
      </c>
      <c r="M2127" s="21">
        <v>0.5</v>
      </c>
      <c r="N2127" s="27"/>
      <c r="O2127" s="27"/>
      <c r="P2127" s="9" t="s">
        <v>17</v>
      </c>
      <c r="Q2127" s="9"/>
      <c r="T2127" s="24" t="str">
        <f t="shared" si="33"/>
        <v>PT2016CSR4</v>
      </c>
    </row>
    <row r="2128" spans="1:20" ht="15" customHeight="1">
      <c r="A2128" s="20" t="s">
        <v>52</v>
      </c>
      <c r="B2128" s="20" t="s">
        <v>34</v>
      </c>
      <c r="C2128" s="20">
        <v>2016</v>
      </c>
      <c r="D2128" s="20" t="s">
        <v>7</v>
      </c>
      <c r="E2128" s="18" t="s">
        <v>2545</v>
      </c>
      <c r="F2128" s="20" t="s">
        <v>3</v>
      </c>
      <c r="G2128" s="18" t="s">
        <v>2546</v>
      </c>
      <c r="H2128" s="18" t="s">
        <v>906</v>
      </c>
      <c r="I2128" s="20">
        <v>0.25</v>
      </c>
      <c r="J2128" s="21" t="s">
        <v>1223</v>
      </c>
      <c r="K2128" s="18" t="s">
        <v>2549</v>
      </c>
      <c r="L2128" s="18" t="s">
        <v>906</v>
      </c>
      <c r="M2128" s="21">
        <v>0.25</v>
      </c>
      <c r="N2128" s="27"/>
      <c r="O2128" s="27"/>
      <c r="P2128" s="9" t="s">
        <v>17</v>
      </c>
      <c r="Q2128" s="9"/>
      <c r="T2128" s="24" t="str">
        <f t="shared" si="33"/>
        <v>PT2016CSR4</v>
      </c>
    </row>
    <row r="2129" spans="1:20" ht="15" customHeight="1">
      <c r="A2129" s="20" t="s">
        <v>52</v>
      </c>
      <c r="B2129" s="20" t="s">
        <v>34</v>
      </c>
      <c r="C2129" s="20">
        <v>2016</v>
      </c>
      <c r="D2129" s="20" t="s">
        <v>8</v>
      </c>
      <c r="E2129" s="18" t="s">
        <v>2550</v>
      </c>
      <c r="F2129" s="20" t="s">
        <v>3</v>
      </c>
      <c r="G2129" s="18" t="s">
        <v>2551</v>
      </c>
      <c r="H2129" s="18" t="s">
        <v>1</v>
      </c>
      <c r="I2129" s="20">
        <v>0.5</v>
      </c>
      <c r="J2129" s="21" t="s">
        <v>1221</v>
      </c>
      <c r="K2129" s="18" t="s">
        <v>2552</v>
      </c>
      <c r="L2129" s="18" t="s">
        <v>1</v>
      </c>
      <c r="M2129" s="21">
        <v>0.5</v>
      </c>
      <c r="N2129" s="27"/>
      <c r="O2129" s="27"/>
      <c r="P2129" s="9" t="s">
        <v>17</v>
      </c>
      <c r="Q2129" s="9"/>
      <c r="T2129" s="24" t="str">
        <f t="shared" si="33"/>
        <v>PT2016CSR5</v>
      </c>
    </row>
    <row r="2130" spans="1:20" ht="15" customHeight="1">
      <c r="A2130" s="20" t="s">
        <v>52</v>
      </c>
      <c r="B2130" s="20" t="s">
        <v>34</v>
      </c>
      <c r="C2130" s="20">
        <v>2016</v>
      </c>
      <c r="D2130" s="20" t="s">
        <v>8</v>
      </c>
      <c r="E2130" s="18" t="s">
        <v>2550</v>
      </c>
      <c r="F2130" s="20" t="s">
        <v>3</v>
      </c>
      <c r="G2130" s="18" t="s">
        <v>2551</v>
      </c>
      <c r="H2130" s="18" t="s">
        <v>1</v>
      </c>
      <c r="I2130" s="20">
        <v>0.5</v>
      </c>
      <c r="J2130" s="21" t="s">
        <v>1222</v>
      </c>
      <c r="K2130" s="18" t="s">
        <v>2553</v>
      </c>
      <c r="L2130" s="18" t="s">
        <v>906</v>
      </c>
      <c r="M2130" s="21">
        <v>0.25</v>
      </c>
      <c r="N2130" s="27"/>
      <c r="O2130" s="27"/>
      <c r="P2130" s="9" t="s">
        <v>17</v>
      </c>
      <c r="Q2130" s="9"/>
      <c r="T2130" s="24" t="str">
        <f t="shared" si="33"/>
        <v>PT2016CSR5</v>
      </c>
    </row>
    <row r="2131" spans="1:20" ht="15" customHeight="1">
      <c r="A2131" s="20" t="s">
        <v>52</v>
      </c>
      <c r="B2131" s="20" t="s">
        <v>34</v>
      </c>
      <c r="C2131" s="20">
        <v>2016</v>
      </c>
      <c r="D2131" s="20" t="s">
        <v>8</v>
      </c>
      <c r="E2131" s="18" t="s">
        <v>2550</v>
      </c>
      <c r="F2131" s="20" t="s">
        <v>3</v>
      </c>
      <c r="G2131" s="18" t="s">
        <v>2551</v>
      </c>
      <c r="H2131" s="18" t="s">
        <v>1</v>
      </c>
      <c r="I2131" s="20">
        <v>0.5</v>
      </c>
      <c r="J2131" s="21" t="s">
        <v>1223</v>
      </c>
      <c r="K2131" s="18" t="s">
        <v>2554</v>
      </c>
      <c r="L2131" s="18" t="s">
        <v>1</v>
      </c>
      <c r="M2131" s="21">
        <v>0.5</v>
      </c>
      <c r="N2131" s="27"/>
      <c r="O2131" s="27"/>
      <c r="P2131" s="9" t="s">
        <v>17</v>
      </c>
      <c r="Q2131" s="9"/>
      <c r="T2131" s="24" t="str">
        <f t="shared" si="33"/>
        <v>PT2016CSR5</v>
      </c>
    </row>
    <row r="2132" spans="1:20" ht="15" customHeight="1">
      <c r="A2132" s="20" t="s">
        <v>52</v>
      </c>
      <c r="B2132" s="20" t="s">
        <v>34</v>
      </c>
      <c r="C2132" s="20">
        <v>2016</v>
      </c>
      <c r="D2132" s="20" t="s">
        <v>8</v>
      </c>
      <c r="E2132" s="18" t="s">
        <v>2550</v>
      </c>
      <c r="F2132" s="20" t="s">
        <v>3</v>
      </c>
      <c r="G2132" s="18" t="s">
        <v>2551</v>
      </c>
      <c r="H2132" s="18" t="s">
        <v>1</v>
      </c>
      <c r="I2132" s="20">
        <v>0.5</v>
      </c>
      <c r="J2132" s="21" t="s">
        <v>1224</v>
      </c>
      <c r="K2132" s="18" t="s">
        <v>2555</v>
      </c>
      <c r="L2132" s="18" t="s">
        <v>906</v>
      </c>
      <c r="M2132" s="21">
        <v>0.25</v>
      </c>
      <c r="N2132" s="27"/>
      <c r="O2132" s="27"/>
      <c r="P2132" s="9" t="s">
        <v>17</v>
      </c>
      <c r="Q2132" s="9"/>
      <c r="T2132" s="24" t="str">
        <f t="shared" si="33"/>
        <v>PT2016CSR5</v>
      </c>
    </row>
    <row r="2133" spans="1:20" ht="15" customHeight="1">
      <c r="A2133" s="20" t="s">
        <v>52</v>
      </c>
      <c r="B2133" s="20" t="s">
        <v>34</v>
      </c>
      <c r="C2133" s="20">
        <v>2016</v>
      </c>
      <c r="D2133" s="20" t="s">
        <v>8</v>
      </c>
      <c r="E2133" s="18" t="s">
        <v>2550</v>
      </c>
      <c r="F2133" s="20" t="s">
        <v>3</v>
      </c>
      <c r="G2133" s="18" t="s">
        <v>2551</v>
      </c>
      <c r="H2133" s="18" t="s">
        <v>1</v>
      </c>
      <c r="I2133" s="20">
        <v>0.5</v>
      </c>
      <c r="J2133" s="21" t="s">
        <v>1225</v>
      </c>
      <c r="K2133" s="18" t="s">
        <v>2556</v>
      </c>
      <c r="L2133" s="18" t="s">
        <v>1</v>
      </c>
      <c r="M2133" s="21">
        <v>0.5</v>
      </c>
      <c r="N2133" s="27"/>
      <c r="O2133" s="27"/>
      <c r="P2133" s="9" t="s">
        <v>17</v>
      </c>
      <c r="Q2133" s="9"/>
      <c r="T2133" s="24" t="str">
        <f t="shared" si="33"/>
        <v>PT2016CSR5</v>
      </c>
    </row>
    <row r="2134" spans="1:20" ht="15" customHeight="1">
      <c r="A2134" s="20" t="s">
        <v>52</v>
      </c>
      <c r="B2134" s="20" t="s">
        <v>34</v>
      </c>
      <c r="C2134" s="20">
        <v>2017</v>
      </c>
      <c r="D2134" s="20" t="s">
        <v>4</v>
      </c>
      <c r="E2134" s="18" t="s">
        <v>2684</v>
      </c>
      <c r="F2134" s="20" t="s">
        <v>13</v>
      </c>
      <c r="G2134" s="18" t="s">
        <v>3815</v>
      </c>
      <c r="H2134" s="18" t="s">
        <v>906</v>
      </c>
      <c r="I2134" s="20">
        <v>0.25</v>
      </c>
      <c r="J2134" s="21" t="s">
        <v>1264</v>
      </c>
      <c r="K2134" s="18" t="s">
        <v>2685</v>
      </c>
      <c r="L2134" s="18" t="s">
        <v>1</v>
      </c>
      <c r="M2134" s="21">
        <v>0.5</v>
      </c>
      <c r="N2134" s="27"/>
      <c r="O2134" s="27"/>
      <c r="P2134" s="9" t="s">
        <v>17</v>
      </c>
      <c r="Q2134" s="9"/>
      <c r="T2134" s="24" t="str">
        <f t="shared" si="33"/>
        <v>PT2017CSR1</v>
      </c>
    </row>
    <row r="2135" spans="1:20" ht="15" customHeight="1">
      <c r="A2135" s="20" t="s">
        <v>52</v>
      </c>
      <c r="B2135" s="20" t="s">
        <v>34</v>
      </c>
      <c r="C2135" s="20">
        <v>2017</v>
      </c>
      <c r="D2135" s="20" t="s">
        <v>4</v>
      </c>
      <c r="E2135" s="18" t="s">
        <v>2684</v>
      </c>
      <c r="F2135" s="20" t="s">
        <v>13</v>
      </c>
      <c r="G2135" s="18" t="s">
        <v>3815</v>
      </c>
      <c r="H2135" s="18" t="s">
        <v>906</v>
      </c>
      <c r="I2135" s="20">
        <v>0.25</v>
      </c>
      <c r="J2135" s="21" t="s">
        <v>1260</v>
      </c>
      <c r="K2135" s="18" t="s">
        <v>2686</v>
      </c>
      <c r="L2135" s="18" t="s">
        <v>906</v>
      </c>
      <c r="M2135" s="21">
        <v>0.25</v>
      </c>
      <c r="N2135" s="27"/>
      <c r="O2135" s="27"/>
      <c r="P2135" s="9" t="s">
        <v>17</v>
      </c>
      <c r="Q2135" s="9"/>
      <c r="T2135" s="24" t="str">
        <f t="shared" si="33"/>
        <v>PT2017CSR1</v>
      </c>
    </row>
    <row r="2136" spans="1:20" ht="15" customHeight="1">
      <c r="A2136" s="20" t="s">
        <v>52</v>
      </c>
      <c r="B2136" s="20" t="s">
        <v>34</v>
      </c>
      <c r="C2136" s="20">
        <v>2017</v>
      </c>
      <c r="D2136" s="20" t="s">
        <v>4</v>
      </c>
      <c r="E2136" s="18" t="s">
        <v>2684</v>
      </c>
      <c r="F2136" s="20" t="s">
        <v>13</v>
      </c>
      <c r="G2136" s="18" t="s">
        <v>3815</v>
      </c>
      <c r="H2136" s="18" t="s">
        <v>906</v>
      </c>
      <c r="I2136" s="20">
        <v>0.25</v>
      </c>
      <c r="J2136" s="21" t="s">
        <v>1261</v>
      </c>
      <c r="K2136" s="18" t="s">
        <v>2687</v>
      </c>
      <c r="L2136" s="18" t="s">
        <v>1</v>
      </c>
      <c r="M2136" s="21">
        <v>0.5</v>
      </c>
      <c r="N2136" s="27"/>
      <c r="O2136" s="27"/>
      <c r="P2136" s="9" t="s">
        <v>17</v>
      </c>
      <c r="Q2136" s="9"/>
      <c r="T2136" s="24" t="str">
        <f t="shared" si="33"/>
        <v>PT2017CSR1</v>
      </c>
    </row>
    <row r="2137" spans="1:20" ht="15" customHeight="1">
      <c r="A2137" s="20" t="s">
        <v>52</v>
      </c>
      <c r="B2137" s="20" t="s">
        <v>34</v>
      </c>
      <c r="C2137" s="20">
        <v>2017</v>
      </c>
      <c r="D2137" s="20" t="s">
        <v>4</v>
      </c>
      <c r="E2137" s="18" t="s">
        <v>2684</v>
      </c>
      <c r="F2137" s="20" t="s">
        <v>13</v>
      </c>
      <c r="G2137" s="18" t="s">
        <v>3815</v>
      </c>
      <c r="H2137" s="18" t="s">
        <v>906</v>
      </c>
      <c r="I2137" s="20">
        <v>0.25</v>
      </c>
      <c r="J2137" s="21" t="s">
        <v>1262</v>
      </c>
      <c r="K2137" s="18" t="s">
        <v>2688</v>
      </c>
      <c r="L2137" s="18" t="s">
        <v>906</v>
      </c>
      <c r="M2137" s="21">
        <v>0.25</v>
      </c>
      <c r="N2137" s="27"/>
      <c r="O2137" s="27"/>
      <c r="P2137" s="9" t="s">
        <v>17</v>
      </c>
      <c r="Q2137" s="9"/>
      <c r="T2137" s="24" t="str">
        <f t="shared" si="33"/>
        <v>PT2017CSR1</v>
      </c>
    </row>
    <row r="2138" spans="1:20" ht="15" customHeight="1">
      <c r="A2138" s="20" t="s">
        <v>52</v>
      </c>
      <c r="B2138" s="20" t="s">
        <v>34</v>
      </c>
      <c r="C2138" s="20">
        <v>2017</v>
      </c>
      <c r="D2138" s="20" t="s">
        <v>5</v>
      </c>
      <c r="E2138" s="18" t="s">
        <v>2689</v>
      </c>
      <c r="F2138" s="20" t="s">
        <v>3</v>
      </c>
      <c r="G2138" s="18" t="s">
        <v>2690</v>
      </c>
      <c r="H2138" s="18" t="s">
        <v>1</v>
      </c>
      <c r="I2138" s="20">
        <v>0.5</v>
      </c>
      <c r="J2138" s="21" t="s">
        <v>1264</v>
      </c>
      <c r="K2138" s="18" t="s">
        <v>2691</v>
      </c>
      <c r="L2138" s="18" t="s">
        <v>906</v>
      </c>
      <c r="M2138" s="21">
        <v>0.25</v>
      </c>
      <c r="N2138" s="27"/>
      <c r="O2138" s="27"/>
      <c r="P2138" s="9" t="s">
        <v>17</v>
      </c>
      <c r="Q2138" s="9"/>
      <c r="T2138" s="24" t="str">
        <f t="shared" si="33"/>
        <v>PT2017CSR2</v>
      </c>
    </row>
    <row r="2139" spans="1:20" ht="15" customHeight="1">
      <c r="A2139" s="20" t="s">
        <v>52</v>
      </c>
      <c r="B2139" s="20" t="s">
        <v>34</v>
      </c>
      <c r="C2139" s="20">
        <v>2017</v>
      </c>
      <c r="D2139" s="20" t="s">
        <v>5</v>
      </c>
      <c r="E2139" s="18" t="s">
        <v>2689</v>
      </c>
      <c r="F2139" s="20" t="s">
        <v>3</v>
      </c>
      <c r="G2139" s="18" t="s">
        <v>2690</v>
      </c>
      <c r="H2139" s="18" t="s">
        <v>1</v>
      </c>
      <c r="I2139" s="20">
        <v>0.5</v>
      </c>
      <c r="J2139" s="21" t="s">
        <v>1260</v>
      </c>
      <c r="K2139" s="18" t="s">
        <v>2692</v>
      </c>
      <c r="L2139" s="18" t="s">
        <v>1</v>
      </c>
      <c r="M2139" s="21">
        <v>0.5</v>
      </c>
      <c r="N2139" s="27"/>
      <c r="O2139" s="27"/>
      <c r="P2139" s="9" t="s">
        <v>17</v>
      </c>
      <c r="Q2139" s="9"/>
      <c r="T2139" s="24" t="str">
        <f t="shared" si="33"/>
        <v>PT2017CSR2</v>
      </c>
    </row>
    <row r="2140" spans="1:20" ht="15" customHeight="1">
      <c r="A2140" s="20" t="s">
        <v>52</v>
      </c>
      <c r="B2140" s="20" t="s">
        <v>34</v>
      </c>
      <c r="C2140" s="20">
        <v>2017</v>
      </c>
      <c r="D2140" s="20" t="s">
        <v>5</v>
      </c>
      <c r="E2140" s="18" t="s">
        <v>2689</v>
      </c>
      <c r="F2140" s="20" t="s">
        <v>3</v>
      </c>
      <c r="G2140" s="18" t="s">
        <v>2690</v>
      </c>
      <c r="H2140" s="18" t="s">
        <v>1</v>
      </c>
      <c r="I2140" s="20">
        <v>0.5</v>
      </c>
      <c r="J2140" s="21" t="s">
        <v>1261</v>
      </c>
      <c r="K2140" s="18" t="s">
        <v>2693</v>
      </c>
      <c r="L2140" s="18" t="s">
        <v>1</v>
      </c>
      <c r="M2140" s="21">
        <v>0.5</v>
      </c>
      <c r="N2140" s="27"/>
      <c r="O2140" s="27"/>
      <c r="P2140" s="9" t="s">
        <v>17</v>
      </c>
      <c r="Q2140" s="9"/>
      <c r="T2140" s="24" t="str">
        <f t="shared" si="33"/>
        <v>PT2017CSR2</v>
      </c>
    </row>
    <row r="2141" spans="1:20" ht="15" customHeight="1">
      <c r="A2141" s="20" t="s">
        <v>52</v>
      </c>
      <c r="B2141" s="20" t="s">
        <v>34</v>
      </c>
      <c r="C2141" s="20">
        <v>2017</v>
      </c>
      <c r="D2141" s="20" t="s">
        <v>6</v>
      </c>
      <c r="E2141" s="18" t="s">
        <v>2694</v>
      </c>
      <c r="F2141" s="20" t="s">
        <v>3</v>
      </c>
      <c r="G2141" s="18" t="s">
        <v>2695</v>
      </c>
      <c r="H2141" s="18" t="s">
        <v>1</v>
      </c>
      <c r="I2141" s="20">
        <v>0.5</v>
      </c>
      <c r="J2141" s="21" t="s">
        <v>1264</v>
      </c>
      <c r="K2141" s="18" t="s">
        <v>2696</v>
      </c>
      <c r="L2141" s="18" t="s">
        <v>1</v>
      </c>
      <c r="M2141" s="21">
        <v>0.5</v>
      </c>
      <c r="N2141" s="27"/>
      <c r="O2141" s="27"/>
      <c r="P2141" s="9" t="s">
        <v>17</v>
      </c>
      <c r="Q2141" s="9"/>
      <c r="T2141" s="24" t="str">
        <f t="shared" si="33"/>
        <v>PT2017CSR3</v>
      </c>
    </row>
    <row r="2142" spans="1:20" ht="15" customHeight="1">
      <c r="A2142" s="20" t="s">
        <v>52</v>
      </c>
      <c r="B2142" s="20" t="s">
        <v>34</v>
      </c>
      <c r="C2142" s="20">
        <v>2017</v>
      </c>
      <c r="D2142" s="20" t="s">
        <v>6</v>
      </c>
      <c r="E2142" s="18" t="s">
        <v>2694</v>
      </c>
      <c r="F2142" s="20" t="s">
        <v>3</v>
      </c>
      <c r="G2142" s="18" t="s">
        <v>2695</v>
      </c>
      <c r="H2142" s="18" t="s">
        <v>1</v>
      </c>
      <c r="I2142" s="20">
        <v>0.5</v>
      </c>
      <c r="J2142" s="21" t="s">
        <v>1260</v>
      </c>
      <c r="K2142" s="18" t="s">
        <v>2697</v>
      </c>
      <c r="L2142" s="18" t="s">
        <v>1</v>
      </c>
      <c r="M2142" s="21">
        <v>0.5</v>
      </c>
      <c r="N2142" s="27"/>
      <c r="O2142" s="27"/>
      <c r="P2142" s="9" t="s">
        <v>17</v>
      </c>
      <c r="Q2142" s="9"/>
      <c r="T2142" s="24" t="str">
        <f t="shared" si="33"/>
        <v>PT2017CSR3</v>
      </c>
    </row>
    <row r="2143" spans="1:20" ht="15" customHeight="1">
      <c r="A2143" s="20" t="s">
        <v>52</v>
      </c>
      <c r="B2143" s="20" t="s">
        <v>34</v>
      </c>
      <c r="C2143" s="20">
        <v>2017</v>
      </c>
      <c r="D2143" s="20" t="s">
        <v>7</v>
      </c>
      <c r="E2143" s="18" t="s">
        <v>2698</v>
      </c>
      <c r="F2143" s="20" t="s">
        <v>3</v>
      </c>
      <c r="G2143" s="18" t="s">
        <v>2699</v>
      </c>
      <c r="H2143" s="18" t="s">
        <v>906</v>
      </c>
      <c r="I2143" s="20">
        <v>0.25</v>
      </c>
      <c r="J2143" s="21" t="s">
        <v>1264</v>
      </c>
      <c r="K2143" s="18" t="s">
        <v>2700</v>
      </c>
      <c r="L2143" s="18" t="s">
        <v>906</v>
      </c>
      <c r="M2143" s="21">
        <v>0.25</v>
      </c>
      <c r="N2143" s="27"/>
      <c r="O2143" s="27"/>
      <c r="P2143" s="9" t="s">
        <v>17</v>
      </c>
      <c r="Q2143" s="9"/>
      <c r="T2143" s="24" t="str">
        <f t="shared" si="33"/>
        <v>PT2017CSR4</v>
      </c>
    </row>
    <row r="2144" spans="1:20" ht="15" customHeight="1">
      <c r="A2144" s="20" t="s">
        <v>52</v>
      </c>
      <c r="B2144" s="20" t="s">
        <v>34</v>
      </c>
      <c r="C2144" s="20">
        <v>2017</v>
      </c>
      <c r="D2144" s="20" t="s">
        <v>7</v>
      </c>
      <c r="E2144" s="18" t="s">
        <v>2698</v>
      </c>
      <c r="F2144" s="20" t="s">
        <v>3</v>
      </c>
      <c r="G2144" s="18" t="s">
        <v>2699</v>
      </c>
      <c r="H2144" s="18" t="s">
        <v>906</v>
      </c>
      <c r="I2144" s="20">
        <v>0.25</v>
      </c>
      <c r="J2144" s="21" t="s">
        <v>1260</v>
      </c>
      <c r="K2144" s="18" t="s">
        <v>2701</v>
      </c>
      <c r="L2144" s="18" t="s">
        <v>906</v>
      </c>
      <c r="M2144" s="21">
        <v>0.25</v>
      </c>
      <c r="N2144" s="27"/>
      <c r="O2144" s="27"/>
      <c r="P2144" s="9" t="s">
        <v>17</v>
      </c>
      <c r="Q2144" s="9"/>
      <c r="T2144" s="24" t="str">
        <f t="shared" si="33"/>
        <v>PT2017CSR4</v>
      </c>
    </row>
    <row r="2145" spans="1:20" ht="15" customHeight="1">
      <c r="A2145" s="20" t="s">
        <v>52</v>
      </c>
      <c r="B2145" s="20" t="s">
        <v>34</v>
      </c>
      <c r="C2145" s="20">
        <v>2017</v>
      </c>
      <c r="D2145" s="20" t="s">
        <v>7</v>
      </c>
      <c r="E2145" s="18" t="s">
        <v>2698</v>
      </c>
      <c r="F2145" s="20" t="s">
        <v>3</v>
      </c>
      <c r="G2145" s="18" t="s">
        <v>2699</v>
      </c>
      <c r="H2145" s="18" t="s">
        <v>906</v>
      </c>
      <c r="I2145" s="20">
        <v>0.25</v>
      </c>
      <c r="J2145" s="21" t="s">
        <v>1261</v>
      </c>
      <c r="K2145" s="18" t="s">
        <v>2702</v>
      </c>
      <c r="L2145" s="18" t="s">
        <v>1</v>
      </c>
      <c r="M2145" s="21">
        <v>0.5</v>
      </c>
      <c r="N2145" s="27"/>
      <c r="O2145" s="27"/>
      <c r="P2145" s="9" t="s">
        <v>17</v>
      </c>
      <c r="Q2145" s="9"/>
      <c r="T2145" s="24" t="str">
        <f t="shared" si="33"/>
        <v>PT2017CSR4</v>
      </c>
    </row>
    <row r="2146" spans="1:20" ht="15" customHeight="1">
      <c r="A2146" s="20" t="s">
        <v>52</v>
      </c>
      <c r="B2146" s="20" t="s">
        <v>34</v>
      </c>
      <c r="C2146" s="20">
        <v>2018</v>
      </c>
      <c r="D2146" s="20" t="s">
        <v>4</v>
      </c>
      <c r="E2146" s="18" t="s">
        <v>3498</v>
      </c>
      <c r="F2146" s="20" t="s">
        <v>13</v>
      </c>
      <c r="G2146" s="18" t="s">
        <v>3797</v>
      </c>
      <c r="H2146" s="18" t="s">
        <v>906</v>
      </c>
      <c r="I2146" s="20">
        <v>0.25</v>
      </c>
      <c r="J2146" s="21" t="s">
        <v>1264</v>
      </c>
      <c r="K2146" s="18" t="s">
        <v>3730</v>
      </c>
      <c r="L2146" s="18" t="s">
        <v>906</v>
      </c>
      <c r="M2146" s="21">
        <v>0.25</v>
      </c>
      <c r="N2146" s="27"/>
      <c r="O2146" s="27"/>
      <c r="P2146" s="9" t="s">
        <v>17</v>
      </c>
      <c r="Q2146" s="9"/>
      <c r="T2146" s="24" t="str">
        <f t="shared" si="33"/>
        <v>PT2018CSR1</v>
      </c>
    </row>
    <row r="2147" spans="1:20" ht="15" customHeight="1">
      <c r="A2147" s="20" t="s">
        <v>52</v>
      </c>
      <c r="B2147" s="20" t="s">
        <v>34</v>
      </c>
      <c r="C2147" s="20">
        <v>2018</v>
      </c>
      <c r="D2147" s="20" t="s">
        <v>4</v>
      </c>
      <c r="E2147" s="18" t="s">
        <v>3498</v>
      </c>
      <c r="F2147" s="20" t="s">
        <v>13</v>
      </c>
      <c r="G2147" s="18" t="s">
        <v>3797</v>
      </c>
      <c r="H2147" s="18" t="s">
        <v>906</v>
      </c>
      <c r="I2147" s="20">
        <v>0.25</v>
      </c>
      <c r="J2147" s="21" t="s">
        <v>1260</v>
      </c>
      <c r="K2147" s="18" t="s">
        <v>3731</v>
      </c>
      <c r="L2147" s="18" t="s">
        <v>906</v>
      </c>
      <c r="M2147" s="21">
        <v>0.25</v>
      </c>
      <c r="N2147" s="27"/>
      <c r="O2147" s="27"/>
      <c r="P2147" s="9" t="s">
        <v>17</v>
      </c>
      <c r="Q2147" s="9"/>
      <c r="T2147" s="24" t="str">
        <f t="shared" si="33"/>
        <v>PT2018CSR1</v>
      </c>
    </row>
    <row r="2148" spans="1:20" ht="15" customHeight="1">
      <c r="A2148" s="20" t="s">
        <v>52</v>
      </c>
      <c r="B2148" s="20" t="s">
        <v>34</v>
      </c>
      <c r="C2148" s="20">
        <v>2018</v>
      </c>
      <c r="D2148" s="20" t="s">
        <v>5</v>
      </c>
      <c r="E2148" s="18" t="s">
        <v>3499</v>
      </c>
      <c r="F2148" s="20" t="s">
        <v>3</v>
      </c>
      <c r="G2148" s="18" t="s">
        <v>3732</v>
      </c>
      <c r="H2148" s="18" t="s">
        <v>1</v>
      </c>
      <c r="I2148" s="20">
        <v>0.5</v>
      </c>
      <c r="J2148" s="21" t="s">
        <v>1264</v>
      </c>
      <c r="K2148" s="18" t="s">
        <v>3733</v>
      </c>
      <c r="L2148" s="18" t="s">
        <v>1</v>
      </c>
      <c r="M2148" s="20">
        <v>0.5</v>
      </c>
      <c r="N2148" s="27"/>
      <c r="O2148" s="27"/>
      <c r="P2148" s="9" t="s">
        <v>17</v>
      </c>
      <c r="Q2148" s="9"/>
      <c r="T2148" s="24" t="str">
        <f t="shared" si="33"/>
        <v>PT2018CSR2</v>
      </c>
    </row>
    <row r="2149" spans="1:20" ht="15" customHeight="1">
      <c r="A2149" s="20" t="s">
        <v>52</v>
      </c>
      <c r="B2149" s="20" t="s">
        <v>34</v>
      </c>
      <c r="C2149" s="20">
        <v>2018</v>
      </c>
      <c r="D2149" s="20" t="s">
        <v>5</v>
      </c>
      <c r="E2149" s="18" t="s">
        <v>3499</v>
      </c>
      <c r="F2149" s="20" t="s">
        <v>3</v>
      </c>
      <c r="G2149" s="18" t="s">
        <v>3732</v>
      </c>
      <c r="H2149" s="18" t="s">
        <v>1</v>
      </c>
      <c r="I2149" s="20">
        <v>0.5</v>
      </c>
      <c r="J2149" s="21" t="s">
        <v>1260</v>
      </c>
      <c r="K2149" s="18" t="s">
        <v>3734</v>
      </c>
      <c r="L2149" s="18" t="s">
        <v>1</v>
      </c>
      <c r="M2149" s="20">
        <v>0.5</v>
      </c>
      <c r="N2149" s="27"/>
      <c r="O2149" s="27"/>
      <c r="P2149" s="9" t="s">
        <v>17</v>
      </c>
      <c r="Q2149" s="9"/>
      <c r="T2149" s="24" t="str">
        <f t="shared" si="33"/>
        <v>PT2018CSR2</v>
      </c>
    </row>
    <row r="2150" spans="1:20" ht="15" customHeight="1">
      <c r="A2150" s="20" t="s">
        <v>52</v>
      </c>
      <c r="B2150" s="20" t="s">
        <v>34</v>
      </c>
      <c r="C2150" s="20">
        <v>2018</v>
      </c>
      <c r="D2150" s="20" t="s">
        <v>5</v>
      </c>
      <c r="E2150" s="18" t="s">
        <v>3499</v>
      </c>
      <c r="F2150" s="20" t="s">
        <v>3</v>
      </c>
      <c r="G2150" s="18" t="s">
        <v>3732</v>
      </c>
      <c r="H2150" s="18" t="s">
        <v>1</v>
      </c>
      <c r="I2150" s="20">
        <v>0.5</v>
      </c>
      <c r="J2150" s="21" t="s">
        <v>1261</v>
      </c>
      <c r="K2150" s="18" t="s">
        <v>3735</v>
      </c>
      <c r="L2150" s="18" t="s">
        <v>1</v>
      </c>
      <c r="M2150" s="20">
        <v>0.5</v>
      </c>
      <c r="N2150" s="27"/>
      <c r="O2150" s="27"/>
      <c r="P2150" s="9" t="s">
        <v>17</v>
      </c>
      <c r="Q2150" s="9"/>
      <c r="T2150" s="24" t="str">
        <f t="shared" si="33"/>
        <v>PT2018CSR2</v>
      </c>
    </row>
    <row r="2151" spans="1:20" ht="15" customHeight="1">
      <c r="A2151" s="20" t="s">
        <v>52</v>
      </c>
      <c r="B2151" s="20" t="s">
        <v>34</v>
      </c>
      <c r="C2151" s="20">
        <v>2018</v>
      </c>
      <c r="D2151" s="20" t="s">
        <v>6</v>
      </c>
      <c r="E2151" s="18" t="s">
        <v>3500</v>
      </c>
      <c r="F2151" s="20" t="s">
        <v>3</v>
      </c>
      <c r="G2151" s="18" t="s">
        <v>3736</v>
      </c>
      <c r="H2151" s="18" t="s">
        <v>1</v>
      </c>
      <c r="I2151" s="20">
        <v>0.5</v>
      </c>
      <c r="J2151" s="21" t="s">
        <v>1264</v>
      </c>
      <c r="K2151" s="18" t="s">
        <v>3737</v>
      </c>
      <c r="L2151" s="18" t="s">
        <v>1</v>
      </c>
      <c r="M2151" s="20">
        <v>0.5</v>
      </c>
      <c r="N2151" s="27"/>
      <c r="O2151" s="27"/>
      <c r="P2151" s="9" t="s">
        <v>17</v>
      </c>
      <c r="Q2151" s="9"/>
      <c r="T2151" s="24" t="str">
        <f t="shared" si="33"/>
        <v>PT2018CSR3</v>
      </c>
    </row>
    <row r="2152" spans="1:20" ht="15" customHeight="1">
      <c r="A2152" s="20" t="s">
        <v>52</v>
      </c>
      <c r="B2152" s="20" t="s">
        <v>34</v>
      </c>
      <c r="C2152" s="20">
        <v>2018</v>
      </c>
      <c r="D2152" s="20" t="s">
        <v>6</v>
      </c>
      <c r="E2152" s="18" t="s">
        <v>3500</v>
      </c>
      <c r="F2152" s="20" t="s">
        <v>3</v>
      </c>
      <c r="G2152" s="18" t="s">
        <v>3736</v>
      </c>
      <c r="H2152" s="18" t="s">
        <v>1</v>
      </c>
      <c r="I2152" s="20">
        <v>0.5</v>
      </c>
      <c r="J2152" s="21" t="s">
        <v>1260</v>
      </c>
      <c r="K2152" s="18" t="s">
        <v>3738</v>
      </c>
      <c r="L2152" s="18" t="s">
        <v>1</v>
      </c>
      <c r="M2152" s="20">
        <v>0.5</v>
      </c>
      <c r="N2152" s="27"/>
      <c r="O2152" s="27"/>
      <c r="P2152" s="9" t="s">
        <v>17</v>
      </c>
      <c r="Q2152" s="9"/>
      <c r="T2152" s="24" t="str">
        <f t="shared" si="33"/>
        <v>PT2018CSR3</v>
      </c>
    </row>
    <row r="2153" spans="1:20" ht="15" customHeight="1">
      <c r="A2153" s="20" t="s">
        <v>52</v>
      </c>
      <c r="B2153" s="20" t="s">
        <v>34</v>
      </c>
      <c r="C2153" s="20">
        <v>2018</v>
      </c>
      <c r="D2153" s="20" t="s">
        <v>6</v>
      </c>
      <c r="E2153" s="18" t="s">
        <v>3500</v>
      </c>
      <c r="F2153" s="20" t="s">
        <v>3</v>
      </c>
      <c r="G2153" s="18" t="s">
        <v>3736</v>
      </c>
      <c r="H2153" s="18" t="s">
        <v>1</v>
      </c>
      <c r="I2153" s="20">
        <v>0.5</v>
      </c>
      <c r="J2153" s="21" t="s">
        <v>1261</v>
      </c>
      <c r="K2153" s="18" t="s">
        <v>3739</v>
      </c>
      <c r="L2153" s="18" t="s">
        <v>1</v>
      </c>
      <c r="M2153" s="20">
        <v>0.5</v>
      </c>
      <c r="N2153" s="27"/>
      <c r="O2153" s="27"/>
      <c r="P2153" s="9" t="s">
        <v>17</v>
      </c>
      <c r="Q2153" s="9"/>
      <c r="T2153" s="24" t="str">
        <f t="shared" si="33"/>
        <v>PT2018CSR3</v>
      </c>
    </row>
    <row r="2154" spans="1:20" ht="15" customHeight="1">
      <c r="A2154" s="20" t="s">
        <v>52</v>
      </c>
      <c r="B2154" s="20" t="s">
        <v>34</v>
      </c>
      <c r="C2154" s="20">
        <v>2018</v>
      </c>
      <c r="D2154" s="20" t="s">
        <v>6</v>
      </c>
      <c r="E2154" s="18" t="s">
        <v>3500</v>
      </c>
      <c r="F2154" s="20" t="s">
        <v>3</v>
      </c>
      <c r="G2154" s="18" t="s">
        <v>3736</v>
      </c>
      <c r="H2154" s="18" t="s">
        <v>1</v>
      </c>
      <c r="I2154" s="20">
        <v>0.5</v>
      </c>
      <c r="J2154" s="21" t="s">
        <v>1262</v>
      </c>
      <c r="K2154" s="18" t="s">
        <v>3740</v>
      </c>
      <c r="L2154" s="18" t="s">
        <v>907</v>
      </c>
      <c r="M2154" s="20">
        <v>0</v>
      </c>
      <c r="N2154" s="27"/>
      <c r="O2154" s="27"/>
      <c r="P2154" s="9" t="s">
        <v>17</v>
      </c>
      <c r="Q2154" s="9"/>
      <c r="T2154" s="24" t="str">
        <f t="shared" si="33"/>
        <v>PT2018CSR3</v>
      </c>
    </row>
    <row r="2155" spans="1:20" ht="15" customHeight="1">
      <c r="A2155" s="21" t="s">
        <v>52</v>
      </c>
      <c r="B2155" s="21" t="s">
        <v>34</v>
      </c>
      <c r="C2155" s="21">
        <v>2018</v>
      </c>
      <c r="D2155" s="21" t="s">
        <v>6</v>
      </c>
      <c r="E2155" s="82" t="s">
        <v>3500</v>
      </c>
      <c r="F2155" s="21" t="s">
        <v>3</v>
      </c>
      <c r="G2155" s="82" t="s">
        <v>3736</v>
      </c>
      <c r="H2155" s="82" t="s">
        <v>1</v>
      </c>
      <c r="I2155" s="21">
        <v>0.5</v>
      </c>
      <c r="J2155" s="21" t="s">
        <v>1263</v>
      </c>
      <c r="K2155" s="82" t="s">
        <v>3741</v>
      </c>
      <c r="L2155" s="82" t="s">
        <v>1</v>
      </c>
      <c r="M2155" s="21">
        <v>0.5</v>
      </c>
      <c r="N2155" s="27"/>
      <c r="O2155" s="27"/>
      <c r="P2155" s="9" t="s">
        <v>17</v>
      </c>
      <c r="Q2155" s="9"/>
      <c r="T2155" s="24" t="str">
        <f t="shared" si="33"/>
        <v>PT2018CSR3</v>
      </c>
    </row>
    <row r="2156" spans="1:20" ht="15" customHeight="1">
      <c r="A2156" s="21" t="s">
        <v>52</v>
      </c>
      <c r="B2156" s="21" t="s">
        <v>34</v>
      </c>
      <c r="C2156" s="21">
        <v>2019</v>
      </c>
      <c r="D2156" s="21" t="s">
        <v>4</v>
      </c>
      <c r="E2156" s="82" t="s">
        <v>3965</v>
      </c>
      <c r="F2156" s="21" t="s">
        <v>13</v>
      </c>
      <c r="G2156" s="82" t="s">
        <v>4344</v>
      </c>
      <c r="H2156" s="82" t="s">
        <v>906</v>
      </c>
      <c r="I2156" s="21">
        <v>0.25</v>
      </c>
      <c r="J2156" s="21" t="s">
        <v>1264</v>
      </c>
      <c r="K2156" s="82" t="s">
        <v>3992</v>
      </c>
      <c r="L2156" s="82" t="s">
        <v>2119</v>
      </c>
      <c r="M2156" s="21" t="s">
        <v>2119</v>
      </c>
      <c r="N2156" s="27"/>
      <c r="O2156" s="27"/>
      <c r="P2156" s="9" t="s">
        <v>17</v>
      </c>
      <c r="Q2156" s="9"/>
      <c r="T2156" s="24" t="str">
        <f t="shared" si="33"/>
        <v>PT2019CSR1</v>
      </c>
    </row>
    <row r="2157" spans="1:20" ht="15" customHeight="1">
      <c r="A2157" s="21" t="s">
        <v>52</v>
      </c>
      <c r="B2157" s="21" t="s">
        <v>34</v>
      </c>
      <c r="C2157" s="21">
        <v>2019</v>
      </c>
      <c r="D2157" s="21" t="s">
        <v>4</v>
      </c>
      <c r="E2157" s="82" t="s">
        <v>3965</v>
      </c>
      <c r="F2157" s="21" t="s">
        <v>13</v>
      </c>
      <c r="G2157" s="82" t="s">
        <v>4344</v>
      </c>
      <c r="H2157" s="82" t="s">
        <v>906</v>
      </c>
      <c r="I2157" s="21">
        <v>0.25</v>
      </c>
      <c r="J2157" s="21" t="s">
        <v>1260</v>
      </c>
      <c r="K2157" s="82" t="s">
        <v>4342</v>
      </c>
      <c r="L2157" s="82" t="s">
        <v>906</v>
      </c>
      <c r="M2157" s="21">
        <v>0.25</v>
      </c>
      <c r="N2157" s="27"/>
      <c r="O2157" s="27"/>
      <c r="Q2157" s="9"/>
      <c r="T2157" s="24" t="str">
        <f t="shared" si="33"/>
        <v>PT2019CSR1</v>
      </c>
    </row>
    <row r="2158" spans="1:20" ht="15" customHeight="1">
      <c r="A2158" s="21" t="s">
        <v>52</v>
      </c>
      <c r="B2158" s="21" t="s">
        <v>34</v>
      </c>
      <c r="C2158" s="21">
        <v>2019</v>
      </c>
      <c r="D2158" s="21" t="s">
        <v>4</v>
      </c>
      <c r="E2158" s="82" t="s">
        <v>3965</v>
      </c>
      <c r="F2158" s="21" t="s">
        <v>13</v>
      </c>
      <c r="G2158" s="82" t="s">
        <v>4344</v>
      </c>
      <c r="H2158" s="82" t="s">
        <v>906</v>
      </c>
      <c r="I2158" s="21">
        <v>0.25</v>
      </c>
      <c r="J2158" s="21" t="s">
        <v>1261</v>
      </c>
      <c r="K2158" s="82" t="s">
        <v>4343</v>
      </c>
      <c r="L2158" s="82" t="s">
        <v>906</v>
      </c>
      <c r="M2158" s="21">
        <v>0.25</v>
      </c>
      <c r="N2158" s="27"/>
      <c r="O2158" s="27"/>
      <c r="Q2158" s="9"/>
      <c r="T2158" s="24" t="str">
        <f t="shared" si="33"/>
        <v>PT2019CSR1</v>
      </c>
    </row>
    <row r="2159" spans="1:20" ht="15" customHeight="1">
      <c r="A2159" s="21" t="s">
        <v>52</v>
      </c>
      <c r="B2159" s="21" t="s">
        <v>34</v>
      </c>
      <c r="C2159" s="21">
        <v>2019</v>
      </c>
      <c r="D2159" s="21" t="s">
        <v>5</v>
      </c>
      <c r="E2159" s="82" t="s">
        <v>3966</v>
      </c>
      <c r="F2159" s="21" t="s">
        <v>3</v>
      </c>
      <c r="G2159" s="82" t="s">
        <v>4349</v>
      </c>
      <c r="H2159" s="82" t="s">
        <v>1</v>
      </c>
      <c r="I2159" s="21">
        <v>0.5</v>
      </c>
      <c r="J2159" s="21" t="s">
        <v>1264</v>
      </c>
      <c r="K2159" s="82" t="s">
        <v>4345</v>
      </c>
      <c r="L2159" s="82" t="s">
        <v>1</v>
      </c>
      <c r="M2159" s="21">
        <v>0.5</v>
      </c>
      <c r="N2159" s="27"/>
      <c r="O2159" s="27"/>
      <c r="Q2159" s="9"/>
      <c r="T2159" s="24" t="str">
        <f t="shared" si="33"/>
        <v>PT2019CSR2</v>
      </c>
    </row>
    <row r="2160" spans="1:20" ht="15" customHeight="1">
      <c r="A2160" s="21" t="s">
        <v>52</v>
      </c>
      <c r="B2160" s="21" t="s">
        <v>34</v>
      </c>
      <c r="C2160" s="21">
        <v>2019</v>
      </c>
      <c r="D2160" s="21" t="s">
        <v>5</v>
      </c>
      <c r="E2160" s="82" t="s">
        <v>3966</v>
      </c>
      <c r="F2160" s="21" t="s">
        <v>3</v>
      </c>
      <c r="G2160" s="82" t="s">
        <v>4349</v>
      </c>
      <c r="H2160" s="82" t="s">
        <v>1</v>
      </c>
      <c r="I2160" s="21">
        <v>0.5</v>
      </c>
      <c r="J2160" s="21" t="s">
        <v>1260</v>
      </c>
      <c r="K2160" s="82" t="s">
        <v>4346</v>
      </c>
      <c r="L2160" s="82" t="s">
        <v>1</v>
      </c>
      <c r="M2160" s="21">
        <v>0.5</v>
      </c>
      <c r="N2160" s="27"/>
      <c r="O2160" s="27"/>
      <c r="Q2160" s="9"/>
      <c r="T2160" s="24" t="str">
        <f t="shared" si="33"/>
        <v>PT2019CSR2</v>
      </c>
    </row>
    <row r="2161" spans="1:20" ht="15" customHeight="1">
      <c r="A2161" s="21" t="s">
        <v>52</v>
      </c>
      <c r="B2161" s="21" t="s">
        <v>34</v>
      </c>
      <c r="C2161" s="21">
        <v>2019</v>
      </c>
      <c r="D2161" s="21" t="s">
        <v>5</v>
      </c>
      <c r="E2161" s="82" t="s">
        <v>3966</v>
      </c>
      <c r="F2161" s="21" t="s">
        <v>3</v>
      </c>
      <c r="G2161" s="82" t="s">
        <v>4349</v>
      </c>
      <c r="H2161" s="82" t="s">
        <v>1</v>
      </c>
      <c r="I2161" s="21">
        <v>0.5</v>
      </c>
      <c r="J2161" s="21" t="s">
        <v>1261</v>
      </c>
      <c r="K2161" s="82" t="s">
        <v>4347</v>
      </c>
      <c r="L2161" s="82" t="s">
        <v>1</v>
      </c>
      <c r="M2161" s="21">
        <v>0.5</v>
      </c>
      <c r="N2161" s="27"/>
      <c r="O2161" s="27"/>
      <c r="Q2161" s="9"/>
      <c r="T2161" s="24" t="str">
        <f t="shared" si="33"/>
        <v>PT2019CSR2</v>
      </c>
    </row>
    <row r="2162" spans="1:20" ht="15" customHeight="1">
      <c r="A2162" s="21" t="s">
        <v>52</v>
      </c>
      <c r="B2162" s="21" t="s">
        <v>34</v>
      </c>
      <c r="C2162" s="21">
        <v>2019</v>
      </c>
      <c r="D2162" s="21" t="s">
        <v>5</v>
      </c>
      <c r="E2162" s="82" t="s">
        <v>3966</v>
      </c>
      <c r="F2162" s="21" t="s">
        <v>3</v>
      </c>
      <c r="G2162" s="82" t="s">
        <v>4349</v>
      </c>
      <c r="H2162" s="82" t="s">
        <v>1</v>
      </c>
      <c r="I2162" s="21">
        <v>0.5</v>
      </c>
      <c r="J2162" s="21" t="s">
        <v>1262</v>
      </c>
      <c r="K2162" s="82" t="s">
        <v>4348</v>
      </c>
      <c r="L2162" s="82" t="s">
        <v>906</v>
      </c>
      <c r="M2162" s="21">
        <v>0.25</v>
      </c>
      <c r="N2162" s="27"/>
      <c r="O2162" s="27"/>
      <c r="Q2162" s="9"/>
      <c r="T2162" s="24" t="str">
        <f t="shared" si="33"/>
        <v>PT2019CSR2</v>
      </c>
    </row>
    <row r="2163" spans="1:20" ht="15" customHeight="1">
      <c r="A2163" s="21" t="s">
        <v>52</v>
      </c>
      <c r="B2163" s="21" t="s">
        <v>34</v>
      </c>
      <c r="C2163" s="21">
        <v>2019</v>
      </c>
      <c r="D2163" s="21" t="s">
        <v>6</v>
      </c>
      <c r="E2163" s="82" t="s">
        <v>3967</v>
      </c>
      <c r="F2163" s="21" t="s">
        <v>3</v>
      </c>
      <c r="G2163" s="82" t="s">
        <v>4353</v>
      </c>
      <c r="H2163" s="82" t="s">
        <v>906</v>
      </c>
      <c r="I2163" s="21">
        <v>0.25</v>
      </c>
      <c r="J2163" s="21" t="s">
        <v>1264</v>
      </c>
      <c r="K2163" s="82" t="s">
        <v>4350</v>
      </c>
      <c r="L2163" s="82" t="s">
        <v>906</v>
      </c>
      <c r="M2163" s="21">
        <v>0.25</v>
      </c>
      <c r="N2163" s="27"/>
      <c r="O2163" s="27"/>
      <c r="Q2163" s="9"/>
      <c r="T2163" s="24" t="str">
        <f t="shared" si="33"/>
        <v>PT2019CSR3</v>
      </c>
    </row>
    <row r="2164" spans="1:20" ht="15" customHeight="1">
      <c r="A2164" s="21" t="s">
        <v>52</v>
      </c>
      <c r="B2164" s="21" t="s">
        <v>34</v>
      </c>
      <c r="C2164" s="21">
        <v>2019</v>
      </c>
      <c r="D2164" s="21" t="s">
        <v>6</v>
      </c>
      <c r="E2164" s="82" t="s">
        <v>3967</v>
      </c>
      <c r="F2164" s="21" t="s">
        <v>3</v>
      </c>
      <c r="G2164" s="82" t="s">
        <v>4353</v>
      </c>
      <c r="H2164" s="82" t="s">
        <v>906</v>
      </c>
      <c r="I2164" s="21">
        <v>0.25</v>
      </c>
      <c r="J2164" s="21" t="s">
        <v>1260</v>
      </c>
      <c r="K2164" s="82" t="s">
        <v>4351</v>
      </c>
      <c r="L2164" s="82" t="s">
        <v>906</v>
      </c>
      <c r="M2164" s="21">
        <v>0.25</v>
      </c>
      <c r="N2164" s="27"/>
      <c r="O2164" s="27"/>
      <c r="Q2164" s="9"/>
      <c r="T2164" s="24" t="str">
        <f t="shared" si="33"/>
        <v>PT2019CSR3</v>
      </c>
    </row>
    <row r="2165" spans="1:20" ht="15" customHeight="1">
      <c r="A2165" s="21" t="s">
        <v>52</v>
      </c>
      <c r="B2165" s="21" t="s">
        <v>34</v>
      </c>
      <c r="C2165" s="21">
        <v>2019</v>
      </c>
      <c r="D2165" s="21" t="s">
        <v>6</v>
      </c>
      <c r="E2165" s="82" t="s">
        <v>3967</v>
      </c>
      <c r="F2165" s="21" t="s">
        <v>3</v>
      </c>
      <c r="G2165" s="82" t="s">
        <v>4353</v>
      </c>
      <c r="H2165" s="82" t="s">
        <v>906</v>
      </c>
      <c r="I2165" s="21">
        <v>0.25</v>
      </c>
      <c r="J2165" s="21" t="s">
        <v>1261</v>
      </c>
      <c r="K2165" s="82" t="s">
        <v>4352</v>
      </c>
      <c r="L2165" s="82" t="s">
        <v>1</v>
      </c>
      <c r="M2165" s="21">
        <v>0.5</v>
      </c>
      <c r="N2165" s="27"/>
      <c r="O2165" s="27"/>
      <c r="Q2165" s="9"/>
      <c r="T2165" s="24" t="str">
        <f t="shared" si="33"/>
        <v>PT2019CSR3</v>
      </c>
    </row>
    <row r="2166" spans="1:20" ht="15" customHeight="1">
      <c r="A2166" s="21" t="s">
        <v>52</v>
      </c>
      <c r="B2166" s="21" t="s">
        <v>34</v>
      </c>
      <c r="C2166" s="21">
        <v>2019</v>
      </c>
      <c r="D2166" s="21" t="s">
        <v>7</v>
      </c>
      <c r="E2166" s="82" t="s">
        <v>3968</v>
      </c>
      <c r="F2166" s="21" t="s">
        <v>3</v>
      </c>
      <c r="G2166" s="82" t="s">
        <v>4358</v>
      </c>
      <c r="H2166" s="82" t="s">
        <v>906</v>
      </c>
      <c r="I2166" s="21">
        <v>0.25</v>
      </c>
      <c r="J2166" s="21" t="s">
        <v>1264</v>
      </c>
      <c r="K2166" s="82" t="s">
        <v>4354</v>
      </c>
      <c r="L2166" s="82" t="s">
        <v>1</v>
      </c>
      <c r="M2166" s="21">
        <v>0.5</v>
      </c>
      <c r="N2166" s="27"/>
      <c r="O2166" s="27"/>
      <c r="Q2166" s="9"/>
      <c r="T2166" s="24" t="str">
        <f t="shared" si="33"/>
        <v>PT2019CSR4</v>
      </c>
    </row>
    <row r="2167" spans="1:20" ht="15" customHeight="1">
      <c r="A2167" s="21" t="s">
        <v>52</v>
      </c>
      <c r="B2167" s="21" t="s">
        <v>34</v>
      </c>
      <c r="C2167" s="21">
        <v>2019</v>
      </c>
      <c r="D2167" s="21" t="s">
        <v>7</v>
      </c>
      <c r="E2167" s="82" t="s">
        <v>3968</v>
      </c>
      <c r="F2167" s="21" t="s">
        <v>3</v>
      </c>
      <c r="G2167" s="82" t="s">
        <v>4358</v>
      </c>
      <c r="H2167" s="82" t="s">
        <v>906</v>
      </c>
      <c r="I2167" s="21">
        <v>0.25</v>
      </c>
      <c r="J2167" s="21" t="s">
        <v>1260</v>
      </c>
      <c r="K2167" s="82" t="s">
        <v>4355</v>
      </c>
      <c r="L2167" s="82" t="s">
        <v>906</v>
      </c>
      <c r="M2167" s="21">
        <v>0.25</v>
      </c>
      <c r="N2167" s="27"/>
      <c r="O2167" s="27"/>
      <c r="Q2167" s="9"/>
      <c r="T2167" s="24" t="str">
        <f t="shared" si="33"/>
        <v>PT2019CSR4</v>
      </c>
    </row>
    <row r="2168" spans="1:20" ht="15" customHeight="1">
      <c r="A2168" s="21" t="s">
        <v>52</v>
      </c>
      <c r="B2168" s="21" t="s">
        <v>34</v>
      </c>
      <c r="C2168" s="21">
        <v>2019</v>
      </c>
      <c r="D2168" s="21" t="s">
        <v>7</v>
      </c>
      <c r="E2168" s="82" t="s">
        <v>3968</v>
      </c>
      <c r="F2168" s="21" t="s">
        <v>3</v>
      </c>
      <c r="G2168" s="82" t="s">
        <v>4358</v>
      </c>
      <c r="H2168" s="82" t="s">
        <v>906</v>
      </c>
      <c r="I2168" s="21">
        <v>0.25</v>
      </c>
      <c r="J2168" s="21" t="s">
        <v>1261</v>
      </c>
      <c r="K2168" s="82" t="s">
        <v>4356</v>
      </c>
      <c r="L2168" s="82" t="s">
        <v>907</v>
      </c>
      <c r="M2168" s="21">
        <v>0</v>
      </c>
      <c r="N2168" s="27"/>
      <c r="O2168" s="27"/>
      <c r="Q2168" s="9"/>
      <c r="T2168" s="24" t="str">
        <f t="shared" si="33"/>
        <v>PT2019CSR4</v>
      </c>
    </row>
    <row r="2169" spans="1:20" ht="15" customHeight="1">
      <c r="A2169" s="21" t="s">
        <v>52</v>
      </c>
      <c r="B2169" s="21" t="s">
        <v>34</v>
      </c>
      <c r="C2169" s="21">
        <v>2019</v>
      </c>
      <c r="D2169" s="21" t="s">
        <v>7</v>
      </c>
      <c r="E2169" s="82" t="s">
        <v>3968</v>
      </c>
      <c r="F2169" s="21" t="s">
        <v>3</v>
      </c>
      <c r="G2169" s="82" t="s">
        <v>4358</v>
      </c>
      <c r="H2169" s="82" t="s">
        <v>906</v>
      </c>
      <c r="I2169" s="21">
        <v>0.25</v>
      </c>
      <c r="J2169" s="21" t="s">
        <v>1262</v>
      </c>
      <c r="K2169" s="82" t="s">
        <v>4357</v>
      </c>
      <c r="L2169" s="82" t="s">
        <v>1</v>
      </c>
      <c r="M2169" s="21">
        <v>0.5</v>
      </c>
      <c r="N2169" s="27"/>
      <c r="O2169" s="27"/>
      <c r="Q2169" s="9"/>
      <c r="T2169" s="24" t="str">
        <f t="shared" si="33"/>
        <v>PT2019CSR4</v>
      </c>
    </row>
    <row r="2170" spans="1:20" ht="15" customHeight="1">
      <c r="A2170" s="88" t="s">
        <v>52</v>
      </c>
      <c r="B2170" s="88" t="s">
        <v>34</v>
      </c>
      <c r="C2170" s="88">
        <v>2020</v>
      </c>
      <c r="D2170" s="88" t="s">
        <v>4</v>
      </c>
      <c r="E2170" s="89" t="s">
        <v>4531</v>
      </c>
      <c r="F2170" s="88" t="s">
        <v>13</v>
      </c>
      <c r="G2170" s="89"/>
      <c r="H2170" s="89"/>
      <c r="I2170" s="88"/>
      <c r="J2170" s="88"/>
      <c r="K2170" s="89"/>
      <c r="L2170" s="89"/>
      <c r="M2170" s="88"/>
      <c r="N2170" s="27"/>
      <c r="O2170" s="27"/>
      <c r="Q2170" s="9"/>
      <c r="T2170" s="24" t="str">
        <f t="shared" si="33"/>
        <v>PT2020CSR1</v>
      </c>
    </row>
    <row r="2171" spans="1:20" ht="15" customHeight="1">
      <c r="A2171" s="88" t="s">
        <v>52</v>
      </c>
      <c r="B2171" s="88" t="s">
        <v>34</v>
      </c>
      <c r="C2171" s="88">
        <v>2020</v>
      </c>
      <c r="D2171" s="88" t="s">
        <v>5</v>
      </c>
      <c r="E2171" s="89" t="s">
        <v>4532</v>
      </c>
      <c r="F2171" s="88" t="s">
        <v>3</v>
      </c>
      <c r="G2171" s="89"/>
      <c r="H2171" s="89"/>
      <c r="I2171" s="88"/>
      <c r="J2171" s="88"/>
      <c r="K2171" s="89"/>
      <c r="L2171" s="89"/>
      <c r="M2171" s="88"/>
      <c r="N2171" s="27"/>
      <c r="O2171" s="27"/>
      <c r="Q2171" s="9"/>
      <c r="T2171" s="24" t="str">
        <f t="shared" si="33"/>
        <v>PT2020CSR2</v>
      </c>
    </row>
    <row r="2172" spans="1:20" ht="15" customHeight="1">
      <c r="A2172" s="88" t="s">
        <v>52</v>
      </c>
      <c r="B2172" s="88" t="s">
        <v>34</v>
      </c>
      <c r="C2172" s="88">
        <v>2020</v>
      </c>
      <c r="D2172" s="88" t="s">
        <v>6</v>
      </c>
      <c r="E2172" s="89" t="s">
        <v>4533</v>
      </c>
      <c r="F2172" s="88" t="s">
        <v>3</v>
      </c>
      <c r="G2172" s="89"/>
      <c r="H2172" s="89"/>
      <c r="I2172" s="88"/>
      <c r="J2172" s="88"/>
      <c r="K2172" s="89"/>
      <c r="L2172" s="89"/>
      <c r="M2172" s="88"/>
      <c r="N2172" s="27"/>
      <c r="O2172" s="27"/>
      <c r="Q2172" s="9"/>
      <c r="T2172" s="24" t="str">
        <f t="shared" si="33"/>
        <v>PT2020CSR3</v>
      </c>
    </row>
    <row r="2173" spans="1:20" ht="15" customHeight="1">
      <c r="A2173" s="88" t="s">
        <v>52</v>
      </c>
      <c r="B2173" s="88" t="s">
        <v>34</v>
      </c>
      <c r="C2173" s="88">
        <v>2020</v>
      </c>
      <c r="D2173" s="88" t="s">
        <v>7</v>
      </c>
      <c r="E2173" s="89" t="s">
        <v>4534</v>
      </c>
      <c r="F2173" s="88" t="s">
        <v>3</v>
      </c>
      <c r="G2173" s="89"/>
      <c r="H2173" s="89"/>
      <c r="I2173" s="88"/>
      <c r="J2173" s="88"/>
      <c r="K2173" s="89"/>
      <c r="L2173" s="89"/>
      <c r="M2173" s="88"/>
      <c r="N2173" s="27"/>
      <c r="O2173" s="27"/>
      <c r="Q2173" s="9"/>
      <c r="T2173" s="24" t="str">
        <f t="shared" si="33"/>
        <v>PT2020CSR4</v>
      </c>
    </row>
    <row r="2174" spans="1:20" ht="15" customHeight="1">
      <c r="A2174" s="20" t="s">
        <v>53</v>
      </c>
      <c r="B2174" s="20" t="s">
        <v>1105</v>
      </c>
      <c r="C2174" s="20">
        <v>2013</v>
      </c>
      <c r="D2174" s="20" t="s">
        <v>4</v>
      </c>
      <c r="E2174" s="18" t="s">
        <v>324</v>
      </c>
      <c r="F2174" s="20" t="s">
        <v>2</v>
      </c>
      <c r="G2174" s="18" t="s">
        <v>325</v>
      </c>
      <c r="H2174" s="18" t="s">
        <v>641</v>
      </c>
      <c r="I2174" s="20">
        <v>0.75</v>
      </c>
      <c r="J2174" s="21" t="s">
        <v>1221</v>
      </c>
      <c r="K2174" s="18" t="s">
        <v>1761</v>
      </c>
      <c r="L2174" s="18" t="s">
        <v>1174</v>
      </c>
      <c r="M2174" s="21">
        <v>0.75</v>
      </c>
      <c r="N2174" s="27"/>
      <c r="O2174" s="27"/>
      <c r="P2174" s="9" t="s">
        <v>17</v>
      </c>
      <c r="Q2174" s="9"/>
      <c r="T2174" s="24" t="str">
        <f t="shared" si="33"/>
        <v>RO2013CSR1</v>
      </c>
    </row>
    <row r="2175" spans="1:20" ht="15" customHeight="1">
      <c r="A2175" s="20" t="s">
        <v>53</v>
      </c>
      <c r="B2175" s="20" t="s">
        <v>1105</v>
      </c>
      <c r="C2175" s="20">
        <v>2013</v>
      </c>
      <c r="D2175" s="20" t="s">
        <v>5</v>
      </c>
      <c r="E2175" s="18" t="s">
        <v>326</v>
      </c>
      <c r="F2175" s="20" t="s">
        <v>11</v>
      </c>
      <c r="G2175" s="18" t="s">
        <v>327</v>
      </c>
      <c r="H2175" s="18" t="s">
        <v>1</v>
      </c>
      <c r="I2175" s="20">
        <v>0.5</v>
      </c>
      <c r="J2175" s="21" t="s">
        <v>1221</v>
      </c>
      <c r="K2175" s="18" t="s">
        <v>1762</v>
      </c>
      <c r="L2175" s="18" t="s">
        <v>1174</v>
      </c>
      <c r="M2175" s="21">
        <v>0.75</v>
      </c>
      <c r="N2175" s="27"/>
      <c r="O2175" s="27"/>
      <c r="P2175" s="9" t="s">
        <v>17</v>
      </c>
      <c r="Q2175" s="9"/>
      <c r="T2175" s="24" t="str">
        <f t="shared" si="33"/>
        <v>RO2013CSR2</v>
      </c>
    </row>
    <row r="2176" spans="1:20" ht="15" customHeight="1">
      <c r="A2176" s="20" t="s">
        <v>53</v>
      </c>
      <c r="B2176" s="20" t="s">
        <v>1105</v>
      </c>
      <c r="C2176" s="20">
        <v>2013</v>
      </c>
      <c r="D2176" s="20" t="s">
        <v>5</v>
      </c>
      <c r="E2176" s="18" t="s">
        <v>326</v>
      </c>
      <c r="F2176" s="20" t="s">
        <v>11</v>
      </c>
      <c r="G2176" s="18" t="s">
        <v>327</v>
      </c>
      <c r="H2176" s="18" t="s">
        <v>1</v>
      </c>
      <c r="I2176" s="20">
        <v>0.5</v>
      </c>
      <c r="J2176" s="21" t="s">
        <v>1222</v>
      </c>
      <c r="K2176" s="18" t="s">
        <v>1763</v>
      </c>
      <c r="L2176" s="18" t="s">
        <v>1</v>
      </c>
      <c r="M2176" s="21">
        <v>0.5</v>
      </c>
      <c r="N2176" s="27"/>
      <c r="O2176" s="27"/>
      <c r="P2176" s="9" t="s">
        <v>17</v>
      </c>
      <c r="Q2176" s="9"/>
      <c r="T2176" s="24" t="str">
        <f t="shared" si="33"/>
        <v>RO2013CSR2</v>
      </c>
    </row>
    <row r="2177" spans="1:20" ht="15" customHeight="1">
      <c r="A2177" s="20" t="s">
        <v>53</v>
      </c>
      <c r="B2177" s="20" t="s">
        <v>1105</v>
      </c>
      <c r="C2177" s="20">
        <v>2013</v>
      </c>
      <c r="D2177" s="20" t="s">
        <v>5</v>
      </c>
      <c r="E2177" s="18" t="s">
        <v>326</v>
      </c>
      <c r="F2177" s="20" t="s">
        <v>11</v>
      </c>
      <c r="G2177" s="18" t="s">
        <v>327</v>
      </c>
      <c r="H2177" s="18" t="s">
        <v>1</v>
      </c>
      <c r="I2177" s="20">
        <v>0.5</v>
      </c>
      <c r="J2177" s="21" t="s">
        <v>1223</v>
      </c>
      <c r="K2177" s="18" t="s">
        <v>1764</v>
      </c>
      <c r="L2177" s="18" t="s">
        <v>1</v>
      </c>
      <c r="M2177" s="21">
        <v>0.5</v>
      </c>
      <c r="N2177" s="27"/>
      <c r="O2177" s="27"/>
      <c r="P2177" s="9" t="s">
        <v>17</v>
      </c>
      <c r="Q2177" s="9"/>
      <c r="T2177" s="24" t="str">
        <f t="shared" si="33"/>
        <v>RO2013CSR2</v>
      </c>
    </row>
    <row r="2178" spans="1:20" ht="15" customHeight="1">
      <c r="A2178" s="20" t="s">
        <v>53</v>
      </c>
      <c r="B2178" s="20" t="s">
        <v>1105</v>
      </c>
      <c r="C2178" s="20">
        <v>2013</v>
      </c>
      <c r="D2178" s="20" t="s">
        <v>5</v>
      </c>
      <c r="E2178" s="18" t="s">
        <v>326</v>
      </c>
      <c r="F2178" s="20" t="s">
        <v>11</v>
      </c>
      <c r="G2178" s="18" t="s">
        <v>327</v>
      </c>
      <c r="H2178" s="18" t="s">
        <v>1</v>
      </c>
      <c r="I2178" s="20">
        <v>0.5</v>
      </c>
      <c r="J2178" s="21" t="s">
        <v>1224</v>
      </c>
      <c r="K2178" s="18" t="s">
        <v>1765</v>
      </c>
      <c r="L2178" s="18" t="s">
        <v>906</v>
      </c>
      <c r="M2178" s="21">
        <v>0.25</v>
      </c>
      <c r="N2178" s="27"/>
      <c r="O2178" s="27"/>
      <c r="P2178" s="9" t="s">
        <v>17</v>
      </c>
      <c r="Q2178" s="9"/>
      <c r="T2178" s="24" t="str">
        <f t="shared" si="33"/>
        <v>RO2013CSR2</v>
      </c>
    </row>
    <row r="2179" spans="1:20" ht="15" customHeight="1">
      <c r="A2179" s="20" t="s">
        <v>53</v>
      </c>
      <c r="B2179" s="20" t="s">
        <v>1105</v>
      </c>
      <c r="C2179" s="20">
        <v>2013</v>
      </c>
      <c r="D2179" s="20" t="s">
        <v>6</v>
      </c>
      <c r="E2179" s="18" t="s">
        <v>328</v>
      </c>
      <c r="F2179" s="20" t="s">
        <v>2</v>
      </c>
      <c r="G2179" s="18" t="s">
        <v>329</v>
      </c>
      <c r="H2179" s="18" t="s">
        <v>1</v>
      </c>
      <c r="I2179" s="20">
        <v>0.5</v>
      </c>
      <c r="J2179" s="21" t="s">
        <v>1221</v>
      </c>
      <c r="K2179" s="18" t="s">
        <v>1766</v>
      </c>
      <c r="L2179" s="18" t="s">
        <v>1</v>
      </c>
      <c r="M2179" s="21">
        <v>0.5</v>
      </c>
      <c r="N2179" s="27"/>
      <c r="O2179" s="27"/>
      <c r="P2179" s="9" t="s">
        <v>17</v>
      </c>
      <c r="Q2179" s="9"/>
      <c r="T2179" s="24" t="str">
        <f t="shared" si="33"/>
        <v>RO2013CSR3</v>
      </c>
    </row>
    <row r="2180" spans="1:20" ht="15" customHeight="1">
      <c r="A2180" s="20" t="s">
        <v>53</v>
      </c>
      <c r="B2180" s="20" t="s">
        <v>1105</v>
      </c>
      <c r="C2180" s="20">
        <v>2013</v>
      </c>
      <c r="D2180" s="20" t="s">
        <v>6</v>
      </c>
      <c r="E2180" s="18" t="s">
        <v>328</v>
      </c>
      <c r="F2180" s="20" t="s">
        <v>2</v>
      </c>
      <c r="G2180" s="18" t="s">
        <v>329</v>
      </c>
      <c r="H2180" s="18" t="s">
        <v>1</v>
      </c>
      <c r="I2180" s="20">
        <v>0.5</v>
      </c>
      <c r="J2180" s="21" t="s">
        <v>1222</v>
      </c>
      <c r="K2180" s="18" t="s">
        <v>1767</v>
      </c>
      <c r="L2180" s="18" t="s">
        <v>906</v>
      </c>
      <c r="M2180" s="21">
        <v>0.25</v>
      </c>
      <c r="N2180" s="27"/>
      <c r="O2180" s="27"/>
      <c r="P2180" s="9" t="s">
        <v>17</v>
      </c>
      <c r="Q2180" s="9"/>
      <c r="T2180" s="24" t="str">
        <f t="shared" si="33"/>
        <v>RO2013CSR3</v>
      </c>
    </row>
    <row r="2181" spans="1:20" ht="15" customHeight="1">
      <c r="A2181" s="20" t="s">
        <v>53</v>
      </c>
      <c r="B2181" s="20" t="s">
        <v>1105</v>
      </c>
      <c r="C2181" s="20">
        <v>2013</v>
      </c>
      <c r="D2181" s="20" t="s">
        <v>7</v>
      </c>
      <c r="E2181" s="18" t="s">
        <v>330</v>
      </c>
      <c r="F2181" s="20" t="s">
        <v>2</v>
      </c>
      <c r="G2181" s="18" t="s">
        <v>331</v>
      </c>
      <c r="H2181" s="18" t="s">
        <v>906</v>
      </c>
      <c r="I2181" s="20">
        <v>0.25</v>
      </c>
      <c r="J2181" s="21" t="s">
        <v>1221</v>
      </c>
      <c r="K2181" s="18" t="s">
        <v>1768</v>
      </c>
      <c r="L2181" s="18" t="s">
        <v>906</v>
      </c>
      <c r="M2181" s="21">
        <v>0.25</v>
      </c>
      <c r="N2181" s="27"/>
      <c r="O2181" s="27"/>
      <c r="P2181" s="9" t="s">
        <v>17</v>
      </c>
      <c r="Q2181" s="9"/>
      <c r="T2181" s="24" t="str">
        <f t="shared" si="33"/>
        <v>RO2013CSR4</v>
      </c>
    </row>
    <row r="2182" spans="1:20" ht="15" customHeight="1">
      <c r="A2182" s="20" t="s">
        <v>53</v>
      </c>
      <c r="B2182" s="20" t="s">
        <v>1105</v>
      </c>
      <c r="C2182" s="20">
        <v>2013</v>
      </c>
      <c r="D2182" s="20" t="s">
        <v>7</v>
      </c>
      <c r="E2182" s="18" t="s">
        <v>330</v>
      </c>
      <c r="F2182" s="20" t="s">
        <v>2</v>
      </c>
      <c r="G2182" s="18" t="s">
        <v>331</v>
      </c>
      <c r="H2182" s="18" t="s">
        <v>906</v>
      </c>
      <c r="I2182" s="20">
        <v>0.25</v>
      </c>
      <c r="J2182" s="21" t="s">
        <v>1222</v>
      </c>
      <c r="K2182" s="18" t="s">
        <v>1769</v>
      </c>
      <c r="L2182" s="18" t="s">
        <v>906</v>
      </c>
      <c r="M2182" s="21">
        <v>0.25</v>
      </c>
      <c r="N2182" s="27"/>
      <c r="O2182" s="27"/>
      <c r="P2182" s="9" t="s">
        <v>17</v>
      </c>
      <c r="Q2182" s="9"/>
      <c r="T2182" s="24" t="str">
        <f t="shared" si="33"/>
        <v>RO2013CSR4</v>
      </c>
    </row>
    <row r="2183" spans="1:20" ht="15" customHeight="1">
      <c r="A2183" s="20" t="s">
        <v>53</v>
      </c>
      <c r="B2183" s="20" t="s">
        <v>1105</v>
      </c>
      <c r="C2183" s="20">
        <v>2013</v>
      </c>
      <c r="D2183" s="20" t="s">
        <v>7</v>
      </c>
      <c r="E2183" s="18" t="s">
        <v>330</v>
      </c>
      <c r="F2183" s="20" t="s">
        <v>2</v>
      </c>
      <c r="G2183" s="18" t="s">
        <v>331</v>
      </c>
      <c r="H2183" s="18" t="s">
        <v>906</v>
      </c>
      <c r="I2183" s="20">
        <v>0.25</v>
      </c>
      <c r="J2183" s="21" t="s">
        <v>1223</v>
      </c>
      <c r="K2183" s="18" t="s">
        <v>1770</v>
      </c>
      <c r="L2183" s="18" t="s">
        <v>1</v>
      </c>
      <c r="M2183" s="21">
        <v>0.5</v>
      </c>
      <c r="N2183" s="27"/>
      <c r="O2183" s="27"/>
      <c r="P2183" s="9" t="s">
        <v>17</v>
      </c>
      <c r="Q2183" s="9"/>
      <c r="T2183" s="24" t="str">
        <f t="shared" ref="T2183:T2246" si="34">A2183&amp;C2183&amp;D2183</f>
        <v>RO2013CSR4</v>
      </c>
    </row>
    <row r="2184" spans="1:20" ht="15" customHeight="1">
      <c r="A2184" s="20" t="s">
        <v>53</v>
      </c>
      <c r="B2184" s="20" t="s">
        <v>1105</v>
      </c>
      <c r="C2184" s="20">
        <v>2013</v>
      </c>
      <c r="D2184" s="20" t="s">
        <v>7</v>
      </c>
      <c r="E2184" s="18" t="s">
        <v>330</v>
      </c>
      <c r="F2184" s="20" t="s">
        <v>2</v>
      </c>
      <c r="G2184" s="18" t="s">
        <v>331</v>
      </c>
      <c r="H2184" s="18" t="s">
        <v>906</v>
      </c>
      <c r="I2184" s="20">
        <v>0.25</v>
      </c>
      <c r="J2184" s="21" t="s">
        <v>1224</v>
      </c>
      <c r="K2184" s="18" t="s">
        <v>1771</v>
      </c>
      <c r="L2184" s="18" t="s">
        <v>906</v>
      </c>
      <c r="M2184" s="21">
        <v>0.25</v>
      </c>
      <c r="N2184" s="27"/>
      <c r="O2184" s="27"/>
      <c r="P2184" s="9" t="s">
        <v>17</v>
      </c>
      <c r="Q2184" s="9"/>
      <c r="T2184" s="24" t="str">
        <f t="shared" si="34"/>
        <v>RO2013CSR4</v>
      </c>
    </row>
    <row r="2185" spans="1:20" ht="15" customHeight="1">
      <c r="A2185" s="20" t="s">
        <v>53</v>
      </c>
      <c r="B2185" s="20" t="s">
        <v>1105</v>
      </c>
      <c r="C2185" s="20">
        <v>2013</v>
      </c>
      <c r="D2185" s="20" t="s">
        <v>7</v>
      </c>
      <c r="E2185" s="18" t="s">
        <v>330</v>
      </c>
      <c r="F2185" s="20" t="s">
        <v>2</v>
      </c>
      <c r="G2185" s="18" t="s">
        <v>331</v>
      </c>
      <c r="H2185" s="18" t="s">
        <v>906</v>
      </c>
      <c r="I2185" s="20">
        <v>0.25</v>
      </c>
      <c r="J2185" s="21" t="s">
        <v>1225</v>
      </c>
      <c r="K2185" s="18" t="s">
        <v>1772</v>
      </c>
      <c r="L2185" s="18" t="s">
        <v>906</v>
      </c>
      <c r="M2185" s="21">
        <v>0.25</v>
      </c>
      <c r="N2185" s="27"/>
      <c r="O2185" s="27"/>
      <c r="P2185" s="9" t="s">
        <v>17</v>
      </c>
      <c r="Q2185" s="9"/>
      <c r="T2185" s="24" t="str">
        <f t="shared" si="34"/>
        <v>RO2013CSR4</v>
      </c>
    </row>
    <row r="2186" spans="1:20" ht="15" customHeight="1">
      <c r="A2186" s="20" t="s">
        <v>53</v>
      </c>
      <c r="B2186" s="20" t="s">
        <v>1105</v>
      </c>
      <c r="C2186" s="20">
        <v>2013</v>
      </c>
      <c r="D2186" s="20" t="s">
        <v>8</v>
      </c>
      <c r="E2186" s="18" t="s">
        <v>332</v>
      </c>
      <c r="F2186" s="20" t="s">
        <v>2</v>
      </c>
      <c r="G2186" s="18" t="s">
        <v>333</v>
      </c>
      <c r="H2186" s="18" t="s">
        <v>906</v>
      </c>
      <c r="I2186" s="20">
        <v>0.25</v>
      </c>
      <c r="J2186" s="21" t="s">
        <v>1221</v>
      </c>
      <c r="K2186" s="18" t="s">
        <v>1773</v>
      </c>
      <c r="L2186" s="18" t="s">
        <v>906</v>
      </c>
      <c r="M2186" s="21">
        <v>0.25</v>
      </c>
      <c r="N2186" s="27"/>
      <c r="O2186" s="27"/>
      <c r="P2186" s="9" t="s">
        <v>17</v>
      </c>
      <c r="Q2186" s="9"/>
      <c r="T2186" s="24" t="str">
        <f t="shared" si="34"/>
        <v>RO2013CSR5</v>
      </c>
    </row>
    <row r="2187" spans="1:20" ht="15" customHeight="1">
      <c r="A2187" s="20" t="s">
        <v>53</v>
      </c>
      <c r="B2187" s="20" t="s">
        <v>1105</v>
      </c>
      <c r="C2187" s="20">
        <v>2013</v>
      </c>
      <c r="D2187" s="20" t="s">
        <v>8</v>
      </c>
      <c r="E2187" s="18" t="s">
        <v>332</v>
      </c>
      <c r="F2187" s="20" t="s">
        <v>2</v>
      </c>
      <c r="G2187" s="18" t="s">
        <v>333</v>
      </c>
      <c r="H2187" s="18" t="s">
        <v>906</v>
      </c>
      <c r="I2187" s="20">
        <v>0.25</v>
      </c>
      <c r="J2187" s="21" t="s">
        <v>1222</v>
      </c>
      <c r="K2187" s="18" t="s">
        <v>1774</v>
      </c>
      <c r="L2187" s="18" t="s">
        <v>906</v>
      </c>
      <c r="M2187" s="21">
        <v>0.25</v>
      </c>
      <c r="N2187" s="27"/>
      <c r="O2187" s="27"/>
      <c r="P2187" s="9" t="s">
        <v>17</v>
      </c>
      <c r="Q2187" s="9"/>
      <c r="T2187" s="24" t="str">
        <f t="shared" si="34"/>
        <v>RO2013CSR5</v>
      </c>
    </row>
    <row r="2188" spans="1:20" ht="15" customHeight="1">
      <c r="A2188" s="20" t="s">
        <v>53</v>
      </c>
      <c r="B2188" s="20" t="s">
        <v>1105</v>
      </c>
      <c r="C2188" s="20">
        <v>2013</v>
      </c>
      <c r="D2188" s="20" t="s">
        <v>8</v>
      </c>
      <c r="E2188" s="18" t="s">
        <v>332</v>
      </c>
      <c r="F2188" s="20" t="s">
        <v>2</v>
      </c>
      <c r="G2188" s="18" t="s">
        <v>333</v>
      </c>
      <c r="H2188" s="18" t="s">
        <v>906</v>
      </c>
      <c r="I2188" s="20">
        <v>0.25</v>
      </c>
      <c r="J2188" s="21" t="s">
        <v>1223</v>
      </c>
      <c r="K2188" s="18" t="s">
        <v>1775</v>
      </c>
      <c r="L2188" s="18" t="s">
        <v>906</v>
      </c>
      <c r="M2188" s="21">
        <v>0.25</v>
      </c>
      <c r="N2188" s="27"/>
      <c r="O2188" s="27"/>
      <c r="P2188" s="9" t="s">
        <v>17</v>
      </c>
      <c r="Q2188" s="9"/>
      <c r="T2188" s="24" t="str">
        <f t="shared" si="34"/>
        <v>RO2013CSR5</v>
      </c>
    </row>
    <row r="2189" spans="1:20" ht="15" customHeight="1">
      <c r="A2189" s="20" t="s">
        <v>53</v>
      </c>
      <c r="B2189" s="20" t="s">
        <v>1105</v>
      </c>
      <c r="C2189" s="20">
        <v>2013</v>
      </c>
      <c r="D2189" s="20" t="s">
        <v>8</v>
      </c>
      <c r="E2189" s="18" t="s">
        <v>332</v>
      </c>
      <c r="F2189" s="20" t="s">
        <v>2</v>
      </c>
      <c r="G2189" s="18" t="s">
        <v>333</v>
      </c>
      <c r="H2189" s="18" t="s">
        <v>906</v>
      </c>
      <c r="I2189" s="20">
        <v>0.25</v>
      </c>
      <c r="J2189" s="21" t="s">
        <v>1224</v>
      </c>
      <c r="K2189" s="18" t="s">
        <v>1776</v>
      </c>
      <c r="L2189" s="18" t="s">
        <v>906</v>
      </c>
      <c r="M2189" s="21">
        <v>0.25</v>
      </c>
      <c r="N2189" s="27"/>
      <c r="O2189" s="27"/>
      <c r="P2189" s="9" t="s">
        <v>17</v>
      </c>
      <c r="Q2189" s="9"/>
      <c r="T2189" s="24" t="str">
        <f t="shared" si="34"/>
        <v>RO2013CSR5</v>
      </c>
    </row>
    <row r="2190" spans="1:20" ht="15" customHeight="1">
      <c r="A2190" s="20" t="s">
        <v>53</v>
      </c>
      <c r="B2190" s="20" t="s">
        <v>1105</v>
      </c>
      <c r="C2190" s="20">
        <v>2013</v>
      </c>
      <c r="D2190" s="20" t="s">
        <v>8</v>
      </c>
      <c r="E2190" s="18" t="s">
        <v>332</v>
      </c>
      <c r="F2190" s="20" t="s">
        <v>2</v>
      </c>
      <c r="G2190" s="18" t="s">
        <v>333</v>
      </c>
      <c r="H2190" s="18" t="s">
        <v>906</v>
      </c>
      <c r="I2190" s="20">
        <v>0.25</v>
      </c>
      <c r="J2190" s="21" t="s">
        <v>1225</v>
      </c>
      <c r="K2190" s="18" t="s">
        <v>1777</v>
      </c>
      <c r="L2190" s="18" t="s">
        <v>906</v>
      </c>
      <c r="M2190" s="21">
        <v>0.25</v>
      </c>
      <c r="N2190" s="27"/>
      <c r="O2190" s="27"/>
      <c r="Q2190" s="9"/>
      <c r="T2190" s="24" t="str">
        <f t="shared" si="34"/>
        <v>RO2013CSR5</v>
      </c>
    </row>
    <row r="2191" spans="1:20" ht="15" customHeight="1">
      <c r="A2191" s="20" t="s">
        <v>53</v>
      </c>
      <c r="B2191" s="20" t="s">
        <v>1105</v>
      </c>
      <c r="C2191" s="20">
        <v>2013</v>
      </c>
      <c r="D2191" s="20" t="s">
        <v>9</v>
      </c>
      <c r="E2191" s="18" t="s">
        <v>334</v>
      </c>
      <c r="F2191" s="20" t="s">
        <v>2</v>
      </c>
      <c r="G2191" s="18" t="s">
        <v>335</v>
      </c>
      <c r="H2191" s="18" t="s">
        <v>906</v>
      </c>
      <c r="I2191" s="20">
        <v>0.25</v>
      </c>
      <c r="J2191" s="21" t="s">
        <v>1221</v>
      </c>
      <c r="K2191" s="18" t="s">
        <v>1778</v>
      </c>
      <c r="L2191" s="18" t="s">
        <v>906</v>
      </c>
      <c r="M2191" s="21">
        <v>0.25</v>
      </c>
      <c r="N2191" s="27"/>
      <c r="O2191" s="27"/>
      <c r="Q2191" s="9"/>
      <c r="T2191" s="24" t="str">
        <f t="shared" si="34"/>
        <v>RO2013CSR6</v>
      </c>
    </row>
    <row r="2192" spans="1:20" ht="15" customHeight="1">
      <c r="A2192" s="20" t="s">
        <v>53</v>
      </c>
      <c r="B2192" s="20" t="s">
        <v>1105</v>
      </c>
      <c r="C2192" s="20">
        <v>2013</v>
      </c>
      <c r="D2192" s="20" t="s">
        <v>9</v>
      </c>
      <c r="E2192" s="18" t="s">
        <v>334</v>
      </c>
      <c r="F2192" s="20" t="s">
        <v>2</v>
      </c>
      <c r="G2192" s="18" t="s">
        <v>335</v>
      </c>
      <c r="H2192" s="18" t="s">
        <v>906</v>
      </c>
      <c r="I2192" s="20">
        <v>0.25</v>
      </c>
      <c r="J2192" s="21" t="s">
        <v>1222</v>
      </c>
      <c r="K2192" s="18" t="s">
        <v>1779</v>
      </c>
      <c r="L2192" s="18" t="s">
        <v>906</v>
      </c>
      <c r="M2192" s="21">
        <v>0.25</v>
      </c>
      <c r="N2192" s="27"/>
      <c r="O2192" s="27"/>
      <c r="Q2192" s="9"/>
      <c r="T2192" s="24" t="str">
        <f t="shared" si="34"/>
        <v>RO2013CSR6</v>
      </c>
    </row>
    <row r="2193" spans="1:20" ht="15" customHeight="1">
      <c r="A2193" s="20" t="s">
        <v>53</v>
      </c>
      <c r="B2193" s="20" t="s">
        <v>1105</v>
      </c>
      <c r="C2193" s="20">
        <v>2013</v>
      </c>
      <c r="D2193" s="20" t="s">
        <v>9</v>
      </c>
      <c r="E2193" s="18" t="s">
        <v>334</v>
      </c>
      <c r="F2193" s="20" t="s">
        <v>2</v>
      </c>
      <c r="G2193" s="18" t="s">
        <v>335</v>
      </c>
      <c r="H2193" s="18" t="s">
        <v>906</v>
      </c>
      <c r="I2193" s="20">
        <v>0.25</v>
      </c>
      <c r="J2193" s="21" t="s">
        <v>1223</v>
      </c>
      <c r="K2193" s="18" t="s">
        <v>1780</v>
      </c>
      <c r="L2193" s="18" t="s">
        <v>1</v>
      </c>
      <c r="M2193" s="21">
        <v>0.5</v>
      </c>
      <c r="N2193" s="27"/>
      <c r="O2193" s="27"/>
      <c r="Q2193" s="9"/>
      <c r="T2193" s="24" t="str">
        <f t="shared" si="34"/>
        <v>RO2013CSR6</v>
      </c>
    </row>
    <row r="2194" spans="1:20" ht="15" customHeight="1">
      <c r="A2194" s="20" t="s">
        <v>53</v>
      </c>
      <c r="B2194" s="20" t="s">
        <v>1105</v>
      </c>
      <c r="C2194" s="20">
        <v>2013</v>
      </c>
      <c r="D2194" s="20" t="s">
        <v>10</v>
      </c>
      <c r="E2194" s="18" t="s">
        <v>336</v>
      </c>
      <c r="F2194" s="20" t="s">
        <v>2</v>
      </c>
      <c r="G2194" s="18" t="s">
        <v>337</v>
      </c>
      <c r="H2194" s="18" t="s">
        <v>906</v>
      </c>
      <c r="I2194" s="20">
        <v>0.25</v>
      </c>
      <c r="J2194" s="21" t="s">
        <v>1221</v>
      </c>
      <c r="K2194" s="18" t="s">
        <v>1781</v>
      </c>
      <c r="L2194" s="18" t="s">
        <v>1</v>
      </c>
      <c r="M2194" s="21">
        <v>0.5</v>
      </c>
      <c r="N2194" s="27"/>
      <c r="O2194" s="27"/>
      <c r="Q2194" s="9"/>
      <c r="T2194" s="24" t="str">
        <f t="shared" si="34"/>
        <v>RO2013CSR7</v>
      </c>
    </row>
    <row r="2195" spans="1:20" ht="15" customHeight="1">
      <c r="A2195" s="20" t="s">
        <v>53</v>
      </c>
      <c r="B2195" s="20" t="s">
        <v>1105</v>
      </c>
      <c r="C2195" s="20">
        <v>2013</v>
      </c>
      <c r="D2195" s="20" t="s">
        <v>10</v>
      </c>
      <c r="E2195" s="18" t="s">
        <v>336</v>
      </c>
      <c r="F2195" s="20" t="s">
        <v>2</v>
      </c>
      <c r="G2195" s="18" t="s">
        <v>337</v>
      </c>
      <c r="H2195" s="18" t="s">
        <v>906</v>
      </c>
      <c r="I2195" s="20">
        <v>0.25</v>
      </c>
      <c r="J2195" s="21" t="s">
        <v>1222</v>
      </c>
      <c r="K2195" s="18" t="s">
        <v>1782</v>
      </c>
      <c r="L2195" s="18" t="s">
        <v>907</v>
      </c>
      <c r="M2195" s="21">
        <v>0</v>
      </c>
      <c r="N2195" s="27"/>
      <c r="O2195" s="27"/>
      <c r="Q2195" s="9"/>
      <c r="T2195" s="24" t="str">
        <f t="shared" si="34"/>
        <v>RO2013CSR7</v>
      </c>
    </row>
    <row r="2196" spans="1:20" ht="15" customHeight="1">
      <c r="A2196" s="20" t="s">
        <v>53</v>
      </c>
      <c r="B2196" s="20" t="s">
        <v>1105</v>
      </c>
      <c r="C2196" s="20">
        <v>2013</v>
      </c>
      <c r="D2196" s="20" t="s">
        <v>10</v>
      </c>
      <c r="E2196" s="18" t="s">
        <v>336</v>
      </c>
      <c r="F2196" s="20" t="s">
        <v>2</v>
      </c>
      <c r="G2196" s="18" t="s">
        <v>337</v>
      </c>
      <c r="H2196" s="18" t="s">
        <v>906</v>
      </c>
      <c r="I2196" s="20">
        <v>0.25</v>
      </c>
      <c r="J2196" s="21" t="s">
        <v>1223</v>
      </c>
      <c r="K2196" s="18" t="s">
        <v>3362</v>
      </c>
      <c r="L2196" s="18" t="s">
        <v>1</v>
      </c>
      <c r="M2196" s="21">
        <v>0.5</v>
      </c>
      <c r="N2196" s="27"/>
      <c r="O2196" s="27"/>
      <c r="Q2196" s="9"/>
      <c r="T2196" s="24" t="str">
        <f t="shared" si="34"/>
        <v>RO2013CSR7</v>
      </c>
    </row>
    <row r="2197" spans="1:20" ht="15" customHeight="1">
      <c r="A2197" s="20" t="s">
        <v>53</v>
      </c>
      <c r="B2197" s="20" t="s">
        <v>1105</v>
      </c>
      <c r="C2197" s="20">
        <v>2013</v>
      </c>
      <c r="D2197" s="20" t="s">
        <v>10</v>
      </c>
      <c r="E2197" s="18" t="s">
        <v>336</v>
      </c>
      <c r="F2197" s="20" t="s">
        <v>2</v>
      </c>
      <c r="G2197" s="18" t="s">
        <v>337</v>
      </c>
      <c r="H2197" s="18" t="s">
        <v>906</v>
      </c>
      <c r="I2197" s="20">
        <v>0.25</v>
      </c>
      <c r="J2197" s="21" t="s">
        <v>1224</v>
      </c>
      <c r="K2197" s="18" t="s">
        <v>1783</v>
      </c>
      <c r="L2197" s="18" t="s">
        <v>907</v>
      </c>
      <c r="M2197" s="21">
        <v>0</v>
      </c>
      <c r="N2197" s="27"/>
      <c r="O2197" s="27"/>
      <c r="Q2197" s="9"/>
      <c r="T2197" s="24" t="str">
        <f t="shared" si="34"/>
        <v>RO2013CSR7</v>
      </c>
    </row>
    <row r="2198" spans="1:20" ht="15" customHeight="1">
      <c r="A2198" s="20" t="s">
        <v>53</v>
      </c>
      <c r="B2198" s="20" t="s">
        <v>1105</v>
      </c>
      <c r="C2198" s="20">
        <v>2013</v>
      </c>
      <c r="D2198" s="20" t="s">
        <v>10</v>
      </c>
      <c r="E2198" s="18" t="s">
        <v>336</v>
      </c>
      <c r="F2198" s="20" t="s">
        <v>2</v>
      </c>
      <c r="G2198" s="18" t="s">
        <v>337</v>
      </c>
      <c r="H2198" s="18" t="s">
        <v>906</v>
      </c>
      <c r="I2198" s="20">
        <v>0.25</v>
      </c>
      <c r="J2198" s="21" t="s">
        <v>1225</v>
      </c>
      <c r="K2198" s="18" t="s">
        <v>1784</v>
      </c>
      <c r="L2198" s="18" t="s">
        <v>1</v>
      </c>
      <c r="M2198" s="21">
        <v>0.5</v>
      </c>
      <c r="N2198" s="27"/>
      <c r="O2198" s="27"/>
      <c r="Q2198" s="9"/>
      <c r="T2198" s="24" t="str">
        <f t="shared" si="34"/>
        <v>RO2013CSR7</v>
      </c>
    </row>
    <row r="2199" spans="1:20" ht="15" customHeight="1">
      <c r="A2199" s="20" t="s">
        <v>53</v>
      </c>
      <c r="B2199" s="20" t="s">
        <v>1105</v>
      </c>
      <c r="C2199" s="20">
        <v>2013</v>
      </c>
      <c r="D2199" s="20" t="s">
        <v>25</v>
      </c>
      <c r="E2199" s="18" t="s">
        <v>338</v>
      </c>
      <c r="F2199" s="20" t="s">
        <v>2</v>
      </c>
      <c r="G2199" s="18" t="s">
        <v>339</v>
      </c>
      <c r="H2199" s="18" t="s">
        <v>906</v>
      </c>
      <c r="I2199" s="20">
        <v>0.25</v>
      </c>
      <c r="J2199" s="21" t="s">
        <v>1221</v>
      </c>
      <c r="K2199" s="18" t="s">
        <v>1785</v>
      </c>
      <c r="L2199" s="18" t="s">
        <v>1760</v>
      </c>
      <c r="M2199" s="21">
        <v>1</v>
      </c>
      <c r="N2199" s="27"/>
      <c r="O2199" s="27"/>
      <c r="Q2199" s="9"/>
      <c r="T2199" s="24" t="str">
        <f t="shared" si="34"/>
        <v>RO2013CSR8</v>
      </c>
    </row>
    <row r="2200" spans="1:20" ht="15" customHeight="1">
      <c r="A2200" s="20" t="s">
        <v>53</v>
      </c>
      <c r="B2200" s="20" t="s">
        <v>1105</v>
      </c>
      <c r="C2200" s="20">
        <v>2013</v>
      </c>
      <c r="D2200" s="20" t="s">
        <v>25</v>
      </c>
      <c r="E2200" s="18" t="s">
        <v>338</v>
      </c>
      <c r="F2200" s="20" t="s">
        <v>2</v>
      </c>
      <c r="G2200" s="18" t="s">
        <v>339</v>
      </c>
      <c r="H2200" s="18" t="s">
        <v>906</v>
      </c>
      <c r="I2200" s="20">
        <v>0.25</v>
      </c>
      <c r="J2200" s="21" t="s">
        <v>1222</v>
      </c>
      <c r="K2200" s="18" t="s">
        <v>1786</v>
      </c>
      <c r="L2200" s="18" t="s">
        <v>906</v>
      </c>
      <c r="M2200" s="21">
        <v>0.25</v>
      </c>
      <c r="N2200" s="27"/>
      <c r="O2200" s="27"/>
      <c r="Q2200" s="9"/>
      <c r="T2200" s="24" t="str">
        <f t="shared" si="34"/>
        <v>RO2013CSR8</v>
      </c>
    </row>
    <row r="2201" spans="1:20" ht="15" customHeight="1">
      <c r="A2201" s="20" t="s">
        <v>53</v>
      </c>
      <c r="B2201" s="20" t="s">
        <v>1105</v>
      </c>
      <c r="C2201" s="20">
        <v>2013</v>
      </c>
      <c r="D2201" s="20" t="s">
        <v>25</v>
      </c>
      <c r="E2201" s="18" t="s">
        <v>338</v>
      </c>
      <c r="F2201" s="20" t="s">
        <v>2</v>
      </c>
      <c r="G2201" s="18" t="s">
        <v>339</v>
      </c>
      <c r="H2201" s="18" t="s">
        <v>906</v>
      </c>
      <c r="I2201" s="20">
        <v>0.25</v>
      </c>
      <c r="J2201" s="21" t="s">
        <v>1223</v>
      </c>
      <c r="K2201" s="18" t="s">
        <v>1787</v>
      </c>
      <c r="L2201" s="18" t="s">
        <v>906</v>
      </c>
      <c r="M2201" s="21">
        <v>0.25</v>
      </c>
      <c r="N2201" s="27"/>
      <c r="O2201" s="27"/>
      <c r="P2201" s="9" t="s">
        <v>17</v>
      </c>
      <c r="Q2201" s="9"/>
      <c r="T2201" s="24" t="str">
        <f t="shared" si="34"/>
        <v>RO2013CSR8</v>
      </c>
    </row>
    <row r="2202" spans="1:20" ht="15" customHeight="1">
      <c r="A2202" s="20" t="s">
        <v>53</v>
      </c>
      <c r="B2202" s="20" t="s">
        <v>1105</v>
      </c>
      <c r="C2202" s="20">
        <v>2013</v>
      </c>
      <c r="D2202" s="20" t="s">
        <v>25</v>
      </c>
      <c r="E2202" s="18" t="s">
        <v>338</v>
      </c>
      <c r="F2202" s="20" t="s">
        <v>2</v>
      </c>
      <c r="G2202" s="18" t="s">
        <v>339</v>
      </c>
      <c r="H2202" s="18" t="s">
        <v>906</v>
      </c>
      <c r="I2202" s="20">
        <v>0.25</v>
      </c>
      <c r="J2202" s="21" t="s">
        <v>1224</v>
      </c>
      <c r="K2202" s="18" t="s">
        <v>1788</v>
      </c>
      <c r="L2202" s="18" t="s">
        <v>906</v>
      </c>
      <c r="M2202" s="21">
        <v>0.25</v>
      </c>
      <c r="N2202" s="27"/>
      <c r="O2202" s="27"/>
      <c r="P2202" s="9" t="s">
        <v>17</v>
      </c>
      <c r="Q2202" s="9"/>
      <c r="T2202" s="24" t="str">
        <f t="shared" si="34"/>
        <v>RO2013CSR8</v>
      </c>
    </row>
    <row r="2203" spans="1:20" ht="15" customHeight="1">
      <c r="A2203" s="20" t="s">
        <v>53</v>
      </c>
      <c r="B2203" s="20" t="s">
        <v>1105</v>
      </c>
      <c r="C2203" s="20">
        <v>2013</v>
      </c>
      <c r="D2203" s="20" t="s">
        <v>25</v>
      </c>
      <c r="E2203" s="18" t="s">
        <v>338</v>
      </c>
      <c r="F2203" s="20" t="s">
        <v>2</v>
      </c>
      <c r="G2203" s="18" t="s">
        <v>339</v>
      </c>
      <c r="H2203" s="18" t="s">
        <v>906</v>
      </c>
      <c r="I2203" s="20">
        <v>0.25</v>
      </c>
      <c r="J2203" s="21" t="s">
        <v>1225</v>
      </c>
      <c r="K2203" s="18" t="s">
        <v>1789</v>
      </c>
      <c r="L2203" s="18" t="s">
        <v>1760</v>
      </c>
      <c r="M2203" s="21">
        <v>1</v>
      </c>
      <c r="N2203" s="27"/>
      <c r="O2203" s="27"/>
      <c r="P2203" s="9" t="s">
        <v>17</v>
      </c>
      <c r="Q2203" s="9"/>
      <c r="T2203" s="24" t="str">
        <f t="shared" si="34"/>
        <v>RO2013CSR8</v>
      </c>
    </row>
    <row r="2204" spans="1:20" ht="15" customHeight="1">
      <c r="A2204" s="20" t="s">
        <v>53</v>
      </c>
      <c r="B2204" s="20" t="s">
        <v>1105</v>
      </c>
      <c r="C2204" s="20">
        <v>2013</v>
      </c>
      <c r="D2204" s="20" t="s">
        <v>25</v>
      </c>
      <c r="E2204" s="18" t="s">
        <v>338</v>
      </c>
      <c r="F2204" s="20" t="s">
        <v>2</v>
      </c>
      <c r="G2204" s="18" t="s">
        <v>339</v>
      </c>
      <c r="H2204" s="18" t="s">
        <v>906</v>
      </c>
      <c r="I2204" s="20">
        <v>0.25</v>
      </c>
      <c r="J2204" s="21" t="s">
        <v>1226</v>
      </c>
      <c r="K2204" s="18" t="s">
        <v>1790</v>
      </c>
      <c r="L2204" s="18" t="s">
        <v>906</v>
      </c>
      <c r="M2204" s="21">
        <v>0.25</v>
      </c>
      <c r="N2204" s="27"/>
      <c r="O2204" s="27"/>
      <c r="P2204" s="9" t="s">
        <v>17</v>
      </c>
      <c r="Q2204" s="9"/>
      <c r="T2204" s="24" t="str">
        <f t="shared" si="34"/>
        <v>RO2013CSR8</v>
      </c>
    </row>
    <row r="2205" spans="1:20" ht="15" customHeight="1">
      <c r="A2205" s="20" t="s">
        <v>53</v>
      </c>
      <c r="B2205" s="20" t="s">
        <v>1105</v>
      </c>
      <c r="C2205" s="20">
        <v>2013</v>
      </c>
      <c r="D2205" s="20" t="s">
        <v>25</v>
      </c>
      <c r="E2205" s="18" t="s">
        <v>338</v>
      </c>
      <c r="F2205" s="20" t="s">
        <v>2</v>
      </c>
      <c r="G2205" s="18" t="s">
        <v>339</v>
      </c>
      <c r="H2205" s="18" t="s">
        <v>906</v>
      </c>
      <c r="I2205" s="20">
        <v>0.25</v>
      </c>
      <c r="J2205" s="21" t="s">
        <v>1227</v>
      </c>
      <c r="K2205" s="18" t="s">
        <v>1791</v>
      </c>
      <c r="L2205" s="18" t="s">
        <v>1</v>
      </c>
      <c r="M2205" s="21">
        <v>0.5</v>
      </c>
      <c r="N2205" s="27"/>
      <c r="O2205" s="27"/>
      <c r="P2205" s="9" t="s">
        <v>17</v>
      </c>
      <c r="Q2205" s="9"/>
      <c r="T2205" s="24" t="str">
        <f t="shared" si="34"/>
        <v>RO2013CSR8</v>
      </c>
    </row>
    <row r="2206" spans="1:20" ht="15" customHeight="1">
      <c r="A2206" s="20" t="s">
        <v>53</v>
      </c>
      <c r="B2206" s="20" t="s">
        <v>1105</v>
      </c>
      <c r="C2206" s="20">
        <v>2014</v>
      </c>
      <c r="D2206" s="20" t="s">
        <v>4</v>
      </c>
      <c r="E2206" s="18" t="s">
        <v>340</v>
      </c>
      <c r="F2206" s="20" t="s">
        <v>2</v>
      </c>
      <c r="G2206" s="18" t="s">
        <v>341</v>
      </c>
      <c r="H2206" s="18" t="s">
        <v>907</v>
      </c>
      <c r="I2206" s="20">
        <v>0</v>
      </c>
      <c r="J2206" s="21" t="s">
        <v>1221</v>
      </c>
      <c r="K2206" s="18" t="s">
        <v>3225</v>
      </c>
      <c r="L2206" s="18" t="s">
        <v>907</v>
      </c>
      <c r="M2206" s="21">
        <v>0</v>
      </c>
      <c r="N2206" s="27"/>
      <c r="O2206" s="27"/>
      <c r="P2206" s="9" t="s">
        <v>17</v>
      </c>
      <c r="Q2206" s="9"/>
      <c r="T2206" s="24" t="str">
        <f t="shared" si="34"/>
        <v>RO2014CSR1</v>
      </c>
    </row>
    <row r="2207" spans="1:20" ht="15" customHeight="1">
      <c r="A2207" s="20" t="s">
        <v>53</v>
      </c>
      <c r="B2207" s="20" t="s">
        <v>1105</v>
      </c>
      <c r="C2207" s="20">
        <v>2014</v>
      </c>
      <c r="D2207" s="20" t="s">
        <v>5</v>
      </c>
      <c r="E2207" s="18" t="s">
        <v>342</v>
      </c>
      <c r="F2207" s="20" t="s">
        <v>11</v>
      </c>
      <c r="G2207" s="18" t="s">
        <v>343</v>
      </c>
      <c r="H2207" s="18" t="s">
        <v>1</v>
      </c>
      <c r="I2207" s="20">
        <v>0.5</v>
      </c>
      <c r="J2207" s="21" t="s">
        <v>1221</v>
      </c>
      <c r="K2207" s="18" t="s">
        <v>3226</v>
      </c>
      <c r="L2207" s="18" t="s">
        <v>906</v>
      </c>
      <c r="M2207" s="21">
        <v>0.25</v>
      </c>
      <c r="N2207" s="27"/>
      <c r="O2207" s="27"/>
      <c r="P2207" s="9" t="s">
        <v>17</v>
      </c>
      <c r="Q2207" s="9"/>
      <c r="T2207" s="24" t="str">
        <f t="shared" si="34"/>
        <v>RO2014CSR2</v>
      </c>
    </row>
    <row r="2208" spans="1:20" ht="15" customHeight="1">
      <c r="A2208" s="20" t="s">
        <v>53</v>
      </c>
      <c r="B2208" s="20" t="s">
        <v>1105</v>
      </c>
      <c r="C2208" s="20">
        <v>2014</v>
      </c>
      <c r="D2208" s="20" t="s">
        <v>5</v>
      </c>
      <c r="E2208" s="18" t="s">
        <v>342</v>
      </c>
      <c r="F2208" s="20" t="s">
        <v>11</v>
      </c>
      <c r="G2208" s="18" t="s">
        <v>343</v>
      </c>
      <c r="H2208" s="18" t="s">
        <v>1</v>
      </c>
      <c r="I2208" s="20">
        <v>0.5</v>
      </c>
      <c r="J2208" s="21" t="s">
        <v>1222</v>
      </c>
      <c r="K2208" s="18" t="s">
        <v>3227</v>
      </c>
      <c r="L2208" s="18" t="s">
        <v>1174</v>
      </c>
      <c r="M2208" s="21">
        <v>0.75</v>
      </c>
      <c r="N2208" s="27"/>
      <c r="O2208" s="27"/>
      <c r="P2208" s="9" t="s">
        <v>17</v>
      </c>
      <c r="Q2208" s="9"/>
      <c r="T2208" s="24" t="str">
        <f t="shared" si="34"/>
        <v>RO2014CSR2</v>
      </c>
    </row>
    <row r="2209" spans="1:20" ht="15" customHeight="1">
      <c r="A2209" s="20" t="s">
        <v>53</v>
      </c>
      <c r="B2209" s="20" t="s">
        <v>1105</v>
      </c>
      <c r="C2209" s="20">
        <v>2014</v>
      </c>
      <c r="D2209" s="20" t="s">
        <v>5</v>
      </c>
      <c r="E2209" s="18" t="s">
        <v>342</v>
      </c>
      <c r="F2209" s="20" t="s">
        <v>11</v>
      </c>
      <c r="G2209" s="18" t="s">
        <v>343</v>
      </c>
      <c r="H2209" s="18" t="s">
        <v>1</v>
      </c>
      <c r="I2209" s="20">
        <v>0.5</v>
      </c>
      <c r="J2209" s="21" t="s">
        <v>1223</v>
      </c>
      <c r="K2209" s="18" t="s">
        <v>3228</v>
      </c>
      <c r="L2209" s="18" t="s">
        <v>906</v>
      </c>
      <c r="M2209" s="21">
        <v>0.25</v>
      </c>
      <c r="N2209" s="27"/>
      <c r="O2209" s="27"/>
      <c r="P2209" s="9" t="s">
        <v>17</v>
      </c>
      <c r="Q2209" s="9"/>
      <c r="T2209" s="24" t="str">
        <f t="shared" si="34"/>
        <v>RO2014CSR2</v>
      </c>
    </row>
    <row r="2210" spans="1:20" ht="15" customHeight="1">
      <c r="A2210" s="20" t="s">
        <v>53</v>
      </c>
      <c r="B2210" s="20" t="s">
        <v>1105</v>
      </c>
      <c r="C2210" s="20">
        <v>2014</v>
      </c>
      <c r="D2210" s="20" t="s">
        <v>6</v>
      </c>
      <c r="E2210" s="18" t="s">
        <v>344</v>
      </c>
      <c r="F2210" s="20" t="s">
        <v>2</v>
      </c>
      <c r="G2210" s="18" t="s">
        <v>345</v>
      </c>
      <c r="H2210" s="18" t="s">
        <v>906</v>
      </c>
      <c r="I2210" s="20">
        <v>0.25</v>
      </c>
      <c r="J2210" s="21" t="s">
        <v>1221</v>
      </c>
      <c r="K2210" s="18" t="s">
        <v>1792</v>
      </c>
      <c r="L2210" s="18" t="s">
        <v>1</v>
      </c>
      <c r="M2210" s="21">
        <v>0.5</v>
      </c>
      <c r="N2210" s="27"/>
      <c r="O2210" s="27"/>
      <c r="P2210" s="9" t="s">
        <v>17</v>
      </c>
      <c r="Q2210" s="9"/>
      <c r="T2210" s="24" t="str">
        <f t="shared" si="34"/>
        <v>RO2014CSR3</v>
      </c>
    </row>
    <row r="2211" spans="1:20" ht="15" customHeight="1">
      <c r="A2211" s="20" t="s">
        <v>53</v>
      </c>
      <c r="B2211" s="20" t="s">
        <v>1105</v>
      </c>
      <c r="C2211" s="20">
        <v>2014</v>
      </c>
      <c r="D2211" s="20" t="s">
        <v>6</v>
      </c>
      <c r="E2211" s="18" t="s">
        <v>344</v>
      </c>
      <c r="F2211" s="20" t="s">
        <v>2</v>
      </c>
      <c r="G2211" s="18" t="s">
        <v>345</v>
      </c>
      <c r="H2211" s="18" t="s">
        <v>906</v>
      </c>
      <c r="I2211" s="20">
        <v>0.25</v>
      </c>
      <c r="J2211" s="21" t="s">
        <v>1222</v>
      </c>
      <c r="K2211" s="18" t="s">
        <v>1793</v>
      </c>
      <c r="L2211" s="18" t="s">
        <v>906</v>
      </c>
      <c r="M2211" s="21">
        <v>0.25</v>
      </c>
      <c r="N2211" s="27"/>
      <c r="O2211" s="27"/>
      <c r="P2211" s="9" t="s">
        <v>17</v>
      </c>
      <c r="Q2211" s="9"/>
      <c r="T2211" s="24" t="str">
        <f t="shared" si="34"/>
        <v>RO2014CSR3</v>
      </c>
    </row>
    <row r="2212" spans="1:20" ht="15" customHeight="1">
      <c r="A2212" s="20" t="s">
        <v>53</v>
      </c>
      <c r="B2212" s="20" t="s">
        <v>1105</v>
      </c>
      <c r="C2212" s="20">
        <v>2014</v>
      </c>
      <c r="D2212" s="20" t="s">
        <v>7</v>
      </c>
      <c r="E2212" s="18" t="s">
        <v>346</v>
      </c>
      <c r="F2212" s="20" t="s">
        <v>2</v>
      </c>
      <c r="G2212" s="18" t="s">
        <v>3230</v>
      </c>
      <c r="H2212" s="18" t="s">
        <v>906</v>
      </c>
      <c r="I2212" s="20">
        <v>0.25</v>
      </c>
      <c r="J2212" s="21" t="s">
        <v>1221</v>
      </c>
      <c r="K2212" s="18" t="s">
        <v>3229</v>
      </c>
      <c r="L2212" s="18" t="s">
        <v>906</v>
      </c>
      <c r="M2212" s="21">
        <v>0.25</v>
      </c>
      <c r="N2212" s="27"/>
      <c r="O2212" s="27"/>
      <c r="P2212" s="9" t="s">
        <v>17</v>
      </c>
      <c r="Q2212" s="9"/>
      <c r="T2212" s="24" t="str">
        <f t="shared" si="34"/>
        <v>RO2014CSR4</v>
      </c>
    </row>
    <row r="2213" spans="1:20" ht="15" customHeight="1">
      <c r="A2213" s="20" t="s">
        <v>53</v>
      </c>
      <c r="B2213" s="20" t="s">
        <v>1105</v>
      </c>
      <c r="C2213" s="20">
        <v>2014</v>
      </c>
      <c r="D2213" s="20" t="s">
        <v>7</v>
      </c>
      <c r="E2213" s="18" t="s">
        <v>346</v>
      </c>
      <c r="F2213" s="20" t="s">
        <v>2</v>
      </c>
      <c r="G2213" s="18" t="s">
        <v>3230</v>
      </c>
      <c r="H2213" s="18" t="s">
        <v>906</v>
      </c>
      <c r="I2213" s="20">
        <v>0.25</v>
      </c>
      <c r="J2213" s="21" t="s">
        <v>1222</v>
      </c>
      <c r="K2213" s="18" t="s">
        <v>3231</v>
      </c>
      <c r="L2213" s="18" t="s">
        <v>1</v>
      </c>
      <c r="M2213" s="21">
        <v>0.5</v>
      </c>
      <c r="N2213" s="27"/>
      <c r="O2213" s="27"/>
      <c r="P2213" s="9" t="s">
        <v>17</v>
      </c>
      <c r="Q2213" s="9"/>
      <c r="T2213" s="24" t="str">
        <f t="shared" si="34"/>
        <v>RO2014CSR4</v>
      </c>
    </row>
    <row r="2214" spans="1:20" ht="15" customHeight="1">
      <c r="A2214" s="20" t="s">
        <v>53</v>
      </c>
      <c r="B2214" s="20" t="s">
        <v>1105</v>
      </c>
      <c r="C2214" s="20">
        <v>2014</v>
      </c>
      <c r="D2214" s="20" t="s">
        <v>7</v>
      </c>
      <c r="E2214" s="18" t="s">
        <v>346</v>
      </c>
      <c r="F2214" s="20" t="s">
        <v>2</v>
      </c>
      <c r="G2214" s="18" t="s">
        <v>3230</v>
      </c>
      <c r="H2214" s="18" t="s">
        <v>906</v>
      </c>
      <c r="I2214" s="20">
        <v>0.25</v>
      </c>
      <c r="J2214" s="21" t="s">
        <v>1223</v>
      </c>
      <c r="K2214" s="18" t="s">
        <v>3232</v>
      </c>
      <c r="L2214" s="18" t="s">
        <v>907</v>
      </c>
      <c r="M2214" s="21">
        <v>0</v>
      </c>
      <c r="N2214" s="27"/>
      <c r="O2214" s="27"/>
      <c r="P2214" s="9" t="s">
        <v>17</v>
      </c>
      <c r="Q2214" s="9"/>
      <c r="T2214" s="24" t="str">
        <f t="shared" si="34"/>
        <v>RO2014CSR4</v>
      </c>
    </row>
    <row r="2215" spans="1:20" ht="15" customHeight="1">
      <c r="A2215" s="20" t="s">
        <v>53</v>
      </c>
      <c r="B2215" s="20" t="s">
        <v>1105</v>
      </c>
      <c r="C2215" s="20">
        <v>2014</v>
      </c>
      <c r="D2215" s="20" t="s">
        <v>8</v>
      </c>
      <c r="E2215" s="18" t="s">
        <v>349</v>
      </c>
      <c r="F2215" s="20" t="s">
        <v>2</v>
      </c>
      <c r="G2215" s="18" t="s">
        <v>350</v>
      </c>
      <c r="H2215" s="18" t="s">
        <v>906</v>
      </c>
      <c r="I2215" s="20">
        <v>0.25</v>
      </c>
      <c r="J2215" s="21" t="s">
        <v>1221</v>
      </c>
      <c r="K2215" s="18" t="s">
        <v>3234</v>
      </c>
      <c r="L2215" s="18" t="s">
        <v>906</v>
      </c>
      <c r="M2215" s="21">
        <v>0.25</v>
      </c>
      <c r="N2215" s="27"/>
      <c r="O2215" s="27"/>
      <c r="P2215" s="9" t="s">
        <v>17</v>
      </c>
      <c r="Q2215" s="9"/>
      <c r="T2215" s="24" t="str">
        <f t="shared" si="34"/>
        <v>RO2014CSR5</v>
      </c>
    </row>
    <row r="2216" spans="1:20" ht="15" customHeight="1">
      <c r="A2216" s="20" t="s">
        <v>53</v>
      </c>
      <c r="B2216" s="20" t="s">
        <v>1105</v>
      </c>
      <c r="C2216" s="20">
        <v>2014</v>
      </c>
      <c r="D2216" s="20" t="s">
        <v>8</v>
      </c>
      <c r="E2216" s="18" t="s">
        <v>349</v>
      </c>
      <c r="F2216" s="20" t="s">
        <v>2</v>
      </c>
      <c r="G2216" s="18" t="s">
        <v>350</v>
      </c>
      <c r="H2216" s="18" t="s">
        <v>906</v>
      </c>
      <c r="I2216" s="20">
        <v>0.25</v>
      </c>
      <c r="J2216" s="21" t="s">
        <v>1222</v>
      </c>
      <c r="K2216" s="18" t="s">
        <v>3233</v>
      </c>
      <c r="L2216" s="18" t="s">
        <v>1</v>
      </c>
      <c r="M2216" s="21">
        <v>0.5</v>
      </c>
      <c r="N2216" s="27"/>
      <c r="O2216" s="27"/>
      <c r="P2216" s="9" t="s">
        <v>17</v>
      </c>
      <c r="Q2216" s="9"/>
      <c r="T2216" s="24" t="str">
        <f t="shared" si="34"/>
        <v>RO2014CSR5</v>
      </c>
    </row>
    <row r="2217" spans="1:20" ht="15" customHeight="1">
      <c r="A2217" s="20" t="s">
        <v>53</v>
      </c>
      <c r="B2217" s="20" t="s">
        <v>1105</v>
      </c>
      <c r="C2217" s="20">
        <v>2014</v>
      </c>
      <c r="D2217" s="20" t="s">
        <v>9</v>
      </c>
      <c r="E2217" s="18" t="s">
        <v>347</v>
      </c>
      <c r="F2217" s="20" t="s">
        <v>2</v>
      </c>
      <c r="G2217" s="18" t="s">
        <v>348</v>
      </c>
      <c r="H2217" s="18" t="s">
        <v>906</v>
      </c>
      <c r="I2217" s="20">
        <v>0.25</v>
      </c>
      <c r="J2217" s="21" t="s">
        <v>1221</v>
      </c>
      <c r="K2217" s="18" t="s">
        <v>3235</v>
      </c>
      <c r="L2217" s="18" t="s">
        <v>906</v>
      </c>
      <c r="M2217" s="21">
        <v>0.25</v>
      </c>
      <c r="N2217" s="27"/>
      <c r="O2217" s="27"/>
      <c r="P2217" s="9" t="s">
        <v>17</v>
      </c>
      <c r="Q2217" s="9"/>
      <c r="T2217" s="24" t="str">
        <f t="shared" si="34"/>
        <v>RO2014CSR6</v>
      </c>
    </row>
    <row r="2218" spans="1:20" ht="15" customHeight="1">
      <c r="A2218" s="20" t="s">
        <v>53</v>
      </c>
      <c r="B2218" s="20" t="s">
        <v>1105</v>
      </c>
      <c r="C2218" s="20">
        <v>2014</v>
      </c>
      <c r="D2218" s="20" t="s">
        <v>9</v>
      </c>
      <c r="E2218" s="18" t="s">
        <v>347</v>
      </c>
      <c r="F2218" s="20" t="s">
        <v>2</v>
      </c>
      <c r="G2218" s="18" t="s">
        <v>348</v>
      </c>
      <c r="H2218" s="18" t="s">
        <v>906</v>
      </c>
      <c r="I2218" s="20">
        <v>0.25</v>
      </c>
      <c r="J2218" s="21" t="s">
        <v>1222</v>
      </c>
      <c r="K2218" s="18" t="s">
        <v>3236</v>
      </c>
      <c r="L2218" s="18" t="s">
        <v>1</v>
      </c>
      <c r="M2218" s="21">
        <v>0.5</v>
      </c>
      <c r="N2218" s="27"/>
      <c r="O2218" s="27"/>
      <c r="P2218" s="9" t="s">
        <v>17</v>
      </c>
      <c r="Q2218" s="9"/>
      <c r="T2218" s="24" t="str">
        <f t="shared" si="34"/>
        <v>RO2014CSR6</v>
      </c>
    </row>
    <row r="2219" spans="1:20" ht="15" customHeight="1">
      <c r="A2219" s="20" t="s">
        <v>53</v>
      </c>
      <c r="B2219" s="20" t="s">
        <v>1105</v>
      </c>
      <c r="C2219" s="20">
        <v>2014</v>
      </c>
      <c r="D2219" s="20" t="s">
        <v>9</v>
      </c>
      <c r="E2219" s="18" t="s">
        <v>347</v>
      </c>
      <c r="F2219" s="20" t="s">
        <v>2</v>
      </c>
      <c r="G2219" s="18" t="s">
        <v>348</v>
      </c>
      <c r="H2219" s="18" t="s">
        <v>906</v>
      </c>
      <c r="I2219" s="20">
        <v>0.25</v>
      </c>
      <c r="J2219" s="21" t="s">
        <v>1223</v>
      </c>
      <c r="K2219" s="18" t="s">
        <v>3237</v>
      </c>
      <c r="L2219" s="18" t="s">
        <v>906</v>
      </c>
      <c r="M2219" s="21">
        <v>0.25</v>
      </c>
      <c r="N2219" s="27"/>
      <c r="O2219" s="27"/>
      <c r="P2219" s="9" t="s">
        <v>17</v>
      </c>
      <c r="Q2219" s="9"/>
      <c r="T2219" s="24" t="str">
        <f t="shared" si="34"/>
        <v>RO2014CSR6</v>
      </c>
    </row>
    <row r="2220" spans="1:20" ht="15" customHeight="1">
      <c r="A2220" s="20" t="s">
        <v>53</v>
      </c>
      <c r="B2220" s="20" t="s">
        <v>1105</v>
      </c>
      <c r="C2220" s="20">
        <v>2014</v>
      </c>
      <c r="D2220" s="20" t="s">
        <v>10</v>
      </c>
      <c r="E2220" s="18" t="s">
        <v>351</v>
      </c>
      <c r="F2220" s="20" t="s">
        <v>2</v>
      </c>
      <c r="G2220" s="18" t="s">
        <v>3242</v>
      </c>
      <c r="H2220" s="18" t="s">
        <v>906</v>
      </c>
      <c r="I2220" s="20">
        <v>0.25</v>
      </c>
      <c r="J2220" s="21" t="s">
        <v>1221</v>
      </c>
      <c r="K2220" s="18" t="s">
        <v>3239</v>
      </c>
      <c r="L2220" s="18" t="s">
        <v>1</v>
      </c>
      <c r="M2220" s="21">
        <v>0.5</v>
      </c>
      <c r="N2220" s="27"/>
      <c r="O2220" s="27"/>
      <c r="P2220" s="9" t="s">
        <v>17</v>
      </c>
      <c r="Q2220" s="9"/>
      <c r="T2220" s="24" t="str">
        <f t="shared" si="34"/>
        <v>RO2014CSR7</v>
      </c>
    </row>
    <row r="2221" spans="1:20" ht="15" customHeight="1">
      <c r="A2221" s="20" t="s">
        <v>53</v>
      </c>
      <c r="B2221" s="20" t="s">
        <v>1105</v>
      </c>
      <c r="C2221" s="20">
        <v>2014</v>
      </c>
      <c r="D2221" s="20" t="s">
        <v>10</v>
      </c>
      <c r="E2221" s="18" t="s">
        <v>351</v>
      </c>
      <c r="F2221" s="20" t="s">
        <v>2</v>
      </c>
      <c r="G2221" s="18" t="s">
        <v>3242</v>
      </c>
      <c r="H2221" s="18" t="s">
        <v>906</v>
      </c>
      <c r="I2221" s="20">
        <v>0.25</v>
      </c>
      <c r="J2221" s="21" t="s">
        <v>1222</v>
      </c>
      <c r="K2221" s="18" t="s">
        <v>3238</v>
      </c>
      <c r="L2221" s="18" t="s">
        <v>906</v>
      </c>
      <c r="M2221" s="21">
        <v>0.25</v>
      </c>
      <c r="N2221" s="27"/>
      <c r="O2221" s="27"/>
      <c r="P2221" s="9" t="s">
        <v>17</v>
      </c>
      <c r="Q2221" s="9"/>
      <c r="T2221" s="24" t="str">
        <f t="shared" si="34"/>
        <v>RO2014CSR7</v>
      </c>
    </row>
    <row r="2222" spans="1:20" ht="15" customHeight="1">
      <c r="A2222" s="20" t="s">
        <v>53</v>
      </c>
      <c r="B2222" s="20" t="s">
        <v>1105</v>
      </c>
      <c r="C2222" s="20">
        <v>2014</v>
      </c>
      <c r="D2222" s="20" t="s">
        <v>10</v>
      </c>
      <c r="E2222" s="18" t="s">
        <v>351</v>
      </c>
      <c r="F2222" s="20" t="s">
        <v>2</v>
      </c>
      <c r="G2222" s="18" t="s">
        <v>3242</v>
      </c>
      <c r="H2222" s="18" t="s">
        <v>906</v>
      </c>
      <c r="I2222" s="20">
        <v>0.25</v>
      </c>
      <c r="J2222" s="21" t="s">
        <v>1223</v>
      </c>
      <c r="K2222" s="18" t="s">
        <v>3240</v>
      </c>
      <c r="L2222" s="18" t="s">
        <v>906</v>
      </c>
      <c r="M2222" s="21">
        <v>0.25</v>
      </c>
      <c r="N2222" s="27"/>
      <c r="O2222" s="27"/>
      <c r="P2222" s="9" t="s">
        <v>17</v>
      </c>
      <c r="Q2222" s="9"/>
      <c r="T2222" s="24" t="str">
        <f t="shared" si="34"/>
        <v>RO2014CSR7</v>
      </c>
    </row>
    <row r="2223" spans="1:20" ht="15" customHeight="1">
      <c r="A2223" s="20" t="s">
        <v>53</v>
      </c>
      <c r="B2223" s="20" t="s">
        <v>1105</v>
      </c>
      <c r="C2223" s="20">
        <v>2014</v>
      </c>
      <c r="D2223" s="20" t="s">
        <v>10</v>
      </c>
      <c r="E2223" s="18" t="s">
        <v>351</v>
      </c>
      <c r="F2223" s="20" t="s">
        <v>2</v>
      </c>
      <c r="G2223" s="18" t="s">
        <v>3242</v>
      </c>
      <c r="H2223" s="18" t="s">
        <v>906</v>
      </c>
      <c r="I2223" s="20">
        <v>0.25</v>
      </c>
      <c r="J2223" s="21" t="s">
        <v>1224</v>
      </c>
      <c r="K2223" s="18" t="s">
        <v>3241</v>
      </c>
      <c r="L2223" s="18" t="s">
        <v>906</v>
      </c>
      <c r="M2223" s="21">
        <v>0.25</v>
      </c>
      <c r="N2223" s="27"/>
      <c r="O2223" s="27"/>
      <c r="P2223" s="9" t="s">
        <v>17</v>
      </c>
      <c r="Q2223" s="9"/>
      <c r="T2223" s="24" t="str">
        <f t="shared" si="34"/>
        <v>RO2014CSR7</v>
      </c>
    </row>
    <row r="2224" spans="1:20" ht="15" customHeight="1">
      <c r="A2224" s="20" t="s">
        <v>53</v>
      </c>
      <c r="B2224" s="20" t="s">
        <v>1105</v>
      </c>
      <c r="C2224" s="20">
        <v>2014</v>
      </c>
      <c r="D2224" s="20" t="s">
        <v>10</v>
      </c>
      <c r="E2224" s="18" t="s">
        <v>351</v>
      </c>
      <c r="F2224" s="20" t="s">
        <v>2</v>
      </c>
      <c r="G2224" s="18" t="s">
        <v>3242</v>
      </c>
      <c r="H2224" s="18" t="s">
        <v>906</v>
      </c>
      <c r="I2224" s="20">
        <v>0.25</v>
      </c>
      <c r="J2224" s="21" t="s">
        <v>1225</v>
      </c>
      <c r="K2224" s="18" t="s">
        <v>3243</v>
      </c>
      <c r="L2224" s="18" t="s">
        <v>1</v>
      </c>
      <c r="M2224" s="21">
        <v>0.5</v>
      </c>
      <c r="N2224" s="27"/>
      <c r="O2224" s="27"/>
      <c r="P2224" s="9" t="s">
        <v>17</v>
      </c>
      <c r="Q2224" s="9"/>
      <c r="T2224" s="24" t="str">
        <f t="shared" si="34"/>
        <v>RO2014CSR7</v>
      </c>
    </row>
    <row r="2225" spans="1:20" ht="15" customHeight="1">
      <c r="A2225" s="20" t="s">
        <v>53</v>
      </c>
      <c r="B2225" s="20" t="s">
        <v>1105</v>
      </c>
      <c r="C2225" s="20">
        <v>2014</v>
      </c>
      <c r="D2225" s="20" t="s">
        <v>25</v>
      </c>
      <c r="E2225" s="18" t="s">
        <v>352</v>
      </c>
      <c r="F2225" s="20" t="s">
        <v>2</v>
      </c>
      <c r="G2225" s="18" t="s">
        <v>3244</v>
      </c>
      <c r="H2225" s="18" t="s">
        <v>906</v>
      </c>
      <c r="I2225" s="20">
        <v>0.25</v>
      </c>
      <c r="J2225" s="21" t="s">
        <v>1221</v>
      </c>
      <c r="K2225" s="18" t="s">
        <v>3245</v>
      </c>
      <c r="L2225" s="18" t="s">
        <v>1</v>
      </c>
      <c r="M2225" s="21">
        <v>0.5</v>
      </c>
      <c r="N2225" s="27"/>
      <c r="O2225" s="27"/>
      <c r="P2225" s="9" t="s">
        <v>17</v>
      </c>
      <c r="Q2225" s="9"/>
      <c r="T2225" s="24" t="str">
        <f t="shared" si="34"/>
        <v>RO2014CSR8</v>
      </c>
    </row>
    <row r="2226" spans="1:20" ht="15" customHeight="1">
      <c r="A2226" s="20" t="s">
        <v>53</v>
      </c>
      <c r="B2226" s="20" t="s">
        <v>1105</v>
      </c>
      <c r="C2226" s="20">
        <v>2014</v>
      </c>
      <c r="D2226" s="20" t="s">
        <v>25</v>
      </c>
      <c r="E2226" s="18" t="s">
        <v>352</v>
      </c>
      <c r="F2226" s="20" t="s">
        <v>2</v>
      </c>
      <c r="G2226" s="18" t="s">
        <v>3244</v>
      </c>
      <c r="H2226" s="18" t="s">
        <v>906</v>
      </c>
      <c r="I2226" s="20">
        <v>0.25</v>
      </c>
      <c r="J2226" s="21" t="s">
        <v>1222</v>
      </c>
      <c r="K2226" s="18" t="s">
        <v>3246</v>
      </c>
      <c r="L2226" s="18" t="s">
        <v>907</v>
      </c>
      <c r="M2226" s="21">
        <v>0</v>
      </c>
      <c r="N2226" s="27"/>
      <c r="O2226" s="27"/>
      <c r="P2226" s="9" t="s">
        <v>17</v>
      </c>
      <c r="Q2226" s="9"/>
      <c r="T2226" s="24" t="str">
        <f t="shared" si="34"/>
        <v>RO2014CSR8</v>
      </c>
    </row>
    <row r="2227" spans="1:20" ht="15" customHeight="1">
      <c r="A2227" s="20" t="s">
        <v>53</v>
      </c>
      <c r="B2227" s="20" t="s">
        <v>1105</v>
      </c>
      <c r="C2227" s="20">
        <v>2014</v>
      </c>
      <c r="D2227" s="20" t="s">
        <v>25</v>
      </c>
      <c r="E2227" s="18" t="s">
        <v>352</v>
      </c>
      <c r="F2227" s="20" t="s">
        <v>2</v>
      </c>
      <c r="G2227" s="18" t="s">
        <v>3244</v>
      </c>
      <c r="H2227" s="18" t="s">
        <v>906</v>
      </c>
      <c r="I2227" s="20">
        <v>0.25</v>
      </c>
      <c r="J2227" s="21" t="s">
        <v>1223</v>
      </c>
      <c r="K2227" s="18" t="s">
        <v>3247</v>
      </c>
      <c r="L2227" s="18" t="s">
        <v>906</v>
      </c>
      <c r="M2227" s="21">
        <v>0.25</v>
      </c>
      <c r="N2227" s="27"/>
      <c r="O2227" s="27"/>
      <c r="P2227" s="9" t="s">
        <v>17</v>
      </c>
      <c r="Q2227" s="9"/>
      <c r="T2227" s="24" t="str">
        <f t="shared" si="34"/>
        <v>RO2014CSR8</v>
      </c>
    </row>
    <row r="2228" spans="1:20" ht="15" customHeight="1">
      <c r="A2228" s="20" t="s">
        <v>53</v>
      </c>
      <c r="B2228" s="20" t="s">
        <v>1105</v>
      </c>
      <c r="C2228" s="20">
        <v>2014</v>
      </c>
      <c r="D2228" s="20" t="s">
        <v>25</v>
      </c>
      <c r="E2228" s="18" t="s">
        <v>352</v>
      </c>
      <c r="F2228" s="20" t="s">
        <v>2</v>
      </c>
      <c r="G2228" s="18" t="s">
        <v>3244</v>
      </c>
      <c r="H2228" s="18" t="s">
        <v>906</v>
      </c>
      <c r="I2228" s="20">
        <v>0.25</v>
      </c>
      <c r="J2228" s="21" t="s">
        <v>1224</v>
      </c>
      <c r="K2228" s="18" t="s">
        <v>3248</v>
      </c>
      <c r="L2228" s="18" t="s">
        <v>906</v>
      </c>
      <c r="M2228" s="21">
        <v>0.25</v>
      </c>
      <c r="N2228" s="27"/>
      <c r="O2228" s="27"/>
      <c r="P2228" s="9" t="s">
        <v>17</v>
      </c>
      <c r="Q2228" s="9"/>
      <c r="T2228" s="24" t="str">
        <f t="shared" si="34"/>
        <v>RO2014CSR8</v>
      </c>
    </row>
    <row r="2229" spans="1:20" ht="15" customHeight="1">
      <c r="A2229" s="20" t="s">
        <v>53</v>
      </c>
      <c r="B2229" s="20" t="s">
        <v>1105</v>
      </c>
      <c r="C2229" s="20">
        <v>2015</v>
      </c>
      <c r="D2229" s="20" t="s">
        <v>4</v>
      </c>
      <c r="E2229" s="18" t="s">
        <v>1086</v>
      </c>
      <c r="F2229" s="20" t="s">
        <v>3</v>
      </c>
      <c r="G2229" s="18" t="s">
        <v>1983</v>
      </c>
      <c r="H2229" s="18" t="s">
        <v>907</v>
      </c>
      <c r="I2229" s="20">
        <v>0</v>
      </c>
      <c r="J2229" s="21" t="s">
        <v>1221</v>
      </c>
      <c r="K2229" s="18" t="s">
        <v>1983</v>
      </c>
      <c r="L2229" s="18" t="s">
        <v>907</v>
      </c>
      <c r="M2229" s="21">
        <v>0</v>
      </c>
      <c r="N2229" s="27"/>
      <c r="O2229" s="27"/>
      <c r="P2229" s="9" t="s">
        <v>17</v>
      </c>
      <c r="Q2229" s="9"/>
      <c r="T2229" s="24" t="str">
        <f t="shared" si="34"/>
        <v>RO2015CSR1</v>
      </c>
    </row>
    <row r="2230" spans="1:20" ht="15" customHeight="1">
      <c r="A2230" s="20" t="s">
        <v>53</v>
      </c>
      <c r="B2230" s="20" t="s">
        <v>1105</v>
      </c>
      <c r="C2230" s="20">
        <v>2015</v>
      </c>
      <c r="D2230" s="20" t="s">
        <v>5</v>
      </c>
      <c r="E2230" s="18" t="s">
        <v>1087</v>
      </c>
      <c r="F2230" s="20" t="s">
        <v>13</v>
      </c>
      <c r="G2230" s="18" t="s">
        <v>2196</v>
      </c>
      <c r="H2230" s="18" t="s">
        <v>906</v>
      </c>
      <c r="I2230" s="20">
        <v>0.25</v>
      </c>
      <c r="J2230" s="21" t="s">
        <v>1221</v>
      </c>
      <c r="K2230" s="18" t="s">
        <v>1984</v>
      </c>
      <c r="L2230" s="18" t="s">
        <v>1760</v>
      </c>
      <c r="M2230" s="21">
        <v>1</v>
      </c>
      <c r="N2230" s="27"/>
      <c r="O2230" s="27"/>
      <c r="P2230" s="9" t="s">
        <v>17</v>
      </c>
      <c r="Q2230" s="9"/>
      <c r="T2230" s="24" t="str">
        <f t="shared" si="34"/>
        <v>RO2015CSR2</v>
      </c>
    </row>
    <row r="2231" spans="1:20" ht="15" customHeight="1">
      <c r="A2231" s="20" t="s">
        <v>53</v>
      </c>
      <c r="B2231" s="20" t="s">
        <v>1105</v>
      </c>
      <c r="C2231" s="20">
        <v>2015</v>
      </c>
      <c r="D2231" s="20" t="s">
        <v>5</v>
      </c>
      <c r="E2231" s="18" t="s">
        <v>1087</v>
      </c>
      <c r="F2231" s="20" t="s">
        <v>13</v>
      </c>
      <c r="G2231" s="18" t="s">
        <v>2196</v>
      </c>
      <c r="H2231" s="18" t="s">
        <v>906</v>
      </c>
      <c r="I2231" s="20">
        <v>0.25</v>
      </c>
      <c r="J2231" s="21" t="s">
        <v>1222</v>
      </c>
      <c r="K2231" s="18" t="s">
        <v>1996</v>
      </c>
      <c r="L2231" s="18" t="s">
        <v>907</v>
      </c>
      <c r="M2231" s="21">
        <v>0</v>
      </c>
      <c r="N2231" s="27"/>
      <c r="O2231" s="27"/>
      <c r="P2231" s="9" t="s">
        <v>17</v>
      </c>
      <c r="Q2231" s="9"/>
      <c r="T2231" s="24" t="str">
        <f t="shared" si="34"/>
        <v>RO2015CSR2</v>
      </c>
    </row>
    <row r="2232" spans="1:20" ht="15" customHeight="1">
      <c r="A2232" s="20" t="s">
        <v>53</v>
      </c>
      <c r="B2232" s="20" t="s">
        <v>1105</v>
      </c>
      <c r="C2232" s="20">
        <v>2015</v>
      </c>
      <c r="D2232" s="20" t="s">
        <v>5</v>
      </c>
      <c r="E2232" s="18" t="s">
        <v>1087</v>
      </c>
      <c r="F2232" s="20" t="s">
        <v>13</v>
      </c>
      <c r="G2232" s="18" t="s">
        <v>2196</v>
      </c>
      <c r="H2232" s="18" t="s">
        <v>906</v>
      </c>
      <c r="I2232" s="20">
        <v>0.25</v>
      </c>
      <c r="J2232" s="21" t="s">
        <v>1223</v>
      </c>
      <c r="K2232" s="18" t="s">
        <v>1985</v>
      </c>
      <c r="L2232" s="18" t="s">
        <v>906</v>
      </c>
      <c r="M2232" s="21">
        <v>0.25</v>
      </c>
      <c r="N2232" s="27"/>
      <c r="O2232" s="27"/>
      <c r="P2232" s="9" t="s">
        <v>17</v>
      </c>
      <c r="Q2232" s="9"/>
      <c r="T2232" s="24" t="str">
        <f t="shared" si="34"/>
        <v>RO2015CSR2</v>
      </c>
    </row>
    <row r="2233" spans="1:20" ht="15" customHeight="1">
      <c r="A2233" s="20" t="s">
        <v>53</v>
      </c>
      <c r="B2233" s="20" t="s">
        <v>1105</v>
      </c>
      <c r="C2233" s="20">
        <v>2015</v>
      </c>
      <c r="D2233" s="20" t="s">
        <v>5</v>
      </c>
      <c r="E2233" s="18" t="s">
        <v>1087</v>
      </c>
      <c r="F2233" s="20" t="s">
        <v>13</v>
      </c>
      <c r="G2233" s="18" t="s">
        <v>2196</v>
      </c>
      <c r="H2233" s="18" t="s">
        <v>906</v>
      </c>
      <c r="I2233" s="20">
        <v>0.25</v>
      </c>
      <c r="J2233" s="21" t="s">
        <v>1224</v>
      </c>
      <c r="K2233" s="18" t="s">
        <v>1986</v>
      </c>
      <c r="L2233" s="18" t="s">
        <v>907</v>
      </c>
      <c r="M2233" s="21">
        <v>0</v>
      </c>
      <c r="N2233" s="27"/>
      <c r="O2233" s="27"/>
      <c r="P2233" s="9" t="s">
        <v>17</v>
      </c>
      <c r="Q2233" s="9"/>
      <c r="T2233" s="24" t="str">
        <f t="shared" si="34"/>
        <v>RO2015CSR2</v>
      </c>
    </row>
    <row r="2234" spans="1:20" ht="15" customHeight="1">
      <c r="A2234" s="20" t="s">
        <v>53</v>
      </c>
      <c r="B2234" s="20" t="s">
        <v>1105</v>
      </c>
      <c r="C2234" s="20">
        <v>2015</v>
      </c>
      <c r="D2234" s="20" t="s">
        <v>6</v>
      </c>
      <c r="E2234" s="18" t="s">
        <v>1088</v>
      </c>
      <c r="F2234" s="20" t="s">
        <v>3</v>
      </c>
      <c r="G2234" s="18" t="s">
        <v>2213</v>
      </c>
      <c r="H2234" s="18" t="s">
        <v>906</v>
      </c>
      <c r="I2234" s="20">
        <v>0.25</v>
      </c>
      <c r="J2234" s="21" t="s">
        <v>1221</v>
      </c>
      <c r="K2234" s="18" t="s">
        <v>1987</v>
      </c>
      <c r="L2234" s="18" t="s">
        <v>906</v>
      </c>
      <c r="M2234" s="21">
        <v>0.25</v>
      </c>
      <c r="N2234" s="27"/>
      <c r="O2234" s="27"/>
      <c r="P2234" s="9" t="s">
        <v>17</v>
      </c>
      <c r="Q2234" s="9"/>
      <c r="T2234" s="24" t="str">
        <f t="shared" si="34"/>
        <v>RO2015CSR3</v>
      </c>
    </row>
    <row r="2235" spans="1:20" ht="15" customHeight="1">
      <c r="A2235" s="20" t="s">
        <v>53</v>
      </c>
      <c r="B2235" s="20" t="s">
        <v>1105</v>
      </c>
      <c r="C2235" s="20">
        <v>2015</v>
      </c>
      <c r="D2235" s="20" t="s">
        <v>6</v>
      </c>
      <c r="E2235" s="18" t="s">
        <v>1088</v>
      </c>
      <c r="F2235" s="20" t="s">
        <v>3</v>
      </c>
      <c r="G2235" s="18" t="s">
        <v>2213</v>
      </c>
      <c r="H2235" s="18" t="s">
        <v>906</v>
      </c>
      <c r="I2235" s="20">
        <v>0.25</v>
      </c>
      <c r="J2235" s="21" t="s">
        <v>1222</v>
      </c>
      <c r="K2235" s="18" t="s">
        <v>1988</v>
      </c>
      <c r="L2235" s="18" t="s">
        <v>906</v>
      </c>
      <c r="M2235" s="21">
        <v>0.25</v>
      </c>
      <c r="N2235" s="27"/>
      <c r="O2235" s="27"/>
      <c r="P2235" s="9" t="s">
        <v>17</v>
      </c>
      <c r="Q2235" s="9"/>
      <c r="T2235" s="24" t="str">
        <f t="shared" si="34"/>
        <v>RO2015CSR3</v>
      </c>
    </row>
    <row r="2236" spans="1:20" ht="15" customHeight="1">
      <c r="A2236" s="20" t="s">
        <v>53</v>
      </c>
      <c r="B2236" s="20" t="s">
        <v>1105</v>
      </c>
      <c r="C2236" s="20">
        <v>2015</v>
      </c>
      <c r="D2236" s="20" t="s">
        <v>6</v>
      </c>
      <c r="E2236" s="18" t="s">
        <v>1088</v>
      </c>
      <c r="F2236" s="20" t="s">
        <v>3</v>
      </c>
      <c r="G2236" s="18" t="s">
        <v>2213</v>
      </c>
      <c r="H2236" s="18" t="s">
        <v>906</v>
      </c>
      <c r="I2236" s="20">
        <v>0.25</v>
      </c>
      <c r="J2236" s="21" t="s">
        <v>1223</v>
      </c>
      <c r="K2236" s="18" t="s">
        <v>1989</v>
      </c>
      <c r="L2236" s="18" t="s">
        <v>906</v>
      </c>
      <c r="M2236" s="21">
        <v>0.25</v>
      </c>
      <c r="N2236" s="27"/>
      <c r="O2236" s="27"/>
      <c r="P2236" s="9" t="s">
        <v>17</v>
      </c>
      <c r="Q2236" s="9"/>
      <c r="T2236" s="24" t="str">
        <f t="shared" si="34"/>
        <v>RO2015CSR3</v>
      </c>
    </row>
    <row r="2237" spans="1:20" ht="15" customHeight="1">
      <c r="A2237" s="20" t="s">
        <v>53</v>
      </c>
      <c r="B2237" s="20" t="s">
        <v>1105</v>
      </c>
      <c r="C2237" s="20">
        <v>2015</v>
      </c>
      <c r="D2237" s="20" t="s">
        <v>6</v>
      </c>
      <c r="E2237" s="18" t="s">
        <v>1088</v>
      </c>
      <c r="F2237" s="20" t="s">
        <v>3</v>
      </c>
      <c r="G2237" s="18" t="s">
        <v>2213</v>
      </c>
      <c r="H2237" s="18" t="s">
        <v>906</v>
      </c>
      <c r="I2237" s="20">
        <v>0.25</v>
      </c>
      <c r="J2237" s="21" t="s">
        <v>1224</v>
      </c>
      <c r="K2237" s="18" t="s">
        <v>1990</v>
      </c>
      <c r="L2237" s="18" t="s">
        <v>906</v>
      </c>
      <c r="M2237" s="21">
        <v>0.25</v>
      </c>
      <c r="N2237" s="27"/>
      <c r="O2237" s="27"/>
      <c r="P2237" s="9" t="s">
        <v>17</v>
      </c>
      <c r="Q2237" s="9"/>
      <c r="T2237" s="24" t="str">
        <f t="shared" si="34"/>
        <v>RO2015CSR3</v>
      </c>
    </row>
    <row r="2238" spans="1:20" ht="15" customHeight="1">
      <c r="A2238" s="20" t="s">
        <v>53</v>
      </c>
      <c r="B2238" s="20" t="s">
        <v>1105</v>
      </c>
      <c r="C2238" s="20">
        <v>2015</v>
      </c>
      <c r="D2238" s="20" t="s">
        <v>6</v>
      </c>
      <c r="E2238" s="18" t="s">
        <v>1088</v>
      </c>
      <c r="F2238" s="20" t="s">
        <v>3</v>
      </c>
      <c r="G2238" s="18" t="s">
        <v>2213</v>
      </c>
      <c r="H2238" s="18" t="s">
        <v>906</v>
      </c>
      <c r="I2238" s="20">
        <v>0.25</v>
      </c>
      <c r="J2238" s="21" t="s">
        <v>1225</v>
      </c>
      <c r="K2238" s="18" t="s">
        <v>1991</v>
      </c>
      <c r="L2238" s="18" t="s">
        <v>1</v>
      </c>
      <c r="M2238" s="21">
        <v>0.5</v>
      </c>
      <c r="N2238" s="27"/>
      <c r="O2238" s="27"/>
      <c r="P2238" s="9" t="s">
        <v>17</v>
      </c>
      <c r="Q2238" s="9"/>
      <c r="T2238" s="24" t="str">
        <f t="shared" si="34"/>
        <v>RO2015CSR3</v>
      </c>
    </row>
    <row r="2239" spans="1:20" ht="15" customHeight="1">
      <c r="A2239" s="20" t="s">
        <v>53</v>
      </c>
      <c r="B2239" s="20" t="s">
        <v>1105</v>
      </c>
      <c r="C2239" s="20">
        <v>2015</v>
      </c>
      <c r="D2239" s="20" t="s">
        <v>6</v>
      </c>
      <c r="E2239" s="18" t="s">
        <v>1088</v>
      </c>
      <c r="F2239" s="20" t="s">
        <v>3</v>
      </c>
      <c r="G2239" s="18" t="s">
        <v>2213</v>
      </c>
      <c r="H2239" s="18" t="s">
        <v>906</v>
      </c>
      <c r="I2239" s="20">
        <v>0.25</v>
      </c>
      <c r="J2239" s="21" t="s">
        <v>1226</v>
      </c>
      <c r="K2239" s="18" t="s">
        <v>1992</v>
      </c>
      <c r="L2239" s="18" t="s">
        <v>906</v>
      </c>
      <c r="M2239" s="21">
        <v>0.25</v>
      </c>
      <c r="Q2239" s="9"/>
      <c r="T2239" s="24" t="str">
        <f t="shared" si="34"/>
        <v>RO2015CSR3</v>
      </c>
    </row>
    <row r="2240" spans="1:20" ht="15" customHeight="1">
      <c r="A2240" s="20" t="s">
        <v>53</v>
      </c>
      <c r="B2240" s="20" t="s">
        <v>1105</v>
      </c>
      <c r="C2240" s="20">
        <v>2015</v>
      </c>
      <c r="D2240" s="20" t="s">
        <v>6</v>
      </c>
      <c r="E2240" s="18" t="s">
        <v>1088</v>
      </c>
      <c r="F2240" s="20" t="s">
        <v>3</v>
      </c>
      <c r="G2240" s="18" t="s">
        <v>2213</v>
      </c>
      <c r="H2240" s="18" t="s">
        <v>906</v>
      </c>
      <c r="I2240" s="20">
        <v>0.25</v>
      </c>
      <c r="J2240" s="21" t="s">
        <v>1227</v>
      </c>
      <c r="K2240" s="18" t="s">
        <v>1993</v>
      </c>
      <c r="L2240" s="18" t="s">
        <v>906</v>
      </c>
      <c r="M2240" s="21">
        <v>0.25</v>
      </c>
      <c r="N2240" s="27"/>
      <c r="O2240" s="27"/>
      <c r="Q2240" s="9"/>
      <c r="T2240" s="24" t="str">
        <f t="shared" si="34"/>
        <v>RO2015CSR3</v>
      </c>
    </row>
    <row r="2241" spans="1:20" ht="15" customHeight="1">
      <c r="A2241" s="20" t="s">
        <v>53</v>
      </c>
      <c r="B2241" s="20" t="s">
        <v>1105</v>
      </c>
      <c r="C2241" s="20">
        <v>2015</v>
      </c>
      <c r="D2241" s="20" t="s">
        <v>6</v>
      </c>
      <c r="E2241" s="18" t="s">
        <v>1088</v>
      </c>
      <c r="F2241" s="20" t="s">
        <v>3</v>
      </c>
      <c r="G2241" s="18" t="s">
        <v>2213</v>
      </c>
      <c r="H2241" s="18" t="s">
        <v>906</v>
      </c>
      <c r="I2241" s="20">
        <v>0.25</v>
      </c>
      <c r="J2241" s="21" t="s">
        <v>1228</v>
      </c>
      <c r="K2241" s="18" t="s">
        <v>1994</v>
      </c>
      <c r="L2241" s="18" t="s">
        <v>906</v>
      </c>
      <c r="M2241" s="21">
        <v>0.25</v>
      </c>
      <c r="N2241" s="27"/>
      <c r="O2241" s="27"/>
      <c r="Q2241" s="9"/>
      <c r="T2241" s="24" t="str">
        <f t="shared" si="34"/>
        <v>RO2015CSR3</v>
      </c>
    </row>
    <row r="2242" spans="1:20" ht="15" customHeight="1">
      <c r="A2242" s="20" t="s">
        <v>53</v>
      </c>
      <c r="B2242" s="20" t="s">
        <v>1105</v>
      </c>
      <c r="C2242" s="20">
        <v>2015</v>
      </c>
      <c r="D2242" s="20" t="s">
        <v>7</v>
      </c>
      <c r="E2242" s="18" t="s">
        <v>1089</v>
      </c>
      <c r="F2242" s="20" t="s">
        <v>3</v>
      </c>
      <c r="G2242" s="18" t="s">
        <v>2197</v>
      </c>
      <c r="H2242" s="18" t="s">
        <v>1</v>
      </c>
      <c r="I2242" s="20">
        <v>0.5</v>
      </c>
      <c r="J2242" s="21" t="s">
        <v>1221</v>
      </c>
      <c r="K2242" s="18" t="s">
        <v>1995</v>
      </c>
      <c r="L2242" s="18" t="s">
        <v>1</v>
      </c>
      <c r="M2242" s="21">
        <v>0.5</v>
      </c>
      <c r="N2242" s="27"/>
      <c r="O2242" s="27"/>
      <c r="P2242" s="9" t="s">
        <v>17</v>
      </c>
      <c r="Q2242" s="9"/>
      <c r="T2242" s="24" t="str">
        <f t="shared" si="34"/>
        <v>RO2015CSR4</v>
      </c>
    </row>
    <row r="2243" spans="1:20" ht="15" customHeight="1">
      <c r="A2243" s="20" t="s">
        <v>53</v>
      </c>
      <c r="B2243" s="20" t="s">
        <v>1105</v>
      </c>
      <c r="C2243" s="20">
        <v>2016</v>
      </c>
      <c r="D2243" s="20" t="s">
        <v>4</v>
      </c>
      <c r="E2243" s="18" t="s">
        <v>2557</v>
      </c>
      <c r="F2243" s="20" t="s">
        <v>11</v>
      </c>
      <c r="G2243" s="18" t="s">
        <v>2558</v>
      </c>
      <c r="H2243" s="18" t="s">
        <v>906</v>
      </c>
      <c r="I2243" s="20">
        <v>0.25</v>
      </c>
      <c r="J2243" s="21" t="s">
        <v>1221</v>
      </c>
      <c r="K2243" s="18" t="s">
        <v>2559</v>
      </c>
      <c r="L2243" s="18" t="s">
        <v>907</v>
      </c>
      <c r="M2243" s="21">
        <v>0</v>
      </c>
      <c r="N2243" s="27"/>
      <c r="O2243" s="27"/>
      <c r="P2243" s="9" t="s">
        <v>17</v>
      </c>
      <c r="Q2243" s="9"/>
      <c r="T2243" s="24" t="str">
        <f t="shared" si="34"/>
        <v>RO2016CSR1</v>
      </c>
    </row>
    <row r="2244" spans="1:20" ht="15" customHeight="1">
      <c r="A2244" s="20" t="s">
        <v>53</v>
      </c>
      <c r="B2244" s="20" t="s">
        <v>1105</v>
      </c>
      <c r="C2244" s="20">
        <v>2016</v>
      </c>
      <c r="D2244" s="20" t="s">
        <v>4</v>
      </c>
      <c r="E2244" s="18" t="s">
        <v>2557</v>
      </c>
      <c r="F2244" s="20" t="s">
        <v>11</v>
      </c>
      <c r="G2244" s="18" t="s">
        <v>2558</v>
      </c>
      <c r="H2244" s="18" t="s">
        <v>906</v>
      </c>
      <c r="I2244" s="20">
        <v>0.25</v>
      </c>
      <c r="J2244" s="21" t="s">
        <v>1222</v>
      </c>
      <c r="K2244" s="18" t="s">
        <v>2560</v>
      </c>
      <c r="L2244" s="18" t="s">
        <v>906</v>
      </c>
      <c r="M2244" s="21">
        <v>0.25</v>
      </c>
      <c r="N2244" s="27"/>
      <c r="O2244" s="27"/>
      <c r="P2244" s="9" t="s">
        <v>17</v>
      </c>
      <c r="Q2244" s="9"/>
      <c r="T2244" s="24" t="str">
        <f t="shared" si="34"/>
        <v>RO2016CSR1</v>
      </c>
    </row>
    <row r="2245" spans="1:20" ht="15" customHeight="1">
      <c r="A2245" s="20" t="s">
        <v>53</v>
      </c>
      <c r="B2245" s="20" t="s">
        <v>1105</v>
      </c>
      <c r="C2245" s="20">
        <v>2016</v>
      </c>
      <c r="D2245" s="20" t="s">
        <v>4</v>
      </c>
      <c r="E2245" s="18" t="s">
        <v>2557</v>
      </c>
      <c r="F2245" s="20" t="s">
        <v>11</v>
      </c>
      <c r="G2245" s="18" t="s">
        <v>2558</v>
      </c>
      <c r="H2245" s="18" t="s">
        <v>906</v>
      </c>
      <c r="I2245" s="20">
        <v>0.25</v>
      </c>
      <c r="J2245" s="21" t="s">
        <v>1223</v>
      </c>
      <c r="K2245" s="18" t="s">
        <v>2561</v>
      </c>
      <c r="L2245" s="18" t="s">
        <v>1</v>
      </c>
      <c r="M2245" s="21">
        <v>0.5</v>
      </c>
      <c r="N2245" s="27"/>
      <c r="O2245" s="27"/>
      <c r="P2245" s="9" t="s">
        <v>17</v>
      </c>
      <c r="Q2245" s="9"/>
      <c r="T2245" s="24" t="str">
        <f t="shared" si="34"/>
        <v>RO2016CSR1</v>
      </c>
    </row>
    <row r="2246" spans="1:20" ht="15" customHeight="1">
      <c r="A2246" s="20" t="s">
        <v>53</v>
      </c>
      <c r="B2246" s="20" t="s">
        <v>1105</v>
      </c>
      <c r="C2246" s="20">
        <v>2016</v>
      </c>
      <c r="D2246" s="20" t="s">
        <v>5</v>
      </c>
      <c r="E2246" s="18" t="s">
        <v>2562</v>
      </c>
      <c r="F2246" s="20" t="s">
        <v>2</v>
      </c>
      <c r="G2246" s="18" t="s">
        <v>2563</v>
      </c>
      <c r="H2246" s="18" t="s">
        <v>1</v>
      </c>
      <c r="I2246" s="20">
        <v>0.5</v>
      </c>
      <c r="J2246" s="21" t="s">
        <v>1221</v>
      </c>
      <c r="K2246" s="18" t="s">
        <v>2564</v>
      </c>
      <c r="L2246" s="18" t="s">
        <v>1174</v>
      </c>
      <c r="M2246" s="21">
        <v>0.75</v>
      </c>
      <c r="N2246" s="27"/>
      <c r="O2246" s="27"/>
      <c r="P2246" s="9" t="s">
        <v>17</v>
      </c>
      <c r="Q2246" s="9"/>
      <c r="T2246" s="24" t="str">
        <f t="shared" si="34"/>
        <v>RO2016CSR2</v>
      </c>
    </row>
    <row r="2247" spans="1:20" ht="15" customHeight="1">
      <c r="A2247" s="20" t="s">
        <v>53</v>
      </c>
      <c r="B2247" s="20" t="s">
        <v>1105</v>
      </c>
      <c r="C2247" s="20">
        <v>2016</v>
      </c>
      <c r="D2247" s="20" t="s">
        <v>5</v>
      </c>
      <c r="E2247" s="18" t="s">
        <v>2562</v>
      </c>
      <c r="F2247" s="20" t="s">
        <v>2</v>
      </c>
      <c r="G2247" s="18" t="s">
        <v>2563</v>
      </c>
      <c r="H2247" s="18" t="s">
        <v>1</v>
      </c>
      <c r="I2247" s="20">
        <v>0.5</v>
      </c>
      <c r="J2247" s="21" t="s">
        <v>1222</v>
      </c>
      <c r="K2247" s="18" t="s">
        <v>2565</v>
      </c>
      <c r="L2247" s="18" t="s">
        <v>906</v>
      </c>
      <c r="M2247" s="21">
        <v>0.25</v>
      </c>
      <c r="N2247" s="27"/>
      <c r="O2247" s="27"/>
      <c r="P2247" s="9" t="s">
        <v>17</v>
      </c>
      <c r="Q2247" s="9"/>
      <c r="T2247" s="24" t="str">
        <f t="shared" ref="T2247:T2310" si="35">A2247&amp;C2247&amp;D2247</f>
        <v>RO2016CSR2</v>
      </c>
    </row>
    <row r="2248" spans="1:20" ht="15" customHeight="1">
      <c r="A2248" s="20" t="s">
        <v>53</v>
      </c>
      <c r="B2248" s="20" t="s">
        <v>1105</v>
      </c>
      <c r="C2248" s="20">
        <v>2016</v>
      </c>
      <c r="D2248" s="20" t="s">
        <v>5</v>
      </c>
      <c r="E2248" s="18" t="s">
        <v>2562</v>
      </c>
      <c r="F2248" s="20" t="s">
        <v>2</v>
      </c>
      <c r="G2248" s="18" t="s">
        <v>2563</v>
      </c>
      <c r="H2248" s="18" t="s">
        <v>1</v>
      </c>
      <c r="I2248" s="20">
        <v>0.5</v>
      </c>
      <c r="J2248" s="21" t="s">
        <v>1223</v>
      </c>
      <c r="K2248" s="18" t="s">
        <v>2566</v>
      </c>
      <c r="L2248" s="18" t="s">
        <v>1</v>
      </c>
      <c r="M2248" s="21">
        <v>0.5</v>
      </c>
      <c r="N2248" s="27"/>
      <c r="O2248" s="27"/>
      <c r="P2248" s="9" t="s">
        <v>17</v>
      </c>
      <c r="Q2248" s="9"/>
      <c r="T2248" s="24" t="str">
        <f t="shared" si="35"/>
        <v>RO2016CSR2</v>
      </c>
    </row>
    <row r="2249" spans="1:20" ht="15" customHeight="1">
      <c r="A2249" s="20" t="s">
        <v>53</v>
      </c>
      <c r="B2249" s="20" t="s">
        <v>1105</v>
      </c>
      <c r="C2249" s="20">
        <v>2016</v>
      </c>
      <c r="D2249" s="20" t="s">
        <v>5</v>
      </c>
      <c r="E2249" s="18" t="s">
        <v>2562</v>
      </c>
      <c r="F2249" s="20" t="s">
        <v>2</v>
      </c>
      <c r="G2249" s="18" t="s">
        <v>2563</v>
      </c>
      <c r="H2249" s="18" t="s">
        <v>1</v>
      </c>
      <c r="I2249" s="20">
        <v>0.5</v>
      </c>
      <c r="J2249" s="21" t="s">
        <v>1224</v>
      </c>
      <c r="K2249" s="18" t="s">
        <v>2567</v>
      </c>
      <c r="L2249" s="18" t="s">
        <v>907</v>
      </c>
      <c r="M2249" s="21">
        <v>0</v>
      </c>
      <c r="N2249" s="27"/>
      <c r="O2249" s="27"/>
      <c r="P2249" s="9" t="s">
        <v>17</v>
      </c>
      <c r="Q2249" s="9"/>
      <c r="T2249" s="24" t="str">
        <f t="shared" si="35"/>
        <v>RO2016CSR2</v>
      </c>
    </row>
    <row r="2250" spans="1:20" ht="15" customHeight="1">
      <c r="A2250" s="20" t="s">
        <v>53</v>
      </c>
      <c r="B2250" s="20" t="s">
        <v>1105</v>
      </c>
      <c r="C2250" s="20">
        <v>2016</v>
      </c>
      <c r="D2250" s="20" t="s">
        <v>6</v>
      </c>
      <c r="E2250" s="18" t="s">
        <v>2568</v>
      </c>
      <c r="F2250" s="20" t="s">
        <v>2</v>
      </c>
      <c r="G2250" s="18" t="s">
        <v>2569</v>
      </c>
      <c r="H2250" s="18" t="s">
        <v>1</v>
      </c>
      <c r="I2250" s="20">
        <v>0.5</v>
      </c>
      <c r="J2250" s="21" t="s">
        <v>1221</v>
      </c>
      <c r="K2250" s="18" t="s">
        <v>2570</v>
      </c>
      <c r="L2250" s="18" t="s">
        <v>1</v>
      </c>
      <c r="M2250" s="21">
        <v>0.5</v>
      </c>
      <c r="N2250" s="27"/>
      <c r="O2250" s="27"/>
      <c r="P2250" s="9" t="s">
        <v>17</v>
      </c>
      <c r="Q2250" s="9"/>
      <c r="T2250" s="24" t="str">
        <f t="shared" si="35"/>
        <v>RO2016CSR3</v>
      </c>
    </row>
    <row r="2251" spans="1:20">
      <c r="A2251" s="20" t="s">
        <v>53</v>
      </c>
      <c r="B2251" s="20" t="s">
        <v>1105</v>
      </c>
      <c r="C2251" s="20">
        <v>2016</v>
      </c>
      <c r="D2251" s="20" t="s">
        <v>6</v>
      </c>
      <c r="E2251" s="18" t="s">
        <v>2568</v>
      </c>
      <c r="F2251" s="20" t="s">
        <v>2</v>
      </c>
      <c r="G2251" s="18" t="s">
        <v>2569</v>
      </c>
      <c r="H2251" s="18" t="s">
        <v>1</v>
      </c>
      <c r="I2251" s="20">
        <v>0.5</v>
      </c>
      <c r="J2251" s="21" t="s">
        <v>1222</v>
      </c>
      <c r="K2251" s="18" t="s">
        <v>2571</v>
      </c>
      <c r="L2251" s="18" t="s">
        <v>906</v>
      </c>
      <c r="M2251" s="21">
        <v>0.25</v>
      </c>
      <c r="N2251" s="27"/>
      <c r="O2251" s="27"/>
      <c r="P2251" s="9" t="s">
        <v>17</v>
      </c>
      <c r="Q2251" s="9"/>
      <c r="T2251" s="24" t="str">
        <f t="shared" si="35"/>
        <v>RO2016CSR3</v>
      </c>
    </row>
    <row r="2252" spans="1:20" ht="15" customHeight="1">
      <c r="A2252" s="20" t="s">
        <v>53</v>
      </c>
      <c r="B2252" s="20" t="s">
        <v>1105</v>
      </c>
      <c r="C2252" s="20">
        <v>2016</v>
      </c>
      <c r="D2252" s="20" t="s">
        <v>6</v>
      </c>
      <c r="E2252" s="18" t="s">
        <v>2568</v>
      </c>
      <c r="F2252" s="20" t="s">
        <v>2</v>
      </c>
      <c r="G2252" s="18" t="s">
        <v>2569</v>
      </c>
      <c r="H2252" s="18" t="s">
        <v>1</v>
      </c>
      <c r="I2252" s="20">
        <v>0.5</v>
      </c>
      <c r="J2252" s="21" t="s">
        <v>1223</v>
      </c>
      <c r="K2252" s="18" t="s">
        <v>2572</v>
      </c>
      <c r="L2252" s="18" t="s">
        <v>906</v>
      </c>
      <c r="M2252" s="21">
        <v>0.25</v>
      </c>
      <c r="N2252" s="27"/>
      <c r="O2252" s="27"/>
      <c r="P2252" s="9" t="s">
        <v>17</v>
      </c>
      <c r="Q2252" s="9"/>
      <c r="T2252" s="24" t="str">
        <f t="shared" si="35"/>
        <v>RO2016CSR3</v>
      </c>
    </row>
    <row r="2253" spans="1:20" ht="15" customHeight="1">
      <c r="A2253" s="20" t="s">
        <v>53</v>
      </c>
      <c r="B2253" s="20" t="s">
        <v>1105</v>
      </c>
      <c r="C2253" s="20">
        <v>2016</v>
      </c>
      <c r="D2253" s="20" t="s">
        <v>6</v>
      </c>
      <c r="E2253" s="18" t="s">
        <v>2568</v>
      </c>
      <c r="F2253" s="20" t="s">
        <v>2</v>
      </c>
      <c r="G2253" s="18" t="s">
        <v>2569</v>
      </c>
      <c r="H2253" s="18" t="s">
        <v>1</v>
      </c>
      <c r="I2253" s="20">
        <v>0.5</v>
      </c>
      <c r="J2253" s="21" t="s">
        <v>1224</v>
      </c>
      <c r="K2253" s="18" t="s">
        <v>2573</v>
      </c>
      <c r="L2253" s="18" t="s">
        <v>1</v>
      </c>
      <c r="M2253" s="21">
        <v>0.5</v>
      </c>
      <c r="N2253" s="27"/>
      <c r="O2253" s="27"/>
      <c r="P2253" s="9" t="s">
        <v>17</v>
      </c>
      <c r="Q2253" s="9"/>
      <c r="T2253" s="24" t="str">
        <f t="shared" si="35"/>
        <v>RO2016CSR3</v>
      </c>
    </row>
    <row r="2254" spans="1:20" ht="15" customHeight="1">
      <c r="A2254" s="20" t="s">
        <v>53</v>
      </c>
      <c r="B2254" s="20" t="s">
        <v>1105</v>
      </c>
      <c r="C2254" s="20">
        <v>2016</v>
      </c>
      <c r="D2254" s="20" t="s">
        <v>6</v>
      </c>
      <c r="E2254" s="18" t="s">
        <v>2568</v>
      </c>
      <c r="F2254" s="20" t="s">
        <v>2</v>
      </c>
      <c r="G2254" s="18" t="s">
        <v>2569</v>
      </c>
      <c r="H2254" s="18" t="s">
        <v>1</v>
      </c>
      <c r="I2254" s="20">
        <v>0.5</v>
      </c>
      <c r="J2254" s="21" t="s">
        <v>1225</v>
      </c>
      <c r="K2254" s="18" t="s">
        <v>2574</v>
      </c>
      <c r="L2254" s="18" t="s">
        <v>1174</v>
      </c>
      <c r="M2254" s="21">
        <v>0.75</v>
      </c>
      <c r="N2254" s="27"/>
      <c r="O2254" s="27"/>
      <c r="P2254" s="9" t="s">
        <v>17</v>
      </c>
      <c r="Q2254" s="9"/>
      <c r="T2254" s="24" t="str">
        <f t="shared" si="35"/>
        <v>RO2016CSR3</v>
      </c>
    </row>
    <row r="2255" spans="1:20" ht="15" customHeight="1">
      <c r="A2255" s="20" t="s">
        <v>53</v>
      </c>
      <c r="B2255" s="20" t="s">
        <v>1105</v>
      </c>
      <c r="C2255" s="20">
        <v>2016</v>
      </c>
      <c r="D2255" s="20" t="s">
        <v>7</v>
      </c>
      <c r="E2255" s="18" t="s">
        <v>2575</v>
      </c>
      <c r="F2255" s="20" t="s">
        <v>2</v>
      </c>
      <c r="G2255" s="18" t="s">
        <v>2576</v>
      </c>
      <c r="H2255" s="18" t="s">
        <v>1</v>
      </c>
      <c r="I2255" s="20">
        <v>0.5</v>
      </c>
      <c r="J2255" s="21" t="s">
        <v>1221</v>
      </c>
      <c r="K2255" s="18" t="s">
        <v>2577</v>
      </c>
      <c r="L2255" s="18" t="s">
        <v>1</v>
      </c>
      <c r="M2255" s="21">
        <v>0.5</v>
      </c>
      <c r="N2255" s="27"/>
      <c r="O2255" s="27"/>
      <c r="P2255" s="9" t="s">
        <v>17</v>
      </c>
      <c r="Q2255" s="9"/>
      <c r="T2255" s="24" t="str">
        <f t="shared" si="35"/>
        <v>RO2016CSR4</v>
      </c>
    </row>
    <row r="2256" spans="1:20" ht="15" customHeight="1">
      <c r="A2256" s="20" t="s">
        <v>53</v>
      </c>
      <c r="B2256" s="20" t="s">
        <v>1105</v>
      </c>
      <c r="C2256" s="20">
        <v>2016</v>
      </c>
      <c r="D2256" s="20" t="s">
        <v>7</v>
      </c>
      <c r="E2256" s="18" t="s">
        <v>2575</v>
      </c>
      <c r="F2256" s="20" t="s">
        <v>2</v>
      </c>
      <c r="G2256" s="18" t="s">
        <v>2576</v>
      </c>
      <c r="H2256" s="18" t="s">
        <v>1</v>
      </c>
      <c r="I2256" s="20">
        <v>0.5</v>
      </c>
      <c r="J2256" s="21" t="s">
        <v>1222</v>
      </c>
      <c r="K2256" s="18" t="s">
        <v>2578</v>
      </c>
      <c r="L2256" s="18" t="s">
        <v>1</v>
      </c>
      <c r="M2256" s="21">
        <v>0.5</v>
      </c>
      <c r="N2256" s="27"/>
      <c r="O2256" s="27"/>
      <c r="P2256" s="9" t="s">
        <v>17</v>
      </c>
      <c r="Q2256" s="9"/>
      <c r="T2256" s="24" t="str">
        <f t="shared" si="35"/>
        <v>RO2016CSR4</v>
      </c>
    </row>
    <row r="2257" spans="1:20" ht="15" customHeight="1">
      <c r="A2257" s="20" t="s">
        <v>53</v>
      </c>
      <c r="B2257" s="20" t="s">
        <v>1105</v>
      </c>
      <c r="C2257" s="20">
        <v>2016</v>
      </c>
      <c r="D2257" s="20" t="s">
        <v>7</v>
      </c>
      <c r="E2257" s="18" t="s">
        <v>2575</v>
      </c>
      <c r="F2257" s="20" t="s">
        <v>2</v>
      </c>
      <c r="G2257" s="18" t="s">
        <v>2576</v>
      </c>
      <c r="H2257" s="18" t="s">
        <v>1</v>
      </c>
      <c r="I2257" s="20">
        <v>0.5</v>
      </c>
      <c r="J2257" s="21" t="s">
        <v>1223</v>
      </c>
      <c r="K2257" s="18" t="s">
        <v>2579</v>
      </c>
      <c r="L2257" s="18" t="s">
        <v>906</v>
      </c>
      <c r="M2257" s="21">
        <v>0.25</v>
      </c>
      <c r="N2257" s="27"/>
      <c r="O2257" s="27"/>
      <c r="P2257" s="9" t="s">
        <v>17</v>
      </c>
      <c r="Q2257" s="9"/>
      <c r="T2257" s="24" t="str">
        <f t="shared" si="35"/>
        <v>RO2016CSR4</v>
      </c>
    </row>
    <row r="2258" spans="1:20" ht="15" customHeight="1">
      <c r="A2258" s="20" t="s">
        <v>53</v>
      </c>
      <c r="B2258" s="20" t="s">
        <v>1105</v>
      </c>
      <c r="C2258" s="20">
        <v>2017</v>
      </c>
      <c r="D2258" s="20" t="s">
        <v>4</v>
      </c>
      <c r="E2258" s="18" t="s">
        <v>2703</v>
      </c>
      <c r="F2258" s="20" t="s">
        <v>11</v>
      </c>
      <c r="G2258" s="18" t="s">
        <v>2704</v>
      </c>
      <c r="H2258" s="18" t="s">
        <v>906</v>
      </c>
      <c r="I2258" s="20">
        <v>0.25</v>
      </c>
      <c r="J2258" s="21" t="s">
        <v>1264</v>
      </c>
      <c r="K2258" s="18" t="s">
        <v>2705</v>
      </c>
      <c r="L2258" s="18" t="s">
        <v>907</v>
      </c>
      <c r="M2258" s="21">
        <v>0</v>
      </c>
      <c r="N2258" s="27"/>
      <c r="O2258" s="27"/>
      <c r="P2258" s="9" t="s">
        <v>17</v>
      </c>
      <c r="Q2258" s="9"/>
      <c r="T2258" s="24" t="str">
        <f t="shared" si="35"/>
        <v>RO2017CSR1</v>
      </c>
    </row>
    <row r="2259" spans="1:20" ht="15" customHeight="1">
      <c r="A2259" s="20" t="s">
        <v>53</v>
      </c>
      <c r="B2259" s="20" t="s">
        <v>1105</v>
      </c>
      <c r="C2259" s="20">
        <v>2017</v>
      </c>
      <c r="D2259" s="20" t="s">
        <v>4</v>
      </c>
      <c r="E2259" s="18" t="s">
        <v>2703</v>
      </c>
      <c r="F2259" s="20" t="s">
        <v>11</v>
      </c>
      <c r="G2259" s="18" t="s">
        <v>2704</v>
      </c>
      <c r="H2259" s="18" t="s">
        <v>906</v>
      </c>
      <c r="I2259" s="20">
        <v>0.25</v>
      </c>
      <c r="J2259" s="21" t="s">
        <v>1260</v>
      </c>
      <c r="K2259" s="18" t="s">
        <v>2706</v>
      </c>
      <c r="L2259" s="18" t="s">
        <v>906</v>
      </c>
      <c r="M2259" s="21">
        <v>0.25</v>
      </c>
      <c r="N2259" s="27"/>
      <c r="O2259" s="27"/>
      <c r="P2259" s="9" t="s">
        <v>17</v>
      </c>
      <c r="Q2259" s="9"/>
      <c r="T2259" s="24" t="str">
        <f t="shared" si="35"/>
        <v>RO2017CSR1</v>
      </c>
    </row>
    <row r="2260" spans="1:20" ht="15" customHeight="1">
      <c r="A2260" s="20" t="s">
        <v>53</v>
      </c>
      <c r="B2260" s="20" t="s">
        <v>1105</v>
      </c>
      <c r="C2260" s="20">
        <v>2017</v>
      </c>
      <c r="D2260" s="20" t="s">
        <v>4</v>
      </c>
      <c r="E2260" s="18" t="s">
        <v>2703</v>
      </c>
      <c r="F2260" s="20" t="s">
        <v>11</v>
      </c>
      <c r="G2260" s="18" t="s">
        <v>2704</v>
      </c>
      <c r="H2260" s="18" t="s">
        <v>906</v>
      </c>
      <c r="I2260" s="20">
        <v>0.25</v>
      </c>
      <c r="J2260" s="21" t="s">
        <v>1261</v>
      </c>
      <c r="K2260" s="18" t="s">
        <v>2707</v>
      </c>
      <c r="L2260" s="18" t="s">
        <v>1</v>
      </c>
      <c r="M2260" s="21">
        <v>0.5</v>
      </c>
      <c r="N2260" s="27"/>
      <c r="O2260" s="27"/>
      <c r="P2260" s="9" t="s">
        <v>17</v>
      </c>
      <c r="Q2260" s="9"/>
      <c r="T2260" s="24" t="str">
        <f t="shared" si="35"/>
        <v>RO2017CSR1</v>
      </c>
    </row>
    <row r="2261" spans="1:20" ht="15" customHeight="1">
      <c r="A2261" s="20" t="s">
        <v>53</v>
      </c>
      <c r="B2261" s="20" t="s">
        <v>1105</v>
      </c>
      <c r="C2261" s="20">
        <v>2017</v>
      </c>
      <c r="D2261" s="20" t="s">
        <v>5</v>
      </c>
      <c r="E2261" s="18" t="s">
        <v>2708</v>
      </c>
      <c r="F2261" s="20" t="s">
        <v>2</v>
      </c>
      <c r="G2261" s="18" t="s">
        <v>2709</v>
      </c>
      <c r="H2261" s="18" t="s">
        <v>906</v>
      </c>
      <c r="I2261" s="20">
        <v>0.25</v>
      </c>
      <c r="J2261" s="21" t="s">
        <v>1264</v>
      </c>
      <c r="K2261" s="18" t="s">
        <v>2710</v>
      </c>
      <c r="L2261" s="18" t="s">
        <v>906</v>
      </c>
      <c r="M2261" s="21">
        <v>0.25</v>
      </c>
      <c r="N2261" s="27"/>
      <c r="O2261" s="27"/>
      <c r="P2261" s="9" t="s">
        <v>17</v>
      </c>
      <c r="Q2261" s="9"/>
      <c r="T2261" s="24" t="str">
        <f t="shared" si="35"/>
        <v>RO2017CSR2</v>
      </c>
    </row>
    <row r="2262" spans="1:20" ht="15" customHeight="1">
      <c r="A2262" s="20" t="s">
        <v>53</v>
      </c>
      <c r="B2262" s="20" t="s">
        <v>1105</v>
      </c>
      <c r="C2262" s="20">
        <v>2017</v>
      </c>
      <c r="D2262" s="20" t="s">
        <v>5</v>
      </c>
      <c r="E2262" s="18" t="s">
        <v>2708</v>
      </c>
      <c r="F2262" s="20" t="s">
        <v>2</v>
      </c>
      <c r="G2262" s="18" t="s">
        <v>2709</v>
      </c>
      <c r="H2262" s="18" t="s">
        <v>906</v>
      </c>
      <c r="I2262" s="20">
        <v>0.25</v>
      </c>
      <c r="J2262" s="21" t="s">
        <v>1260</v>
      </c>
      <c r="K2262" s="18" t="s">
        <v>2711</v>
      </c>
      <c r="L2262" s="18" t="s">
        <v>907</v>
      </c>
      <c r="M2262" s="21">
        <v>0</v>
      </c>
      <c r="N2262" s="27"/>
      <c r="O2262" s="27"/>
      <c r="P2262" s="9" t="s">
        <v>17</v>
      </c>
      <c r="Q2262" s="9"/>
      <c r="T2262" s="24" t="str">
        <f t="shared" si="35"/>
        <v>RO2017CSR2</v>
      </c>
    </row>
    <row r="2263" spans="1:20" ht="15" customHeight="1">
      <c r="A2263" s="20" t="s">
        <v>53</v>
      </c>
      <c r="B2263" s="20" t="s">
        <v>1105</v>
      </c>
      <c r="C2263" s="20">
        <v>2017</v>
      </c>
      <c r="D2263" s="20" t="s">
        <v>5</v>
      </c>
      <c r="E2263" s="18" t="s">
        <v>2708</v>
      </c>
      <c r="F2263" s="20" t="s">
        <v>2</v>
      </c>
      <c r="G2263" s="18" t="s">
        <v>2709</v>
      </c>
      <c r="H2263" s="18" t="s">
        <v>906</v>
      </c>
      <c r="I2263" s="20">
        <v>0.25</v>
      </c>
      <c r="J2263" s="21" t="s">
        <v>1261</v>
      </c>
      <c r="K2263" s="18" t="s">
        <v>2712</v>
      </c>
      <c r="L2263" s="18" t="s">
        <v>907</v>
      </c>
      <c r="M2263" s="21">
        <v>0</v>
      </c>
      <c r="N2263" s="27"/>
      <c r="O2263" s="27"/>
      <c r="P2263" s="9" t="s">
        <v>17</v>
      </c>
      <c r="Q2263" s="9"/>
      <c r="T2263" s="24" t="str">
        <f t="shared" si="35"/>
        <v>RO2017CSR2</v>
      </c>
    </row>
    <row r="2264" spans="1:20" ht="15" customHeight="1">
      <c r="A2264" s="20" t="s">
        <v>53</v>
      </c>
      <c r="B2264" s="20" t="s">
        <v>1105</v>
      </c>
      <c r="C2264" s="20">
        <v>2017</v>
      </c>
      <c r="D2264" s="20" t="s">
        <v>5</v>
      </c>
      <c r="E2264" s="18" t="s">
        <v>2708</v>
      </c>
      <c r="F2264" s="20" t="s">
        <v>2</v>
      </c>
      <c r="G2264" s="18" t="s">
        <v>2709</v>
      </c>
      <c r="H2264" s="18" t="s">
        <v>906</v>
      </c>
      <c r="I2264" s="20">
        <v>0.25</v>
      </c>
      <c r="J2264" s="21" t="s">
        <v>1262</v>
      </c>
      <c r="K2264" s="18" t="s">
        <v>2713</v>
      </c>
      <c r="L2264" s="18" t="s">
        <v>906</v>
      </c>
      <c r="M2264" s="21">
        <v>0.25</v>
      </c>
      <c r="N2264" s="27"/>
      <c r="O2264" s="27"/>
      <c r="P2264" s="9" t="s">
        <v>17</v>
      </c>
      <c r="Q2264" s="9"/>
      <c r="T2264" s="24" t="str">
        <f t="shared" si="35"/>
        <v>RO2017CSR2</v>
      </c>
    </row>
    <row r="2265" spans="1:20" ht="15" customHeight="1">
      <c r="A2265" s="20" t="s">
        <v>53</v>
      </c>
      <c r="B2265" s="20" t="s">
        <v>1105</v>
      </c>
      <c r="C2265" s="20">
        <v>2017</v>
      </c>
      <c r="D2265" s="20" t="s">
        <v>5</v>
      </c>
      <c r="E2265" s="18" t="s">
        <v>2708</v>
      </c>
      <c r="F2265" s="20" t="s">
        <v>2</v>
      </c>
      <c r="G2265" s="18" t="s">
        <v>2709</v>
      </c>
      <c r="H2265" s="18" t="s">
        <v>906</v>
      </c>
      <c r="I2265" s="20">
        <v>0.25</v>
      </c>
      <c r="J2265" s="21" t="s">
        <v>1263</v>
      </c>
      <c r="K2265" s="18" t="s">
        <v>2714</v>
      </c>
      <c r="L2265" s="18" t="s">
        <v>906</v>
      </c>
      <c r="M2265" s="21">
        <v>0.25</v>
      </c>
      <c r="N2265" s="27"/>
      <c r="O2265" s="27"/>
      <c r="P2265" s="9" t="s">
        <v>17</v>
      </c>
      <c r="Q2265" s="9"/>
      <c r="T2265" s="24" t="str">
        <f t="shared" si="35"/>
        <v>RO2017CSR2</v>
      </c>
    </row>
    <row r="2266" spans="1:20" ht="15" customHeight="1">
      <c r="A2266" s="20" t="s">
        <v>53</v>
      </c>
      <c r="B2266" s="20" t="s">
        <v>1105</v>
      </c>
      <c r="C2266" s="20">
        <v>2017</v>
      </c>
      <c r="D2266" s="20" t="s">
        <v>5</v>
      </c>
      <c r="E2266" s="18" t="s">
        <v>2708</v>
      </c>
      <c r="F2266" s="20" t="s">
        <v>2</v>
      </c>
      <c r="G2266" s="18" t="s">
        <v>2709</v>
      </c>
      <c r="H2266" s="18" t="s">
        <v>906</v>
      </c>
      <c r="I2266" s="20">
        <v>0.25</v>
      </c>
      <c r="J2266" s="21" t="s">
        <v>1310</v>
      </c>
      <c r="K2266" s="18" t="s">
        <v>2715</v>
      </c>
      <c r="L2266" s="18" t="s">
        <v>1</v>
      </c>
      <c r="M2266" s="21">
        <v>0.5</v>
      </c>
      <c r="N2266" s="27"/>
      <c r="O2266" s="27"/>
      <c r="P2266" s="9" t="s">
        <v>17</v>
      </c>
      <c r="Q2266" s="9"/>
      <c r="T2266" s="24" t="str">
        <f t="shared" si="35"/>
        <v>RO2017CSR2</v>
      </c>
    </row>
    <row r="2267" spans="1:20" ht="15" customHeight="1">
      <c r="A2267" s="20" t="s">
        <v>53</v>
      </c>
      <c r="B2267" s="20" t="s">
        <v>1105</v>
      </c>
      <c r="C2267" s="20">
        <v>2017</v>
      </c>
      <c r="D2267" s="20" t="s">
        <v>6</v>
      </c>
      <c r="E2267" s="18" t="s">
        <v>2716</v>
      </c>
      <c r="F2267" s="20" t="s">
        <v>2</v>
      </c>
      <c r="G2267" s="18" t="s">
        <v>2717</v>
      </c>
      <c r="H2267" s="18" t="s">
        <v>906</v>
      </c>
      <c r="I2267" s="20">
        <v>0.25</v>
      </c>
      <c r="J2267" s="21" t="s">
        <v>1264</v>
      </c>
      <c r="K2267" s="18" t="s">
        <v>2718</v>
      </c>
      <c r="L2267" s="18" t="s">
        <v>906</v>
      </c>
      <c r="M2267" s="21">
        <v>0.25</v>
      </c>
      <c r="N2267" s="27"/>
      <c r="O2267" s="27"/>
      <c r="P2267" s="9" t="s">
        <v>17</v>
      </c>
      <c r="Q2267" s="9"/>
      <c r="T2267" s="24" t="str">
        <f t="shared" si="35"/>
        <v>RO2017CSR3</v>
      </c>
    </row>
    <row r="2268" spans="1:20" ht="15" customHeight="1">
      <c r="A2268" s="20" t="s">
        <v>53</v>
      </c>
      <c r="B2268" s="20" t="s">
        <v>1105</v>
      </c>
      <c r="C2268" s="20">
        <v>2017</v>
      </c>
      <c r="D2268" s="20" t="s">
        <v>6</v>
      </c>
      <c r="E2268" s="18" t="s">
        <v>2716</v>
      </c>
      <c r="F2268" s="20" t="s">
        <v>2</v>
      </c>
      <c r="G2268" s="18" t="s">
        <v>2717</v>
      </c>
      <c r="H2268" s="18" t="s">
        <v>906</v>
      </c>
      <c r="I2268" s="20">
        <v>0.25</v>
      </c>
      <c r="J2268" s="21" t="s">
        <v>1260</v>
      </c>
      <c r="K2268" s="18" t="s">
        <v>2719</v>
      </c>
      <c r="L2268" s="18" t="s">
        <v>906</v>
      </c>
      <c r="M2268" s="21">
        <v>0.25</v>
      </c>
      <c r="N2268" s="27"/>
      <c r="O2268" s="27"/>
      <c r="P2268" s="9" t="s">
        <v>17</v>
      </c>
      <c r="Q2268" s="9"/>
      <c r="T2268" s="24" t="str">
        <f t="shared" si="35"/>
        <v>RO2017CSR3</v>
      </c>
    </row>
    <row r="2269" spans="1:20" ht="15" customHeight="1">
      <c r="A2269" s="20" t="s">
        <v>53</v>
      </c>
      <c r="B2269" s="20" t="s">
        <v>1105</v>
      </c>
      <c r="C2269" s="20">
        <v>2017</v>
      </c>
      <c r="D2269" s="20" t="s">
        <v>6</v>
      </c>
      <c r="E2269" s="18" t="s">
        <v>2716</v>
      </c>
      <c r="F2269" s="20" t="s">
        <v>2</v>
      </c>
      <c r="G2269" s="18" t="s">
        <v>2717</v>
      </c>
      <c r="H2269" s="18" t="s">
        <v>906</v>
      </c>
      <c r="I2269" s="20">
        <v>0.25</v>
      </c>
      <c r="J2269" s="21" t="s">
        <v>1261</v>
      </c>
      <c r="K2269" s="18" t="s">
        <v>2720</v>
      </c>
      <c r="L2269" s="18" t="s">
        <v>1</v>
      </c>
      <c r="M2269" s="21">
        <v>0.5</v>
      </c>
      <c r="N2269" s="27"/>
      <c r="O2269" s="27"/>
      <c r="P2269" s="9" t="s">
        <v>17</v>
      </c>
      <c r="Q2269" s="9"/>
      <c r="T2269" s="24" t="str">
        <f t="shared" si="35"/>
        <v>RO2017CSR3</v>
      </c>
    </row>
    <row r="2270" spans="1:20" ht="15" customHeight="1">
      <c r="A2270" s="20" t="s">
        <v>53</v>
      </c>
      <c r="B2270" s="20" t="s">
        <v>1105</v>
      </c>
      <c r="C2270" s="20">
        <v>2018</v>
      </c>
      <c r="D2270" s="20" t="s">
        <v>4</v>
      </c>
      <c r="E2270" s="18" t="s">
        <v>3501</v>
      </c>
      <c r="F2270" s="20" t="s">
        <v>11</v>
      </c>
      <c r="G2270" s="18" t="s">
        <v>3798</v>
      </c>
      <c r="H2270" s="18" t="s">
        <v>906</v>
      </c>
      <c r="I2270" s="20">
        <v>0.25</v>
      </c>
      <c r="J2270" s="21" t="s">
        <v>1264</v>
      </c>
      <c r="K2270" s="18" t="s">
        <v>3742</v>
      </c>
      <c r="L2270" s="18" t="s">
        <v>907</v>
      </c>
      <c r="M2270" s="20">
        <v>0</v>
      </c>
      <c r="N2270" s="27"/>
      <c r="O2270" s="27"/>
      <c r="P2270" s="9" t="s">
        <v>17</v>
      </c>
      <c r="Q2270" s="9"/>
      <c r="T2270" s="24" t="str">
        <f t="shared" si="35"/>
        <v>RO2018CSR1</v>
      </c>
    </row>
    <row r="2271" spans="1:20" ht="15" customHeight="1">
      <c r="A2271" s="20" t="s">
        <v>53</v>
      </c>
      <c r="B2271" s="20" t="s">
        <v>1105</v>
      </c>
      <c r="C2271" s="20">
        <v>2018</v>
      </c>
      <c r="D2271" s="20" t="s">
        <v>4</v>
      </c>
      <c r="E2271" s="18" t="s">
        <v>3501</v>
      </c>
      <c r="F2271" s="20" t="s">
        <v>11</v>
      </c>
      <c r="G2271" s="18" t="s">
        <v>3798</v>
      </c>
      <c r="H2271" s="18" t="s">
        <v>906</v>
      </c>
      <c r="I2271" s="20">
        <v>0.25</v>
      </c>
      <c r="J2271" s="21" t="s">
        <v>1260</v>
      </c>
      <c r="K2271" s="18" t="s">
        <v>3743</v>
      </c>
      <c r="L2271" s="18" t="s">
        <v>906</v>
      </c>
      <c r="M2271" s="21">
        <v>0.25</v>
      </c>
      <c r="N2271" s="27"/>
      <c r="O2271" s="27"/>
      <c r="P2271" s="9" t="s">
        <v>17</v>
      </c>
      <c r="Q2271" s="9"/>
      <c r="T2271" s="24" t="str">
        <f t="shared" si="35"/>
        <v>RO2018CSR1</v>
      </c>
    </row>
    <row r="2272" spans="1:20" ht="15" customHeight="1">
      <c r="A2272" s="20" t="s">
        <v>53</v>
      </c>
      <c r="B2272" s="20" t="s">
        <v>1105</v>
      </c>
      <c r="C2272" s="20">
        <v>2018</v>
      </c>
      <c r="D2272" s="20" t="s">
        <v>5</v>
      </c>
      <c r="E2272" s="18" t="s">
        <v>3502</v>
      </c>
      <c r="F2272" s="20" t="s">
        <v>2</v>
      </c>
      <c r="G2272" s="18" t="s">
        <v>3744</v>
      </c>
      <c r="H2272" s="18" t="s">
        <v>906</v>
      </c>
      <c r="I2272" s="20">
        <v>0.25</v>
      </c>
      <c r="J2272" s="21" t="s">
        <v>1264</v>
      </c>
      <c r="K2272" s="18" t="s">
        <v>3745</v>
      </c>
      <c r="L2272" s="18" t="s">
        <v>907</v>
      </c>
      <c r="M2272" s="20">
        <v>0</v>
      </c>
      <c r="N2272" s="27"/>
      <c r="O2272" s="27"/>
      <c r="P2272" s="9" t="s">
        <v>17</v>
      </c>
      <c r="Q2272" s="9"/>
      <c r="T2272" s="24" t="str">
        <f t="shared" si="35"/>
        <v>RO2018CSR2</v>
      </c>
    </row>
    <row r="2273" spans="1:20" ht="15" customHeight="1">
      <c r="A2273" s="20" t="s">
        <v>53</v>
      </c>
      <c r="B2273" s="20" t="s">
        <v>1105</v>
      </c>
      <c r="C2273" s="20">
        <v>2018</v>
      </c>
      <c r="D2273" s="20" t="s">
        <v>5</v>
      </c>
      <c r="E2273" s="18" t="s">
        <v>3502</v>
      </c>
      <c r="F2273" s="20" t="s">
        <v>2</v>
      </c>
      <c r="G2273" s="18" t="s">
        <v>3744</v>
      </c>
      <c r="H2273" s="18" t="s">
        <v>906</v>
      </c>
      <c r="I2273" s="20">
        <v>0.25</v>
      </c>
      <c r="J2273" s="21" t="s">
        <v>1260</v>
      </c>
      <c r="K2273" s="18" t="s">
        <v>3746</v>
      </c>
      <c r="L2273" s="18" t="s">
        <v>906</v>
      </c>
      <c r="M2273" s="21">
        <v>0.25</v>
      </c>
      <c r="N2273" s="27"/>
      <c r="O2273" s="27"/>
      <c r="P2273" s="9" t="s">
        <v>17</v>
      </c>
      <c r="Q2273" s="9"/>
      <c r="T2273" s="24" t="str">
        <f t="shared" si="35"/>
        <v>RO2018CSR2</v>
      </c>
    </row>
    <row r="2274" spans="1:20" ht="15" customHeight="1">
      <c r="A2274" s="20" t="s">
        <v>53</v>
      </c>
      <c r="B2274" s="20" t="s">
        <v>1105</v>
      </c>
      <c r="C2274" s="20">
        <v>2018</v>
      </c>
      <c r="D2274" s="20" t="s">
        <v>5</v>
      </c>
      <c r="E2274" s="18" t="s">
        <v>3502</v>
      </c>
      <c r="F2274" s="20" t="s">
        <v>2</v>
      </c>
      <c r="G2274" s="18" t="s">
        <v>3744</v>
      </c>
      <c r="H2274" s="18" t="s">
        <v>906</v>
      </c>
      <c r="I2274" s="20">
        <v>0.25</v>
      </c>
      <c r="J2274" s="21" t="s">
        <v>1261</v>
      </c>
      <c r="K2274" s="18" t="s">
        <v>3747</v>
      </c>
      <c r="L2274" s="18" t="s">
        <v>907</v>
      </c>
      <c r="M2274" s="20">
        <v>0</v>
      </c>
      <c r="N2274" s="27"/>
      <c r="O2274" s="27"/>
      <c r="P2274" s="9" t="s">
        <v>17</v>
      </c>
      <c r="Q2274" s="9"/>
      <c r="T2274" s="24" t="str">
        <f t="shared" si="35"/>
        <v>RO2018CSR2</v>
      </c>
    </row>
    <row r="2275" spans="1:20" ht="15" customHeight="1">
      <c r="A2275" s="20" t="s">
        <v>53</v>
      </c>
      <c r="B2275" s="20" t="s">
        <v>1105</v>
      </c>
      <c r="C2275" s="20">
        <v>2018</v>
      </c>
      <c r="D2275" s="20" t="s">
        <v>5</v>
      </c>
      <c r="E2275" s="18" t="s">
        <v>3502</v>
      </c>
      <c r="F2275" s="20" t="s">
        <v>2</v>
      </c>
      <c r="G2275" s="18" t="s">
        <v>3744</v>
      </c>
      <c r="H2275" s="18" t="s">
        <v>906</v>
      </c>
      <c r="I2275" s="20">
        <v>0.25</v>
      </c>
      <c r="J2275" s="21" t="s">
        <v>1262</v>
      </c>
      <c r="K2275" s="18" t="s">
        <v>3748</v>
      </c>
      <c r="L2275" s="18" t="s">
        <v>906</v>
      </c>
      <c r="M2275" s="21">
        <v>0.25</v>
      </c>
      <c r="N2275" s="27"/>
      <c r="O2275" s="27"/>
      <c r="P2275" s="9" t="s">
        <v>17</v>
      </c>
      <c r="Q2275" s="9"/>
      <c r="T2275" s="24" t="str">
        <f t="shared" si="35"/>
        <v>RO2018CSR2</v>
      </c>
    </row>
    <row r="2276" spans="1:20" ht="15" customHeight="1">
      <c r="A2276" s="20" t="s">
        <v>53</v>
      </c>
      <c r="B2276" s="20" t="s">
        <v>1105</v>
      </c>
      <c r="C2276" s="20">
        <v>2018</v>
      </c>
      <c r="D2276" s="20" t="s">
        <v>5</v>
      </c>
      <c r="E2276" s="18" t="s">
        <v>3502</v>
      </c>
      <c r="F2276" s="20" t="s">
        <v>2</v>
      </c>
      <c r="G2276" s="18" t="s">
        <v>3744</v>
      </c>
      <c r="H2276" s="18" t="s">
        <v>906</v>
      </c>
      <c r="I2276" s="20">
        <v>0.25</v>
      </c>
      <c r="J2276" s="21" t="s">
        <v>1263</v>
      </c>
      <c r="K2276" s="18" t="s">
        <v>3749</v>
      </c>
      <c r="L2276" s="18" t="s">
        <v>906</v>
      </c>
      <c r="M2276" s="21">
        <v>0.25</v>
      </c>
      <c r="N2276" s="27"/>
      <c r="O2276" s="27"/>
      <c r="P2276" s="9" t="s">
        <v>17</v>
      </c>
      <c r="Q2276" s="9"/>
      <c r="T2276" s="24" t="str">
        <f t="shared" si="35"/>
        <v>RO2018CSR2</v>
      </c>
    </row>
    <row r="2277" spans="1:20" ht="15" customHeight="1">
      <c r="A2277" s="20" t="s">
        <v>53</v>
      </c>
      <c r="B2277" s="20" t="s">
        <v>1105</v>
      </c>
      <c r="C2277" s="20">
        <v>2018</v>
      </c>
      <c r="D2277" s="20" t="s">
        <v>6</v>
      </c>
      <c r="E2277" s="18" t="s">
        <v>3503</v>
      </c>
      <c r="F2277" s="20" t="s">
        <v>2</v>
      </c>
      <c r="G2277" s="18" t="s">
        <v>3750</v>
      </c>
      <c r="H2277" s="18" t="s">
        <v>907</v>
      </c>
      <c r="I2277" s="20">
        <v>0</v>
      </c>
      <c r="J2277" s="21" t="s">
        <v>1264</v>
      </c>
      <c r="K2277" s="18" t="s">
        <v>3751</v>
      </c>
      <c r="L2277" s="18" t="s">
        <v>907</v>
      </c>
      <c r="M2277" s="20">
        <v>0</v>
      </c>
      <c r="N2277" s="27"/>
      <c r="O2277" s="27"/>
      <c r="P2277" s="9" t="s">
        <v>17</v>
      </c>
      <c r="Q2277" s="9"/>
      <c r="T2277" s="24" t="str">
        <f t="shared" si="35"/>
        <v>RO2018CSR3</v>
      </c>
    </row>
    <row r="2278" spans="1:20" ht="15" customHeight="1">
      <c r="A2278" s="20" t="s">
        <v>53</v>
      </c>
      <c r="B2278" s="20" t="s">
        <v>1105</v>
      </c>
      <c r="C2278" s="20">
        <v>2018</v>
      </c>
      <c r="D2278" s="20" t="s">
        <v>6</v>
      </c>
      <c r="E2278" s="18" t="s">
        <v>3503</v>
      </c>
      <c r="F2278" s="20" t="s">
        <v>2</v>
      </c>
      <c r="G2278" s="18" t="s">
        <v>3750</v>
      </c>
      <c r="H2278" s="18" t="s">
        <v>907</v>
      </c>
      <c r="I2278" s="20">
        <v>0</v>
      </c>
      <c r="J2278" s="21" t="s">
        <v>1260</v>
      </c>
      <c r="K2278" s="18" t="s">
        <v>3752</v>
      </c>
      <c r="L2278" s="18" t="s">
        <v>906</v>
      </c>
      <c r="M2278" s="21">
        <v>0.25</v>
      </c>
      <c r="N2278" s="27"/>
      <c r="O2278" s="27"/>
      <c r="P2278" s="9" t="s">
        <v>17</v>
      </c>
      <c r="Q2278" s="9"/>
      <c r="T2278" s="24" t="str">
        <f t="shared" si="35"/>
        <v>RO2018CSR3</v>
      </c>
    </row>
    <row r="2279" spans="1:20" ht="15" customHeight="1">
      <c r="A2279" s="21" t="s">
        <v>53</v>
      </c>
      <c r="B2279" s="21" t="s">
        <v>1105</v>
      </c>
      <c r="C2279" s="21">
        <v>2018</v>
      </c>
      <c r="D2279" s="21" t="s">
        <v>6</v>
      </c>
      <c r="E2279" s="82" t="s">
        <v>3503</v>
      </c>
      <c r="F2279" s="21" t="s">
        <v>2</v>
      </c>
      <c r="G2279" s="82" t="s">
        <v>3750</v>
      </c>
      <c r="H2279" s="82" t="s">
        <v>907</v>
      </c>
      <c r="I2279" s="21">
        <v>0</v>
      </c>
      <c r="J2279" s="21" t="s">
        <v>1261</v>
      </c>
      <c r="K2279" s="82" t="s">
        <v>3753</v>
      </c>
      <c r="L2279" s="82" t="s">
        <v>906</v>
      </c>
      <c r="M2279" s="21">
        <v>0.25</v>
      </c>
      <c r="N2279" s="27"/>
      <c r="O2279" s="27"/>
      <c r="P2279" s="9" t="s">
        <v>17</v>
      </c>
      <c r="Q2279" s="9"/>
      <c r="T2279" s="24" t="str">
        <f t="shared" si="35"/>
        <v>RO2018CSR3</v>
      </c>
    </row>
    <row r="2280" spans="1:20" ht="15" customHeight="1">
      <c r="A2280" s="21" t="s">
        <v>53</v>
      </c>
      <c r="B2280" s="21" t="s">
        <v>1105</v>
      </c>
      <c r="C2280" s="21">
        <v>2018</v>
      </c>
      <c r="D2280" s="21" t="s">
        <v>6</v>
      </c>
      <c r="E2280" s="82" t="s">
        <v>3503</v>
      </c>
      <c r="F2280" s="21" t="s">
        <v>2</v>
      </c>
      <c r="G2280" s="82" t="s">
        <v>3750</v>
      </c>
      <c r="H2280" s="82" t="s">
        <v>907</v>
      </c>
      <c r="I2280" s="21">
        <v>0</v>
      </c>
      <c r="J2280" s="21" t="s">
        <v>1262</v>
      </c>
      <c r="K2280" s="82" t="s">
        <v>3754</v>
      </c>
      <c r="L2280" s="82" t="s">
        <v>907</v>
      </c>
      <c r="M2280" s="21">
        <v>0</v>
      </c>
      <c r="N2280" s="27"/>
      <c r="O2280" s="27"/>
      <c r="P2280" s="9" t="s">
        <v>17</v>
      </c>
      <c r="Q2280" s="9"/>
      <c r="T2280" s="24" t="str">
        <f t="shared" si="35"/>
        <v>RO2018CSR3</v>
      </c>
    </row>
    <row r="2281" spans="1:20" ht="15" customHeight="1">
      <c r="A2281" s="21" t="s">
        <v>53</v>
      </c>
      <c r="B2281" s="21" t="s">
        <v>1105</v>
      </c>
      <c r="C2281" s="21">
        <v>2019</v>
      </c>
      <c r="D2281" s="21" t="s">
        <v>4</v>
      </c>
      <c r="E2281" s="82" t="s">
        <v>3969</v>
      </c>
      <c r="F2281" s="21" t="s">
        <v>13</v>
      </c>
      <c r="G2281" s="82" t="s">
        <v>4362</v>
      </c>
      <c r="H2281" s="82" t="s">
        <v>906</v>
      </c>
      <c r="I2281" s="21">
        <v>0.25</v>
      </c>
      <c r="J2281" s="21" t="s">
        <v>1264</v>
      </c>
      <c r="K2281" s="82" t="s">
        <v>4359</v>
      </c>
      <c r="L2281" s="82" t="s">
        <v>2119</v>
      </c>
      <c r="M2281" s="21" t="s">
        <v>2119</v>
      </c>
      <c r="N2281" s="27"/>
      <c r="O2281" s="27"/>
      <c r="P2281" s="9" t="s">
        <v>17</v>
      </c>
      <c r="Q2281" s="9"/>
      <c r="T2281" s="24" t="str">
        <f t="shared" si="35"/>
        <v>RO2019CSR1</v>
      </c>
    </row>
    <row r="2282" spans="1:20" ht="15" customHeight="1">
      <c r="A2282" s="21" t="s">
        <v>53</v>
      </c>
      <c r="B2282" s="21" t="s">
        <v>1105</v>
      </c>
      <c r="C2282" s="21">
        <v>2019</v>
      </c>
      <c r="D2282" s="21" t="s">
        <v>4</v>
      </c>
      <c r="E2282" s="82" t="s">
        <v>3969</v>
      </c>
      <c r="F2282" s="21" t="s">
        <v>13</v>
      </c>
      <c r="G2282" s="82" t="s">
        <v>4362</v>
      </c>
      <c r="H2282" s="82" t="s">
        <v>906</v>
      </c>
      <c r="I2282" s="21">
        <v>0.25</v>
      </c>
      <c r="J2282" s="21" t="s">
        <v>1260</v>
      </c>
      <c r="K2282" s="82" t="s">
        <v>4360</v>
      </c>
      <c r="L2282" s="82" t="s">
        <v>907</v>
      </c>
      <c r="M2282" s="21">
        <v>0</v>
      </c>
      <c r="N2282" s="27"/>
      <c r="O2282" s="27"/>
      <c r="Q2282" s="9"/>
      <c r="T2282" s="24" t="str">
        <f t="shared" si="35"/>
        <v>RO2019CSR1</v>
      </c>
    </row>
    <row r="2283" spans="1:20" ht="15" customHeight="1">
      <c r="A2283" s="21" t="s">
        <v>53</v>
      </c>
      <c r="B2283" s="21" t="s">
        <v>1105</v>
      </c>
      <c r="C2283" s="21">
        <v>2019</v>
      </c>
      <c r="D2283" s="21" t="s">
        <v>4</v>
      </c>
      <c r="E2283" s="82" t="s">
        <v>3969</v>
      </c>
      <c r="F2283" s="21" t="s">
        <v>13</v>
      </c>
      <c r="G2283" s="82" t="s">
        <v>4362</v>
      </c>
      <c r="H2283" s="82" t="s">
        <v>906</v>
      </c>
      <c r="I2283" s="21">
        <v>0.25</v>
      </c>
      <c r="J2283" s="21" t="s">
        <v>1261</v>
      </c>
      <c r="K2283" s="82" t="s">
        <v>4361</v>
      </c>
      <c r="L2283" s="82" t="s">
        <v>906</v>
      </c>
      <c r="M2283" s="21">
        <v>0.25</v>
      </c>
      <c r="N2283" s="27"/>
      <c r="O2283" s="27"/>
      <c r="Q2283" s="9"/>
      <c r="T2283" s="24" t="str">
        <f t="shared" si="35"/>
        <v>RO2019CSR1</v>
      </c>
    </row>
    <row r="2284" spans="1:20" ht="15" customHeight="1">
      <c r="A2284" s="21" t="s">
        <v>53</v>
      </c>
      <c r="B2284" s="21" t="s">
        <v>1105</v>
      </c>
      <c r="C2284" s="21">
        <v>2019</v>
      </c>
      <c r="D2284" s="21" t="s">
        <v>5</v>
      </c>
      <c r="E2284" s="82" t="s">
        <v>3970</v>
      </c>
      <c r="F2284" s="21" t="s">
        <v>3</v>
      </c>
      <c r="G2284" s="82" t="s">
        <v>4366</v>
      </c>
      <c r="H2284" s="82" t="s">
        <v>1</v>
      </c>
      <c r="I2284" s="21">
        <v>0.5</v>
      </c>
      <c r="J2284" s="21" t="s">
        <v>1264</v>
      </c>
      <c r="K2284" s="82" t="s">
        <v>4363</v>
      </c>
      <c r="L2284" s="82" t="s">
        <v>1174</v>
      </c>
      <c r="M2284" s="21">
        <v>0.75</v>
      </c>
      <c r="N2284" s="27"/>
      <c r="O2284" s="27"/>
      <c r="Q2284" s="9"/>
      <c r="T2284" s="24" t="str">
        <f t="shared" si="35"/>
        <v>RO2019CSR2</v>
      </c>
    </row>
    <row r="2285" spans="1:20" ht="15" customHeight="1">
      <c r="A2285" s="21" t="s">
        <v>53</v>
      </c>
      <c r="B2285" s="21" t="s">
        <v>1105</v>
      </c>
      <c r="C2285" s="21">
        <v>2019</v>
      </c>
      <c r="D2285" s="21" t="s">
        <v>5</v>
      </c>
      <c r="E2285" s="82" t="s">
        <v>3970</v>
      </c>
      <c r="F2285" s="21" t="s">
        <v>3</v>
      </c>
      <c r="G2285" s="82" t="s">
        <v>4366</v>
      </c>
      <c r="H2285" s="82" t="s">
        <v>1</v>
      </c>
      <c r="I2285" s="21">
        <v>0.5</v>
      </c>
      <c r="J2285" s="21" t="s">
        <v>1260</v>
      </c>
      <c r="K2285" s="82" t="s">
        <v>4364</v>
      </c>
      <c r="L2285" s="82" t="s">
        <v>907</v>
      </c>
      <c r="M2285" s="21">
        <v>0</v>
      </c>
      <c r="N2285" s="27"/>
      <c r="O2285" s="27"/>
      <c r="Q2285" s="9"/>
      <c r="T2285" s="24" t="str">
        <f t="shared" si="35"/>
        <v>RO2019CSR2</v>
      </c>
    </row>
    <row r="2286" spans="1:20" ht="15" customHeight="1">
      <c r="A2286" s="21" t="s">
        <v>53</v>
      </c>
      <c r="B2286" s="21" t="s">
        <v>1105</v>
      </c>
      <c r="C2286" s="21">
        <v>2019</v>
      </c>
      <c r="D2286" s="21" t="s">
        <v>5</v>
      </c>
      <c r="E2286" s="82" t="s">
        <v>3970</v>
      </c>
      <c r="F2286" s="21" t="s">
        <v>3</v>
      </c>
      <c r="G2286" s="82" t="s">
        <v>4366</v>
      </c>
      <c r="H2286" s="82" t="s">
        <v>1</v>
      </c>
      <c r="I2286" s="21">
        <v>0.5</v>
      </c>
      <c r="J2286" s="21" t="s">
        <v>1261</v>
      </c>
      <c r="K2286" s="82" t="s">
        <v>4365</v>
      </c>
      <c r="L2286" s="82" t="s">
        <v>1</v>
      </c>
      <c r="M2286" s="21">
        <v>0.5</v>
      </c>
      <c r="N2286" s="27"/>
      <c r="O2286" s="27"/>
      <c r="Q2286" s="9"/>
      <c r="T2286" s="24" t="str">
        <f t="shared" si="35"/>
        <v>RO2019CSR2</v>
      </c>
    </row>
    <row r="2287" spans="1:20" ht="15" customHeight="1">
      <c r="A2287" s="21" t="s">
        <v>53</v>
      </c>
      <c r="B2287" s="21" t="s">
        <v>1105</v>
      </c>
      <c r="C2287" s="21">
        <v>2019</v>
      </c>
      <c r="D2287" s="21" t="s">
        <v>6</v>
      </c>
      <c r="E2287" s="82" t="s">
        <v>3971</v>
      </c>
      <c r="F2287" s="21" t="s">
        <v>3</v>
      </c>
      <c r="G2287" s="82" t="s">
        <v>4374</v>
      </c>
      <c r="H2287" s="82" t="s">
        <v>906</v>
      </c>
      <c r="I2287" s="21">
        <v>0.25</v>
      </c>
      <c r="J2287" s="21" t="s">
        <v>1264</v>
      </c>
      <c r="K2287" s="82" t="s">
        <v>4367</v>
      </c>
      <c r="L2287" s="82" t="s">
        <v>906</v>
      </c>
      <c r="M2287" s="21">
        <v>0.25</v>
      </c>
      <c r="N2287" s="27"/>
      <c r="O2287" s="27"/>
      <c r="Q2287" s="9"/>
      <c r="T2287" s="24" t="str">
        <f t="shared" si="35"/>
        <v>RO2019CSR3</v>
      </c>
    </row>
    <row r="2288" spans="1:20" ht="15" customHeight="1">
      <c r="A2288" s="21" t="s">
        <v>53</v>
      </c>
      <c r="B2288" s="21" t="s">
        <v>1105</v>
      </c>
      <c r="C2288" s="21">
        <v>2019</v>
      </c>
      <c r="D2288" s="21" t="s">
        <v>6</v>
      </c>
      <c r="E2288" s="82" t="s">
        <v>3971</v>
      </c>
      <c r="F2288" s="21" t="s">
        <v>3</v>
      </c>
      <c r="G2288" s="82" t="s">
        <v>4374</v>
      </c>
      <c r="H2288" s="82" t="s">
        <v>906</v>
      </c>
      <c r="I2288" s="21">
        <v>0.25</v>
      </c>
      <c r="J2288" s="21" t="s">
        <v>1260</v>
      </c>
      <c r="K2288" s="82" t="s">
        <v>4368</v>
      </c>
      <c r="L2288" s="82" t="s">
        <v>907</v>
      </c>
      <c r="M2288" s="21">
        <v>0</v>
      </c>
      <c r="N2288" s="27"/>
      <c r="O2288" s="27"/>
      <c r="Q2288" s="9"/>
      <c r="T2288" s="24" t="str">
        <f t="shared" si="35"/>
        <v>RO2019CSR3</v>
      </c>
    </row>
    <row r="2289" spans="1:20" ht="15" customHeight="1">
      <c r="A2289" s="21" t="s">
        <v>53</v>
      </c>
      <c r="B2289" s="21" t="s">
        <v>1105</v>
      </c>
      <c r="C2289" s="21">
        <v>2019</v>
      </c>
      <c r="D2289" s="21" t="s">
        <v>6</v>
      </c>
      <c r="E2289" s="82" t="s">
        <v>3971</v>
      </c>
      <c r="F2289" s="21" t="s">
        <v>3</v>
      </c>
      <c r="G2289" s="82" t="s">
        <v>4374</v>
      </c>
      <c r="H2289" s="82" t="s">
        <v>906</v>
      </c>
      <c r="I2289" s="21">
        <v>0.25</v>
      </c>
      <c r="J2289" s="21" t="s">
        <v>1261</v>
      </c>
      <c r="K2289" s="82" t="s">
        <v>4369</v>
      </c>
      <c r="L2289" s="82" t="s">
        <v>906</v>
      </c>
      <c r="M2289" s="21">
        <v>0.25</v>
      </c>
      <c r="N2289" s="27"/>
      <c r="O2289" s="27"/>
      <c r="Q2289" s="9"/>
      <c r="T2289" s="24" t="str">
        <f t="shared" si="35"/>
        <v>RO2019CSR3</v>
      </c>
    </row>
    <row r="2290" spans="1:20" ht="15" customHeight="1">
      <c r="A2290" s="21" t="s">
        <v>53</v>
      </c>
      <c r="B2290" s="21" t="s">
        <v>1105</v>
      </c>
      <c r="C2290" s="21">
        <v>2019</v>
      </c>
      <c r="D2290" s="21" t="s">
        <v>6</v>
      </c>
      <c r="E2290" s="82" t="s">
        <v>3971</v>
      </c>
      <c r="F2290" s="21" t="s">
        <v>3</v>
      </c>
      <c r="G2290" s="82" t="s">
        <v>4374</v>
      </c>
      <c r="H2290" s="82" t="s">
        <v>906</v>
      </c>
      <c r="I2290" s="21">
        <v>0.25</v>
      </c>
      <c r="J2290" s="21" t="s">
        <v>1262</v>
      </c>
      <c r="K2290" s="82" t="s">
        <v>4370</v>
      </c>
      <c r="L2290" s="82" t="s">
        <v>907</v>
      </c>
      <c r="M2290" s="21">
        <v>0</v>
      </c>
      <c r="N2290" s="27"/>
      <c r="O2290" s="27"/>
      <c r="Q2290" s="9"/>
      <c r="T2290" s="24" t="str">
        <f t="shared" si="35"/>
        <v>RO2019CSR3</v>
      </c>
    </row>
    <row r="2291" spans="1:20" ht="15" customHeight="1">
      <c r="A2291" s="21" t="s">
        <v>53</v>
      </c>
      <c r="B2291" s="21" t="s">
        <v>1105</v>
      </c>
      <c r="C2291" s="21">
        <v>2019</v>
      </c>
      <c r="D2291" s="21" t="s">
        <v>6</v>
      </c>
      <c r="E2291" s="82" t="s">
        <v>3971</v>
      </c>
      <c r="F2291" s="21" t="s">
        <v>3</v>
      </c>
      <c r="G2291" s="82" t="s">
        <v>4374</v>
      </c>
      <c r="H2291" s="82" t="s">
        <v>906</v>
      </c>
      <c r="I2291" s="21">
        <v>0.25</v>
      </c>
      <c r="J2291" s="21" t="s">
        <v>1263</v>
      </c>
      <c r="K2291" s="82" t="s">
        <v>4371</v>
      </c>
      <c r="L2291" s="82" t="s">
        <v>906</v>
      </c>
      <c r="M2291" s="21">
        <v>0.25</v>
      </c>
      <c r="N2291" s="27"/>
      <c r="O2291" s="27"/>
      <c r="Q2291" s="9"/>
      <c r="T2291" s="24" t="str">
        <f t="shared" si="35"/>
        <v>RO2019CSR3</v>
      </c>
    </row>
    <row r="2292" spans="1:20" ht="15" customHeight="1">
      <c r="A2292" s="21" t="s">
        <v>53</v>
      </c>
      <c r="B2292" s="21" t="s">
        <v>1105</v>
      </c>
      <c r="C2292" s="21">
        <v>2019</v>
      </c>
      <c r="D2292" s="21" t="s">
        <v>6</v>
      </c>
      <c r="E2292" s="82" t="s">
        <v>3971</v>
      </c>
      <c r="F2292" s="21" t="s">
        <v>3</v>
      </c>
      <c r="G2292" s="82" t="s">
        <v>4374</v>
      </c>
      <c r="H2292" s="82" t="s">
        <v>906</v>
      </c>
      <c r="I2292" s="21">
        <v>0.25</v>
      </c>
      <c r="J2292" s="21" t="s">
        <v>1310</v>
      </c>
      <c r="K2292" s="82" t="s">
        <v>4372</v>
      </c>
      <c r="L2292" s="82" t="s">
        <v>906</v>
      </c>
      <c r="M2292" s="21">
        <v>0.25</v>
      </c>
      <c r="N2292" s="27"/>
      <c r="O2292" s="27"/>
      <c r="Q2292" s="9"/>
      <c r="T2292" s="24" t="str">
        <f t="shared" si="35"/>
        <v>RO2019CSR3</v>
      </c>
    </row>
    <row r="2293" spans="1:20" ht="15" customHeight="1">
      <c r="A2293" s="21" t="s">
        <v>53</v>
      </c>
      <c r="B2293" s="21" t="s">
        <v>1105</v>
      </c>
      <c r="C2293" s="21">
        <v>2019</v>
      </c>
      <c r="D2293" s="21" t="s">
        <v>6</v>
      </c>
      <c r="E2293" s="82" t="s">
        <v>3971</v>
      </c>
      <c r="F2293" s="21" t="s">
        <v>3</v>
      </c>
      <c r="G2293" s="82" t="s">
        <v>4374</v>
      </c>
      <c r="H2293" s="82" t="s">
        <v>906</v>
      </c>
      <c r="I2293" s="21">
        <v>0.25</v>
      </c>
      <c r="J2293" s="21" t="s">
        <v>1311</v>
      </c>
      <c r="K2293" s="82" t="s">
        <v>4373</v>
      </c>
      <c r="L2293" s="82" t="s">
        <v>906</v>
      </c>
      <c r="M2293" s="21">
        <v>0.25</v>
      </c>
      <c r="N2293" s="27"/>
      <c r="O2293" s="27"/>
      <c r="Q2293" s="9"/>
      <c r="T2293" s="24" t="str">
        <f t="shared" si="35"/>
        <v>RO2019CSR3</v>
      </c>
    </row>
    <row r="2294" spans="1:20" ht="15" customHeight="1">
      <c r="A2294" s="21" t="s">
        <v>53</v>
      </c>
      <c r="B2294" s="21" t="s">
        <v>1105</v>
      </c>
      <c r="C2294" s="21">
        <v>2019</v>
      </c>
      <c r="D2294" s="21" t="s">
        <v>7</v>
      </c>
      <c r="E2294" s="82" t="s">
        <v>3972</v>
      </c>
      <c r="F2294" s="21" t="s">
        <v>2</v>
      </c>
      <c r="G2294" s="82" t="s">
        <v>4378</v>
      </c>
      <c r="H2294" s="82" t="s">
        <v>906</v>
      </c>
      <c r="I2294" s="21">
        <v>0.25</v>
      </c>
      <c r="J2294" s="21" t="s">
        <v>1264</v>
      </c>
      <c r="K2294" s="82" t="s">
        <v>4375</v>
      </c>
      <c r="L2294" s="82" t="s">
        <v>906</v>
      </c>
      <c r="M2294" s="21">
        <v>0.25</v>
      </c>
      <c r="N2294" s="27"/>
      <c r="O2294" s="27"/>
      <c r="Q2294" s="9"/>
      <c r="T2294" s="24" t="str">
        <f t="shared" si="35"/>
        <v>RO2019CSR4</v>
      </c>
    </row>
    <row r="2295" spans="1:20" ht="15" customHeight="1">
      <c r="A2295" s="21" t="s">
        <v>53</v>
      </c>
      <c r="B2295" s="21" t="s">
        <v>1105</v>
      </c>
      <c r="C2295" s="21">
        <v>2019</v>
      </c>
      <c r="D2295" s="21" t="s">
        <v>7</v>
      </c>
      <c r="E2295" s="82" t="s">
        <v>3972</v>
      </c>
      <c r="F2295" s="21" t="s">
        <v>2</v>
      </c>
      <c r="G2295" s="82" t="s">
        <v>4378</v>
      </c>
      <c r="H2295" s="82" t="s">
        <v>906</v>
      </c>
      <c r="I2295" s="21">
        <v>0.25</v>
      </c>
      <c r="J2295" s="21" t="s">
        <v>1260</v>
      </c>
      <c r="K2295" s="82" t="s">
        <v>4376</v>
      </c>
      <c r="L2295" s="82" t="s">
        <v>906</v>
      </c>
      <c r="M2295" s="21">
        <v>0.25</v>
      </c>
      <c r="N2295" s="27"/>
      <c r="O2295" s="27"/>
      <c r="Q2295" s="9"/>
      <c r="T2295" s="24" t="str">
        <f t="shared" si="35"/>
        <v>RO2019CSR4</v>
      </c>
    </row>
    <row r="2296" spans="1:20" ht="15" customHeight="1">
      <c r="A2296" s="21" t="s">
        <v>53</v>
      </c>
      <c r="B2296" s="21" t="s">
        <v>1105</v>
      </c>
      <c r="C2296" s="21">
        <v>2019</v>
      </c>
      <c r="D2296" s="21" t="s">
        <v>7</v>
      </c>
      <c r="E2296" s="82" t="s">
        <v>3972</v>
      </c>
      <c r="F2296" s="21" t="s">
        <v>2</v>
      </c>
      <c r="G2296" s="82" t="s">
        <v>4378</v>
      </c>
      <c r="H2296" s="82" t="s">
        <v>906</v>
      </c>
      <c r="I2296" s="21">
        <v>0.25</v>
      </c>
      <c r="J2296" s="21" t="s">
        <v>1261</v>
      </c>
      <c r="K2296" s="82" t="s">
        <v>4377</v>
      </c>
      <c r="L2296" s="82" t="s">
        <v>1</v>
      </c>
      <c r="M2296" s="21">
        <v>0.5</v>
      </c>
      <c r="N2296" s="27"/>
      <c r="O2296" s="27"/>
      <c r="Q2296" s="9"/>
      <c r="T2296" s="24" t="str">
        <f t="shared" si="35"/>
        <v>RO2019CSR4</v>
      </c>
    </row>
    <row r="2297" spans="1:20" ht="15" customHeight="1">
      <c r="A2297" s="21" t="s">
        <v>53</v>
      </c>
      <c r="B2297" s="21" t="s">
        <v>1105</v>
      </c>
      <c r="C2297" s="21">
        <v>2019</v>
      </c>
      <c r="D2297" s="21" t="s">
        <v>8</v>
      </c>
      <c r="E2297" s="82" t="s">
        <v>3973</v>
      </c>
      <c r="F2297" s="21" t="s">
        <v>3</v>
      </c>
      <c r="G2297" s="82" t="s">
        <v>4381</v>
      </c>
      <c r="H2297" s="82" t="s">
        <v>907</v>
      </c>
      <c r="I2297" s="21">
        <v>0</v>
      </c>
      <c r="J2297" s="21" t="s">
        <v>1264</v>
      </c>
      <c r="K2297" s="82" t="s">
        <v>4379</v>
      </c>
      <c r="L2297" s="82" t="s">
        <v>907</v>
      </c>
      <c r="M2297" s="21">
        <v>0</v>
      </c>
      <c r="N2297" s="27"/>
      <c r="O2297" s="27"/>
      <c r="Q2297" s="9"/>
      <c r="T2297" s="24" t="str">
        <f t="shared" si="35"/>
        <v>RO2019CSR5</v>
      </c>
    </row>
    <row r="2298" spans="1:20" ht="15" customHeight="1">
      <c r="A2298" s="21" t="s">
        <v>53</v>
      </c>
      <c r="B2298" s="21" t="s">
        <v>1105</v>
      </c>
      <c r="C2298" s="21">
        <v>2019</v>
      </c>
      <c r="D2298" s="21" t="s">
        <v>8</v>
      </c>
      <c r="E2298" s="82" t="s">
        <v>3973</v>
      </c>
      <c r="F2298" s="21" t="s">
        <v>3</v>
      </c>
      <c r="G2298" s="82" t="s">
        <v>4381</v>
      </c>
      <c r="H2298" s="82" t="s">
        <v>907</v>
      </c>
      <c r="I2298" s="21">
        <v>0</v>
      </c>
      <c r="J2298" s="21" t="s">
        <v>1260</v>
      </c>
      <c r="K2298" s="82" t="s">
        <v>4380</v>
      </c>
      <c r="L2298" s="82" t="s">
        <v>907</v>
      </c>
      <c r="M2298" s="21">
        <v>0</v>
      </c>
      <c r="N2298" s="27"/>
      <c r="O2298" s="27"/>
      <c r="Q2298" s="9"/>
      <c r="T2298" s="24" t="str">
        <f t="shared" si="35"/>
        <v>RO2019CSR5</v>
      </c>
    </row>
    <row r="2299" spans="1:20" ht="15" customHeight="1">
      <c r="A2299" s="88" t="s">
        <v>53</v>
      </c>
      <c r="B2299" s="88" t="s">
        <v>1105</v>
      </c>
      <c r="C2299" s="88">
        <v>2020</v>
      </c>
      <c r="D2299" s="88" t="s">
        <v>4</v>
      </c>
      <c r="E2299" s="89" t="s">
        <v>4535</v>
      </c>
      <c r="F2299" s="88" t="s">
        <v>11</v>
      </c>
      <c r="G2299" s="89"/>
      <c r="H2299" s="89"/>
      <c r="I2299" s="88"/>
      <c r="J2299" s="88"/>
      <c r="K2299" s="89"/>
      <c r="L2299" s="89"/>
      <c r="M2299" s="88"/>
      <c r="N2299" s="27"/>
      <c r="O2299" s="27"/>
      <c r="Q2299" s="9"/>
      <c r="T2299" s="24" t="str">
        <f t="shared" si="35"/>
        <v>RO2020CSR1</v>
      </c>
    </row>
    <row r="2300" spans="1:20" ht="15" customHeight="1">
      <c r="A2300" s="88" t="s">
        <v>53</v>
      </c>
      <c r="B2300" s="88" t="s">
        <v>1105</v>
      </c>
      <c r="C2300" s="88">
        <v>2020</v>
      </c>
      <c r="D2300" s="88" t="s">
        <v>5</v>
      </c>
      <c r="E2300" s="89" t="s">
        <v>4536</v>
      </c>
      <c r="F2300" s="88" t="s">
        <v>2</v>
      </c>
      <c r="G2300" s="89"/>
      <c r="H2300" s="89"/>
      <c r="I2300" s="88"/>
      <c r="J2300" s="88"/>
      <c r="K2300" s="89"/>
      <c r="L2300" s="89"/>
      <c r="M2300" s="88"/>
      <c r="N2300" s="27"/>
      <c r="O2300" s="27"/>
      <c r="Q2300" s="9"/>
      <c r="T2300" s="24" t="str">
        <f t="shared" si="35"/>
        <v>RO2020CSR2</v>
      </c>
    </row>
    <row r="2301" spans="1:20" ht="15" customHeight="1">
      <c r="A2301" s="88" t="s">
        <v>53</v>
      </c>
      <c r="B2301" s="88" t="s">
        <v>1105</v>
      </c>
      <c r="C2301" s="88">
        <v>2020</v>
      </c>
      <c r="D2301" s="88" t="s">
        <v>6</v>
      </c>
      <c r="E2301" s="89" t="s">
        <v>4537</v>
      </c>
      <c r="F2301" s="88" t="s">
        <v>2</v>
      </c>
      <c r="G2301" s="89"/>
      <c r="H2301" s="89"/>
      <c r="I2301" s="88"/>
      <c r="J2301" s="88"/>
      <c r="K2301" s="89"/>
      <c r="L2301" s="89"/>
      <c r="M2301" s="88"/>
      <c r="N2301" s="27"/>
      <c r="O2301" s="27"/>
      <c r="Q2301" s="9"/>
      <c r="T2301" s="24" t="str">
        <f t="shared" si="35"/>
        <v>RO2020CSR3</v>
      </c>
    </row>
    <row r="2302" spans="1:20" ht="15" customHeight="1">
      <c r="A2302" s="88" t="s">
        <v>53</v>
      </c>
      <c r="B2302" s="88" t="s">
        <v>1105</v>
      </c>
      <c r="C2302" s="88">
        <v>2020</v>
      </c>
      <c r="D2302" s="88" t="s">
        <v>7</v>
      </c>
      <c r="E2302" s="89" t="s">
        <v>4538</v>
      </c>
      <c r="F2302" s="88" t="s">
        <v>3</v>
      </c>
      <c r="G2302" s="89"/>
      <c r="H2302" s="89"/>
      <c r="I2302" s="88"/>
      <c r="J2302" s="88"/>
      <c r="K2302" s="89"/>
      <c r="L2302" s="89"/>
      <c r="M2302" s="88"/>
      <c r="N2302" s="27"/>
      <c r="O2302" s="27"/>
      <c r="Q2302" s="9"/>
      <c r="T2302" s="24" t="str">
        <f t="shared" si="35"/>
        <v>RO2020CSR4</v>
      </c>
    </row>
    <row r="2303" spans="1:20" ht="15" customHeight="1">
      <c r="A2303" s="20" t="s">
        <v>57</v>
      </c>
      <c r="B2303" s="20" t="s">
        <v>1105</v>
      </c>
      <c r="C2303" s="20">
        <v>2011</v>
      </c>
      <c r="D2303" s="20" t="s">
        <v>4</v>
      </c>
      <c r="E2303" s="18" t="s">
        <v>887</v>
      </c>
      <c r="F2303" s="20" t="s">
        <v>2</v>
      </c>
      <c r="G2303" s="18" t="s">
        <v>888</v>
      </c>
      <c r="H2303" s="18" t="s">
        <v>904</v>
      </c>
      <c r="I2303" s="20" t="s">
        <v>2119</v>
      </c>
      <c r="J2303" s="21" t="s">
        <v>1221</v>
      </c>
      <c r="K2303" s="18" t="s">
        <v>888</v>
      </c>
      <c r="L2303" s="18" t="s">
        <v>2118</v>
      </c>
      <c r="M2303" s="21" t="s">
        <v>2119</v>
      </c>
      <c r="N2303" s="27"/>
      <c r="O2303" s="27"/>
      <c r="P2303" s="9" t="s">
        <v>17</v>
      </c>
      <c r="Q2303" s="9"/>
      <c r="T2303" s="24" t="str">
        <f t="shared" si="35"/>
        <v>SE2011CSR1</v>
      </c>
    </row>
    <row r="2304" spans="1:20" ht="15" customHeight="1">
      <c r="A2304" s="20" t="s">
        <v>57</v>
      </c>
      <c r="B2304" s="20" t="s">
        <v>1105</v>
      </c>
      <c r="C2304" s="20">
        <v>2011</v>
      </c>
      <c r="D2304" s="20" t="s">
        <v>5</v>
      </c>
      <c r="E2304" s="18" t="s">
        <v>3379</v>
      </c>
      <c r="F2304" s="20" t="s">
        <v>2</v>
      </c>
      <c r="G2304" s="18" t="s">
        <v>889</v>
      </c>
      <c r="H2304" s="18" t="s">
        <v>904</v>
      </c>
      <c r="I2304" s="20" t="s">
        <v>2119</v>
      </c>
      <c r="J2304" s="21" t="s">
        <v>1221</v>
      </c>
      <c r="K2304" s="18" t="s">
        <v>3378</v>
      </c>
      <c r="L2304" s="18" t="s">
        <v>2118</v>
      </c>
      <c r="M2304" s="21" t="s">
        <v>2119</v>
      </c>
      <c r="N2304" s="27"/>
      <c r="O2304" s="27"/>
      <c r="P2304" s="9" t="s">
        <v>17</v>
      </c>
      <c r="Q2304" s="9"/>
      <c r="T2304" s="24" t="str">
        <f t="shared" si="35"/>
        <v>SE2011CSR2</v>
      </c>
    </row>
    <row r="2305" spans="1:20" ht="15" customHeight="1">
      <c r="A2305" s="20" t="s">
        <v>57</v>
      </c>
      <c r="B2305" s="20" t="s">
        <v>1105</v>
      </c>
      <c r="C2305" s="20">
        <v>2011</v>
      </c>
      <c r="D2305" s="20" t="s">
        <v>6</v>
      </c>
      <c r="E2305" s="18" t="s">
        <v>890</v>
      </c>
      <c r="F2305" s="20" t="s">
        <v>2</v>
      </c>
      <c r="G2305" s="18" t="s">
        <v>891</v>
      </c>
      <c r="H2305" s="18" t="s">
        <v>904</v>
      </c>
      <c r="I2305" s="20" t="s">
        <v>2119</v>
      </c>
      <c r="J2305" s="21" t="s">
        <v>1221</v>
      </c>
      <c r="K2305" s="18" t="s">
        <v>891</v>
      </c>
      <c r="L2305" s="18" t="s">
        <v>2118</v>
      </c>
      <c r="M2305" s="21" t="s">
        <v>2119</v>
      </c>
      <c r="N2305" s="27"/>
      <c r="O2305" s="27"/>
      <c r="P2305" s="9" t="s">
        <v>17</v>
      </c>
      <c r="Q2305" s="9"/>
      <c r="T2305" s="24" t="str">
        <f t="shared" si="35"/>
        <v>SE2011CSR3</v>
      </c>
    </row>
    <row r="2306" spans="1:20" ht="15" customHeight="1">
      <c r="A2306" s="20" t="s">
        <v>57</v>
      </c>
      <c r="B2306" s="20" t="s">
        <v>1105</v>
      </c>
      <c r="C2306" s="20">
        <v>2012</v>
      </c>
      <c r="D2306" s="20" t="s">
        <v>4</v>
      </c>
      <c r="E2306" s="18" t="s">
        <v>171</v>
      </c>
      <c r="F2306" s="20" t="s">
        <v>11</v>
      </c>
      <c r="G2306" s="18" t="s">
        <v>3866</v>
      </c>
      <c r="H2306" s="18" t="s">
        <v>908</v>
      </c>
      <c r="I2306" s="20">
        <v>1</v>
      </c>
      <c r="J2306" s="21" t="s">
        <v>1221</v>
      </c>
      <c r="K2306" s="18" t="s">
        <v>992</v>
      </c>
      <c r="L2306" s="18" t="s">
        <v>908</v>
      </c>
      <c r="M2306" s="21">
        <v>1</v>
      </c>
      <c r="N2306" s="27"/>
      <c r="O2306" s="27"/>
      <c r="P2306" s="9" t="s">
        <v>17</v>
      </c>
      <c r="Q2306" s="9"/>
      <c r="T2306" s="24" t="str">
        <f t="shared" si="35"/>
        <v>SE2012CSR1</v>
      </c>
    </row>
    <row r="2307" spans="1:20" ht="15" customHeight="1">
      <c r="A2307" s="20" t="s">
        <v>57</v>
      </c>
      <c r="B2307" s="20" t="s">
        <v>1105</v>
      </c>
      <c r="C2307" s="20">
        <v>2012</v>
      </c>
      <c r="D2307" s="20" t="s">
        <v>5</v>
      </c>
      <c r="E2307" s="18" t="s">
        <v>172</v>
      </c>
      <c r="F2307" s="20" t="s">
        <v>3</v>
      </c>
      <c r="G2307" s="18" t="s">
        <v>993</v>
      </c>
      <c r="H2307" s="18" t="s">
        <v>1</v>
      </c>
      <c r="I2307" s="20">
        <v>0.5</v>
      </c>
      <c r="J2307" s="21" t="s">
        <v>1221</v>
      </c>
      <c r="K2307" s="18" t="s">
        <v>993</v>
      </c>
      <c r="L2307" s="18" t="s">
        <v>1</v>
      </c>
      <c r="M2307" s="21">
        <v>0.5</v>
      </c>
      <c r="N2307" s="27"/>
      <c r="O2307" s="27"/>
      <c r="P2307" s="9" t="s">
        <v>17</v>
      </c>
      <c r="Q2307" s="9"/>
      <c r="T2307" s="24" t="str">
        <f t="shared" si="35"/>
        <v>SE2012CSR2</v>
      </c>
    </row>
    <row r="2308" spans="1:20" ht="15" customHeight="1">
      <c r="A2308" s="20" t="s">
        <v>57</v>
      </c>
      <c r="B2308" s="20" t="s">
        <v>1105</v>
      </c>
      <c r="C2308" s="20">
        <v>2012</v>
      </c>
      <c r="D2308" s="20" t="s">
        <v>6</v>
      </c>
      <c r="E2308" s="18" t="s">
        <v>173</v>
      </c>
      <c r="F2308" s="20" t="s">
        <v>2</v>
      </c>
      <c r="G2308" s="18" t="s">
        <v>994</v>
      </c>
      <c r="H2308" s="18" t="s">
        <v>1</v>
      </c>
      <c r="I2308" s="20">
        <v>0.5</v>
      </c>
      <c r="J2308" s="21" t="s">
        <v>1221</v>
      </c>
      <c r="K2308" s="18" t="s">
        <v>994</v>
      </c>
      <c r="L2308" s="18" t="s">
        <v>1</v>
      </c>
      <c r="M2308" s="21">
        <v>0.5</v>
      </c>
      <c r="N2308" s="27"/>
      <c r="O2308" s="27"/>
      <c r="P2308" s="9" t="s">
        <v>17</v>
      </c>
      <c r="Q2308" s="9"/>
      <c r="T2308" s="24" t="str">
        <f t="shared" si="35"/>
        <v>SE2012CSR3</v>
      </c>
    </row>
    <row r="2309" spans="1:20" ht="15" customHeight="1">
      <c r="A2309" s="20" t="s">
        <v>57</v>
      </c>
      <c r="B2309" s="20" t="s">
        <v>1105</v>
      </c>
      <c r="C2309" s="20">
        <v>2012</v>
      </c>
      <c r="D2309" s="20" t="s">
        <v>7</v>
      </c>
      <c r="E2309" s="18" t="s">
        <v>174</v>
      </c>
      <c r="F2309" s="20" t="s">
        <v>2</v>
      </c>
      <c r="G2309" s="18" t="s">
        <v>995</v>
      </c>
      <c r="H2309" s="18" t="s">
        <v>908</v>
      </c>
      <c r="I2309" s="20">
        <v>1</v>
      </c>
      <c r="J2309" s="21" t="s">
        <v>1221</v>
      </c>
      <c r="K2309" s="18" t="s">
        <v>995</v>
      </c>
      <c r="L2309" s="18" t="s">
        <v>908</v>
      </c>
      <c r="M2309" s="21">
        <v>1</v>
      </c>
      <c r="N2309" s="27"/>
      <c r="O2309" s="27"/>
      <c r="P2309" s="9" t="s">
        <v>17</v>
      </c>
      <c r="Q2309" s="9"/>
      <c r="T2309" s="24" t="str">
        <f t="shared" si="35"/>
        <v>SE2012CSR4</v>
      </c>
    </row>
    <row r="2310" spans="1:20" ht="15" customHeight="1">
      <c r="A2310" s="20" t="s">
        <v>57</v>
      </c>
      <c r="B2310" s="20" t="s">
        <v>1105</v>
      </c>
      <c r="C2310" s="20">
        <v>2013</v>
      </c>
      <c r="D2310" s="20" t="s">
        <v>4</v>
      </c>
      <c r="E2310" s="18" t="s">
        <v>423</v>
      </c>
      <c r="F2310" s="20" t="s">
        <v>11</v>
      </c>
      <c r="G2310" s="18" t="s">
        <v>3843</v>
      </c>
      <c r="H2310" s="18" t="s">
        <v>641</v>
      </c>
      <c r="I2310" s="20">
        <v>0.75</v>
      </c>
      <c r="J2310" s="21" t="s">
        <v>1221</v>
      </c>
      <c r="K2310" s="19" t="s">
        <v>3396</v>
      </c>
      <c r="L2310" s="18" t="s">
        <v>1174</v>
      </c>
      <c r="M2310" s="21">
        <v>0.75</v>
      </c>
      <c r="N2310" s="27"/>
      <c r="O2310" s="27"/>
      <c r="P2310" s="9" t="s">
        <v>17</v>
      </c>
      <c r="Q2310" s="9"/>
      <c r="T2310" s="24" t="str">
        <f t="shared" si="35"/>
        <v>SE2013CSR1</v>
      </c>
    </row>
    <row r="2311" spans="1:20" ht="15" customHeight="1">
      <c r="A2311" s="20" t="s">
        <v>57</v>
      </c>
      <c r="B2311" s="20" t="s">
        <v>1105</v>
      </c>
      <c r="C2311" s="20">
        <v>2013</v>
      </c>
      <c r="D2311" s="20" t="s">
        <v>5</v>
      </c>
      <c r="E2311" s="18" t="s">
        <v>424</v>
      </c>
      <c r="F2311" s="20" t="s">
        <v>3</v>
      </c>
      <c r="G2311" s="18" t="s">
        <v>425</v>
      </c>
      <c r="H2311" s="18" t="s">
        <v>906</v>
      </c>
      <c r="I2311" s="20">
        <v>0.25</v>
      </c>
      <c r="J2311" s="21" t="s">
        <v>1221</v>
      </c>
      <c r="K2311" s="19" t="s">
        <v>3346</v>
      </c>
      <c r="L2311" s="18" t="s">
        <v>907</v>
      </c>
      <c r="M2311" s="21">
        <v>0</v>
      </c>
      <c r="N2311" s="27"/>
      <c r="O2311" s="27"/>
      <c r="P2311" s="9" t="s">
        <v>17</v>
      </c>
      <c r="Q2311" s="9"/>
      <c r="T2311" s="24" t="str">
        <f t="shared" ref="T2311:T2374" si="36">A2311&amp;C2311&amp;D2311</f>
        <v>SE2013CSR2</v>
      </c>
    </row>
    <row r="2312" spans="1:20" ht="15" customHeight="1">
      <c r="A2312" s="20" t="s">
        <v>57</v>
      </c>
      <c r="B2312" s="20" t="s">
        <v>1105</v>
      </c>
      <c r="C2312" s="20">
        <v>2013</v>
      </c>
      <c r="D2312" s="20" t="s">
        <v>5</v>
      </c>
      <c r="E2312" s="18" t="s">
        <v>424</v>
      </c>
      <c r="F2312" s="20" t="s">
        <v>3</v>
      </c>
      <c r="G2312" s="18" t="s">
        <v>425</v>
      </c>
      <c r="H2312" s="18" t="s">
        <v>906</v>
      </c>
      <c r="I2312" s="20">
        <v>0.25</v>
      </c>
      <c r="J2312" s="21" t="s">
        <v>1222</v>
      </c>
      <c r="K2312" s="19" t="s">
        <v>3347</v>
      </c>
      <c r="L2312" s="18" t="s">
        <v>906</v>
      </c>
      <c r="M2312" s="21">
        <v>0.25</v>
      </c>
      <c r="N2312" s="27"/>
      <c r="O2312" s="27"/>
      <c r="P2312" s="9" t="s">
        <v>17</v>
      </c>
      <c r="Q2312" s="9"/>
      <c r="T2312" s="24" t="str">
        <f t="shared" si="36"/>
        <v>SE2013CSR2</v>
      </c>
    </row>
    <row r="2313" spans="1:20" ht="15" customHeight="1">
      <c r="A2313" s="20" t="s">
        <v>57</v>
      </c>
      <c r="B2313" s="20" t="s">
        <v>1105</v>
      </c>
      <c r="C2313" s="20">
        <v>2013</v>
      </c>
      <c r="D2313" s="20" t="s">
        <v>5</v>
      </c>
      <c r="E2313" s="18" t="s">
        <v>424</v>
      </c>
      <c r="F2313" s="20" t="s">
        <v>3</v>
      </c>
      <c r="G2313" s="18" t="s">
        <v>425</v>
      </c>
      <c r="H2313" s="18" t="s">
        <v>906</v>
      </c>
      <c r="I2313" s="20">
        <v>0.25</v>
      </c>
      <c r="J2313" s="21" t="s">
        <v>1223</v>
      </c>
      <c r="K2313" s="18" t="s">
        <v>3348</v>
      </c>
      <c r="L2313" s="18" t="s">
        <v>1</v>
      </c>
      <c r="M2313" s="21">
        <v>0.5</v>
      </c>
      <c r="N2313" s="27"/>
      <c r="O2313" s="27"/>
      <c r="P2313" s="9" t="s">
        <v>17</v>
      </c>
      <c r="Q2313" s="9"/>
      <c r="T2313" s="24" t="str">
        <f t="shared" si="36"/>
        <v>SE2013CSR2</v>
      </c>
    </row>
    <row r="2314" spans="1:20" ht="15" customHeight="1">
      <c r="A2314" s="20" t="s">
        <v>57</v>
      </c>
      <c r="B2314" s="20" t="s">
        <v>1105</v>
      </c>
      <c r="C2314" s="20">
        <v>2013</v>
      </c>
      <c r="D2314" s="20" t="s">
        <v>6</v>
      </c>
      <c r="E2314" s="18" t="s">
        <v>426</v>
      </c>
      <c r="F2314" s="20" t="s">
        <v>3</v>
      </c>
      <c r="G2314" s="18" t="s">
        <v>427</v>
      </c>
      <c r="H2314" s="18" t="s">
        <v>906</v>
      </c>
      <c r="I2314" s="20">
        <v>0.25</v>
      </c>
      <c r="J2314" s="21" t="s">
        <v>1221</v>
      </c>
      <c r="K2314" s="18" t="s">
        <v>1869</v>
      </c>
      <c r="L2314" s="18" t="s">
        <v>906</v>
      </c>
      <c r="M2314" s="21">
        <v>0.25</v>
      </c>
      <c r="N2314" s="27"/>
      <c r="O2314" s="27"/>
      <c r="P2314" s="9" t="s">
        <v>17</v>
      </c>
      <c r="Q2314" s="9"/>
      <c r="T2314" s="24" t="str">
        <f t="shared" si="36"/>
        <v>SE2013CSR3</v>
      </c>
    </row>
    <row r="2315" spans="1:20" ht="15" customHeight="1">
      <c r="A2315" s="20" t="s">
        <v>57</v>
      </c>
      <c r="B2315" s="20" t="s">
        <v>1105</v>
      </c>
      <c r="C2315" s="20">
        <v>2013</v>
      </c>
      <c r="D2315" s="20" t="s">
        <v>6</v>
      </c>
      <c r="E2315" s="18" t="s">
        <v>426</v>
      </c>
      <c r="F2315" s="20" t="s">
        <v>3</v>
      </c>
      <c r="G2315" s="18" t="s">
        <v>427</v>
      </c>
      <c r="H2315" s="18" t="s">
        <v>906</v>
      </c>
      <c r="I2315" s="20">
        <v>0.25</v>
      </c>
      <c r="J2315" s="21" t="s">
        <v>1222</v>
      </c>
      <c r="K2315" s="18" t="s">
        <v>1870</v>
      </c>
      <c r="L2315" s="18" t="s">
        <v>1</v>
      </c>
      <c r="M2315" s="21">
        <v>0.5</v>
      </c>
      <c r="N2315" s="27"/>
      <c r="O2315" s="27"/>
      <c r="P2315" s="9" t="s">
        <v>17</v>
      </c>
      <c r="Q2315" s="9"/>
      <c r="T2315" s="24" t="str">
        <f t="shared" si="36"/>
        <v>SE2013CSR3</v>
      </c>
    </row>
    <row r="2316" spans="1:20" ht="15" customHeight="1">
      <c r="A2316" s="20" t="s">
        <v>57</v>
      </c>
      <c r="B2316" s="20" t="s">
        <v>1105</v>
      </c>
      <c r="C2316" s="20">
        <v>2013</v>
      </c>
      <c r="D2316" s="20" t="s">
        <v>7</v>
      </c>
      <c r="E2316" s="18" t="s">
        <v>428</v>
      </c>
      <c r="F2316" s="20" t="s">
        <v>2</v>
      </c>
      <c r="G2316" s="18" t="s">
        <v>429</v>
      </c>
      <c r="H2316" s="18" t="s">
        <v>1</v>
      </c>
      <c r="I2316" s="20">
        <v>0.5</v>
      </c>
      <c r="J2316" s="21" t="s">
        <v>1221</v>
      </c>
      <c r="K2316" s="18" t="s">
        <v>1871</v>
      </c>
      <c r="L2316" s="18" t="s">
        <v>1</v>
      </c>
      <c r="M2316" s="21">
        <v>0.5</v>
      </c>
      <c r="N2316" s="27"/>
      <c r="O2316" s="27"/>
      <c r="P2316" s="9" t="s">
        <v>17</v>
      </c>
      <c r="Q2316" s="9"/>
      <c r="T2316" s="24" t="str">
        <f t="shared" si="36"/>
        <v>SE2013CSR4</v>
      </c>
    </row>
    <row r="2317" spans="1:20" ht="15" customHeight="1">
      <c r="A2317" s="20" t="s">
        <v>57</v>
      </c>
      <c r="B2317" s="20" t="s">
        <v>1105</v>
      </c>
      <c r="C2317" s="20">
        <v>2013</v>
      </c>
      <c r="D2317" s="20" t="s">
        <v>7</v>
      </c>
      <c r="E2317" s="18" t="s">
        <v>428</v>
      </c>
      <c r="F2317" s="20" t="s">
        <v>2</v>
      </c>
      <c r="G2317" s="18" t="s">
        <v>429</v>
      </c>
      <c r="H2317" s="18" t="s">
        <v>1</v>
      </c>
      <c r="I2317" s="20">
        <v>0.5</v>
      </c>
      <c r="J2317" s="21" t="s">
        <v>1222</v>
      </c>
      <c r="K2317" s="18" t="s">
        <v>1872</v>
      </c>
      <c r="L2317" s="18" t="s">
        <v>1</v>
      </c>
      <c r="M2317" s="21">
        <v>0.5</v>
      </c>
      <c r="N2317" s="27"/>
      <c r="O2317" s="27"/>
      <c r="P2317" s="9" t="s">
        <v>17</v>
      </c>
      <c r="Q2317" s="9"/>
      <c r="T2317" s="24" t="str">
        <f t="shared" si="36"/>
        <v>SE2013CSR4</v>
      </c>
    </row>
    <row r="2318" spans="1:20" ht="15" customHeight="1">
      <c r="A2318" s="20" t="s">
        <v>57</v>
      </c>
      <c r="B2318" s="20" t="s">
        <v>1105</v>
      </c>
      <c r="C2318" s="20">
        <v>2014</v>
      </c>
      <c r="D2318" s="20" t="s">
        <v>4</v>
      </c>
      <c r="E2318" s="18" t="s">
        <v>430</v>
      </c>
      <c r="F2318" s="20" t="s">
        <v>11</v>
      </c>
      <c r="G2318" s="18" t="s">
        <v>431</v>
      </c>
      <c r="H2318" s="18" t="s">
        <v>1</v>
      </c>
      <c r="I2318" s="20">
        <v>0.5</v>
      </c>
      <c r="J2318" s="21" t="s">
        <v>1221</v>
      </c>
      <c r="K2318" s="18" t="s">
        <v>3289</v>
      </c>
      <c r="L2318" s="18" t="s">
        <v>1</v>
      </c>
      <c r="M2318" s="21">
        <v>0.5</v>
      </c>
      <c r="N2318" s="27"/>
      <c r="O2318" s="27"/>
      <c r="P2318" s="9" t="s">
        <v>17</v>
      </c>
      <c r="Q2318" s="9"/>
      <c r="T2318" s="24" t="str">
        <f t="shared" si="36"/>
        <v>SE2014CSR1</v>
      </c>
    </row>
    <row r="2319" spans="1:20" ht="15" customHeight="1">
      <c r="A2319" s="20" t="s">
        <v>57</v>
      </c>
      <c r="B2319" s="20" t="s">
        <v>1105</v>
      </c>
      <c r="C2319" s="20">
        <v>2014</v>
      </c>
      <c r="D2319" s="20" t="s">
        <v>4</v>
      </c>
      <c r="E2319" s="18" t="s">
        <v>430</v>
      </c>
      <c r="F2319" s="20" t="s">
        <v>11</v>
      </c>
      <c r="G2319" s="18" t="s">
        <v>431</v>
      </c>
      <c r="H2319" s="18" t="s">
        <v>1</v>
      </c>
      <c r="I2319" s="20">
        <v>0.5</v>
      </c>
      <c r="J2319" s="21" t="s">
        <v>1222</v>
      </c>
      <c r="K2319" s="18" t="s">
        <v>3290</v>
      </c>
      <c r="L2319" s="18" t="s">
        <v>906</v>
      </c>
      <c r="M2319" s="21">
        <v>0.25</v>
      </c>
      <c r="N2319" s="27"/>
      <c r="O2319" s="27"/>
      <c r="P2319" s="9" t="s">
        <v>17</v>
      </c>
      <c r="Q2319" s="9"/>
      <c r="T2319" s="24" t="str">
        <f t="shared" si="36"/>
        <v>SE2014CSR1</v>
      </c>
    </row>
    <row r="2320" spans="1:20" ht="15" customHeight="1">
      <c r="A2320" s="20" t="s">
        <v>57</v>
      </c>
      <c r="B2320" s="20" t="s">
        <v>1105</v>
      </c>
      <c r="C2320" s="20">
        <v>2014</v>
      </c>
      <c r="D2320" s="20" t="s">
        <v>5</v>
      </c>
      <c r="E2320" s="18" t="s">
        <v>432</v>
      </c>
      <c r="F2320" s="20" t="s">
        <v>3</v>
      </c>
      <c r="G2320" s="18" t="s">
        <v>433</v>
      </c>
      <c r="H2320" s="18" t="s">
        <v>906</v>
      </c>
      <c r="I2320" s="20">
        <v>0.25</v>
      </c>
      <c r="J2320" s="21" t="s">
        <v>1221</v>
      </c>
      <c r="K2320" s="18" t="s">
        <v>3291</v>
      </c>
      <c r="L2320" s="18" t="s">
        <v>907</v>
      </c>
      <c r="M2320" s="21">
        <v>0</v>
      </c>
      <c r="N2320" s="27"/>
      <c r="O2320" s="27"/>
      <c r="P2320" s="9" t="s">
        <v>17</v>
      </c>
      <c r="Q2320" s="9"/>
      <c r="T2320" s="24" t="str">
        <f t="shared" si="36"/>
        <v>SE2014CSR2</v>
      </c>
    </row>
    <row r="2321" spans="1:20" ht="15" customHeight="1">
      <c r="A2321" s="20" t="s">
        <v>57</v>
      </c>
      <c r="B2321" s="20" t="s">
        <v>1105</v>
      </c>
      <c r="C2321" s="20">
        <v>2014</v>
      </c>
      <c r="D2321" s="20" t="s">
        <v>5</v>
      </c>
      <c r="E2321" s="18" t="s">
        <v>432</v>
      </c>
      <c r="F2321" s="20" t="s">
        <v>3</v>
      </c>
      <c r="G2321" s="18" t="s">
        <v>433</v>
      </c>
      <c r="H2321" s="18" t="s">
        <v>906</v>
      </c>
      <c r="I2321" s="20">
        <v>0.25</v>
      </c>
      <c r="J2321" s="21" t="s">
        <v>1222</v>
      </c>
      <c r="K2321" s="18" t="s">
        <v>3292</v>
      </c>
      <c r="L2321" s="18" t="s">
        <v>1</v>
      </c>
      <c r="M2321" s="21">
        <v>0.5</v>
      </c>
      <c r="N2321" s="27"/>
      <c r="O2321" s="27"/>
      <c r="P2321" s="9" t="s">
        <v>17</v>
      </c>
      <c r="Q2321" s="9"/>
      <c r="T2321" s="24" t="str">
        <f t="shared" si="36"/>
        <v>SE2014CSR2</v>
      </c>
    </row>
    <row r="2322" spans="1:20" ht="15" customHeight="1">
      <c r="A2322" s="20" t="s">
        <v>57</v>
      </c>
      <c r="B2322" s="20" t="s">
        <v>1105</v>
      </c>
      <c r="C2322" s="20">
        <v>2014</v>
      </c>
      <c r="D2322" s="20" t="s">
        <v>6</v>
      </c>
      <c r="E2322" s="18" t="s">
        <v>434</v>
      </c>
      <c r="F2322" s="20" t="s">
        <v>3</v>
      </c>
      <c r="G2322" s="18" t="s">
        <v>435</v>
      </c>
      <c r="H2322" s="18" t="s">
        <v>906</v>
      </c>
      <c r="I2322" s="20">
        <v>0.25</v>
      </c>
      <c r="J2322" s="21" t="s">
        <v>1221</v>
      </c>
      <c r="K2322" s="18" t="s">
        <v>3293</v>
      </c>
      <c r="L2322" s="18" t="s">
        <v>1164</v>
      </c>
      <c r="M2322" s="21">
        <v>0</v>
      </c>
      <c r="N2322" s="27"/>
      <c r="O2322" s="27"/>
      <c r="P2322" s="9" t="s">
        <v>17</v>
      </c>
      <c r="Q2322" s="9"/>
      <c r="T2322" s="24" t="str">
        <f t="shared" si="36"/>
        <v>SE2014CSR3</v>
      </c>
    </row>
    <row r="2323" spans="1:20" ht="15" customHeight="1">
      <c r="A2323" s="20" t="s">
        <v>57</v>
      </c>
      <c r="B2323" s="20" t="s">
        <v>1105</v>
      </c>
      <c r="C2323" s="20">
        <v>2014</v>
      </c>
      <c r="D2323" s="20" t="s">
        <v>6</v>
      </c>
      <c r="E2323" s="18" t="s">
        <v>434</v>
      </c>
      <c r="F2323" s="20" t="s">
        <v>3</v>
      </c>
      <c r="G2323" s="18" t="s">
        <v>435</v>
      </c>
      <c r="H2323" s="18" t="s">
        <v>906</v>
      </c>
      <c r="I2323" s="20">
        <v>0.25</v>
      </c>
      <c r="J2323" s="21" t="s">
        <v>1222</v>
      </c>
      <c r="K2323" s="18" t="s">
        <v>3294</v>
      </c>
      <c r="L2323" s="18" t="s">
        <v>906</v>
      </c>
      <c r="M2323" s="21">
        <v>0.25</v>
      </c>
      <c r="N2323" s="27"/>
      <c r="O2323" s="27"/>
      <c r="P2323" s="9" t="s">
        <v>17</v>
      </c>
      <c r="Q2323" s="9"/>
      <c r="T2323" s="24" t="str">
        <f t="shared" si="36"/>
        <v>SE2014CSR3</v>
      </c>
    </row>
    <row r="2324" spans="1:20" ht="15" customHeight="1">
      <c r="A2324" s="20" t="s">
        <v>57</v>
      </c>
      <c r="B2324" s="20" t="s">
        <v>1105</v>
      </c>
      <c r="C2324" s="20">
        <v>2014</v>
      </c>
      <c r="D2324" s="20" t="s">
        <v>6</v>
      </c>
      <c r="E2324" s="18" t="s">
        <v>434</v>
      </c>
      <c r="F2324" s="20" t="s">
        <v>3</v>
      </c>
      <c r="G2324" s="18" t="s">
        <v>435</v>
      </c>
      <c r="H2324" s="18" t="s">
        <v>906</v>
      </c>
      <c r="I2324" s="20">
        <v>0.25</v>
      </c>
      <c r="J2324" s="21" t="s">
        <v>1223</v>
      </c>
      <c r="K2324" s="18" t="s">
        <v>3295</v>
      </c>
      <c r="L2324" s="18" t="s">
        <v>906</v>
      </c>
      <c r="M2324" s="21">
        <v>0.25</v>
      </c>
      <c r="N2324" s="27"/>
      <c r="O2324" s="27"/>
      <c r="P2324" s="9" t="s">
        <v>17</v>
      </c>
      <c r="Q2324" s="9"/>
      <c r="T2324" s="24" t="str">
        <f t="shared" si="36"/>
        <v>SE2014CSR3</v>
      </c>
    </row>
    <row r="2325" spans="1:20" ht="15" customHeight="1">
      <c r="A2325" s="20" t="s">
        <v>57</v>
      </c>
      <c r="B2325" s="20" t="s">
        <v>1105</v>
      </c>
      <c r="C2325" s="20">
        <v>2014</v>
      </c>
      <c r="D2325" s="20" t="s">
        <v>7</v>
      </c>
      <c r="E2325" s="18" t="s">
        <v>436</v>
      </c>
      <c r="F2325" s="20" t="s">
        <v>2</v>
      </c>
      <c r="G2325" s="18" t="s">
        <v>437</v>
      </c>
      <c r="H2325" s="18" t="s">
        <v>1</v>
      </c>
      <c r="I2325" s="20">
        <v>0.5</v>
      </c>
      <c r="J2325" s="21" t="s">
        <v>1221</v>
      </c>
      <c r="K2325" s="18" t="s">
        <v>3296</v>
      </c>
      <c r="L2325" s="18" t="s">
        <v>906</v>
      </c>
      <c r="M2325" s="21">
        <v>0.25</v>
      </c>
      <c r="N2325" s="27"/>
      <c r="O2325" s="27"/>
      <c r="P2325" s="9" t="s">
        <v>17</v>
      </c>
      <c r="Q2325" s="9"/>
      <c r="T2325" s="24" t="str">
        <f t="shared" si="36"/>
        <v>SE2014CSR4</v>
      </c>
    </row>
    <row r="2326" spans="1:20" ht="15" customHeight="1">
      <c r="A2326" s="20" t="s">
        <v>57</v>
      </c>
      <c r="B2326" s="20" t="s">
        <v>1105</v>
      </c>
      <c r="C2326" s="20">
        <v>2014</v>
      </c>
      <c r="D2326" s="20" t="s">
        <v>7</v>
      </c>
      <c r="E2326" s="18" t="s">
        <v>436</v>
      </c>
      <c r="F2326" s="20" t="s">
        <v>2</v>
      </c>
      <c r="G2326" s="18" t="s">
        <v>437</v>
      </c>
      <c r="H2326" s="18" t="s">
        <v>1</v>
      </c>
      <c r="I2326" s="20">
        <v>0.5</v>
      </c>
      <c r="J2326" s="21" t="s">
        <v>1222</v>
      </c>
      <c r="K2326" s="18" t="s">
        <v>3297</v>
      </c>
      <c r="L2326" s="18" t="s">
        <v>1</v>
      </c>
      <c r="M2326" s="21">
        <v>0.5</v>
      </c>
      <c r="N2326" s="27"/>
      <c r="O2326" s="27"/>
      <c r="P2326" s="9" t="s">
        <v>17</v>
      </c>
      <c r="Q2326" s="9"/>
      <c r="T2326" s="24" t="str">
        <f t="shared" si="36"/>
        <v>SE2014CSR4</v>
      </c>
    </row>
    <row r="2327" spans="1:20" ht="15" customHeight="1">
      <c r="A2327" s="20" t="s">
        <v>57</v>
      </c>
      <c r="B2327" s="20" t="s">
        <v>1105</v>
      </c>
      <c r="C2327" s="20">
        <v>2014</v>
      </c>
      <c r="D2327" s="20" t="s">
        <v>7</v>
      </c>
      <c r="E2327" s="18" t="s">
        <v>436</v>
      </c>
      <c r="F2327" s="20" t="s">
        <v>2</v>
      </c>
      <c r="G2327" s="18" t="s">
        <v>437</v>
      </c>
      <c r="H2327" s="18" t="s">
        <v>1</v>
      </c>
      <c r="I2327" s="20">
        <v>0.5</v>
      </c>
      <c r="J2327" s="21" t="s">
        <v>1223</v>
      </c>
      <c r="K2327" s="18" t="s">
        <v>3298</v>
      </c>
      <c r="L2327" s="18" t="s">
        <v>1</v>
      </c>
      <c r="M2327" s="21">
        <v>0.5</v>
      </c>
      <c r="N2327" s="27"/>
      <c r="O2327" s="27"/>
      <c r="P2327" s="9" t="s">
        <v>17</v>
      </c>
      <c r="Q2327" s="9"/>
      <c r="T2327" s="24" t="str">
        <f t="shared" si="36"/>
        <v>SE2014CSR4</v>
      </c>
    </row>
    <row r="2328" spans="1:20" ht="15" customHeight="1">
      <c r="A2328" s="20" t="s">
        <v>57</v>
      </c>
      <c r="B2328" s="20" t="s">
        <v>1105</v>
      </c>
      <c r="C2328" s="20">
        <v>2014</v>
      </c>
      <c r="D2328" s="20" t="s">
        <v>7</v>
      </c>
      <c r="E2328" s="18" t="s">
        <v>436</v>
      </c>
      <c r="F2328" s="20" t="s">
        <v>2</v>
      </c>
      <c r="G2328" s="18" t="s">
        <v>437</v>
      </c>
      <c r="H2328" s="18" t="s">
        <v>1</v>
      </c>
      <c r="I2328" s="20">
        <v>0.5</v>
      </c>
      <c r="J2328" s="21" t="s">
        <v>1224</v>
      </c>
      <c r="K2328" s="18" t="s">
        <v>3299</v>
      </c>
      <c r="L2328" s="18" t="s">
        <v>906</v>
      </c>
      <c r="M2328" s="21">
        <v>0.25</v>
      </c>
      <c r="N2328" s="27"/>
      <c r="O2328" s="27"/>
      <c r="P2328" s="9" t="s">
        <v>17</v>
      </c>
      <c r="Q2328" s="9"/>
      <c r="T2328" s="24" t="str">
        <f t="shared" si="36"/>
        <v>SE2014CSR4</v>
      </c>
    </row>
    <row r="2329" spans="1:20" ht="15" customHeight="1">
      <c r="A2329" s="20" t="s">
        <v>57</v>
      </c>
      <c r="B2329" s="20" t="s">
        <v>1105</v>
      </c>
      <c r="C2329" s="20">
        <v>2015</v>
      </c>
      <c r="D2329" s="20" t="s">
        <v>4</v>
      </c>
      <c r="E2329" s="18" t="s">
        <v>1101</v>
      </c>
      <c r="F2329" s="20" t="s">
        <v>3</v>
      </c>
      <c r="G2329" s="18" t="s">
        <v>2208</v>
      </c>
      <c r="H2329" s="18" t="s">
        <v>906</v>
      </c>
      <c r="I2329" s="20">
        <v>0.25</v>
      </c>
      <c r="J2329" s="21" t="s">
        <v>1221</v>
      </c>
      <c r="K2329" s="18" t="s">
        <v>2020</v>
      </c>
      <c r="L2329" s="18" t="s">
        <v>907</v>
      </c>
      <c r="M2329" s="21">
        <v>0</v>
      </c>
      <c r="N2329" s="27"/>
      <c r="O2329" s="27"/>
      <c r="P2329" s="9" t="s">
        <v>17</v>
      </c>
      <c r="Q2329" s="9"/>
      <c r="T2329" s="24" t="str">
        <f t="shared" si="36"/>
        <v>SE2015CSR1</v>
      </c>
    </row>
    <row r="2330" spans="1:20" ht="15" customHeight="1">
      <c r="A2330" s="20" t="s">
        <v>57</v>
      </c>
      <c r="B2330" s="20" t="s">
        <v>1105</v>
      </c>
      <c r="C2330" s="20">
        <v>2015</v>
      </c>
      <c r="D2330" s="20" t="s">
        <v>4</v>
      </c>
      <c r="E2330" s="18" t="s">
        <v>1101</v>
      </c>
      <c r="F2330" s="20" t="s">
        <v>3</v>
      </c>
      <c r="G2330" s="18" t="s">
        <v>2208</v>
      </c>
      <c r="H2330" s="18" t="s">
        <v>906</v>
      </c>
      <c r="I2330" s="20">
        <v>0.25</v>
      </c>
      <c r="J2330" s="21" t="s">
        <v>1222</v>
      </c>
      <c r="K2330" s="18" t="s">
        <v>2024</v>
      </c>
      <c r="L2330" s="18" t="s">
        <v>1</v>
      </c>
      <c r="M2330" s="21">
        <v>0.5</v>
      </c>
      <c r="N2330" s="27"/>
      <c r="O2330" s="27"/>
      <c r="P2330" s="9" t="s">
        <v>17</v>
      </c>
      <c r="Q2330" s="9"/>
      <c r="T2330" s="24" t="str">
        <f t="shared" si="36"/>
        <v>SE2015CSR1</v>
      </c>
    </row>
    <row r="2331" spans="1:20" ht="15" customHeight="1">
      <c r="A2331" s="20" t="s">
        <v>57</v>
      </c>
      <c r="B2331" s="20" t="s">
        <v>1105</v>
      </c>
      <c r="C2331" s="20">
        <v>2015</v>
      </c>
      <c r="D2331" s="20" t="s">
        <v>4</v>
      </c>
      <c r="E2331" s="18" t="s">
        <v>1101</v>
      </c>
      <c r="F2331" s="20" t="s">
        <v>3</v>
      </c>
      <c r="G2331" s="18" t="s">
        <v>2208</v>
      </c>
      <c r="H2331" s="18" t="s">
        <v>906</v>
      </c>
      <c r="I2331" s="20">
        <v>0.25</v>
      </c>
      <c r="J2331" s="21" t="s">
        <v>1223</v>
      </c>
      <c r="K2331" s="18" t="s">
        <v>2219</v>
      </c>
      <c r="L2331" s="18" t="s">
        <v>906</v>
      </c>
      <c r="M2331" s="21">
        <v>0.25</v>
      </c>
      <c r="N2331" s="27"/>
      <c r="O2331" s="27"/>
      <c r="P2331" s="9" t="s">
        <v>17</v>
      </c>
      <c r="Q2331" s="9"/>
      <c r="T2331" s="24" t="str">
        <f t="shared" si="36"/>
        <v>SE2015CSR1</v>
      </c>
    </row>
    <row r="2332" spans="1:20" ht="15" customHeight="1">
      <c r="A2332" s="20" t="s">
        <v>57</v>
      </c>
      <c r="B2332" s="20" t="s">
        <v>1105</v>
      </c>
      <c r="C2332" s="20">
        <v>2015</v>
      </c>
      <c r="D2332" s="20" t="s">
        <v>4</v>
      </c>
      <c r="E2332" s="18" t="s">
        <v>1101</v>
      </c>
      <c r="F2332" s="20" t="s">
        <v>3</v>
      </c>
      <c r="G2332" s="18" t="s">
        <v>2208</v>
      </c>
      <c r="H2332" s="18" t="s">
        <v>906</v>
      </c>
      <c r="I2332" s="20">
        <v>0.25</v>
      </c>
      <c r="J2332" s="21" t="s">
        <v>1224</v>
      </c>
      <c r="K2332" s="18" t="s">
        <v>2021</v>
      </c>
      <c r="L2332" s="18" t="s">
        <v>906</v>
      </c>
      <c r="M2332" s="21">
        <v>0.25</v>
      </c>
      <c r="N2332" s="27"/>
      <c r="O2332" s="27"/>
      <c r="P2332" s="9" t="s">
        <v>17</v>
      </c>
      <c r="Q2332" s="9"/>
      <c r="T2332" s="24" t="str">
        <f t="shared" si="36"/>
        <v>SE2015CSR1</v>
      </c>
    </row>
    <row r="2333" spans="1:20" ht="15" customHeight="1">
      <c r="A2333" s="20" t="s">
        <v>57</v>
      </c>
      <c r="B2333" s="20" t="s">
        <v>1105</v>
      </c>
      <c r="C2333" s="20">
        <v>2015</v>
      </c>
      <c r="D2333" s="20" t="s">
        <v>4</v>
      </c>
      <c r="E2333" s="18" t="s">
        <v>1101</v>
      </c>
      <c r="F2333" s="20" t="s">
        <v>3</v>
      </c>
      <c r="G2333" s="18" t="s">
        <v>2208</v>
      </c>
      <c r="H2333" s="18" t="s">
        <v>906</v>
      </c>
      <c r="I2333" s="20">
        <v>0.25</v>
      </c>
      <c r="J2333" s="21" t="s">
        <v>1225</v>
      </c>
      <c r="K2333" s="18" t="s">
        <v>2022</v>
      </c>
      <c r="L2333" s="18" t="s">
        <v>1</v>
      </c>
      <c r="M2333" s="21">
        <v>0.5</v>
      </c>
      <c r="N2333" s="27"/>
      <c r="O2333" s="27"/>
      <c r="P2333" s="9" t="s">
        <v>17</v>
      </c>
      <c r="Q2333" s="9"/>
      <c r="T2333" s="24" t="str">
        <f t="shared" si="36"/>
        <v>SE2015CSR1</v>
      </c>
    </row>
    <row r="2334" spans="1:20" ht="15" customHeight="1">
      <c r="A2334" s="20" t="s">
        <v>57</v>
      </c>
      <c r="B2334" s="20" t="s">
        <v>1105</v>
      </c>
      <c r="C2334" s="20">
        <v>2015</v>
      </c>
      <c r="D2334" s="20" t="s">
        <v>4</v>
      </c>
      <c r="E2334" s="18" t="s">
        <v>1101</v>
      </c>
      <c r="F2334" s="20" t="s">
        <v>3</v>
      </c>
      <c r="G2334" s="18" t="s">
        <v>2208</v>
      </c>
      <c r="H2334" s="18" t="s">
        <v>906</v>
      </c>
      <c r="I2334" s="20">
        <v>0.25</v>
      </c>
      <c r="J2334" s="21" t="s">
        <v>1226</v>
      </c>
      <c r="K2334" s="18" t="s">
        <v>2023</v>
      </c>
      <c r="L2334" s="18" t="s">
        <v>907</v>
      </c>
      <c r="M2334" s="21">
        <v>0</v>
      </c>
      <c r="N2334" s="27"/>
      <c r="O2334" s="27"/>
      <c r="P2334" s="9" t="s">
        <v>17</v>
      </c>
      <c r="Q2334" s="9"/>
      <c r="T2334" s="24" t="str">
        <f t="shared" si="36"/>
        <v>SE2015CSR1</v>
      </c>
    </row>
    <row r="2335" spans="1:20" ht="15" customHeight="1">
      <c r="A2335" s="20" t="s">
        <v>57</v>
      </c>
      <c r="B2335" s="20" t="s">
        <v>1105</v>
      </c>
      <c r="C2335" s="20">
        <v>2016</v>
      </c>
      <c r="D2335" s="20" t="s">
        <v>4</v>
      </c>
      <c r="E2335" s="18" t="s">
        <v>2625</v>
      </c>
      <c r="F2335" s="20" t="s">
        <v>3</v>
      </c>
      <c r="G2335" s="18" t="s">
        <v>2626</v>
      </c>
      <c r="H2335" s="18" t="s">
        <v>906</v>
      </c>
      <c r="I2335" s="20">
        <v>0.25</v>
      </c>
      <c r="J2335" s="21" t="s">
        <v>1221</v>
      </c>
      <c r="K2335" s="18" t="s">
        <v>2020</v>
      </c>
      <c r="L2335" s="18" t="s">
        <v>907</v>
      </c>
      <c r="M2335" s="21">
        <v>0</v>
      </c>
      <c r="N2335" s="27"/>
      <c r="O2335" s="27"/>
      <c r="P2335" s="9" t="s">
        <v>17</v>
      </c>
      <c r="Q2335" s="9"/>
      <c r="T2335" s="24" t="str">
        <f t="shared" si="36"/>
        <v>SE2016CSR1</v>
      </c>
    </row>
    <row r="2336" spans="1:20" ht="15" customHeight="1">
      <c r="A2336" s="20" t="s">
        <v>57</v>
      </c>
      <c r="B2336" s="20" t="s">
        <v>1105</v>
      </c>
      <c r="C2336" s="20">
        <v>2016</v>
      </c>
      <c r="D2336" s="20" t="s">
        <v>4</v>
      </c>
      <c r="E2336" s="18" t="s">
        <v>2625</v>
      </c>
      <c r="F2336" s="20" t="s">
        <v>3</v>
      </c>
      <c r="G2336" s="18" t="s">
        <v>2626</v>
      </c>
      <c r="H2336" s="18" t="s">
        <v>906</v>
      </c>
      <c r="I2336" s="20">
        <v>0.25</v>
      </c>
      <c r="J2336" s="21" t="s">
        <v>1222</v>
      </c>
      <c r="K2336" s="18" t="s">
        <v>2627</v>
      </c>
      <c r="L2336" s="18" t="s">
        <v>906</v>
      </c>
      <c r="M2336" s="21">
        <v>0.25</v>
      </c>
      <c r="N2336" s="27"/>
      <c r="O2336" s="27"/>
      <c r="P2336" s="9" t="s">
        <v>17</v>
      </c>
      <c r="Q2336" s="9"/>
      <c r="T2336" s="24" t="str">
        <f t="shared" si="36"/>
        <v>SE2016CSR1</v>
      </c>
    </row>
    <row r="2337" spans="1:20" ht="15" customHeight="1">
      <c r="A2337" s="20" t="s">
        <v>57</v>
      </c>
      <c r="B2337" s="20" t="s">
        <v>1105</v>
      </c>
      <c r="C2337" s="20">
        <v>2016</v>
      </c>
      <c r="D2337" s="20" t="s">
        <v>4</v>
      </c>
      <c r="E2337" s="18" t="s">
        <v>2625</v>
      </c>
      <c r="F2337" s="20" t="s">
        <v>3</v>
      </c>
      <c r="G2337" s="18" t="s">
        <v>2626</v>
      </c>
      <c r="H2337" s="18" t="s">
        <v>906</v>
      </c>
      <c r="I2337" s="20">
        <v>0.25</v>
      </c>
      <c r="J2337" s="21" t="s">
        <v>1223</v>
      </c>
      <c r="K2337" s="18" t="s">
        <v>2628</v>
      </c>
      <c r="L2337" s="18" t="s">
        <v>1</v>
      </c>
      <c r="M2337" s="21">
        <v>0.5</v>
      </c>
      <c r="N2337" s="27"/>
      <c r="O2337" s="27"/>
      <c r="P2337" s="9" t="s">
        <v>17</v>
      </c>
      <c r="Q2337" s="9"/>
      <c r="T2337" s="24" t="str">
        <f t="shared" si="36"/>
        <v>SE2016CSR1</v>
      </c>
    </row>
    <row r="2338" spans="1:20" ht="15" customHeight="1">
      <c r="A2338" s="20" t="s">
        <v>57</v>
      </c>
      <c r="B2338" s="20" t="s">
        <v>1105</v>
      </c>
      <c r="C2338" s="20">
        <v>2017</v>
      </c>
      <c r="D2338" s="20" t="s">
        <v>4</v>
      </c>
      <c r="E2338" s="18" t="s">
        <v>2761</v>
      </c>
      <c r="F2338" s="20" t="s">
        <v>3</v>
      </c>
      <c r="G2338" s="18" t="s">
        <v>2762</v>
      </c>
      <c r="H2338" s="18" t="s">
        <v>906</v>
      </c>
      <c r="I2338" s="20">
        <v>0.25</v>
      </c>
      <c r="J2338" s="21" t="s">
        <v>1264</v>
      </c>
      <c r="K2338" s="18" t="s">
        <v>2763</v>
      </c>
      <c r="L2338" s="18" t="s">
        <v>907</v>
      </c>
      <c r="M2338" s="21">
        <v>0</v>
      </c>
      <c r="N2338" s="27"/>
      <c r="O2338" s="27"/>
      <c r="P2338" s="9" t="s">
        <v>17</v>
      </c>
      <c r="Q2338" s="9"/>
      <c r="T2338" s="24" t="str">
        <f t="shared" si="36"/>
        <v>SE2017CSR1</v>
      </c>
    </row>
    <row r="2339" spans="1:20" s="11" customFormat="1" ht="15" customHeight="1">
      <c r="A2339" s="20" t="s">
        <v>57</v>
      </c>
      <c r="B2339" s="20" t="s">
        <v>1105</v>
      </c>
      <c r="C2339" s="20">
        <v>2017</v>
      </c>
      <c r="D2339" s="20" t="s">
        <v>4</v>
      </c>
      <c r="E2339" s="18" t="s">
        <v>2761</v>
      </c>
      <c r="F2339" s="20" t="s">
        <v>3</v>
      </c>
      <c r="G2339" s="18" t="s">
        <v>2762</v>
      </c>
      <c r="H2339" s="18" t="s">
        <v>906</v>
      </c>
      <c r="I2339" s="20">
        <v>0.25</v>
      </c>
      <c r="J2339" s="21" t="s">
        <v>1260</v>
      </c>
      <c r="K2339" s="18" t="s">
        <v>2764</v>
      </c>
      <c r="L2339" s="18" t="s">
        <v>1174</v>
      </c>
      <c r="M2339" s="21">
        <v>0.75</v>
      </c>
      <c r="N2339" s="27"/>
      <c r="O2339" s="27"/>
      <c r="P2339" s="9" t="s">
        <v>17</v>
      </c>
      <c r="T2339" s="24" t="str">
        <f t="shared" si="36"/>
        <v>SE2017CSR1</v>
      </c>
    </row>
    <row r="2340" spans="1:20" s="11" customFormat="1" ht="15" customHeight="1">
      <c r="A2340" s="20" t="s">
        <v>57</v>
      </c>
      <c r="B2340" s="20" t="s">
        <v>1105</v>
      </c>
      <c r="C2340" s="20">
        <v>2017</v>
      </c>
      <c r="D2340" s="20" t="s">
        <v>4</v>
      </c>
      <c r="E2340" s="18" t="s">
        <v>2761</v>
      </c>
      <c r="F2340" s="20" t="s">
        <v>3</v>
      </c>
      <c r="G2340" s="18" t="s">
        <v>2762</v>
      </c>
      <c r="H2340" s="18" t="s">
        <v>906</v>
      </c>
      <c r="I2340" s="20">
        <v>0.25</v>
      </c>
      <c r="J2340" s="21" t="s">
        <v>1261</v>
      </c>
      <c r="K2340" s="18" t="s">
        <v>2765</v>
      </c>
      <c r="L2340" s="18" t="s">
        <v>1</v>
      </c>
      <c r="M2340" s="21">
        <v>0.5</v>
      </c>
      <c r="N2340" s="27"/>
      <c r="O2340" s="27"/>
      <c r="P2340" s="9" t="s">
        <v>17</v>
      </c>
      <c r="T2340" s="24" t="str">
        <f t="shared" si="36"/>
        <v>SE2017CSR1</v>
      </c>
    </row>
    <row r="2341" spans="1:20" s="11" customFormat="1" ht="15" customHeight="1">
      <c r="A2341" s="20" t="s">
        <v>57</v>
      </c>
      <c r="B2341" s="20" t="s">
        <v>1105</v>
      </c>
      <c r="C2341" s="20">
        <v>2018</v>
      </c>
      <c r="D2341" s="20" t="s">
        <v>4</v>
      </c>
      <c r="E2341" s="18" t="s">
        <v>3512</v>
      </c>
      <c r="F2341" s="20" t="s">
        <v>3</v>
      </c>
      <c r="G2341" s="18" t="s">
        <v>3781</v>
      </c>
      <c r="H2341" s="18" t="s">
        <v>906</v>
      </c>
      <c r="I2341" s="20">
        <v>0.25</v>
      </c>
      <c r="J2341" s="21" t="s">
        <v>1264</v>
      </c>
      <c r="K2341" s="18" t="s">
        <v>3782</v>
      </c>
      <c r="L2341" s="18" t="s">
        <v>907</v>
      </c>
      <c r="M2341" s="20">
        <v>0</v>
      </c>
      <c r="N2341" s="27"/>
      <c r="O2341" s="27"/>
      <c r="P2341" s="9" t="s">
        <v>17</v>
      </c>
      <c r="T2341" s="24" t="str">
        <f t="shared" si="36"/>
        <v>SE2018CSR1</v>
      </c>
    </row>
    <row r="2342" spans="1:20" s="11" customFormat="1" ht="15" customHeight="1">
      <c r="A2342" s="20" t="s">
        <v>57</v>
      </c>
      <c r="B2342" s="20" t="s">
        <v>1105</v>
      </c>
      <c r="C2342" s="20">
        <v>2018</v>
      </c>
      <c r="D2342" s="20" t="s">
        <v>4</v>
      </c>
      <c r="E2342" s="18" t="s">
        <v>3512</v>
      </c>
      <c r="F2342" s="20" t="s">
        <v>3</v>
      </c>
      <c r="G2342" s="18" t="s">
        <v>3781</v>
      </c>
      <c r="H2342" s="18" t="s">
        <v>906</v>
      </c>
      <c r="I2342" s="20">
        <v>0.25</v>
      </c>
      <c r="J2342" s="21" t="s">
        <v>1260</v>
      </c>
      <c r="K2342" s="18" t="s">
        <v>3783</v>
      </c>
      <c r="L2342" s="18" t="s">
        <v>1</v>
      </c>
      <c r="M2342" s="21">
        <v>0.5</v>
      </c>
      <c r="N2342" s="27"/>
      <c r="O2342" s="27"/>
      <c r="P2342" s="9" t="s">
        <v>17</v>
      </c>
      <c r="T2342" s="24" t="str">
        <f t="shared" si="36"/>
        <v>SE2018CSR1</v>
      </c>
    </row>
    <row r="2343" spans="1:20" s="11" customFormat="1" ht="15" customHeight="1">
      <c r="A2343" s="21" t="s">
        <v>57</v>
      </c>
      <c r="B2343" s="21" t="s">
        <v>1105</v>
      </c>
      <c r="C2343" s="21">
        <v>2018</v>
      </c>
      <c r="D2343" s="21" t="s">
        <v>4</v>
      </c>
      <c r="E2343" s="82" t="s">
        <v>3512</v>
      </c>
      <c r="F2343" s="21" t="s">
        <v>3</v>
      </c>
      <c r="G2343" s="82" t="s">
        <v>3781</v>
      </c>
      <c r="H2343" s="82" t="s">
        <v>906</v>
      </c>
      <c r="I2343" s="21">
        <v>0.25</v>
      </c>
      <c r="J2343" s="21" t="s">
        <v>1261</v>
      </c>
      <c r="K2343" s="82" t="s">
        <v>3784</v>
      </c>
      <c r="L2343" s="82" t="s">
        <v>906</v>
      </c>
      <c r="M2343" s="21">
        <v>0.25</v>
      </c>
      <c r="N2343" s="27"/>
      <c r="O2343" s="27"/>
      <c r="P2343" s="9" t="s">
        <v>17</v>
      </c>
      <c r="T2343" s="24" t="str">
        <f t="shared" si="36"/>
        <v>SE2018CSR1</v>
      </c>
    </row>
    <row r="2344" spans="1:20" s="11" customFormat="1" ht="15" customHeight="1">
      <c r="A2344" s="21" t="s">
        <v>57</v>
      </c>
      <c r="B2344" s="21" t="s">
        <v>1105</v>
      </c>
      <c r="C2344" s="21">
        <v>2019</v>
      </c>
      <c r="D2344" s="21" t="s">
        <v>4</v>
      </c>
      <c r="E2344" s="82" t="s">
        <v>3985</v>
      </c>
      <c r="F2344" s="21" t="s">
        <v>3</v>
      </c>
      <c r="G2344" s="82" t="s">
        <v>4430</v>
      </c>
      <c r="H2344" s="82" t="s">
        <v>906</v>
      </c>
      <c r="I2344" s="21">
        <v>0.25</v>
      </c>
      <c r="J2344" s="21" t="s">
        <v>1264</v>
      </c>
      <c r="K2344" s="82" t="s">
        <v>4427</v>
      </c>
      <c r="L2344" s="82" t="s">
        <v>907</v>
      </c>
      <c r="M2344" s="21">
        <v>0</v>
      </c>
      <c r="N2344" s="27"/>
      <c r="O2344" s="27"/>
      <c r="P2344" s="9" t="s">
        <v>17</v>
      </c>
      <c r="T2344" s="24" t="str">
        <f t="shared" si="36"/>
        <v>SE2019CSR1</v>
      </c>
    </row>
    <row r="2345" spans="1:20" s="11" customFormat="1" ht="15" customHeight="1">
      <c r="A2345" s="21" t="s">
        <v>57</v>
      </c>
      <c r="B2345" s="21" t="s">
        <v>1105</v>
      </c>
      <c r="C2345" s="21">
        <v>2019</v>
      </c>
      <c r="D2345" s="21" t="s">
        <v>4</v>
      </c>
      <c r="E2345" s="82" t="s">
        <v>3985</v>
      </c>
      <c r="F2345" s="21" t="s">
        <v>3</v>
      </c>
      <c r="G2345" s="82" t="s">
        <v>4430</v>
      </c>
      <c r="H2345" s="82" t="s">
        <v>906</v>
      </c>
      <c r="I2345" s="21">
        <v>0.25</v>
      </c>
      <c r="J2345" s="21" t="s">
        <v>1260</v>
      </c>
      <c r="K2345" s="82" t="s">
        <v>4428</v>
      </c>
      <c r="L2345" s="82" t="s">
        <v>906</v>
      </c>
      <c r="M2345" s="21">
        <v>0.25</v>
      </c>
      <c r="N2345" s="27"/>
      <c r="O2345" s="27"/>
      <c r="P2345" s="9"/>
      <c r="T2345" s="24" t="str">
        <f t="shared" si="36"/>
        <v>SE2019CSR1</v>
      </c>
    </row>
    <row r="2346" spans="1:20" s="11" customFormat="1" ht="15" customHeight="1">
      <c r="A2346" s="21" t="s">
        <v>57</v>
      </c>
      <c r="B2346" s="21" t="s">
        <v>1105</v>
      </c>
      <c r="C2346" s="21">
        <v>2019</v>
      </c>
      <c r="D2346" s="21" t="s">
        <v>4</v>
      </c>
      <c r="E2346" s="82" t="s">
        <v>3985</v>
      </c>
      <c r="F2346" s="21" t="s">
        <v>3</v>
      </c>
      <c r="G2346" s="82" t="s">
        <v>4430</v>
      </c>
      <c r="H2346" s="82" t="s">
        <v>906</v>
      </c>
      <c r="I2346" s="21">
        <v>0.25</v>
      </c>
      <c r="J2346" s="21" t="s">
        <v>1261</v>
      </c>
      <c r="K2346" s="82" t="s">
        <v>4429</v>
      </c>
      <c r="L2346" s="82" t="s">
        <v>907</v>
      </c>
      <c r="M2346" s="21">
        <v>0</v>
      </c>
      <c r="N2346" s="27"/>
      <c r="O2346" s="27"/>
      <c r="P2346" s="9"/>
      <c r="T2346" s="24" t="str">
        <f t="shared" si="36"/>
        <v>SE2019CSR1</v>
      </c>
    </row>
    <row r="2347" spans="1:20" s="11" customFormat="1" ht="15" customHeight="1">
      <c r="A2347" s="21" t="s">
        <v>57</v>
      </c>
      <c r="B2347" s="21" t="s">
        <v>1105</v>
      </c>
      <c r="C2347" s="21">
        <v>2019</v>
      </c>
      <c r="D2347" s="21" t="s">
        <v>5</v>
      </c>
      <c r="E2347" s="82" t="s">
        <v>3986</v>
      </c>
      <c r="F2347" s="21" t="s">
        <v>2</v>
      </c>
      <c r="G2347" s="82" t="s">
        <v>4434</v>
      </c>
      <c r="H2347" s="82" t="s">
        <v>1</v>
      </c>
      <c r="I2347" s="21">
        <v>0.5</v>
      </c>
      <c r="J2347" s="21" t="s">
        <v>1264</v>
      </c>
      <c r="K2347" s="82" t="s">
        <v>4431</v>
      </c>
      <c r="L2347" s="82" t="s">
        <v>1</v>
      </c>
      <c r="M2347" s="21">
        <v>0.5</v>
      </c>
      <c r="N2347" s="27"/>
      <c r="O2347" s="27"/>
      <c r="P2347" s="9"/>
      <c r="T2347" s="24" t="str">
        <f t="shared" si="36"/>
        <v>SE2019CSR2</v>
      </c>
    </row>
    <row r="2348" spans="1:20" s="11" customFormat="1" ht="15" customHeight="1">
      <c r="A2348" s="21" t="s">
        <v>57</v>
      </c>
      <c r="B2348" s="21" t="s">
        <v>1105</v>
      </c>
      <c r="C2348" s="21">
        <v>2019</v>
      </c>
      <c r="D2348" s="21" t="s">
        <v>5</v>
      </c>
      <c r="E2348" s="82" t="s">
        <v>3986</v>
      </c>
      <c r="F2348" s="21" t="s">
        <v>2</v>
      </c>
      <c r="G2348" s="82" t="s">
        <v>4434</v>
      </c>
      <c r="H2348" s="82" t="s">
        <v>1</v>
      </c>
      <c r="I2348" s="21">
        <v>0.5</v>
      </c>
      <c r="J2348" s="21" t="s">
        <v>1260</v>
      </c>
      <c r="K2348" s="82" t="s">
        <v>4432</v>
      </c>
      <c r="L2348" s="82" t="s">
        <v>1174</v>
      </c>
      <c r="M2348" s="21">
        <v>0.75</v>
      </c>
      <c r="N2348" s="27"/>
      <c r="O2348" s="27"/>
      <c r="P2348" s="9"/>
      <c r="T2348" s="24" t="str">
        <f t="shared" si="36"/>
        <v>SE2019CSR2</v>
      </c>
    </row>
    <row r="2349" spans="1:20" s="11" customFormat="1" ht="15" customHeight="1">
      <c r="A2349" s="21" t="s">
        <v>57</v>
      </c>
      <c r="B2349" s="21" t="s">
        <v>1105</v>
      </c>
      <c r="C2349" s="21">
        <v>2019</v>
      </c>
      <c r="D2349" s="21" t="s">
        <v>5</v>
      </c>
      <c r="E2349" s="82" t="s">
        <v>3986</v>
      </c>
      <c r="F2349" s="21" t="s">
        <v>2</v>
      </c>
      <c r="G2349" s="82" t="s">
        <v>4434</v>
      </c>
      <c r="H2349" s="82" t="s">
        <v>1</v>
      </c>
      <c r="I2349" s="21">
        <v>0.5</v>
      </c>
      <c r="J2349" s="21" t="s">
        <v>1261</v>
      </c>
      <c r="K2349" s="82" t="s">
        <v>4433</v>
      </c>
      <c r="L2349" s="82" t="s">
        <v>1</v>
      </c>
      <c r="M2349" s="21">
        <v>0.5</v>
      </c>
      <c r="N2349" s="27"/>
      <c r="O2349" s="27"/>
      <c r="P2349" s="9"/>
      <c r="T2349" s="24" t="str">
        <f t="shared" si="36"/>
        <v>SE2019CSR2</v>
      </c>
    </row>
    <row r="2350" spans="1:20" s="11" customFormat="1" ht="15" customHeight="1">
      <c r="A2350" s="21" t="s">
        <v>57</v>
      </c>
      <c r="B2350" s="21" t="s">
        <v>1105</v>
      </c>
      <c r="C2350" s="21">
        <v>2019</v>
      </c>
      <c r="D2350" s="21" t="s">
        <v>6</v>
      </c>
      <c r="E2350" s="82" t="s">
        <v>3907</v>
      </c>
      <c r="F2350" s="21" t="s">
        <v>2</v>
      </c>
      <c r="G2350" s="82" t="s">
        <v>4435</v>
      </c>
      <c r="H2350" s="82" t="s">
        <v>1</v>
      </c>
      <c r="I2350" s="21">
        <v>0.5</v>
      </c>
      <c r="J2350" s="21" t="s">
        <v>1264</v>
      </c>
      <c r="K2350" s="82" t="s">
        <v>4436</v>
      </c>
      <c r="L2350" s="82" t="s">
        <v>1</v>
      </c>
      <c r="M2350" s="21">
        <v>0.5</v>
      </c>
      <c r="N2350" s="27"/>
      <c r="O2350" s="27"/>
      <c r="P2350" s="9"/>
      <c r="T2350" s="24" t="str">
        <f t="shared" si="36"/>
        <v>SE2019CSR3</v>
      </c>
    </row>
    <row r="2351" spans="1:20" s="11" customFormat="1" ht="15" customHeight="1">
      <c r="A2351" s="88" t="s">
        <v>57</v>
      </c>
      <c r="B2351" s="88" t="s">
        <v>1105</v>
      </c>
      <c r="C2351" s="88">
        <v>2020</v>
      </c>
      <c r="D2351" s="88" t="s">
        <v>4</v>
      </c>
      <c r="E2351" s="89" t="s">
        <v>4539</v>
      </c>
      <c r="F2351" s="88" t="s">
        <v>11</v>
      </c>
      <c r="G2351" s="89"/>
      <c r="H2351" s="89"/>
      <c r="I2351" s="88"/>
      <c r="J2351" s="88"/>
      <c r="K2351" s="89"/>
      <c r="L2351" s="89"/>
      <c r="M2351" s="88"/>
      <c r="N2351" s="27"/>
      <c r="O2351" s="27"/>
      <c r="P2351" s="9"/>
      <c r="T2351" s="24" t="str">
        <f t="shared" si="36"/>
        <v>SE2020CSR1</v>
      </c>
    </row>
    <row r="2352" spans="1:20" s="11" customFormat="1" ht="15" customHeight="1">
      <c r="A2352" s="88" t="s">
        <v>57</v>
      </c>
      <c r="B2352" s="88" t="s">
        <v>1105</v>
      </c>
      <c r="C2352" s="88">
        <v>2020</v>
      </c>
      <c r="D2352" s="88" t="s">
        <v>5</v>
      </c>
      <c r="E2352" s="89" t="s">
        <v>4540</v>
      </c>
      <c r="F2352" s="88" t="s">
        <v>2</v>
      </c>
      <c r="G2352" s="89"/>
      <c r="H2352" s="89"/>
      <c r="I2352" s="88"/>
      <c r="J2352" s="88"/>
      <c r="K2352" s="89"/>
      <c r="L2352" s="89"/>
      <c r="M2352" s="88"/>
      <c r="N2352" s="27"/>
      <c r="O2352" s="27"/>
      <c r="P2352" s="9"/>
      <c r="T2352" s="24" t="str">
        <f t="shared" si="36"/>
        <v>SE2020CSR2</v>
      </c>
    </row>
    <row r="2353" spans="1:20" s="11" customFormat="1" ht="15" customHeight="1">
      <c r="A2353" s="88" t="s">
        <v>57</v>
      </c>
      <c r="B2353" s="88" t="s">
        <v>1105</v>
      </c>
      <c r="C2353" s="88">
        <v>2020</v>
      </c>
      <c r="D2353" s="88" t="s">
        <v>6</v>
      </c>
      <c r="E2353" s="89" t="s">
        <v>4541</v>
      </c>
      <c r="F2353" s="88" t="s">
        <v>2</v>
      </c>
      <c r="G2353" s="89"/>
      <c r="H2353" s="89"/>
      <c r="I2353" s="88"/>
      <c r="J2353" s="88"/>
      <c r="K2353" s="89"/>
      <c r="L2353" s="89"/>
      <c r="M2353" s="88"/>
      <c r="N2353" s="27"/>
      <c r="O2353" s="27"/>
      <c r="P2353" s="9"/>
      <c r="T2353" s="24" t="str">
        <f t="shared" si="36"/>
        <v>SE2020CSR3</v>
      </c>
    </row>
    <row r="2354" spans="1:20" s="11" customFormat="1" ht="15" customHeight="1">
      <c r="A2354" s="20" t="s">
        <v>54</v>
      </c>
      <c r="B2354" s="20" t="s">
        <v>34</v>
      </c>
      <c r="C2354" s="20">
        <v>2011</v>
      </c>
      <c r="D2354" s="20" t="s">
        <v>4</v>
      </c>
      <c r="E2354" s="18" t="s">
        <v>854</v>
      </c>
      <c r="F2354" s="20" t="s">
        <v>3</v>
      </c>
      <c r="G2354" s="18" t="s">
        <v>3878</v>
      </c>
      <c r="H2354" s="18" t="s">
        <v>904</v>
      </c>
      <c r="I2354" s="20" t="s">
        <v>2119</v>
      </c>
      <c r="J2354" s="21" t="s">
        <v>1221</v>
      </c>
      <c r="K2354" s="18" t="s">
        <v>855</v>
      </c>
      <c r="L2354" s="18" t="s">
        <v>2118</v>
      </c>
      <c r="M2354" s="21" t="s">
        <v>2119</v>
      </c>
      <c r="N2354" s="27"/>
      <c r="O2354" s="27"/>
      <c r="P2354" s="9" t="s">
        <v>17</v>
      </c>
      <c r="T2354" s="24" t="str">
        <f t="shared" si="36"/>
        <v>SI2011CSR1</v>
      </c>
    </row>
    <row r="2355" spans="1:20" s="11" customFormat="1" ht="15" customHeight="1">
      <c r="A2355" s="20" t="s">
        <v>54</v>
      </c>
      <c r="B2355" s="20" t="s">
        <v>34</v>
      </c>
      <c r="C2355" s="20">
        <v>2011</v>
      </c>
      <c r="D2355" s="20" t="s">
        <v>5</v>
      </c>
      <c r="E2355" s="18" t="s">
        <v>856</v>
      </c>
      <c r="F2355" s="20" t="s">
        <v>3</v>
      </c>
      <c r="G2355" s="18" t="s">
        <v>857</v>
      </c>
      <c r="H2355" s="18" t="s">
        <v>907</v>
      </c>
      <c r="I2355" s="20" t="s">
        <v>2119</v>
      </c>
      <c r="J2355" s="21" t="s">
        <v>1221</v>
      </c>
      <c r="K2355" s="18" t="s">
        <v>857</v>
      </c>
      <c r="L2355" s="18" t="s">
        <v>2118</v>
      </c>
      <c r="M2355" s="21" t="s">
        <v>2119</v>
      </c>
      <c r="N2355" s="27"/>
      <c r="O2355" s="27"/>
      <c r="P2355" s="9" t="s">
        <v>17</v>
      </c>
      <c r="T2355" s="24" t="str">
        <f t="shared" si="36"/>
        <v>SI2011CSR2</v>
      </c>
    </row>
    <row r="2356" spans="1:20" s="11" customFormat="1" ht="15" customHeight="1">
      <c r="A2356" s="20" t="s">
        <v>54</v>
      </c>
      <c r="B2356" s="20" t="s">
        <v>34</v>
      </c>
      <c r="C2356" s="20">
        <v>2011</v>
      </c>
      <c r="D2356" s="20" t="s">
        <v>6</v>
      </c>
      <c r="E2356" s="18" t="s">
        <v>3380</v>
      </c>
      <c r="F2356" s="20" t="s">
        <v>3</v>
      </c>
      <c r="G2356" s="18" t="s">
        <v>858</v>
      </c>
      <c r="H2356" s="18" t="s">
        <v>907</v>
      </c>
      <c r="I2356" s="20" t="s">
        <v>2119</v>
      </c>
      <c r="J2356" s="21" t="s">
        <v>1221</v>
      </c>
      <c r="K2356" s="18" t="s">
        <v>858</v>
      </c>
      <c r="L2356" s="18" t="s">
        <v>2118</v>
      </c>
      <c r="M2356" s="21" t="s">
        <v>2119</v>
      </c>
      <c r="N2356" s="27"/>
      <c r="O2356" s="27"/>
      <c r="P2356" s="9" t="s">
        <v>17</v>
      </c>
      <c r="T2356" s="24" t="str">
        <f t="shared" si="36"/>
        <v>SI2011CSR3</v>
      </c>
    </row>
    <row r="2357" spans="1:20" s="11" customFormat="1" ht="15" customHeight="1">
      <c r="A2357" s="20" t="s">
        <v>54</v>
      </c>
      <c r="B2357" s="20" t="s">
        <v>34</v>
      </c>
      <c r="C2357" s="20">
        <v>2011</v>
      </c>
      <c r="D2357" s="20" t="s">
        <v>7</v>
      </c>
      <c r="E2357" s="18" t="s">
        <v>859</v>
      </c>
      <c r="F2357" s="20" t="s">
        <v>3</v>
      </c>
      <c r="G2357" s="18" t="s">
        <v>860</v>
      </c>
      <c r="H2357" s="18" t="s">
        <v>907</v>
      </c>
      <c r="I2357" s="20" t="s">
        <v>2119</v>
      </c>
      <c r="J2357" s="21" t="s">
        <v>1221</v>
      </c>
      <c r="K2357" s="18" t="s">
        <v>860</v>
      </c>
      <c r="L2357" s="18" t="s">
        <v>2118</v>
      </c>
      <c r="M2357" s="21" t="s">
        <v>2119</v>
      </c>
      <c r="N2357" s="27"/>
      <c r="O2357" s="27"/>
      <c r="P2357" s="9" t="s">
        <v>17</v>
      </c>
      <c r="T2357" s="24" t="str">
        <f t="shared" si="36"/>
        <v>SI2011CSR4</v>
      </c>
    </row>
    <row r="2358" spans="1:20" s="11" customFormat="1" ht="15" customHeight="1">
      <c r="A2358" s="20" t="s">
        <v>54</v>
      </c>
      <c r="B2358" s="20" t="s">
        <v>34</v>
      </c>
      <c r="C2358" s="20">
        <v>2011</v>
      </c>
      <c r="D2358" s="20" t="s">
        <v>8</v>
      </c>
      <c r="E2358" s="18" t="s">
        <v>861</v>
      </c>
      <c r="F2358" s="20" t="s">
        <v>3</v>
      </c>
      <c r="G2358" s="18" t="s">
        <v>862</v>
      </c>
      <c r="H2358" s="18" t="s">
        <v>907</v>
      </c>
      <c r="I2358" s="20" t="s">
        <v>2119</v>
      </c>
      <c r="J2358" s="21" t="s">
        <v>1221</v>
      </c>
      <c r="K2358" s="18" t="s">
        <v>862</v>
      </c>
      <c r="L2358" s="18" t="s">
        <v>2118</v>
      </c>
      <c r="M2358" s="21" t="s">
        <v>2119</v>
      </c>
      <c r="N2358" s="27"/>
      <c r="O2358" s="27"/>
      <c r="P2358" s="9" t="s">
        <v>17</v>
      </c>
      <c r="T2358" s="24" t="str">
        <f t="shared" si="36"/>
        <v>SI2011CSR5</v>
      </c>
    </row>
    <row r="2359" spans="1:20" s="11" customFormat="1" ht="15" customHeight="1">
      <c r="A2359" s="20" t="s">
        <v>54</v>
      </c>
      <c r="B2359" s="20" t="s">
        <v>34</v>
      </c>
      <c r="C2359" s="20">
        <v>2011</v>
      </c>
      <c r="D2359" s="20" t="s">
        <v>9</v>
      </c>
      <c r="E2359" s="18" t="s">
        <v>863</v>
      </c>
      <c r="F2359" s="20" t="s">
        <v>3</v>
      </c>
      <c r="G2359" s="18" t="s">
        <v>864</v>
      </c>
      <c r="H2359" s="18" t="s">
        <v>907</v>
      </c>
      <c r="I2359" s="20" t="s">
        <v>2119</v>
      </c>
      <c r="J2359" s="21" t="s">
        <v>1221</v>
      </c>
      <c r="K2359" s="18" t="s">
        <v>864</v>
      </c>
      <c r="L2359" s="18" t="s">
        <v>2118</v>
      </c>
      <c r="M2359" s="21" t="s">
        <v>2119</v>
      </c>
      <c r="N2359" s="27"/>
      <c r="O2359" s="27"/>
      <c r="P2359" s="9" t="s">
        <v>17</v>
      </c>
      <c r="T2359" s="24" t="str">
        <f t="shared" si="36"/>
        <v>SI2011CSR6</v>
      </c>
    </row>
    <row r="2360" spans="1:20" s="11" customFormat="1" ht="15" customHeight="1">
      <c r="A2360" s="20" t="s">
        <v>54</v>
      </c>
      <c r="B2360" s="20" t="s">
        <v>34</v>
      </c>
      <c r="C2360" s="20">
        <v>2012</v>
      </c>
      <c r="D2360" s="20" t="s">
        <v>4</v>
      </c>
      <c r="E2360" s="18" t="s">
        <v>152</v>
      </c>
      <c r="F2360" s="20" t="s">
        <v>11</v>
      </c>
      <c r="G2360" s="18" t="s">
        <v>3867</v>
      </c>
      <c r="H2360" s="18" t="s">
        <v>904</v>
      </c>
      <c r="I2360" s="20">
        <v>0.5</v>
      </c>
      <c r="J2360" s="21" t="s">
        <v>1221</v>
      </c>
      <c r="K2360" s="18" t="s">
        <v>975</v>
      </c>
      <c r="L2360" s="18" t="s">
        <v>904</v>
      </c>
      <c r="M2360" s="21">
        <v>0.5</v>
      </c>
      <c r="N2360" s="27"/>
      <c r="O2360" s="27"/>
      <c r="P2360" s="9" t="s">
        <v>17</v>
      </c>
      <c r="T2360" s="24" t="str">
        <f t="shared" si="36"/>
        <v>SI2012CSR1</v>
      </c>
    </row>
    <row r="2361" spans="1:20" s="11" customFormat="1" ht="15" customHeight="1">
      <c r="A2361" s="20" t="s">
        <v>54</v>
      </c>
      <c r="B2361" s="20" t="s">
        <v>34</v>
      </c>
      <c r="C2361" s="20">
        <v>2012</v>
      </c>
      <c r="D2361" s="20" t="s">
        <v>5</v>
      </c>
      <c r="E2361" s="18" t="s">
        <v>153</v>
      </c>
      <c r="F2361" s="20" t="s">
        <v>2</v>
      </c>
      <c r="G2361" s="18" t="s">
        <v>976</v>
      </c>
      <c r="H2361" s="18" t="s">
        <v>904</v>
      </c>
      <c r="I2361" s="20">
        <v>0.5</v>
      </c>
      <c r="J2361" s="21" t="s">
        <v>1221</v>
      </c>
      <c r="K2361" s="18" t="s">
        <v>976</v>
      </c>
      <c r="L2361" s="18" t="s">
        <v>904</v>
      </c>
      <c r="M2361" s="21">
        <v>0.5</v>
      </c>
      <c r="N2361" s="27"/>
      <c r="O2361" s="27"/>
      <c r="P2361" s="9" t="s">
        <v>17</v>
      </c>
      <c r="T2361" s="24" t="str">
        <f t="shared" si="36"/>
        <v>SI2012CSR2</v>
      </c>
    </row>
    <row r="2362" spans="1:20" s="11" customFormat="1" ht="15" customHeight="1">
      <c r="A2362" s="20" t="s">
        <v>54</v>
      </c>
      <c r="B2362" s="20" t="s">
        <v>34</v>
      </c>
      <c r="C2362" s="20">
        <v>2012</v>
      </c>
      <c r="D2362" s="20" t="s">
        <v>6</v>
      </c>
      <c r="E2362" s="18" t="s">
        <v>154</v>
      </c>
      <c r="F2362" s="20" t="s">
        <v>3</v>
      </c>
      <c r="G2362" s="18" t="s">
        <v>977</v>
      </c>
      <c r="H2362" s="18" t="s">
        <v>904</v>
      </c>
      <c r="I2362" s="20">
        <v>0.5</v>
      </c>
      <c r="J2362" s="21" t="s">
        <v>1221</v>
      </c>
      <c r="K2362" s="18" t="s">
        <v>977</v>
      </c>
      <c r="L2362" s="18" t="s">
        <v>904</v>
      </c>
      <c r="M2362" s="21">
        <v>0.5</v>
      </c>
      <c r="N2362" s="27"/>
      <c r="O2362" s="27"/>
      <c r="P2362" s="9" t="s">
        <v>17</v>
      </c>
      <c r="T2362" s="24" t="str">
        <f t="shared" si="36"/>
        <v>SI2012CSR3</v>
      </c>
    </row>
    <row r="2363" spans="1:20" s="11" customFormat="1" ht="15" customHeight="1">
      <c r="A2363" s="20" t="s">
        <v>54</v>
      </c>
      <c r="B2363" s="20" t="s">
        <v>34</v>
      </c>
      <c r="C2363" s="20">
        <v>2012</v>
      </c>
      <c r="D2363" s="20" t="s">
        <v>7</v>
      </c>
      <c r="E2363" s="18" t="s">
        <v>155</v>
      </c>
      <c r="F2363" s="20" t="s">
        <v>2</v>
      </c>
      <c r="G2363" s="18" t="s">
        <v>978</v>
      </c>
      <c r="H2363" s="18" t="s">
        <v>904</v>
      </c>
      <c r="I2363" s="20">
        <v>0.5</v>
      </c>
      <c r="J2363" s="21" t="s">
        <v>1221</v>
      </c>
      <c r="K2363" s="18" t="s">
        <v>978</v>
      </c>
      <c r="L2363" s="18" t="s">
        <v>904</v>
      </c>
      <c r="M2363" s="21">
        <v>0.5</v>
      </c>
      <c r="N2363" s="27"/>
      <c r="O2363" s="27"/>
      <c r="P2363" s="9" t="s">
        <v>17</v>
      </c>
      <c r="T2363" s="24" t="str">
        <f t="shared" si="36"/>
        <v>SI2012CSR4</v>
      </c>
    </row>
    <row r="2364" spans="1:20" s="11" customFormat="1" ht="15" customHeight="1">
      <c r="A2364" s="20" t="s">
        <v>54</v>
      </c>
      <c r="B2364" s="20" t="s">
        <v>34</v>
      </c>
      <c r="C2364" s="20">
        <v>2012</v>
      </c>
      <c r="D2364" s="20" t="s">
        <v>8</v>
      </c>
      <c r="E2364" s="18" t="s">
        <v>156</v>
      </c>
      <c r="F2364" s="20" t="s">
        <v>2</v>
      </c>
      <c r="G2364" s="18" t="s">
        <v>979</v>
      </c>
      <c r="H2364" s="18" t="s">
        <v>904</v>
      </c>
      <c r="I2364" s="20">
        <v>0.5</v>
      </c>
      <c r="J2364" s="21" t="s">
        <v>1221</v>
      </c>
      <c r="K2364" s="18" t="s">
        <v>979</v>
      </c>
      <c r="L2364" s="18" t="s">
        <v>904</v>
      </c>
      <c r="M2364" s="21">
        <v>0.5</v>
      </c>
      <c r="N2364" s="27"/>
      <c r="O2364" s="27"/>
      <c r="P2364" s="9"/>
      <c r="T2364" s="24" t="str">
        <f t="shared" si="36"/>
        <v>SI2012CSR5</v>
      </c>
    </row>
    <row r="2365" spans="1:20" s="11" customFormat="1" ht="15" customHeight="1">
      <c r="A2365" s="20" t="s">
        <v>54</v>
      </c>
      <c r="B2365" s="20" t="s">
        <v>34</v>
      </c>
      <c r="C2365" s="20">
        <v>2012</v>
      </c>
      <c r="D2365" s="20" t="s">
        <v>9</v>
      </c>
      <c r="E2365" s="18" t="s">
        <v>157</v>
      </c>
      <c r="F2365" s="20" t="s">
        <v>3</v>
      </c>
      <c r="G2365" s="18" t="s">
        <v>980</v>
      </c>
      <c r="H2365" s="18" t="s">
        <v>904</v>
      </c>
      <c r="I2365" s="20">
        <v>0.5</v>
      </c>
      <c r="J2365" s="21" t="s">
        <v>1221</v>
      </c>
      <c r="K2365" s="18" t="s">
        <v>980</v>
      </c>
      <c r="L2365" s="18" t="s">
        <v>904</v>
      </c>
      <c r="M2365" s="21">
        <v>0.5</v>
      </c>
      <c r="N2365" s="27"/>
      <c r="O2365" s="27"/>
      <c r="P2365" s="9"/>
      <c r="T2365" s="24" t="str">
        <f t="shared" si="36"/>
        <v>SI2012CSR6</v>
      </c>
    </row>
    <row r="2366" spans="1:20" s="11" customFormat="1" ht="15" customHeight="1">
      <c r="A2366" s="20" t="s">
        <v>54</v>
      </c>
      <c r="B2366" s="20" t="s">
        <v>34</v>
      </c>
      <c r="C2366" s="20">
        <v>2012</v>
      </c>
      <c r="D2366" s="20" t="s">
        <v>10</v>
      </c>
      <c r="E2366" s="18" t="s">
        <v>158</v>
      </c>
      <c r="F2366" s="20" t="s">
        <v>3</v>
      </c>
      <c r="G2366" s="18" t="s">
        <v>1147</v>
      </c>
      <c r="H2366" s="18" t="s">
        <v>904</v>
      </c>
      <c r="I2366" s="20">
        <v>0.5</v>
      </c>
      <c r="J2366" s="21" t="s">
        <v>1221</v>
      </c>
      <c r="K2366" s="18" t="s">
        <v>1147</v>
      </c>
      <c r="L2366" s="18" t="s">
        <v>904</v>
      </c>
      <c r="M2366" s="21">
        <v>0.5</v>
      </c>
      <c r="N2366" s="27"/>
      <c r="O2366" s="27"/>
      <c r="P2366" s="9"/>
      <c r="T2366" s="24" t="str">
        <f t="shared" si="36"/>
        <v>SI2012CSR7</v>
      </c>
    </row>
    <row r="2367" spans="1:20" s="11" customFormat="1" ht="15" customHeight="1">
      <c r="A2367" s="20" t="s">
        <v>54</v>
      </c>
      <c r="B2367" s="20" t="s">
        <v>34</v>
      </c>
      <c r="C2367" s="20">
        <v>2013</v>
      </c>
      <c r="D2367" s="20" t="s">
        <v>4</v>
      </c>
      <c r="E2367" s="18" t="s">
        <v>353</v>
      </c>
      <c r="F2367" s="20" t="s">
        <v>13</v>
      </c>
      <c r="G2367" s="18" t="s">
        <v>3844</v>
      </c>
      <c r="H2367" s="18" t="s">
        <v>906</v>
      </c>
      <c r="I2367" s="20">
        <v>0.25</v>
      </c>
      <c r="J2367" s="21" t="s">
        <v>1221</v>
      </c>
      <c r="K2367" s="18" t="s">
        <v>1794</v>
      </c>
      <c r="L2367" s="18" t="s">
        <v>906</v>
      </c>
      <c r="M2367" s="21">
        <v>0.25</v>
      </c>
      <c r="N2367" s="27"/>
      <c r="O2367" s="27"/>
      <c r="P2367" s="9"/>
      <c r="T2367" s="24" t="str">
        <f t="shared" si="36"/>
        <v>SI2013CSR1</v>
      </c>
    </row>
    <row r="2368" spans="1:20" s="11" customFormat="1" ht="15" customHeight="1">
      <c r="A2368" s="20" t="s">
        <v>54</v>
      </c>
      <c r="B2368" s="20" t="s">
        <v>34</v>
      </c>
      <c r="C2368" s="20">
        <v>2013</v>
      </c>
      <c r="D2368" s="20" t="s">
        <v>4</v>
      </c>
      <c r="E2368" s="18" t="s">
        <v>353</v>
      </c>
      <c r="F2368" s="20" t="s">
        <v>13</v>
      </c>
      <c r="G2368" s="18" t="s">
        <v>3844</v>
      </c>
      <c r="H2368" s="18" t="s">
        <v>906</v>
      </c>
      <c r="I2368" s="20">
        <v>0.25</v>
      </c>
      <c r="J2368" s="21" t="s">
        <v>1222</v>
      </c>
      <c r="K2368" s="18" t="s">
        <v>1795</v>
      </c>
      <c r="L2368" s="18" t="s">
        <v>906</v>
      </c>
      <c r="M2368" s="21">
        <v>0.25</v>
      </c>
      <c r="N2368" s="27"/>
      <c r="O2368" s="27"/>
      <c r="P2368" s="9"/>
      <c r="T2368" s="24" t="str">
        <f t="shared" si="36"/>
        <v>SI2013CSR1</v>
      </c>
    </row>
    <row r="2369" spans="1:20" s="11" customFormat="1" ht="15" customHeight="1">
      <c r="A2369" s="20" t="s">
        <v>54</v>
      </c>
      <c r="B2369" s="20" t="s">
        <v>34</v>
      </c>
      <c r="C2369" s="20">
        <v>2013</v>
      </c>
      <c r="D2369" s="20" t="s">
        <v>5</v>
      </c>
      <c r="E2369" s="18" t="s">
        <v>354</v>
      </c>
      <c r="F2369" s="20" t="s">
        <v>3</v>
      </c>
      <c r="G2369" s="18" t="s">
        <v>355</v>
      </c>
      <c r="H2369" s="18" t="s">
        <v>906</v>
      </c>
      <c r="I2369" s="20">
        <v>0.25</v>
      </c>
      <c r="J2369" s="21" t="s">
        <v>1221</v>
      </c>
      <c r="K2369" s="18" t="s">
        <v>1796</v>
      </c>
      <c r="L2369" s="18" t="s">
        <v>906</v>
      </c>
      <c r="M2369" s="21">
        <v>0.25</v>
      </c>
      <c r="N2369" s="27"/>
      <c r="O2369" s="27"/>
      <c r="P2369" s="9"/>
      <c r="T2369" s="24" t="str">
        <f t="shared" si="36"/>
        <v>SI2013CSR2</v>
      </c>
    </row>
    <row r="2370" spans="1:20" s="11" customFormat="1" ht="15" customHeight="1">
      <c r="A2370" s="20" t="s">
        <v>54</v>
      </c>
      <c r="B2370" s="20" t="s">
        <v>34</v>
      </c>
      <c r="C2370" s="20">
        <v>2013</v>
      </c>
      <c r="D2370" s="20" t="s">
        <v>5</v>
      </c>
      <c r="E2370" s="18" t="s">
        <v>354</v>
      </c>
      <c r="F2370" s="20" t="s">
        <v>3</v>
      </c>
      <c r="G2370" s="18" t="s">
        <v>355</v>
      </c>
      <c r="H2370" s="18" t="s">
        <v>906</v>
      </c>
      <c r="I2370" s="20">
        <v>0.25</v>
      </c>
      <c r="J2370" s="21" t="s">
        <v>1222</v>
      </c>
      <c r="K2370" s="19" t="s">
        <v>3363</v>
      </c>
      <c r="L2370" s="18" t="s">
        <v>906</v>
      </c>
      <c r="M2370" s="21">
        <v>0.25</v>
      </c>
      <c r="N2370" s="27"/>
      <c r="O2370" s="27"/>
      <c r="P2370" s="9"/>
      <c r="T2370" s="24" t="str">
        <f t="shared" si="36"/>
        <v>SI2013CSR2</v>
      </c>
    </row>
    <row r="2371" spans="1:20" s="11" customFormat="1" ht="15" customHeight="1">
      <c r="A2371" s="20" t="s">
        <v>54</v>
      </c>
      <c r="B2371" s="20" t="s">
        <v>34</v>
      </c>
      <c r="C2371" s="20">
        <v>2013</v>
      </c>
      <c r="D2371" s="20" t="s">
        <v>6</v>
      </c>
      <c r="E2371" s="18" t="s">
        <v>356</v>
      </c>
      <c r="F2371" s="20" t="s">
        <v>3</v>
      </c>
      <c r="G2371" s="18" t="s">
        <v>357</v>
      </c>
      <c r="H2371" s="18" t="s">
        <v>906</v>
      </c>
      <c r="I2371" s="20">
        <v>0.25</v>
      </c>
      <c r="J2371" s="21" t="s">
        <v>1221</v>
      </c>
      <c r="K2371" s="18" t="s">
        <v>1797</v>
      </c>
      <c r="L2371" s="18" t="s">
        <v>906</v>
      </c>
      <c r="M2371" s="21">
        <v>0.25</v>
      </c>
      <c r="N2371" s="27"/>
      <c r="O2371" s="27"/>
      <c r="P2371" s="9"/>
      <c r="T2371" s="24" t="str">
        <f t="shared" si="36"/>
        <v>SI2013CSR3</v>
      </c>
    </row>
    <row r="2372" spans="1:20" s="11" customFormat="1" ht="15" customHeight="1">
      <c r="A2372" s="20" t="s">
        <v>54</v>
      </c>
      <c r="B2372" s="20" t="s">
        <v>34</v>
      </c>
      <c r="C2372" s="20">
        <v>2013</v>
      </c>
      <c r="D2372" s="20" t="s">
        <v>6</v>
      </c>
      <c r="E2372" s="18" t="s">
        <v>356</v>
      </c>
      <c r="F2372" s="20" t="s">
        <v>3</v>
      </c>
      <c r="G2372" s="18" t="s">
        <v>357</v>
      </c>
      <c r="H2372" s="18" t="s">
        <v>906</v>
      </c>
      <c r="I2372" s="20">
        <v>0.25</v>
      </c>
      <c r="J2372" s="21" t="s">
        <v>1222</v>
      </c>
      <c r="K2372" s="18" t="s">
        <v>1798</v>
      </c>
      <c r="L2372" s="18" t="s">
        <v>1</v>
      </c>
      <c r="M2372" s="21">
        <v>0.5</v>
      </c>
      <c r="N2372" s="27"/>
      <c r="O2372" s="27"/>
      <c r="P2372" s="9" t="s">
        <v>17</v>
      </c>
      <c r="T2372" s="24" t="str">
        <f t="shared" si="36"/>
        <v>SI2013CSR3</v>
      </c>
    </row>
    <row r="2373" spans="1:20" s="11" customFormat="1" ht="15" customHeight="1">
      <c r="A2373" s="20" t="s">
        <v>54</v>
      </c>
      <c r="B2373" s="20" t="s">
        <v>34</v>
      </c>
      <c r="C2373" s="20">
        <v>2013</v>
      </c>
      <c r="D2373" s="20" t="s">
        <v>6</v>
      </c>
      <c r="E2373" s="18" t="s">
        <v>356</v>
      </c>
      <c r="F2373" s="20" t="s">
        <v>3</v>
      </c>
      <c r="G2373" s="18" t="s">
        <v>357</v>
      </c>
      <c r="H2373" s="18" t="s">
        <v>906</v>
      </c>
      <c r="I2373" s="20">
        <v>0.25</v>
      </c>
      <c r="J2373" s="21" t="s">
        <v>1223</v>
      </c>
      <c r="K2373" s="18" t="s">
        <v>1799</v>
      </c>
      <c r="L2373" s="18" t="s">
        <v>906</v>
      </c>
      <c r="M2373" s="21">
        <v>0.25</v>
      </c>
      <c r="N2373" s="27"/>
      <c r="O2373" s="27"/>
      <c r="P2373" s="9" t="s">
        <v>17</v>
      </c>
      <c r="T2373" s="24" t="str">
        <f t="shared" si="36"/>
        <v>SI2013CSR3</v>
      </c>
    </row>
    <row r="2374" spans="1:20" s="11" customFormat="1" ht="15" customHeight="1">
      <c r="A2374" s="20" t="s">
        <v>54</v>
      </c>
      <c r="B2374" s="20" t="s">
        <v>34</v>
      </c>
      <c r="C2374" s="20">
        <v>2013</v>
      </c>
      <c r="D2374" s="20" t="s">
        <v>6</v>
      </c>
      <c r="E2374" s="18" t="s">
        <v>356</v>
      </c>
      <c r="F2374" s="20" t="s">
        <v>3</v>
      </c>
      <c r="G2374" s="18" t="s">
        <v>357</v>
      </c>
      <c r="H2374" s="18" t="s">
        <v>906</v>
      </c>
      <c r="I2374" s="20">
        <v>0.25</v>
      </c>
      <c r="J2374" s="21" t="s">
        <v>1224</v>
      </c>
      <c r="K2374" s="18" t="s">
        <v>1800</v>
      </c>
      <c r="L2374" s="18" t="s">
        <v>906</v>
      </c>
      <c r="M2374" s="21">
        <v>0.25</v>
      </c>
      <c r="N2374" s="27"/>
      <c r="O2374" s="27"/>
      <c r="P2374" s="9" t="s">
        <v>17</v>
      </c>
      <c r="T2374" s="24" t="str">
        <f t="shared" si="36"/>
        <v>SI2013CSR3</v>
      </c>
    </row>
    <row r="2375" spans="1:20" s="11" customFormat="1" ht="15" customHeight="1">
      <c r="A2375" s="20" t="s">
        <v>54</v>
      </c>
      <c r="B2375" s="20" t="s">
        <v>34</v>
      </c>
      <c r="C2375" s="20">
        <v>2013</v>
      </c>
      <c r="D2375" s="20" t="s">
        <v>7</v>
      </c>
      <c r="E2375" s="18" t="s">
        <v>358</v>
      </c>
      <c r="F2375" s="20" t="s">
        <v>3</v>
      </c>
      <c r="G2375" s="18" t="s">
        <v>359</v>
      </c>
      <c r="H2375" s="18" t="s">
        <v>641</v>
      </c>
      <c r="I2375" s="20">
        <v>0.75</v>
      </c>
      <c r="J2375" s="21" t="s">
        <v>1221</v>
      </c>
      <c r="K2375" s="18" t="s">
        <v>3367</v>
      </c>
      <c r="L2375" s="18" t="s">
        <v>1760</v>
      </c>
      <c r="M2375" s="21">
        <v>1</v>
      </c>
      <c r="N2375" s="27"/>
      <c r="O2375" s="27"/>
      <c r="P2375" s="9" t="s">
        <v>17</v>
      </c>
      <c r="T2375" s="24" t="str">
        <f t="shared" ref="T2375:T2438" si="37">A2375&amp;C2375&amp;D2375</f>
        <v>SI2013CSR4</v>
      </c>
    </row>
    <row r="2376" spans="1:20" s="11" customFormat="1" ht="15" customHeight="1">
      <c r="A2376" s="20" t="s">
        <v>54</v>
      </c>
      <c r="B2376" s="20" t="s">
        <v>34</v>
      </c>
      <c r="C2376" s="20">
        <v>2013</v>
      </c>
      <c r="D2376" s="20" t="s">
        <v>7</v>
      </c>
      <c r="E2376" s="18" t="s">
        <v>358</v>
      </c>
      <c r="F2376" s="20" t="s">
        <v>3</v>
      </c>
      <c r="G2376" s="18" t="s">
        <v>359</v>
      </c>
      <c r="H2376" s="18" t="s">
        <v>641</v>
      </c>
      <c r="I2376" s="20">
        <v>0.75</v>
      </c>
      <c r="J2376" s="21" t="s">
        <v>1222</v>
      </c>
      <c r="K2376" s="18" t="s">
        <v>3366</v>
      </c>
      <c r="L2376" s="18" t="s">
        <v>1760</v>
      </c>
      <c r="M2376" s="21">
        <v>1</v>
      </c>
      <c r="N2376" s="27"/>
      <c r="O2376" s="27"/>
      <c r="P2376" s="9" t="s">
        <v>17</v>
      </c>
      <c r="T2376" s="24" t="str">
        <f t="shared" si="37"/>
        <v>SI2013CSR4</v>
      </c>
    </row>
    <row r="2377" spans="1:20" s="11" customFormat="1" ht="15" customHeight="1">
      <c r="A2377" s="20" t="s">
        <v>54</v>
      </c>
      <c r="B2377" s="20" t="s">
        <v>34</v>
      </c>
      <c r="C2377" s="20">
        <v>2013</v>
      </c>
      <c r="D2377" s="20" t="s">
        <v>7</v>
      </c>
      <c r="E2377" s="18" t="s">
        <v>358</v>
      </c>
      <c r="F2377" s="20" t="s">
        <v>3</v>
      </c>
      <c r="G2377" s="18" t="s">
        <v>359</v>
      </c>
      <c r="H2377" s="18" t="s">
        <v>641</v>
      </c>
      <c r="I2377" s="20">
        <v>0.75</v>
      </c>
      <c r="J2377" s="21" t="s">
        <v>1223</v>
      </c>
      <c r="K2377" s="18" t="s">
        <v>3365</v>
      </c>
      <c r="L2377" s="18" t="s">
        <v>907</v>
      </c>
      <c r="M2377" s="21">
        <v>0</v>
      </c>
      <c r="N2377" s="27"/>
      <c r="O2377" s="27"/>
      <c r="P2377" s="9" t="s">
        <v>17</v>
      </c>
      <c r="T2377" s="24" t="str">
        <f t="shared" si="37"/>
        <v>SI2013CSR4</v>
      </c>
    </row>
    <row r="2378" spans="1:20" s="11" customFormat="1" ht="15" customHeight="1">
      <c r="A2378" s="20" t="s">
        <v>54</v>
      </c>
      <c r="B2378" s="20" t="s">
        <v>34</v>
      </c>
      <c r="C2378" s="20">
        <v>2013</v>
      </c>
      <c r="D2378" s="20" t="s">
        <v>7</v>
      </c>
      <c r="E2378" s="18" t="s">
        <v>358</v>
      </c>
      <c r="F2378" s="20" t="s">
        <v>3</v>
      </c>
      <c r="G2378" s="18" t="s">
        <v>359</v>
      </c>
      <c r="H2378" s="18" t="s">
        <v>641</v>
      </c>
      <c r="I2378" s="20">
        <v>0.75</v>
      </c>
      <c r="J2378" s="21" t="s">
        <v>1224</v>
      </c>
      <c r="K2378" s="18" t="s">
        <v>3364</v>
      </c>
      <c r="L2378" s="18" t="s">
        <v>906</v>
      </c>
      <c r="M2378" s="21">
        <v>0.25</v>
      </c>
      <c r="N2378" s="27"/>
      <c r="O2378" s="27"/>
      <c r="P2378" s="9" t="s">
        <v>17</v>
      </c>
      <c r="T2378" s="24" t="str">
        <f t="shared" si="37"/>
        <v>SI2013CSR4</v>
      </c>
    </row>
    <row r="2379" spans="1:20" s="11" customFormat="1" ht="15" customHeight="1">
      <c r="A2379" s="20" t="s">
        <v>54</v>
      </c>
      <c r="B2379" s="20" t="s">
        <v>34</v>
      </c>
      <c r="C2379" s="20">
        <v>2013</v>
      </c>
      <c r="D2379" s="20" t="s">
        <v>8</v>
      </c>
      <c r="E2379" s="18" t="s">
        <v>360</v>
      </c>
      <c r="F2379" s="20" t="s">
        <v>3</v>
      </c>
      <c r="G2379" s="18" t="s">
        <v>361</v>
      </c>
      <c r="H2379" s="18" t="s">
        <v>906</v>
      </c>
      <c r="I2379" s="20">
        <v>0.25</v>
      </c>
      <c r="J2379" s="21" t="s">
        <v>1221</v>
      </c>
      <c r="K2379" s="18" t="s">
        <v>3368</v>
      </c>
      <c r="L2379" s="18" t="s">
        <v>1760</v>
      </c>
      <c r="M2379" s="21">
        <v>1</v>
      </c>
      <c r="N2379" s="27"/>
      <c r="O2379" s="27"/>
      <c r="P2379" s="9" t="s">
        <v>17</v>
      </c>
      <c r="T2379" s="24" t="str">
        <f t="shared" si="37"/>
        <v>SI2013CSR5</v>
      </c>
    </row>
    <row r="2380" spans="1:20" s="11" customFormat="1" ht="15" customHeight="1">
      <c r="A2380" s="20" t="s">
        <v>54</v>
      </c>
      <c r="B2380" s="20" t="s">
        <v>34</v>
      </c>
      <c r="C2380" s="20">
        <v>2013</v>
      </c>
      <c r="D2380" s="20" t="s">
        <v>8</v>
      </c>
      <c r="E2380" s="18" t="s">
        <v>360</v>
      </c>
      <c r="F2380" s="20" t="s">
        <v>3</v>
      </c>
      <c r="G2380" s="18" t="s">
        <v>361</v>
      </c>
      <c r="H2380" s="18" t="s">
        <v>906</v>
      </c>
      <c r="I2380" s="20">
        <v>0.25</v>
      </c>
      <c r="J2380" s="21" t="s">
        <v>1222</v>
      </c>
      <c r="K2380" s="18" t="s">
        <v>3369</v>
      </c>
      <c r="L2380" s="18" t="s">
        <v>907</v>
      </c>
      <c r="M2380" s="21">
        <v>0</v>
      </c>
      <c r="N2380" s="27"/>
      <c r="O2380" s="27"/>
      <c r="P2380" s="9" t="s">
        <v>17</v>
      </c>
      <c r="T2380" s="24" t="str">
        <f t="shared" si="37"/>
        <v>SI2013CSR5</v>
      </c>
    </row>
    <row r="2381" spans="1:20" s="11" customFormat="1" ht="15" customHeight="1">
      <c r="A2381" s="20" t="s">
        <v>54</v>
      </c>
      <c r="B2381" s="20" t="s">
        <v>34</v>
      </c>
      <c r="C2381" s="20">
        <v>2013</v>
      </c>
      <c r="D2381" s="20" t="s">
        <v>9</v>
      </c>
      <c r="E2381" s="18" t="s">
        <v>362</v>
      </c>
      <c r="F2381" s="20" t="s">
        <v>3</v>
      </c>
      <c r="G2381" s="18" t="s">
        <v>363</v>
      </c>
      <c r="H2381" s="18" t="s">
        <v>906</v>
      </c>
      <c r="I2381" s="20">
        <v>0.25</v>
      </c>
      <c r="J2381" s="21" t="s">
        <v>1221</v>
      </c>
      <c r="K2381" s="18" t="s">
        <v>1801</v>
      </c>
      <c r="L2381" s="18" t="s">
        <v>1</v>
      </c>
      <c r="M2381" s="21">
        <v>0.5</v>
      </c>
      <c r="N2381" s="27"/>
      <c r="O2381" s="27"/>
      <c r="P2381" s="9" t="s">
        <v>17</v>
      </c>
      <c r="T2381" s="24" t="str">
        <f t="shared" si="37"/>
        <v>SI2013CSR6</v>
      </c>
    </row>
    <row r="2382" spans="1:20" s="11" customFormat="1" ht="15" customHeight="1">
      <c r="A2382" s="20" t="s">
        <v>54</v>
      </c>
      <c r="B2382" s="20" t="s">
        <v>34</v>
      </c>
      <c r="C2382" s="20">
        <v>2013</v>
      </c>
      <c r="D2382" s="20" t="s">
        <v>9</v>
      </c>
      <c r="E2382" s="18" t="s">
        <v>362</v>
      </c>
      <c r="F2382" s="20" t="s">
        <v>3</v>
      </c>
      <c r="G2382" s="18" t="s">
        <v>363</v>
      </c>
      <c r="H2382" s="18" t="s">
        <v>906</v>
      </c>
      <c r="I2382" s="20">
        <v>0.25</v>
      </c>
      <c r="J2382" s="21" t="s">
        <v>1222</v>
      </c>
      <c r="K2382" s="18" t="s">
        <v>1802</v>
      </c>
      <c r="L2382" s="18" t="s">
        <v>907</v>
      </c>
      <c r="M2382" s="21">
        <v>0</v>
      </c>
      <c r="N2382" s="27"/>
      <c r="O2382" s="27"/>
      <c r="P2382" s="9" t="s">
        <v>17</v>
      </c>
      <c r="T2382" s="24" t="str">
        <f t="shared" si="37"/>
        <v>SI2013CSR6</v>
      </c>
    </row>
    <row r="2383" spans="1:20" s="11" customFormat="1" ht="15" customHeight="1">
      <c r="A2383" s="20" t="s">
        <v>54</v>
      </c>
      <c r="B2383" s="20" t="s">
        <v>34</v>
      </c>
      <c r="C2383" s="20">
        <v>2013</v>
      </c>
      <c r="D2383" s="20" t="s">
        <v>9</v>
      </c>
      <c r="E2383" s="18" t="s">
        <v>362</v>
      </c>
      <c r="F2383" s="20" t="s">
        <v>3</v>
      </c>
      <c r="G2383" s="18" t="s">
        <v>363</v>
      </c>
      <c r="H2383" s="18" t="s">
        <v>906</v>
      </c>
      <c r="I2383" s="20">
        <v>0.25</v>
      </c>
      <c r="J2383" s="21" t="s">
        <v>1223</v>
      </c>
      <c r="K2383" s="18" t="s">
        <v>1803</v>
      </c>
      <c r="L2383" s="18" t="s">
        <v>907</v>
      </c>
      <c r="M2383" s="21">
        <v>0</v>
      </c>
      <c r="N2383" s="27"/>
      <c r="O2383" s="27"/>
      <c r="P2383" s="9" t="s">
        <v>17</v>
      </c>
      <c r="T2383" s="24" t="str">
        <f t="shared" si="37"/>
        <v>SI2013CSR6</v>
      </c>
    </row>
    <row r="2384" spans="1:20" s="11" customFormat="1" ht="15" customHeight="1">
      <c r="A2384" s="20" t="s">
        <v>54</v>
      </c>
      <c r="B2384" s="20" t="s">
        <v>34</v>
      </c>
      <c r="C2384" s="20">
        <v>2013</v>
      </c>
      <c r="D2384" s="20" t="s">
        <v>10</v>
      </c>
      <c r="E2384" s="18" t="s">
        <v>364</v>
      </c>
      <c r="F2384" s="20" t="s">
        <v>3</v>
      </c>
      <c r="G2384" s="18" t="s">
        <v>365</v>
      </c>
      <c r="H2384" s="18" t="s">
        <v>1</v>
      </c>
      <c r="I2384" s="20">
        <v>0.5</v>
      </c>
      <c r="J2384" s="21" t="s">
        <v>1221</v>
      </c>
      <c r="K2384" s="18" t="s">
        <v>1804</v>
      </c>
      <c r="L2384" s="18" t="s">
        <v>1</v>
      </c>
      <c r="M2384" s="21">
        <v>0.5</v>
      </c>
      <c r="N2384" s="27"/>
      <c r="O2384" s="27"/>
      <c r="P2384" s="9" t="s">
        <v>17</v>
      </c>
      <c r="T2384" s="24" t="str">
        <f t="shared" si="37"/>
        <v>SI2013CSR7</v>
      </c>
    </row>
    <row r="2385" spans="1:20" s="11" customFormat="1" ht="15" customHeight="1">
      <c r="A2385" s="20" t="s">
        <v>54</v>
      </c>
      <c r="B2385" s="20" t="s">
        <v>34</v>
      </c>
      <c r="C2385" s="20">
        <v>2013</v>
      </c>
      <c r="D2385" s="20" t="s">
        <v>25</v>
      </c>
      <c r="E2385" s="18" t="s">
        <v>366</v>
      </c>
      <c r="F2385" s="20" t="s">
        <v>3</v>
      </c>
      <c r="G2385" s="18" t="s">
        <v>367</v>
      </c>
      <c r="H2385" s="18" t="s">
        <v>906</v>
      </c>
      <c r="I2385" s="20">
        <v>0.25</v>
      </c>
      <c r="J2385" s="21" t="s">
        <v>1221</v>
      </c>
      <c r="K2385" s="18" t="s">
        <v>1805</v>
      </c>
      <c r="L2385" s="18" t="s">
        <v>906</v>
      </c>
      <c r="M2385" s="21">
        <v>0.25</v>
      </c>
      <c r="N2385" s="27"/>
      <c r="O2385" s="27"/>
      <c r="P2385" s="9" t="s">
        <v>17</v>
      </c>
      <c r="T2385" s="24" t="str">
        <f t="shared" si="37"/>
        <v>SI2013CSR8</v>
      </c>
    </row>
    <row r="2386" spans="1:20" s="11" customFormat="1" ht="15" customHeight="1">
      <c r="A2386" s="20" t="s">
        <v>54</v>
      </c>
      <c r="B2386" s="20" t="s">
        <v>34</v>
      </c>
      <c r="C2386" s="20">
        <v>2013</v>
      </c>
      <c r="D2386" s="20" t="s">
        <v>41</v>
      </c>
      <c r="E2386" s="18" t="s">
        <v>368</v>
      </c>
      <c r="F2386" s="20" t="s">
        <v>3</v>
      </c>
      <c r="G2386" s="18" t="s">
        <v>369</v>
      </c>
      <c r="H2386" s="18" t="s">
        <v>1</v>
      </c>
      <c r="I2386" s="20">
        <v>0.5</v>
      </c>
      <c r="J2386" s="21" t="s">
        <v>1221</v>
      </c>
      <c r="K2386" s="18" t="s">
        <v>3370</v>
      </c>
      <c r="L2386" s="18" t="s">
        <v>907</v>
      </c>
      <c r="M2386" s="21">
        <v>0</v>
      </c>
      <c r="N2386" s="27"/>
      <c r="O2386" s="27"/>
      <c r="P2386" s="9" t="s">
        <v>17</v>
      </c>
      <c r="T2386" s="24" t="str">
        <f t="shared" si="37"/>
        <v>SI2013CSR9</v>
      </c>
    </row>
    <row r="2387" spans="1:20" s="11" customFormat="1" ht="15" customHeight="1">
      <c r="A2387" s="20" t="s">
        <v>54</v>
      </c>
      <c r="B2387" s="20" t="s">
        <v>34</v>
      </c>
      <c r="C2387" s="20">
        <v>2013</v>
      </c>
      <c r="D2387" s="20" t="s">
        <v>41</v>
      </c>
      <c r="E2387" s="18" t="s">
        <v>368</v>
      </c>
      <c r="F2387" s="20" t="s">
        <v>3</v>
      </c>
      <c r="G2387" s="18" t="s">
        <v>369</v>
      </c>
      <c r="H2387" s="18" t="s">
        <v>1</v>
      </c>
      <c r="I2387" s="20">
        <v>0.5</v>
      </c>
      <c r="J2387" s="21" t="s">
        <v>1222</v>
      </c>
      <c r="K2387" s="18" t="s">
        <v>3371</v>
      </c>
      <c r="L2387" s="18" t="s">
        <v>1</v>
      </c>
      <c r="M2387" s="21">
        <v>0.5</v>
      </c>
      <c r="N2387" s="27"/>
      <c r="O2387" s="27"/>
      <c r="P2387" s="9" t="s">
        <v>17</v>
      </c>
      <c r="T2387" s="24" t="str">
        <f t="shared" si="37"/>
        <v>SI2013CSR9</v>
      </c>
    </row>
    <row r="2388" spans="1:20" s="11" customFormat="1" ht="15" customHeight="1">
      <c r="A2388" s="20" t="s">
        <v>54</v>
      </c>
      <c r="B2388" s="20" t="s">
        <v>34</v>
      </c>
      <c r="C2388" s="20">
        <v>2014</v>
      </c>
      <c r="D2388" s="20" t="s">
        <v>4</v>
      </c>
      <c r="E2388" s="18" t="s">
        <v>370</v>
      </c>
      <c r="F2388" s="20" t="s">
        <v>13</v>
      </c>
      <c r="G2388" s="18" t="s">
        <v>371</v>
      </c>
      <c r="H2388" s="18" t="s">
        <v>1</v>
      </c>
      <c r="I2388" s="20">
        <v>0.5</v>
      </c>
      <c r="J2388" s="21" t="s">
        <v>1221</v>
      </c>
      <c r="K2388" s="18" t="s">
        <v>1806</v>
      </c>
      <c r="L2388" s="18" t="s">
        <v>1</v>
      </c>
      <c r="M2388" s="21">
        <v>0.5</v>
      </c>
      <c r="N2388" s="27"/>
      <c r="O2388" s="27"/>
      <c r="P2388" s="9" t="s">
        <v>17</v>
      </c>
      <c r="T2388" s="24" t="str">
        <f t="shared" si="37"/>
        <v>SI2014CSR1</v>
      </c>
    </row>
    <row r="2389" spans="1:20" s="11" customFormat="1" ht="15" customHeight="1">
      <c r="A2389" s="20" t="s">
        <v>54</v>
      </c>
      <c r="B2389" s="20" t="s">
        <v>34</v>
      </c>
      <c r="C2389" s="20">
        <v>2014</v>
      </c>
      <c r="D2389" s="20" t="s">
        <v>4</v>
      </c>
      <c r="E2389" s="18" t="s">
        <v>370</v>
      </c>
      <c r="F2389" s="20" t="s">
        <v>13</v>
      </c>
      <c r="G2389" s="18" t="s">
        <v>371</v>
      </c>
      <c r="H2389" s="18" t="s">
        <v>1</v>
      </c>
      <c r="I2389" s="20">
        <v>0.5</v>
      </c>
      <c r="J2389" s="21" t="s">
        <v>1222</v>
      </c>
      <c r="K2389" s="18" t="s">
        <v>3252</v>
      </c>
      <c r="L2389" s="18" t="s">
        <v>1</v>
      </c>
      <c r="M2389" s="21">
        <v>0.5</v>
      </c>
      <c r="N2389" s="27"/>
      <c r="O2389" s="27"/>
      <c r="P2389" s="9" t="s">
        <v>17</v>
      </c>
      <c r="T2389" s="24" t="str">
        <f t="shared" si="37"/>
        <v>SI2014CSR1</v>
      </c>
    </row>
    <row r="2390" spans="1:20" s="11" customFormat="1" ht="15" customHeight="1">
      <c r="A2390" s="20" t="s">
        <v>54</v>
      </c>
      <c r="B2390" s="20" t="s">
        <v>34</v>
      </c>
      <c r="C2390" s="20">
        <v>2014</v>
      </c>
      <c r="D2390" s="20" t="s">
        <v>5</v>
      </c>
      <c r="E2390" s="18" t="s">
        <v>372</v>
      </c>
      <c r="F2390" s="20" t="s">
        <v>3</v>
      </c>
      <c r="G2390" s="18" t="s">
        <v>373</v>
      </c>
      <c r="H2390" s="18" t="s">
        <v>906</v>
      </c>
      <c r="I2390" s="20">
        <v>0.25</v>
      </c>
      <c r="J2390" s="21" t="s">
        <v>1221</v>
      </c>
      <c r="K2390" s="18" t="s">
        <v>1807</v>
      </c>
      <c r="L2390" s="18" t="s">
        <v>1</v>
      </c>
      <c r="M2390" s="21">
        <v>0.5</v>
      </c>
      <c r="N2390" s="27"/>
      <c r="O2390" s="27"/>
      <c r="P2390" s="9" t="s">
        <v>17</v>
      </c>
      <c r="T2390" s="24" t="str">
        <f t="shared" si="37"/>
        <v>SI2014CSR2</v>
      </c>
    </row>
    <row r="2391" spans="1:20" s="11" customFormat="1" ht="15" customHeight="1">
      <c r="A2391" s="20" t="s">
        <v>54</v>
      </c>
      <c r="B2391" s="20" t="s">
        <v>34</v>
      </c>
      <c r="C2391" s="20">
        <v>2014</v>
      </c>
      <c r="D2391" s="20" t="s">
        <v>5</v>
      </c>
      <c r="E2391" s="18" t="s">
        <v>372</v>
      </c>
      <c r="F2391" s="20" t="s">
        <v>3</v>
      </c>
      <c r="G2391" s="18" t="s">
        <v>373</v>
      </c>
      <c r="H2391" s="18" t="s">
        <v>906</v>
      </c>
      <c r="I2391" s="20">
        <v>0.25</v>
      </c>
      <c r="J2391" s="21" t="s">
        <v>1222</v>
      </c>
      <c r="K2391" s="18" t="s">
        <v>1808</v>
      </c>
      <c r="L2391" s="18" t="s">
        <v>907</v>
      </c>
      <c r="M2391" s="21">
        <v>0</v>
      </c>
      <c r="N2391" s="27"/>
      <c r="O2391" s="27"/>
      <c r="P2391" s="9" t="s">
        <v>17</v>
      </c>
      <c r="T2391" s="24" t="str">
        <f t="shared" si="37"/>
        <v>SI2014CSR2</v>
      </c>
    </row>
    <row r="2392" spans="1:20" s="11" customFormat="1" ht="15" customHeight="1">
      <c r="A2392" s="20" t="s">
        <v>54</v>
      </c>
      <c r="B2392" s="20" t="s">
        <v>34</v>
      </c>
      <c r="C2392" s="20">
        <v>2014</v>
      </c>
      <c r="D2392" s="20" t="s">
        <v>6</v>
      </c>
      <c r="E2392" s="18" t="s">
        <v>374</v>
      </c>
      <c r="F2392" s="20" t="s">
        <v>3</v>
      </c>
      <c r="G2392" s="18" t="s">
        <v>3253</v>
      </c>
      <c r="H2392" s="18" t="s">
        <v>1</v>
      </c>
      <c r="I2392" s="20">
        <v>0.5</v>
      </c>
      <c r="J2392" s="21" t="s">
        <v>1221</v>
      </c>
      <c r="K2392" s="18" t="s">
        <v>1809</v>
      </c>
      <c r="L2392" s="18" t="s">
        <v>1</v>
      </c>
      <c r="M2392" s="21">
        <v>0.5</v>
      </c>
      <c r="N2392" s="27"/>
      <c r="O2392" s="27"/>
      <c r="P2392" s="9" t="s">
        <v>17</v>
      </c>
      <c r="T2392" s="24" t="str">
        <f t="shared" si="37"/>
        <v>SI2014CSR3</v>
      </c>
    </row>
    <row r="2393" spans="1:20" s="11" customFormat="1" ht="15" customHeight="1">
      <c r="A2393" s="20" t="s">
        <v>54</v>
      </c>
      <c r="B2393" s="20" t="s">
        <v>34</v>
      </c>
      <c r="C2393" s="20">
        <v>2014</v>
      </c>
      <c r="D2393" s="20" t="s">
        <v>6</v>
      </c>
      <c r="E2393" s="18" t="s">
        <v>374</v>
      </c>
      <c r="F2393" s="20" t="s">
        <v>3</v>
      </c>
      <c r="G2393" s="18" t="s">
        <v>3253</v>
      </c>
      <c r="H2393" s="18" t="s">
        <v>1</v>
      </c>
      <c r="I2393" s="20">
        <v>0.5</v>
      </c>
      <c r="J2393" s="21" t="s">
        <v>1222</v>
      </c>
      <c r="K2393" s="18" t="s">
        <v>3316</v>
      </c>
      <c r="L2393" s="18" t="s">
        <v>906</v>
      </c>
      <c r="M2393" s="21">
        <v>0.25</v>
      </c>
      <c r="N2393" s="27"/>
      <c r="O2393" s="27"/>
      <c r="P2393" s="9" t="s">
        <v>17</v>
      </c>
      <c r="T2393" s="24" t="str">
        <f t="shared" si="37"/>
        <v>SI2014CSR3</v>
      </c>
    </row>
    <row r="2394" spans="1:20" s="11" customFormat="1" ht="15" customHeight="1">
      <c r="A2394" s="20" t="s">
        <v>54</v>
      </c>
      <c r="B2394" s="20" t="s">
        <v>34</v>
      </c>
      <c r="C2394" s="20">
        <v>2014</v>
      </c>
      <c r="D2394" s="20" t="s">
        <v>6</v>
      </c>
      <c r="E2394" s="18" t="s">
        <v>374</v>
      </c>
      <c r="F2394" s="20" t="s">
        <v>3</v>
      </c>
      <c r="G2394" s="18" t="s">
        <v>3253</v>
      </c>
      <c r="H2394" s="18" t="s">
        <v>1</v>
      </c>
      <c r="I2394" s="20">
        <v>0.5</v>
      </c>
      <c r="J2394" s="21" t="s">
        <v>1223</v>
      </c>
      <c r="K2394" s="18" t="s">
        <v>1810</v>
      </c>
      <c r="L2394" s="18" t="s">
        <v>1760</v>
      </c>
      <c r="M2394" s="21">
        <v>1</v>
      </c>
      <c r="N2394" s="27"/>
      <c r="O2394" s="27"/>
      <c r="P2394" s="9" t="s">
        <v>17</v>
      </c>
      <c r="T2394" s="24" t="str">
        <f t="shared" si="37"/>
        <v>SI2014CSR3</v>
      </c>
    </row>
    <row r="2395" spans="1:20" s="11" customFormat="1" ht="15" customHeight="1">
      <c r="A2395" s="20" t="s">
        <v>54</v>
      </c>
      <c r="B2395" s="20" t="s">
        <v>34</v>
      </c>
      <c r="C2395" s="20">
        <v>2014</v>
      </c>
      <c r="D2395" s="20" t="s">
        <v>6</v>
      </c>
      <c r="E2395" s="18" t="s">
        <v>374</v>
      </c>
      <c r="F2395" s="20" t="s">
        <v>3</v>
      </c>
      <c r="G2395" s="18" t="s">
        <v>3253</v>
      </c>
      <c r="H2395" s="18" t="s">
        <v>1</v>
      </c>
      <c r="I2395" s="20">
        <v>0.5</v>
      </c>
      <c r="J2395" s="21" t="s">
        <v>1224</v>
      </c>
      <c r="K2395" s="18" t="s">
        <v>1811</v>
      </c>
      <c r="L2395" s="18" t="s">
        <v>1</v>
      </c>
      <c r="M2395" s="21">
        <v>0.5</v>
      </c>
      <c r="N2395" s="27"/>
      <c r="O2395" s="27"/>
      <c r="P2395" s="9" t="s">
        <v>17</v>
      </c>
      <c r="T2395" s="24" t="str">
        <f t="shared" si="37"/>
        <v>SI2014CSR3</v>
      </c>
    </row>
    <row r="2396" spans="1:20" s="11" customFormat="1" ht="15" customHeight="1">
      <c r="A2396" s="20" t="s">
        <v>54</v>
      </c>
      <c r="B2396" s="20" t="s">
        <v>34</v>
      </c>
      <c r="C2396" s="20">
        <v>2014</v>
      </c>
      <c r="D2396" s="20" t="s">
        <v>6</v>
      </c>
      <c r="E2396" s="18" t="s">
        <v>374</v>
      </c>
      <c r="F2396" s="20" t="s">
        <v>3</v>
      </c>
      <c r="G2396" s="18" t="s">
        <v>3253</v>
      </c>
      <c r="H2396" s="18" t="s">
        <v>1</v>
      </c>
      <c r="I2396" s="20">
        <v>0.5</v>
      </c>
      <c r="J2396" s="21" t="s">
        <v>1225</v>
      </c>
      <c r="K2396" s="18" t="s">
        <v>1812</v>
      </c>
      <c r="L2396" s="18" t="s">
        <v>1</v>
      </c>
      <c r="M2396" s="21">
        <v>0.5</v>
      </c>
      <c r="N2396" s="27"/>
      <c r="O2396" s="27"/>
      <c r="P2396" s="9" t="s">
        <v>17</v>
      </c>
      <c r="T2396" s="24" t="str">
        <f t="shared" si="37"/>
        <v>SI2014CSR3</v>
      </c>
    </row>
    <row r="2397" spans="1:20" s="11" customFormat="1" ht="15" customHeight="1">
      <c r="A2397" s="20" t="s">
        <v>54</v>
      </c>
      <c r="B2397" s="20" t="s">
        <v>34</v>
      </c>
      <c r="C2397" s="20">
        <v>2014</v>
      </c>
      <c r="D2397" s="20" t="s">
        <v>7</v>
      </c>
      <c r="E2397" s="18" t="s">
        <v>375</v>
      </c>
      <c r="F2397" s="20" t="s">
        <v>3</v>
      </c>
      <c r="G2397" s="18" t="s">
        <v>3254</v>
      </c>
      <c r="H2397" s="18" t="s">
        <v>1</v>
      </c>
      <c r="I2397" s="20">
        <v>0.5</v>
      </c>
      <c r="J2397" s="21" t="s">
        <v>1221</v>
      </c>
      <c r="K2397" s="18" t="s">
        <v>3251</v>
      </c>
      <c r="L2397" s="18" t="s">
        <v>1</v>
      </c>
      <c r="M2397" s="21">
        <v>0.5</v>
      </c>
      <c r="N2397" s="27"/>
      <c r="O2397" s="27"/>
      <c r="P2397" s="9" t="s">
        <v>17</v>
      </c>
      <c r="T2397" s="24" t="str">
        <f t="shared" si="37"/>
        <v>SI2014CSR4</v>
      </c>
    </row>
    <row r="2398" spans="1:20" s="11" customFormat="1" ht="15" customHeight="1">
      <c r="A2398" s="20" t="s">
        <v>54</v>
      </c>
      <c r="B2398" s="20" t="s">
        <v>34</v>
      </c>
      <c r="C2398" s="20">
        <v>2014</v>
      </c>
      <c r="D2398" s="20" t="s">
        <v>7</v>
      </c>
      <c r="E2398" s="18" t="s">
        <v>375</v>
      </c>
      <c r="F2398" s="20" t="s">
        <v>3</v>
      </c>
      <c r="G2398" s="18" t="s">
        <v>3254</v>
      </c>
      <c r="H2398" s="18" t="s">
        <v>1</v>
      </c>
      <c r="I2398" s="20">
        <v>0.5</v>
      </c>
      <c r="J2398" s="21" t="s">
        <v>1222</v>
      </c>
      <c r="K2398" s="18" t="s">
        <v>1813</v>
      </c>
      <c r="L2398" s="18" t="s">
        <v>1174</v>
      </c>
      <c r="M2398" s="21">
        <v>0.75</v>
      </c>
      <c r="N2398" s="27"/>
      <c r="O2398" s="27"/>
      <c r="P2398" s="9" t="s">
        <v>17</v>
      </c>
      <c r="T2398" s="24" t="str">
        <f t="shared" si="37"/>
        <v>SI2014CSR4</v>
      </c>
    </row>
    <row r="2399" spans="1:20" s="11" customFormat="1" ht="15" customHeight="1">
      <c r="A2399" s="20" t="s">
        <v>54</v>
      </c>
      <c r="B2399" s="20" t="s">
        <v>34</v>
      </c>
      <c r="C2399" s="20">
        <v>2014</v>
      </c>
      <c r="D2399" s="20" t="s">
        <v>7</v>
      </c>
      <c r="E2399" s="18" t="s">
        <v>375</v>
      </c>
      <c r="F2399" s="20" t="s">
        <v>3</v>
      </c>
      <c r="G2399" s="18" t="s">
        <v>3254</v>
      </c>
      <c r="H2399" s="18" t="s">
        <v>1</v>
      </c>
      <c r="I2399" s="20">
        <v>0.5</v>
      </c>
      <c r="J2399" s="21" t="s">
        <v>1223</v>
      </c>
      <c r="K2399" s="18" t="s">
        <v>1814</v>
      </c>
      <c r="L2399" s="18" t="s">
        <v>1</v>
      </c>
      <c r="M2399" s="21">
        <v>0.5</v>
      </c>
      <c r="N2399" s="27"/>
      <c r="O2399" s="27"/>
      <c r="P2399" s="9" t="s">
        <v>17</v>
      </c>
      <c r="T2399" s="24" t="str">
        <f t="shared" si="37"/>
        <v>SI2014CSR4</v>
      </c>
    </row>
    <row r="2400" spans="1:20" s="11" customFormat="1" ht="15" customHeight="1">
      <c r="A2400" s="20" t="s">
        <v>54</v>
      </c>
      <c r="B2400" s="20" t="s">
        <v>34</v>
      </c>
      <c r="C2400" s="20">
        <v>2014</v>
      </c>
      <c r="D2400" s="20" t="s">
        <v>7</v>
      </c>
      <c r="E2400" s="18" t="s">
        <v>375</v>
      </c>
      <c r="F2400" s="20" t="s">
        <v>3</v>
      </c>
      <c r="G2400" s="18" t="s">
        <v>3254</v>
      </c>
      <c r="H2400" s="18" t="s">
        <v>1</v>
      </c>
      <c r="I2400" s="20">
        <v>0.5</v>
      </c>
      <c r="J2400" s="21" t="s">
        <v>1224</v>
      </c>
      <c r="K2400" s="18" t="s">
        <v>1815</v>
      </c>
      <c r="L2400" s="18" t="s">
        <v>1</v>
      </c>
      <c r="M2400" s="21">
        <v>0.5</v>
      </c>
      <c r="N2400" s="27"/>
      <c r="O2400" s="27"/>
      <c r="P2400" s="9" t="s">
        <v>17</v>
      </c>
      <c r="T2400" s="24" t="str">
        <f t="shared" si="37"/>
        <v>SI2014CSR4</v>
      </c>
    </row>
    <row r="2401" spans="1:20" s="11" customFormat="1" ht="15" customHeight="1">
      <c r="A2401" s="20" t="s">
        <v>54</v>
      </c>
      <c r="B2401" s="20" t="s">
        <v>34</v>
      </c>
      <c r="C2401" s="20">
        <v>2014</v>
      </c>
      <c r="D2401" s="20" t="s">
        <v>7</v>
      </c>
      <c r="E2401" s="18" t="s">
        <v>375</v>
      </c>
      <c r="F2401" s="20" t="s">
        <v>3</v>
      </c>
      <c r="G2401" s="18" t="s">
        <v>3254</v>
      </c>
      <c r="H2401" s="18" t="s">
        <v>1</v>
      </c>
      <c r="I2401" s="20">
        <v>0.5</v>
      </c>
      <c r="J2401" s="21" t="s">
        <v>1225</v>
      </c>
      <c r="K2401" s="18" t="s">
        <v>1816</v>
      </c>
      <c r="L2401" s="18" t="s">
        <v>1174</v>
      </c>
      <c r="M2401" s="21">
        <v>0.75</v>
      </c>
      <c r="N2401" s="27"/>
      <c r="O2401" s="27"/>
      <c r="P2401" s="9" t="s">
        <v>17</v>
      </c>
      <c r="T2401" s="24" t="str">
        <f t="shared" si="37"/>
        <v>SI2014CSR4</v>
      </c>
    </row>
    <row r="2402" spans="1:20" s="11" customFormat="1" ht="15" customHeight="1">
      <c r="A2402" s="20" t="s">
        <v>54</v>
      </c>
      <c r="B2402" s="20" t="s">
        <v>34</v>
      </c>
      <c r="C2402" s="20">
        <v>2014</v>
      </c>
      <c r="D2402" s="20" t="s">
        <v>8</v>
      </c>
      <c r="E2402" s="18" t="s">
        <v>381</v>
      </c>
      <c r="F2402" s="20" t="s">
        <v>3</v>
      </c>
      <c r="G2402" s="18" t="s">
        <v>382</v>
      </c>
      <c r="H2402" s="18" t="s">
        <v>1</v>
      </c>
      <c r="I2402" s="20">
        <v>0.5</v>
      </c>
      <c r="J2402" s="21" t="s">
        <v>1221</v>
      </c>
      <c r="K2402" s="18" t="s">
        <v>1817</v>
      </c>
      <c r="L2402" s="18" t="s">
        <v>1</v>
      </c>
      <c r="M2402" s="21">
        <v>0.5</v>
      </c>
      <c r="N2402" s="27"/>
      <c r="O2402" s="27"/>
      <c r="P2402" s="9" t="s">
        <v>17</v>
      </c>
      <c r="T2402" s="24" t="str">
        <f t="shared" si="37"/>
        <v>SI2014CSR5</v>
      </c>
    </row>
    <row r="2403" spans="1:20" s="11" customFormat="1" ht="15" customHeight="1">
      <c r="A2403" s="20" t="s">
        <v>54</v>
      </c>
      <c r="B2403" s="20" t="s">
        <v>34</v>
      </c>
      <c r="C2403" s="20">
        <v>2014</v>
      </c>
      <c r="D2403" s="20" t="s">
        <v>8</v>
      </c>
      <c r="E2403" s="18" t="s">
        <v>381</v>
      </c>
      <c r="F2403" s="20" t="s">
        <v>3</v>
      </c>
      <c r="G2403" s="18" t="s">
        <v>382</v>
      </c>
      <c r="H2403" s="18" t="s">
        <v>1</v>
      </c>
      <c r="I2403" s="20">
        <v>0.5</v>
      </c>
      <c r="J2403" s="21" t="s">
        <v>1222</v>
      </c>
      <c r="K2403" s="18" t="s">
        <v>1818</v>
      </c>
      <c r="L2403" s="18" t="s">
        <v>906</v>
      </c>
      <c r="M2403" s="21">
        <v>0.25</v>
      </c>
      <c r="N2403" s="27"/>
      <c r="O2403" s="27"/>
      <c r="P2403" s="9" t="s">
        <v>17</v>
      </c>
      <c r="T2403" s="24" t="str">
        <f t="shared" si="37"/>
        <v>SI2014CSR5</v>
      </c>
    </row>
    <row r="2404" spans="1:20" s="11" customFormat="1" ht="15" customHeight="1">
      <c r="A2404" s="20" t="s">
        <v>54</v>
      </c>
      <c r="B2404" s="20" t="s">
        <v>34</v>
      </c>
      <c r="C2404" s="20">
        <v>2014</v>
      </c>
      <c r="D2404" s="20" t="s">
        <v>8</v>
      </c>
      <c r="E2404" s="18" t="s">
        <v>381</v>
      </c>
      <c r="F2404" s="20" t="s">
        <v>3</v>
      </c>
      <c r="G2404" s="18" t="s">
        <v>382</v>
      </c>
      <c r="H2404" s="18" t="s">
        <v>1</v>
      </c>
      <c r="I2404" s="20">
        <v>0.5</v>
      </c>
      <c r="J2404" s="21" t="s">
        <v>1223</v>
      </c>
      <c r="K2404" s="18" t="s">
        <v>3255</v>
      </c>
      <c r="L2404" s="18" t="s">
        <v>1174</v>
      </c>
      <c r="M2404" s="21">
        <v>0.75</v>
      </c>
      <c r="N2404" s="27"/>
      <c r="O2404" s="27"/>
      <c r="P2404" s="9" t="s">
        <v>17</v>
      </c>
      <c r="T2404" s="24" t="str">
        <f t="shared" si="37"/>
        <v>SI2014CSR5</v>
      </c>
    </row>
    <row r="2405" spans="1:20" s="11" customFormat="1" ht="15" customHeight="1">
      <c r="A2405" s="20" t="s">
        <v>54</v>
      </c>
      <c r="B2405" s="20" t="s">
        <v>34</v>
      </c>
      <c r="C2405" s="20">
        <v>2014</v>
      </c>
      <c r="D2405" s="20" t="s">
        <v>9</v>
      </c>
      <c r="E2405" s="18" t="s">
        <v>379</v>
      </c>
      <c r="F2405" s="20" t="s">
        <v>3</v>
      </c>
      <c r="G2405" s="18" t="s">
        <v>380</v>
      </c>
      <c r="H2405" s="18" t="s">
        <v>641</v>
      </c>
      <c r="I2405" s="20">
        <v>0.75</v>
      </c>
      <c r="J2405" s="21" t="s">
        <v>1221</v>
      </c>
      <c r="K2405" s="18" t="s">
        <v>1819</v>
      </c>
      <c r="L2405" s="18" t="s">
        <v>1760</v>
      </c>
      <c r="M2405" s="21">
        <v>1</v>
      </c>
      <c r="N2405" s="27"/>
      <c r="O2405" s="27"/>
      <c r="P2405" s="9" t="s">
        <v>17</v>
      </c>
      <c r="T2405" s="24" t="str">
        <f t="shared" si="37"/>
        <v>SI2014CSR6</v>
      </c>
    </row>
    <row r="2406" spans="1:20" s="11" customFormat="1" ht="15" customHeight="1">
      <c r="A2406" s="20" t="s">
        <v>54</v>
      </c>
      <c r="B2406" s="20" t="s">
        <v>34</v>
      </c>
      <c r="C2406" s="20">
        <v>2014</v>
      </c>
      <c r="D2406" s="20" t="s">
        <v>9</v>
      </c>
      <c r="E2406" s="18" t="s">
        <v>379</v>
      </c>
      <c r="F2406" s="20" t="s">
        <v>3</v>
      </c>
      <c r="G2406" s="18" t="s">
        <v>380</v>
      </c>
      <c r="H2406" s="18" t="s">
        <v>641</v>
      </c>
      <c r="I2406" s="20">
        <v>0.75</v>
      </c>
      <c r="J2406" s="21" t="s">
        <v>1222</v>
      </c>
      <c r="K2406" s="18" t="s">
        <v>1820</v>
      </c>
      <c r="L2406" s="18" t="s">
        <v>1174</v>
      </c>
      <c r="M2406" s="21">
        <v>0.75</v>
      </c>
      <c r="N2406" s="27"/>
      <c r="O2406" s="27"/>
      <c r="P2406" s="9" t="s">
        <v>17</v>
      </c>
      <c r="T2406" s="24" t="str">
        <f t="shared" si="37"/>
        <v>SI2014CSR6</v>
      </c>
    </row>
    <row r="2407" spans="1:20" s="11" customFormat="1" ht="15" customHeight="1">
      <c r="A2407" s="20" t="s">
        <v>54</v>
      </c>
      <c r="B2407" s="20" t="s">
        <v>34</v>
      </c>
      <c r="C2407" s="20">
        <v>2014</v>
      </c>
      <c r="D2407" s="20" t="s">
        <v>9</v>
      </c>
      <c r="E2407" s="18" t="s">
        <v>379</v>
      </c>
      <c r="F2407" s="20" t="s">
        <v>3</v>
      </c>
      <c r="G2407" s="18" t="s">
        <v>380</v>
      </c>
      <c r="H2407" s="18" t="s">
        <v>641</v>
      </c>
      <c r="I2407" s="20">
        <v>0.75</v>
      </c>
      <c r="J2407" s="21" t="s">
        <v>1223</v>
      </c>
      <c r="K2407" s="18" t="s">
        <v>1821</v>
      </c>
      <c r="L2407" s="18" t="s">
        <v>1760</v>
      </c>
      <c r="M2407" s="21">
        <v>1</v>
      </c>
      <c r="N2407" s="27"/>
      <c r="O2407" s="27"/>
      <c r="P2407" s="9" t="s">
        <v>17</v>
      </c>
      <c r="T2407" s="24" t="str">
        <f t="shared" si="37"/>
        <v>SI2014CSR6</v>
      </c>
    </row>
    <row r="2408" spans="1:20" s="11" customFormat="1" ht="15" customHeight="1">
      <c r="A2408" s="20" t="s">
        <v>54</v>
      </c>
      <c r="B2408" s="20" t="s">
        <v>34</v>
      </c>
      <c r="C2408" s="20">
        <v>2014</v>
      </c>
      <c r="D2408" s="20" t="s">
        <v>9</v>
      </c>
      <c r="E2408" s="18" t="s">
        <v>379</v>
      </c>
      <c r="F2408" s="20" t="s">
        <v>3</v>
      </c>
      <c r="G2408" s="18" t="s">
        <v>380</v>
      </c>
      <c r="H2408" s="18" t="s">
        <v>641</v>
      </c>
      <c r="I2408" s="20">
        <v>0.75</v>
      </c>
      <c r="J2408" s="21" t="s">
        <v>1224</v>
      </c>
      <c r="K2408" s="18" t="s">
        <v>1822</v>
      </c>
      <c r="L2408" s="18" t="s">
        <v>1</v>
      </c>
      <c r="M2408" s="21">
        <v>0.5</v>
      </c>
      <c r="N2408" s="27"/>
      <c r="O2408" s="27"/>
      <c r="P2408" s="9" t="s">
        <v>17</v>
      </c>
      <c r="T2408" s="24" t="str">
        <f t="shared" si="37"/>
        <v>SI2014CSR6</v>
      </c>
    </row>
    <row r="2409" spans="1:20" s="11" customFormat="1" ht="15" customHeight="1">
      <c r="A2409" s="20" t="s">
        <v>54</v>
      </c>
      <c r="B2409" s="20" t="s">
        <v>34</v>
      </c>
      <c r="C2409" s="20">
        <v>2014</v>
      </c>
      <c r="D2409" s="20" t="s">
        <v>10</v>
      </c>
      <c r="E2409" s="18" t="s">
        <v>378</v>
      </c>
      <c r="F2409" s="20" t="s">
        <v>3</v>
      </c>
      <c r="G2409" s="18" t="s">
        <v>3249</v>
      </c>
      <c r="H2409" s="18" t="s">
        <v>1</v>
      </c>
      <c r="I2409" s="20">
        <v>0.5</v>
      </c>
      <c r="J2409" s="21" t="s">
        <v>1221</v>
      </c>
      <c r="K2409" s="18" t="s">
        <v>1823</v>
      </c>
      <c r="L2409" s="18" t="s">
        <v>906</v>
      </c>
      <c r="M2409" s="21">
        <v>0.25</v>
      </c>
      <c r="N2409" s="27"/>
      <c r="O2409" s="27"/>
      <c r="P2409" s="9" t="s">
        <v>17</v>
      </c>
      <c r="T2409" s="24" t="str">
        <f t="shared" si="37"/>
        <v>SI2014CSR7</v>
      </c>
    </row>
    <row r="2410" spans="1:20" s="11" customFormat="1" ht="15" customHeight="1">
      <c r="A2410" s="20" t="s">
        <v>54</v>
      </c>
      <c r="B2410" s="20" t="s">
        <v>34</v>
      </c>
      <c r="C2410" s="20">
        <v>2014</v>
      </c>
      <c r="D2410" s="20" t="s">
        <v>10</v>
      </c>
      <c r="E2410" s="18" t="s">
        <v>378</v>
      </c>
      <c r="F2410" s="20" t="s">
        <v>3</v>
      </c>
      <c r="G2410" s="18" t="s">
        <v>3249</v>
      </c>
      <c r="H2410" s="18" t="s">
        <v>1</v>
      </c>
      <c r="I2410" s="20">
        <v>0.5</v>
      </c>
      <c r="J2410" s="21" t="s">
        <v>1222</v>
      </c>
      <c r="K2410" s="18" t="s">
        <v>3250</v>
      </c>
      <c r="L2410" s="18" t="s">
        <v>1</v>
      </c>
      <c r="M2410" s="21">
        <v>0.5</v>
      </c>
      <c r="N2410" s="27"/>
      <c r="O2410" s="27"/>
      <c r="P2410" s="9" t="s">
        <v>17</v>
      </c>
      <c r="T2410" s="24" t="str">
        <f t="shared" si="37"/>
        <v>SI2014CSR7</v>
      </c>
    </row>
    <row r="2411" spans="1:20" s="11" customFormat="1" ht="15" customHeight="1">
      <c r="A2411" s="20" t="s">
        <v>54</v>
      </c>
      <c r="B2411" s="20" t="s">
        <v>34</v>
      </c>
      <c r="C2411" s="20">
        <v>2014</v>
      </c>
      <c r="D2411" s="20" t="s">
        <v>10</v>
      </c>
      <c r="E2411" s="18" t="s">
        <v>378</v>
      </c>
      <c r="F2411" s="20" t="s">
        <v>3</v>
      </c>
      <c r="G2411" s="18" t="s">
        <v>3249</v>
      </c>
      <c r="H2411" s="18" t="s">
        <v>1</v>
      </c>
      <c r="I2411" s="20">
        <v>0.5</v>
      </c>
      <c r="J2411" s="21" t="s">
        <v>1223</v>
      </c>
      <c r="K2411" s="18" t="s">
        <v>1824</v>
      </c>
      <c r="L2411" s="18" t="s">
        <v>1</v>
      </c>
      <c r="M2411" s="21">
        <v>0.5</v>
      </c>
      <c r="N2411" s="27"/>
      <c r="O2411" s="27"/>
      <c r="P2411" s="9" t="s">
        <v>17</v>
      </c>
      <c r="T2411" s="24" t="str">
        <f t="shared" si="37"/>
        <v>SI2014CSR7</v>
      </c>
    </row>
    <row r="2412" spans="1:20" s="11" customFormat="1" ht="15" customHeight="1">
      <c r="A2412" s="20" t="s">
        <v>54</v>
      </c>
      <c r="B2412" s="20" t="s">
        <v>34</v>
      </c>
      <c r="C2412" s="20">
        <v>2014</v>
      </c>
      <c r="D2412" s="20" t="s">
        <v>10</v>
      </c>
      <c r="E2412" s="18" t="s">
        <v>378</v>
      </c>
      <c r="F2412" s="20" t="s">
        <v>3</v>
      </c>
      <c r="G2412" s="18" t="s">
        <v>3249</v>
      </c>
      <c r="H2412" s="18" t="s">
        <v>1</v>
      </c>
      <c r="I2412" s="20">
        <v>0.5</v>
      </c>
      <c r="J2412" s="21" t="s">
        <v>1224</v>
      </c>
      <c r="K2412" s="18" t="s">
        <v>1825</v>
      </c>
      <c r="L2412" s="18" t="s">
        <v>1174</v>
      </c>
      <c r="M2412" s="21">
        <v>0.75</v>
      </c>
      <c r="N2412" s="27"/>
      <c r="O2412" s="27"/>
      <c r="P2412" s="9" t="s">
        <v>17</v>
      </c>
      <c r="T2412" s="24" t="str">
        <f t="shared" si="37"/>
        <v>SI2014CSR7</v>
      </c>
    </row>
    <row r="2413" spans="1:20" s="11" customFormat="1" ht="15" customHeight="1">
      <c r="A2413" s="20" t="s">
        <v>54</v>
      </c>
      <c r="B2413" s="20" t="s">
        <v>34</v>
      </c>
      <c r="C2413" s="20">
        <v>2014</v>
      </c>
      <c r="D2413" s="20" t="s">
        <v>10</v>
      </c>
      <c r="E2413" s="18" t="s">
        <v>378</v>
      </c>
      <c r="F2413" s="20" t="s">
        <v>3</v>
      </c>
      <c r="G2413" s="18" t="s">
        <v>3249</v>
      </c>
      <c r="H2413" s="18" t="s">
        <v>1</v>
      </c>
      <c r="I2413" s="20">
        <v>0.5</v>
      </c>
      <c r="J2413" s="21" t="s">
        <v>1225</v>
      </c>
      <c r="K2413" s="18" t="s">
        <v>1826</v>
      </c>
      <c r="L2413" s="18" t="s">
        <v>907</v>
      </c>
      <c r="M2413" s="21">
        <v>0</v>
      </c>
      <c r="N2413" s="27"/>
      <c r="O2413" s="27"/>
      <c r="P2413" s="9" t="s">
        <v>17</v>
      </c>
      <c r="T2413" s="24" t="str">
        <f t="shared" si="37"/>
        <v>SI2014CSR7</v>
      </c>
    </row>
    <row r="2414" spans="1:20" s="11" customFormat="1" ht="15" customHeight="1">
      <c r="A2414" s="20" t="s">
        <v>54</v>
      </c>
      <c r="B2414" s="20" t="s">
        <v>34</v>
      </c>
      <c r="C2414" s="20">
        <v>2014</v>
      </c>
      <c r="D2414" s="20" t="s">
        <v>10</v>
      </c>
      <c r="E2414" s="18" t="s">
        <v>378</v>
      </c>
      <c r="F2414" s="20" t="s">
        <v>3</v>
      </c>
      <c r="G2414" s="18" t="s">
        <v>3249</v>
      </c>
      <c r="H2414" s="18" t="s">
        <v>1</v>
      </c>
      <c r="I2414" s="20">
        <v>0.5</v>
      </c>
      <c r="J2414" s="21" t="s">
        <v>1226</v>
      </c>
      <c r="K2414" s="18" t="s">
        <v>1827</v>
      </c>
      <c r="L2414" s="18" t="s">
        <v>1</v>
      </c>
      <c r="M2414" s="21">
        <v>0.5</v>
      </c>
      <c r="N2414" s="27"/>
      <c r="O2414" s="27"/>
      <c r="P2414" s="9" t="s">
        <v>17</v>
      </c>
      <c r="T2414" s="24" t="str">
        <f t="shared" si="37"/>
        <v>SI2014CSR7</v>
      </c>
    </row>
    <row r="2415" spans="1:20" s="11" customFormat="1" ht="15" customHeight="1">
      <c r="A2415" s="20" t="s">
        <v>54</v>
      </c>
      <c r="B2415" s="20" t="s">
        <v>34</v>
      </c>
      <c r="C2415" s="20">
        <v>2014</v>
      </c>
      <c r="D2415" s="20" t="s">
        <v>10</v>
      </c>
      <c r="E2415" s="18" t="s">
        <v>378</v>
      </c>
      <c r="F2415" s="20" t="s">
        <v>3</v>
      </c>
      <c r="G2415" s="18" t="s">
        <v>3249</v>
      </c>
      <c r="H2415" s="18" t="s">
        <v>1</v>
      </c>
      <c r="I2415" s="20">
        <v>0.5</v>
      </c>
      <c r="J2415" s="21" t="s">
        <v>1227</v>
      </c>
      <c r="K2415" s="18" t="s">
        <v>1828</v>
      </c>
      <c r="L2415" s="18" t="s">
        <v>1</v>
      </c>
      <c r="M2415" s="21">
        <v>0.5</v>
      </c>
      <c r="N2415" s="27"/>
      <c r="O2415" s="27"/>
      <c r="P2415" s="9" t="s">
        <v>17</v>
      </c>
      <c r="T2415" s="24" t="str">
        <f t="shared" si="37"/>
        <v>SI2014CSR7</v>
      </c>
    </row>
    <row r="2416" spans="1:20" s="11" customFormat="1" ht="15" customHeight="1">
      <c r="A2416" s="20" t="s">
        <v>54</v>
      </c>
      <c r="B2416" s="20" t="s">
        <v>34</v>
      </c>
      <c r="C2416" s="20">
        <v>2014</v>
      </c>
      <c r="D2416" s="20" t="s">
        <v>10</v>
      </c>
      <c r="E2416" s="18" t="s">
        <v>378</v>
      </c>
      <c r="F2416" s="20" t="s">
        <v>3</v>
      </c>
      <c r="G2416" s="18" t="s">
        <v>3249</v>
      </c>
      <c r="H2416" s="18" t="s">
        <v>1</v>
      </c>
      <c r="I2416" s="20">
        <v>0.5</v>
      </c>
      <c r="J2416" s="21" t="s">
        <v>1228</v>
      </c>
      <c r="K2416" s="18" t="s">
        <v>1829</v>
      </c>
      <c r="L2416" s="18" t="s">
        <v>907</v>
      </c>
      <c r="M2416" s="21">
        <v>0</v>
      </c>
      <c r="N2416" s="27"/>
      <c r="O2416" s="27"/>
      <c r="P2416" s="9" t="s">
        <v>17</v>
      </c>
      <c r="T2416" s="24" t="str">
        <f t="shared" si="37"/>
        <v>SI2014CSR7</v>
      </c>
    </row>
    <row r="2417" spans="1:20" s="11" customFormat="1" ht="15" customHeight="1">
      <c r="A2417" s="20" t="s">
        <v>54</v>
      </c>
      <c r="B2417" s="20" t="s">
        <v>34</v>
      </c>
      <c r="C2417" s="20">
        <v>2014</v>
      </c>
      <c r="D2417" s="20" t="s">
        <v>25</v>
      </c>
      <c r="E2417" s="18" t="s">
        <v>376</v>
      </c>
      <c r="F2417" s="20" t="s">
        <v>3</v>
      </c>
      <c r="G2417" s="18" t="s">
        <v>377</v>
      </c>
      <c r="H2417" s="18" t="s">
        <v>1</v>
      </c>
      <c r="I2417" s="20">
        <v>0.5</v>
      </c>
      <c r="J2417" s="21" t="s">
        <v>1221</v>
      </c>
      <c r="K2417" s="18" t="s">
        <v>1830</v>
      </c>
      <c r="L2417" s="18" t="s">
        <v>1</v>
      </c>
      <c r="M2417" s="21">
        <v>0.5</v>
      </c>
      <c r="N2417" s="27"/>
      <c r="O2417" s="27"/>
      <c r="P2417" s="9" t="s">
        <v>17</v>
      </c>
      <c r="T2417" s="24" t="str">
        <f t="shared" si="37"/>
        <v>SI2014CSR8</v>
      </c>
    </row>
    <row r="2418" spans="1:20" s="11" customFormat="1" ht="15" customHeight="1">
      <c r="A2418" s="20" t="s">
        <v>54</v>
      </c>
      <c r="B2418" s="20" t="s">
        <v>34</v>
      </c>
      <c r="C2418" s="20">
        <v>2014</v>
      </c>
      <c r="D2418" s="20" t="s">
        <v>25</v>
      </c>
      <c r="E2418" s="18" t="s">
        <v>376</v>
      </c>
      <c r="F2418" s="20" t="s">
        <v>3</v>
      </c>
      <c r="G2418" s="18" t="s">
        <v>377</v>
      </c>
      <c r="H2418" s="18" t="s">
        <v>1</v>
      </c>
      <c r="I2418" s="20">
        <v>0.5</v>
      </c>
      <c r="J2418" s="21" t="s">
        <v>1222</v>
      </c>
      <c r="K2418" s="18" t="s">
        <v>1831</v>
      </c>
      <c r="L2418" s="18" t="s">
        <v>1</v>
      </c>
      <c r="M2418" s="21">
        <v>0.5</v>
      </c>
      <c r="N2418" s="27"/>
      <c r="O2418" s="27"/>
      <c r="P2418" s="9" t="s">
        <v>17</v>
      </c>
      <c r="T2418" s="24" t="str">
        <f t="shared" si="37"/>
        <v>SI2014CSR8</v>
      </c>
    </row>
    <row r="2419" spans="1:20" s="11" customFormat="1" ht="15" customHeight="1">
      <c r="A2419" s="20" t="s">
        <v>54</v>
      </c>
      <c r="B2419" s="20" t="s">
        <v>34</v>
      </c>
      <c r="C2419" s="20">
        <v>2014</v>
      </c>
      <c r="D2419" s="20" t="s">
        <v>25</v>
      </c>
      <c r="E2419" s="18" t="s">
        <v>376</v>
      </c>
      <c r="F2419" s="20" t="s">
        <v>3</v>
      </c>
      <c r="G2419" s="18" t="s">
        <v>377</v>
      </c>
      <c r="H2419" s="18" t="s">
        <v>1</v>
      </c>
      <c r="I2419" s="20">
        <v>0.5</v>
      </c>
      <c r="J2419" s="21" t="s">
        <v>1223</v>
      </c>
      <c r="K2419" s="18" t="s">
        <v>1832</v>
      </c>
      <c r="L2419" s="18" t="s">
        <v>907</v>
      </c>
      <c r="M2419" s="21">
        <v>0</v>
      </c>
      <c r="N2419" s="27"/>
      <c r="O2419" s="27"/>
      <c r="P2419" s="9" t="s">
        <v>17</v>
      </c>
      <c r="T2419" s="24" t="str">
        <f t="shared" si="37"/>
        <v>SI2014CSR8</v>
      </c>
    </row>
    <row r="2420" spans="1:20" s="11" customFormat="1" ht="15" customHeight="1">
      <c r="A2420" s="20" t="s">
        <v>54</v>
      </c>
      <c r="B2420" s="20" t="s">
        <v>34</v>
      </c>
      <c r="C2420" s="20">
        <v>2015</v>
      </c>
      <c r="D2420" s="20" t="s">
        <v>4</v>
      </c>
      <c r="E2420" s="18" t="s">
        <v>1090</v>
      </c>
      <c r="F2420" s="20" t="s">
        <v>3</v>
      </c>
      <c r="G2420" s="18" t="s">
        <v>2198</v>
      </c>
      <c r="H2420" s="18" t="s">
        <v>906</v>
      </c>
      <c r="I2420" s="20">
        <v>0.25</v>
      </c>
      <c r="J2420" s="21" t="s">
        <v>1221</v>
      </c>
      <c r="K2420" s="18" t="s">
        <v>1997</v>
      </c>
      <c r="L2420" s="18" t="s">
        <v>1</v>
      </c>
      <c r="M2420" s="21">
        <v>0.5</v>
      </c>
      <c r="N2420" s="27"/>
      <c r="O2420" s="27"/>
      <c r="P2420" s="9" t="s">
        <v>17</v>
      </c>
      <c r="T2420" s="24" t="str">
        <f t="shared" si="37"/>
        <v>SI2015CSR1</v>
      </c>
    </row>
    <row r="2421" spans="1:20" s="11" customFormat="1" ht="15" customHeight="1">
      <c r="A2421" s="20" t="s">
        <v>54</v>
      </c>
      <c r="B2421" s="20" t="s">
        <v>34</v>
      </c>
      <c r="C2421" s="20">
        <v>2015</v>
      </c>
      <c r="D2421" s="20" t="s">
        <v>4</v>
      </c>
      <c r="E2421" s="18" t="s">
        <v>1090</v>
      </c>
      <c r="F2421" s="20" t="s">
        <v>3</v>
      </c>
      <c r="G2421" s="18" t="s">
        <v>2198</v>
      </c>
      <c r="H2421" s="18" t="s">
        <v>906</v>
      </c>
      <c r="I2421" s="20">
        <v>0.25</v>
      </c>
      <c r="J2421" s="21" t="s">
        <v>1222</v>
      </c>
      <c r="K2421" s="18" t="s">
        <v>1998</v>
      </c>
      <c r="L2421" s="18" t="s">
        <v>906</v>
      </c>
      <c r="M2421" s="21">
        <v>0.25</v>
      </c>
      <c r="N2421" s="27"/>
      <c r="O2421" s="27"/>
      <c r="P2421" s="9" t="s">
        <v>17</v>
      </c>
      <c r="T2421" s="24" t="str">
        <f t="shared" si="37"/>
        <v>SI2015CSR1</v>
      </c>
    </row>
    <row r="2422" spans="1:20" s="11" customFormat="1" ht="15" customHeight="1">
      <c r="A2422" s="20" t="s">
        <v>54</v>
      </c>
      <c r="B2422" s="20" t="s">
        <v>34</v>
      </c>
      <c r="C2422" s="20">
        <v>2015</v>
      </c>
      <c r="D2422" s="20" t="s">
        <v>4</v>
      </c>
      <c r="E2422" s="18" t="s">
        <v>1090</v>
      </c>
      <c r="F2422" s="20" t="s">
        <v>3</v>
      </c>
      <c r="G2422" s="18" t="s">
        <v>2198</v>
      </c>
      <c r="H2422" s="18" t="s">
        <v>906</v>
      </c>
      <c r="I2422" s="20">
        <v>0.25</v>
      </c>
      <c r="J2422" s="21" t="s">
        <v>1223</v>
      </c>
      <c r="K2422" s="18" t="s">
        <v>3005</v>
      </c>
      <c r="L2422" s="18" t="s">
        <v>906</v>
      </c>
      <c r="M2422" s="21">
        <v>0.25</v>
      </c>
      <c r="N2422" s="27"/>
      <c r="O2422" s="27"/>
      <c r="P2422" s="9" t="s">
        <v>17</v>
      </c>
      <c r="T2422" s="24" t="str">
        <f t="shared" si="37"/>
        <v>SI2015CSR1</v>
      </c>
    </row>
    <row r="2423" spans="1:20" s="11" customFormat="1" ht="15" customHeight="1">
      <c r="A2423" s="20" t="s">
        <v>54</v>
      </c>
      <c r="B2423" s="20" t="s">
        <v>34</v>
      </c>
      <c r="C2423" s="20">
        <v>2015</v>
      </c>
      <c r="D2423" s="20" t="s">
        <v>4</v>
      </c>
      <c r="E2423" s="18" t="s">
        <v>1090</v>
      </c>
      <c r="F2423" s="20" t="s">
        <v>3</v>
      </c>
      <c r="G2423" s="18" t="s">
        <v>2198</v>
      </c>
      <c r="H2423" s="18" t="s">
        <v>906</v>
      </c>
      <c r="I2423" s="20">
        <v>0.25</v>
      </c>
      <c r="J2423" s="21" t="s">
        <v>1224</v>
      </c>
      <c r="K2423" s="18" t="s">
        <v>3006</v>
      </c>
      <c r="L2423" s="18" t="s">
        <v>906</v>
      </c>
      <c r="M2423" s="21">
        <v>0.25</v>
      </c>
      <c r="N2423" s="27"/>
      <c r="O2423" s="27"/>
      <c r="P2423" s="9" t="s">
        <v>17</v>
      </c>
      <c r="T2423" s="24" t="str">
        <f t="shared" si="37"/>
        <v>SI2015CSR1</v>
      </c>
    </row>
    <row r="2424" spans="1:20" s="11" customFormat="1" ht="15" customHeight="1">
      <c r="A2424" s="20" t="s">
        <v>54</v>
      </c>
      <c r="B2424" s="20" t="s">
        <v>34</v>
      </c>
      <c r="C2424" s="20">
        <v>2015</v>
      </c>
      <c r="D2424" s="20" t="s">
        <v>5</v>
      </c>
      <c r="E2424" s="18" t="s">
        <v>1091</v>
      </c>
      <c r="F2424" s="20" t="s">
        <v>3</v>
      </c>
      <c r="G2424" s="18" t="s">
        <v>2199</v>
      </c>
      <c r="H2424" s="18" t="s">
        <v>1</v>
      </c>
      <c r="I2424" s="20">
        <v>0.5</v>
      </c>
      <c r="J2424" s="21" t="s">
        <v>1221</v>
      </c>
      <c r="K2424" s="18" t="s">
        <v>1999</v>
      </c>
      <c r="L2424" s="18" t="s">
        <v>1</v>
      </c>
      <c r="M2424" s="21">
        <v>0.5</v>
      </c>
      <c r="N2424" s="27"/>
      <c r="O2424" s="27"/>
      <c r="P2424" s="9" t="s">
        <v>17</v>
      </c>
      <c r="T2424" s="24" t="str">
        <f t="shared" si="37"/>
        <v>SI2015CSR2</v>
      </c>
    </row>
    <row r="2425" spans="1:20" s="11" customFormat="1" ht="15" customHeight="1">
      <c r="A2425" s="20" t="s">
        <v>54</v>
      </c>
      <c r="B2425" s="20" t="s">
        <v>34</v>
      </c>
      <c r="C2425" s="20">
        <v>2015</v>
      </c>
      <c r="D2425" s="20" t="s">
        <v>5</v>
      </c>
      <c r="E2425" s="18" t="s">
        <v>1091</v>
      </c>
      <c r="F2425" s="20" t="s">
        <v>3</v>
      </c>
      <c r="G2425" s="18" t="s">
        <v>2199</v>
      </c>
      <c r="H2425" s="18" t="s">
        <v>1</v>
      </c>
      <c r="I2425" s="20">
        <v>0.5</v>
      </c>
      <c r="J2425" s="21" t="s">
        <v>1222</v>
      </c>
      <c r="K2425" s="18" t="s">
        <v>2000</v>
      </c>
      <c r="L2425" s="18" t="s">
        <v>1</v>
      </c>
      <c r="M2425" s="21">
        <v>0.5</v>
      </c>
      <c r="N2425" s="27"/>
      <c r="O2425" s="27"/>
      <c r="P2425" s="9" t="s">
        <v>17</v>
      </c>
      <c r="T2425" s="24" t="str">
        <f t="shared" si="37"/>
        <v>SI2015CSR2</v>
      </c>
    </row>
    <row r="2426" spans="1:20" s="11" customFormat="1" ht="15" customHeight="1">
      <c r="A2426" s="20" t="s">
        <v>54</v>
      </c>
      <c r="B2426" s="20" t="s">
        <v>34</v>
      </c>
      <c r="C2426" s="20">
        <v>2015</v>
      </c>
      <c r="D2426" s="20" t="s">
        <v>6</v>
      </c>
      <c r="E2426" s="18" t="s">
        <v>1092</v>
      </c>
      <c r="F2426" s="20" t="s">
        <v>3</v>
      </c>
      <c r="G2426" s="18" t="s">
        <v>2200</v>
      </c>
      <c r="H2426" s="18" t="s">
        <v>641</v>
      </c>
      <c r="I2426" s="20">
        <v>0.75</v>
      </c>
      <c r="J2426" s="21" t="s">
        <v>1221</v>
      </c>
      <c r="K2426" s="18" t="s">
        <v>3007</v>
      </c>
      <c r="L2426" s="18" t="s">
        <v>1174</v>
      </c>
      <c r="M2426" s="21">
        <v>0.75</v>
      </c>
      <c r="N2426" s="27"/>
      <c r="O2426" s="27"/>
      <c r="P2426" s="9" t="s">
        <v>17</v>
      </c>
      <c r="T2426" s="24" t="str">
        <f t="shared" si="37"/>
        <v>SI2015CSR3</v>
      </c>
    </row>
    <row r="2427" spans="1:20" s="11" customFormat="1" ht="15" customHeight="1">
      <c r="A2427" s="20" t="s">
        <v>54</v>
      </c>
      <c r="B2427" s="20" t="s">
        <v>34</v>
      </c>
      <c r="C2427" s="20">
        <v>2015</v>
      </c>
      <c r="D2427" s="20" t="s">
        <v>6</v>
      </c>
      <c r="E2427" s="18" t="s">
        <v>1092</v>
      </c>
      <c r="F2427" s="20" t="s">
        <v>3</v>
      </c>
      <c r="G2427" s="18" t="s">
        <v>2200</v>
      </c>
      <c r="H2427" s="18" t="s">
        <v>641</v>
      </c>
      <c r="I2427" s="20">
        <v>0.75</v>
      </c>
      <c r="J2427" s="21" t="s">
        <v>1222</v>
      </c>
      <c r="K2427" s="18" t="s">
        <v>2220</v>
      </c>
      <c r="L2427" s="18" t="s">
        <v>1174</v>
      </c>
      <c r="M2427" s="21">
        <v>0.75</v>
      </c>
      <c r="N2427" s="27"/>
      <c r="O2427" s="27"/>
      <c r="P2427" s="9" t="s">
        <v>17</v>
      </c>
      <c r="T2427" s="24" t="str">
        <f t="shared" si="37"/>
        <v>SI2015CSR3</v>
      </c>
    </row>
    <row r="2428" spans="1:20" s="11" customFormat="1" ht="15" customHeight="1">
      <c r="A2428" s="20" t="s">
        <v>54</v>
      </c>
      <c r="B2428" s="20" t="s">
        <v>34</v>
      </c>
      <c r="C2428" s="20">
        <v>2015</v>
      </c>
      <c r="D2428" s="20" t="s">
        <v>6</v>
      </c>
      <c r="E2428" s="18" t="s">
        <v>1092</v>
      </c>
      <c r="F2428" s="20" t="s">
        <v>3</v>
      </c>
      <c r="G2428" s="18" t="s">
        <v>2200</v>
      </c>
      <c r="H2428" s="18" t="s">
        <v>641</v>
      </c>
      <c r="I2428" s="20">
        <v>0.75</v>
      </c>
      <c r="J2428" s="21" t="s">
        <v>1223</v>
      </c>
      <c r="K2428" s="18" t="s">
        <v>2001</v>
      </c>
      <c r="L2428" s="18" t="s">
        <v>1174</v>
      </c>
      <c r="M2428" s="21">
        <v>0.75</v>
      </c>
      <c r="N2428" s="27"/>
      <c r="O2428" s="27"/>
      <c r="P2428" s="9" t="s">
        <v>17</v>
      </c>
      <c r="T2428" s="24" t="str">
        <f t="shared" si="37"/>
        <v>SI2015CSR3</v>
      </c>
    </row>
    <row r="2429" spans="1:20" s="11" customFormat="1" ht="15" customHeight="1">
      <c r="A2429" s="20" t="s">
        <v>54</v>
      </c>
      <c r="B2429" s="20" t="s">
        <v>34</v>
      </c>
      <c r="C2429" s="20">
        <v>2015</v>
      </c>
      <c r="D2429" s="20" t="s">
        <v>6</v>
      </c>
      <c r="E2429" s="18" t="s">
        <v>1092</v>
      </c>
      <c r="F2429" s="20" t="s">
        <v>3</v>
      </c>
      <c r="G2429" s="18" t="s">
        <v>2200</v>
      </c>
      <c r="H2429" s="18" t="s">
        <v>641</v>
      </c>
      <c r="I2429" s="20">
        <v>0.75</v>
      </c>
      <c r="J2429" s="21" t="s">
        <v>1224</v>
      </c>
      <c r="K2429" s="18" t="s">
        <v>2002</v>
      </c>
      <c r="L2429" s="18" t="s">
        <v>1</v>
      </c>
      <c r="M2429" s="21">
        <v>0.5</v>
      </c>
      <c r="N2429" s="27"/>
      <c r="O2429" s="27"/>
      <c r="P2429" s="9" t="s">
        <v>17</v>
      </c>
      <c r="T2429" s="24" t="str">
        <f t="shared" si="37"/>
        <v>SI2015CSR3</v>
      </c>
    </row>
    <row r="2430" spans="1:20" ht="15" customHeight="1">
      <c r="A2430" s="20" t="s">
        <v>54</v>
      </c>
      <c r="B2430" s="20" t="s">
        <v>34</v>
      </c>
      <c r="C2430" s="20">
        <v>2015</v>
      </c>
      <c r="D2430" s="20" t="s">
        <v>6</v>
      </c>
      <c r="E2430" s="18" t="s">
        <v>1092</v>
      </c>
      <c r="F2430" s="20" t="s">
        <v>3</v>
      </c>
      <c r="G2430" s="18" t="s">
        <v>2200</v>
      </c>
      <c r="H2430" s="18" t="s">
        <v>641</v>
      </c>
      <c r="I2430" s="20">
        <v>0.75</v>
      </c>
      <c r="J2430" s="21" t="s">
        <v>1225</v>
      </c>
      <c r="K2430" s="18" t="s">
        <v>2003</v>
      </c>
      <c r="L2430" s="18" t="s">
        <v>1760</v>
      </c>
      <c r="M2430" s="21">
        <v>1</v>
      </c>
      <c r="N2430" s="27"/>
      <c r="O2430" s="27"/>
      <c r="P2430" s="9" t="s">
        <v>17</v>
      </c>
      <c r="Q2430" s="9"/>
      <c r="T2430" s="24" t="str">
        <f t="shared" si="37"/>
        <v>SI2015CSR3</v>
      </c>
    </row>
    <row r="2431" spans="1:20" ht="15" customHeight="1">
      <c r="A2431" s="20" t="s">
        <v>54</v>
      </c>
      <c r="B2431" s="20" t="s">
        <v>34</v>
      </c>
      <c r="C2431" s="20">
        <v>2015</v>
      </c>
      <c r="D2431" s="20" t="s">
        <v>7</v>
      </c>
      <c r="E2431" s="18" t="s">
        <v>1093</v>
      </c>
      <c r="F2431" s="20" t="s">
        <v>3</v>
      </c>
      <c r="G2431" s="18" t="s">
        <v>2004</v>
      </c>
      <c r="H2431" s="18" t="s">
        <v>1</v>
      </c>
      <c r="I2431" s="20">
        <v>0.5</v>
      </c>
      <c r="J2431" s="21" t="s">
        <v>1221</v>
      </c>
      <c r="K2431" s="18" t="s">
        <v>2004</v>
      </c>
      <c r="L2431" s="18" t="s">
        <v>1</v>
      </c>
      <c r="M2431" s="21">
        <v>0.5</v>
      </c>
      <c r="N2431" s="27"/>
      <c r="O2431" s="27"/>
      <c r="P2431" s="9" t="s">
        <v>17</v>
      </c>
      <c r="Q2431" s="9"/>
      <c r="T2431" s="24" t="str">
        <f t="shared" si="37"/>
        <v>SI2015CSR4</v>
      </c>
    </row>
    <row r="2432" spans="1:20" ht="15" customHeight="1">
      <c r="A2432" s="20" t="s">
        <v>54</v>
      </c>
      <c r="B2432" s="20" t="s">
        <v>34</v>
      </c>
      <c r="C2432" s="20">
        <v>2016</v>
      </c>
      <c r="D2432" s="20" t="s">
        <v>4</v>
      </c>
      <c r="E2432" s="18" t="s">
        <v>2580</v>
      </c>
      <c r="F2432" s="20" t="s">
        <v>13</v>
      </c>
      <c r="G2432" s="18" t="s">
        <v>2581</v>
      </c>
      <c r="H2432" s="18" t="s">
        <v>906</v>
      </c>
      <c r="I2432" s="20">
        <v>0.25</v>
      </c>
      <c r="J2432" s="21" t="s">
        <v>1221</v>
      </c>
      <c r="K2432" s="18" t="s">
        <v>2582</v>
      </c>
      <c r="L2432" s="18" t="s">
        <v>906</v>
      </c>
      <c r="M2432" s="21">
        <v>0.25</v>
      </c>
      <c r="N2432" s="27"/>
      <c r="O2432" s="27"/>
      <c r="P2432" s="9" t="s">
        <v>17</v>
      </c>
      <c r="Q2432" s="9"/>
      <c r="T2432" s="24" t="str">
        <f t="shared" si="37"/>
        <v>SI2016CSR1</v>
      </c>
    </row>
    <row r="2433" spans="1:20" ht="15" customHeight="1">
      <c r="A2433" s="20" t="s">
        <v>54</v>
      </c>
      <c r="B2433" s="20" t="s">
        <v>34</v>
      </c>
      <c r="C2433" s="20">
        <v>2016</v>
      </c>
      <c r="D2433" s="20" t="s">
        <v>4</v>
      </c>
      <c r="E2433" s="18" t="s">
        <v>2580</v>
      </c>
      <c r="F2433" s="20" t="s">
        <v>13</v>
      </c>
      <c r="G2433" s="18" t="s">
        <v>2581</v>
      </c>
      <c r="H2433" s="18" t="s">
        <v>906</v>
      </c>
      <c r="I2433" s="20">
        <v>0.25</v>
      </c>
      <c r="J2433" s="21" t="s">
        <v>1222</v>
      </c>
      <c r="K2433" s="18" t="s">
        <v>2583</v>
      </c>
      <c r="L2433" s="18" t="s">
        <v>906</v>
      </c>
      <c r="M2433" s="21">
        <v>0.25</v>
      </c>
      <c r="N2433" s="27"/>
      <c r="O2433" s="27"/>
      <c r="P2433" s="9" t="s">
        <v>17</v>
      </c>
      <c r="Q2433" s="9"/>
      <c r="T2433" s="24" t="str">
        <f t="shared" si="37"/>
        <v>SI2016CSR1</v>
      </c>
    </row>
    <row r="2434" spans="1:20" ht="15" customHeight="1">
      <c r="A2434" s="20" t="s">
        <v>54</v>
      </c>
      <c r="B2434" s="20" t="s">
        <v>34</v>
      </c>
      <c r="C2434" s="20">
        <v>2016</v>
      </c>
      <c r="D2434" s="20" t="s">
        <v>4</v>
      </c>
      <c r="E2434" s="18" t="s">
        <v>2580</v>
      </c>
      <c r="F2434" s="20" t="s">
        <v>13</v>
      </c>
      <c r="G2434" s="18" t="s">
        <v>2581</v>
      </c>
      <c r="H2434" s="18" t="s">
        <v>906</v>
      </c>
      <c r="I2434" s="20">
        <v>0.25</v>
      </c>
      <c r="J2434" s="21" t="s">
        <v>1223</v>
      </c>
      <c r="K2434" s="18" t="s">
        <v>2584</v>
      </c>
      <c r="L2434" s="18" t="s">
        <v>1</v>
      </c>
      <c r="M2434" s="21">
        <v>0.5</v>
      </c>
      <c r="N2434" s="27"/>
      <c r="O2434" s="27"/>
      <c r="P2434" s="9" t="s">
        <v>17</v>
      </c>
      <c r="Q2434" s="9"/>
      <c r="T2434" s="24" t="str">
        <f t="shared" si="37"/>
        <v>SI2016CSR1</v>
      </c>
    </row>
    <row r="2435" spans="1:20" ht="15" customHeight="1">
      <c r="A2435" s="20" t="s">
        <v>54</v>
      </c>
      <c r="B2435" s="20" t="s">
        <v>34</v>
      </c>
      <c r="C2435" s="20">
        <v>2016</v>
      </c>
      <c r="D2435" s="20" t="s">
        <v>4</v>
      </c>
      <c r="E2435" s="18" t="s">
        <v>2580</v>
      </c>
      <c r="F2435" s="20" t="s">
        <v>13</v>
      </c>
      <c r="G2435" s="18" t="s">
        <v>2581</v>
      </c>
      <c r="H2435" s="18" t="s">
        <v>906</v>
      </c>
      <c r="I2435" s="20">
        <v>0.25</v>
      </c>
      <c r="J2435" s="21" t="s">
        <v>1262</v>
      </c>
      <c r="K2435" s="18" t="s">
        <v>2585</v>
      </c>
      <c r="L2435" s="18" t="s">
        <v>906</v>
      </c>
      <c r="M2435" s="21">
        <v>0.25</v>
      </c>
      <c r="N2435" s="27"/>
      <c r="O2435" s="27"/>
      <c r="P2435" s="9" t="s">
        <v>17</v>
      </c>
      <c r="Q2435" s="9"/>
      <c r="T2435" s="24" t="str">
        <f t="shared" si="37"/>
        <v>SI2016CSR1</v>
      </c>
    </row>
    <row r="2436" spans="1:20" s="13" customFormat="1" ht="15" customHeight="1">
      <c r="A2436" s="20" t="s">
        <v>54</v>
      </c>
      <c r="B2436" s="20" t="s">
        <v>34</v>
      </c>
      <c r="C2436" s="20">
        <v>2016</v>
      </c>
      <c r="D2436" s="20" t="s">
        <v>5</v>
      </c>
      <c r="E2436" s="18" t="s">
        <v>2586</v>
      </c>
      <c r="F2436" s="20" t="s">
        <v>2</v>
      </c>
      <c r="G2436" s="18" t="s">
        <v>2587</v>
      </c>
      <c r="H2436" s="18" t="s">
        <v>906</v>
      </c>
      <c r="I2436" s="20">
        <v>0.25</v>
      </c>
      <c r="J2436" s="21" t="s">
        <v>1221</v>
      </c>
      <c r="K2436" s="18" t="s">
        <v>2588</v>
      </c>
      <c r="L2436" s="18" t="s">
        <v>906</v>
      </c>
      <c r="M2436" s="21">
        <v>0.25</v>
      </c>
      <c r="N2436" s="27"/>
      <c r="O2436" s="27"/>
      <c r="P2436" s="9" t="s">
        <v>17</v>
      </c>
      <c r="T2436" s="24" t="str">
        <f t="shared" si="37"/>
        <v>SI2016CSR2</v>
      </c>
    </row>
    <row r="2437" spans="1:20" s="13" customFormat="1" ht="15" customHeight="1">
      <c r="A2437" s="20" t="s">
        <v>54</v>
      </c>
      <c r="B2437" s="20" t="s">
        <v>34</v>
      </c>
      <c r="C2437" s="20">
        <v>2016</v>
      </c>
      <c r="D2437" s="20" t="s">
        <v>6</v>
      </c>
      <c r="E2437" s="18" t="s">
        <v>2589</v>
      </c>
      <c r="F2437" s="20" t="s">
        <v>3</v>
      </c>
      <c r="G2437" s="18" t="s">
        <v>2590</v>
      </c>
      <c r="H2437" s="18" t="s">
        <v>1</v>
      </c>
      <c r="I2437" s="20">
        <v>0.5</v>
      </c>
      <c r="J2437" s="21" t="s">
        <v>1221</v>
      </c>
      <c r="K2437" s="18" t="s">
        <v>2591</v>
      </c>
      <c r="L2437" s="18" t="s">
        <v>1</v>
      </c>
      <c r="M2437" s="21">
        <v>0.5</v>
      </c>
      <c r="N2437" s="27"/>
      <c r="O2437" s="27"/>
      <c r="P2437" s="9" t="s">
        <v>17</v>
      </c>
      <c r="T2437" s="24" t="str">
        <f t="shared" si="37"/>
        <v>SI2016CSR3</v>
      </c>
    </row>
    <row r="2438" spans="1:20" s="13" customFormat="1" ht="15" customHeight="1">
      <c r="A2438" s="20" t="s">
        <v>54</v>
      </c>
      <c r="B2438" s="20" t="s">
        <v>34</v>
      </c>
      <c r="C2438" s="20">
        <v>2016</v>
      </c>
      <c r="D2438" s="20" t="s">
        <v>6</v>
      </c>
      <c r="E2438" s="18" t="s">
        <v>2589</v>
      </c>
      <c r="F2438" s="20" t="s">
        <v>3</v>
      </c>
      <c r="G2438" s="18" t="s">
        <v>2590</v>
      </c>
      <c r="H2438" s="18" t="s">
        <v>1</v>
      </c>
      <c r="I2438" s="20">
        <v>0.5</v>
      </c>
      <c r="J2438" s="21" t="s">
        <v>1222</v>
      </c>
      <c r="K2438" s="18" t="s">
        <v>2592</v>
      </c>
      <c r="L2438" s="18" t="s">
        <v>906</v>
      </c>
      <c r="M2438" s="21">
        <v>0.25</v>
      </c>
      <c r="N2438" s="27"/>
      <c r="O2438" s="27"/>
      <c r="P2438" s="9" t="s">
        <v>17</v>
      </c>
      <c r="T2438" s="24" t="str">
        <f t="shared" si="37"/>
        <v>SI2016CSR3</v>
      </c>
    </row>
    <row r="2439" spans="1:20" s="13" customFormat="1" ht="15" customHeight="1">
      <c r="A2439" s="20" t="s">
        <v>54</v>
      </c>
      <c r="B2439" s="20" t="s">
        <v>34</v>
      </c>
      <c r="C2439" s="20">
        <v>2016</v>
      </c>
      <c r="D2439" s="20" t="s">
        <v>6</v>
      </c>
      <c r="E2439" s="18" t="s">
        <v>2589</v>
      </c>
      <c r="F2439" s="20" t="s">
        <v>3</v>
      </c>
      <c r="G2439" s="18" t="s">
        <v>2590</v>
      </c>
      <c r="H2439" s="18" t="s">
        <v>1</v>
      </c>
      <c r="I2439" s="20">
        <v>0.5</v>
      </c>
      <c r="J2439" s="21" t="s">
        <v>1223</v>
      </c>
      <c r="K2439" s="18" t="s">
        <v>2593</v>
      </c>
      <c r="L2439" s="18" t="s">
        <v>1</v>
      </c>
      <c r="M2439" s="21">
        <v>0.5</v>
      </c>
      <c r="N2439" s="27"/>
      <c r="O2439" s="27"/>
      <c r="P2439" s="9" t="s">
        <v>17</v>
      </c>
      <c r="T2439" s="24" t="str">
        <f t="shared" ref="T2439:T2502" si="38">A2439&amp;C2439&amp;D2439</f>
        <v>SI2016CSR3</v>
      </c>
    </row>
    <row r="2440" spans="1:20" s="13" customFormat="1" ht="15" customHeight="1">
      <c r="A2440" s="20" t="s">
        <v>54</v>
      </c>
      <c r="B2440" s="20" t="s">
        <v>34</v>
      </c>
      <c r="C2440" s="20">
        <v>2016</v>
      </c>
      <c r="D2440" s="20" t="s">
        <v>7</v>
      </c>
      <c r="E2440" s="18" t="s">
        <v>2594</v>
      </c>
      <c r="F2440" s="20" t="s">
        <v>3</v>
      </c>
      <c r="G2440" s="18" t="s">
        <v>2595</v>
      </c>
      <c r="H2440" s="18" t="s">
        <v>1</v>
      </c>
      <c r="I2440" s="20">
        <v>0.5</v>
      </c>
      <c r="J2440" s="21" t="s">
        <v>1221</v>
      </c>
      <c r="K2440" s="18" t="s">
        <v>2596</v>
      </c>
      <c r="L2440" s="18" t="s">
        <v>1</v>
      </c>
      <c r="M2440" s="21">
        <v>0.5</v>
      </c>
      <c r="N2440" s="27"/>
      <c r="O2440" s="27"/>
      <c r="P2440" s="9" t="s">
        <v>17</v>
      </c>
      <c r="T2440" s="24" t="str">
        <f t="shared" si="38"/>
        <v>SI2016CSR4</v>
      </c>
    </row>
    <row r="2441" spans="1:20" s="13" customFormat="1" ht="15" customHeight="1">
      <c r="A2441" s="20" t="s">
        <v>54</v>
      </c>
      <c r="B2441" s="20" t="s">
        <v>34</v>
      </c>
      <c r="C2441" s="20">
        <v>2016</v>
      </c>
      <c r="D2441" s="20" t="s">
        <v>7</v>
      </c>
      <c r="E2441" s="18" t="s">
        <v>2594</v>
      </c>
      <c r="F2441" s="20" t="s">
        <v>3</v>
      </c>
      <c r="G2441" s="18" t="s">
        <v>2595</v>
      </c>
      <c r="H2441" s="18" t="s">
        <v>1</v>
      </c>
      <c r="I2441" s="20">
        <v>0.5</v>
      </c>
      <c r="J2441" s="21" t="s">
        <v>1222</v>
      </c>
      <c r="K2441" s="18" t="s">
        <v>2597</v>
      </c>
      <c r="L2441" s="18" t="s">
        <v>1</v>
      </c>
      <c r="M2441" s="21">
        <v>0.5</v>
      </c>
      <c r="N2441" s="27"/>
      <c r="O2441" s="27"/>
      <c r="P2441" s="9" t="s">
        <v>17</v>
      </c>
      <c r="T2441" s="24" t="str">
        <f t="shared" si="38"/>
        <v>SI2016CSR4</v>
      </c>
    </row>
    <row r="2442" spans="1:20" s="13" customFormat="1" ht="15" customHeight="1">
      <c r="A2442" s="20" t="s">
        <v>54</v>
      </c>
      <c r="B2442" s="20" t="s">
        <v>34</v>
      </c>
      <c r="C2442" s="20">
        <v>2017</v>
      </c>
      <c r="D2442" s="20" t="s">
        <v>4</v>
      </c>
      <c r="E2442" s="18" t="s">
        <v>2721</v>
      </c>
      <c r="F2442" s="20" t="s">
        <v>13</v>
      </c>
      <c r="G2442" s="18" t="s">
        <v>3816</v>
      </c>
      <c r="H2442" s="18" t="s">
        <v>906</v>
      </c>
      <c r="I2442" s="20">
        <v>0.25</v>
      </c>
      <c r="J2442" s="21" t="s">
        <v>1264</v>
      </c>
      <c r="K2442" s="18" t="s">
        <v>2722</v>
      </c>
      <c r="L2442" s="18" t="s">
        <v>906</v>
      </c>
      <c r="M2442" s="21">
        <v>0.25</v>
      </c>
      <c r="N2442" s="27"/>
      <c r="O2442" s="27"/>
      <c r="P2442" s="9" t="s">
        <v>17</v>
      </c>
      <c r="T2442" s="24" t="str">
        <f t="shared" si="38"/>
        <v>SI2017CSR1</v>
      </c>
    </row>
    <row r="2443" spans="1:20" s="13" customFormat="1" ht="15" customHeight="1">
      <c r="A2443" s="20" t="s">
        <v>54</v>
      </c>
      <c r="B2443" s="20" t="s">
        <v>34</v>
      </c>
      <c r="C2443" s="20">
        <v>2017</v>
      </c>
      <c r="D2443" s="20" t="s">
        <v>4</v>
      </c>
      <c r="E2443" s="18" t="s">
        <v>2721</v>
      </c>
      <c r="F2443" s="20" t="s">
        <v>13</v>
      </c>
      <c r="G2443" s="18" t="s">
        <v>3816</v>
      </c>
      <c r="H2443" s="18" t="s">
        <v>906</v>
      </c>
      <c r="I2443" s="20">
        <v>0.25</v>
      </c>
      <c r="J2443" s="21" t="s">
        <v>1260</v>
      </c>
      <c r="K2443" s="18" t="s">
        <v>2723</v>
      </c>
      <c r="L2443" s="18" t="s">
        <v>906</v>
      </c>
      <c r="M2443" s="21">
        <v>0.25</v>
      </c>
      <c r="N2443" s="27"/>
      <c r="O2443" s="27"/>
      <c r="P2443" s="9" t="s">
        <v>17</v>
      </c>
      <c r="T2443" s="24" t="str">
        <f t="shared" si="38"/>
        <v>SI2017CSR1</v>
      </c>
    </row>
    <row r="2444" spans="1:20" ht="15" customHeight="1">
      <c r="A2444" s="20" t="s">
        <v>54</v>
      </c>
      <c r="B2444" s="20" t="s">
        <v>34</v>
      </c>
      <c r="C2444" s="20">
        <v>2017</v>
      </c>
      <c r="D2444" s="20" t="s">
        <v>4</v>
      </c>
      <c r="E2444" s="18" t="s">
        <v>2721</v>
      </c>
      <c r="F2444" s="20" t="s">
        <v>13</v>
      </c>
      <c r="G2444" s="18" t="s">
        <v>3816</v>
      </c>
      <c r="H2444" s="18" t="s">
        <v>906</v>
      </c>
      <c r="I2444" s="20">
        <v>0.25</v>
      </c>
      <c r="J2444" s="21" t="s">
        <v>1261</v>
      </c>
      <c r="K2444" s="18" t="s">
        <v>2724</v>
      </c>
      <c r="L2444" s="18" t="s">
        <v>1</v>
      </c>
      <c r="M2444" s="21">
        <v>0.5</v>
      </c>
      <c r="N2444" s="27"/>
      <c r="O2444" s="27"/>
      <c r="P2444" s="9" t="s">
        <v>17</v>
      </c>
      <c r="Q2444" s="9"/>
      <c r="T2444" s="24" t="str">
        <f t="shared" si="38"/>
        <v>SI2017CSR1</v>
      </c>
    </row>
    <row r="2445" spans="1:20" ht="15" customHeight="1">
      <c r="A2445" s="20" t="s">
        <v>54</v>
      </c>
      <c r="B2445" s="20" t="s">
        <v>34</v>
      </c>
      <c r="C2445" s="20">
        <v>2017</v>
      </c>
      <c r="D2445" s="20" t="s">
        <v>4</v>
      </c>
      <c r="E2445" s="18" t="s">
        <v>2721</v>
      </c>
      <c r="F2445" s="20" t="s">
        <v>13</v>
      </c>
      <c r="G2445" s="18" t="s">
        <v>3816</v>
      </c>
      <c r="H2445" s="18" t="s">
        <v>906</v>
      </c>
      <c r="I2445" s="20">
        <v>0.25</v>
      </c>
      <c r="J2445" s="21" t="s">
        <v>1262</v>
      </c>
      <c r="K2445" s="18" t="s">
        <v>2725</v>
      </c>
      <c r="L2445" s="18" t="s">
        <v>906</v>
      </c>
      <c r="M2445" s="21">
        <v>0.25</v>
      </c>
      <c r="N2445" s="27"/>
      <c r="O2445" s="27"/>
      <c r="P2445" s="9" t="s">
        <v>17</v>
      </c>
      <c r="Q2445" s="9"/>
      <c r="T2445" s="24" t="str">
        <f t="shared" si="38"/>
        <v>SI2017CSR1</v>
      </c>
    </row>
    <row r="2446" spans="1:20" ht="15" customHeight="1">
      <c r="A2446" s="20" t="s">
        <v>54</v>
      </c>
      <c r="B2446" s="20" t="s">
        <v>34</v>
      </c>
      <c r="C2446" s="20">
        <v>2017</v>
      </c>
      <c r="D2446" s="20" t="s">
        <v>5</v>
      </c>
      <c r="E2446" s="18" t="s">
        <v>2726</v>
      </c>
      <c r="F2446" s="20" t="s">
        <v>2</v>
      </c>
      <c r="G2446" s="18" t="s">
        <v>2727</v>
      </c>
      <c r="H2446" s="18" t="s">
        <v>1</v>
      </c>
      <c r="I2446" s="20">
        <v>0.5</v>
      </c>
      <c r="J2446" s="21" t="s">
        <v>1264</v>
      </c>
      <c r="K2446" s="18" t="s">
        <v>2728</v>
      </c>
      <c r="L2446" s="18" t="s">
        <v>1</v>
      </c>
      <c r="M2446" s="21">
        <v>0.5</v>
      </c>
      <c r="N2446" s="27"/>
      <c r="O2446" s="27"/>
      <c r="P2446" s="9" t="s">
        <v>17</v>
      </c>
      <c r="Q2446" s="9"/>
      <c r="T2446" s="24" t="str">
        <f t="shared" si="38"/>
        <v>SI2017CSR2</v>
      </c>
    </row>
    <row r="2447" spans="1:20" ht="15" customHeight="1">
      <c r="A2447" s="20" t="s">
        <v>54</v>
      </c>
      <c r="B2447" s="20" t="s">
        <v>34</v>
      </c>
      <c r="C2447" s="20">
        <v>2017</v>
      </c>
      <c r="D2447" s="20" t="s">
        <v>6</v>
      </c>
      <c r="E2447" s="18" t="s">
        <v>2729</v>
      </c>
      <c r="F2447" s="20" t="s">
        <v>3</v>
      </c>
      <c r="G2447" s="18" t="s">
        <v>2730</v>
      </c>
      <c r="H2447" s="18" t="s">
        <v>1</v>
      </c>
      <c r="I2447" s="20">
        <v>0.5</v>
      </c>
      <c r="J2447" s="21" t="s">
        <v>1264</v>
      </c>
      <c r="K2447" s="18" t="s">
        <v>2731</v>
      </c>
      <c r="L2447" s="18" t="s">
        <v>1174</v>
      </c>
      <c r="M2447" s="21">
        <v>0.75</v>
      </c>
      <c r="N2447" s="27"/>
      <c r="O2447" s="27"/>
      <c r="P2447" s="9" t="s">
        <v>17</v>
      </c>
      <c r="Q2447" s="9"/>
      <c r="T2447" s="24" t="str">
        <f t="shared" si="38"/>
        <v>SI2017CSR3</v>
      </c>
    </row>
    <row r="2448" spans="1:20" ht="15" customHeight="1">
      <c r="A2448" s="20" t="s">
        <v>54</v>
      </c>
      <c r="B2448" s="20" t="s">
        <v>34</v>
      </c>
      <c r="C2448" s="20">
        <v>2017</v>
      </c>
      <c r="D2448" s="20" t="s">
        <v>6</v>
      </c>
      <c r="E2448" s="18" t="s">
        <v>2729</v>
      </c>
      <c r="F2448" s="20" t="s">
        <v>3</v>
      </c>
      <c r="G2448" s="18" t="s">
        <v>2730</v>
      </c>
      <c r="H2448" s="18" t="s">
        <v>1</v>
      </c>
      <c r="I2448" s="20">
        <v>0.5</v>
      </c>
      <c r="J2448" s="21" t="s">
        <v>1260</v>
      </c>
      <c r="K2448" s="18" t="s">
        <v>2732</v>
      </c>
      <c r="L2448" s="18" t="s">
        <v>1</v>
      </c>
      <c r="M2448" s="21">
        <v>0.5</v>
      </c>
      <c r="N2448" s="27"/>
      <c r="O2448" s="27"/>
      <c r="P2448" s="9" t="s">
        <v>17</v>
      </c>
      <c r="Q2448" s="9"/>
      <c r="T2448" s="24" t="str">
        <f t="shared" si="38"/>
        <v>SI2017CSR3</v>
      </c>
    </row>
    <row r="2449" spans="1:20" ht="15" customHeight="1">
      <c r="A2449" s="20" t="s">
        <v>54</v>
      </c>
      <c r="B2449" s="20" t="s">
        <v>34</v>
      </c>
      <c r="C2449" s="20">
        <v>2017</v>
      </c>
      <c r="D2449" s="20" t="s">
        <v>6</v>
      </c>
      <c r="E2449" s="18" t="s">
        <v>2729</v>
      </c>
      <c r="F2449" s="20" t="s">
        <v>3</v>
      </c>
      <c r="G2449" s="18" t="s">
        <v>2730</v>
      </c>
      <c r="H2449" s="18" t="s">
        <v>1</v>
      </c>
      <c r="I2449" s="20">
        <v>0.5</v>
      </c>
      <c r="J2449" s="21" t="s">
        <v>1261</v>
      </c>
      <c r="K2449" s="18" t="s">
        <v>2733</v>
      </c>
      <c r="L2449" s="18" t="s">
        <v>1174</v>
      </c>
      <c r="M2449" s="21">
        <v>0.75</v>
      </c>
      <c r="N2449" s="27"/>
      <c r="O2449" s="27"/>
      <c r="P2449" s="9" t="s">
        <v>17</v>
      </c>
      <c r="Q2449" s="9"/>
      <c r="T2449" s="24" t="str">
        <f t="shared" si="38"/>
        <v>SI2017CSR3</v>
      </c>
    </row>
    <row r="2450" spans="1:20" ht="15" customHeight="1">
      <c r="A2450" s="20" t="s">
        <v>54</v>
      </c>
      <c r="B2450" s="20" t="s">
        <v>34</v>
      </c>
      <c r="C2450" s="20">
        <v>2017</v>
      </c>
      <c r="D2450" s="20" t="s">
        <v>6</v>
      </c>
      <c r="E2450" s="18" t="s">
        <v>2729</v>
      </c>
      <c r="F2450" s="20" t="s">
        <v>3</v>
      </c>
      <c r="G2450" s="18" t="s">
        <v>2730</v>
      </c>
      <c r="H2450" s="18" t="s">
        <v>1</v>
      </c>
      <c r="I2450" s="20">
        <v>0.5</v>
      </c>
      <c r="J2450" s="21" t="s">
        <v>1262</v>
      </c>
      <c r="K2450" s="18" t="s">
        <v>2734</v>
      </c>
      <c r="L2450" s="18" t="s">
        <v>1</v>
      </c>
      <c r="M2450" s="21">
        <v>0.5</v>
      </c>
      <c r="N2450" s="27"/>
      <c r="O2450" s="27"/>
      <c r="P2450" s="9" t="s">
        <v>17</v>
      </c>
      <c r="Q2450" s="9"/>
      <c r="T2450" s="24" t="str">
        <f t="shared" si="38"/>
        <v>SI2017CSR3</v>
      </c>
    </row>
    <row r="2451" spans="1:20" ht="15" customHeight="1">
      <c r="A2451" s="20" t="s">
        <v>54</v>
      </c>
      <c r="B2451" s="20" t="s">
        <v>34</v>
      </c>
      <c r="C2451" s="20">
        <v>2017</v>
      </c>
      <c r="D2451" s="20" t="s">
        <v>6</v>
      </c>
      <c r="E2451" s="18" t="s">
        <v>2729</v>
      </c>
      <c r="F2451" s="20" t="s">
        <v>3</v>
      </c>
      <c r="G2451" s="18" t="s">
        <v>2730</v>
      </c>
      <c r="H2451" s="18" t="s">
        <v>1</v>
      </c>
      <c r="I2451" s="20">
        <v>0.5</v>
      </c>
      <c r="J2451" s="21" t="s">
        <v>1263</v>
      </c>
      <c r="K2451" s="18" t="s">
        <v>2735</v>
      </c>
      <c r="L2451" s="18" t="s">
        <v>1</v>
      </c>
      <c r="M2451" s="21">
        <v>0.5</v>
      </c>
      <c r="N2451" s="27"/>
      <c r="O2451" s="27"/>
      <c r="P2451" s="9" t="s">
        <v>17</v>
      </c>
      <c r="Q2451" s="9"/>
      <c r="T2451" s="24" t="str">
        <f t="shared" si="38"/>
        <v>SI2017CSR3</v>
      </c>
    </row>
    <row r="2452" spans="1:20" ht="15" customHeight="1">
      <c r="A2452" s="20" t="s">
        <v>54</v>
      </c>
      <c r="B2452" s="20" t="s">
        <v>34</v>
      </c>
      <c r="C2452" s="20">
        <v>2018</v>
      </c>
      <c r="D2452" s="20" t="s">
        <v>4</v>
      </c>
      <c r="E2452" s="18" t="s">
        <v>3507</v>
      </c>
      <c r="F2452" s="20" t="s">
        <v>11</v>
      </c>
      <c r="G2452" s="18" t="s">
        <v>3799</v>
      </c>
      <c r="H2452" s="18" t="s">
        <v>906</v>
      </c>
      <c r="I2452" s="20">
        <v>0.25</v>
      </c>
      <c r="J2452" s="21" t="s">
        <v>1264</v>
      </c>
      <c r="K2452" s="18" t="s">
        <v>3755</v>
      </c>
      <c r="L2452" s="18" t="s">
        <v>907</v>
      </c>
      <c r="M2452" s="20">
        <v>0</v>
      </c>
      <c r="N2452" s="27"/>
      <c r="O2452" s="27"/>
      <c r="P2452" s="9" t="s">
        <v>17</v>
      </c>
      <c r="Q2452" s="9"/>
      <c r="T2452" s="24" t="str">
        <f t="shared" si="38"/>
        <v>SI2018CSR1</v>
      </c>
    </row>
    <row r="2453" spans="1:20" ht="15" customHeight="1">
      <c r="A2453" s="20" t="s">
        <v>54</v>
      </c>
      <c r="B2453" s="20" t="s">
        <v>34</v>
      </c>
      <c r="C2453" s="20">
        <v>2018</v>
      </c>
      <c r="D2453" s="20" t="s">
        <v>4</v>
      </c>
      <c r="E2453" s="18" t="s">
        <v>3507</v>
      </c>
      <c r="F2453" s="20" t="s">
        <v>11</v>
      </c>
      <c r="G2453" s="18" t="s">
        <v>3799</v>
      </c>
      <c r="H2453" s="18" t="s">
        <v>906</v>
      </c>
      <c r="I2453" s="20">
        <v>0.25</v>
      </c>
      <c r="J2453" s="21" t="s">
        <v>1260</v>
      </c>
      <c r="K2453" s="18" t="s">
        <v>3756</v>
      </c>
      <c r="L2453" s="18" t="s">
        <v>907</v>
      </c>
      <c r="M2453" s="20">
        <v>0</v>
      </c>
      <c r="N2453" s="27"/>
      <c r="O2453" s="27"/>
      <c r="P2453" s="9" t="s">
        <v>17</v>
      </c>
      <c r="Q2453" s="9"/>
      <c r="T2453" s="24" t="str">
        <f t="shared" si="38"/>
        <v>SI2018CSR1</v>
      </c>
    </row>
    <row r="2454" spans="1:20" ht="15" customHeight="1">
      <c r="A2454" s="20" t="s">
        <v>54</v>
      </c>
      <c r="B2454" s="20" t="s">
        <v>34</v>
      </c>
      <c r="C2454" s="20">
        <v>2018</v>
      </c>
      <c r="D2454" s="20" t="s">
        <v>4</v>
      </c>
      <c r="E2454" s="18" t="s">
        <v>3507</v>
      </c>
      <c r="F2454" s="20" t="s">
        <v>11</v>
      </c>
      <c r="G2454" s="18" t="s">
        <v>3799</v>
      </c>
      <c r="H2454" s="18" t="s">
        <v>906</v>
      </c>
      <c r="I2454" s="20">
        <v>0.25</v>
      </c>
      <c r="J2454" s="21" t="s">
        <v>1261</v>
      </c>
      <c r="K2454" s="18" t="s">
        <v>3757</v>
      </c>
      <c r="L2454" s="18" t="s">
        <v>907</v>
      </c>
      <c r="M2454" s="20">
        <v>0</v>
      </c>
      <c r="N2454" s="27"/>
      <c r="O2454" s="27"/>
      <c r="P2454" s="9" t="s">
        <v>17</v>
      </c>
      <c r="Q2454" s="9"/>
      <c r="T2454" s="24" t="str">
        <f t="shared" si="38"/>
        <v>SI2018CSR1</v>
      </c>
    </row>
    <row r="2455" spans="1:20" ht="15" customHeight="1">
      <c r="A2455" s="20" t="s">
        <v>54</v>
      </c>
      <c r="B2455" s="20" t="s">
        <v>34</v>
      </c>
      <c r="C2455" s="20">
        <v>2018</v>
      </c>
      <c r="D2455" s="20" t="s">
        <v>4</v>
      </c>
      <c r="E2455" s="18" t="s">
        <v>3507</v>
      </c>
      <c r="F2455" s="20" t="s">
        <v>11</v>
      </c>
      <c r="G2455" s="18" t="s">
        <v>3799</v>
      </c>
      <c r="H2455" s="18" t="s">
        <v>906</v>
      </c>
      <c r="I2455" s="20">
        <v>0.25</v>
      </c>
      <c r="J2455" s="21" t="s">
        <v>1262</v>
      </c>
      <c r="K2455" s="18" t="s">
        <v>3758</v>
      </c>
      <c r="L2455" s="18" t="s">
        <v>906</v>
      </c>
      <c r="M2455" s="21">
        <v>0.25</v>
      </c>
      <c r="N2455" s="27"/>
      <c r="O2455" s="27"/>
      <c r="P2455" s="9" t="s">
        <v>17</v>
      </c>
      <c r="Q2455" s="9"/>
      <c r="T2455" s="24" t="str">
        <f t="shared" si="38"/>
        <v>SI2018CSR1</v>
      </c>
    </row>
    <row r="2456" spans="1:20" ht="15" customHeight="1">
      <c r="A2456" s="20" t="s">
        <v>54</v>
      </c>
      <c r="B2456" s="20" t="s">
        <v>34</v>
      </c>
      <c r="C2456" s="20">
        <v>2018</v>
      </c>
      <c r="D2456" s="20" t="s">
        <v>5</v>
      </c>
      <c r="E2456" s="18" t="s">
        <v>3508</v>
      </c>
      <c r="F2456" s="20" t="s">
        <v>2</v>
      </c>
      <c r="G2456" s="18" t="s">
        <v>3759</v>
      </c>
      <c r="H2456" s="18" t="s">
        <v>1</v>
      </c>
      <c r="I2456" s="20">
        <v>0.5</v>
      </c>
      <c r="J2456" s="21" t="s">
        <v>1264</v>
      </c>
      <c r="K2456" s="18" t="s">
        <v>3760</v>
      </c>
      <c r="L2456" s="18" t="s">
        <v>1</v>
      </c>
      <c r="M2456" s="21">
        <v>0.5</v>
      </c>
      <c r="N2456" s="27"/>
      <c r="O2456" s="27"/>
      <c r="P2456" s="9" t="s">
        <v>17</v>
      </c>
      <c r="Q2456" s="9"/>
      <c r="T2456" s="24" t="str">
        <f t="shared" si="38"/>
        <v>SI2018CSR2</v>
      </c>
    </row>
    <row r="2457" spans="1:20" ht="15" customHeight="1">
      <c r="A2457" s="20" t="s">
        <v>54</v>
      </c>
      <c r="B2457" s="20" t="s">
        <v>34</v>
      </c>
      <c r="C2457" s="20">
        <v>2018</v>
      </c>
      <c r="D2457" s="20" t="s">
        <v>5</v>
      </c>
      <c r="E2457" s="18" t="s">
        <v>3508</v>
      </c>
      <c r="F2457" s="20" t="s">
        <v>2</v>
      </c>
      <c r="G2457" s="18" t="s">
        <v>3759</v>
      </c>
      <c r="H2457" s="18" t="s">
        <v>1</v>
      </c>
      <c r="I2457" s="20">
        <v>0.5</v>
      </c>
      <c r="J2457" s="21" t="s">
        <v>1260</v>
      </c>
      <c r="K2457" s="18" t="s">
        <v>3761</v>
      </c>
      <c r="L2457" s="18" t="s">
        <v>1</v>
      </c>
      <c r="M2457" s="21">
        <v>0.5</v>
      </c>
      <c r="N2457" s="27"/>
      <c r="O2457" s="27"/>
      <c r="P2457" s="9" t="s">
        <v>17</v>
      </c>
      <c r="Q2457" s="9"/>
      <c r="T2457" s="24" t="str">
        <f t="shared" si="38"/>
        <v>SI2018CSR2</v>
      </c>
    </row>
    <row r="2458" spans="1:20" ht="15" customHeight="1">
      <c r="A2458" s="21" t="s">
        <v>54</v>
      </c>
      <c r="B2458" s="21" t="s">
        <v>34</v>
      </c>
      <c r="C2458" s="21">
        <v>2018</v>
      </c>
      <c r="D2458" s="21" t="s">
        <v>5</v>
      </c>
      <c r="E2458" s="82" t="s">
        <v>3508</v>
      </c>
      <c r="F2458" s="21" t="s">
        <v>2</v>
      </c>
      <c r="G2458" s="82" t="s">
        <v>3759</v>
      </c>
      <c r="H2458" s="82" t="s">
        <v>1</v>
      </c>
      <c r="I2458" s="21">
        <v>0.5</v>
      </c>
      <c r="J2458" s="21" t="s">
        <v>1261</v>
      </c>
      <c r="K2458" s="82" t="s">
        <v>3762</v>
      </c>
      <c r="L2458" s="82" t="s">
        <v>906</v>
      </c>
      <c r="M2458" s="21">
        <v>0.25</v>
      </c>
      <c r="N2458" s="27"/>
      <c r="O2458" s="27"/>
      <c r="P2458" s="9" t="s">
        <v>17</v>
      </c>
      <c r="Q2458" s="9"/>
      <c r="T2458" s="24" t="str">
        <f t="shared" si="38"/>
        <v>SI2018CSR2</v>
      </c>
    </row>
    <row r="2459" spans="1:20" ht="15" customHeight="1">
      <c r="A2459" s="21" t="s">
        <v>54</v>
      </c>
      <c r="B2459" s="21" t="s">
        <v>34</v>
      </c>
      <c r="C2459" s="21">
        <v>2018</v>
      </c>
      <c r="D2459" s="21" t="s">
        <v>5</v>
      </c>
      <c r="E2459" s="82" t="s">
        <v>3508</v>
      </c>
      <c r="F2459" s="21" t="s">
        <v>2</v>
      </c>
      <c r="G2459" s="82" t="s">
        <v>3759</v>
      </c>
      <c r="H2459" s="82" t="s">
        <v>1</v>
      </c>
      <c r="I2459" s="21">
        <v>0.5</v>
      </c>
      <c r="J2459" s="21" t="s">
        <v>1262</v>
      </c>
      <c r="K2459" s="82" t="s">
        <v>3763</v>
      </c>
      <c r="L2459" s="82" t="s">
        <v>1</v>
      </c>
      <c r="M2459" s="21">
        <v>0.5</v>
      </c>
      <c r="N2459" s="27"/>
      <c r="O2459" s="27"/>
      <c r="P2459" s="9" t="s">
        <v>17</v>
      </c>
      <c r="Q2459" s="9"/>
      <c r="T2459" s="24" t="str">
        <f t="shared" si="38"/>
        <v>SI2018CSR2</v>
      </c>
    </row>
    <row r="2460" spans="1:20" ht="15" customHeight="1">
      <c r="A2460" s="21" t="s">
        <v>54</v>
      </c>
      <c r="B2460" s="21" t="s">
        <v>34</v>
      </c>
      <c r="C2460" s="21">
        <v>2019</v>
      </c>
      <c r="D2460" s="21" t="s">
        <v>4</v>
      </c>
      <c r="E2460" s="82" t="s">
        <v>3974</v>
      </c>
      <c r="F2460" s="21" t="s">
        <v>11</v>
      </c>
      <c r="G2460" s="82" t="s">
        <v>4386</v>
      </c>
      <c r="H2460" s="82" t="s">
        <v>906</v>
      </c>
      <c r="I2460" s="21">
        <v>0.25</v>
      </c>
      <c r="J2460" s="21" t="s">
        <v>1264</v>
      </c>
      <c r="K2460" s="82" t="s">
        <v>3992</v>
      </c>
      <c r="L2460" s="82" t="s">
        <v>2119</v>
      </c>
      <c r="M2460" s="21" t="s">
        <v>2119</v>
      </c>
      <c r="N2460" s="27"/>
      <c r="O2460" s="27"/>
      <c r="P2460" s="9" t="s">
        <v>17</v>
      </c>
      <c r="Q2460" s="9"/>
      <c r="T2460" s="24" t="str">
        <f t="shared" si="38"/>
        <v>SI2019CSR1</v>
      </c>
    </row>
    <row r="2461" spans="1:20" ht="15" customHeight="1">
      <c r="A2461" s="21" t="s">
        <v>54</v>
      </c>
      <c r="B2461" s="21" t="s">
        <v>34</v>
      </c>
      <c r="C2461" s="21">
        <v>2019</v>
      </c>
      <c r="D2461" s="21" t="s">
        <v>4</v>
      </c>
      <c r="E2461" s="82" t="s">
        <v>3974</v>
      </c>
      <c r="F2461" s="21" t="s">
        <v>11</v>
      </c>
      <c r="G2461" s="82" t="s">
        <v>4386</v>
      </c>
      <c r="H2461" s="82" t="s">
        <v>906</v>
      </c>
      <c r="I2461" s="21">
        <v>0.25</v>
      </c>
      <c r="J2461" s="21" t="s">
        <v>1260</v>
      </c>
      <c r="K2461" s="82" t="s">
        <v>4382</v>
      </c>
      <c r="L2461" s="82" t="s">
        <v>906</v>
      </c>
      <c r="M2461" s="21">
        <v>0.25</v>
      </c>
      <c r="N2461" s="27"/>
      <c r="O2461" s="27"/>
      <c r="Q2461" s="9"/>
      <c r="T2461" s="24" t="str">
        <f t="shared" si="38"/>
        <v>SI2019CSR1</v>
      </c>
    </row>
    <row r="2462" spans="1:20" ht="15" customHeight="1">
      <c r="A2462" s="21" t="s">
        <v>54</v>
      </c>
      <c r="B2462" s="21" t="s">
        <v>34</v>
      </c>
      <c r="C2462" s="21">
        <v>2019</v>
      </c>
      <c r="D2462" s="21" t="s">
        <v>4</v>
      </c>
      <c r="E2462" s="82" t="s">
        <v>3974</v>
      </c>
      <c r="F2462" s="21" t="s">
        <v>11</v>
      </c>
      <c r="G2462" s="82" t="s">
        <v>4386</v>
      </c>
      <c r="H2462" s="82" t="s">
        <v>906</v>
      </c>
      <c r="I2462" s="21">
        <v>0.25</v>
      </c>
      <c r="J2462" s="21" t="s">
        <v>1261</v>
      </c>
      <c r="K2462" s="82" t="s">
        <v>4383</v>
      </c>
      <c r="L2462" s="82" t="s">
        <v>907</v>
      </c>
      <c r="M2462" s="21">
        <v>0</v>
      </c>
      <c r="N2462" s="27"/>
      <c r="O2462" s="27"/>
      <c r="Q2462" s="9"/>
      <c r="T2462" s="24" t="str">
        <f t="shared" si="38"/>
        <v>SI2019CSR1</v>
      </c>
    </row>
    <row r="2463" spans="1:20" ht="15" customHeight="1">
      <c r="A2463" s="21" t="s">
        <v>54</v>
      </c>
      <c r="B2463" s="21" t="s">
        <v>34</v>
      </c>
      <c r="C2463" s="21">
        <v>2019</v>
      </c>
      <c r="D2463" s="21" t="s">
        <v>4</v>
      </c>
      <c r="E2463" s="82" t="s">
        <v>3974</v>
      </c>
      <c r="F2463" s="21" t="s">
        <v>11</v>
      </c>
      <c r="G2463" s="82" t="s">
        <v>4386</v>
      </c>
      <c r="H2463" s="82" t="s">
        <v>906</v>
      </c>
      <c r="I2463" s="21">
        <v>0.25</v>
      </c>
      <c r="J2463" s="21" t="s">
        <v>1262</v>
      </c>
      <c r="K2463" s="82" t="s">
        <v>4384</v>
      </c>
      <c r="L2463" s="82" t="s">
        <v>906</v>
      </c>
      <c r="M2463" s="21">
        <v>0.25</v>
      </c>
      <c r="N2463" s="27"/>
      <c r="O2463" s="27"/>
      <c r="Q2463" s="9"/>
      <c r="T2463" s="24" t="str">
        <f t="shared" si="38"/>
        <v>SI2019CSR1</v>
      </c>
    </row>
    <row r="2464" spans="1:20" ht="15" customHeight="1">
      <c r="A2464" s="21" t="s">
        <v>54</v>
      </c>
      <c r="B2464" s="21" t="s">
        <v>34</v>
      </c>
      <c r="C2464" s="21">
        <v>2019</v>
      </c>
      <c r="D2464" s="21" t="s">
        <v>4</v>
      </c>
      <c r="E2464" s="82" t="s">
        <v>3974</v>
      </c>
      <c r="F2464" s="21" t="s">
        <v>11</v>
      </c>
      <c r="G2464" s="82" t="s">
        <v>4386</v>
      </c>
      <c r="H2464" s="82" t="s">
        <v>906</v>
      </c>
      <c r="I2464" s="21">
        <v>0.25</v>
      </c>
      <c r="J2464" s="21" t="s">
        <v>1263</v>
      </c>
      <c r="K2464" s="82" t="s">
        <v>4385</v>
      </c>
      <c r="L2464" s="82" t="s">
        <v>1</v>
      </c>
      <c r="M2464" s="21">
        <v>0.5</v>
      </c>
      <c r="N2464" s="27"/>
      <c r="O2464" s="27"/>
      <c r="Q2464" s="9"/>
      <c r="T2464" s="24" t="str">
        <f t="shared" si="38"/>
        <v>SI2019CSR1</v>
      </c>
    </row>
    <row r="2465" spans="1:20" ht="15" customHeight="1">
      <c r="A2465" s="21" t="s">
        <v>54</v>
      </c>
      <c r="B2465" s="21" t="s">
        <v>34</v>
      </c>
      <c r="C2465" s="21">
        <v>2019</v>
      </c>
      <c r="D2465" s="21" t="s">
        <v>5</v>
      </c>
      <c r="E2465" s="82" t="s">
        <v>3975</v>
      </c>
      <c r="F2465" s="21" t="s">
        <v>2</v>
      </c>
      <c r="G2465" s="82" t="s">
        <v>4391</v>
      </c>
      <c r="H2465" s="82" t="s">
        <v>1</v>
      </c>
      <c r="I2465" s="21">
        <v>0.5</v>
      </c>
      <c r="J2465" s="21" t="s">
        <v>1264</v>
      </c>
      <c r="K2465" s="82" t="s">
        <v>4387</v>
      </c>
      <c r="L2465" s="82" t="s">
        <v>906</v>
      </c>
      <c r="M2465" s="21">
        <v>0.25</v>
      </c>
      <c r="N2465" s="27"/>
      <c r="O2465" s="27"/>
      <c r="Q2465" s="9"/>
      <c r="T2465" s="24" t="str">
        <f t="shared" si="38"/>
        <v>SI2019CSR2</v>
      </c>
    </row>
    <row r="2466" spans="1:20" ht="15" customHeight="1">
      <c r="A2466" s="21" t="s">
        <v>54</v>
      </c>
      <c r="B2466" s="21" t="s">
        <v>34</v>
      </c>
      <c r="C2466" s="21">
        <v>2019</v>
      </c>
      <c r="D2466" s="21" t="s">
        <v>5</v>
      </c>
      <c r="E2466" s="82" t="s">
        <v>3975</v>
      </c>
      <c r="F2466" s="21" t="s">
        <v>2</v>
      </c>
      <c r="G2466" s="82" t="s">
        <v>4391</v>
      </c>
      <c r="H2466" s="82" t="s">
        <v>1</v>
      </c>
      <c r="I2466" s="21">
        <v>0.5</v>
      </c>
      <c r="J2466" s="21" t="s">
        <v>1260</v>
      </c>
      <c r="K2466" s="82" t="s">
        <v>4388</v>
      </c>
      <c r="L2466" s="82" t="s">
        <v>1</v>
      </c>
      <c r="M2466" s="21">
        <v>0.5</v>
      </c>
      <c r="N2466" s="27"/>
      <c r="O2466" s="27"/>
      <c r="Q2466" s="9"/>
      <c r="T2466" s="24" t="str">
        <f t="shared" si="38"/>
        <v>SI2019CSR2</v>
      </c>
    </row>
    <row r="2467" spans="1:20" ht="15" customHeight="1">
      <c r="A2467" s="21" t="s">
        <v>54</v>
      </c>
      <c r="B2467" s="21" t="s">
        <v>34</v>
      </c>
      <c r="C2467" s="21">
        <v>2019</v>
      </c>
      <c r="D2467" s="21" t="s">
        <v>5</v>
      </c>
      <c r="E2467" s="82" t="s">
        <v>3975</v>
      </c>
      <c r="F2467" s="21" t="s">
        <v>2</v>
      </c>
      <c r="G2467" s="82" t="s">
        <v>4391</v>
      </c>
      <c r="H2467" s="82" t="s">
        <v>1</v>
      </c>
      <c r="I2467" s="21">
        <v>0.5</v>
      </c>
      <c r="J2467" s="21" t="s">
        <v>1261</v>
      </c>
      <c r="K2467" s="82" t="s">
        <v>4389</v>
      </c>
      <c r="L2467" s="82" t="s">
        <v>1</v>
      </c>
      <c r="M2467" s="21">
        <v>0.5</v>
      </c>
      <c r="N2467" s="27"/>
      <c r="O2467" s="27"/>
      <c r="Q2467" s="9"/>
      <c r="T2467" s="24" t="str">
        <f t="shared" si="38"/>
        <v>SI2019CSR2</v>
      </c>
    </row>
    <row r="2468" spans="1:20" ht="15" customHeight="1">
      <c r="A2468" s="21" t="s">
        <v>54</v>
      </c>
      <c r="B2468" s="21" t="s">
        <v>34</v>
      </c>
      <c r="C2468" s="21">
        <v>2019</v>
      </c>
      <c r="D2468" s="21" t="s">
        <v>5</v>
      </c>
      <c r="E2468" s="82" t="s">
        <v>3975</v>
      </c>
      <c r="F2468" s="21" t="s">
        <v>2</v>
      </c>
      <c r="G2468" s="82" t="s">
        <v>4391</v>
      </c>
      <c r="H2468" s="82" t="s">
        <v>1</v>
      </c>
      <c r="I2468" s="21">
        <v>0.5</v>
      </c>
      <c r="J2468" s="21" t="s">
        <v>1262</v>
      </c>
      <c r="K2468" s="82" t="s">
        <v>4390</v>
      </c>
      <c r="L2468" s="82" t="s">
        <v>1</v>
      </c>
      <c r="M2468" s="21">
        <v>0.5</v>
      </c>
      <c r="N2468" s="27"/>
      <c r="O2468" s="27"/>
      <c r="Q2468" s="9"/>
      <c r="T2468" s="24" t="str">
        <f t="shared" si="38"/>
        <v>SI2019CSR2</v>
      </c>
    </row>
    <row r="2469" spans="1:20" ht="15" customHeight="1">
      <c r="A2469" s="21" t="s">
        <v>54</v>
      </c>
      <c r="B2469" s="21" t="s">
        <v>34</v>
      </c>
      <c r="C2469" s="21">
        <v>2019</v>
      </c>
      <c r="D2469" s="21" t="s">
        <v>6</v>
      </c>
      <c r="E2469" s="82" t="s">
        <v>3976</v>
      </c>
      <c r="F2469" s="21" t="s">
        <v>2</v>
      </c>
      <c r="G2469" s="82" t="s">
        <v>4396</v>
      </c>
      <c r="H2469" s="82" t="s">
        <v>906</v>
      </c>
      <c r="I2469" s="21">
        <v>0.25</v>
      </c>
      <c r="J2469" s="21" t="s">
        <v>1264</v>
      </c>
      <c r="K2469" s="82" t="s">
        <v>4392</v>
      </c>
      <c r="L2469" s="82" t="s">
        <v>1</v>
      </c>
      <c r="M2469" s="21">
        <v>0.5</v>
      </c>
      <c r="N2469" s="27"/>
      <c r="O2469" s="27"/>
      <c r="Q2469" s="9"/>
      <c r="T2469" s="24" t="str">
        <f t="shared" si="38"/>
        <v>SI2019CSR3</v>
      </c>
    </row>
    <row r="2470" spans="1:20" ht="15" customHeight="1">
      <c r="A2470" s="21" t="s">
        <v>54</v>
      </c>
      <c r="B2470" s="21" t="s">
        <v>34</v>
      </c>
      <c r="C2470" s="21">
        <v>2019</v>
      </c>
      <c r="D2470" s="21" t="s">
        <v>6</v>
      </c>
      <c r="E2470" s="82" t="s">
        <v>3976</v>
      </c>
      <c r="F2470" s="21" t="s">
        <v>2</v>
      </c>
      <c r="G2470" s="82" t="s">
        <v>4396</v>
      </c>
      <c r="H2470" s="82" t="s">
        <v>906</v>
      </c>
      <c r="I2470" s="21">
        <v>0.25</v>
      </c>
      <c r="J2470" s="21" t="s">
        <v>1260</v>
      </c>
      <c r="K2470" s="82" t="s">
        <v>4393</v>
      </c>
      <c r="L2470" s="82" t="s">
        <v>906</v>
      </c>
      <c r="M2470" s="21">
        <v>0.25</v>
      </c>
      <c r="N2470" s="27"/>
      <c r="O2470" s="27"/>
      <c r="Q2470" s="9"/>
      <c r="T2470" s="24" t="str">
        <f t="shared" si="38"/>
        <v>SI2019CSR3</v>
      </c>
    </row>
    <row r="2471" spans="1:20" ht="15" customHeight="1">
      <c r="A2471" s="21" t="s">
        <v>54</v>
      </c>
      <c r="B2471" s="21" t="s">
        <v>34</v>
      </c>
      <c r="C2471" s="21">
        <v>2019</v>
      </c>
      <c r="D2471" s="21" t="s">
        <v>6</v>
      </c>
      <c r="E2471" s="82" t="s">
        <v>3976</v>
      </c>
      <c r="F2471" s="21" t="s">
        <v>2</v>
      </c>
      <c r="G2471" s="82" t="s">
        <v>4396</v>
      </c>
      <c r="H2471" s="82" t="s">
        <v>906</v>
      </c>
      <c r="I2471" s="21">
        <v>0.25</v>
      </c>
      <c r="J2471" s="21" t="s">
        <v>1261</v>
      </c>
      <c r="K2471" s="82" t="s">
        <v>4394</v>
      </c>
      <c r="L2471" s="82" t="s">
        <v>1</v>
      </c>
      <c r="M2471" s="21">
        <v>0.5</v>
      </c>
      <c r="N2471" s="27"/>
      <c r="O2471" s="27"/>
      <c r="Q2471" s="9"/>
      <c r="T2471" s="24" t="str">
        <f t="shared" si="38"/>
        <v>SI2019CSR3</v>
      </c>
    </row>
    <row r="2472" spans="1:20" ht="15" customHeight="1">
      <c r="A2472" s="21" t="s">
        <v>54</v>
      </c>
      <c r="B2472" s="21" t="s">
        <v>34</v>
      </c>
      <c r="C2472" s="21">
        <v>2019</v>
      </c>
      <c r="D2472" s="21" t="s">
        <v>6</v>
      </c>
      <c r="E2472" s="82" t="s">
        <v>3976</v>
      </c>
      <c r="F2472" s="21" t="s">
        <v>2</v>
      </c>
      <c r="G2472" s="82" t="s">
        <v>4396</v>
      </c>
      <c r="H2472" s="82" t="s">
        <v>906</v>
      </c>
      <c r="I2472" s="21">
        <v>0.25</v>
      </c>
      <c r="J2472" s="21" t="s">
        <v>1262</v>
      </c>
      <c r="K2472" s="82" t="s">
        <v>4395</v>
      </c>
      <c r="L2472" s="82" t="s">
        <v>906</v>
      </c>
      <c r="M2472" s="21">
        <v>0.25</v>
      </c>
      <c r="N2472" s="27"/>
      <c r="O2472" s="27"/>
      <c r="Q2472" s="9"/>
      <c r="T2472" s="24" t="str">
        <f t="shared" si="38"/>
        <v>SI2019CSR3</v>
      </c>
    </row>
    <row r="2473" spans="1:20" ht="15" customHeight="1">
      <c r="A2473" s="88" t="s">
        <v>54</v>
      </c>
      <c r="B2473" s="88" t="s">
        <v>34</v>
      </c>
      <c r="C2473" s="88">
        <v>2020</v>
      </c>
      <c r="D2473" s="88" t="s">
        <v>4</v>
      </c>
      <c r="E2473" s="89" t="s">
        <v>4544</v>
      </c>
      <c r="F2473" s="88" t="s">
        <v>11</v>
      </c>
      <c r="G2473" s="89"/>
      <c r="H2473" s="89"/>
      <c r="I2473" s="88"/>
      <c r="J2473" s="88"/>
      <c r="K2473" s="89"/>
      <c r="L2473" s="89"/>
      <c r="M2473" s="88"/>
      <c r="N2473" s="27"/>
      <c r="O2473" s="27"/>
      <c r="Q2473" s="9"/>
      <c r="T2473" s="24" t="str">
        <f t="shared" si="38"/>
        <v>SI2020CSR1</v>
      </c>
    </row>
    <row r="2474" spans="1:20" ht="15" customHeight="1">
      <c r="A2474" s="88" t="s">
        <v>54</v>
      </c>
      <c r="B2474" s="88" t="s">
        <v>34</v>
      </c>
      <c r="C2474" s="88">
        <v>2020</v>
      </c>
      <c r="D2474" s="88" t="s">
        <v>5</v>
      </c>
      <c r="E2474" s="89" t="s">
        <v>4543</v>
      </c>
      <c r="F2474" s="88" t="s">
        <v>2</v>
      </c>
      <c r="G2474" s="89"/>
      <c r="H2474" s="89"/>
      <c r="I2474" s="88"/>
      <c r="J2474" s="88"/>
      <c r="K2474" s="89"/>
      <c r="L2474" s="89"/>
      <c r="M2474" s="88"/>
      <c r="N2474" s="27"/>
      <c r="O2474" s="27"/>
      <c r="Q2474" s="9"/>
      <c r="T2474" s="24" t="str">
        <f t="shared" si="38"/>
        <v>SI2020CSR2</v>
      </c>
    </row>
    <row r="2475" spans="1:20" ht="15" customHeight="1">
      <c r="A2475" s="88" t="s">
        <v>54</v>
      </c>
      <c r="B2475" s="88" t="s">
        <v>34</v>
      </c>
      <c r="C2475" s="88">
        <v>2020</v>
      </c>
      <c r="D2475" s="88" t="s">
        <v>6</v>
      </c>
      <c r="E2475" s="89" t="s">
        <v>4542</v>
      </c>
      <c r="F2475" s="88" t="s">
        <v>2</v>
      </c>
      <c r="G2475" s="89"/>
      <c r="H2475" s="89"/>
      <c r="I2475" s="88"/>
      <c r="J2475" s="88"/>
      <c r="K2475" s="89"/>
      <c r="L2475" s="89"/>
      <c r="M2475" s="88"/>
      <c r="N2475" s="27"/>
      <c r="O2475" s="27"/>
      <c r="Q2475" s="9"/>
      <c r="T2475" s="24" t="str">
        <f t="shared" si="38"/>
        <v>SI2020CSR3</v>
      </c>
    </row>
    <row r="2476" spans="1:20" ht="15" customHeight="1">
      <c r="A2476" s="20" t="s">
        <v>55</v>
      </c>
      <c r="B2476" s="20" t="s">
        <v>34</v>
      </c>
      <c r="C2476" s="20">
        <v>2011</v>
      </c>
      <c r="D2476" s="20" t="s">
        <v>4</v>
      </c>
      <c r="E2476" s="18" t="s">
        <v>865</v>
      </c>
      <c r="F2476" s="20" t="s">
        <v>3</v>
      </c>
      <c r="G2476" s="18" t="s">
        <v>866</v>
      </c>
      <c r="H2476" s="82" t="s">
        <v>3879</v>
      </c>
      <c r="I2476" s="20" t="s">
        <v>2119</v>
      </c>
      <c r="J2476" s="21" t="s">
        <v>1221</v>
      </c>
      <c r="K2476" s="18" t="s">
        <v>866</v>
      </c>
      <c r="L2476" s="18" t="s">
        <v>2118</v>
      </c>
      <c r="M2476" s="21" t="s">
        <v>2119</v>
      </c>
      <c r="N2476" s="27"/>
      <c r="O2476" s="27"/>
      <c r="Q2476" s="9"/>
      <c r="T2476" s="24" t="str">
        <f t="shared" si="38"/>
        <v>SK2011CSR1</v>
      </c>
    </row>
    <row r="2477" spans="1:20" ht="15" customHeight="1">
      <c r="A2477" s="20" t="s">
        <v>55</v>
      </c>
      <c r="B2477" s="20" t="s">
        <v>34</v>
      </c>
      <c r="C2477" s="20">
        <v>2011</v>
      </c>
      <c r="D2477" s="20" t="s">
        <v>5</v>
      </c>
      <c r="E2477" s="18" t="s">
        <v>867</v>
      </c>
      <c r="F2477" s="20" t="s">
        <v>3</v>
      </c>
      <c r="G2477" s="18" t="s">
        <v>868</v>
      </c>
      <c r="H2477" s="18" t="s">
        <v>904</v>
      </c>
      <c r="I2477" s="20" t="s">
        <v>2119</v>
      </c>
      <c r="J2477" s="21" t="s">
        <v>1221</v>
      </c>
      <c r="K2477" s="18" t="s">
        <v>868</v>
      </c>
      <c r="L2477" s="18" t="s">
        <v>2118</v>
      </c>
      <c r="M2477" s="21" t="s">
        <v>2119</v>
      </c>
      <c r="N2477" s="27"/>
      <c r="O2477" s="27"/>
      <c r="Q2477" s="9"/>
      <c r="T2477" s="24" t="str">
        <f t="shared" si="38"/>
        <v>SK2011CSR2</v>
      </c>
    </row>
    <row r="2478" spans="1:20" ht="15" customHeight="1">
      <c r="A2478" s="20" t="s">
        <v>55</v>
      </c>
      <c r="B2478" s="20" t="s">
        <v>34</v>
      </c>
      <c r="C2478" s="20">
        <v>2011</v>
      </c>
      <c r="D2478" s="20" t="s">
        <v>6</v>
      </c>
      <c r="E2478" s="18" t="s">
        <v>869</v>
      </c>
      <c r="F2478" s="20" t="s">
        <v>3</v>
      </c>
      <c r="G2478" s="18" t="s">
        <v>870</v>
      </c>
      <c r="H2478" s="18" t="s">
        <v>904</v>
      </c>
      <c r="I2478" s="20" t="s">
        <v>2119</v>
      </c>
      <c r="J2478" s="21" t="s">
        <v>1221</v>
      </c>
      <c r="K2478" s="18" t="s">
        <v>870</v>
      </c>
      <c r="L2478" s="18" t="s">
        <v>2118</v>
      </c>
      <c r="M2478" s="21" t="s">
        <v>2119</v>
      </c>
      <c r="N2478" s="27"/>
      <c r="O2478" s="27"/>
      <c r="Q2478" s="9"/>
      <c r="T2478" s="24" t="str">
        <f t="shared" si="38"/>
        <v>SK2011CSR3</v>
      </c>
    </row>
    <row r="2479" spans="1:20" ht="15" customHeight="1">
      <c r="A2479" s="20" t="s">
        <v>55</v>
      </c>
      <c r="B2479" s="20" t="s">
        <v>34</v>
      </c>
      <c r="C2479" s="20">
        <v>2011</v>
      </c>
      <c r="D2479" s="20" t="s">
        <v>7</v>
      </c>
      <c r="E2479" s="18" t="s">
        <v>871</v>
      </c>
      <c r="F2479" s="20" t="s">
        <v>3</v>
      </c>
      <c r="G2479" s="18" t="s">
        <v>872</v>
      </c>
      <c r="H2479" s="18" t="s">
        <v>907</v>
      </c>
      <c r="I2479" s="20" t="s">
        <v>2119</v>
      </c>
      <c r="J2479" s="21" t="s">
        <v>1221</v>
      </c>
      <c r="K2479" s="18" t="s">
        <v>872</v>
      </c>
      <c r="L2479" s="18" t="s">
        <v>2118</v>
      </c>
      <c r="M2479" s="21" t="s">
        <v>2119</v>
      </c>
      <c r="N2479" s="27"/>
      <c r="O2479" s="27"/>
      <c r="Q2479" s="9"/>
      <c r="T2479" s="24" t="str">
        <f t="shared" si="38"/>
        <v>SK2011CSR4</v>
      </c>
    </row>
    <row r="2480" spans="1:20" ht="15" customHeight="1">
      <c r="A2480" s="20" t="s">
        <v>55</v>
      </c>
      <c r="B2480" s="20" t="s">
        <v>34</v>
      </c>
      <c r="C2480" s="20">
        <v>2011</v>
      </c>
      <c r="D2480" s="20" t="s">
        <v>8</v>
      </c>
      <c r="E2480" s="18" t="s">
        <v>873</v>
      </c>
      <c r="F2480" s="20" t="s">
        <v>3</v>
      </c>
      <c r="G2480" s="18" t="s">
        <v>874</v>
      </c>
      <c r="H2480" s="18" t="s">
        <v>904</v>
      </c>
      <c r="I2480" s="20" t="s">
        <v>2119</v>
      </c>
      <c r="J2480" s="21" t="s">
        <v>1221</v>
      </c>
      <c r="K2480" s="18" t="s">
        <v>874</v>
      </c>
      <c r="L2480" s="18" t="s">
        <v>2118</v>
      </c>
      <c r="M2480" s="21" t="s">
        <v>2119</v>
      </c>
      <c r="N2480" s="27"/>
      <c r="O2480" s="27"/>
      <c r="Q2480" s="9"/>
      <c r="T2480" s="24" t="str">
        <f t="shared" si="38"/>
        <v>SK2011CSR5</v>
      </c>
    </row>
    <row r="2481" spans="1:20" ht="15" customHeight="1">
      <c r="A2481" s="20" t="s">
        <v>55</v>
      </c>
      <c r="B2481" s="20" t="s">
        <v>34</v>
      </c>
      <c r="C2481" s="20">
        <v>2011</v>
      </c>
      <c r="D2481" s="20" t="s">
        <v>9</v>
      </c>
      <c r="E2481" s="18" t="s">
        <v>875</v>
      </c>
      <c r="F2481" s="20" t="s">
        <v>3</v>
      </c>
      <c r="G2481" s="18" t="s">
        <v>876</v>
      </c>
      <c r="H2481" s="18" t="s">
        <v>904</v>
      </c>
      <c r="I2481" s="20" t="s">
        <v>2119</v>
      </c>
      <c r="J2481" s="21" t="s">
        <v>1221</v>
      </c>
      <c r="K2481" s="18" t="s">
        <v>876</v>
      </c>
      <c r="L2481" s="18" t="s">
        <v>2118</v>
      </c>
      <c r="M2481" s="21" t="s">
        <v>2119</v>
      </c>
      <c r="N2481" s="27"/>
      <c r="O2481" s="27"/>
      <c r="Q2481" s="9"/>
      <c r="T2481" s="24" t="str">
        <f t="shared" si="38"/>
        <v>SK2011CSR6</v>
      </c>
    </row>
    <row r="2482" spans="1:20" ht="15" customHeight="1">
      <c r="A2482" s="20" t="s">
        <v>55</v>
      </c>
      <c r="B2482" s="20" t="s">
        <v>34</v>
      </c>
      <c r="C2482" s="20">
        <v>2012</v>
      </c>
      <c r="D2482" s="20" t="s">
        <v>4</v>
      </c>
      <c r="E2482" s="18" t="s">
        <v>159</v>
      </c>
      <c r="F2482" s="20" t="s">
        <v>11</v>
      </c>
      <c r="G2482" s="18" t="s">
        <v>3868</v>
      </c>
      <c r="H2482" s="18" t="s">
        <v>1</v>
      </c>
      <c r="I2482" s="20">
        <v>0.5</v>
      </c>
      <c r="J2482" s="21" t="s">
        <v>1221</v>
      </c>
      <c r="K2482" s="18" t="s">
        <v>981</v>
      </c>
      <c r="L2482" s="18" t="s">
        <v>1</v>
      </c>
      <c r="M2482" s="21">
        <v>0.5</v>
      </c>
      <c r="N2482" s="27"/>
      <c r="O2482" s="27"/>
      <c r="P2482" s="9" t="s">
        <v>17</v>
      </c>
      <c r="Q2482" s="9"/>
      <c r="T2482" s="24" t="str">
        <f t="shared" si="38"/>
        <v>SK2012CSR1</v>
      </c>
    </row>
    <row r="2483" spans="1:20" ht="15" customHeight="1">
      <c r="A2483" s="20" t="s">
        <v>55</v>
      </c>
      <c r="B2483" s="20" t="s">
        <v>34</v>
      </c>
      <c r="C2483" s="20">
        <v>2012</v>
      </c>
      <c r="D2483" s="20" t="s">
        <v>5</v>
      </c>
      <c r="E2483" s="18" t="s">
        <v>160</v>
      </c>
      <c r="F2483" s="20" t="s">
        <v>2</v>
      </c>
      <c r="G2483" s="18" t="s">
        <v>982</v>
      </c>
      <c r="H2483" s="18" t="s">
        <v>1</v>
      </c>
      <c r="I2483" s="20">
        <v>0.5</v>
      </c>
      <c r="J2483" s="21" t="s">
        <v>1221</v>
      </c>
      <c r="K2483" s="18" t="s">
        <v>982</v>
      </c>
      <c r="L2483" s="18" t="s">
        <v>1</v>
      </c>
      <c r="M2483" s="21">
        <v>0.5</v>
      </c>
      <c r="N2483" s="27"/>
      <c r="O2483" s="27"/>
      <c r="P2483" s="9" t="s">
        <v>17</v>
      </c>
      <c r="Q2483" s="9"/>
      <c r="T2483" s="24" t="str">
        <f t="shared" si="38"/>
        <v>SK2012CSR2</v>
      </c>
    </row>
    <row r="2484" spans="1:20" ht="15" customHeight="1">
      <c r="A2484" s="20" t="s">
        <v>55</v>
      </c>
      <c r="B2484" s="20" t="s">
        <v>34</v>
      </c>
      <c r="C2484" s="20">
        <v>2012</v>
      </c>
      <c r="D2484" s="20" t="s">
        <v>6</v>
      </c>
      <c r="E2484" s="18" t="s">
        <v>161</v>
      </c>
      <c r="F2484" s="20" t="s">
        <v>2</v>
      </c>
      <c r="G2484" s="18" t="s">
        <v>983</v>
      </c>
      <c r="H2484" s="18" t="s">
        <v>641</v>
      </c>
      <c r="I2484" s="20">
        <v>0.75</v>
      </c>
      <c r="J2484" s="21" t="s">
        <v>1221</v>
      </c>
      <c r="K2484" s="18" t="s">
        <v>983</v>
      </c>
      <c r="L2484" s="18" t="s">
        <v>641</v>
      </c>
      <c r="M2484" s="21">
        <v>0.75</v>
      </c>
      <c r="N2484" s="27"/>
      <c r="O2484" s="27"/>
      <c r="P2484" s="9" t="s">
        <v>17</v>
      </c>
      <c r="Q2484" s="9"/>
      <c r="T2484" s="24" t="str">
        <f t="shared" si="38"/>
        <v>SK2012CSR3</v>
      </c>
    </row>
    <row r="2485" spans="1:20" ht="15" customHeight="1">
      <c r="A2485" s="20" t="s">
        <v>55</v>
      </c>
      <c r="B2485" s="20" t="s">
        <v>34</v>
      </c>
      <c r="C2485" s="20">
        <v>2012</v>
      </c>
      <c r="D2485" s="20" t="s">
        <v>7</v>
      </c>
      <c r="E2485" s="18" t="s">
        <v>162</v>
      </c>
      <c r="F2485" s="20" t="s">
        <v>2</v>
      </c>
      <c r="G2485" s="18" t="s">
        <v>984</v>
      </c>
      <c r="H2485" s="18" t="s">
        <v>904</v>
      </c>
      <c r="I2485" s="20">
        <v>0.5</v>
      </c>
      <c r="J2485" s="21" t="s">
        <v>1221</v>
      </c>
      <c r="K2485" s="18" t="s">
        <v>984</v>
      </c>
      <c r="L2485" s="18" t="s">
        <v>904</v>
      </c>
      <c r="M2485" s="21">
        <v>0.5</v>
      </c>
      <c r="N2485" s="27"/>
      <c r="O2485" s="27"/>
      <c r="P2485" s="9" t="s">
        <v>17</v>
      </c>
      <c r="Q2485" s="9"/>
      <c r="T2485" s="24" t="str">
        <f t="shared" si="38"/>
        <v>SK2012CSR4</v>
      </c>
    </row>
    <row r="2486" spans="1:20" ht="15" customHeight="1">
      <c r="A2486" s="20" t="s">
        <v>55</v>
      </c>
      <c r="B2486" s="20" t="s">
        <v>34</v>
      </c>
      <c r="C2486" s="20">
        <v>2012</v>
      </c>
      <c r="D2486" s="20" t="s">
        <v>8</v>
      </c>
      <c r="E2486" s="18" t="s">
        <v>163</v>
      </c>
      <c r="F2486" s="20" t="s">
        <v>2</v>
      </c>
      <c r="G2486" s="18" t="s">
        <v>985</v>
      </c>
      <c r="H2486" s="18" t="s">
        <v>904</v>
      </c>
      <c r="I2486" s="20">
        <v>0.5</v>
      </c>
      <c r="J2486" s="21" t="s">
        <v>1221</v>
      </c>
      <c r="K2486" s="18" t="s">
        <v>985</v>
      </c>
      <c r="L2486" s="18" t="s">
        <v>904</v>
      </c>
      <c r="M2486" s="21">
        <v>0.5</v>
      </c>
      <c r="N2486" s="27"/>
      <c r="O2486" s="27"/>
      <c r="P2486" s="9" t="s">
        <v>17</v>
      </c>
      <c r="Q2486" s="9"/>
      <c r="T2486" s="24" t="str">
        <f t="shared" si="38"/>
        <v>SK2012CSR5</v>
      </c>
    </row>
    <row r="2487" spans="1:20" ht="15" customHeight="1">
      <c r="A2487" s="20" t="s">
        <v>55</v>
      </c>
      <c r="B2487" s="20" t="s">
        <v>34</v>
      </c>
      <c r="C2487" s="20">
        <v>2012</v>
      </c>
      <c r="D2487" s="20" t="s">
        <v>9</v>
      </c>
      <c r="E2487" s="18" t="s">
        <v>164</v>
      </c>
      <c r="F2487" s="20" t="s">
        <v>2</v>
      </c>
      <c r="G2487" s="18" t="s">
        <v>986</v>
      </c>
      <c r="H2487" s="18" t="s">
        <v>906</v>
      </c>
      <c r="I2487" s="20">
        <v>0.25</v>
      </c>
      <c r="J2487" s="21" t="s">
        <v>1221</v>
      </c>
      <c r="K2487" s="18" t="s">
        <v>986</v>
      </c>
      <c r="L2487" s="18" t="s">
        <v>906</v>
      </c>
      <c r="M2487" s="21">
        <v>0.25</v>
      </c>
      <c r="N2487" s="27"/>
      <c r="O2487" s="27"/>
      <c r="P2487" s="9" t="s">
        <v>17</v>
      </c>
      <c r="Q2487" s="9"/>
      <c r="T2487" s="24" t="str">
        <f t="shared" si="38"/>
        <v>SK2012CSR6</v>
      </c>
    </row>
    <row r="2488" spans="1:20" ht="15" customHeight="1">
      <c r="A2488" s="20" t="s">
        <v>55</v>
      </c>
      <c r="B2488" s="20" t="s">
        <v>34</v>
      </c>
      <c r="C2488" s="20">
        <v>2012</v>
      </c>
      <c r="D2488" s="20" t="s">
        <v>10</v>
      </c>
      <c r="E2488" s="18" t="s">
        <v>165</v>
      </c>
      <c r="F2488" s="20" t="s">
        <v>2</v>
      </c>
      <c r="G2488" s="18" t="s">
        <v>987</v>
      </c>
      <c r="H2488" s="18" t="s">
        <v>906</v>
      </c>
      <c r="I2488" s="20">
        <v>0.25</v>
      </c>
      <c r="J2488" s="21" t="s">
        <v>1221</v>
      </c>
      <c r="K2488" s="18" t="s">
        <v>987</v>
      </c>
      <c r="L2488" s="18" t="s">
        <v>906</v>
      </c>
      <c r="M2488" s="21">
        <v>0.25</v>
      </c>
      <c r="N2488" s="27"/>
      <c r="O2488" s="27"/>
      <c r="P2488" s="9" t="s">
        <v>17</v>
      </c>
      <c r="Q2488" s="9"/>
      <c r="T2488" s="24" t="str">
        <f t="shared" si="38"/>
        <v>SK2012CSR7</v>
      </c>
    </row>
    <row r="2489" spans="1:20" ht="15" customHeight="1">
      <c r="A2489" s="20" t="s">
        <v>55</v>
      </c>
      <c r="B2489" s="20" t="s">
        <v>34</v>
      </c>
      <c r="C2489" s="20">
        <v>2013</v>
      </c>
      <c r="D2489" s="20" t="s">
        <v>4</v>
      </c>
      <c r="E2489" s="18" t="s">
        <v>383</v>
      </c>
      <c r="F2489" s="20" t="s">
        <v>11</v>
      </c>
      <c r="G2489" s="18" t="s">
        <v>3845</v>
      </c>
      <c r="H2489" s="18" t="s">
        <v>1</v>
      </c>
      <c r="I2489" s="20">
        <v>0.5</v>
      </c>
      <c r="J2489" s="21" t="s">
        <v>1221</v>
      </c>
      <c r="K2489" s="18" t="s">
        <v>1833</v>
      </c>
      <c r="L2489" s="18" t="s">
        <v>1760</v>
      </c>
      <c r="M2489" s="21">
        <v>1</v>
      </c>
      <c r="N2489" s="27"/>
      <c r="O2489" s="27"/>
      <c r="P2489" s="9" t="s">
        <v>17</v>
      </c>
      <c r="Q2489" s="9"/>
      <c r="T2489" s="24" t="str">
        <f t="shared" si="38"/>
        <v>SK2013CSR1</v>
      </c>
    </row>
    <row r="2490" spans="1:20" ht="15" customHeight="1">
      <c r="A2490" s="20" t="s">
        <v>55</v>
      </c>
      <c r="B2490" s="20" t="s">
        <v>34</v>
      </c>
      <c r="C2490" s="20">
        <v>2013</v>
      </c>
      <c r="D2490" s="20" t="s">
        <v>4</v>
      </c>
      <c r="E2490" s="18" t="s">
        <v>383</v>
      </c>
      <c r="F2490" s="20" t="s">
        <v>11</v>
      </c>
      <c r="G2490" s="18" t="s">
        <v>3845</v>
      </c>
      <c r="H2490" s="18" t="s">
        <v>1</v>
      </c>
      <c r="I2490" s="20">
        <v>0.5</v>
      </c>
      <c r="J2490" s="21" t="s">
        <v>1222</v>
      </c>
      <c r="K2490" s="18" t="s">
        <v>1834</v>
      </c>
      <c r="L2490" s="18" t="s">
        <v>907</v>
      </c>
      <c r="M2490" s="21">
        <v>0</v>
      </c>
      <c r="N2490" s="27"/>
      <c r="O2490" s="27"/>
      <c r="P2490" s="9" t="s">
        <v>17</v>
      </c>
      <c r="Q2490" s="9"/>
      <c r="T2490" s="24" t="str">
        <f t="shared" si="38"/>
        <v>SK2013CSR1</v>
      </c>
    </row>
    <row r="2491" spans="1:20" ht="15" customHeight="1">
      <c r="A2491" s="20" t="s">
        <v>55</v>
      </c>
      <c r="B2491" s="20" t="s">
        <v>34</v>
      </c>
      <c r="C2491" s="20">
        <v>2013</v>
      </c>
      <c r="D2491" s="20" t="s">
        <v>4</v>
      </c>
      <c r="E2491" s="18" t="s">
        <v>383</v>
      </c>
      <c r="F2491" s="20" t="s">
        <v>11</v>
      </c>
      <c r="G2491" s="18" t="s">
        <v>3845</v>
      </c>
      <c r="H2491" s="18" t="s">
        <v>1</v>
      </c>
      <c r="I2491" s="20">
        <v>0.5</v>
      </c>
      <c r="J2491" s="21" t="s">
        <v>1223</v>
      </c>
      <c r="K2491" s="18" t="s">
        <v>1835</v>
      </c>
      <c r="L2491" s="18" t="s">
        <v>906</v>
      </c>
      <c r="M2491" s="21">
        <v>0.25</v>
      </c>
      <c r="N2491" s="27"/>
      <c r="O2491" s="27"/>
      <c r="P2491" s="9" t="s">
        <v>17</v>
      </c>
      <c r="Q2491" s="9"/>
      <c r="T2491" s="24" t="str">
        <f t="shared" si="38"/>
        <v>SK2013CSR1</v>
      </c>
    </row>
    <row r="2492" spans="1:20" ht="15" customHeight="1">
      <c r="A2492" s="20" t="s">
        <v>55</v>
      </c>
      <c r="B2492" s="20" t="s">
        <v>34</v>
      </c>
      <c r="C2492" s="20">
        <v>2013</v>
      </c>
      <c r="D2492" s="20" t="s">
        <v>5</v>
      </c>
      <c r="E2492" s="18" t="s">
        <v>384</v>
      </c>
      <c r="F2492" s="20" t="s">
        <v>11</v>
      </c>
      <c r="G2492" s="18" t="s">
        <v>385</v>
      </c>
      <c r="H2492" s="18" t="s">
        <v>1</v>
      </c>
      <c r="I2492" s="20">
        <v>0.5</v>
      </c>
      <c r="J2492" s="21" t="s">
        <v>1221</v>
      </c>
      <c r="K2492" s="18" t="s">
        <v>1836</v>
      </c>
      <c r="L2492" s="18" t="s">
        <v>1</v>
      </c>
      <c r="M2492" s="21">
        <v>0.5</v>
      </c>
      <c r="N2492" s="27"/>
      <c r="O2492" s="27"/>
      <c r="P2492" s="9" t="s">
        <v>17</v>
      </c>
      <c r="Q2492" s="9"/>
      <c r="T2492" s="24" t="str">
        <f t="shared" si="38"/>
        <v>SK2013CSR2</v>
      </c>
    </row>
    <row r="2493" spans="1:20" ht="15" customHeight="1">
      <c r="A2493" s="20" t="s">
        <v>55</v>
      </c>
      <c r="B2493" s="20" t="s">
        <v>34</v>
      </c>
      <c r="C2493" s="20">
        <v>2013</v>
      </c>
      <c r="D2493" s="20" t="s">
        <v>5</v>
      </c>
      <c r="E2493" s="18" t="s">
        <v>384</v>
      </c>
      <c r="F2493" s="20" t="s">
        <v>11</v>
      </c>
      <c r="G2493" s="18" t="s">
        <v>385</v>
      </c>
      <c r="H2493" s="18" t="s">
        <v>1</v>
      </c>
      <c r="I2493" s="20">
        <v>0.5</v>
      </c>
      <c r="J2493" s="21" t="s">
        <v>1222</v>
      </c>
      <c r="K2493" s="18" t="s">
        <v>1837</v>
      </c>
      <c r="L2493" s="18" t="s">
        <v>907</v>
      </c>
      <c r="M2493" s="21">
        <v>0</v>
      </c>
      <c r="N2493" s="27"/>
      <c r="O2493" s="27"/>
      <c r="P2493" s="9" t="s">
        <v>17</v>
      </c>
      <c r="Q2493" s="9"/>
      <c r="T2493" s="24" t="str">
        <f t="shared" si="38"/>
        <v>SK2013CSR2</v>
      </c>
    </row>
    <row r="2494" spans="1:20" ht="15" customHeight="1">
      <c r="A2494" s="20" t="s">
        <v>55</v>
      </c>
      <c r="B2494" s="20" t="s">
        <v>34</v>
      </c>
      <c r="C2494" s="20">
        <v>2013</v>
      </c>
      <c r="D2494" s="20" t="s">
        <v>6</v>
      </c>
      <c r="E2494" s="18" t="s">
        <v>386</v>
      </c>
      <c r="F2494" s="20" t="s">
        <v>2</v>
      </c>
      <c r="G2494" s="18" t="s">
        <v>387</v>
      </c>
      <c r="H2494" s="18" t="s">
        <v>906</v>
      </c>
      <c r="I2494" s="20">
        <v>0.25</v>
      </c>
      <c r="J2494" s="21" t="s">
        <v>1221</v>
      </c>
      <c r="K2494" s="18" t="s">
        <v>3388</v>
      </c>
      <c r="L2494" s="18" t="s">
        <v>906</v>
      </c>
      <c r="M2494" s="21">
        <v>0.25</v>
      </c>
      <c r="N2494" s="27"/>
      <c r="O2494" s="27"/>
      <c r="P2494" s="9" t="s">
        <v>17</v>
      </c>
      <c r="Q2494" s="9"/>
      <c r="T2494" s="24" t="str">
        <f t="shared" si="38"/>
        <v>SK2013CSR3</v>
      </c>
    </row>
    <row r="2495" spans="1:20" ht="15" customHeight="1">
      <c r="A2495" s="20" t="s">
        <v>55</v>
      </c>
      <c r="B2495" s="20" t="s">
        <v>34</v>
      </c>
      <c r="C2495" s="20">
        <v>2013</v>
      </c>
      <c r="D2495" s="20" t="s">
        <v>6</v>
      </c>
      <c r="E2495" s="18" t="s">
        <v>386</v>
      </c>
      <c r="F2495" s="20" t="s">
        <v>2</v>
      </c>
      <c r="G2495" s="18" t="s">
        <v>387</v>
      </c>
      <c r="H2495" s="18" t="s">
        <v>906</v>
      </c>
      <c r="I2495" s="20">
        <v>0.25</v>
      </c>
      <c r="J2495" s="21" t="s">
        <v>1222</v>
      </c>
      <c r="K2495" s="18" t="s">
        <v>1838</v>
      </c>
      <c r="L2495" s="18" t="s">
        <v>906</v>
      </c>
      <c r="M2495" s="21">
        <v>0.25</v>
      </c>
      <c r="N2495" s="27"/>
      <c r="O2495" s="27"/>
      <c r="P2495" s="9" t="s">
        <v>17</v>
      </c>
      <c r="Q2495" s="9"/>
      <c r="T2495" s="24" t="str">
        <f t="shared" si="38"/>
        <v>SK2013CSR3</v>
      </c>
    </row>
    <row r="2496" spans="1:20" ht="15" customHeight="1">
      <c r="A2496" s="20" t="s">
        <v>55</v>
      </c>
      <c r="B2496" s="20" t="s">
        <v>34</v>
      </c>
      <c r="C2496" s="20">
        <v>2013</v>
      </c>
      <c r="D2496" s="20" t="s">
        <v>6</v>
      </c>
      <c r="E2496" s="18" t="s">
        <v>386</v>
      </c>
      <c r="F2496" s="20" t="s">
        <v>2</v>
      </c>
      <c r="G2496" s="18" t="s">
        <v>387</v>
      </c>
      <c r="H2496" s="18" t="s">
        <v>906</v>
      </c>
      <c r="I2496" s="20">
        <v>0.25</v>
      </c>
      <c r="J2496" s="21" t="s">
        <v>1223</v>
      </c>
      <c r="K2496" s="18" t="s">
        <v>1839</v>
      </c>
      <c r="L2496" s="18" t="s">
        <v>907</v>
      </c>
      <c r="M2496" s="21">
        <v>0</v>
      </c>
      <c r="N2496" s="27"/>
      <c r="O2496" s="27"/>
      <c r="P2496" s="9" t="s">
        <v>17</v>
      </c>
      <c r="Q2496" s="9"/>
      <c r="T2496" s="24" t="str">
        <f t="shared" si="38"/>
        <v>SK2013CSR3</v>
      </c>
    </row>
    <row r="2497" spans="1:20" ht="15" customHeight="1">
      <c r="A2497" s="20" t="s">
        <v>55</v>
      </c>
      <c r="B2497" s="20" t="s">
        <v>34</v>
      </c>
      <c r="C2497" s="20">
        <v>2013</v>
      </c>
      <c r="D2497" s="20" t="s">
        <v>6</v>
      </c>
      <c r="E2497" s="18" t="s">
        <v>386</v>
      </c>
      <c r="F2497" s="20" t="s">
        <v>2</v>
      </c>
      <c r="G2497" s="18" t="s">
        <v>387</v>
      </c>
      <c r="H2497" s="18" t="s">
        <v>906</v>
      </c>
      <c r="I2497" s="20">
        <v>0.25</v>
      </c>
      <c r="J2497" s="21" t="s">
        <v>1224</v>
      </c>
      <c r="K2497" s="18" t="s">
        <v>1840</v>
      </c>
      <c r="L2497" s="18" t="s">
        <v>1</v>
      </c>
      <c r="M2497" s="21">
        <v>0.5</v>
      </c>
      <c r="N2497" s="27"/>
      <c r="O2497" s="27"/>
      <c r="P2497" s="9" t="s">
        <v>17</v>
      </c>
      <c r="Q2497" s="9"/>
      <c r="T2497" s="24" t="str">
        <f t="shared" si="38"/>
        <v>SK2013CSR3</v>
      </c>
    </row>
    <row r="2498" spans="1:20" ht="15" customHeight="1">
      <c r="A2498" s="20" t="s">
        <v>55</v>
      </c>
      <c r="B2498" s="20" t="s">
        <v>34</v>
      </c>
      <c r="C2498" s="20">
        <v>2013</v>
      </c>
      <c r="D2498" s="20" t="s">
        <v>7</v>
      </c>
      <c r="E2498" s="18" t="s">
        <v>388</v>
      </c>
      <c r="F2498" s="20" t="s">
        <v>2</v>
      </c>
      <c r="G2498" s="18" t="s">
        <v>389</v>
      </c>
      <c r="H2498" s="18" t="s">
        <v>906</v>
      </c>
      <c r="I2498" s="20">
        <v>0.25</v>
      </c>
      <c r="J2498" s="21" t="s">
        <v>1221</v>
      </c>
      <c r="K2498" s="18" t="s">
        <v>1841</v>
      </c>
      <c r="L2498" s="18" t="s">
        <v>906</v>
      </c>
      <c r="M2498" s="21">
        <v>0.25</v>
      </c>
      <c r="N2498" s="27"/>
      <c r="O2498" s="27"/>
      <c r="P2498" s="9" t="s">
        <v>17</v>
      </c>
      <c r="Q2498" s="9"/>
      <c r="T2498" s="24" t="str">
        <f t="shared" si="38"/>
        <v>SK2013CSR4</v>
      </c>
    </row>
    <row r="2499" spans="1:20" ht="15" customHeight="1">
      <c r="A2499" s="20" t="s">
        <v>55</v>
      </c>
      <c r="B2499" s="20" t="s">
        <v>34</v>
      </c>
      <c r="C2499" s="20">
        <v>2013</v>
      </c>
      <c r="D2499" s="20" t="s">
        <v>7</v>
      </c>
      <c r="E2499" s="18" t="s">
        <v>388</v>
      </c>
      <c r="F2499" s="20" t="s">
        <v>2</v>
      </c>
      <c r="G2499" s="18" t="s">
        <v>389</v>
      </c>
      <c r="H2499" s="18" t="s">
        <v>906</v>
      </c>
      <c r="I2499" s="20">
        <v>0.25</v>
      </c>
      <c r="J2499" s="21" t="s">
        <v>1222</v>
      </c>
      <c r="K2499" s="18" t="s">
        <v>1842</v>
      </c>
      <c r="L2499" s="18" t="s">
        <v>1</v>
      </c>
      <c r="M2499" s="21">
        <v>0.5</v>
      </c>
      <c r="N2499" s="27"/>
      <c r="O2499" s="27"/>
      <c r="P2499" s="9" t="s">
        <v>17</v>
      </c>
      <c r="Q2499" s="9"/>
      <c r="T2499" s="24" t="str">
        <f t="shared" si="38"/>
        <v>SK2013CSR4</v>
      </c>
    </row>
    <row r="2500" spans="1:20" ht="15" customHeight="1">
      <c r="A2500" s="20" t="s">
        <v>55</v>
      </c>
      <c r="B2500" s="20" t="s">
        <v>34</v>
      </c>
      <c r="C2500" s="20">
        <v>2013</v>
      </c>
      <c r="D2500" s="20" t="s">
        <v>7</v>
      </c>
      <c r="E2500" s="18" t="s">
        <v>388</v>
      </c>
      <c r="F2500" s="20" t="s">
        <v>2</v>
      </c>
      <c r="G2500" s="18" t="s">
        <v>389</v>
      </c>
      <c r="H2500" s="18" t="s">
        <v>906</v>
      </c>
      <c r="I2500" s="20">
        <v>0.25</v>
      </c>
      <c r="J2500" s="21" t="s">
        <v>1223</v>
      </c>
      <c r="K2500" s="18" t="s">
        <v>1843</v>
      </c>
      <c r="L2500" s="18" t="s">
        <v>906</v>
      </c>
      <c r="M2500" s="21">
        <v>0.25</v>
      </c>
      <c r="N2500" s="27"/>
      <c r="O2500" s="27"/>
      <c r="P2500" s="9" t="s">
        <v>17</v>
      </c>
      <c r="Q2500" s="9"/>
      <c r="T2500" s="24" t="str">
        <f t="shared" si="38"/>
        <v>SK2013CSR4</v>
      </c>
    </row>
    <row r="2501" spans="1:20" ht="15" customHeight="1">
      <c r="A2501" s="20" t="s">
        <v>55</v>
      </c>
      <c r="B2501" s="20" t="s">
        <v>34</v>
      </c>
      <c r="C2501" s="20">
        <v>2013</v>
      </c>
      <c r="D2501" s="20" t="s">
        <v>7</v>
      </c>
      <c r="E2501" s="18" t="s">
        <v>388</v>
      </c>
      <c r="F2501" s="20" t="s">
        <v>2</v>
      </c>
      <c r="G2501" s="18" t="s">
        <v>389</v>
      </c>
      <c r="H2501" s="18" t="s">
        <v>906</v>
      </c>
      <c r="I2501" s="20">
        <v>0.25</v>
      </c>
      <c r="J2501" s="21" t="s">
        <v>1224</v>
      </c>
      <c r="K2501" s="18" t="s">
        <v>1844</v>
      </c>
      <c r="L2501" s="18" t="s">
        <v>906</v>
      </c>
      <c r="M2501" s="21">
        <v>0.25</v>
      </c>
      <c r="N2501" s="27"/>
      <c r="O2501" s="27"/>
      <c r="P2501" s="9" t="s">
        <v>17</v>
      </c>
      <c r="Q2501" s="9"/>
      <c r="T2501" s="24" t="str">
        <f t="shared" si="38"/>
        <v>SK2013CSR4</v>
      </c>
    </row>
    <row r="2502" spans="1:20" ht="15" customHeight="1">
      <c r="A2502" s="20" t="s">
        <v>55</v>
      </c>
      <c r="B2502" s="20" t="s">
        <v>34</v>
      </c>
      <c r="C2502" s="20">
        <v>2013</v>
      </c>
      <c r="D2502" s="20" t="s">
        <v>7</v>
      </c>
      <c r="E2502" s="18" t="s">
        <v>388</v>
      </c>
      <c r="F2502" s="20" t="s">
        <v>2</v>
      </c>
      <c r="G2502" s="18" t="s">
        <v>389</v>
      </c>
      <c r="H2502" s="18" t="s">
        <v>906</v>
      </c>
      <c r="I2502" s="20">
        <v>0.25</v>
      </c>
      <c r="J2502" s="21" t="s">
        <v>1225</v>
      </c>
      <c r="K2502" s="18" t="s">
        <v>1845</v>
      </c>
      <c r="L2502" s="18" t="s">
        <v>906</v>
      </c>
      <c r="M2502" s="21">
        <v>0.25</v>
      </c>
      <c r="N2502" s="27"/>
      <c r="O2502" s="27"/>
      <c r="P2502" s="9" t="s">
        <v>17</v>
      </c>
      <c r="Q2502" s="9"/>
      <c r="T2502" s="24" t="str">
        <f t="shared" si="38"/>
        <v>SK2013CSR4</v>
      </c>
    </row>
    <row r="2503" spans="1:20" ht="15" customHeight="1">
      <c r="A2503" s="20" t="s">
        <v>55</v>
      </c>
      <c r="B2503" s="20" t="s">
        <v>34</v>
      </c>
      <c r="C2503" s="20">
        <v>2013</v>
      </c>
      <c r="D2503" s="20" t="s">
        <v>7</v>
      </c>
      <c r="E2503" s="18" t="s">
        <v>388</v>
      </c>
      <c r="F2503" s="20" t="s">
        <v>2</v>
      </c>
      <c r="G2503" s="18" t="s">
        <v>389</v>
      </c>
      <c r="H2503" s="18" t="s">
        <v>906</v>
      </c>
      <c r="I2503" s="20">
        <v>0.25</v>
      </c>
      <c r="J2503" s="21" t="s">
        <v>1226</v>
      </c>
      <c r="K2503" s="18" t="s">
        <v>1846</v>
      </c>
      <c r="L2503" s="18" t="s">
        <v>906</v>
      </c>
      <c r="M2503" s="21">
        <v>0.25</v>
      </c>
      <c r="N2503" s="27"/>
      <c r="O2503" s="27"/>
      <c r="P2503" s="9" t="s">
        <v>17</v>
      </c>
      <c r="Q2503" s="9"/>
      <c r="T2503" s="24" t="str">
        <f t="shared" ref="T2503:T2566" si="39">A2503&amp;C2503&amp;D2503</f>
        <v>SK2013CSR4</v>
      </c>
    </row>
    <row r="2504" spans="1:20" ht="15" customHeight="1">
      <c r="A2504" s="20" t="s">
        <v>55</v>
      </c>
      <c r="B2504" s="20" t="s">
        <v>34</v>
      </c>
      <c r="C2504" s="20">
        <v>2013</v>
      </c>
      <c r="D2504" s="20" t="s">
        <v>7</v>
      </c>
      <c r="E2504" s="18" t="s">
        <v>388</v>
      </c>
      <c r="F2504" s="20" t="s">
        <v>2</v>
      </c>
      <c r="G2504" s="18" t="s">
        <v>389</v>
      </c>
      <c r="H2504" s="18" t="s">
        <v>906</v>
      </c>
      <c r="I2504" s="20">
        <v>0.25</v>
      </c>
      <c r="J2504" s="21" t="s">
        <v>1227</v>
      </c>
      <c r="K2504" s="18" t="s">
        <v>1847</v>
      </c>
      <c r="L2504" s="18" t="s">
        <v>906</v>
      </c>
      <c r="M2504" s="21">
        <v>0.25</v>
      </c>
      <c r="N2504" s="27"/>
      <c r="O2504" s="27"/>
      <c r="P2504" s="9" t="s">
        <v>17</v>
      </c>
      <c r="Q2504" s="9"/>
      <c r="T2504" s="24" t="str">
        <f t="shared" si="39"/>
        <v>SK2013CSR4</v>
      </c>
    </row>
    <row r="2505" spans="1:20" ht="15" customHeight="1">
      <c r="A2505" s="20" t="s">
        <v>55</v>
      </c>
      <c r="B2505" s="20" t="s">
        <v>34</v>
      </c>
      <c r="C2505" s="20">
        <v>2013</v>
      </c>
      <c r="D2505" s="20" t="s">
        <v>8</v>
      </c>
      <c r="E2505" s="18" t="s">
        <v>390</v>
      </c>
      <c r="F2505" s="20" t="s">
        <v>2</v>
      </c>
      <c r="G2505" s="18" t="s">
        <v>391</v>
      </c>
      <c r="H2505" s="18" t="s">
        <v>906</v>
      </c>
      <c r="I2505" s="20">
        <v>0.25</v>
      </c>
      <c r="J2505" s="21" t="s">
        <v>1221</v>
      </c>
      <c r="K2505" s="18" t="s">
        <v>1848</v>
      </c>
      <c r="L2505" s="18" t="s">
        <v>907</v>
      </c>
      <c r="M2505" s="21">
        <v>0</v>
      </c>
      <c r="N2505" s="27"/>
      <c r="O2505" s="27"/>
      <c r="P2505" s="9" t="s">
        <v>17</v>
      </c>
      <c r="Q2505" s="9"/>
      <c r="T2505" s="24" t="str">
        <f t="shared" si="39"/>
        <v>SK2013CSR5</v>
      </c>
    </row>
    <row r="2506" spans="1:20" ht="15" customHeight="1">
      <c r="A2506" s="20" t="s">
        <v>55</v>
      </c>
      <c r="B2506" s="20" t="s">
        <v>34</v>
      </c>
      <c r="C2506" s="20">
        <v>2013</v>
      </c>
      <c r="D2506" s="20" t="s">
        <v>8</v>
      </c>
      <c r="E2506" s="18" t="s">
        <v>390</v>
      </c>
      <c r="F2506" s="20" t="s">
        <v>2</v>
      </c>
      <c r="G2506" s="18" t="s">
        <v>391</v>
      </c>
      <c r="H2506" s="18" t="s">
        <v>906</v>
      </c>
      <c r="I2506" s="20">
        <v>0.25</v>
      </c>
      <c r="J2506" s="21" t="s">
        <v>1222</v>
      </c>
      <c r="K2506" s="18" t="s">
        <v>1849</v>
      </c>
      <c r="L2506" s="18" t="s">
        <v>1</v>
      </c>
      <c r="M2506" s="21">
        <v>0.5</v>
      </c>
      <c r="N2506" s="27"/>
      <c r="O2506" s="27"/>
      <c r="P2506" s="9" t="s">
        <v>17</v>
      </c>
      <c r="Q2506" s="9"/>
      <c r="T2506" s="24" t="str">
        <f t="shared" si="39"/>
        <v>SK2013CSR5</v>
      </c>
    </row>
    <row r="2507" spans="1:20" ht="15" customHeight="1">
      <c r="A2507" s="20" t="s">
        <v>55</v>
      </c>
      <c r="B2507" s="20" t="s">
        <v>34</v>
      </c>
      <c r="C2507" s="20">
        <v>2013</v>
      </c>
      <c r="D2507" s="20" t="s">
        <v>8</v>
      </c>
      <c r="E2507" s="18" t="s">
        <v>390</v>
      </c>
      <c r="F2507" s="20" t="s">
        <v>2</v>
      </c>
      <c r="G2507" s="18" t="s">
        <v>391</v>
      </c>
      <c r="H2507" s="18" t="s">
        <v>906</v>
      </c>
      <c r="I2507" s="20">
        <v>0.25</v>
      </c>
      <c r="J2507" s="21" t="s">
        <v>1223</v>
      </c>
      <c r="K2507" s="18" t="s">
        <v>1850</v>
      </c>
      <c r="L2507" s="18" t="s">
        <v>1</v>
      </c>
      <c r="M2507" s="21">
        <v>0.5</v>
      </c>
      <c r="N2507" s="27"/>
      <c r="O2507" s="27"/>
      <c r="P2507" s="9" t="s">
        <v>17</v>
      </c>
      <c r="Q2507" s="9"/>
      <c r="T2507" s="24" t="str">
        <f t="shared" si="39"/>
        <v>SK2013CSR5</v>
      </c>
    </row>
    <row r="2508" spans="1:20" ht="15" customHeight="1">
      <c r="A2508" s="20" t="s">
        <v>55</v>
      </c>
      <c r="B2508" s="20" t="s">
        <v>34</v>
      </c>
      <c r="C2508" s="20">
        <v>2013</v>
      </c>
      <c r="D2508" s="20" t="s">
        <v>9</v>
      </c>
      <c r="E2508" s="18" t="s">
        <v>392</v>
      </c>
      <c r="F2508" s="20" t="s">
        <v>2</v>
      </c>
      <c r="G2508" s="18" t="s">
        <v>393</v>
      </c>
      <c r="H2508" s="18" t="s">
        <v>906</v>
      </c>
      <c r="I2508" s="20">
        <v>0.25</v>
      </c>
      <c r="J2508" s="21" t="s">
        <v>1221</v>
      </c>
      <c r="K2508" s="18" t="s">
        <v>1851</v>
      </c>
      <c r="L2508" s="18" t="s">
        <v>906</v>
      </c>
      <c r="M2508" s="21">
        <v>0.25</v>
      </c>
      <c r="N2508" s="27"/>
      <c r="O2508" s="27"/>
      <c r="P2508" s="9" t="s">
        <v>17</v>
      </c>
      <c r="Q2508" s="9"/>
      <c r="T2508" s="24" t="str">
        <f t="shared" si="39"/>
        <v>SK2013CSR6</v>
      </c>
    </row>
    <row r="2509" spans="1:20" ht="15" customHeight="1">
      <c r="A2509" s="20" t="s">
        <v>55</v>
      </c>
      <c r="B2509" s="20" t="s">
        <v>34</v>
      </c>
      <c r="C2509" s="20">
        <v>2013</v>
      </c>
      <c r="D2509" s="20" t="s">
        <v>9</v>
      </c>
      <c r="E2509" s="18" t="s">
        <v>392</v>
      </c>
      <c r="F2509" s="20" t="s">
        <v>2</v>
      </c>
      <c r="G2509" s="18" t="s">
        <v>393</v>
      </c>
      <c r="H2509" s="18" t="s">
        <v>906</v>
      </c>
      <c r="I2509" s="20">
        <v>0.25</v>
      </c>
      <c r="J2509" s="21" t="s">
        <v>1222</v>
      </c>
      <c r="K2509" s="18" t="s">
        <v>1852</v>
      </c>
      <c r="L2509" s="18" t="s">
        <v>906</v>
      </c>
      <c r="M2509" s="21">
        <v>0.25</v>
      </c>
      <c r="N2509" s="27"/>
      <c r="O2509" s="27"/>
      <c r="P2509" s="9" t="s">
        <v>17</v>
      </c>
      <c r="Q2509" s="9"/>
      <c r="T2509" s="24" t="str">
        <f t="shared" si="39"/>
        <v>SK2013CSR6</v>
      </c>
    </row>
    <row r="2510" spans="1:20" ht="15" customHeight="1">
      <c r="A2510" s="20" t="s">
        <v>55</v>
      </c>
      <c r="B2510" s="20" t="s">
        <v>34</v>
      </c>
      <c r="C2510" s="20">
        <v>2013</v>
      </c>
      <c r="D2510" s="20" t="s">
        <v>9</v>
      </c>
      <c r="E2510" s="18" t="s">
        <v>392</v>
      </c>
      <c r="F2510" s="20" t="s">
        <v>2</v>
      </c>
      <c r="G2510" s="18" t="s">
        <v>393</v>
      </c>
      <c r="H2510" s="18" t="s">
        <v>906</v>
      </c>
      <c r="I2510" s="20">
        <v>0.25</v>
      </c>
      <c r="J2510" s="21" t="s">
        <v>1223</v>
      </c>
      <c r="K2510" s="18" t="s">
        <v>1853</v>
      </c>
      <c r="L2510" s="18" t="s">
        <v>906</v>
      </c>
      <c r="M2510" s="21">
        <v>0.25</v>
      </c>
      <c r="N2510" s="27"/>
      <c r="O2510" s="27"/>
      <c r="P2510" s="9" t="s">
        <v>17</v>
      </c>
      <c r="Q2510" s="9"/>
      <c r="T2510" s="24" t="str">
        <f t="shared" si="39"/>
        <v>SK2013CSR6</v>
      </c>
    </row>
    <row r="2511" spans="1:20" ht="15" customHeight="1">
      <c r="A2511" s="20" t="s">
        <v>55</v>
      </c>
      <c r="B2511" s="20" t="s">
        <v>34</v>
      </c>
      <c r="C2511" s="20">
        <v>2014</v>
      </c>
      <c r="D2511" s="20" t="s">
        <v>4</v>
      </c>
      <c r="E2511" s="18" t="s">
        <v>394</v>
      </c>
      <c r="F2511" s="20" t="s">
        <v>11</v>
      </c>
      <c r="G2511" s="18" t="s">
        <v>395</v>
      </c>
      <c r="H2511" s="18" t="s">
        <v>906</v>
      </c>
      <c r="I2511" s="20">
        <v>0.25</v>
      </c>
      <c r="J2511" s="21" t="s">
        <v>1221</v>
      </c>
      <c r="K2511" s="18" t="s">
        <v>3256</v>
      </c>
      <c r="L2511" s="18" t="s">
        <v>907</v>
      </c>
      <c r="M2511" s="21">
        <v>0</v>
      </c>
      <c r="N2511" s="27"/>
      <c r="O2511" s="27"/>
      <c r="P2511" s="9" t="s">
        <v>17</v>
      </c>
      <c r="Q2511" s="9"/>
      <c r="T2511" s="24" t="str">
        <f t="shared" si="39"/>
        <v>SK2014CSR1</v>
      </c>
    </row>
    <row r="2512" spans="1:20" ht="15" customHeight="1">
      <c r="A2512" s="20" t="s">
        <v>55</v>
      </c>
      <c r="B2512" s="20" t="s">
        <v>34</v>
      </c>
      <c r="C2512" s="20">
        <v>2014</v>
      </c>
      <c r="D2512" s="20" t="s">
        <v>4</v>
      </c>
      <c r="E2512" s="18" t="s">
        <v>394</v>
      </c>
      <c r="F2512" s="20" t="s">
        <v>11</v>
      </c>
      <c r="G2512" s="18" t="s">
        <v>395</v>
      </c>
      <c r="H2512" s="18" t="s">
        <v>906</v>
      </c>
      <c r="I2512" s="20">
        <v>0.25</v>
      </c>
      <c r="J2512" s="21" t="s">
        <v>1222</v>
      </c>
      <c r="K2512" s="18" t="s">
        <v>3257</v>
      </c>
      <c r="L2512" s="18" t="s">
        <v>906</v>
      </c>
      <c r="M2512" s="21">
        <v>0.25</v>
      </c>
      <c r="N2512" s="27"/>
      <c r="O2512" s="27"/>
      <c r="P2512" s="9" t="s">
        <v>17</v>
      </c>
      <c r="Q2512" s="9"/>
      <c r="T2512" s="24" t="str">
        <f t="shared" si="39"/>
        <v>SK2014CSR1</v>
      </c>
    </row>
    <row r="2513" spans="1:20" ht="15" customHeight="1">
      <c r="A2513" s="20" t="s">
        <v>55</v>
      </c>
      <c r="B2513" s="20" t="s">
        <v>34</v>
      </c>
      <c r="C2513" s="20">
        <v>2014</v>
      </c>
      <c r="D2513" s="20" t="s">
        <v>5</v>
      </c>
      <c r="E2513" s="18" t="s">
        <v>396</v>
      </c>
      <c r="F2513" s="20" t="s">
        <v>2</v>
      </c>
      <c r="G2513" s="18" t="s">
        <v>3278</v>
      </c>
      <c r="H2513" s="18" t="s">
        <v>906</v>
      </c>
      <c r="I2513" s="20">
        <v>0.25</v>
      </c>
      <c r="J2513" s="21" t="s">
        <v>1221</v>
      </c>
      <c r="K2513" s="18" t="s">
        <v>3258</v>
      </c>
      <c r="L2513" s="18" t="s">
        <v>906</v>
      </c>
      <c r="M2513" s="21">
        <v>0.25</v>
      </c>
      <c r="N2513" s="27"/>
      <c r="O2513" s="27"/>
      <c r="P2513" s="9" t="s">
        <v>17</v>
      </c>
      <c r="Q2513" s="9"/>
      <c r="T2513" s="24" t="str">
        <f t="shared" si="39"/>
        <v>SK2014CSR2</v>
      </c>
    </row>
    <row r="2514" spans="1:20" ht="15" customHeight="1">
      <c r="A2514" s="20" t="s">
        <v>55</v>
      </c>
      <c r="B2514" s="20" t="s">
        <v>34</v>
      </c>
      <c r="C2514" s="20">
        <v>2014</v>
      </c>
      <c r="D2514" s="20" t="s">
        <v>5</v>
      </c>
      <c r="E2514" s="18" t="s">
        <v>396</v>
      </c>
      <c r="F2514" s="20" t="s">
        <v>2</v>
      </c>
      <c r="G2514" s="18" t="s">
        <v>3278</v>
      </c>
      <c r="H2514" s="18" t="s">
        <v>906</v>
      </c>
      <c r="I2514" s="20">
        <v>0.25</v>
      </c>
      <c r="J2514" s="21" t="s">
        <v>1222</v>
      </c>
      <c r="K2514" s="18" t="s">
        <v>3259</v>
      </c>
      <c r="L2514" s="18" t="s">
        <v>907</v>
      </c>
      <c r="M2514" s="21">
        <v>0</v>
      </c>
      <c r="N2514" s="27"/>
      <c r="O2514" s="27"/>
      <c r="P2514" s="9" t="s">
        <v>17</v>
      </c>
      <c r="Q2514" s="9"/>
      <c r="T2514" s="24" t="str">
        <f t="shared" si="39"/>
        <v>SK2014CSR2</v>
      </c>
    </row>
    <row r="2515" spans="1:20" ht="15" customHeight="1">
      <c r="A2515" s="20" t="s">
        <v>55</v>
      </c>
      <c r="B2515" s="20" t="s">
        <v>34</v>
      </c>
      <c r="C2515" s="20">
        <v>2014</v>
      </c>
      <c r="D2515" s="20" t="s">
        <v>6</v>
      </c>
      <c r="E2515" s="18" t="s">
        <v>397</v>
      </c>
      <c r="F2515" s="20" t="s">
        <v>2</v>
      </c>
      <c r="G2515" s="18" t="s">
        <v>3279</v>
      </c>
      <c r="H2515" s="18" t="s">
        <v>142</v>
      </c>
      <c r="I2515" s="20">
        <v>0.5</v>
      </c>
      <c r="J2515" s="21" t="s">
        <v>1221</v>
      </c>
      <c r="K2515" s="18" t="s">
        <v>3260</v>
      </c>
      <c r="L2515" s="18" t="s">
        <v>1</v>
      </c>
      <c r="M2515" s="21">
        <v>0.5</v>
      </c>
      <c r="N2515" s="27"/>
      <c r="O2515" s="27"/>
      <c r="P2515" s="9" t="s">
        <v>17</v>
      </c>
      <c r="Q2515" s="9"/>
      <c r="T2515" s="24" t="str">
        <f t="shared" si="39"/>
        <v>SK2014CSR3</v>
      </c>
    </row>
    <row r="2516" spans="1:20" ht="15" customHeight="1">
      <c r="A2516" s="20" t="s">
        <v>55</v>
      </c>
      <c r="B2516" s="20" t="s">
        <v>34</v>
      </c>
      <c r="C2516" s="20">
        <v>2014</v>
      </c>
      <c r="D2516" s="20" t="s">
        <v>6</v>
      </c>
      <c r="E2516" s="18" t="s">
        <v>397</v>
      </c>
      <c r="F2516" s="20" t="s">
        <v>2</v>
      </c>
      <c r="G2516" s="18" t="s">
        <v>3279</v>
      </c>
      <c r="H2516" s="18" t="s">
        <v>142</v>
      </c>
      <c r="I2516" s="20">
        <v>0.5</v>
      </c>
      <c r="J2516" s="21" t="s">
        <v>1222</v>
      </c>
      <c r="K2516" s="18" t="s">
        <v>3261</v>
      </c>
      <c r="L2516" s="18" t="s">
        <v>906</v>
      </c>
      <c r="M2516" s="21">
        <v>0.25</v>
      </c>
      <c r="N2516" s="27"/>
      <c r="O2516" s="27"/>
      <c r="P2516" s="9" t="s">
        <v>17</v>
      </c>
      <c r="Q2516" s="9"/>
      <c r="T2516" s="24" t="str">
        <f t="shared" si="39"/>
        <v>SK2014CSR3</v>
      </c>
    </row>
    <row r="2517" spans="1:20" ht="15" customHeight="1">
      <c r="A2517" s="20" t="s">
        <v>55</v>
      </c>
      <c r="B2517" s="20" t="s">
        <v>34</v>
      </c>
      <c r="C2517" s="20">
        <v>2014</v>
      </c>
      <c r="D2517" s="20" t="s">
        <v>6</v>
      </c>
      <c r="E2517" s="18" t="s">
        <v>397</v>
      </c>
      <c r="F2517" s="20" t="s">
        <v>2</v>
      </c>
      <c r="G2517" s="18" t="s">
        <v>3279</v>
      </c>
      <c r="H2517" s="18" t="s">
        <v>142</v>
      </c>
      <c r="I2517" s="20">
        <v>0.5</v>
      </c>
      <c r="J2517" s="21" t="s">
        <v>1223</v>
      </c>
      <c r="K2517" s="18" t="s">
        <v>3262</v>
      </c>
      <c r="L2517" s="18" t="s">
        <v>906</v>
      </c>
      <c r="M2517" s="21">
        <v>0.25</v>
      </c>
      <c r="N2517" s="27"/>
      <c r="O2517" s="27"/>
      <c r="P2517" s="9" t="s">
        <v>17</v>
      </c>
      <c r="Q2517" s="9"/>
      <c r="T2517" s="24" t="str">
        <f t="shared" si="39"/>
        <v>SK2014CSR3</v>
      </c>
    </row>
    <row r="2518" spans="1:20" ht="15" customHeight="1">
      <c r="A2518" s="20" t="s">
        <v>55</v>
      </c>
      <c r="B2518" s="20" t="s">
        <v>34</v>
      </c>
      <c r="C2518" s="20">
        <v>2014</v>
      </c>
      <c r="D2518" s="20" t="s">
        <v>6</v>
      </c>
      <c r="E2518" s="18" t="s">
        <v>397</v>
      </c>
      <c r="F2518" s="20" t="s">
        <v>2</v>
      </c>
      <c r="G2518" s="18" t="s">
        <v>3279</v>
      </c>
      <c r="H2518" s="18" t="s">
        <v>142</v>
      </c>
      <c r="I2518" s="20">
        <v>0.5</v>
      </c>
      <c r="J2518" s="21" t="s">
        <v>1224</v>
      </c>
      <c r="K2518" s="18" t="s">
        <v>3263</v>
      </c>
      <c r="L2518" s="18" t="s">
        <v>1</v>
      </c>
      <c r="M2518" s="21">
        <v>0.5</v>
      </c>
      <c r="N2518" s="27"/>
      <c r="O2518" s="27"/>
      <c r="P2518" s="9" t="s">
        <v>17</v>
      </c>
      <c r="Q2518" s="9"/>
      <c r="T2518" s="24" t="str">
        <f t="shared" si="39"/>
        <v>SK2014CSR3</v>
      </c>
    </row>
    <row r="2519" spans="1:20" ht="15" customHeight="1">
      <c r="A2519" s="20" t="s">
        <v>55</v>
      </c>
      <c r="B2519" s="20" t="s">
        <v>34</v>
      </c>
      <c r="C2519" s="20">
        <v>2014</v>
      </c>
      <c r="D2519" s="20" t="s">
        <v>6</v>
      </c>
      <c r="E2519" s="18" t="s">
        <v>397</v>
      </c>
      <c r="F2519" s="20" t="s">
        <v>2</v>
      </c>
      <c r="G2519" s="18" t="s">
        <v>3279</v>
      </c>
      <c r="H2519" s="18" t="s">
        <v>142</v>
      </c>
      <c r="I2519" s="20">
        <v>0.5</v>
      </c>
      <c r="J2519" s="21" t="s">
        <v>1225</v>
      </c>
      <c r="K2519" s="18" t="s">
        <v>3264</v>
      </c>
      <c r="L2519" s="18" t="s">
        <v>906</v>
      </c>
      <c r="M2519" s="21">
        <v>0.25</v>
      </c>
      <c r="N2519" s="27"/>
      <c r="O2519" s="27"/>
      <c r="P2519" s="9" t="s">
        <v>17</v>
      </c>
      <c r="Q2519" s="9"/>
      <c r="T2519" s="24" t="str">
        <f t="shared" si="39"/>
        <v>SK2014CSR3</v>
      </c>
    </row>
    <row r="2520" spans="1:20" ht="15" customHeight="1">
      <c r="A2520" s="20" t="s">
        <v>55</v>
      </c>
      <c r="B2520" s="20" t="s">
        <v>34</v>
      </c>
      <c r="C2520" s="20">
        <v>2014</v>
      </c>
      <c r="D2520" s="20" t="s">
        <v>7</v>
      </c>
      <c r="E2520" s="18" t="s">
        <v>398</v>
      </c>
      <c r="F2520" s="20" t="s">
        <v>2</v>
      </c>
      <c r="G2520" s="18" t="s">
        <v>399</v>
      </c>
      <c r="H2520" s="18" t="s">
        <v>906</v>
      </c>
      <c r="I2520" s="20">
        <v>0.25</v>
      </c>
      <c r="J2520" s="21" t="s">
        <v>1221</v>
      </c>
      <c r="K2520" s="18" t="s">
        <v>3265</v>
      </c>
      <c r="L2520" s="18" t="s">
        <v>906</v>
      </c>
      <c r="M2520" s="21">
        <v>0.25</v>
      </c>
      <c r="N2520" s="27"/>
      <c r="O2520" s="27"/>
      <c r="P2520" s="9" t="s">
        <v>17</v>
      </c>
      <c r="Q2520" s="9"/>
      <c r="T2520" s="24" t="str">
        <f t="shared" si="39"/>
        <v>SK2014CSR4</v>
      </c>
    </row>
    <row r="2521" spans="1:20" ht="15" customHeight="1">
      <c r="A2521" s="20" t="s">
        <v>55</v>
      </c>
      <c r="B2521" s="20" t="s">
        <v>34</v>
      </c>
      <c r="C2521" s="20">
        <v>2014</v>
      </c>
      <c r="D2521" s="20" t="s">
        <v>7</v>
      </c>
      <c r="E2521" s="18" t="s">
        <v>398</v>
      </c>
      <c r="F2521" s="20" t="s">
        <v>2</v>
      </c>
      <c r="G2521" s="18" t="s">
        <v>399</v>
      </c>
      <c r="H2521" s="18" t="s">
        <v>906</v>
      </c>
      <c r="I2521" s="20">
        <v>0.25</v>
      </c>
      <c r="J2521" s="21" t="s">
        <v>1222</v>
      </c>
      <c r="K2521" s="18" t="s">
        <v>3266</v>
      </c>
      <c r="L2521" s="18" t="s">
        <v>1</v>
      </c>
      <c r="M2521" s="21">
        <v>0.5</v>
      </c>
      <c r="N2521" s="27"/>
      <c r="O2521" s="27"/>
      <c r="P2521" s="9" t="s">
        <v>17</v>
      </c>
      <c r="Q2521" s="9"/>
      <c r="T2521" s="24" t="str">
        <f t="shared" si="39"/>
        <v>SK2014CSR4</v>
      </c>
    </row>
    <row r="2522" spans="1:20" ht="15" customHeight="1">
      <c r="A2522" s="20" t="s">
        <v>55</v>
      </c>
      <c r="B2522" s="20" t="s">
        <v>34</v>
      </c>
      <c r="C2522" s="20">
        <v>2014</v>
      </c>
      <c r="D2522" s="20" t="s">
        <v>7</v>
      </c>
      <c r="E2522" s="18" t="s">
        <v>398</v>
      </c>
      <c r="F2522" s="20" t="s">
        <v>2</v>
      </c>
      <c r="G2522" s="18" t="s">
        <v>399</v>
      </c>
      <c r="H2522" s="18" t="s">
        <v>906</v>
      </c>
      <c r="I2522" s="20">
        <v>0.25</v>
      </c>
      <c r="J2522" s="21" t="s">
        <v>1223</v>
      </c>
      <c r="K2522" s="18" t="s">
        <v>3267</v>
      </c>
      <c r="L2522" s="18" t="s">
        <v>906</v>
      </c>
      <c r="M2522" s="21">
        <v>0.25</v>
      </c>
      <c r="N2522" s="27"/>
      <c r="O2522" s="27"/>
      <c r="P2522" s="9" t="s">
        <v>17</v>
      </c>
      <c r="Q2522" s="9"/>
      <c r="T2522" s="24" t="str">
        <f t="shared" si="39"/>
        <v>SK2014CSR4</v>
      </c>
    </row>
    <row r="2523" spans="1:20" ht="15" customHeight="1">
      <c r="A2523" s="20" t="s">
        <v>55</v>
      </c>
      <c r="B2523" s="20" t="s">
        <v>34</v>
      </c>
      <c r="C2523" s="20">
        <v>2014</v>
      </c>
      <c r="D2523" s="20" t="s">
        <v>7</v>
      </c>
      <c r="E2523" s="18" t="s">
        <v>398</v>
      </c>
      <c r="F2523" s="20" t="s">
        <v>2</v>
      </c>
      <c r="G2523" s="18" t="s">
        <v>399</v>
      </c>
      <c r="H2523" s="18" t="s">
        <v>906</v>
      </c>
      <c r="I2523" s="20">
        <v>0.25</v>
      </c>
      <c r="J2523" s="21" t="s">
        <v>1224</v>
      </c>
      <c r="K2523" s="18" t="s">
        <v>1854</v>
      </c>
      <c r="L2523" s="18" t="s">
        <v>906</v>
      </c>
      <c r="M2523" s="21">
        <v>0.25</v>
      </c>
      <c r="N2523" s="27"/>
      <c r="O2523" s="27"/>
      <c r="P2523" s="9" t="s">
        <v>17</v>
      </c>
      <c r="Q2523" s="9"/>
      <c r="T2523" s="24" t="str">
        <f t="shared" si="39"/>
        <v>SK2014CSR4</v>
      </c>
    </row>
    <row r="2524" spans="1:20" ht="15" customHeight="1">
      <c r="A2524" s="20" t="s">
        <v>55</v>
      </c>
      <c r="B2524" s="20" t="s">
        <v>34</v>
      </c>
      <c r="C2524" s="20">
        <v>2014</v>
      </c>
      <c r="D2524" s="20" t="s">
        <v>7</v>
      </c>
      <c r="E2524" s="18" t="s">
        <v>398</v>
      </c>
      <c r="F2524" s="20" t="s">
        <v>2</v>
      </c>
      <c r="G2524" s="18" t="s">
        <v>399</v>
      </c>
      <c r="H2524" s="18" t="s">
        <v>906</v>
      </c>
      <c r="I2524" s="20">
        <v>0.25</v>
      </c>
      <c r="J2524" s="21" t="s">
        <v>1225</v>
      </c>
      <c r="K2524" s="18" t="s">
        <v>3268</v>
      </c>
      <c r="L2524" s="18" t="s">
        <v>906</v>
      </c>
      <c r="M2524" s="21">
        <v>0.25</v>
      </c>
      <c r="N2524" s="27"/>
      <c r="O2524" s="27"/>
      <c r="P2524" s="9" t="s">
        <v>17</v>
      </c>
      <c r="Q2524" s="9"/>
      <c r="T2524" s="24" t="str">
        <f t="shared" si="39"/>
        <v>SK2014CSR4</v>
      </c>
    </row>
    <row r="2525" spans="1:20" ht="15" customHeight="1">
      <c r="A2525" s="20" t="s">
        <v>55</v>
      </c>
      <c r="B2525" s="20" t="s">
        <v>34</v>
      </c>
      <c r="C2525" s="20">
        <v>2014</v>
      </c>
      <c r="D2525" s="20" t="s">
        <v>7</v>
      </c>
      <c r="E2525" s="18" t="s">
        <v>398</v>
      </c>
      <c r="F2525" s="20" t="s">
        <v>2</v>
      </c>
      <c r="G2525" s="18" t="s">
        <v>399</v>
      </c>
      <c r="H2525" s="18" t="s">
        <v>906</v>
      </c>
      <c r="I2525" s="20">
        <v>0.25</v>
      </c>
      <c r="J2525" s="21" t="s">
        <v>1226</v>
      </c>
      <c r="K2525" s="18" t="s">
        <v>3269</v>
      </c>
      <c r="L2525" s="18" t="s">
        <v>907</v>
      </c>
      <c r="M2525" s="21">
        <v>0</v>
      </c>
      <c r="N2525" s="27"/>
      <c r="O2525" s="27"/>
      <c r="P2525" s="9" t="s">
        <v>17</v>
      </c>
      <c r="Q2525" s="9"/>
      <c r="T2525" s="24" t="str">
        <f t="shared" si="39"/>
        <v>SK2014CSR4</v>
      </c>
    </row>
    <row r="2526" spans="1:20" ht="15" customHeight="1">
      <c r="A2526" s="20" t="s">
        <v>55</v>
      </c>
      <c r="B2526" s="20" t="s">
        <v>34</v>
      </c>
      <c r="C2526" s="20">
        <v>2014</v>
      </c>
      <c r="D2526" s="20" t="s">
        <v>8</v>
      </c>
      <c r="E2526" s="18" t="s">
        <v>400</v>
      </c>
      <c r="F2526" s="20" t="s">
        <v>2</v>
      </c>
      <c r="G2526" s="18" t="s">
        <v>401</v>
      </c>
      <c r="H2526" s="18" t="s">
        <v>906</v>
      </c>
      <c r="I2526" s="20">
        <v>0.25</v>
      </c>
      <c r="J2526" s="21" t="s">
        <v>1221</v>
      </c>
      <c r="K2526" s="18" t="s">
        <v>3270</v>
      </c>
      <c r="L2526" s="18" t="s">
        <v>907</v>
      </c>
      <c r="M2526" s="21">
        <v>0</v>
      </c>
      <c r="N2526" s="27"/>
      <c r="O2526" s="27"/>
      <c r="P2526" s="9" t="s">
        <v>17</v>
      </c>
      <c r="Q2526" s="9"/>
      <c r="T2526" s="24" t="str">
        <f t="shared" si="39"/>
        <v>SK2014CSR5</v>
      </c>
    </row>
    <row r="2527" spans="1:20" ht="15" customHeight="1">
      <c r="A2527" s="20" t="s">
        <v>55</v>
      </c>
      <c r="B2527" s="20" t="s">
        <v>34</v>
      </c>
      <c r="C2527" s="20">
        <v>2014</v>
      </c>
      <c r="D2527" s="20" t="s">
        <v>8</v>
      </c>
      <c r="E2527" s="18" t="s">
        <v>400</v>
      </c>
      <c r="F2527" s="20" t="s">
        <v>2</v>
      </c>
      <c r="G2527" s="18" t="s">
        <v>401</v>
      </c>
      <c r="H2527" s="18" t="s">
        <v>906</v>
      </c>
      <c r="I2527" s="20">
        <v>0.25</v>
      </c>
      <c r="J2527" s="21" t="s">
        <v>1222</v>
      </c>
      <c r="K2527" s="18" t="s">
        <v>3271</v>
      </c>
      <c r="L2527" s="18" t="s">
        <v>1174</v>
      </c>
      <c r="M2527" s="21">
        <v>0.75</v>
      </c>
      <c r="N2527" s="27"/>
      <c r="O2527" s="27"/>
      <c r="P2527" s="9" t="s">
        <v>17</v>
      </c>
      <c r="Q2527" s="9"/>
      <c r="T2527" s="24" t="str">
        <f t="shared" si="39"/>
        <v>SK2014CSR5</v>
      </c>
    </row>
    <row r="2528" spans="1:20" ht="15" customHeight="1">
      <c r="A2528" s="20" t="s">
        <v>55</v>
      </c>
      <c r="B2528" s="20" t="s">
        <v>34</v>
      </c>
      <c r="C2528" s="20">
        <v>2014</v>
      </c>
      <c r="D2528" s="20" t="s">
        <v>9</v>
      </c>
      <c r="E2528" s="18" t="s">
        <v>402</v>
      </c>
      <c r="F2528" s="20" t="s">
        <v>2</v>
      </c>
      <c r="G2528" s="18" t="s">
        <v>403</v>
      </c>
      <c r="H2528" s="18" t="s">
        <v>906</v>
      </c>
      <c r="I2528" s="20">
        <v>0.25</v>
      </c>
      <c r="J2528" s="21" t="s">
        <v>1221</v>
      </c>
      <c r="K2528" s="18" t="s">
        <v>3272</v>
      </c>
      <c r="L2528" s="18" t="s">
        <v>906</v>
      </c>
      <c r="M2528" s="21">
        <v>0.25</v>
      </c>
      <c r="N2528" s="27"/>
      <c r="O2528" s="27"/>
      <c r="P2528" s="9" t="s">
        <v>17</v>
      </c>
      <c r="Q2528" s="9"/>
      <c r="T2528" s="24" t="str">
        <f t="shared" si="39"/>
        <v>SK2014CSR6</v>
      </c>
    </row>
    <row r="2529" spans="1:20" s="13" customFormat="1" ht="15" customHeight="1">
      <c r="A2529" s="20" t="s">
        <v>55</v>
      </c>
      <c r="B2529" s="20" t="s">
        <v>34</v>
      </c>
      <c r="C2529" s="20">
        <v>2014</v>
      </c>
      <c r="D2529" s="20" t="s">
        <v>9</v>
      </c>
      <c r="E2529" s="18" t="s">
        <v>402</v>
      </c>
      <c r="F2529" s="20" t="s">
        <v>2</v>
      </c>
      <c r="G2529" s="18" t="s">
        <v>403</v>
      </c>
      <c r="H2529" s="18" t="s">
        <v>906</v>
      </c>
      <c r="I2529" s="20">
        <v>0.25</v>
      </c>
      <c r="J2529" s="21" t="s">
        <v>1222</v>
      </c>
      <c r="K2529" s="18" t="s">
        <v>3280</v>
      </c>
      <c r="L2529" s="18" t="s">
        <v>906</v>
      </c>
      <c r="M2529" s="21">
        <v>0.25</v>
      </c>
      <c r="N2529" s="27"/>
      <c r="O2529" s="27"/>
      <c r="P2529" s="9" t="s">
        <v>17</v>
      </c>
      <c r="T2529" s="24" t="str">
        <f t="shared" si="39"/>
        <v>SK2014CSR6</v>
      </c>
    </row>
    <row r="2530" spans="1:20" ht="15" customHeight="1">
      <c r="A2530" s="20" t="s">
        <v>55</v>
      </c>
      <c r="B2530" s="20" t="s">
        <v>34</v>
      </c>
      <c r="C2530" s="20">
        <v>2014</v>
      </c>
      <c r="D2530" s="20" t="s">
        <v>9</v>
      </c>
      <c r="E2530" s="18" t="s">
        <v>402</v>
      </c>
      <c r="F2530" s="20" t="s">
        <v>2</v>
      </c>
      <c r="G2530" s="18" t="s">
        <v>403</v>
      </c>
      <c r="H2530" s="18" t="s">
        <v>906</v>
      </c>
      <c r="I2530" s="20">
        <v>0.25</v>
      </c>
      <c r="J2530" s="21" t="s">
        <v>1223</v>
      </c>
      <c r="K2530" s="18" t="s">
        <v>1855</v>
      </c>
      <c r="L2530" s="18" t="s">
        <v>906</v>
      </c>
      <c r="M2530" s="21">
        <v>0.25</v>
      </c>
      <c r="N2530" s="27"/>
      <c r="O2530" s="27"/>
      <c r="P2530" s="9" t="s">
        <v>17</v>
      </c>
      <c r="Q2530" s="9"/>
      <c r="T2530" s="24" t="str">
        <f t="shared" si="39"/>
        <v>SK2014CSR6</v>
      </c>
    </row>
    <row r="2531" spans="1:20" ht="15" customHeight="1">
      <c r="A2531" s="20" t="s">
        <v>55</v>
      </c>
      <c r="B2531" s="20" t="s">
        <v>34</v>
      </c>
      <c r="C2531" s="20">
        <v>2014</v>
      </c>
      <c r="D2531" s="20" t="s">
        <v>9</v>
      </c>
      <c r="E2531" s="18" t="s">
        <v>402</v>
      </c>
      <c r="F2531" s="20" t="s">
        <v>2</v>
      </c>
      <c r="G2531" s="18" t="s">
        <v>403</v>
      </c>
      <c r="H2531" s="18" t="s">
        <v>906</v>
      </c>
      <c r="I2531" s="20">
        <v>0.25</v>
      </c>
      <c r="J2531" s="21" t="s">
        <v>1224</v>
      </c>
      <c r="K2531" s="18" t="s">
        <v>3273</v>
      </c>
      <c r="L2531" s="18" t="s">
        <v>1</v>
      </c>
      <c r="M2531" s="21">
        <v>0.5</v>
      </c>
      <c r="N2531" s="27"/>
      <c r="O2531" s="27"/>
      <c r="P2531" s="9" t="s">
        <v>17</v>
      </c>
      <c r="Q2531" s="9"/>
      <c r="T2531" s="24" t="str">
        <f t="shared" si="39"/>
        <v>SK2014CSR6</v>
      </c>
    </row>
    <row r="2532" spans="1:20" ht="15" customHeight="1">
      <c r="A2532" s="20" t="s">
        <v>55</v>
      </c>
      <c r="B2532" s="20" t="s">
        <v>34</v>
      </c>
      <c r="C2532" s="20">
        <v>2014</v>
      </c>
      <c r="D2532" s="20" t="s">
        <v>9</v>
      </c>
      <c r="E2532" s="18" t="s">
        <v>402</v>
      </c>
      <c r="F2532" s="20" t="s">
        <v>2</v>
      </c>
      <c r="G2532" s="18" t="s">
        <v>403</v>
      </c>
      <c r="H2532" s="18" t="s">
        <v>906</v>
      </c>
      <c r="I2532" s="20">
        <v>0.25</v>
      </c>
      <c r="J2532" s="21" t="s">
        <v>1225</v>
      </c>
      <c r="K2532" s="18" t="s">
        <v>3274</v>
      </c>
      <c r="L2532" s="18" t="s">
        <v>906</v>
      </c>
      <c r="M2532" s="21">
        <v>0.25</v>
      </c>
      <c r="N2532" s="27"/>
      <c r="O2532" s="27"/>
      <c r="P2532" s="9" t="s">
        <v>17</v>
      </c>
      <c r="Q2532" s="9"/>
      <c r="T2532" s="24" t="str">
        <f t="shared" si="39"/>
        <v>SK2014CSR6</v>
      </c>
    </row>
    <row r="2533" spans="1:20" ht="15" customHeight="1">
      <c r="A2533" s="20" t="s">
        <v>55</v>
      </c>
      <c r="B2533" s="20" t="s">
        <v>34</v>
      </c>
      <c r="C2533" s="20">
        <v>2014</v>
      </c>
      <c r="D2533" s="20" t="s">
        <v>9</v>
      </c>
      <c r="E2533" s="18" t="s">
        <v>402</v>
      </c>
      <c r="F2533" s="20" t="s">
        <v>2</v>
      </c>
      <c r="G2533" s="95" t="s">
        <v>403</v>
      </c>
      <c r="H2533" s="18" t="s">
        <v>906</v>
      </c>
      <c r="I2533" s="20">
        <v>0.25</v>
      </c>
      <c r="J2533" s="21" t="s">
        <v>1226</v>
      </c>
      <c r="K2533" s="18" t="s">
        <v>3275</v>
      </c>
      <c r="L2533" s="18" t="s">
        <v>906</v>
      </c>
      <c r="M2533" s="21">
        <v>0.25</v>
      </c>
      <c r="N2533" s="27"/>
      <c r="O2533" s="27"/>
      <c r="P2533" s="9" t="s">
        <v>17</v>
      </c>
      <c r="Q2533" s="9"/>
      <c r="T2533" s="24" t="str">
        <f t="shared" si="39"/>
        <v>SK2014CSR6</v>
      </c>
    </row>
    <row r="2534" spans="1:20" ht="15" customHeight="1">
      <c r="A2534" s="20" t="s">
        <v>55</v>
      </c>
      <c r="B2534" s="20" t="s">
        <v>34</v>
      </c>
      <c r="C2534" s="20">
        <v>2014</v>
      </c>
      <c r="D2534" s="20" t="s">
        <v>9</v>
      </c>
      <c r="E2534" s="18" t="s">
        <v>402</v>
      </c>
      <c r="F2534" s="20" t="s">
        <v>2</v>
      </c>
      <c r="G2534" s="18" t="s">
        <v>403</v>
      </c>
      <c r="H2534" s="18" t="s">
        <v>906</v>
      </c>
      <c r="I2534" s="20">
        <v>0.25</v>
      </c>
      <c r="J2534" s="21" t="s">
        <v>1227</v>
      </c>
      <c r="K2534" s="18" t="s">
        <v>3276</v>
      </c>
      <c r="L2534" s="18" t="s">
        <v>906</v>
      </c>
      <c r="M2534" s="21">
        <v>0.25</v>
      </c>
      <c r="N2534" s="27"/>
      <c r="O2534" s="27"/>
      <c r="P2534" s="9" t="s">
        <v>17</v>
      </c>
      <c r="Q2534" s="9"/>
      <c r="T2534" s="24" t="str">
        <f t="shared" si="39"/>
        <v>SK2014CSR6</v>
      </c>
    </row>
    <row r="2535" spans="1:20" ht="15" customHeight="1">
      <c r="A2535" s="20" t="s">
        <v>55</v>
      </c>
      <c r="B2535" s="20" t="s">
        <v>34</v>
      </c>
      <c r="C2535" s="20">
        <v>2014</v>
      </c>
      <c r="D2535" s="20" t="s">
        <v>9</v>
      </c>
      <c r="E2535" s="18" t="s">
        <v>402</v>
      </c>
      <c r="F2535" s="20" t="s">
        <v>2</v>
      </c>
      <c r="G2535" s="18" t="s">
        <v>403</v>
      </c>
      <c r="H2535" s="18" t="s">
        <v>906</v>
      </c>
      <c r="I2535" s="20">
        <v>0.25</v>
      </c>
      <c r="J2535" s="21" t="s">
        <v>1228</v>
      </c>
      <c r="K2535" s="18" t="s">
        <v>3277</v>
      </c>
      <c r="L2535" s="18" t="s">
        <v>906</v>
      </c>
      <c r="M2535" s="21">
        <v>0.25</v>
      </c>
      <c r="N2535" s="27"/>
      <c r="O2535" s="27"/>
      <c r="P2535" s="9" t="s">
        <v>17</v>
      </c>
      <c r="Q2535" s="9"/>
      <c r="T2535" s="24" t="str">
        <f t="shared" si="39"/>
        <v>SK2014CSR6</v>
      </c>
    </row>
    <row r="2536" spans="1:20" ht="15" customHeight="1">
      <c r="A2536" s="20" t="s">
        <v>55</v>
      </c>
      <c r="B2536" s="20" t="s">
        <v>34</v>
      </c>
      <c r="C2536" s="20">
        <v>2015</v>
      </c>
      <c r="D2536" s="20" t="s">
        <v>4</v>
      </c>
      <c r="E2536" s="18" t="s">
        <v>1094</v>
      </c>
      <c r="F2536" s="20" t="s">
        <v>2</v>
      </c>
      <c r="G2536" s="18" t="s">
        <v>2201</v>
      </c>
      <c r="H2536" s="18" t="s">
        <v>1</v>
      </c>
      <c r="I2536" s="20">
        <v>0.5</v>
      </c>
      <c r="J2536" s="21" t="s">
        <v>1221</v>
      </c>
      <c r="K2536" s="18" t="s">
        <v>2005</v>
      </c>
      <c r="L2536" s="18" t="s">
        <v>1</v>
      </c>
      <c r="M2536" s="21">
        <v>0.5</v>
      </c>
      <c r="N2536" s="27"/>
      <c r="O2536" s="27"/>
      <c r="P2536" s="9" t="s">
        <v>17</v>
      </c>
      <c r="Q2536" s="9"/>
      <c r="T2536" s="24" t="str">
        <f t="shared" si="39"/>
        <v>SK2015CSR1</v>
      </c>
    </row>
    <row r="2537" spans="1:20" ht="15" customHeight="1">
      <c r="A2537" s="20" t="s">
        <v>55</v>
      </c>
      <c r="B2537" s="20" t="s">
        <v>34</v>
      </c>
      <c r="C2537" s="20">
        <v>2015</v>
      </c>
      <c r="D2537" s="20" t="s">
        <v>4</v>
      </c>
      <c r="E2537" s="18" t="s">
        <v>1094</v>
      </c>
      <c r="F2537" s="20" t="s">
        <v>2</v>
      </c>
      <c r="G2537" s="18" t="s">
        <v>2201</v>
      </c>
      <c r="H2537" s="18" t="s">
        <v>1</v>
      </c>
      <c r="I2537" s="20">
        <v>0.5</v>
      </c>
      <c r="J2537" s="21" t="s">
        <v>1222</v>
      </c>
      <c r="K2537" s="18" t="s">
        <v>2006</v>
      </c>
      <c r="L2537" s="18" t="s">
        <v>1</v>
      </c>
      <c r="M2537" s="21">
        <v>0.5</v>
      </c>
      <c r="N2537" s="27"/>
      <c r="O2537" s="27"/>
      <c r="P2537" s="9" t="s">
        <v>17</v>
      </c>
      <c r="Q2537" s="9"/>
      <c r="T2537" s="24" t="str">
        <f t="shared" si="39"/>
        <v>SK2015CSR1</v>
      </c>
    </row>
    <row r="2538" spans="1:20" ht="15" customHeight="1">
      <c r="A2538" s="20" t="s">
        <v>55</v>
      </c>
      <c r="B2538" s="20" t="s">
        <v>34</v>
      </c>
      <c r="C2538" s="20">
        <v>2015</v>
      </c>
      <c r="D2538" s="20" t="s">
        <v>5</v>
      </c>
      <c r="E2538" s="18" t="s">
        <v>1095</v>
      </c>
      <c r="F2538" s="20" t="s">
        <v>2</v>
      </c>
      <c r="G2538" s="18" t="s">
        <v>2202</v>
      </c>
      <c r="H2538" s="18" t="s">
        <v>906</v>
      </c>
      <c r="I2538" s="20">
        <v>0.25</v>
      </c>
      <c r="J2538" s="21" t="s">
        <v>1221</v>
      </c>
      <c r="K2538" s="18" t="s">
        <v>2007</v>
      </c>
      <c r="L2538" s="18" t="s">
        <v>906</v>
      </c>
      <c r="M2538" s="21">
        <v>0.25</v>
      </c>
      <c r="N2538" s="27"/>
      <c r="O2538" s="27"/>
      <c r="P2538" s="9" t="s">
        <v>17</v>
      </c>
      <c r="Q2538" s="9"/>
      <c r="T2538" s="24" t="str">
        <f t="shared" si="39"/>
        <v>SK2015CSR2</v>
      </c>
    </row>
    <row r="2539" spans="1:20" ht="15" customHeight="1">
      <c r="A2539" s="20" t="s">
        <v>55</v>
      </c>
      <c r="B2539" s="20" t="s">
        <v>34</v>
      </c>
      <c r="C2539" s="20">
        <v>2015</v>
      </c>
      <c r="D2539" s="20" t="s">
        <v>5</v>
      </c>
      <c r="E2539" s="18" t="s">
        <v>1095</v>
      </c>
      <c r="F2539" s="20" t="s">
        <v>2</v>
      </c>
      <c r="G2539" s="18" t="s">
        <v>2202</v>
      </c>
      <c r="H2539" s="18" t="s">
        <v>906</v>
      </c>
      <c r="I2539" s="20">
        <v>0.25</v>
      </c>
      <c r="J2539" s="21" t="s">
        <v>1222</v>
      </c>
      <c r="K2539" s="18" t="s">
        <v>2008</v>
      </c>
      <c r="L2539" s="18" t="s">
        <v>1</v>
      </c>
      <c r="M2539" s="21">
        <v>0.5</v>
      </c>
      <c r="N2539" s="27"/>
      <c r="O2539" s="27"/>
      <c r="P2539" s="9" t="s">
        <v>17</v>
      </c>
      <c r="Q2539" s="9"/>
      <c r="T2539" s="24" t="str">
        <f t="shared" si="39"/>
        <v>SK2015CSR2</v>
      </c>
    </row>
    <row r="2540" spans="1:20" ht="15" customHeight="1">
      <c r="A2540" s="20" t="s">
        <v>55</v>
      </c>
      <c r="B2540" s="20" t="s">
        <v>34</v>
      </c>
      <c r="C2540" s="20">
        <v>2015</v>
      </c>
      <c r="D2540" s="20" t="s">
        <v>5</v>
      </c>
      <c r="E2540" s="18" t="s">
        <v>1095</v>
      </c>
      <c r="F2540" s="20" t="s">
        <v>2</v>
      </c>
      <c r="G2540" s="18" t="s">
        <v>2202</v>
      </c>
      <c r="H2540" s="18" t="s">
        <v>906</v>
      </c>
      <c r="I2540" s="20">
        <v>0.25</v>
      </c>
      <c r="J2540" s="21" t="s">
        <v>1223</v>
      </c>
      <c r="K2540" s="18" t="s">
        <v>2009</v>
      </c>
      <c r="L2540" s="18" t="s">
        <v>907</v>
      </c>
      <c r="M2540" s="21">
        <v>0</v>
      </c>
      <c r="N2540" s="27"/>
      <c r="O2540" s="27"/>
      <c r="P2540" s="9" t="s">
        <v>17</v>
      </c>
      <c r="Q2540" s="9"/>
      <c r="T2540" s="24" t="str">
        <f t="shared" si="39"/>
        <v>SK2015CSR2</v>
      </c>
    </row>
    <row r="2541" spans="1:20" ht="15" customHeight="1">
      <c r="A2541" s="20" t="s">
        <v>55</v>
      </c>
      <c r="B2541" s="20" t="s">
        <v>34</v>
      </c>
      <c r="C2541" s="20">
        <v>2015</v>
      </c>
      <c r="D2541" s="20" t="s">
        <v>5</v>
      </c>
      <c r="E2541" s="18" t="s">
        <v>1095</v>
      </c>
      <c r="F2541" s="20" t="s">
        <v>2</v>
      </c>
      <c r="G2541" s="18" t="s">
        <v>2202</v>
      </c>
      <c r="H2541" s="18" t="s">
        <v>906</v>
      </c>
      <c r="I2541" s="20">
        <v>0.25</v>
      </c>
      <c r="J2541" s="21" t="s">
        <v>1224</v>
      </c>
      <c r="K2541" s="18" t="s">
        <v>2221</v>
      </c>
      <c r="L2541" s="18" t="s">
        <v>1</v>
      </c>
      <c r="M2541" s="21">
        <v>0.5</v>
      </c>
      <c r="N2541" s="27"/>
      <c r="O2541" s="27"/>
      <c r="Q2541" s="9"/>
      <c r="T2541" s="24" t="str">
        <f t="shared" si="39"/>
        <v>SK2015CSR2</v>
      </c>
    </row>
    <row r="2542" spans="1:20" ht="17.25" customHeight="1">
      <c r="A2542" s="20" t="s">
        <v>55</v>
      </c>
      <c r="B2542" s="20" t="s">
        <v>34</v>
      </c>
      <c r="C2542" s="20">
        <v>2015</v>
      </c>
      <c r="D2542" s="20" t="s">
        <v>6</v>
      </c>
      <c r="E2542" s="18" t="s">
        <v>1096</v>
      </c>
      <c r="F2542" s="20" t="s">
        <v>2</v>
      </c>
      <c r="G2542" s="18" t="s">
        <v>2203</v>
      </c>
      <c r="H2542" s="18" t="s">
        <v>906</v>
      </c>
      <c r="I2542" s="20">
        <v>0.25</v>
      </c>
      <c r="J2542" s="21" t="s">
        <v>1221</v>
      </c>
      <c r="K2542" s="18" t="s">
        <v>2010</v>
      </c>
      <c r="L2542" s="18" t="s">
        <v>907</v>
      </c>
      <c r="M2542" s="21">
        <v>0</v>
      </c>
      <c r="T2542" s="24" t="str">
        <f t="shared" si="39"/>
        <v>SK2015CSR3</v>
      </c>
    </row>
    <row r="2543" spans="1:20" ht="17.25" customHeight="1">
      <c r="A2543" s="20" t="s">
        <v>55</v>
      </c>
      <c r="B2543" s="20" t="s">
        <v>34</v>
      </c>
      <c r="C2543" s="20">
        <v>2015</v>
      </c>
      <c r="D2543" s="20" t="s">
        <v>6</v>
      </c>
      <c r="E2543" s="18" t="s">
        <v>1096</v>
      </c>
      <c r="F2543" s="20" t="s">
        <v>2</v>
      </c>
      <c r="G2543" s="18" t="s">
        <v>2203</v>
      </c>
      <c r="H2543" s="18" t="s">
        <v>906</v>
      </c>
      <c r="I2543" s="20">
        <v>0.25</v>
      </c>
      <c r="J2543" s="21" t="s">
        <v>1222</v>
      </c>
      <c r="K2543" s="18" t="s">
        <v>2011</v>
      </c>
      <c r="L2543" s="18" t="s">
        <v>906</v>
      </c>
      <c r="M2543" s="21">
        <v>0.25</v>
      </c>
      <c r="T2543" s="24" t="str">
        <f t="shared" si="39"/>
        <v>SK2015CSR3</v>
      </c>
    </row>
    <row r="2544" spans="1:20">
      <c r="A2544" s="20" t="s">
        <v>55</v>
      </c>
      <c r="B2544" s="20" t="s">
        <v>34</v>
      </c>
      <c r="C2544" s="20">
        <v>2015</v>
      </c>
      <c r="D2544" s="20" t="s">
        <v>6</v>
      </c>
      <c r="E2544" s="18" t="s">
        <v>1096</v>
      </c>
      <c r="F2544" s="20" t="s">
        <v>2</v>
      </c>
      <c r="G2544" s="18" t="s">
        <v>2203</v>
      </c>
      <c r="H2544" s="18" t="s">
        <v>906</v>
      </c>
      <c r="I2544" s="20">
        <v>0.25</v>
      </c>
      <c r="J2544" s="21" t="s">
        <v>1223</v>
      </c>
      <c r="K2544" s="18" t="s">
        <v>2012</v>
      </c>
      <c r="L2544" s="18" t="s">
        <v>906</v>
      </c>
      <c r="M2544" s="21">
        <v>0.25</v>
      </c>
      <c r="P2544" s="10"/>
      <c r="Q2544" s="9"/>
      <c r="T2544" s="24" t="str">
        <f t="shared" si="39"/>
        <v>SK2015CSR3</v>
      </c>
    </row>
    <row r="2545" spans="1:20">
      <c r="A2545" s="20" t="s">
        <v>55</v>
      </c>
      <c r="B2545" s="20" t="s">
        <v>34</v>
      </c>
      <c r="C2545" s="20">
        <v>2015</v>
      </c>
      <c r="D2545" s="20" t="s">
        <v>7</v>
      </c>
      <c r="E2545" s="18" t="s">
        <v>1097</v>
      </c>
      <c r="F2545" s="20" t="s">
        <v>2</v>
      </c>
      <c r="G2545" s="18" t="s">
        <v>2204</v>
      </c>
      <c r="H2545" s="18" t="s">
        <v>906</v>
      </c>
      <c r="I2545" s="20">
        <v>0.25</v>
      </c>
      <c r="J2545" s="21" t="s">
        <v>1221</v>
      </c>
      <c r="K2545" s="18" t="s">
        <v>2014</v>
      </c>
      <c r="L2545" s="18" t="s">
        <v>1</v>
      </c>
      <c r="M2545" s="21">
        <v>0.5</v>
      </c>
      <c r="T2545" s="24" t="str">
        <f t="shared" si="39"/>
        <v>SK2015CSR4</v>
      </c>
    </row>
    <row r="2546" spans="1:20">
      <c r="A2546" s="20" t="s">
        <v>55</v>
      </c>
      <c r="B2546" s="20" t="s">
        <v>34</v>
      </c>
      <c r="C2546" s="20">
        <v>2015</v>
      </c>
      <c r="D2546" s="20" t="s">
        <v>7</v>
      </c>
      <c r="E2546" s="18" t="s">
        <v>1097</v>
      </c>
      <c r="F2546" s="20" t="s">
        <v>2</v>
      </c>
      <c r="G2546" s="18" t="s">
        <v>2204</v>
      </c>
      <c r="H2546" s="18" t="s">
        <v>906</v>
      </c>
      <c r="I2546" s="20">
        <v>0.25</v>
      </c>
      <c r="J2546" s="21" t="s">
        <v>1222</v>
      </c>
      <c r="K2546" s="18" t="s">
        <v>2013</v>
      </c>
      <c r="L2546" s="18" t="s">
        <v>906</v>
      </c>
      <c r="M2546" s="21">
        <v>0.25</v>
      </c>
      <c r="T2546" s="24" t="str">
        <f t="shared" si="39"/>
        <v>SK2015CSR4</v>
      </c>
    </row>
    <row r="2547" spans="1:20">
      <c r="A2547" s="20" t="s">
        <v>55</v>
      </c>
      <c r="B2547" s="20" t="s">
        <v>34</v>
      </c>
      <c r="C2547" s="20">
        <v>2016</v>
      </c>
      <c r="D2547" s="20" t="s">
        <v>4</v>
      </c>
      <c r="E2547" s="18" t="s">
        <v>2598</v>
      </c>
      <c r="F2547" s="20" t="s">
        <v>11</v>
      </c>
      <c r="G2547" s="18" t="s">
        <v>2599</v>
      </c>
      <c r="H2547" s="18" t="s">
        <v>906</v>
      </c>
      <c r="I2547" s="20">
        <v>0.25</v>
      </c>
      <c r="J2547" s="21" t="s">
        <v>1221</v>
      </c>
      <c r="K2547" s="18" t="s">
        <v>2600</v>
      </c>
      <c r="L2547" s="18" t="s">
        <v>906</v>
      </c>
      <c r="M2547" s="21">
        <v>0.25</v>
      </c>
      <c r="P2547" s="10"/>
      <c r="Q2547" s="9"/>
      <c r="T2547" s="24" t="str">
        <f t="shared" si="39"/>
        <v>SK2016CSR1</v>
      </c>
    </row>
    <row r="2548" spans="1:20">
      <c r="A2548" s="20" t="s">
        <v>55</v>
      </c>
      <c r="B2548" s="20" t="s">
        <v>34</v>
      </c>
      <c r="C2548" s="20">
        <v>2016</v>
      </c>
      <c r="D2548" s="20" t="s">
        <v>4</v>
      </c>
      <c r="E2548" s="18" t="s">
        <v>2598</v>
      </c>
      <c r="F2548" s="20" t="s">
        <v>11</v>
      </c>
      <c r="G2548" s="18" t="s">
        <v>2599</v>
      </c>
      <c r="H2548" s="18" t="s">
        <v>906</v>
      </c>
      <c r="I2548" s="20">
        <v>0.25</v>
      </c>
      <c r="J2548" s="21" t="s">
        <v>1222</v>
      </c>
      <c r="K2548" s="18" t="s">
        <v>2601</v>
      </c>
      <c r="L2548" s="18" t="s">
        <v>906</v>
      </c>
      <c r="M2548" s="21">
        <v>0.25</v>
      </c>
      <c r="P2548" s="10"/>
      <c r="Q2548" s="9"/>
      <c r="T2548" s="24" t="str">
        <f t="shared" si="39"/>
        <v>SK2016CSR1</v>
      </c>
    </row>
    <row r="2549" spans="1:20">
      <c r="A2549" s="20" t="s">
        <v>55</v>
      </c>
      <c r="B2549" s="20" t="s">
        <v>34</v>
      </c>
      <c r="C2549" s="20">
        <v>2016</v>
      </c>
      <c r="D2549" s="20" t="s">
        <v>5</v>
      </c>
      <c r="E2549" s="18" t="s">
        <v>2602</v>
      </c>
      <c r="F2549" s="20" t="s">
        <v>2</v>
      </c>
      <c r="G2549" s="18" t="s">
        <v>2603</v>
      </c>
      <c r="H2549" s="18" t="s">
        <v>1</v>
      </c>
      <c r="I2549" s="20">
        <v>0.5</v>
      </c>
      <c r="J2549" s="21" t="s">
        <v>1221</v>
      </c>
      <c r="K2549" s="18" t="s">
        <v>2604</v>
      </c>
      <c r="L2549" s="18" t="s">
        <v>1</v>
      </c>
      <c r="M2549" s="21">
        <v>0.5</v>
      </c>
      <c r="T2549" s="24" t="str">
        <f t="shared" si="39"/>
        <v>SK2016CSR2</v>
      </c>
    </row>
    <row r="2550" spans="1:20">
      <c r="A2550" s="20" t="s">
        <v>55</v>
      </c>
      <c r="B2550" s="20" t="s">
        <v>34</v>
      </c>
      <c r="C2550" s="20">
        <v>2016</v>
      </c>
      <c r="D2550" s="20" t="s">
        <v>5</v>
      </c>
      <c r="E2550" s="18" t="s">
        <v>2602</v>
      </c>
      <c r="F2550" s="20" t="s">
        <v>2</v>
      </c>
      <c r="G2550" s="18" t="s">
        <v>2603</v>
      </c>
      <c r="H2550" s="18" t="s">
        <v>1</v>
      </c>
      <c r="I2550" s="20">
        <v>0.5</v>
      </c>
      <c r="J2550" s="21" t="s">
        <v>1222</v>
      </c>
      <c r="K2550" s="18" t="s">
        <v>2605</v>
      </c>
      <c r="L2550" s="18" t="s">
        <v>1</v>
      </c>
      <c r="M2550" s="21">
        <v>0.5</v>
      </c>
      <c r="T2550" s="24" t="str">
        <f t="shared" si="39"/>
        <v>SK2016CSR2</v>
      </c>
    </row>
    <row r="2551" spans="1:20">
      <c r="A2551" s="20" t="s">
        <v>55</v>
      </c>
      <c r="B2551" s="20" t="s">
        <v>34</v>
      </c>
      <c r="C2551" s="20">
        <v>2016</v>
      </c>
      <c r="D2551" s="20" t="s">
        <v>5</v>
      </c>
      <c r="E2551" s="18" t="s">
        <v>2602</v>
      </c>
      <c r="F2551" s="20" t="s">
        <v>2</v>
      </c>
      <c r="G2551" s="18" t="s">
        <v>2603</v>
      </c>
      <c r="H2551" s="18" t="s">
        <v>1</v>
      </c>
      <c r="I2551" s="20">
        <v>0.5</v>
      </c>
      <c r="J2551" s="21" t="s">
        <v>1223</v>
      </c>
      <c r="K2551" s="18" t="s">
        <v>2606</v>
      </c>
      <c r="L2551" s="18" t="s">
        <v>906</v>
      </c>
      <c r="M2551" s="21">
        <v>0.25</v>
      </c>
      <c r="T2551" s="24" t="str">
        <f t="shared" si="39"/>
        <v>SK2016CSR2</v>
      </c>
    </row>
    <row r="2552" spans="1:20">
      <c r="A2552" s="20" t="s">
        <v>55</v>
      </c>
      <c r="B2552" s="20" t="s">
        <v>34</v>
      </c>
      <c r="C2552" s="20">
        <v>2016</v>
      </c>
      <c r="D2552" s="86" t="s">
        <v>6</v>
      </c>
      <c r="E2552" s="18" t="s">
        <v>2607</v>
      </c>
      <c r="F2552" s="20" t="s">
        <v>2</v>
      </c>
      <c r="G2552" s="18" t="s">
        <v>2608</v>
      </c>
      <c r="H2552" s="18" t="s">
        <v>906</v>
      </c>
      <c r="I2552" s="20">
        <v>0.25</v>
      </c>
      <c r="J2552" s="21" t="s">
        <v>1221</v>
      </c>
      <c r="K2552" s="18" t="s">
        <v>2609</v>
      </c>
      <c r="L2552" s="18" t="s">
        <v>906</v>
      </c>
      <c r="M2552" s="21">
        <v>0.25</v>
      </c>
      <c r="T2552" s="24" t="str">
        <f t="shared" si="39"/>
        <v>SK2016CSR3</v>
      </c>
    </row>
    <row r="2553" spans="1:20">
      <c r="A2553" s="20" t="s">
        <v>55</v>
      </c>
      <c r="B2553" s="20" t="s">
        <v>34</v>
      </c>
      <c r="C2553" s="20">
        <v>2016</v>
      </c>
      <c r="D2553" s="20" t="s">
        <v>6</v>
      </c>
      <c r="E2553" s="18" t="s">
        <v>2607</v>
      </c>
      <c r="F2553" s="20" t="s">
        <v>2</v>
      </c>
      <c r="G2553" s="18" t="s">
        <v>2608</v>
      </c>
      <c r="H2553" s="18" t="s">
        <v>906</v>
      </c>
      <c r="I2553" s="20">
        <v>0.25</v>
      </c>
      <c r="J2553" s="21" t="s">
        <v>1222</v>
      </c>
      <c r="K2553" s="18" t="s">
        <v>2610</v>
      </c>
      <c r="L2553" s="18" t="s">
        <v>1</v>
      </c>
      <c r="M2553" s="21">
        <v>0.5</v>
      </c>
      <c r="T2553" s="24" t="str">
        <f t="shared" si="39"/>
        <v>SK2016CSR3</v>
      </c>
    </row>
    <row r="2554" spans="1:20">
      <c r="A2554" s="20" t="s">
        <v>55</v>
      </c>
      <c r="B2554" s="20" t="s">
        <v>34</v>
      </c>
      <c r="C2554" s="20">
        <v>2016</v>
      </c>
      <c r="D2554" s="20" t="s">
        <v>6</v>
      </c>
      <c r="E2554" s="18" t="s">
        <v>2607</v>
      </c>
      <c r="F2554" s="20" t="s">
        <v>2</v>
      </c>
      <c r="G2554" s="18" t="s">
        <v>2608</v>
      </c>
      <c r="H2554" s="18" t="s">
        <v>906</v>
      </c>
      <c r="I2554" s="20">
        <v>0.25</v>
      </c>
      <c r="J2554" s="21" t="s">
        <v>1223</v>
      </c>
      <c r="K2554" s="18" t="s">
        <v>2611</v>
      </c>
      <c r="L2554" s="18" t="s">
        <v>906</v>
      </c>
      <c r="M2554" s="21">
        <v>0.25</v>
      </c>
      <c r="T2554" s="24" t="str">
        <f t="shared" si="39"/>
        <v>SK2016CSR3</v>
      </c>
    </row>
    <row r="2555" spans="1:20">
      <c r="A2555" s="20" t="s">
        <v>55</v>
      </c>
      <c r="B2555" s="20" t="s">
        <v>34</v>
      </c>
      <c r="C2555" s="20">
        <v>2016</v>
      </c>
      <c r="D2555" s="20" t="s">
        <v>6</v>
      </c>
      <c r="E2555" s="18" t="s">
        <v>2607</v>
      </c>
      <c r="F2555" s="20" t="s">
        <v>2</v>
      </c>
      <c r="G2555" s="18" t="s">
        <v>2608</v>
      </c>
      <c r="H2555" s="18" t="s">
        <v>906</v>
      </c>
      <c r="I2555" s="20">
        <v>0.25</v>
      </c>
      <c r="J2555" s="21" t="s">
        <v>1224</v>
      </c>
      <c r="K2555" s="18" t="s">
        <v>2612</v>
      </c>
      <c r="L2555" s="18" t="s">
        <v>907</v>
      </c>
      <c r="M2555" s="21">
        <v>0</v>
      </c>
      <c r="T2555" s="24" t="str">
        <f t="shared" si="39"/>
        <v>SK2016CSR3</v>
      </c>
    </row>
    <row r="2556" spans="1:20">
      <c r="A2556" s="20" t="s">
        <v>55</v>
      </c>
      <c r="B2556" s="20" t="s">
        <v>34</v>
      </c>
      <c r="C2556" s="20">
        <v>2017</v>
      </c>
      <c r="D2556" s="20" t="s">
        <v>4</v>
      </c>
      <c r="E2556" s="18" t="s">
        <v>2736</v>
      </c>
      <c r="F2556" s="20" t="s">
        <v>11</v>
      </c>
      <c r="G2556" s="18" t="s">
        <v>3817</v>
      </c>
      <c r="H2556" s="18" t="s">
        <v>1</v>
      </c>
      <c r="I2556" s="20">
        <v>0.5</v>
      </c>
      <c r="J2556" s="21" t="s">
        <v>1264</v>
      </c>
      <c r="K2556" s="18" t="s">
        <v>2737</v>
      </c>
      <c r="L2556" s="18" t="s">
        <v>1</v>
      </c>
      <c r="M2556" s="21">
        <v>0.5</v>
      </c>
      <c r="T2556" s="24" t="str">
        <f t="shared" si="39"/>
        <v>SK2017CSR1</v>
      </c>
    </row>
    <row r="2557" spans="1:20">
      <c r="A2557" s="20" t="s">
        <v>55</v>
      </c>
      <c r="B2557" s="20" t="s">
        <v>34</v>
      </c>
      <c r="C2557" s="20">
        <v>2017</v>
      </c>
      <c r="D2557" s="20" t="s">
        <v>5</v>
      </c>
      <c r="E2557" s="18" t="s">
        <v>2738</v>
      </c>
      <c r="F2557" s="20" t="s">
        <v>2</v>
      </c>
      <c r="G2557" s="18" t="s">
        <v>2739</v>
      </c>
      <c r="H2557" s="18" t="s">
        <v>1</v>
      </c>
      <c r="I2557" s="20">
        <v>0.5</v>
      </c>
      <c r="J2557" s="21" t="s">
        <v>1264</v>
      </c>
      <c r="K2557" s="18" t="s">
        <v>2740</v>
      </c>
      <c r="L2557" s="18" t="s">
        <v>1</v>
      </c>
      <c r="M2557" s="21">
        <v>0.5</v>
      </c>
      <c r="P2557" s="10"/>
      <c r="Q2557" s="9"/>
      <c r="T2557" s="24" t="str">
        <f t="shared" si="39"/>
        <v>SK2017CSR2</v>
      </c>
    </row>
    <row r="2558" spans="1:20">
      <c r="A2558" s="20" t="s">
        <v>55</v>
      </c>
      <c r="B2558" s="20" t="s">
        <v>34</v>
      </c>
      <c r="C2558" s="20">
        <v>2017</v>
      </c>
      <c r="D2558" s="20" t="s">
        <v>5</v>
      </c>
      <c r="E2558" s="18" t="s">
        <v>2738</v>
      </c>
      <c r="F2558" s="20" t="s">
        <v>2</v>
      </c>
      <c r="G2558" s="18" t="s">
        <v>2739</v>
      </c>
      <c r="H2558" s="18" t="s">
        <v>1</v>
      </c>
      <c r="I2558" s="20">
        <v>0.5</v>
      </c>
      <c r="J2558" s="21" t="s">
        <v>1260</v>
      </c>
      <c r="K2558" s="18" t="s">
        <v>2741</v>
      </c>
      <c r="L2558" s="18" t="s">
        <v>1</v>
      </c>
      <c r="M2558" s="21">
        <v>0.5</v>
      </c>
      <c r="T2558" s="24" t="str">
        <f t="shared" si="39"/>
        <v>SK2017CSR2</v>
      </c>
    </row>
    <row r="2559" spans="1:20">
      <c r="A2559" s="20" t="s">
        <v>55</v>
      </c>
      <c r="B2559" s="20" t="s">
        <v>34</v>
      </c>
      <c r="C2559" s="20">
        <v>2017</v>
      </c>
      <c r="D2559" s="20" t="s">
        <v>5</v>
      </c>
      <c r="E2559" s="18" t="s">
        <v>2738</v>
      </c>
      <c r="F2559" s="20" t="s">
        <v>2</v>
      </c>
      <c r="G2559" s="18" t="s">
        <v>2739</v>
      </c>
      <c r="H2559" s="18" t="s">
        <v>1</v>
      </c>
      <c r="I2559" s="20">
        <v>0.5</v>
      </c>
      <c r="J2559" s="21" t="s">
        <v>1261</v>
      </c>
      <c r="K2559" s="18" t="s">
        <v>2742</v>
      </c>
      <c r="L2559" s="18" t="s">
        <v>906</v>
      </c>
      <c r="M2559" s="21">
        <v>0.25</v>
      </c>
      <c r="T2559" s="24" t="str">
        <f t="shared" si="39"/>
        <v>SK2017CSR2</v>
      </c>
    </row>
    <row r="2560" spans="1:20">
      <c r="A2560" s="20" t="s">
        <v>55</v>
      </c>
      <c r="B2560" s="20" t="s">
        <v>34</v>
      </c>
      <c r="C2560" s="20">
        <v>2017</v>
      </c>
      <c r="D2560" s="20" t="s">
        <v>5</v>
      </c>
      <c r="E2560" s="18" t="s">
        <v>2738</v>
      </c>
      <c r="F2560" s="20" t="s">
        <v>2</v>
      </c>
      <c r="G2560" s="18" t="s">
        <v>2739</v>
      </c>
      <c r="H2560" s="18" t="s">
        <v>1</v>
      </c>
      <c r="I2560" s="20">
        <v>0.5</v>
      </c>
      <c r="J2560" s="21" t="s">
        <v>1262</v>
      </c>
      <c r="K2560" s="18" t="s">
        <v>2743</v>
      </c>
      <c r="L2560" s="18" t="s">
        <v>906</v>
      </c>
      <c r="M2560" s="21">
        <v>0.25</v>
      </c>
      <c r="T2560" s="24" t="str">
        <f t="shared" si="39"/>
        <v>SK2017CSR2</v>
      </c>
    </row>
    <row r="2561" spans="1:20">
      <c r="A2561" s="20" t="s">
        <v>55</v>
      </c>
      <c r="B2561" s="20" t="s">
        <v>34</v>
      </c>
      <c r="C2561" s="20">
        <v>2017</v>
      </c>
      <c r="D2561" s="20" t="s">
        <v>6</v>
      </c>
      <c r="E2561" s="18" t="s">
        <v>2744</v>
      </c>
      <c r="F2561" s="20" t="s">
        <v>2</v>
      </c>
      <c r="G2561" s="18" t="s">
        <v>2745</v>
      </c>
      <c r="H2561" s="18" t="s">
        <v>906</v>
      </c>
      <c r="I2561" s="20">
        <v>0.25</v>
      </c>
      <c r="J2561" s="21" t="s">
        <v>1264</v>
      </c>
      <c r="K2561" s="18" t="s">
        <v>2746</v>
      </c>
      <c r="L2561" s="18" t="s">
        <v>906</v>
      </c>
      <c r="M2561" s="21">
        <v>0.25</v>
      </c>
      <c r="T2561" s="24" t="str">
        <f t="shared" si="39"/>
        <v>SK2017CSR3</v>
      </c>
    </row>
    <row r="2562" spans="1:20">
      <c r="A2562" s="20" t="s">
        <v>55</v>
      </c>
      <c r="B2562" s="20" t="s">
        <v>34</v>
      </c>
      <c r="C2562" s="20">
        <v>2017</v>
      </c>
      <c r="D2562" s="20" t="s">
        <v>6</v>
      </c>
      <c r="E2562" s="18" t="s">
        <v>2744</v>
      </c>
      <c r="F2562" s="20" t="s">
        <v>2</v>
      </c>
      <c r="G2562" s="18" t="s">
        <v>2745</v>
      </c>
      <c r="H2562" s="18" t="s">
        <v>906</v>
      </c>
      <c r="I2562" s="20">
        <v>0.25</v>
      </c>
      <c r="J2562" s="21" t="s">
        <v>1260</v>
      </c>
      <c r="K2562" s="18" t="s">
        <v>2747</v>
      </c>
      <c r="L2562" s="18" t="s">
        <v>907</v>
      </c>
      <c r="M2562" s="21">
        <v>0</v>
      </c>
      <c r="T2562" s="24" t="str">
        <f t="shared" si="39"/>
        <v>SK2017CSR3</v>
      </c>
    </row>
    <row r="2563" spans="1:20">
      <c r="A2563" s="20" t="s">
        <v>55</v>
      </c>
      <c r="B2563" s="20" t="s">
        <v>34</v>
      </c>
      <c r="C2563" s="20">
        <v>2017</v>
      </c>
      <c r="D2563" s="20" t="s">
        <v>6</v>
      </c>
      <c r="E2563" s="18" t="s">
        <v>2744</v>
      </c>
      <c r="F2563" s="20" t="s">
        <v>2</v>
      </c>
      <c r="G2563" s="18" t="s">
        <v>2745</v>
      </c>
      <c r="H2563" s="18" t="s">
        <v>906</v>
      </c>
      <c r="I2563" s="20">
        <v>0.25</v>
      </c>
      <c r="J2563" s="21" t="s">
        <v>1261</v>
      </c>
      <c r="K2563" s="18" t="s">
        <v>2748</v>
      </c>
      <c r="L2563" s="18" t="s">
        <v>1</v>
      </c>
      <c r="M2563" s="21">
        <v>0.5</v>
      </c>
      <c r="T2563" s="24" t="str">
        <f t="shared" si="39"/>
        <v>SK2017CSR3</v>
      </c>
    </row>
    <row r="2564" spans="1:20">
      <c r="A2564" s="20" t="s">
        <v>55</v>
      </c>
      <c r="B2564" s="20" t="s">
        <v>34</v>
      </c>
      <c r="C2564" s="20">
        <v>2017</v>
      </c>
      <c r="D2564" s="20" t="s">
        <v>6</v>
      </c>
      <c r="E2564" s="18" t="s">
        <v>2744</v>
      </c>
      <c r="F2564" s="20" t="s">
        <v>2</v>
      </c>
      <c r="G2564" s="18" t="s">
        <v>2745</v>
      </c>
      <c r="H2564" s="18" t="s">
        <v>906</v>
      </c>
      <c r="I2564" s="20">
        <v>0.25</v>
      </c>
      <c r="J2564" s="21" t="s">
        <v>1262</v>
      </c>
      <c r="K2564" s="18" t="s">
        <v>2749</v>
      </c>
      <c r="L2564" s="18" t="s">
        <v>906</v>
      </c>
      <c r="M2564" s="21">
        <v>0.25</v>
      </c>
      <c r="T2564" s="24" t="str">
        <f t="shared" si="39"/>
        <v>SK2017CSR3</v>
      </c>
    </row>
    <row r="2565" spans="1:20">
      <c r="A2565" s="20" t="s">
        <v>55</v>
      </c>
      <c r="B2565" s="20" t="s">
        <v>34</v>
      </c>
      <c r="C2565" s="20">
        <v>2018</v>
      </c>
      <c r="D2565" s="20" t="s">
        <v>4</v>
      </c>
      <c r="E2565" s="18" t="s">
        <v>3504</v>
      </c>
      <c r="F2565" s="20" t="s">
        <v>11</v>
      </c>
      <c r="G2565" s="18" t="s">
        <v>3800</v>
      </c>
      <c r="H2565" s="18" t="s">
        <v>1</v>
      </c>
      <c r="I2565" s="20">
        <v>0.5</v>
      </c>
      <c r="J2565" s="21" t="s">
        <v>1264</v>
      </c>
      <c r="K2565" s="18" t="s">
        <v>3764</v>
      </c>
      <c r="L2565" s="18" t="s">
        <v>1</v>
      </c>
      <c r="M2565" s="21">
        <v>0.5</v>
      </c>
      <c r="T2565" s="24" t="str">
        <f t="shared" si="39"/>
        <v>SK2018CSR1</v>
      </c>
    </row>
    <row r="2566" spans="1:20">
      <c r="A2566" s="20" t="s">
        <v>55</v>
      </c>
      <c r="B2566" s="20" t="s">
        <v>34</v>
      </c>
      <c r="C2566" s="20">
        <v>2018</v>
      </c>
      <c r="D2566" s="20" t="s">
        <v>5</v>
      </c>
      <c r="E2566" s="18" t="s">
        <v>3505</v>
      </c>
      <c r="F2566" s="20" t="s">
        <v>2</v>
      </c>
      <c r="G2566" s="18" t="s">
        <v>3765</v>
      </c>
      <c r="H2566" s="18" t="s">
        <v>1</v>
      </c>
      <c r="I2566" s="20">
        <v>0.5</v>
      </c>
      <c r="J2566" s="21" t="s">
        <v>1264</v>
      </c>
      <c r="K2566" s="18" t="s">
        <v>3766</v>
      </c>
      <c r="L2566" s="18" t="s">
        <v>1</v>
      </c>
      <c r="M2566" s="21">
        <v>0.5</v>
      </c>
      <c r="T2566" s="24" t="str">
        <f t="shared" si="39"/>
        <v>SK2018CSR2</v>
      </c>
    </row>
    <row r="2567" spans="1:20">
      <c r="A2567" s="20" t="s">
        <v>55</v>
      </c>
      <c r="B2567" s="20" t="s">
        <v>34</v>
      </c>
      <c r="C2567" s="20">
        <v>2018</v>
      </c>
      <c r="D2567" s="20" t="s">
        <v>5</v>
      </c>
      <c r="E2567" s="18" t="s">
        <v>3505</v>
      </c>
      <c r="F2567" s="20" t="s">
        <v>2</v>
      </c>
      <c r="G2567" s="18" t="s">
        <v>3765</v>
      </c>
      <c r="H2567" s="18" t="s">
        <v>1</v>
      </c>
      <c r="I2567" s="20">
        <v>0.5</v>
      </c>
      <c r="J2567" s="21" t="s">
        <v>1260</v>
      </c>
      <c r="K2567" s="18" t="s">
        <v>3767</v>
      </c>
      <c r="L2567" s="18" t="s">
        <v>1</v>
      </c>
      <c r="M2567" s="21">
        <v>0.5</v>
      </c>
      <c r="T2567" s="24" t="str">
        <f t="shared" ref="T2567:T2630" si="40">A2567&amp;C2567&amp;D2567</f>
        <v>SK2018CSR2</v>
      </c>
    </row>
    <row r="2568" spans="1:20">
      <c r="A2568" s="21" t="s">
        <v>55</v>
      </c>
      <c r="B2568" s="21" t="s">
        <v>34</v>
      </c>
      <c r="C2568" s="21">
        <v>2018</v>
      </c>
      <c r="D2568" s="21" t="s">
        <v>5</v>
      </c>
      <c r="E2568" s="82" t="s">
        <v>3505</v>
      </c>
      <c r="F2568" s="21" t="s">
        <v>2</v>
      </c>
      <c r="G2568" s="82" t="s">
        <v>3765</v>
      </c>
      <c r="H2568" s="82" t="s">
        <v>1</v>
      </c>
      <c r="I2568" s="21">
        <v>0.5</v>
      </c>
      <c r="J2568" s="21" t="s">
        <v>1261</v>
      </c>
      <c r="K2568" s="82" t="s">
        <v>3768</v>
      </c>
      <c r="L2568" s="82" t="s">
        <v>906</v>
      </c>
      <c r="M2568" s="21">
        <v>0.25</v>
      </c>
      <c r="T2568" s="24" t="str">
        <f t="shared" si="40"/>
        <v>SK2018CSR2</v>
      </c>
    </row>
    <row r="2569" spans="1:20">
      <c r="A2569" s="21" t="s">
        <v>55</v>
      </c>
      <c r="B2569" s="21" t="s">
        <v>34</v>
      </c>
      <c r="C2569" s="21">
        <v>2018</v>
      </c>
      <c r="D2569" s="21" t="s">
        <v>6</v>
      </c>
      <c r="E2569" s="82" t="s">
        <v>3506</v>
      </c>
      <c r="F2569" s="21" t="s">
        <v>2</v>
      </c>
      <c r="G2569" s="82" t="s">
        <v>3769</v>
      </c>
      <c r="H2569" s="82" t="s">
        <v>906</v>
      </c>
      <c r="I2569" s="21">
        <v>0.25</v>
      </c>
      <c r="J2569" s="21" t="s">
        <v>1264</v>
      </c>
      <c r="K2569" s="82" t="s">
        <v>3770</v>
      </c>
      <c r="L2569" s="82" t="s">
        <v>1</v>
      </c>
      <c r="M2569" s="21">
        <v>0.5</v>
      </c>
      <c r="T2569" s="24" t="str">
        <f t="shared" si="40"/>
        <v>SK2018CSR3</v>
      </c>
    </row>
    <row r="2570" spans="1:20">
      <c r="A2570" s="21" t="s">
        <v>55</v>
      </c>
      <c r="B2570" s="21" t="s">
        <v>34</v>
      </c>
      <c r="C2570" s="21">
        <v>2018</v>
      </c>
      <c r="D2570" s="21" t="s">
        <v>6</v>
      </c>
      <c r="E2570" s="82" t="s">
        <v>3506</v>
      </c>
      <c r="F2570" s="21" t="s">
        <v>2</v>
      </c>
      <c r="G2570" s="82" t="s">
        <v>3769</v>
      </c>
      <c r="H2570" s="82" t="s">
        <v>906</v>
      </c>
      <c r="I2570" s="21">
        <v>0.25</v>
      </c>
      <c r="J2570" s="21" t="s">
        <v>1260</v>
      </c>
      <c r="K2570" s="82" t="s">
        <v>3771</v>
      </c>
      <c r="L2570" s="82" t="s">
        <v>906</v>
      </c>
      <c r="M2570" s="21">
        <v>0.25</v>
      </c>
      <c r="T2570" s="24" t="str">
        <f t="shared" si="40"/>
        <v>SK2018CSR3</v>
      </c>
    </row>
    <row r="2571" spans="1:20">
      <c r="A2571" s="21" t="s">
        <v>55</v>
      </c>
      <c r="B2571" s="21" t="s">
        <v>34</v>
      </c>
      <c r="C2571" s="21">
        <v>2018</v>
      </c>
      <c r="D2571" s="21" t="s">
        <v>6</v>
      </c>
      <c r="E2571" s="82" t="s">
        <v>3506</v>
      </c>
      <c r="F2571" s="21" t="s">
        <v>2</v>
      </c>
      <c r="G2571" s="82" t="s">
        <v>3769</v>
      </c>
      <c r="H2571" s="82" t="s">
        <v>906</v>
      </c>
      <c r="I2571" s="21">
        <v>0.25</v>
      </c>
      <c r="J2571" s="21" t="s">
        <v>1261</v>
      </c>
      <c r="K2571" s="82" t="s">
        <v>3772</v>
      </c>
      <c r="L2571" s="82" t="s">
        <v>906</v>
      </c>
      <c r="M2571" s="21">
        <v>0.25</v>
      </c>
      <c r="T2571" s="24" t="str">
        <f t="shared" si="40"/>
        <v>SK2018CSR3</v>
      </c>
    </row>
    <row r="2572" spans="1:20">
      <c r="A2572" s="21" t="s">
        <v>55</v>
      </c>
      <c r="B2572" s="21" t="s">
        <v>34</v>
      </c>
      <c r="C2572" s="21">
        <v>2018</v>
      </c>
      <c r="D2572" s="21" t="s">
        <v>6</v>
      </c>
      <c r="E2572" s="82" t="s">
        <v>3506</v>
      </c>
      <c r="F2572" s="21" t="s">
        <v>2</v>
      </c>
      <c r="G2572" s="82" t="s">
        <v>3769</v>
      </c>
      <c r="H2572" s="82" t="s">
        <v>906</v>
      </c>
      <c r="I2572" s="21">
        <v>0.25</v>
      </c>
      <c r="J2572" s="21" t="s">
        <v>1262</v>
      </c>
      <c r="K2572" s="82" t="s">
        <v>3773</v>
      </c>
      <c r="L2572" s="82" t="s">
        <v>906</v>
      </c>
      <c r="M2572" s="21">
        <v>0.25</v>
      </c>
      <c r="T2572" s="24" t="str">
        <f t="shared" si="40"/>
        <v>SK2018CSR3</v>
      </c>
    </row>
    <row r="2573" spans="1:20">
      <c r="A2573" s="21" t="s">
        <v>55</v>
      </c>
      <c r="B2573" s="21" t="s">
        <v>34</v>
      </c>
      <c r="C2573" s="21">
        <v>2019</v>
      </c>
      <c r="D2573" s="21" t="s">
        <v>4</v>
      </c>
      <c r="E2573" s="82" t="s">
        <v>3977</v>
      </c>
      <c r="F2573" s="21" t="s">
        <v>11</v>
      </c>
      <c r="G2573" s="82" t="s">
        <v>4398</v>
      </c>
      <c r="H2573" s="82" t="s">
        <v>906</v>
      </c>
      <c r="I2573" s="21">
        <v>0.25</v>
      </c>
      <c r="J2573" s="21" t="s">
        <v>1264</v>
      </c>
      <c r="K2573" s="82" t="s">
        <v>3992</v>
      </c>
      <c r="L2573" s="82" t="s">
        <v>2119</v>
      </c>
      <c r="M2573" s="21" t="s">
        <v>2119</v>
      </c>
      <c r="T2573" s="24" t="str">
        <f t="shared" si="40"/>
        <v>SK2019CSR1</v>
      </c>
    </row>
    <row r="2574" spans="1:20">
      <c r="A2574" s="21" t="s">
        <v>55</v>
      </c>
      <c r="B2574" s="21" t="s">
        <v>34</v>
      </c>
      <c r="C2574" s="21">
        <v>2019</v>
      </c>
      <c r="D2574" s="21" t="s">
        <v>4</v>
      </c>
      <c r="E2574" s="82" t="s">
        <v>3977</v>
      </c>
      <c r="F2574" s="21" t="s">
        <v>11</v>
      </c>
      <c r="G2574" s="82" t="s">
        <v>4398</v>
      </c>
      <c r="H2574" s="82" t="s">
        <v>906</v>
      </c>
      <c r="I2574" s="21">
        <v>0.25</v>
      </c>
      <c r="J2574" s="21" t="s">
        <v>1260</v>
      </c>
      <c r="K2574" s="82" t="s">
        <v>4397</v>
      </c>
      <c r="L2574" s="82" t="s">
        <v>906</v>
      </c>
      <c r="M2574" s="21">
        <v>0.25</v>
      </c>
      <c r="T2574" s="24" t="str">
        <f t="shared" si="40"/>
        <v>SK2019CSR1</v>
      </c>
    </row>
    <row r="2575" spans="1:20">
      <c r="A2575" s="21" t="s">
        <v>55</v>
      </c>
      <c r="B2575" s="21" t="s">
        <v>34</v>
      </c>
      <c r="C2575" s="21">
        <v>2019</v>
      </c>
      <c r="D2575" s="21" t="s">
        <v>5</v>
      </c>
      <c r="E2575" s="82" t="s">
        <v>3978</v>
      </c>
      <c r="F2575" s="21" t="s">
        <v>2</v>
      </c>
      <c r="G2575" s="82" t="s">
        <v>4402</v>
      </c>
      <c r="H2575" s="82" t="s">
        <v>906</v>
      </c>
      <c r="I2575" s="21">
        <v>0.25</v>
      </c>
      <c r="J2575" s="21" t="s">
        <v>1264</v>
      </c>
      <c r="K2575" s="82" t="s">
        <v>4399</v>
      </c>
      <c r="L2575" s="82" t="s">
        <v>906</v>
      </c>
      <c r="M2575" s="21">
        <v>0.25</v>
      </c>
      <c r="T2575" s="24" t="str">
        <f t="shared" si="40"/>
        <v>SK2019CSR2</v>
      </c>
    </row>
    <row r="2576" spans="1:20">
      <c r="A2576" s="21" t="s">
        <v>55</v>
      </c>
      <c r="B2576" s="21" t="s">
        <v>34</v>
      </c>
      <c r="C2576" s="21">
        <v>2019</v>
      </c>
      <c r="D2576" s="21" t="s">
        <v>5</v>
      </c>
      <c r="E2576" s="82" t="s">
        <v>3978</v>
      </c>
      <c r="F2576" s="21" t="s">
        <v>2</v>
      </c>
      <c r="G2576" s="82" t="s">
        <v>4402</v>
      </c>
      <c r="H2576" s="82" t="s">
        <v>906</v>
      </c>
      <c r="I2576" s="21">
        <v>0.25</v>
      </c>
      <c r="J2576" s="21" t="s">
        <v>1260</v>
      </c>
      <c r="K2576" s="82" t="s">
        <v>4400</v>
      </c>
      <c r="L2576" s="82" t="s">
        <v>906</v>
      </c>
      <c r="M2576" s="21">
        <v>0.25</v>
      </c>
      <c r="T2576" s="24" t="str">
        <f t="shared" si="40"/>
        <v>SK2019CSR2</v>
      </c>
    </row>
    <row r="2577" spans="1:20">
      <c r="A2577" s="21" t="s">
        <v>55</v>
      </c>
      <c r="B2577" s="21" t="s">
        <v>34</v>
      </c>
      <c r="C2577" s="21">
        <v>2019</v>
      </c>
      <c r="D2577" s="21" t="s">
        <v>5</v>
      </c>
      <c r="E2577" s="82" t="s">
        <v>3978</v>
      </c>
      <c r="F2577" s="21" t="s">
        <v>2</v>
      </c>
      <c r="G2577" s="82" t="s">
        <v>4402</v>
      </c>
      <c r="H2577" s="82" t="s">
        <v>906</v>
      </c>
      <c r="I2577" s="21">
        <v>0.25</v>
      </c>
      <c r="J2577" s="21" t="s">
        <v>1261</v>
      </c>
      <c r="K2577" s="82" t="s">
        <v>4401</v>
      </c>
      <c r="L2577" s="82" t="s">
        <v>906</v>
      </c>
      <c r="M2577" s="21">
        <v>0.25</v>
      </c>
      <c r="T2577" s="24" t="str">
        <f t="shared" si="40"/>
        <v>SK2019CSR2</v>
      </c>
    </row>
    <row r="2578" spans="1:20">
      <c r="A2578" s="21" t="s">
        <v>55</v>
      </c>
      <c r="B2578" s="21" t="s">
        <v>34</v>
      </c>
      <c r="C2578" s="21">
        <v>2019</v>
      </c>
      <c r="D2578" s="21" t="s">
        <v>6</v>
      </c>
      <c r="E2578" s="82" t="s">
        <v>3979</v>
      </c>
      <c r="F2578" s="21" t="s">
        <v>2</v>
      </c>
      <c r="G2578" s="82" t="s">
        <v>4446</v>
      </c>
      <c r="H2578" s="82" t="s">
        <v>906</v>
      </c>
      <c r="I2578" s="21">
        <v>0.25</v>
      </c>
      <c r="J2578" s="21" t="s">
        <v>1264</v>
      </c>
      <c r="K2578" s="82" t="s">
        <v>4403</v>
      </c>
      <c r="L2578" s="82" t="s">
        <v>906</v>
      </c>
      <c r="M2578" s="21">
        <v>0.25</v>
      </c>
      <c r="T2578" s="24" t="str">
        <f t="shared" si="40"/>
        <v>SK2019CSR3</v>
      </c>
    </row>
    <row r="2579" spans="1:20">
      <c r="A2579" s="21" t="s">
        <v>55</v>
      </c>
      <c r="B2579" s="21" t="s">
        <v>34</v>
      </c>
      <c r="C2579" s="21">
        <v>2019</v>
      </c>
      <c r="D2579" s="21" t="s">
        <v>6</v>
      </c>
      <c r="E2579" s="82" t="s">
        <v>3979</v>
      </c>
      <c r="F2579" s="21" t="s">
        <v>2</v>
      </c>
      <c r="G2579" s="82" t="s">
        <v>4446</v>
      </c>
      <c r="H2579" s="82" t="s">
        <v>906</v>
      </c>
      <c r="I2579" s="21">
        <v>0.25</v>
      </c>
      <c r="J2579" s="21" t="s">
        <v>1260</v>
      </c>
      <c r="K2579" s="82" t="s">
        <v>4404</v>
      </c>
      <c r="L2579" s="82" t="s">
        <v>906</v>
      </c>
      <c r="M2579" s="21">
        <v>0.25</v>
      </c>
      <c r="T2579" s="24" t="str">
        <f t="shared" si="40"/>
        <v>SK2019CSR3</v>
      </c>
    </row>
    <row r="2580" spans="1:20">
      <c r="A2580" s="21" t="s">
        <v>55</v>
      </c>
      <c r="B2580" s="21" t="s">
        <v>34</v>
      </c>
      <c r="C2580" s="21">
        <v>2019</v>
      </c>
      <c r="D2580" s="21" t="s">
        <v>6</v>
      </c>
      <c r="E2580" s="82" t="s">
        <v>3979</v>
      </c>
      <c r="F2580" s="21" t="s">
        <v>2</v>
      </c>
      <c r="G2580" s="82" t="s">
        <v>4446</v>
      </c>
      <c r="H2580" s="82" t="s">
        <v>906</v>
      </c>
      <c r="I2580" s="21">
        <v>0.25</v>
      </c>
      <c r="J2580" s="21" t="s">
        <v>1261</v>
      </c>
      <c r="K2580" s="82" t="s">
        <v>4405</v>
      </c>
      <c r="L2580" s="82" t="s">
        <v>906</v>
      </c>
      <c r="M2580" s="21">
        <v>0.25</v>
      </c>
      <c r="T2580" s="24" t="str">
        <f t="shared" si="40"/>
        <v>SK2019CSR3</v>
      </c>
    </row>
    <row r="2581" spans="1:20">
      <c r="A2581" s="21" t="s">
        <v>55</v>
      </c>
      <c r="B2581" s="21" t="s">
        <v>34</v>
      </c>
      <c r="C2581" s="21">
        <v>2019</v>
      </c>
      <c r="D2581" s="21" t="s">
        <v>6</v>
      </c>
      <c r="E2581" s="82" t="s">
        <v>3979</v>
      </c>
      <c r="F2581" s="21" t="s">
        <v>2</v>
      </c>
      <c r="G2581" s="82" t="s">
        <v>4446</v>
      </c>
      <c r="H2581" s="82" t="s">
        <v>906</v>
      </c>
      <c r="I2581" s="21">
        <v>0.25</v>
      </c>
      <c r="J2581" s="21" t="s">
        <v>1262</v>
      </c>
      <c r="K2581" s="82" t="s">
        <v>4445</v>
      </c>
      <c r="L2581" s="82" t="s">
        <v>906</v>
      </c>
      <c r="M2581" s="21">
        <v>0.25</v>
      </c>
      <c r="T2581" s="24" t="str">
        <f t="shared" si="40"/>
        <v>SK2019CSR3</v>
      </c>
    </row>
    <row r="2582" spans="1:20">
      <c r="A2582" s="21" t="s">
        <v>55</v>
      </c>
      <c r="B2582" s="21" t="s">
        <v>34</v>
      </c>
      <c r="C2582" s="21">
        <v>2019</v>
      </c>
      <c r="D2582" s="21" t="s">
        <v>6</v>
      </c>
      <c r="E2582" s="82" t="s">
        <v>3979</v>
      </c>
      <c r="F2582" s="21" t="s">
        <v>2</v>
      </c>
      <c r="G2582" s="82" t="s">
        <v>4446</v>
      </c>
      <c r="H2582" s="82" t="s">
        <v>906</v>
      </c>
      <c r="I2582" s="21">
        <v>0.25</v>
      </c>
      <c r="J2582" s="21" t="s">
        <v>1263</v>
      </c>
      <c r="K2582" s="82" t="s">
        <v>4406</v>
      </c>
      <c r="L2582" s="82" t="s">
        <v>1</v>
      </c>
      <c r="M2582" s="21">
        <v>0.5</v>
      </c>
      <c r="T2582" s="24" t="str">
        <f t="shared" si="40"/>
        <v>SK2019CSR3</v>
      </c>
    </row>
    <row r="2583" spans="1:20">
      <c r="A2583" s="21" t="s">
        <v>55</v>
      </c>
      <c r="B2583" s="21" t="s">
        <v>34</v>
      </c>
      <c r="C2583" s="21">
        <v>2019</v>
      </c>
      <c r="D2583" s="21" t="s">
        <v>6</v>
      </c>
      <c r="E2583" s="82" t="s">
        <v>3979</v>
      </c>
      <c r="F2583" s="21" t="s">
        <v>2</v>
      </c>
      <c r="G2583" s="82" t="s">
        <v>4446</v>
      </c>
      <c r="H2583" s="82" t="s">
        <v>906</v>
      </c>
      <c r="I2583" s="21">
        <v>0.25</v>
      </c>
      <c r="J2583" s="21" t="s">
        <v>1310</v>
      </c>
      <c r="K2583" s="82" t="s">
        <v>4407</v>
      </c>
      <c r="L2583" s="82" t="s">
        <v>906</v>
      </c>
      <c r="M2583" s="21">
        <v>0.25</v>
      </c>
      <c r="T2583" s="24" t="str">
        <f t="shared" si="40"/>
        <v>SK2019CSR3</v>
      </c>
    </row>
    <row r="2584" spans="1:20">
      <c r="A2584" s="21" t="s">
        <v>55</v>
      </c>
      <c r="B2584" s="21" t="s">
        <v>34</v>
      </c>
      <c r="C2584" s="21">
        <v>2019</v>
      </c>
      <c r="D2584" s="21" t="s">
        <v>6</v>
      </c>
      <c r="E2584" s="82" t="s">
        <v>3979</v>
      </c>
      <c r="F2584" s="21" t="s">
        <v>2</v>
      </c>
      <c r="G2584" s="82" t="s">
        <v>4446</v>
      </c>
      <c r="H2584" s="82" t="s">
        <v>906</v>
      </c>
      <c r="I2584" s="21">
        <v>0.25</v>
      </c>
      <c r="J2584" s="21" t="s">
        <v>1311</v>
      </c>
      <c r="K2584" s="82" t="s">
        <v>4408</v>
      </c>
      <c r="L2584" s="82" t="s">
        <v>906</v>
      </c>
      <c r="M2584" s="21">
        <v>0.25</v>
      </c>
      <c r="T2584" s="24" t="str">
        <f t="shared" si="40"/>
        <v>SK2019CSR3</v>
      </c>
    </row>
    <row r="2585" spans="1:20">
      <c r="A2585" s="21" t="s">
        <v>55</v>
      </c>
      <c r="B2585" s="21" t="s">
        <v>34</v>
      </c>
      <c r="C2585" s="21">
        <v>2019</v>
      </c>
      <c r="D2585" s="21" t="s">
        <v>6</v>
      </c>
      <c r="E2585" s="82" t="s">
        <v>3979</v>
      </c>
      <c r="F2585" s="21" t="s">
        <v>2</v>
      </c>
      <c r="G2585" s="82" t="s">
        <v>4446</v>
      </c>
      <c r="H2585" s="82" t="s">
        <v>906</v>
      </c>
      <c r="I2585" s="21">
        <v>0.25</v>
      </c>
      <c r="J2585" s="21" t="s">
        <v>1335</v>
      </c>
      <c r="K2585" s="82" t="s">
        <v>4409</v>
      </c>
      <c r="L2585" s="82" t="s">
        <v>1</v>
      </c>
      <c r="M2585" s="21">
        <v>0.5</v>
      </c>
      <c r="T2585" s="24" t="str">
        <f t="shared" si="40"/>
        <v>SK2019CSR3</v>
      </c>
    </row>
    <row r="2586" spans="1:20">
      <c r="A2586" s="21" t="s">
        <v>55</v>
      </c>
      <c r="B2586" s="21" t="s">
        <v>34</v>
      </c>
      <c r="C2586" s="21">
        <v>2019</v>
      </c>
      <c r="D2586" s="21" t="s">
        <v>7</v>
      </c>
      <c r="E2586" s="82" t="s">
        <v>3980</v>
      </c>
      <c r="F2586" s="21" t="s">
        <v>2</v>
      </c>
      <c r="G2586" s="82" t="s">
        <v>4412</v>
      </c>
      <c r="H2586" s="82" t="s">
        <v>1</v>
      </c>
      <c r="I2586" s="21">
        <v>0.5</v>
      </c>
      <c r="J2586" s="21" t="s">
        <v>1264</v>
      </c>
      <c r="K2586" s="82" t="s">
        <v>4410</v>
      </c>
      <c r="L2586" s="82" t="s">
        <v>1</v>
      </c>
      <c r="M2586" s="21">
        <v>0.5</v>
      </c>
      <c r="T2586" s="24" t="str">
        <f t="shared" si="40"/>
        <v>SK2019CSR4</v>
      </c>
    </row>
    <row r="2587" spans="1:20">
      <c r="A2587" s="21" t="s">
        <v>55</v>
      </c>
      <c r="B2587" s="21" t="s">
        <v>34</v>
      </c>
      <c r="C2587" s="21">
        <v>2019</v>
      </c>
      <c r="D2587" s="21" t="s">
        <v>7</v>
      </c>
      <c r="E2587" s="82" t="s">
        <v>3980</v>
      </c>
      <c r="F2587" s="21" t="s">
        <v>2</v>
      </c>
      <c r="G2587" s="82" t="s">
        <v>4412</v>
      </c>
      <c r="H2587" s="82" t="s">
        <v>1</v>
      </c>
      <c r="I2587" s="21">
        <v>0.5</v>
      </c>
      <c r="J2587" s="21" t="s">
        <v>1260</v>
      </c>
      <c r="K2587" s="82" t="s">
        <v>4411</v>
      </c>
      <c r="L2587" s="82" t="s">
        <v>906</v>
      </c>
      <c r="M2587" s="21">
        <v>0.25</v>
      </c>
      <c r="T2587" s="24" t="str">
        <f t="shared" si="40"/>
        <v>SK2019CSR4</v>
      </c>
    </row>
    <row r="2588" spans="1:20">
      <c r="A2588" s="88" t="s">
        <v>55</v>
      </c>
      <c r="B2588" s="88" t="s">
        <v>34</v>
      </c>
      <c r="C2588" s="88">
        <v>2020</v>
      </c>
      <c r="D2588" s="88" t="s">
        <v>4</v>
      </c>
      <c r="E2588" s="89" t="s">
        <v>4545</v>
      </c>
      <c r="F2588" s="88" t="s">
        <v>11</v>
      </c>
      <c r="G2588" s="89"/>
      <c r="H2588" s="89"/>
      <c r="I2588" s="88"/>
      <c r="J2588" s="88"/>
      <c r="K2588" s="89"/>
      <c r="L2588" s="89"/>
      <c r="M2588" s="88"/>
      <c r="T2588" s="24" t="str">
        <f t="shared" si="40"/>
        <v>SK2020CSR1</v>
      </c>
    </row>
    <row r="2589" spans="1:20">
      <c r="A2589" s="88" t="s">
        <v>55</v>
      </c>
      <c r="B2589" s="88" t="s">
        <v>34</v>
      </c>
      <c r="C2589" s="88">
        <v>2020</v>
      </c>
      <c r="D2589" s="88" t="s">
        <v>5</v>
      </c>
      <c r="E2589" s="89" t="s">
        <v>4546</v>
      </c>
      <c r="F2589" s="88" t="s">
        <v>2</v>
      </c>
      <c r="G2589" s="89"/>
      <c r="H2589" s="89"/>
      <c r="I2589" s="88"/>
      <c r="J2589" s="88"/>
      <c r="K2589" s="89"/>
      <c r="L2589" s="89"/>
      <c r="M2589" s="88"/>
      <c r="T2589" s="24" t="str">
        <f t="shared" si="40"/>
        <v>SK2020CSR2</v>
      </c>
    </row>
    <row r="2590" spans="1:20">
      <c r="A2590" s="88" t="s">
        <v>55</v>
      </c>
      <c r="B2590" s="88" t="s">
        <v>34</v>
      </c>
      <c r="C2590" s="88">
        <v>2020</v>
      </c>
      <c r="D2590" s="88" t="s">
        <v>6</v>
      </c>
      <c r="E2590" s="89" t="s">
        <v>4547</v>
      </c>
      <c r="F2590" s="88" t="s">
        <v>2</v>
      </c>
      <c r="G2590" s="89"/>
      <c r="H2590" s="89"/>
      <c r="I2590" s="88"/>
      <c r="J2590" s="88"/>
      <c r="K2590" s="89"/>
      <c r="L2590" s="89"/>
      <c r="M2590" s="88"/>
      <c r="T2590" s="24" t="str">
        <f t="shared" si="40"/>
        <v>SK2020CSR3</v>
      </c>
    </row>
    <row r="2591" spans="1:20">
      <c r="A2591" s="88" t="s">
        <v>55</v>
      </c>
      <c r="B2591" s="88" t="s">
        <v>34</v>
      </c>
      <c r="C2591" s="88">
        <v>2020</v>
      </c>
      <c r="D2591" s="88" t="s">
        <v>7</v>
      </c>
      <c r="E2591" s="89" t="s">
        <v>4548</v>
      </c>
      <c r="F2591" s="88" t="s">
        <v>2</v>
      </c>
      <c r="G2591" s="89"/>
      <c r="H2591" s="89"/>
      <c r="I2591" s="88"/>
      <c r="J2591" s="88"/>
      <c r="K2591" s="89"/>
      <c r="L2591" s="89"/>
      <c r="M2591" s="88"/>
      <c r="T2591" s="24" t="str">
        <f t="shared" si="40"/>
        <v>SK2020CSR4</v>
      </c>
    </row>
    <row r="2592" spans="1:20">
      <c r="A2592" s="20" t="s">
        <v>58</v>
      </c>
      <c r="B2592" s="20" t="s">
        <v>1105</v>
      </c>
      <c r="C2592" s="20">
        <v>2011</v>
      </c>
      <c r="D2592" s="20" t="s">
        <v>4</v>
      </c>
      <c r="E2592" s="18" t="s">
        <v>892</v>
      </c>
      <c r="F2592" s="20" t="s">
        <v>3</v>
      </c>
      <c r="G2592" s="18" t="s">
        <v>893</v>
      </c>
      <c r="H2592" s="18" t="s">
        <v>908</v>
      </c>
      <c r="I2592" s="20" t="s">
        <v>2119</v>
      </c>
      <c r="J2592" s="21" t="s">
        <v>1221</v>
      </c>
      <c r="K2592" s="18" t="s">
        <v>893</v>
      </c>
      <c r="L2592" s="18" t="s">
        <v>2118</v>
      </c>
      <c r="M2592" s="21" t="s">
        <v>2119</v>
      </c>
      <c r="T2592" s="24" t="str">
        <f t="shared" si="40"/>
        <v>UK2011CSR1</v>
      </c>
    </row>
    <row r="2593" spans="1:20">
      <c r="A2593" s="20" t="s">
        <v>58</v>
      </c>
      <c r="B2593" s="20" t="s">
        <v>1105</v>
      </c>
      <c r="C2593" s="20">
        <v>2011</v>
      </c>
      <c r="D2593" s="20" t="s">
        <v>5</v>
      </c>
      <c r="E2593" s="18" t="s">
        <v>894</v>
      </c>
      <c r="F2593" s="20" t="s">
        <v>3</v>
      </c>
      <c r="G2593" s="18" t="s">
        <v>895</v>
      </c>
      <c r="H2593" s="18" t="s">
        <v>904</v>
      </c>
      <c r="I2593" s="20" t="s">
        <v>2119</v>
      </c>
      <c r="J2593" s="21" t="s">
        <v>1221</v>
      </c>
      <c r="K2593" s="18" t="s">
        <v>895</v>
      </c>
      <c r="L2593" s="18" t="s">
        <v>2118</v>
      </c>
      <c r="M2593" s="21" t="s">
        <v>2119</v>
      </c>
      <c r="T2593" s="24" t="str">
        <f t="shared" si="40"/>
        <v>UK2011CSR2</v>
      </c>
    </row>
    <row r="2594" spans="1:20">
      <c r="A2594" s="20" t="s">
        <v>58</v>
      </c>
      <c r="B2594" s="20" t="s">
        <v>1105</v>
      </c>
      <c r="C2594" s="20">
        <v>2011</v>
      </c>
      <c r="D2594" s="20" t="s">
        <v>6</v>
      </c>
      <c r="E2594" s="18" t="s">
        <v>896</v>
      </c>
      <c r="F2594" s="20" t="s">
        <v>3</v>
      </c>
      <c r="G2594" s="18" t="s">
        <v>897</v>
      </c>
      <c r="H2594" s="18" t="s">
        <v>904</v>
      </c>
      <c r="I2594" s="20" t="s">
        <v>2119</v>
      </c>
      <c r="J2594" s="21" t="s">
        <v>1221</v>
      </c>
      <c r="K2594" s="18" t="s">
        <v>897</v>
      </c>
      <c r="L2594" s="18" t="s">
        <v>2118</v>
      </c>
      <c r="M2594" s="21" t="s">
        <v>2119</v>
      </c>
      <c r="T2594" s="24" t="str">
        <f t="shared" si="40"/>
        <v>UK2011CSR3</v>
      </c>
    </row>
    <row r="2595" spans="1:20">
      <c r="A2595" s="20" t="s">
        <v>58</v>
      </c>
      <c r="B2595" s="20" t="s">
        <v>1105</v>
      </c>
      <c r="C2595" s="20">
        <v>2011</v>
      </c>
      <c r="D2595" s="20" t="s">
        <v>7</v>
      </c>
      <c r="E2595" s="18" t="s">
        <v>898</v>
      </c>
      <c r="F2595" s="20" t="s">
        <v>3</v>
      </c>
      <c r="G2595" s="18" t="s">
        <v>899</v>
      </c>
      <c r="H2595" s="18" t="s">
        <v>904</v>
      </c>
      <c r="I2595" s="20" t="s">
        <v>2119</v>
      </c>
      <c r="J2595" s="21" t="s">
        <v>1221</v>
      </c>
      <c r="K2595" s="18" t="s">
        <v>899</v>
      </c>
      <c r="L2595" s="18" t="s">
        <v>2118</v>
      </c>
      <c r="M2595" s="21" t="s">
        <v>2119</v>
      </c>
      <c r="T2595" s="24" t="str">
        <f t="shared" si="40"/>
        <v>UK2011CSR4</v>
      </c>
    </row>
    <row r="2596" spans="1:20">
      <c r="A2596" s="20" t="s">
        <v>58</v>
      </c>
      <c r="B2596" s="20" t="s">
        <v>1105</v>
      </c>
      <c r="C2596" s="20">
        <v>2011</v>
      </c>
      <c r="D2596" s="20" t="s">
        <v>8</v>
      </c>
      <c r="E2596" s="18" t="s">
        <v>900</v>
      </c>
      <c r="F2596" s="20" t="s">
        <v>3</v>
      </c>
      <c r="G2596" s="18" t="s">
        <v>901</v>
      </c>
      <c r="H2596" s="18" t="s">
        <v>904</v>
      </c>
      <c r="I2596" s="20" t="s">
        <v>2119</v>
      </c>
      <c r="J2596" s="21" t="s">
        <v>1221</v>
      </c>
      <c r="K2596" s="18" t="s">
        <v>901</v>
      </c>
      <c r="L2596" s="18" t="s">
        <v>2118</v>
      </c>
      <c r="M2596" s="21" t="s">
        <v>2119</v>
      </c>
      <c r="T2596" s="24" t="str">
        <f t="shared" si="40"/>
        <v>UK2011CSR5</v>
      </c>
    </row>
    <row r="2597" spans="1:20">
      <c r="A2597" s="20" t="s">
        <v>58</v>
      </c>
      <c r="B2597" s="20" t="s">
        <v>1105</v>
      </c>
      <c r="C2597" s="20">
        <v>2012</v>
      </c>
      <c r="D2597" s="20" t="s">
        <v>4</v>
      </c>
      <c r="E2597" s="18" t="s">
        <v>1007</v>
      </c>
      <c r="F2597" s="20" t="s">
        <v>11</v>
      </c>
      <c r="G2597" s="18" t="s">
        <v>3869</v>
      </c>
      <c r="H2597" s="18" t="s">
        <v>906</v>
      </c>
      <c r="I2597" s="20">
        <v>0.25</v>
      </c>
      <c r="J2597" s="21" t="s">
        <v>1221</v>
      </c>
      <c r="K2597" s="18" t="s">
        <v>996</v>
      </c>
      <c r="L2597" s="18" t="s">
        <v>906</v>
      </c>
      <c r="M2597" s="21">
        <v>0.25</v>
      </c>
      <c r="T2597" s="24" t="str">
        <f t="shared" si="40"/>
        <v>UK2012CSR1</v>
      </c>
    </row>
    <row r="2598" spans="1:20">
      <c r="A2598" s="20" t="s">
        <v>58</v>
      </c>
      <c r="B2598" s="20" t="s">
        <v>1105</v>
      </c>
      <c r="C2598" s="20">
        <v>2012</v>
      </c>
      <c r="D2598" s="20" t="s">
        <v>5</v>
      </c>
      <c r="E2598" s="18" t="s">
        <v>1006</v>
      </c>
      <c r="F2598" s="20" t="s">
        <v>3</v>
      </c>
      <c r="G2598" s="18" t="s">
        <v>997</v>
      </c>
      <c r="H2598" s="18" t="s">
        <v>1</v>
      </c>
      <c r="I2598" s="20">
        <v>0.5</v>
      </c>
      <c r="J2598" s="21" t="s">
        <v>1221</v>
      </c>
      <c r="K2598" s="18" t="s">
        <v>997</v>
      </c>
      <c r="L2598" s="18" t="s">
        <v>1</v>
      </c>
      <c r="M2598" s="21">
        <v>0.5</v>
      </c>
      <c r="T2598" s="24" t="str">
        <f t="shared" si="40"/>
        <v>UK2012CSR2</v>
      </c>
    </row>
    <row r="2599" spans="1:20">
      <c r="A2599" s="20" t="s">
        <v>58</v>
      </c>
      <c r="B2599" s="20" t="s">
        <v>1105</v>
      </c>
      <c r="C2599" s="20">
        <v>2012</v>
      </c>
      <c r="D2599" s="20" t="s">
        <v>6</v>
      </c>
      <c r="E2599" s="18" t="s">
        <v>1005</v>
      </c>
      <c r="F2599" s="20" t="s">
        <v>3</v>
      </c>
      <c r="G2599" s="18" t="s">
        <v>998</v>
      </c>
      <c r="H2599" s="18" t="s">
        <v>1</v>
      </c>
      <c r="I2599" s="20">
        <v>0.5</v>
      </c>
      <c r="J2599" s="21" t="s">
        <v>1221</v>
      </c>
      <c r="K2599" s="18" t="s">
        <v>998</v>
      </c>
      <c r="L2599" s="18" t="s">
        <v>1</v>
      </c>
      <c r="M2599" s="21">
        <v>0.5</v>
      </c>
      <c r="T2599" s="24" t="str">
        <f t="shared" si="40"/>
        <v>UK2012CSR3</v>
      </c>
    </row>
    <row r="2600" spans="1:20">
      <c r="A2600" s="20" t="s">
        <v>58</v>
      </c>
      <c r="B2600" s="20" t="s">
        <v>1105</v>
      </c>
      <c r="C2600" s="20">
        <v>2012</v>
      </c>
      <c r="D2600" s="20" t="s">
        <v>7</v>
      </c>
      <c r="E2600" s="18" t="s">
        <v>1004</v>
      </c>
      <c r="F2600" s="20" t="s">
        <v>2</v>
      </c>
      <c r="G2600" s="18" t="s">
        <v>999</v>
      </c>
      <c r="H2600" s="18" t="s">
        <v>1</v>
      </c>
      <c r="I2600" s="20">
        <v>0.5</v>
      </c>
      <c r="J2600" s="21" t="s">
        <v>1221</v>
      </c>
      <c r="K2600" s="18" t="s">
        <v>999</v>
      </c>
      <c r="L2600" s="18" t="s">
        <v>1</v>
      </c>
      <c r="M2600" s="21">
        <v>0.5</v>
      </c>
      <c r="T2600" s="24" t="str">
        <f t="shared" si="40"/>
        <v>UK2012CSR4</v>
      </c>
    </row>
    <row r="2601" spans="1:20">
      <c r="A2601" s="20" t="s">
        <v>58</v>
      </c>
      <c r="B2601" s="20" t="s">
        <v>1105</v>
      </c>
      <c r="C2601" s="20">
        <v>2012</v>
      </c>
      <c r="D2601" s="20" t="s">
        <v>8</v>
      </c>
      <c r="E2601" s="18" t="s">
        <v>1003</v>
      </c>
      <c r="F2601" s="20" t="s">
        <v>2</v>
      </c>
      <c r="G2601" s="18" t="s">
        <v>1000</v>
      </c>
      <c r="H2601" s="18" t="s">
        <v>1</v>
      </c>
      <c r="I2601" s="20">
        <v>0.5</v>
      </c>
      <c r="J2601" s="21" t="s">
        <v>1221</v>
      </c>
      <c r="K2601" s="18" t="s">
        <v>1000</v>
      </c>
      <c r="L2601" s="18" t="s">
        <v>1</v>
      </c>
      <c r="M2601" s="21">
        <v>0.5</v>
      </c>
      <c r="T2601" s="24" t="str">
        <f t="shared" si="40"/>
        <v>UK2012CSR5</v>
      </c>
    </row>
    <row r="2602" spans="1:20">
      <c r="A2602" s="20" t="s">
        <v>58</v>
      </c>
      <c r="B2602" s="20" t="s">
        <v>1105</v>
      </c>
      <c r="C2602" s="20">
        <v>2012</v>
      </c>
      <c r="D2602" s="20" t="s">
        <v>9</v>
      </c>
      <c r="E2602" s="18" t="s">
        <v>1002</v>
      </c>
      <c r="F2602" s="20" t="s">
        <v>3</v>
      </c>
      <c r="G2602" s="18" t="s">
        <v>1001</v>
      </c>
      <c r="H2602" s="18" t="s">
        <v>1</v>
      </c>
      <c r="I2602" s="20">
        <v>0.5</v>
      </c>
      <c r="J2602" s="21" t="s">
        <v>1221</v>
      </c>
      <c r="K2602" s="18" t="s">
        <v>1001</v>
      </c>
      <c r="L2602" s="18" t="s">
        <v>1</v>
      </c>
      <c r="M2602" s="21">
        <v>0.5</v>
      </c>
      <c r="T2602" s="24" t="str">
        <f t="shared" si="40"/>
        <v>UK2012CSR6</v>
      </c>
    </row>
    <row r="2603" spans="1:20">
      <c r="A2603" s="20" t="s">
        <v>58</v>
      </c>
      <c r="B2603" s="20" t="s">
        <v>1105</v>
      </c>
      <c r="C2603" s="20">
        <v>2013</v>
      </c>
      <c r="D2603" s="20" t="s">
        <v>4</v>
      </c>
      <c r="E2603" s="18" t="s">
        <v>438</v>
      </c>
      <c r="F2603" s="20" t="s">
        <v>11</v>
      </c>
      <c r="G2603" s="18" t="s">
        <v>3846</v>
      </c>
      <c r="H2603" s="18" t="s">
        <v>906</v>
      </c>
      <c r="I2603" s="20">
        <v>0.25</v>
      </c>
      <c r="J2603" s="21" t="s">
        <v>1221</v>
      </c>
      <c r="K2603" s="18" t="s">
        <v>1873</v>
      </c>
      <c r="L2603" s="18" t="s">
        <v>1</v>
      </c>
      <c r="M2603" s="21">
        <v>0.5</v>
      </c>
      <c r="T2603" s="24" t="str">
        <f t="shared" si="40"/>
        <v>UK2013CSR1</v>
      </c>
    </row>
    <row r="2604" spans="1:20">
      <c r="A2604" s="20" t="s">
        <v>58</v>
      </c>
      <c r="B2604" s="20" t="s">
        <v>1105</v>
      </c>
      <c r="C2604" s="20">
        <v>2013</v>
      </c>
      <c r="D2604" s="20" t="s">
        <v>4</v>
      </c>
      <c r="E2604" s="18" t="s">
        <v>438</v>
      </c>
      <c r="F2604" s="20" t="s">
        <v>11</v>
      </c>
      <c r="G2604" s="18" t="s">
        <v>3846</v>
      </c>
      <c r="H2604" s="18" t="s">
        <v>906</v>
      </c>
      <c r="I2604" s="20">
        <v>0.25</v>
      </c>
      <c r="J2604" s="21" t="s">
        <v>1222</v>
      </c>
      <c r="K2604" s="18" t="s">
        <v>1874</v>
      </c>
      <c r="L2604" s="18" t="s">
        <v>1</v>
      </c>
      <c r="M2604" s="21">
        <v>0.5</v>
      </c>
      <c r="T2604" s="24" t="str">
        <f t="shared" si="40"/>
        <v>UK2013CSR1</v>
      </c>
    </row>
    <row r="2605" spans="1:20">
      <c r="A2605" s="20" t="s">
        <v>58</v>
      </c>
      <c r="B2605" s="20" t="s">
        <v>1105</v>
      </c>
      <c r="C2605" s="20">
        <v>2013</v>
      </c>
      <c r="D2605" s="20" t="s">
        <v>4</v>
      </c>
      <c r="E2605" s="18" t="s">
        <v>438</v>
      </c>
      <c r="F2605" s="20" t="s">
        <v>11</v>
      </c>
      <c r="G2605" s="18" t="s">
        <v>3846</v>
      </c>
      <c r="H2605" s="18" t="s">
        <v>906</v>
      </c>
      <c r="I2605" s="20">
        <v>0.25</v>
      </c>
      <c r="J2605" s="21" t="s">
        <v>1223</v>
      </c>
      <c r="K2605" s="18" t="s">
        <v>1875</v>
      </c>
      <c r="L2605" s="18" t="s">
        <v>1</v>
      </c>
      <c r="M2605" s="21">
        <v>0.5</v>
      </c>
      <c r="T2605" s="24" t="str">
        <f t="shared" si="40"/>
        <v>UK2013CSR1</v>
      </c>
    </row>
    <row r="2606" spans="1:20">
      <c r="A2606" s="20" t="s">
        <v>58</v>
      </c>
      <c r="B2606" s="20" t="s">
        <v>1105</v>
      </c>
      <c r="C2606" s="20">
        <v>2013</v>
      </c>
      <c r="D2606" s="20" t="s">
        <v>4</v>
      </c>
      <c r="E2606" s="18" t="s">
        <v>438</v>
      </c>
      <c r="F2606" s="20" t="s">
        <v>11</v>
      </c>
      <c r="G2606" s="18" t="s">
        <v>3846</v>
      </c>
      <c r="H2606" s="18" t="s">
        <v>906</v>
      </c>
      <c r="I2606" s="20">
        <v>0.25</v>
      </c>
      <c r="J2606" s="21" t="s">
        <v>1224</v>
      </c>
      <c r="K2606" s="18" t="s">
        <v>1876</v>
      </c>
      <c r="L2606" s="18" t="s">
        <v>1</v>
      </c>
      <c r="M2606" s="21">
        <v>0.5</v>
      </c>
      <c r="T2606" s="24" t="str">
        <f t="shared" si="40"/>
        <v>UK2013CSR1</v>
      </c>
    </row>
    <row r="2607" spans="1:20">
      <c r="A2607" s="20" t="s">
        <v>58</v>
      </c>
      <c r="B2607" s="20" t="s">
        <v>1105</v>
      </c>
      <c r="C2607" s="20">
        <v>2013</v>
      </c>
      <c r="D2607" s="20" t="s">
        <v>4</v>
      </c>
      <c r="E2607" s="18" t="s">
        <v>438</v>
      </c>
      <c r="F2607" s="20" t="s">
        <v>11</v>
      </c>
      <c r="G2607" s="18" t="s">
        <v>3846</v>
      </c>
      <c r="H2607" s="18" t="s">
        <v>906</v>
      </c>
      <c r="I2607" s="20">
        <v>0.25</v>
      </c>
      <c r="J2607" s="21" t="s">
        <v>1225</v>
      </c>
      <c r="K2607" s="18" t="s">
        <v>1877</v>
      </c>
      <c r="L2607" s="18" t="s">
        <v>907</v>
      </c>
      <c r="M2607" s="21">
        <v>0</v>
      </c>
      <c r="T2607" s="24" t="str">
        <f t="shared" si="40"/>
        <v>UK2013CSR1</v>
      </c>
    </row>
    <row r="2608" spans="1:20">
      <c r="A2608" s="20" t="s">
        <v>58</v>
      </c>
      <c r="B2608" s="20" t="s">
        <v>1105</v>
      </c>
      <c r="C2608" s="20">
        <v>2013</v>
      </c>
      <c r="D2608" s="20" t="s">
        <v>5</v>
      </c>
      <c r="E2608" s="18" t="s">
        <v>439</v>
      </c>
      <c r="F2608" s="20" t="s">
        <v>3</v>
      </c>
      <c r="G2608" s="18" t="s">
        <v>440</v>
      </c>
      <c r="H2608" s="18" t="s">
        <v>906</v>
      </c>
      <c r="I2608" s="20">
        <v>0.25</v>
      </c>
      <c r="J2608" s="21" t="s">
        <v>1221</v>
      </c>
      <c r="K2608" s="18" t="s">
        <v>3355</v>
      </c>
      <c r="L2608" s="18" t="s">
        <v>1</v>
      </c>
      <c r="M2608" s="21">
        <v>0.5</v>
      </c>
      <c r="T2608" s="24" t="str">
        <f t="shared" si="40"/>
        <v>UK2013CSR2</v>
      </c>
    </row>
    <row r="2609" spans="1:20">
      <c r="A2609" s="20" t="s">
        <v>58</v>
      </c>
      <c r="B2609" s="20" t="s">
        <v>1105</v>
      </c>
      <c r="C2609" s="20">
        <v>2013</v>
      </c>
      <c r="D2609" s="20" t="s">
        <v>5</v>
      </c>
      <c r="E2609" s="18" t="s">
        <v>439</v>
      </c>
      <c r="F2609" s="20" t="s">
        <v>3</v>
      </c>
      <c r="G2609" s="18" t="s">
        <v>440</v>
      </c>
      <c r="H2609" s="18" t="s">
        <v>906</v>
      </c>
      <c r="I2609" s="20">
        <v>0.25</v>
      </c>
      <c r="J2609" s="21" t="s">
        <v>1222</v>
      </c>
      <c r="K2609" s="18" t="s">
        <v>3349</v>
      </c>
      <c r="L2609" s="18" t="s">
        <v>1</v>
      </c>
      <c r="M2609" s="21">
        <v>0.5</v>
      </c>
      <c r="T2609" s="24" t="str">
        <f t="shared" si="40"/>
        <v>UK2013CSR2</v>
      </c>
    </row>
    <row r="2610" spans="1:20">
      <c r="A2610" s="20" t="s">
        <v>58</v>
      </c>
      <c r="B2610" s="20" t="s">
        <v>1105</v>
      </c>
      <c r="C2610" s="20">
        <v>2013</v>
      </c>
      <c r="D2610" s="20" t="s">
        <v>5</v>
      </c>
      <c r="E2610" s="18" t="s">
        <v>439</v>
      </c>
      <c r="F2610" s="20" t="s">
        <v>3</v>
      </c>
      <c r="G2610" s="18" t="s">
        <v>440</v>
      </c>
      <c r="H2610" s="18" t="s">
        <v>906</v>
      </c>
      <c r="I2610" s="20">
        <v>0.25</v>
      </c>
      <c r="J2610" s="21" t="s">
        <v>1223</v>
      </c>
      <c r="K2610" s="18" t="s">
        <v>3354</v>
      </c>
      <c r="L2610" s="18" t="s">
        <v>906</v>
      </c>
      <c r="M2610" s="21">
        <v>0.25</v>
      </c>
      <c r="T2610" s="24" t="str">
        <f t="shared" si="40"/>
        <v>UK2013CSR2</v>
      </c>
    </row>
    <row r="2611" spans="1:20">
      <c r="A2611" s="20" t="s">
        <v>58</v>
      </c>
      <c r="B2611" s="20" t="s">
        <v>1105</v>
      </c>
      <c r="C2611" s="20">
        <v>2013</v>
      </c>
      <c r="D2611" s="20" t="s">
        <v>5</v>
      </c>
      <c r="E2611" s="18" t="s">
        <v>439</v>
      </c>
      <c r="F2611" s="20" t="s">
        <v>3</v>
      </c>
      <c r="G2611" s="18" t="s">
        <v>440</v>
      </c>
      <c r="H2611" s="18" t="s">
        <v>906</v>
      </c>
      <c r="I2611" s="20">
        <v>0.25</v>
      </c>
      <c r="J2611" s="21" t="s">
        <v>1224</v>
      </c>
      <c r="K2611" s="18" t="s">
        <v>3353</v>
      </c>
      <c r="L2611" s="18" t="s">
        <v>906</v>
      </c>
      <c r="M2611" s="21">
        <v>0.25</v>
      </c>
      <c r="T2611" s="24" t="str">
        <f t="shared" si="40"/>
        <v>UK2013CSR2</v>
      </c>
    </row>
    <row r="2612" spans="1:20">
      <c r="A2612" s="20" t="s">
        <v>58</v>
      </c>
      <c r="B2612" s="20" t="s">
        <v>1105</v>
      </c>
      <c r="C2612" s="20">
        <v>2013</v>
      </c>
      <c r="D2612" s="20" t="s">
        <v>6</v>
      </c>
      <c r="E2612" s="18" t="s">
        <v>441</v>
      </c>
      <c r="F2612" s="20" t="s">
        <v>3</v>
      </c>
      <c r="G2612" s="18" t="s">
        <v>442</v>
      </c>
      <c r="H2612" s="18" t="s">
        <v>1</v>
      </c>
      <c r="I2612" s="20">
        <v>0.5</v>
      </c>
      <c r="J2612" s="21" t="s">
        <v>1221</v>
      </c>
      <c r="K2612" s="18" t="s">
        <v>1878</v>
      </c>
      <c r="L2612" s="18" t="s">
        <v>1</v>
      </c>
      <c r="M2612" s="21">
        <v>0.5</v>
      </c>
      <c r="T2612" s="24" t="str">
        <f t="shared" si="40"/>
        <v>UK2013CSR3</v>
      </c>
    </row>
    <row r="2613" spans="1:20">
      <c r="A2613" s="20" t="s">
        <v>58</v>
      </c>
      <c r="B2613" s="20" t="s">
        <v>1105</v>
      </c>
      <c r="C2613" s="20">
        <v>2013</v>
      </c>
      <c r="D2613" s="20" t="s">
        <v>6</v>
      </c>
      <c r="E2613" s="18" t="s">
        <v>441</v>
      </c>
      <c r="F2613" s="20" t="s">
        <v>3</v>
      </c>
      <c r="G2613" s="18" t="s">
        <v>442</v>
      </c>
      <c r="H2613" s="18" t="s">
        <v>1</v>
      </c>
      <c r="I2613" s="20">
        <v>0.5</v>
      </c>
      <c r="J2613" s="21" t="s">
        <v>1222</v>
      </c>
      <c r="K2613" s="18" t="s">
        <v>1879</v>
      </c>
      <c r="L2613" s="18" t="s">
        <v>1</v>
      </c>
      <c r="M2613" s="21">
        <v>0.5</v>
      </c>
      <c r="T2613" s="24" t="str">
        <f t="shared" si="40"/>
        <v>UK2013CSR3</v>
      </c>
    </row>
    <row r="2614" spans="1:20">
      <c r="A2614" s="20" t="s">
        <v>58</v>
      </c>
      <c r="B2614" s="20" t="s">
        <v>1105</v>
      </c>
      <c r="C2614" s="20">
        <v>2013</v>
      </c>
      <c r="D2614" s="20" t="s">
        <v>7</v>
      </c>
      <c r="E2614" s="18" t="s">
        <v>443</v>
      </c>
      <c r="F2614" s="20" t="s">
        <v>3</v>
      </c>
      <c r="G2614" s="18" t="s">
        <v>444</v>
      </c>
      <c r="H2614" s="18" t="s">
        <v>1</v>
      </c>
      <c r="I2614" s="20">
        <v>0.5</v>
      </c>
      <c r="J2614" s="21" t="s">
        <v>1221</v>
      </c>
      <c r="K2614" s="18" t="s">
        <v>1880</v>
      </c>
      <c r="L2614" s="18" t="s">
        <v>1</v>
      </c>
      <c r="M2614" s="21">
        <v>0.5</v>
      </c>
      <c r="T2614" s="24" t="str">
        <f t="shared" si="40"/>
        <v>UK2013CSR4</v>
      </c>
    </row>
    <row r="2615" spans="1:20">
      <c r="A2615" s="20" t="s">
        <v>58</v>
      </c>
      <c r="B2615" s="20" t="s">
        <v>1105</v>
      </c>
      <c r="C2615" s="20">
        <v>2013</v>
      </c>
      <c r="D2615" s="20" t="s">
        <v>7</v>
      </c>
      <c r="E2615" s="18" t="s">
        <v>443</v>
      </c>
      <c r="F2615" s="20" t="s">
        <v>3</v>
      </c>
      <c r="G2615" s="18" t="s">
        <v>444</v>
      </c>
      <c r="H2615" s="18" t="s">
        <v>1</v>
      </c>
      <c r="I2615" s="20">
        <v>0.5</v>
      </c>
      <c r="J2615" s="21" t="s">
        <v>1222</v>
      </c>
      <c r="K2615" s="18" t="s">
        <v>1881</v>
      </c>
      <c r="L2615" s="18" t="s">
        <v>1</v>
      </c>
      <c r="M2615" s="21">
        <v>0.5</v>
      </c>
      <c r="T2615" s="24" t="str">
        <f t="shared" si="40"/>
        <v>UK2013CSR4</v>
      </c>
    </row>
    <row r="2616" spans="1:20">
      <c r="A2616" s="20" t="s">
        <v>58</v>
      </c>
      <c r="B2616" s="20" t="s">
        <v>1105</v>
      </c>
      <c r="C2616" s="20">
        <v>2013</v>
      </c>
      <c r="D2616" s="20" t="s">
        <v>8</v>
      </c>
      <c r="E2616" s="18" t="s">
        <v>445</v>
      </c>
      <c r="F2616" s="20" t="s">
        <v>3</v>
      </c>
      <c r="G2616" s="18" t="s">
        <v>446</v>
      </c>
      <c r="H2616" s="18" t="s">
        <v>641</v>
      </c>
      <c r="I2616" s="20">
        <v>0.75</v>
      </c>
      <c r="J2616" s="21" t="s">
        <v>1221</v>
      </c>
      <c r="K2616" s="18" t="s">
        <v>3352</v>
      </c>
      <c r="L2616" s="18" t="s">
        <v>1174</v>
      </c>
      <c r="M2616" s="21">
        <v>0.75</v>
      </c>
      <c r="T2616" s="24" t="str">
        <f t="shared" si="40"/>
        <v>UK2013CSR5</v>
      </c>
    </row>
    <row r="2617" spans="1:20">
      <c r="A2617" s="20" t="s">
        <v>58</v>
      </c>
      <c r="B2617" s="20" t="s">
        <v>1105</v>
      </c>
      <c r="C2617" s="20">
        <v>2013</v>
      </c>
      <c r="D2617" s="20" t="s">
        <v>8</v>
      </c>
      <c r="E2617" s="18" t="s">
        <v>445</v>
      </c>
      <c r="F2617" s="20" t="s">
        <v>3</v>
      </c>
      <c r="G2617" s="18" t="s">
        <v>446</v>
      </c>
      <c r="H2617" s="18" t="s">
        <v>641</v>
      </c>
      <c r="I2617" s="20">
        <v>0.75</v>
      </c>
      <c r="J2617" s="21" t="s">
        <v>1222</v>
      </c>
      <c r="K2617" s="18" t="s">
        <v>3351</v>
      </c>
      <c r="L2617" s="18" t="s">
        <v>1174</v>
      </c>
      <c r="M2617" s="21">
        <v>0.75</v>
      </c>
      <c r="T2617" s="24" t="str">
        <f t="shared" si="40"/>
        <v>UK2013CSR5</v>
      </c>
    </row>
    <row r="2618" spans="1:20">
      <c r="A2618" s="20" t="s">
        <v>58</v>
      </c>
      <c r="B2618" s="20" t="s">
        <v>1105</v>
      </c>
      <c r="C2618" s="20">
        <v>2013</v>
      </c>
      <c r="D2618" s="20" t="s">
        <v>8</v>
      </c>
      <c r="E2618" s="18" t="s">
        <v>445</v>
      </c>
      <c r="F2618" s="20" t="s">
        <v>3</v>
      </c>
      <c r="G2618" s="18" t="s">
        <v>446</v>
      </c>
      <c r="H2618" s="18" t="s">
        <v>641</v>
      </c>
      <c r="I2618" s="20">
        <v>0.75</v>
      </c>
      <c r="J2618" s="21" t="s">
        <v>1223</v>
      </c>
      <c r="K2618" s="18" t="s">
        <v>3350</v>
      </c>
      <c r="L2618" s="18" t="s">
        <v>1760</v>
      </c>
      <c r="M2618" s="21">
        <v>1</v>
      </c>
      <c r="T2618" s="24" t="str">
        <f t="shared" si="40"/>
        <v>UK2013CSR5</v>
      </c>
    </row>
    <row r="2619" spans="1:20">
      <c r="A2619" s="20" t="s">
        <v>58</v>
      </c>
      <c r="B2619" s="20" t="s">
        <v>1105</v>
      </c>
      <c r="C2619" s="20">
        <v>2013</v>
      </c>
      <c r="D2619" s="20" t="s">
        <v>9</v>
      </c>
      <c r="E2619" s="18" t="s">
        <v>447</v>
      </c>
      <c r="F2619" s="20" t="s">
        <v>2</v>
      </c>
      <c r="G2619" s="18" t="s">
        <v>448</v>
      </c>
      <c r="H2619" s="18" t="s">
        <v>1</v>
      </c>
      <c r="I2619" s="20">
        <v>0.5</v>
      </c>
      <c r="J2619" s="21" t="s">
        <v>1221</v>
      </c>
      <c r="K2619" s="18" t="s">
        <v>1882</v>
      </c>
      <c r="L2619" s="18" t="s">
        <v>1</v>
      </c>
      <c r="M2619" s="21">
        <v>0.5</v>
      </c>
      <c r="T2619" s="24" t="str">
        <f t="shared" si="40"/>
        <v>UK2013CSR6</v>
      </c>
    </row>
    <row r="2620" spans="1:20">
      <c r="A2620" s="20" t="s">
        <v>58</v>
      </c>
      <c r="B2620" s="20" t="s">
        <v>1105</v>
      </c>
      <c r="C2620" s="20">
        <v>2013</v>
      </c>
      <c r="D2620" s="20" t="s">
        <v>9</v>
      </c>
      <c r="E2620" s="18" t="s">
        <v>447</v>
      </c>
      <c r="F2620" s="20" t="s">
        <v>2</v>
      </c>
      <c r="G2620" s="18" t="s">
        <v>448</v>
      </c>
      <c r="H2620" s="18" t="s">
        <v>1</v>
      </c>
      <c r="I2620" s="20">
        <v>0.5</v>
      </c>
      <c r="J2620" s="21" t="s">
        <v>1222</v>
      </c>
      <c r="K2620" s="18" t="s">
        <v>1883</v>
      </c>
      <c r="L2620" s="18" t="s">
        <v>1</v>
      </c>
      <c r="M2620" s="21">
        <v>0.5</v>
      </c>
      <c r="T2620" s="24" t="str">
        <f t="shared" si="40"/>
        <v>UK2013CSR6</v>
      </c>
    </row>
    <row r="2621" spans="1:20">
      <c r="A2621" s="20" t="s">
        <v>58</v>
      </c>
      <c r="B2621" s="20" t="s">
        <v>1105</v>
      </c>
      <c r="C2621" s="20">
        <v>2013</v>
      </c>
      <c r="D2621" s="20" t="s">
        <v>9</v>
      </c>
      <c r="E2621" s="18" t="s">
        <v>447</v>
      </c>
      <c r="F2621" s="20" t="s">
        <v>2</v>
      </c>
      <c r="G2621" s="18" t="s">
        <v>448</v>
      </c>
      <c r="H2621" s="18" t="s">
        <v>1</v>
      </c>
      <c r="I2621" s="20">
        <v>0.5</v>
      </c>
      <c r="J2621" s="21" t="s">
        <v>1223</v>
      </c>
      <c r="K2621" s="18" t="s">
        <v>1884</v>
      </c>
      <c r="L2621" s="18" t="s">
        <v>1</v>
      </c>
      <c r="M2621" s="21">
        <v>0.5</v>
      </c>
      <c r="T2621" s="24" t="str">
        <f t="shared" si="40"/>
        <v>UK2013CSR6</v>
      </c>
    </row>
    <row r="2622" spans="1:20">
      <c r="A2622" s="20" t="s">
        <v>58</v>
      </c>
      <c r="B2622" s="20" t="s">
        <v>1105</v>
      </c>
      <c r="C2622" s="20">
        <v>2014</v>
      </c>
      <c r="D2622" s="20" t="s">
        <v>4</v>
      </c>
      <c r="E2622" s="18" t="s">
        <v>449</v>
      </c>
      <c r="F2622" s="20" t="s">
        <v>11</v>
      </c>
      <c r="G2622" s="18" t="s">
        <v>450</v>
      </c>
      <c r="H2622" s="18" t="s">
        <v>1</v>
      </c>
      <c r="I2622" s="20">
        <v>0.5</v>
      </c>
      <c r="J2622" s="21" t="s">
        <v>1221</v>
      </c>
      <c r="K2622" s="18" t="s">
        <v>3315</v>
      </c>
      <c r="L2622" s="18" t="s">
        <v>1</v>
      </c>
      <c r="M2622" s="21">
        <v>0.5</v>
      </c>
      <c r="T2622" s="24" t="str">
        <f t="shared" si="40"/>
        <v>UK2014CSR1</v>
      </c>
    </row>
    <row r="2623" spans="1:20">
      <c r="A2623" s="20" t="s">
        <v>58</v>
      </c>
      <c r="B2623" s="20" t="s">
        <v>1105</v>
      </c>
      <c r="C2623" s="20">
        <v>2014</v>
      </c>
      <c r="D2623" s="20" t="s">
        <v>4</v>
      </c>
      <c r="E2623" s="18" t="s">
        <v>449</v>
      </c>
      <c r="F2623" s="20" t="s">
        <v>11</v>
      </c>
      <c r="G2623" s="18" t="s">
        <v>450</v>
      </c>
      <c r="H2623" s="18" t="s">
        <v>1</v>
      </c>
      <c r="I2623" s="20">
        <v>0.5</v>
      </c>
      <c r="J2623" s="21" t="s">
        <v>1222</v>
      </c>
      <c r="K2623" s="18" t="s">
        <v>3314</v>
      </c>
      <c r="L2623" s="18" t="s">
        <v>906</v>
      </c>
      <c r="M2623" s="21">
        <v>0.25</v>
      </c>
      <c r="T2623" s="24" t="str">
        <f t="shared" si="40"/>
        <v>UK2014CSR1</v>
      </c>
    </row>
    <row r="2624" spans="1:20">
      <c r="A2624" s="20" t="s">
        <v>58</v>
      </c>
      <c r="B2624" s="20" t="s">
        <v>1105</v>
      </c>
      <c r="C2624" s="20">
        <v>2014</v>
      </c>
      <c r="D2624" s="20" t="s">
        <v>4</v>
      </c>
      <c r="E2624" s="18" t="s">
        <v>449</v>
      </c>
      <c r="F2624" s="20" t="s">
        <v>11</v>
      </c>
      <c r="G2624" s="18" t="s">
        <v>450</v>
      </c>
      <c r="H2624" s="18" t="s">
        <v>1</v>
      </c>
      <c r="I2624" s="20">
        <v>0.5</v>
      </c>
      <c r="J2624" s="21" t="s">
        <v>1223</v>
      </c>
      <c r="K2624" s="18" t="s">
        <v>3300</v>
      </c>
      <c r="L2624" s="18" t="s">
        <v>1</v>
      </c>
      <c r="M2624" s="21">
        <v>0.5</v>
      </c>
      <c r="T2624" s="24" t="str">
        <f t="shared" si="40"/>
        <v>UK2014CSR1</v>
      </c>
    </row>
    <row r="2625" spans="1:20">
      <c r="A2625" s="20" t="s">
        <v>58</v>
      </c>
      <c r="B2625" s="20" t="s">
        <v>1105</v>
      </c>
      <c r="C2625" s="20">
        <v>2014</v>
      </c>
      <c r="D2625" s="20" t="s">
        <v>5</v>
      </c>
      <c r="E2625" s="18" t="s">
        <v>451</v>
      </c>
      <c r="F2625" s="20" t="s">
        <v>3</v>
      </c>
      <c r="G2625" s="18" t="s">
        <v>452</v>
      </c>
      <c r="H2625" s="18" t="s">
        <v>1</v>
      </c>
      <c r="I2625" s="20">
        <v>0.5</v>
      </c>
      <c r="J2625" s="21" t="s">
        <v>1221</v>
      </c>
      <c r="K2625" s="18" t="s">
        <v>3301</v>
      </c>
      <c r="L2625" s="18" t="s">
        <v>1174</v>
      </c>
      <c r="M2625" s="21">
        <v>0.75</v>
      </c>
      <c r="T2625" s="24" t="str">
        <f t="shared" si="40"/>
        <v>UK2014CSR2</v>
      </c>
    </row>
    <row r="2626" spans="1:20">
      <c r="A2626" s="20" t="s">
        <v>58</v>
      </c>
      <c r="B2626" s="20" t="s">
        <v>1105</v>
      </c>
      <c r="C2626" s="20">
        <v>2014</v>
      </c>
      <c r="D2626" s="20" t="s">
        <v>5</v>
      </c>
      <c r="E2626" s="18" t="s">
        <v>451</v>
      </c>
      <c r="F2626" s="20" t="s">
        <v>3</v>
      </c>
      <c r="G2626" s="18" t="s">
        <v>452</v>
      </c>
      <c r="H2626" s="18" t="s">
        <v>1</v>
      </c>
      <c r="I2626" s="20">
        <v>0.5</v>
      </c>
      <c r="J2626" s="21" t="s">
        <v>1222</v>
      </c>
      <c r="K2626" s="18" t="s">
        <v>3302</v>
      </c>
      <c r="L2626" s="18" t="s">
        <v>1174</v>
      </c>
      <c r="M2626" s="21">
        <v>0.75</v>
      </c>
      <c r="T2626" s="24" t="str">
        <f t="shared" si="40"/>
        <v>UK2014CSR2</v>
      </c>
    </row>
    <row r="2627" spans="1:20">
      <c r="A2627" s="20" t="s">
        <v>58</v>
      </c>
      <c r="B2627" s="20" t="s">
        <v>1105</v>
      </c>
      <c r="C2627" s="20">
        <v>2014</v>
      </c>
      <c r="D2627" s="20" t="s">
        <v>5</v>
      </c>
      <c r="E2627" s="18" t="s">
        <v>451</v>
      </c>
      <c r="F2627" s="20" t="s">
        <v>3</v>
      </c>
      <c r="G2627" s="18" t="s">
        <v>452</v>
      </c>
      <c r="H2627" s="18" t="s">
        <v>1</v>
      </c>
      <c r="I2627" s="20">
        <v>0.5</v>
      </c>
      <c r="J2627" s="21" t="s">
        <v>1223</v>
      </c>
      <c r="K2627" s="18" t="s">
        <v>3303</v>
      </c>
      <c r="L2627" s="18" t="s">
        <v>1</v>
      </c>
      <c r="M2627" s="21">
        <v>0.5</v>
      </c>
      <c r="T2627" s="24" t="str">
        <f t="shared" si="40"/>
        <v>UK2014CSR2</v>
      </c>
    </row>
    <row r="2628" spans="1:20">
      <c r="A2628" s="20" t="s">
        <v>58</v>
      </c>
      <c r="B2628" s="20" t="s">
        <v>1105</v>
      </c>
      <c r="C2628" s="20">
        <v>2014</v>
      </c>
      <c r="D2628" s="20" t="s">
        <v>5</v>
      </c>
      <c r="E2628" s="18" t="s">
        <v>451</v>
      </c>
      <c r="F2628" s="20" t="s">
        <v>3</v>
      </c>
      <c r="G2628" s="18" t="s">
        <v>452</v>
      </c>
      <c r="H2628" s="18" t="s">
        <v>1</v>
      </c>
      <c r="I2628" s="20">
        <v>0.5</v>
      </c>
      <c r="J2628" s="21" t="s">
        <v>1224</v>
      </c>
      <c r="K2628" s="18" t="s">
        <v>3304</v>
      </c>
      <c r="L2628" s="18" t="s">
        <v>1</v>
      </c>
      <c r="M2628" s="21">
        <v>0.5</v>
      </c>
      <c r="T2628" s="24" t="str">
        <f t="shared" si="40"/>
        <v>UK2014CSR2</v>
      </c>
    </row>
    <row r="2629" spans="1:20">
      <c r="A2629" s="20" t="s">
        <v>58</v>
      </c>
      <c r="B2629" s="20" t="s">
        <v>1105</v>
      </c>
      <c r="C2629" s="20">
        <v>2014</v>
      </c>
      <c r="D2629" s="20" t="s">
        <v>6</v>
      </c>
      <c r="E2629" s="18" t="s">
        <v>453</v>
      </c>
      <c r="F2629" s="20" t="s">
        <v>3</v>
      </c>
      <c r="G2629" s="18" t="s">
        <v>454</v>
      </c>
      <c r="H2629" s="18" t="s">
        <v>1</v>
      </c>
      <c r="I2629" s="20">
        <v>0.5</v>
      </c>
      <c r="J2629" s="21" t="s">
        <v>1221</v>
      </c>
      <c r="K2629" s="18" t="s">
        <v>3305</v>
      </c>
      <c r="L2629" s="18" t="s">
        <v>1</v>
      </c>
      <c r="M2629" s="21">
        <v>0.5</v>
      </c>
      <c r="T2629" s="24" t="str">
        <f t="shared" si="40"/>
        <v>UK2014CSR3</v>
      </c>
    </row>
    <row r="2630" spans="1:20">
      <c r="A2630" s="20" t="s">
        <v>58</v>
      </c>
      <c r="B2630" s="20" t="s">
        <v>1105</v>
      </c>
      <c r="C2630" s="20">
        <v>2014</v>
      </c>
      <c r="D2630" s="20" t="s">
        <v>6</v>
      </c>
      <c r="E2630" s="18" t="s">
        <v>453</v>
      </c>
      <c r="F2630" s="20" t="s">
        <v>3</v>
      </c>
      <c r="G2630" s="18" t="s">
        <v>454</v>
      </c>
      <c r="H2630" s="18" t="s">
        <v>1</v>
      </c>
      <c r="I2630" s="20">
        <v>0.5</v>
      </c>
      <c r="J2630" s="21" t="s">
        <v>1222</v>
      </c>
      <c r="K2630" s="18" t="s">
        <v>3306</v>
      </c>
      <c r="L2630" s="18" t="s">
        <v>1</v>
      </c>
      <c r="M2630" s="21">
        <v>0.5</v>
      </c>
      <c r="T2630" s="24" t="str">
        <f t="shared" si="40"/>
        <v>UK2014CSR3</v>
      </c>
    </row>
    <row r="2631" spans="1:20">
      <c r="A2631" s="20" t="s">
        <v>58</v>
      </c>
      <c r="B2631" s="20" t="s">
        <v>1105</v>
      </c>
      <c r="C2631" s="20">
        <v>2014</v>
      </c>
      <c r="D2631" s="20" t="s">
        <v>6</v>
      </c>
      <c r="E2631" s="18" t="s">
        <v>453</v>
      </c>
      <c r="F2631" s="20" t="s">
        <v>3</v>
      </c>
      <c r="G2631" s="18" t="s">
        <v>454</v>
      </c>
      <c r="H2631" s="18" t="s">
        <v>1</v>
      </c>
      <c r="I2631" s="20">
        <v>0.5</v>
      </c>
      <c r="J2631" s="21" t="s">
        <v>1223</v>
      </c>
      <c r="K2631" s="18" t="s">
        <v>3307</v>
      </c>
      <c r="L2631" s="18" t="s">
        <v>1</v>
      </c>
      <c r="M2631" s="21">
        <v>0.5</v>
      </c>
      <c r="T2631" s="24" t="str">
        <f t="shared" ref="T2631:T2663" si="41">A2631&amp;C2631&amp;D2631</f>
        <v>UK2014CSR3</v>
      </c>
    </row>
    <row r="2632" spans="1:20">
      <c r="A2632" s="20" t="s">
        <v>58</v>
      </c>
      <c r="B2632" s="20" t="s">
        <v>1105</v>
      </c>
      <c r="C2632" s="20">
        <v>2014</v>
      </c>
      <c r="D2632" s="20" t="s">
        <v>7</v>
      </c>
      <c r="E2632" s="18" t="s">
        <v>455</v>
      </c>
      <c r="F2632" s="20" t="s">
        <v>2</v>
      </c>
      <c r="G2632" s="18" t="s">
        <v>456</v>
      </c>
      <c r="H2632" s="18" t="s">
        <v>906</v>
      </c>
      <c r="I2632" s="20">
        <v>0.25</v>
      </c>
      <c r="J2632" s="21" t="s">
        <v>1221</v>
      </c>
      <c r="K2632" s="18" t="s">
        <v>3308</v>
      </c>
      <c r="L2632" s="18" t="s">
        <v>906</v>
      </c>
      <c r="M2632" s="21">
        <v>0.25</v>
      </c>
      <c r="T2632" s="24" t="str">
        <f t="shared" si="41"/>
        <v>UK2014CSR4</v>
      </c>
    </row>
    <row r="2633" spans="1:20">
      <c r="A2633" s="20" t="s">
        <v>58</v>
      </c>
      <c r="B2633" s="20" t="s">
        <v>1105</v>
      </c>
      <c r="C2633" s="20">
        <v>2014</v>
      </c>
      <c r="D2633" s="20" t="s">
        <v>7</v>
      </c>
      <c r="E2633" s="18" t="s">
        <v>455</v>
      </c>
      <c r="F2633" s="20" t="s">
        <v>2</v>
      </c>
      <c r="G2633" s="18" t="s">
        <v>456</v>
      </c>
      <c r="H2633" s="18" t="s">
        <v>906</v>
      </c>
      <c r="I2633" s="20">
        <v>0.25</v>
      </c>
      <c r="J2633" s="21" t="s">
        <v>1222</v>
      </c>
      <c r="K2633" s="18" t="s">
        <v>3309</v>
      </c>
      <c r="L2633" s="18" t="s">
        <v>906</v>
      </c>
      <c r="M2633" s="21">
        <v>0.25</v>
      </c>
      <c r="T2633" s="24" t="str">
        <f t="shared" si="41"/>
        <v>UK2014CSR4</v>
      </c>
    </row>
    <row r="2634" spans="1:20">
      <c r="A2634" s="20" t="s">
        <v>58</v>
      </c>
      <c r="B2634" s="20" t="s">
        <v>1105</v>
      </c>
      <c r="C2634" s="20">
        <v>2014</v>
      </c>
      <c r="D2634" s="20" t="s">
        <v>8</v>
      </c>
      <c r="E2634" s="18" t="s">
        <v>457</v>
      </c>
      <c r="F2634" s="20" t="s">
        <v>3</v>
      </c>
      <c r="G2634" s="18" t="s">
        <v>458</v>
      </c>
      <c r="H2634" s="18" t="s">
        <v>641</v>
      </c>
      <c r="I2634" s="20">
        <v>0.75</v>
      </c>
      <c r="J2634" s="21" t="s">
        <v>1221</v>
      </c>
      <c r="K2634" s="18" t="s">
        <v>3310</v>
      </c>
      <c r="L2634" s="18" t="s">
        <v>1174</v>
      </c>
      <c r="M2634" s="21">
        <v>0.75</v>
      </c>
      <c r="T2634" s="24" t="str">
        <f t="shared" si="41"/>
        <v>UK2014CSR5</v>
      </c>
    </row>
    <row r="2635" spans="1:20">
      <c r="A2635" s="20" t="s">
        <v>58</v>
      </c>
      <c r="B2635" s="20" t="s">
        <v>1105</v>
      </c>
      <c r="C2635" s="20">
        <v>2014</v>
      </c>
      <c r="D2635" s="20" t="s">
        <v>8</v>
      </c>
      <c r="E2635" s="18" t="s">
        <v>457</v>
      </c>
      <c r="F2635" s="20" t="s">
        <v>3</v>
      </c>
      <c r="G2635" s="18" t="s">
        <v>458</v>
      </c>
      <c r="H2635" s="18" t="s">
        <v>641</v>
      </c>
      <c r="I2635" s="20">
        <v>0.75</v>
      </c>
      <c r="J2635" s="21" t="s">
        <v>1222</v>
      </c>
      <c r="K2635" s="18" t="s">
        <v>3311</v>
      </c>
      <c r="L2635" s="18" t="s">
        <v>1174</v>
      </c>
      <c r="M2635" s="21">
        <v>0.75</v>
      </c>
      <c r="T2635" s="24" t="str">
        <f t="shared" si="41"/>
        <v>UK2014CSR5</v>
      </c>
    </row>
    <row r="2636" spans="1:20">
      <c r="A2636" s="20" t="s">
        <v>58</v>
      </c>
      <c r="B2636" s="20" t="s">
        <v>1105</v>
      </c>
      <c r="C2636" s="20">
        <v>2014</v>
      </c>
      <c r="D2636" s="20" t="s">
        <v>9</v>
      </c>
      <c r="E2636" s="18" t="s">
        <v>459</v>
      </c>
      <c r="F2636" s="20" t="s">
        <v>3</v>
      </c>
      <c r="G2636" s="18" t="s">
        <v>460</v>
      </c>
      <c r="H2636" s="18" t="s">
        <v>1</v>
      </c>
      <c r="I2636" s="20">
        <v>0.5</v>
      </c>
      <c r="J2636" s="21" t="s">
        <v>1221</v>
      </c>
      <c r="K2636" s="18" t="s">
        <v>3312</v>
      </c>
      <c r="L2636" s="18" t="s">
        <v>1</v>
      </c>
      <c r="M2636" s="21">
        <v>0.5</v>
      </c>
      <c r="T2636" s="24" t="str">
        <f t="shared" si="41"/>
        <v>UK2014CSR6</v>
      </c>
    </row>
    <row r="2637" spans="1:20" ht="15" customHeight="1">
      <c r="A2637" s="20" t="s">
        <v>58</v>
      </c>
      <c r="B2637" s="20" t="s">
        <v>1105</v>
      </c>
      <c r="C2637" s="20">
        <v>2014</v>
      </c>
      <c r="D2637" s="20" t="s">
        <v>9</v>
      </c>
      <c r="E2637" s="18" t="s">
        <v>459</v>
      </c>
      <c r="F2637" s="20" t="s">
        <v>3</v>
      </c>
      <c r="G2637" s="18" t="s">
        <v>460</v>
      </c>
      <c r="H2637" s="18" t="s">
        <v>1</v>
      </c>
      <c r="I2637" s="20">
        <v>0.5</v>
      </c>
      <c r="J2637" s="21" t="s">
        <v>1222</v>
      </c>
      <c r="K2637" s="18" t="s">
        <v>3313</v>
      </c>
      <c r="L2637" s="18" t="s">
        <v>1174</v>
      </c>
      <c r="M2637" s="21">
        <v>0.75</v>
      </c>
      <c r="T2637" s="24" t="str">
        <f t="shared" si="41"/>
        <v>UK2014CSR6</v>
      </c>
    </row>
    <row r="2638" spans="1:20" ht="15" customHeight="1">
      <c r="A2638" s="20" t="s">
        <v>58</v>
      </c>
      <c r="B2638" s="20" t="s">
        <v>1105</v>
      </c>
      <c r="C2638" s="20">
        <v>2015</v>
      </c>
      <c r="D2638" s="20" t="s">
        <v>4</v>
      </c>
      <c r="E2638" s="18" t="s">
        <v>1102</v>
      </c>
      <c r="F2638" s="20" t="s">
        <v>11</v>
      </c>
      <c r="G2638" s="18" t="s">
        <v>3871</v>
      </c>
      <c r="H2638" s="18" t="s">
        <v>3874</v>
      </c>
      <c r="I2638" s="20" t="s">
        <v>2119</v>
      </c>
      <c r="J2638" s="21" t="s">
        <v>1221</v>
      </c>
      <c r="K2638" s="18" t="s">
        <v>2015</v>
      </c>
      <c r="L2638" s="18" t="s">
        <v>2119</v>
      </c>
      <c r="M2638" s="21" t="s">
        <v>2119</v>
      </c>
      <c r="T2638" s="24" t="str">
        <f t="shared" si="41"/>
        <v>UK2015CSR1</v>
      </c>
    </row>
    <row r="2639" spans="1:20">
      <c r="A2639" s="20" t="s">
        <v>58</v>
      </c>
      <c r="B2639" s="20" t="s">
        <v>1105</v>
      </c>
      <c r="C2639" s="20">
        <v>2015</v>
      </c>
      <c r="D2639" s="20" t="s">
        <v>5</v>
      </c>
      <c r="E2639" s="18" t="s">
        <v>1103</v>
      </c>
      <c r="F2639" s="20" t="s">
        <v>3</v>
      </c>
      <c r="G2639" s="18" t="s">
        <v>2209</v>
      </c>
      <c r="H2639" s="18" t="s">
        <v>1</v>
      </c>
      <c r="I2639" s="20">
        <v>0.5</v>
      </c>
      <c r="J2639" s="21" t="s">
        <v>1221</v>
      </c>
      <c r="K2639" s="18" t="s">
        <v>2025</v>
      </c>
      <c r="L2639" s="18" t="s">
        <v>1</v>
      </c>
      <c r="M2639" s="21">
        <v>0.5</v>
      </c>
      <c r="T2639" s="24" t="str">
        <f t="shared" si="41"/>
        <v>UK2015CSR2</v>
      </c>
    </row>
    <row r="2640" spans="1:20">
      <c r="A2640" s="20" t="s">
        <v>58</v>
      </c>
      <c r="B2640" s="20" t="s">
        <v>1105</v>
      </c>
      <c r="C2640" s="20">
        <v>2015</v>
      </c>
      <c r="D2640" s="20" t="s">
        <v>6</v>
      </c>
      <c r="E2640" s="18" t="s">
        <v>1104</v>
      </c>
      <c r="F2640" s="20" t="s">
        <v>3</v>
      </c>
      <c r="G2640" s="18" t="s">
        <v>2210</v>
      </c>
      <c r="H2640" s="18" t="s">
        <v>1</v>
      </c>
      <c r="I2640" s="20">
        <v>0.5</v>
      </c>
      <c r="J2640" s="21" t="s">
        <v>1221</v>
      </c>
      <c r="K2640" s="18" t="s">
        <v>2026</v>
      </c>
      <c r="L2640" s="18" t="s">
        <v>1</v>
      </c>
      <c r="M2640" s="21">
        <v>0.5</v>
      </c>
      <c r="T2640" s="24" t="str">
        <f t="shared" si="41"/>
        <v>UK2015CSR3</v>
      </c>
    </row>
    <row r="2641" spans="1:20">
      <c r="A2641" s="20" t="s">
        <v>58</v>
      </c>
      <c r="B2641" s="20" t="s">
        <v>1105</v>
      </c>
      <c r="C2641" s="20">
        <v>2015</v>
      </c>
      <c r="D2641" s="20" t="s">
        <v>6</v>
      </c>
      <c r="E2641" s="18" t="s">
        <v>1104</v>
      </c>
      <c r="F2641" s="20" t="s">
        <v>3</v>
      </c>
      <c r="G2641" s="18" t="s">
        <v>2210</v>
      </c>
      <c r="H2641" s="18" t="s">
        <v>1</v>
      </c>
      <c r="I2641" s="20">
        <v>0.5</v>
      </c>
      <c r="J2641" s="21" t="s">
        <v>1222</v>
      </c>
      <c r="K2641" s="18" t="s">
        <v>2027</v>
      </c>
      <c r="L2641" s="18" t="s">
        <v>1</v>
      </c>
      <c r="M2641" s="21">
        <v>0.5</v>
      </c>
      <c r="T2641" s="24" t="str">
        <f t="shared" si="41"/>
        <v>UK2015CSR3</v>
      </c>
    </row>
    <row r="2642" spans="1:20">
      <c r="A2642" s="20" t="s">
        <v>58</v>
      </c>
      <c r="B2642" s="20" t="s">
        <v>1105</v>
      </c>
      <c r="C2642" s="20">
        <v>2015</v>
      </c>
      <c r="D2642" s="20" t="s">
        <v>6</v>
      </c>
      <c r="E2642" s="18" t="s">
        <v>1104</v>
      </c>
      <c r="F2642" s="20" t="s">
        <v>3</v>
      </c>
      <c r="G2642" s="18" t="s">
        <v>2210</v>
      </c>
      <c r="H2642" s="18" t="s">
        <v>1</v>
      </c>
      <c r="I2642" s="20">
        <v>0.5</v>
      </c>
      <c r="J2642" s="21" t="s">
        <v>1223</v>
      </c>
      <c r="K2642" s="18" t="s">
        <v>2028</v>
      </c>
      <c r="L2642" s="18" t="s">
        <v>1</v>
      </c>
      <c r="M2642" s="21">
        <v>0.5</v>
      </c>
      <c r="T2642" s="24" t="str">
        <f t="shared" si="41"/>
        <v>UK2015CSR3</v>
      </c>
    </row>
    <row r="2643" spans="1:20">
      <c r="A2643" s="20" t="s">
        <v>58</v>
      </c>
      <c r="B2643" s="20" t="s">
        <v>1105</v>
      </c>
      <c r="C2643" s="20">
        <v>2016</v>
      </c>
      <c r="D2643" s="20" t="s">
        <v>4</v>
      </c>
      <c r="E2643" s="18" t="s">
        <v>2629</v>
      </c>
      <c r="F2643" s="20" t="s">
        <v>11</v>
      </c>
      <c r="G2643" s="87" t="s">
        <v>3873</v>
      </c>
      <c r="H2643" s="18" t="s">
        <v>2475</v>
      </c>
      <c r="I2643" s="20" t="s">
        <v>2119</v>
      </c>
      <c r="J2643" s="21" t="s">
        <v>1221</v>
      </c>
      <c r="K2643" s="18" t="s">
        <v>2630</v>
      </c>
      <c r="L2643" s="18" t="s">
        <v>2119</v>
      </c>
      <c r="M2643" s="21" t="s">
        <v>2119</v>
      </c>
      <c r="T2643" s="24" t="str">
        <f t="shared" si="41"/>
        <v>UK2016CSR1</v>
      </c>
    </row>
    <row r="2644" spans="1:20">
      <c r="A2644" s="20" t="s">
        <v>58</v>
      </c>
      <c r="B2644" s="20" t="s">
        <v>1105</v>
      </c>
      <c r="C2644" s="20">
        <v>2016</v>
      </c>
      <c r="D2644" s="20" t="s">
        <v>5</v>
      </c>
      <c r="E2644" s="18" t="s">
        <v>2631</v>
      </c>
      <c r="F2644" s="20" t="s">
        <v>2</v>
      </c>
      <c r="G2644" s="18" t="s">
        <v>2632</v>
      </c>
      <c r="H2644" s="18" t="s">
        <v>1</v>
      </c>
      <c r="I2644" s="20">
        <v>0.5</v>
      </c>
      <c r="J2644" s="21" t="s">
        <v>1221</v>
      </c>
      <c r="K2644" s="18" t="s">
        <v>2633</v>
      </c>
      <c r="L2644" s="18" t="s">
        <v>1</v>
      </c>
      <c r="M2644" s="21">
        <v>0.5</v>
      </c>
      <c r="T2644" s="24" t="str">
        <f t="shared" si="41"/>
        <v>UK2016CSR2</v>
      </c>
    </row>
    <row r="2645" spans="1:20">
      <c r="A2645" s="20" t="s">
        <v>58</v>
      </c>
      <c r="B2645" s="20" t="s">
        <v>1105</v>
      </c>
      <c r="C2645" s="20">
        <v>2016</v>
      </c>
      <c r="D2645" s="20" t="s">
        <v>5</v>
      </c>
      <c r="E2645" s="18" t="s">
        <v>2631</v>
      </c>
      <c r="F2645" s="20" t="s">
        <v>2</v>
      </c>
      <c r="G2645" s="18" t="s">
        <v>2632</v>
      </c>
      <c r="H2645" s="18" t="s">
        <v>1</v>
      </c>
      <c r="I2645" s="20">
        <v>0.5</v>
      </c>
      <c r="J2645" s="21" t="s">
        <v>1222</v>
      </c>
      <c r="K2645" s="18" t="s">
        <v>2634</v>
      </c>
      <c r="L2645" s="18" t="s">
        <v>1</v>
      </c>
      <c r="M2645" s="21">
        <v>0.5</v>
      </c>
      <c r="T2645" s="24" t="str">
        <f t="shared" si="41"/>
        <v>UK2016CSR2</v>
      </c>
    </row>
    <row r="2646" spans="1:20">
      <c r="A2646" s="20" t="s">
        <v>58</v>
      </c>
      <c r="B2646" s="20" t="s">
        <v>1105</v>
      </c>
      <c r="C2646" s="20">
        <v>2016</v>
      </c>
      <c r="D2646" s="20" t="s">
        <v>6</v>
      </c>
      <c r="E2646" s="18" t="s">
        <v>2635</v>
      </c>
      <c r="F2646" s="20" t="s">
        <v>2</v>
      </c>
      <c r="G2646" s="18" t="s">
        <v>2636</v>
      </c>
      <c r="H2646" s="18" t="s">
        <v>1</v>
      </c>
      <c r="I2646" s="20">
        <v>0.5</v>
      </c>
      <c r="J2646" s="21" t="s">
        <v>1221</v>
      </c>
      <c r="K2646" s="18" t="s">
        <v>2637</v>
      </c>
      <c r="L2646" s="18" t="s">
        <v>1</v>
      </c>
      <c r="M2646" s="21">
        <v>0.5</v>
      </c>
      <c r="T2646" s="24" t="str">
        <f t="shared" si="41"/>
        <v>UK2016CSR3</v>
      </c>
    </row>
    <row r="2647" spans="1:20">
      <c r="A2647" s="20" t="s">
        <v>58</v>
      </c>
      <c r="B2647" s="20" t="s">
        <v>1105</v>
      </c>
      <c r="C2647" s="20">
        <v>2016</v>
      </c>
      <c r="D2647" s="20" t="s">
        <v>6</v>
      </c>
      <c r="E2647" s="18" t="s">
        <v>2635</v>
      </c>
      <c r="F2647" s="20" t="s">
        <v>2</v>
      </c>
      <c r="G2647" s="18" t="s">
        <v>2636</v>
      </c>
      <c r="H2647" s="18" t="s">
        <v>1</v>
      </c>
      <c r="I2647" s="20">
        <v>0.5</v>
      </c>
      <c r="J2647" s="21" t="s">
        <v>1222</v>
      </c>
      <c r="K2647" s="18" t="s">
        <v>2638</v>
      </c>
      <c r="L2647" s="18" t="s">
        <v>1</v>
      </c>
      <c r="M2647" s="21">
        <v>0.5</v>
      </c>
      <c r="T2647" s="24" t="str">
        <f t="shared" si="41"/>
        <v>UK2016CSR3</v>
      </c>
    </row>
    <row r="2648" spans="1:20">
      <c r="A2648" s="20" t="s">
        <v>58</v>
      </c>
      <c r="B2648" s="20" t="s">
        <v>1105</v>
      </c>
      <c r="C2648" s="20">
        <v>2017</v>
      </c>
      <c r="D2648" s="20" t="s">
        <v>4</v>
      </c>
      <c r="E2648" s="18" t="s">
        <v>2767</v>
      </c>
      <c r="F2648" s="20" t="s">
        <v>11</v>
      </c>
      <c r="G2648" s="18" t="s">
        <v>3872</v>
      </c>
      <c r="H2648" s="18" t="s">
        <v>2766</v>
      </c>
      <c r="I2648" s="20" t="s">
        <v>2119</v>
      </c>
      <c r="J2648" s="21" t="s">
        <v>1264</v>
      </c>
      <c r="K2648" s="18" t="s">
        <v>2630</v>
      </c>
      <c r="L2648" s="18" t="s">
        <v>2119</v>
      </c>
      <c r="M2648" s="21" t="s">
        <v>2119</v>
      </c>
      <c r="T2648" s="24" t="str">
        <f t="shared" si="41"/>
        <v>UK2017CSR1</v>
      </c>
    </row>
    <row r="2649" spans="1:20">
      <c r="A2649" s="20" t="s">
        <v>58</v>
      </c>
      <c r="B2649" s="20" t="s">
        <v>1105</v>
      </c>
      <c r="C2649" s="20">
        <v>2017</v>
      </c>
      <c r="D2649" s="20" t="s">
        <v>5</v>
      </c>
      <c r="E2649" s="18" t="s">
        <v>2987</v>
      </c>
      <c r="F2649" s="20" t="s">
        <v>2</v>
      </c>
      <c r="G2649" s="18" t="s">
        <v>2988</v>
      </c>
      <c r="H2649" s="18" t="s">
        <v>1</v>
      </c>
      <c r="I2649" s="20">
        <v>0.5</v>
      </c>
      <c r="J2649" s="21" t="s">
        <v>1264</v>
      </c>
      <c r="K2649" s="18" t="s">
        <v>2991</v>
      </c>
      <c r="L2649" s="18" t="s">
        <v>1</v>
      </c>
      <c r="M2649" s="21">
        <v>0.5</v>
      </c>
      <c r="T2649" s="24" t="str">
        <f t="shared" si="41"/>
        <v>UK2017CSR2</v>
      </c>
    </row>
    <row r="2650" spans="1:20">
      <c r="A2650" s="20" t="s">
        <v>58</v>
      </c>
      <c r="B2650" s="20" t="s">
        <v>1105</v>
      </c>
      <c r="C2650" s="20">
        <v>2017</v>
      </c>
      <c r="D2650" s="20" t="s">
        <v>6</v>
      </c>
      <c r="E2650" s="18" t="s">
        <v>2989</v>
      </c>
      <c r="F2650" s="20" t="s">
        <v>2</v>
      </c>
      <c r="G2650" s="18" t="s">
        <v>2990</v>
      </c>
      <c r="H2650" s="18" t="s">
        <v>1</v>
      </c>
      <c r="I2650" s="20">
        <v>0.5</v>
      </c>
      <c r="J2650" s="21" t="s">
        <v>1264</v>
      </c>
      <c r="K2650" s="18" t="s">
        <v>2992</v>
      </c>
      <c r="L2650" s="18" t="s">
        <v>1</v>
      </c>
      <c r="M2650" s="21">
        <v>0.5</v>
      </c>
      <c r="T2650" s="24" t="str">
        <f t="shared" si="41"/>
        <v>UK2017CSR3</v>
      </c>
    </row>
    <row r="2651" spans="1:20">
      <c r="A2651" s="20" t="s">
        <v>58</v>
      </c>
      <c r="B2651" s="20" t="s">
        <v>1105</v>
      </c>
      <c r="C2651" s="20">
        <v>2018</v>
      </c>
      <c r="D2651" s="20" t="s">
        <v>4</v>
      </c>
      <c r="E2651" s="18" t="s">
        <v>3513</v>
      </c>
      <c r="F2651" s="20" t="s">
        <v>11</v>
      </c>
      <c r="G2651" s="18" t="s">
        <v>3785</v>
      </c>
      <c r="H2651" s="18" t="s">
        <v>3690</v>
      </c>
      <c r="I2651" s="20" t="s">
        <v>2119</v>
      </c>
      <c r="J2651" s="21" t="s">
        <v>1264</v>
      </c>
      <c r="K2651" s="18" t="s">
        <v>3785</v>
      </c>
      <c r="L2651" s="18" t="s">
        <v>2119</v>
      </c>
      <c r="M2651" s="20" t="s">
        <v>2119</v>
      </c>
      <c r="T2651" s="24" t="str">
        <f t="shared" si="41"/>
        <v>UK2018CSR1</v>
      </c>
    </row>
    <row r="2652" spans="1:20">
      <c r="A2652" s="20" t="s">
        <v>58</v>
      </c>
      <c r="B2652" s="20" t="s">
        <v>1105</v>
      </c>
      <c r="C2652" s="20">
        <v>2018</v>
      </c>
      <c r="D2652" s="20" t="s">
        <v>5</v>
      </c>
      <c r="E2652" s="18" t="s">
        <v>3514</v>
      </c>
      <c r="F2652" s="20" t="s">
        <v>2</v>
      </c>
      <c r="G2652" s="18" t="s">
        <v>3786</v>
      </c>
      <c r="H2652" s="18" t="s">
        <v>1</v>
      </c>
      <c r="I2652" s="20">
        <v>0.5</v>
      </c>
      <c r="J2652" s="21" t="s">
        <v>1264</v>
      </c>
      <c r="K2652" s="18" t="s">
        <v>3787</v>
      </c>
      <c r="L2652" s="18" t="s">
        <v>1</v>
      </c>
      <c r="M2652" s="21">
        <v>0.5</v>
      </c>
      <c r="T2652" s="24" t="str">
        <f t="shared" si="41"/>
        <v>UK2018CSR2</v>
      </c>
    </row>
    <row r="2653" spans="1:20">
      <c r="A2653" s="20" t="s">
        <v>58</v>
      </c>
      <c r="B2653" s="20" t="s">
        <v>1105</v>
      </c>
      <c r="C2653" s="20">
        <v>2018</v>
      </c>
      <c r="D2653" s="20" t="s">
        <v>6</v>
      </c>
      <c r="E2653" s="18" t="s">
        <v>3515</v>
      </c>
      <c r="F2653" s="20" t="s">
        <v>2</v>
      </c>
      <c r="G2653" s="18" t="s">
        <v>3788</v>
      </c>
      <c r="H2653" s="18" t="s">
        <v>1</v>
      </c>
      <c r="I2653" s="20">
        <v>0.5</v>
      </c>
      <c r="J2653" s="21" t="s">
        <v>1264</v>
      </c>
      <c r="K2653" s="18" t="s">
        <v>3788</v>
      </c>
      <c r="L2653" s="18" t="s">
        <v>1</v>
      </c>
      <c r="M2653" s="21">
        <v>0.5</v>
      </c>
      <c r="T2653" s="24" t="str">
        <f t="shared" si="41"/>
        <v>UK2018CSR3</v>
      </c>
    </row>
    <row r="2654" spans="1:20">
      <c r="A2654" s="21" t="s">
        <v>58</v>
      </c>
      <c r="B2654" s="21" t="s">
        <v>1105</v>
      </c>
      <c r="C2654" s="21">
        <v>2019</v>
      </c>
      <c r="D2654" s="21" t="s">
        <v>4</v>
      </c>
      <c r="E2654" s="82" t="s">
        <v>3987</v>
      </c>
      <c r="F2654" s="21" t="s">
        <v>11</v>
      </c>
      <c r="G2654" s="82" t="s">
        <v>4437</v>
      </c>
      <c r="H2654" s="82" t="s">
        <v>2119</v>
      </c>
      <c r="I2654" s="21" t="s">
        <v>2119</v>
      </c>
      <c r="J2654" s="21" t="s">
        <v>1264</v>
      </c>
      <c r="K2654" s="82" t="s">
        <v>4438</v>
      </c>
      <c r="L2654" s="82" t="s">
        <v>2119</v>
      </c>
      <c r="M2654" s="21" t="s">
        <v>2119</v>
      </c>
      <c r="T2654" s="24" t="str">
        <f t="shared" si="41"/>
        <v>UK2019CSR1</v>
      </c>
    </row>
    <row r="2655" spans="1:20">
      <c r="A2655" s="21" t="s">
        <v>58</v>
      </c>
      <c r="B2655" s="21" t="s">
        <v>1105</v>
      </c>
      <c r="C2655" s="21">
        <v>2019</v>
      </c>
      <c r="D2655" s="21" t="s">
        <v>5</v>
      </c>
      <c r="E2655" s="82" t="s">
        <v>3988</v>
      </c>
      <c r="F2655" s="21" t="s">
        <v>2</v>
      </c>
      <c r="G2655" s="82" t="s">
        <v>4444</v>
      </c>
      <c r="H2655" s="82" t="s">
        <v>1</v>
      </c>
      <c r="I2655" s="21">
        <v>0.5</v>
      </c>
      <c r="J2655" s="21" t="s">
        <v>1264</v>
      </c>
      <c r="K2655" s="82" t="s">
        <v>4439</v>
      </c>
      <c r="L2655" s="82" t="s">
        <v>1</v>
      </c>
      <c r="M2655" s="21">
        <v>0.5</v>
      </c>
      <c r="T2655" s="24" t="str">
        <f t="shared" si="41"/>
        <v>UK2019CSR2</v>
      </c>
    </row>
    <row r="2656" spans="1:20">
      <c r="A2656" s="21" t="s">
        <v>58</v>
      </c>
      <c r="B2656" s="21" t="s">
        <v>1105</v>
      </c>
      <c r="C2656" s="21">
        <v>2019</v>
      </c>
      <c r="D2656" s="21" t="s">
        <v>5</v>
      </c>
      <c r="E2656" s="82" t="s">
        <v>3988</v>
      </c>
      <c r="F2656" s="21" t="s">
        <v>2</v>
      </c>
      <c r="G2656" s="82" t="s">
        <v>4444</v>
      </c>
      <c r="H2656" s="82" t="s">
        <v>1</v>
      </c>
      <c r="I2656" s="21">
        <v>0.5</v>
      </c>
      <c r="J2656" s="21" t="s">
        <v>1260</v>
      </c>
      <c r="K2656" s="82" t="s">
        <v>4440</v>
      </c>
      <c r="L2656" s="82" t="s">
        <v>1</v>
      </c>
      <c r="M2656" s="21">
        <v>0.5</v>
      </c>
      <c r="T2656" s="24" t="str">
        <f t="shared" si="41"/>
        <v>UK2019CSR2</v>
      </c>
    </row>
    <row r="2657" spans="1:16382">
      <c r="A2657" s="21" t="s">
        <v>58</v>
      </c>
      <c r="B2657" s="21" t="s">
        <v>1105</v>
      </c>
      <c r="C2657" s="21">
        <v>2019</v>
      </c>
      <c r="D2657" s="21" t="s">
        <v>5</v>
      </c>
      <c r="E2657" s="82" t="s">
        <v>3988</v>
      </c>
      <c r="F2657" s="21" t="s">
        <v>2</v>
      </c>
      <c r="G2657" s="82" t="s">
        <v>4444</v>
      </c>
      <c r="H2657" s="82" t="s">
        <v>1</v>
      </c>
      <c r="I2657" s="21">
        <v>0.5</v>
      </c>
      <c r="J2657" s="21" t="s">
        <v>1261</v>
      </c>
      <c r="K2657" s="82" t="s">
        <v>4441</v>
      </c>
      <c r="L2657" s="82" t="s">
        <v>906</v>
      </c>
      <c r="M2657" s="21">
        <v>0.25</v>
      </c>
      <c r="T2657" s="24" t="str">
        <f t="shared" si="41"/>
        <v>UK2019CSR2</v>
      </c>
    </row>
    <row r="2658" spans="1:16382">
      <c r="A2658" s="21" t="s">
        <v>58</v>
      </c>
      <c r="B2658" s="21" t="s">
        <v>1105</v>
      </c>
      <c r="C2658" s="21">
        <v>2019</v>
      </c>
      <c r="D2658" s="21" t="s">
        <v>5</v>
      </c>
      <c r="E2658" s="82" t="s">
        <v>3988</v>
      </c>
      <c r="F2658" s="21" t="s">
        <v>2</v>
      </c>
      <c r="G2658" s="82" t="s">
        <v>4444</v>
      </c>
      <c r="H2658" s="82" t="s">
        <v>1</v>
      </c>
      <c r="I2658" s="21">
        <v>0.5</v>
      </c>
      <c r="J2658" s="21" t="s">
        <v>1262</v>
      </c>
      <c r="K2658" s="82" t="s">
        <v>4442</v>
      </c>
      <c r="L2658" s="82" t="s">
        <v>1</v>
      </c>
      <c r="M2658" s="21">
        <v>0.5</v>
      </c>
      <c r="T2658" s="24" t="str">
        <f t="shared" si="41"/>
        <v>UK2019CSR2</v>
      </c>
    </row>
    <row r="2659" spans="1:16382">
      <c r="A2659" s="21" t="s">
        <v>58</v>
      </c>
      <c r="B2659" s="21" t="s">
        <v>1105</v>
      </c>
      <c r="C2659" s="21">
        <v>2019</v>
      </c>
      <c r="D2659" s="21" t="s">
        <v>5</v>
      </c>
      <c r="E2659" s="82" t="s">
        <v>3988</v>
      </c>
      <c r="F2659" s="21" t="s">
        <v>2</v>
      </c>
      <c r="G2659" s="82" t="s">
        <v>4444</v>
      </c>
      <c r="H2659" s="82" t="s">
        <v>1</v>
      </c>
      <c r="I2659" s="21">
        <v>0.5</v>
      </c>
      <c r="J2659" s="21" t="s">
        <v>1263</v>
      </c>
      <c r="K2659" s="82" t="s">
        <v>4443</v>
      </c>
      <c r="L2659" s="82" t="s">
        <v>1</v>
      </c>
      <c r="M2659" s="21">
        <v>0.5</v>
      </c>
      <c r="T2659" s="24" t="str">
        <f t="shared" si="41"/>
        <v>UK2019CSR2</v>
      </c>
    </row>
    <row r="2660" spans="1:16382">
      <c r="A2660" s="88" t="s">
        <v>58</v>
      </c>
      <c r="B2660" s="88" t="s">
        <v>1105</v>
      </c>
      <c r="C2660" s="88">
        <v>2020</v>
      </c>
      <c r="D2660" s="88" t="s">
        <v>4</v>
      </c>
      <c r="E2660" s="89" t="s">
        <v>4549</v>
      </c>
      <c r="F2660" s="88" t="s">
        <v>11</v>
      </c>
      <c r="G2660" s="89"/>
      <c r="H2660" s="89"/>
      <c r="I2660" s="88"/>
      <c r="J2660" s="88"/>
      <c r="K2660" s="89"/>
      <c r="L2660" s="89"/>
      <c r="M2660" s="88"/>
      <c r="T2660" s="24" t="str">
        <f t="shared" si="41"/>
        <v>UK2020CSR1</v>
      </c>
    </row>
    <row r="2661" spans="1:16382">
      <c r="A2661" s="88" t="s">
        <v>58</v>
      </c>
      <c r="B2661" s="88" t="s">
        <v>1105</v>
      </c>
      <c r="C2661" s="88">
        <v>2020</v>
      </c>
      <c r="D2661" s="88" t="s">
        <v>5</v>
      </c>
      <c r="E2661" s="89" t="s">
        <v>4550</v>
      </c>
      <c r="F2661" s="88" t="s">
        <v>2</v>
      </c>
      <c r="G2661" s="89"/>
      <c r="H2661" s="89"/>
      <c r="I2661" s="88"/>
      <c r="J2661" s="88"/>
      <c r="K2661" s="89"/>
      <c r="L2661" s="89"/>
      <c r="M2661" s="88"/>
      <c r="T2661" s="24" t="str">
        <f t="shared" si="41"/>
        <v>UK2020CSR2</v>
      </c>
    </row>
    <row r="2662" spans="1:16382">
      <c r="A2662" s="88" t="s">
        <v>58</v>
      </c>
      <c r="B2662" s="88" t="s">
        <v>1105</v>
      </c>
      <c r="C2662" s="88">
        <v>2020</v>
      </c>
      <c r="D2662" s="88" t="s">
        <v>6</v>
      </c>
      <c r="E2662" s="89" t="s">
        <v>4551</v>
      </c>
      <c r="F2662" s="88" t="s">
        <v>2</v>
      </c>
      <c r="G2662" s="89"/>
      <c r="H2662" s="89"/>
      <c r="I2662" s="88"/>
      <c r="J2662" s="88"/>
      <c r="K2662" s="89"/>
      <c r="L2662" s="89"/>
      <c r="M2662" s="88"/>
      <c r="T2662" s="24" t="str">
        <f t="shared" si="41"/>
        <v>UK2020CSR3</v>
      </c>
    </row>
    <row r="2663" spans="1:16382">
      <c r="T2663" s="24" t="str">
        <f t="shared" si="41"/>
        <v/>
      </c>
    </row>
    <row r="2669" spans="1:16382" s="6" customFormat="1">
      <c r="A2669" s="96"/>
      <c r="B2669" s="9"/>
      <c r="C2669" s="10"/>
      <c r="D2669" s="9"/>
      <c r="E2669" s="9"/>
      <c r="F2669" s="10"/>
      <c r="G2669" s="9"/>
      <c r="H2669" s="9"/>
      <c r="I2669" s="9"/>
      <c r="J2669" s="9"/>
      <c r="K2669" s="9"/>
      <c r="N2669" s="9"/>
      <c r="O2669" s="9"/>
      <c r="P2669" s="9"/>
      <c r="Q2669" s="10"/>
      <c r="R2669" s="9"/>
      <c r="S2669" s="9"/>
      <c r="T2669" s="9"/>
      <c r="U2669" s="9"/>
      <c r="V2669" s="9"/>
      <c r="W2669" s="9"/>
      <c r="X2669" s="9"/>
      <c r="Y2669" s="9"/>
      <c r="Z2669" s="9"/>
      <c r="AA2669" s="9"/>
      <c r="AB2669" s="9"/>
      <c r="AC2669" s="9"/>
      <c r="AD2669" s="9"/>
      <c r="AE2669" s="9"/>
      <c r="AF2669" s="9"/>
      <c r="AG2669" s="9"/>
      <c r="AH2669" s="9"/>
      <c r="AI2669" s="9"/>
      <c r="AJ2669" s="9"/>
      <c r="AK2669" s="9"/>
      <c r="AL2669" s="9"/>
      <c r="AM2669" s="9"/>
      <c r="AN2669" s="9"/>
      <c r="AO2669" s="9"/>
      <c r="AP2669" s="9"/>
      <c r="AQ2669" s="9"/>
      <c r="AR2669" s="9"/>
      <c r="AS2669" s="9"/>
      <c r="AT2669" s="9"/>
      <c r="AU2669" s="9"/>
      <c r="AV2669" s="9"/>
      <c r="AW2669" s="9"/>
      <c r="AX2669" s="9"/>
      <c r="AY2669" s="9"/>
      <c r="AZ2669" s="9"/>
      <c r="BA2669" s="9"/>
      <c r="BB2669" s="9"/>
      <c r="BC2669" s="9"/>
      <c r="BD2669" s="9"/>
      <c r="BE2669" s="9"/>
      <c r="BF2669" s="9"/>
      <c r="BG2669" s="9"/>
      <c r="BH2669" s="9"/>
      <c r="BI2669" s="9"/>
      <c r="BJ2669" s="9"/>
      <c r="BK2669" s="9"/>
      <c r="BL2669" s="9"/>
      <c r="BM2669" s="9"/>
      <c r="BN2669" s="9"/>
      <c r="BO2669" s="9"/>
      <c r="BP2669" s="9"/>
      <c r="BQ2669" s="9"/>
      <c r="BR2669" s="9"/>
      <c r="BS2669" s="9"/>
      <c r="BT2669" s="9"/>
      <c r="BU2669" s="9"/>
      <c r="BV2669" s="9"/>
      <c r="BW2669" s="9"/>
      <c r="BX2669" s="9"/>
      <c r="BY2669" s="9"/>
      <c r="BZ2669" s="9"/>
      <c r="CA2669" s="9"/>
      <c r="CB2669" s="9"/>
      <c r="CC2669" s="9"/>
      <c r="CD2669" s="9"/>
      <c r="CE2669" s="9"/>
      <c r="CF2669" s="9"/>
      <c r="CG2669" s="9"/>
      <c r="CH2669" s="9"/>
      <c r="CI2669" s="9"/>
      <c r="CJ2669" s="9"/>
      <c r="CK2669" s="9"/>
      <c r="CL2669" s="9"/>
      <c r="CM2669" s="9"/>
      <c r="CN2669" s="9"/>
      <c r="CO2669" s="9"/>
      <c r="CP2669" s="9"/>
      <c r="CQ2669" s="9"/>
      <c r="CR2669" s="9"/>
      <c r="CS2669" s="9"/>
      <c r="CT2669" s="9"/>
      <c r="CU2669" s="9"/>
      <c r="CV2669" s="9"/>
      <c r="CW2669" s="9"/>
      <c r="CX2669" s="9"/>
      <c r="CY2669" s="9"/>
      <c r="CZ2669" s="9"/>
      <c r="DA2669" s="9"/>
      <c r="DB2669" s="9"/>
      <c r="DC2669" s="9"/>
      <c r="DD2669" s="9"/>
      <c r="DE2669" s="9"/>
      <c r="DF2669" s="9"/>
      <c r="DG2669" s="9"/>
      <c r="DH2669" s="9"/>
      <c r="DI2669" s="9"/>
      <c r="DJ2669" s="9"/>
      <c r="DK2669" s="9"/>
      <c r="DL2669" s="9"/>
      <c r="DM2669" s="9"/>
      <c r="DN2669" s="9"/>
      <c r="DO2669" s="9"/>
      <c r="DP2669" s="9"/>
      <c r="DQ2669" s="9"/>
      <c r="DR2669" s="9"/>
      <c r="DS2669" s="9"/>
      <c r="DT2669" s="9"/>
      <c r="DU2669" s="9"/>
      <c r="DV2669" s="9"/>
      <c r="DW2669" s="9"/>
      <c r="DX2669" s="9"/>
      <c r="DY2669" s="9"/>
      <c r="DZ2669" s="9"/>
      <c r="EA2669" s="9"/>
      <c r="EB2669" s="9"/>
      <c r="EC2669" s="9"/>
      <c r="ED2669" s="9"/>
      <c r="EE2669" s="9"/>
      <c r="EF2669" s="9"/>
      <c r="EG2669" s="9"/>
      <c r="EH2669" s="9"/>
      <c r="EI2669" s="9"/>
      <c r="EJ2669" s="9"/>
      <c r="EK2669" s="9"/>
      <c r="EL2669" s="9"/>
      <c r="EM2669" s="9"/>
      <c r="EN2669" s="9"/>
      <c r="EO2669" s="9"/>
      <c r="EP2669" s="9"/>
      <c r="EQ2669" s="9"/>
      <c r="ER2669" s="9"/>
      <c r="ES2669" s="9"/>
      <c r="ET2669" s="9"/>
      <c r="EU2669" s="9"/>
      <c r="EV2669" s="9"/>
      <c r="EW2669" s="9"/>
      <c r="EX2669" s="9"/>
      <c r="EY2669" s="9"/>
      <c r="EZ2669" s="9"/>
      <c r="FA2669" s="9"/>
      <c r="FB2669" s="9"/>
      <c r="FC2669" s="9"/>
      <c r="FD2669" s="9"/>
      <c r="FE2669" s="9"/>
      <c r="FF2669" s="9"/>
      <c r="FG2669" s="9"/>
      <c r="FH2669" s="9"/>
      <c r="FI2669" s="9"/>
      <c r="FJ2669" s="9"/>
      <c r="FK2669" s="9"/>
      <c r="FL2669" s="9"/>
      <c r="FM2669" s="9"/>
      <c r="FN2669" s="9"/>
      <c r="FO2669" s="9"/>
      <c r="FP2669" s="9"/>
      <c r="FQ2669" s="9"/>
      <c r="FR2669" s="9"/>
      <c r="FS2669" s="9"/>
      <c r="FT2669" s="9"/>
      <c r="FU2669" s="9"/>
      <c r="FV2669" s="9"/>
      <c r="FW2669" s="9"/>
      <c r="FX2669" s="9"/>
      <c r="FY2669" s="9"/>
      <c r="FZ2669" s="9"/>
      <c r="GA2669" s="9"/>
      <c r="GB2669" s="9"/>
      <c r="GC2669" s="9"/>
      <c r="GD2669" s="9"/>
      <c r="GE2669" s="9"/>
      <c r="GF2669" s="9"/>
      <c r="GG2669" s="9"/>
      <c r="GH2669" s="9"/>
      <c r="GI2669" s="9"/>
      <c r="GJ2669" s="9"/>
      <c r="GK2669" s="9"/>
      <c r="GL2669" s="9"/>
      <c r="GM2669" s="9"/>
      <c r="GN2669" s="9"/>
      <c r="GO2669" s="9"/>
      <c r="GP2669" s="9"/>
      <c r="GQ2669" s="9"/>
      <c r="GR2669" s="9"/>
      <c r="GS2669" s="9"/>
      <c r="GT2669" s="9"/>
      <c r="GU2669" s="9"/>
      <c r="GV2669" s="9"/>
      <c r="GW2669" s="9"/>
      <c r="GX2669" s="9"/>
      <c r="GY2669" s="9"/>
      <c r="GZ2669" s="9"/>
      <c r="HA2669" s="9"/>
      <c r="HB2669" s="9"/>
      <c r="HC2669" s="9"/>
      <c r="HD2669" s="9"/>
      <c r="HE2669" s="9"/>
      <c r="HF2669" s="9"/>
      <c r="HG2669" s="9"/>
      <c r="HH2669" s="9"/>
      <c r="HI2669" s="9"/>
      <c r="HJ2669" s="9"/>
      <c r="HK2669" s="9"/>
      <c r="HL2669" s="9"/>
      <c r="HM2669" s="9"/>
      <c r="HN2669" s="9"/>
      <c r="HO2669" s="9"/>
      <c r="HP2669" s="9"/>
      <c r="HQ2669" s="9"/>
      <c r="HR2669" s="9"/>
      <c r="HS2669" s="9"/>
      <c r="HT2669" s="9"/>
      <c r="HU2669" s="9"/>
      <c r="HV2669" s="9"/>
      <c r="HW2669" s="9"/>
      <c r="HX2669" s="9"/>
      <c r="HY2669" s="9"/>
      <c r="HZ2669" s="9"/>
      <c r="IA2669" s="9"/>
      <c r="IB2669" s="9"/>
      <c r="IC2669" s="9"/>
      <c r="ID2669" s="9"/>
      <c r="IE2669" s="9"/>
      <c r="IF2669" s="9"/>
      <c r="IG2669" s="9"/>
      <c r="IH2669" s="9"/>
      <c r="II2669" s="9"/>
      <c r="IJ2669" s="9"/>
      <c r="IK2669" s="9"/>
      <c r="IL2669" s="9"/>
      <c r="IM2669" s="9"/>
      <c r="IN2669" s="9"/>
      <c r="IO2669" s="9"/>
      <c r="IP2669" s="9"/>
      <c r="IQ2669" s="9"/>
      <c r="IR2669" s="9"/>
      <c r="IS2669" s="9"/>
      <c r="IT2669" s="9"/>
      <c r="IU2669" s="9"/>
      <c r="IV2669" s="9"/>
      <c r="IW2669" s="9"/>
      <c r="IX2669" s="9"/>
      <c r="IY2669" s="9"/>
      <c r="IZ2669" s="9"/>
      <c r="JA2669" s="9"/>
      <c r="JB2669" s="9"/>
      <c r="JC2669" s="9"/>
      <c r="JD2669" s="9"/>
      <c r="JE2669" s="9"/>
      <c r="JF2669" s="9"/>
      <c r="JG2669" s="9"/>
      <c r="JH2669" s="9"/>
      <c r="JI2669" s="9"/>
      <c r="JJ2669" s="9"/>
      <c r="JK2669" s="9"/>
      <c r="JL2669" s="9"/>
      <c r="JM2669" s="9"/>
      <c r="JN2669" s="9"/>
      <c r="JO2669" s="9"/>
      <c r="JP2669" s="9"/>
      <c r="JQ2669" s="9"/>
      <c r="JR2669" s="9"/>
      <c r="JS2669" s="9"/>
      <c r="JT2669" s="9"/>
      <c r="JU2669" s="9"/>
      <c r="JV2669" s="9"/>
      <c r="JW2669" s="9"/>
      <c r="JX2669" s="9"/>
      <c r="JY2669" s="9"/>
      <c r="JZ2669" s="9"/>
      <c r="KA2669" s="9"/>
      <c r="KB2669" s="9"/>
      <c r="KC2669" s="9"/>
      <c r="KD2669" s="9"/>
      <c r="KE2669" s="9"/>
      <c r="KF2669" s="9"/>
      <c r="KG2669" s="9"/>
      <c r="KH2669" s="9"/>
      <c r="KI2669" s="9"/>
      <c r="KJ2669" s="9"/>
      <c r="KK2669" s="9"/>
      <c r="KL2669" s="9"/>
      <c r="KM2669" s="9"/>
      <c r="KN2669" s="9"/>
      <c r="KO2669" s="9"/>
      <c r="KP2669" s="9"/>
      <c r="KQ2669" s="9"/>
      <c r="KR2669" s="9"/>
      <c r="KS2669" s="9"/>
      <c r="KT2669" s="9"/>
      <c r="KU2669" s="9"/>
      <c r="KV2669" s="9"/>
      <c r="KW2669" s="9"/>
      <c r="KX2669" s="9"/>
      <c r="KY2669" s="9"/>
      <c r="KZ2669" s="9"/>
      <c r="LA2669" s="9"/>
      <c r="LB2669" s="9"/>
      <c r="LC2669" s="9"/>
      <c r="LD2669" s="9"/>
      <c r="LE2669" s="9"/>
      <c r="LF2669" s="9"/>
      <c r="LG2669" s="9"/>
      <c r="LH2669" s="9"/>
      <c r="LI2669" s="9"/>
      <c r="LJ2669" s="9"/>
      <c r="LK2669" s="9"/>
      <c r="LL2669" s="9"/>
      <c r="LM2669" s="9"/>
      <c r="LN2669" s="9"/>
      <c r="LO2669" s="9"/>
      <c r="LP2669" s="9"/>
      <c r="LQ2669" s="9"/>
      <c r="LR2669" s="9"/>
      <c r="LS2669" s="9"/>
      <c r="LT2669" s="9"/>
      <c r="LU2669" s="9"/>
      <c r="LV2669" s="9"/>
      <c r="LW2669" s="9"/>
      <c r="LX2669" s="9"/>
      <c r="LY2669" s="9"/>
      <c r="LZ2669" s="9"/>
      <c r="MA2669" s="9"/>
      <c r="MB2669" s="9"/>
      <c r="MC2669" s="9"/>
      <c r="MD2669" s="9"/>
      <c r="ME2669" s="9"/>
      <c r="MF2669" s="9"/>
      <c r="MG2669" s="9"/>
      <c r="MH2669" s="9"/>
      <c r="MI2669" s="9"/>
      <c r="MJ2669" s="9"/>
      <c r="MK2669" s="9"/>
      <c r="ML2669" s="9"/>
      <c r="MM2669" s="9"/>
      <c r="MN2669" s="9"/>
      <c r="MO2669" s="9"/>
      <c r="MP2669" s="9"/>
      <c r="MQ2669" s="9"/>
      <c r="MR2669" s="9"/>
      <c r="MS2669" s="9"/>
      <c r="MT2669" s="9"/>
      <c r="MU2669" s="9"/>
      <c r="MV2669" s="9"/>
      <c r="MW2669" s="9"/>
      <c r="MX2669" s="9"/>
      <c r="MY2669" s="9"/>
      <c r="MZ2669" s="9"/>
      <c r="NA2669" s="9"/>
      <c r="NB2669" s="9"/>
      <c r="NC2669" s="9"/>
      <c r="ND2669" s="9"/>
      <c r="NE2669" s="9"/>
      <c r="NF2669" s="9"/>
      <c r="NG2669" s="9"/>
      <c r="NH2669" s="9"/>
      <c r="NI2669" s="9"/>
      <c r="NJ2669" s="9"/>
      <c r="NK2669" s="9"/>
      <c r="NL2669" s="9"/>
      <c r="NM2669" s="9"/>
      <c r="NN2669" s="9"/>
      <c r="NO2669" s="9"/>
      <c r="NP2669" s="9"/>
      <c r="NQ2669" s="9"/>
      <c r="NR2669" s="9"/>
      <c r="NS2669" s="9"/>
      <c r="NT2669" s="9"/>
      <c r="NU2669" s="9"/>
      <c r="NV2669" s="9"/>
      <c r="NW2669" s="9"/>
      <c r="NX2669" s="9"/>
      <c r="NY2669" s="9"/>
      <c r="NZ2669" s="9"/>
      <c r="OA2669" s="9"/>
      <c r="OB2669" s="9"/>
      <c r="OC2669" s="9"/>
      <c r="OD2669" s="9"/>
      <c r="OE2669" s="9"/>
      <c r="OF2669" s="9"/>
      <c r="OG2669" s="9"/>
      <c r="OH2669" s="9"/>
      <c r="OI2669" s="9"/>
      <c r="OJ2669" s="9"/>
      <c r="OK2669" s="9"/>
      <c r="OL2669" s="9"/>
      <c r="OM2669" s="9"/>
      <c r="ON2669" s="9"/>
      <c r="OO2669" s="9"/>
      <c r="OP2669" s="9"/>
      <c r="OQ2669" s="9"/>
      <c r="OR2669" s="9"/>
      <c r="OS2669" s="9"/>
      <c r="OT2669" s="9"/>
      <c r="OU2669" s="9"/>
      <c r="OV2669" s="9"/>
      <c r="OW2669" s="9"/>
      <c r="OX2669" s="9"/>
      <c r="OY2669" s="9"/>
      <c r="OZ2669" s="9"/>
      <c r="PA2669" s="9"/>
      <c r="PB2669" s="9"/>
      <c r="PC2669" s="9"/>
      <c r="PD2669" s="9"/>
      <c r="PE2669" s="9"/>
      <c r="PF2669" s="9"/>
      <c r="PG2669" s="9"/>
      <c r="PH2669" s="9"/>
      <c r="PI2669" s="9"/>
      <c r="PJ2669" s="9"/>
      <c r="PK2669" s="9"/>
      <c r="PL2669" s="9"/>
      <c r="PM2669" s="9"/>
      <c r="PN2669" s="9"/>
      <c r="PO2669" s="9"/>
      <c r="PP2669" s="9"/>
      <c r="PQ2669" s="9"/>
      <c r="PR2669" s="9"/>
      <c r="PS2669" s="9"/>
      <c r="PT2669" s="9"/>
      <c r="PU2669" s="9"/>
      <c r="PV2669" s="9"/>
      <c r="PW2669" s="9"/>
      <c r="PX2669" s="9"/>
      <c r="PY2669" s="9"/>
      <c r="PZ2669" s="9"/>
      <c r="QA2669" s="9"/>
      <c r="QB2669" s="9"/>
      <c r="QC2669" s="9"/>
      <c r="QD2669" s="9"/>
      <c r="QE2669" s="9"/>
      <c r="QF2669" s="9"/>
      <c r="QG2669" s="9"/>
      <c r="QH2669" s="9"/>
      <c r="QI2669" s="9"/>
      <c r="QJ2669" s="9"/>
      <c r="QK2669" s="9"/>
      <c r="QL2669" s="9"/>
      <c r="QM2669" s="9"/>
      <c r="QN2669" s="9"/>
      <c r="QO2669" s="9"/>
      <c r="QP2669" s="9"/>
      <c r="QQ2669" s="9"/>
      <c r="QR2669" s="9"/>
      <c r="QS2669" s="9"/>
      <c r="QT2669" s="9"/>
      <c r="QU2669" s="9"/>
      <c r="QV2669" s="9"/>
      <c r="QW2669" s="9"/>
      <c r="QX2669" s="9"/>
      <c r="QY2669" s="9"/>
      <c r="QZ2669" s="9"/>
      <c r="RA2669" s="9"/>
      <c r="RB2669" s="9"/>
      <c r="RC2669" s="9"/>
      <c r="RD2669" s="9"/>
      <c r="RE2669" s="9"/>
      <c r="RF2669" s="9"/>
      <c r="RG2669" s="9"/>
      <c r="RH2669" s="9"/>
      <c r="RI2669" s="9"/>
      <c r="RJ2669" s="9"/>
      <c r="RK2669" s="9"/>
      <c r="RL2669" s="9"/>
      <c r="RM2669" s="9"/>
      <c r="RN2669" s="9"/>
      <c r="RO2669" s="9"/>
      <c r="RP2669" s="9"/>
      <c r="RQ2669" s="9"/>
      <c r="RR2669" s="9"/>
      <c r="RS2669" s="9"/>
      <c r="RT2669" s="9"/>
      <c r="RU2669" s="9"/>
      <c r="RV2669" s="9"/>
      <c r="RW2669" s="9"/>
      <c r="RX2669" s="9"/>
      <c r="RY2669" s="9"/>
      <c r="RZ2669" s="9"/>
      <c r="SA2669" s="9"/>
      <c r="SB2669" s="9"/>
      <c r="SC2669" s="9"/>
      <c r="SD2669" s="9"/>
      <c r="SE2669" s="9"/>
      <c r="SF2669" s="9"/>
      <c r="SG2669" s="9"/>
      <c r="SH2669" s="9"/>
      <c r="SI2669" s="9"/>
      <c r="SJ2669" s="9"/>
      <c r="SK2669" s="9"/>
      <c r="SL2669" s="9"/>
      <c r="SM2669" s="9"/>
      <c r="SN2669" s="9"/>
      <c r="SO2669" s="9"/>
      <c r="SP2669" s="9"/>
      <c r="SQ2669" s="9"/>
      <c r="SR2669" s="9"/>
      <c r="SS2669" s="9"/>
      <c r="ST2669" s="9"/>
      <c r="SU2669" s="9"/>
      <c r="SV2669" s="9"/>
      <c r="SW2669" s="9"/>
      <c r="SX2669" s="9"/>
      <c r="SY2669" s="9"/>
      <c r="SZ2669" s="9"/>
      <c r="TA2669" s="9"/>
      <c r="TB2669" s="9"/>
      <c r="TC2669" s="9"/>
      <c r="TD2669" s="9"/>
      <c r="TE2669" s="9"/>
      <c r="TF2669" s="9"/>
      <c r="TG2669" s="9"/>
      <c r="TH2669" s="9"/>
      <c r="TI2669" s="9"/>
      <c r="TJ2669" s="9"/>
      <c r="TK2669" s="9"/>
      <c r="TL2669" s="9"/>
      <c r="TM2669" s="9"/>
      <c r="TN2669" s="9"/>
      <c r="TO2669" s="9"/>
      <c r="TP2669" s="9"/>
      <c r="TQ2669" s="9"/>
      <c r="TR2669" s="9"/>
      <c r="TS2669" s="9"/>
      <c r="TT2669" s="9"/>
      <c r="TU2669" s="9"/>
      <c r="TV2669" s="9"/>
      <c r="TW2669" s="9"/>
      <c r="TX2669" s="9"/>
      <c r="TY2669" s="9"/>
      <c r="TZ2669" s="9"/>
      <c r="UA2669" s="9"/>
      <c r="UB2669" s="9"/>
      <c r="UC2669" s="9"/>
      <c r="UD2669" s="9"/>
      <c r="UE2669" s="9"/>
      <c r="UF2669" s="9"/>
      <c r="UG2669" s="9"/>
      <c r="UH2669" s="9"/>
      <c r="UI2669" s="9"/>
      <c r="UJ2669" s="9"/>
      <c r="UK2669" s="9"/>
      <c r="UL2669" s="9"/>
      <c r="UM2669" s="9"/>
      <c r="UN2669" s="9"/>
      <c r="UO2669" s="9"/>
      <c r="UP2669" s="9"/>
      <c r="UQ2669" s="9"/>
      <c r="UR2669" s="9"/>
      <c r="US2669" s="9"/>
      <c r="UT2669" s="9"/>
      <c r="UU2669" s="9"/>
      <c r="UV2669" s="9"/>
      <c r="UW2669" s="9"/>
      <c r="UX2669" s="9"/>
      <c r="UY2669" s="9"/>
      <c r="UZ2669" s="9"/>
      <c r="VA2669" s="9"/>
      <c r="VB2669" s="9"/>
      <c r="VC2669" s="9"/>
      <c r="VD2669" s="9"/>
      <c r="VE2669" s="9"/>
      <c r="VF2669" s="9"/>
      <c r="VG2669" s="9"/>
      <c r="VH2669" s="9"/>
      <c r="VI2669" s="9"/>
      <c r="VJ2669" s="9"/>
      <c r="VK2669" s="9"/>
      <c r="VL2669" s="9"/>
      <c r="VM2669" s="9"/>
      <c r="VN2669" s="9"/>
      <c r="VO2669" s="9"/>
      <c r="VP2669" s="9"/>
      <c r="VQ2669" s="9"/>
      <c r="VR2669" s="9"/>
      <c r="VS2669" s="9"/>
      <c r="VT2669" s="9"/>
      <c r="VU2669" s="9"/>
      <c r="VV2669" s="9"/>
      <c r="VW2669" s="9"/>
      <c r="VX2669" s="9"/>
      <c r="VY2669" s="9"/>
      <c r="VZ2669" s="9"/>
      <c r="WA2669" s="9"/>
      <c r="WB2669" s="9"/>
      <c r="WC2669" s="9"/>
      <c r="WD2669" s="9"/>
      <c r="WE2669" s="9"/>
      <c r="WF2669" s="9"/>
      <c r="WG2669" s="9"/>
      <c r="WH2669" s="9"/>
      <c r="WI2669" s="9"/>
      <c r="WJ2669" s="9"/>
      <c r="WK2669" s="9"/>
      <c r="WL2669" s="9"/>
      <c r="WM2669" s="9"/>
      <c r="WN2669" s="9"/>
      <c r="WO2669" s="9"/>
      <c r="WP2669" s="9"/>
      <c r="WQ2669" s="9"/>
      <c r="WR2669" s="9"/>
      <c r="WS2669" s="9"/>
      <c r="WT2669" s="9"/>
      <c r="WU2669" s="9"/>
      <c r="WV2669" s="9"/>
      <c r="WW2669" s="9"/>
      <c r="WX2669" s="9"/>
      <c r="WY2669" s="9"/>
      <c r="WZ2669" s="9"/>
      <c r="XA2669" s="9"/>
      <c r="XB2669" s="9"/>
      <c r="XC2669" s="9"/>
      <c r="XD2669" s="9"/>
      <c r="XE2669" s="9"/>
      <c r="XF2669" s="9"/>
      <c r="XG2669" s="9"/>
      <c r="XH2669" s="9"/>
      <c r="XI2669" s="9"/>
      <c r="XJ2669" s="9"/>
      <c r="XK2669" s="9"/>
      <c r="XL2669" s="9"/>
      <c r="XM2669" s="9"/>
      <c r="XN2669" s="9"/>
      <c r="XO2669" s="9"/>
      <c r="XP2669" s="9"/>
      <c r="XQ2669" s="9"/>
      <c r="XR2669" s="9"/>
      <c r="XS2669" s="9"/>
      <c r="XT2669" s="9"/>
      <c r="XU2669" s="9"/>
      <c r="XV2669" s="9"/>
      <c r="XW2669" s="9"/>
      <c r="XX2669" s="9"/>
      <c r="XY2669" s="9"/>
      <c r="XZ2669" s="9"/>
      <c r="YA2669" s="9"/>
      <c r="YB2669" s="9"/>
      <c r="YC2669" s="9"/>
      <c r="YD2669" s="9"/>
      <c r="YE2669" s="9"/>
      <c r="YF2669" s="9"/>
      <c r="YG2669" s="9"/>
      <c r="YH2669" s="9"/>
      <c r="YI2669" s="9"/>
      <c r="YJ2669" s="9"/>
      <c r="YK2669" s="9"/>
      <c r="YL2669" s="9"/>
      <c r="YM2669" s="9"/>
      <c r="YN2669" s="9"/>
      <c r="YO2669" s="9"/>
      <c r="YP2669" s="9"/>
      <c r="YQ2669" s="9"/>
      <c r="YR2669" s="9"/>
      <c r="YS2669" s="9"/>
      <c r="YT2669" s="9"/>
      <c r="YU2669" s="9"/>
      <c r="YV2669" s="9"/>
      <c r="YW2669" s="9"/>
      <c r="YX2669" s="9"/>
      <c r="YY2669" s="9"/>
      <c r="YZ2669" s="9"/>
      <c r="ZA2669" s="9"/>
      <c r="ZB2669" s="9"/>
      <c r="ZC2669" s="9"/>
      <c r="ZD2669" s="9"/>
      <c r="ZE2669" s="9"/>
      <c r="ZF2669" s="9"/>
      <c r="ZG2669" s="9"/>
      <c r="ZH2669" s="9"/>
      <c r="ZI2669" s="9"/>
      <c r="ZJ2669" s="9"/>
      <c r="ZK2669" s="9"/>
      <c r="ZL2669" s="9"/>
      <c r="ZM2669" s="9"/>
      <c r="ZN2669" s="9"/>
      <c r="ZO2669" s="9"/>
      <c r="ZP2669" s="9"/>
      <c r="ZQ2669" s="9"/>
      <c r="ZR2669" s="9"/>
      <c r="ZS2669" s="9"/>
      <c r="ZT2669" s="9"/>
      <c r="ZU2669" s="9"/>
      <c r="ZV2669" s="9"/>
      <c r="ZW2669" s="9"/>
      <c r="ZX2669" s="9"/>
      <c r="ZY2669" s="9"/>
      <c r="ZZ2669" s="9"/>
      <c r="AAA2669" s="9"/>
      <c r="AAB2669" s="9"/>
      <c r="AAC2669" s="9"/>
      <c r="AAD2669" s="9"/>
      <c r="AAE2669" s="9"/>
      <c r="AAF2669" s="9"/>
      <c r="AAG2669" s="9"/>
      <c r="AAH2669" s="9"/>
      <c r="AAI2669" s="9"/>
      <c r="AAJ2669" s="9"/>
      <c r="AAK2669" s="9"/>
      <c r="AAL2669" s="9"/>
      <c r="AAM2669" s="9"/>
      <c r="AAN2669" s="9"/>
      <c r="AAO2669" s="9"/>
      <c r="AAP2669" s="9"/>
      <c r="AAQ2669" s="9"/>
      <c r="AAR2669" s="9"/>
      <c r="AAS2669" s="9"/>
      <c r="AAT2669" s="9"/>
      <c r="AAU2669" s="9"/>
      <c r="AAV2669" s="9"/>
      <c r="AAW2669" s="9"/>
      <c r="AAX2669" s="9"/>
      <c r="AAY2669" s="9"/>
      <c r="AAZ2669" s="9"/>
      <c r="ABA2669" s="9"/>
      <c r="ABB2669" s="9"/>
      <c r="ABC2669" s="9"/>
      <c r="ABD2669" s="9"/>
      <c r="ABE2669" s="9"/>
      <c r="ABF2669" s="9"/>
      <c r="ABG2669" s="9"/>
      <c r="ABH2669" s="9"/>
      <c r="ABI2669" s="9"/>
      <c r="ABJ2669" s="9"/>
      <c r="ABK2669" s="9"/>
      <c r="ABL2669" s="9"/>
      <c r="ABM2669" s="9"/>
      <c r="ABN2669" s="9"/>
      <c r="ABO2669" s="9"/>
      <c r="ABP2669" s="9"/>
      <c r="ABQ2669" s="9"/>
      <c r="ABR2669" s="9"/>
      <c r="ABS2669" s="9"/>
      <c r="ABT2669" s="9"/>
      <c r="ABU2669" s="9"/>
      <c r="ABV2669" s="9"/>
      <c r="ABW2669" s="9"/>
      <c r="ABX2669" s="9"/>
      <c r="ABY2669" s="9"/>
      <c r="ABZ2669" s="9"/>
      <c r="ACA2669" s="9"/>
      <c r="ACB2669" s="9"/>
      <c r="ACC2669" s="9"/>
      <c r="ACD2669" s="9"/>
      <c r="ACE2669" s="9"/>
      <c r="ACF2669" s="9"/>
      <c r="ACG2669" s="9"/>
      <c r="ACH2669" s="9"/>
      <c r="ACI2669" s="9"/>
      <c r="ACJ2669" s="9"/>
      <c r="ACK2669" s="9"/>
      <c r="ACL2669" s="9"/>
      <c r="ACM2669" s="9"/>
      <c r="ACN2669" s="9"/>
      <c r="ACO2669" s="9"/>
      <c r="ACP2669" s="9"/>
      <c r="ACQ2669" s="9"/>
      <c r="ACR2669" s="9"/>
      <c r="ACS2669" s="9"/>
      <c r="ACT2669" s="9"/>
      <c r="ACU2669" s="9"/>
      <c r="ACV2669" s="9"/>
      <c r="ACW2669" s="9"/>
      <c r="ACX2669" s="9"/>
      <c r="ACY2669" s="9"/>
      <c r="ACZ2669" s="9"/>
      <c r="ADA2669" s="9"/>
      <c r="ADB2669" s="9"/>
      <c r="ADC2669" s="9"/>
      <c r="ADD2669" s="9"/>
      <c r="ADE2669" s="9"/>
      <c r="ADF2669" s="9"/>
      <c r="ADG2669" s="9"/>
      <c r="ADH2669" s="9"/>
      <c r="ADI2669" s="9"/>
      <c r="ADJ2669" s="9"/>
      <c r="ADK2669" s="9"/>
      <c r="ADL2669" s="9"/>
      <c r="ADM2669" s="9"/>
      <c r="ADN2669" s="9"/>
      <c r="ADO2669" s="9"/>
      <c r="ADP2669" s="9"/>
      <c r="ADQ2669" s="9"/>
      <c r="ADR2669" s="9"/>
      <c r="ADS2669" s="9"/>
      <c r="ADT2669" s="9"/>
      <c r="ADU2669" s="9"/>
      <c r="ADV2669" s="9"/>
      <c r="ADW2669" s="9"/>
      <c r="ADX2669" s="9"/>
      <c r="ADY2669" s="9"/>
      <c r="ADZ2669" s="9"/>
      <c r="AEA2669" s="9"/>
      <c r="AEB2669" s="9"/>
      <c r="AEC2669" s="9"/>
      <c r="AED2669" s="9"/>
      <c r="AEE2669" s="9"/>
      <c r="AEF2669" s="9"/>
      <c r="AEG2669" s="9"/>
      <c r="AEH2669" s="9"/>
      <c r="AEI2669" s="9"/>
      <c r="AEJ2669" s="9"/>
      <c r="AEK2669" s="9"/>
      <c r="AEL2669" s="9"/>
      <c r="AEM2669" s="9"/>
      <c r="AEN2669" s="9"/>
      <c r="AEO2669" s="9"/>
      <c r="AEP2669" s="9"/>
      <c r="AEQ2669" s="9"/>
      <c r="AER2669" s="9"/>
      <c r="AES2669" s="9"/>
      <c r="AET2669" s="9"/>
      <c r="AEU2669" s="9"/>
      <c r="AEV2669" s="9"/>
      <c r="AEW2669" s="9"/>
      <c r="AEX2669" s="9"/>
      <c r="AEY2669" s="9"/>
      <c r="AEZ2669" s="9"/>
      <c r="AFA2669" s="9"/>
      <c r="AFB2669" s="9"/>
      <c r="AFC2669" s="9"/>
      <c r="AFD2669" s="9"/>
      <c r="AFE2669" s="9"/>
      <c r="AFF2669" s="9"/>
      <c r="AFG2669" s="9"/>
      <c r="AFH2669" s="9"/>
      <c r="AFI2669" s="9"/>
      <c r="AFJ2669" s="9"/>
      <c r="AFK2669" s="9"/>
      <c r="AFL2669" s="9"/>
      <c r="AFM2669" s="9"/>
      <c r="AFN2669" s="9"/>
      <c r="AFO2669" s="9"/>
      <c r="AFP2669" s="9"/>
      <c r="AFQ2669" s="9"/>
      <c r="AFR2669" s="9"/>
      <c r="AFS2669" s="9"/>
      <c r="AFT2669" s="9"/>
      <c r="AFU2669" s="9"/>
      <c r="AFV2669" s="9"/>
      <c r="AFW2669" s="9"/>
      <c r="AFX2669" s="9"/>
      <c r="AFY2669" s="9"/>
      <c r="AFZ2669" s="9"/>
      <c r="AGA2669" s="9"/>
      <c r="AGB2669" s="9"/>
      <c r="AGC2669" s="9"/>
      <c r="AGD2669" s="9"/>
      <c r="AGE2669" s="9"/>
      <c r="AGF2669" s="9"/>
      <c r="AGG2669" s="9"/>
      <c r="AGH2669" s="9"/>
      <c r="AGI2669" s="9"/>
      <c r="AGJ2669" s="9"/>
      <c r="AGK2669" s="9"/>
      <c r="AGL2669" s="9"/>
      <c r="AGM2669" s="9"/>
      <c r="AGN2669" s="9"/>
      <c r="AGO2669" s="9"/>
      <c r="AGP2669" s="9"/>
      <c r="AGQ2669" s="9"/>
      <c r="AGR2669" s="9"/>
      <c r="AGS2669" s="9"/>
      <c r="AGT2669" s="9"/>
      <c r="AGU2669" s="9"/>
      <c r="AGV2669" s="9"/>
      <c r="AGW2669" s="9"/>
      <c r="AGX2669" s="9"/>
      <c r="AGY2669" s="9"/>
      <c r="AGZ2669" s="9"/>
      <c r="AHA2669" s="9"/>
      <c r="AHB2669" s="9"/>
      <c r="AHC2669" s="9"/>
      <c r="AHD2669" s="9"/>
      <c r="AHE2669" s="9"/>
      <c r="AHF2669" s="9"/>
      <c r="AHG2669" s="9"/>
      <c r="AHH2669" s="9"/>
      <c r="AHI2669" s="9"/>
      <c r="AHJ2669" s="9"/>
      <c r="AHK2669" s="9"/>
      <c r="AHL2669" s="9"/>
      <c r="AHM2669" s="9"/>
      <c r="AHN2669" s="9"/>
      <c r="AHO2669" s="9"/>
      <c r="AHP2669" s="9"/>
      <c r="AHQ2669" s="9"/>
      <c r="AHR2669" s="9"/>
      <c r="AHS2669" s="9"/>
      <c r="AHT2669" s="9"/>
      <c r="AHU2669" s="9"/>
      <c r="AHV2669" s="9"/>
      <c r="AHW2669" s="9"/>
      <c r="AHX2669" s="9"/>
      <c r="AHY2669" s="9"/>
      <c r="AHZ2669" s="9"/>
      <c r="AIA2669" s="9"/>
      <c r="AIB2669" s="9"/>
      <c r="AIC2669" s="9"/>
      <c r="AID2669" s="9"/>
      <c r="AIE2669" s="9"/>
      <c r="AIF2669" s="9"/>
      <c r="AIG2669" s="9"/>
      <c r="AIH2669" s="9"/>
      <c r="AII2669" s="9"/>
      <c r="AIJ2669" s="9"/>
      <c r="AIK2669" s="9"/>
      <c r="AIL2669" s="9"/>
      <c r="AIM2669" s="9"/>
      <c r="AIN2669" s="9"/>
      <c r="AIO2669" s="9"/>
      <c r="AIP2669" s="9"/>
      <c r="AIQ2669" s="9"/>
      <c r="AIR2669" s="9"/>
      <c r="AIS2669" s="9"/>
      <c r="AIT2669" s="9"/>
      <c r="AIU2669" s="9"/>
      <c r="AIV2669" s="9"/>
      <c r="AIW2669" s="9"/>
      <c r="AIX2669" s="9"/>
      <c r="AIY2669" s="9"/>
      <c r="AIZ2669" s="9"/>
      <c r="AJA2669" s="9"/>
      <c r="AJB2669" s="9"/>
      <c r="AJC2669" s="9"/>
      <c r="AJD2669" s="9"/>
      <c r="AJE2669" s="9"/>
      <c r="AJF2669" s="9"/>
      <c r="AJG2669" s="9"/>
      <c r="AJH2669" s="9"/>
      <c r="AJI2669" s="9"/>
      <c r="AJJ2669" s="9"/>
      <c r="AJK2669" s="9"/>
      <c r="AJL2669" s="9"/>
      <c r="AJM2669" s="9"/>
      <c r="AJN2669" s="9"/>
      <c r="AJO2669" s="9"/>
      <c r="AJP2669" s="9"/>
      <c r="AJQ2669" s="9"/>
      <c r="AJR2669" s="9"/>
      <c r="AJS2669" s="9"/>
      <c r="AJT2669" s="9"/>
      <c r="AJU2669" s="9"/>
      <c r="AJV2669" s="9"/>
      <c r="AJW2669" s="9"/>
      <c r="AJX2669" s="9"/>
      <c r="AJY2669" s="9"/>
      <c r="AJZ2669" s="9"/>
      <c r="AKA2669" s="9"/>
      <c r="AKB2669" s="9"/>
      <c r="AKC2669" s="9"/>
      <c r="AKD2669" s="9"/>
      <c r="AKE2669" s="9"/>
      <c r="AKF2669" s="9"/>
      <c r="AKG2669" s="9"/>
      <c r="AKH2669" s="9"/>
      <c r="AKI2669" s="9"/>
      <c r="AKJ2669" s="9"/>
      <c r="AKK2669" s="9"/>
      <c r="AKL2669" s="9"/>
      <c r="AKM2669" s="9"/>
      <c r="AKN2669" s="9"/>
      <c r="AKO2669" s="9"/>
      <c r="AKP2669" s="9"/>
      <c r="AKQ2669" s="9"/>
      <c r="AKR2669" s="9"/>
      <c r="AKS2669" s="9"/>
      <c r="AKT2669" s="9"/>
      <c r="AKU2669" s="9"/>
      <c r="AKV2669" s="9"/>
      <c r="AKW2669" s="9"/>
      <c r="AKX2669" s="9"/>
      <c r="AKY2669" s="9"/>
      <c r="AKZ2669" s="9"/>
      <c r="ALA2669" s="9"/>
      <c r="ALB2669" s="9"/>
      <c r="ALC2669" s="9"/>
      <c r="ALD2669" s="9"/>
      <c r="ALE2669" s="9"/>
      <c r="ALF2669" s="9"/>
      <c r="ALG2669" s="9"/>
      <c r="ALH2669" s="9"/>
      <c r="ALI2669" s="9"/>
      <c r="ALJ2669" s="9"/>
      <c r="ALK2669" s="9"/>
      <c r="ALL2669" s="9"/>
      <c r="ALM2669" s="9"/>
      <c r="ALN2669" s="9"/>
      <c r="ALO2669" s="9"/>
      <c r="ALP2669" s="9"/>
      <c r="ALQ2669" s="9"/>
      <c r="ALR2669" s="9"/>
      <c r="ALS2669" s="9"/>
      <c r="ALT2669" s="9"/>
      <c r="ALU2669" s="9"/>
      <c r="ALV2669" s="9"/>
      <c r="ALW2669" s="9"/>
      <c r="ALX2669" s="9"/>
      <c r="ALY2669" s="9"/>
      <c r="ALZ2669" s="9"/>
      <c r="AMA2669" s="9"/>
      <c r="AMB2669" s="9"/>
      <c r="AMC2669" s="9"/>
      <c r="AMD2669" s="9"/>
      <c r="AME2669" s="9"/>
      <c r="AMF2669" s="9"/>
      <c r="AMG2669" s="9"/>
      <c r="AMH2669" s="9"/>
      <c r="AMI2669" s="9"/>
      <c r="AMJ2669" s="9"/>
      <c r="AMK2669" s="9"/>
      <c r="AML2669" s="9"/>
      <c r="AMM2669" s="9"/>
      <c r="AMN2669" s="9"/>
      <c r="AMO2669" s="9"/>
      <c r="AMP2669" s="9"/>
      <c r="AMQ2669" s="9"/>
      <c r="AMR2669" s="9"/>
      <c r="AMS2669" s="9"/>
      <c r="AMT2669" s="9"/>
      <c r="AMU2669" s="9"/>
      <c r="AMV2669" s="9"/>
      <c r="AMW2669" s="9"/>
      <c r="AMX2669" s="9"/>
      <c r="AMY2669" s="9"/>
      <c r="AMZ2669" s="9"/>
      <c r="ANA2669" s="9"/>
      <c r="ANB2669" s="9"/>
      <c r="ANC2669" s="9"/>
      <c r="AND2669" s="9"/>
      <c r="ANE2669" s="9"/>
      <c r="ANF2669" s="9"/>
      <c r="ANG2669" s="9"/>
      <c r="ANH2669" s="9"/>
      <c r="ANI2669" s="9"/>
      <c r="ANJ2669" s="9"/>
      <c r="ANK2669" s="9"/>
      <c r="ANL2669" s="9"/>
      <c r="ANM2669" s="9"/>
      <c r="ANN2669" s="9"/>
      <c r="ANO2669" s="9"/>
      <c r="ANP2669" s="9"/>
      <c r="ANQ2669" s="9"/>
      <c r="ANR2669" s="9"/>
      <c r="ANS2669" s="9"/>
      <c r="ANT2669" s="9"/>
      <c r="ANU2669" s="9"/>
      <c r="ANV2669" s="9"/>
      <c r="ANW2669" s="9"/>
      <c r="ANX2669" s="9"/>
      <c r="ANY2669" s="9"/>
      <c r="ANZ2669" s="9"/>
      <c r="AOA2669" s="9"/>
      <c r="AOB2669" s="9"/>
      <c r="AOC2669" s="9"/>
      <c r="AOD2669" s="9"/>
      <c r="AOE2669" s="9"/>
      <c r="AOF2669" s="9"/>
      <c r="AOG2669" s="9"/>
      <c r="AOH2669" s="9"/>
      <c r="AOI2669" s="9"/>
      <c r="AOJ2669" s="9"/>
      <c r="AOK2669" s="9"/>
      <c r="AOL2669" s="9"/>
      <c r="AOM2669" s="9"/>
      <c r="AON2669" s="9"/>
      <c r="AOO2669" s="9"/>
      <c r="AOP2669" s="9"/>
      <c r="AOQ2669" s="9"/>
      <c r="AOR2669" s="9"/>
      <c r="AOS2669" s="9"/>
      <c r="AOT2669" s="9"/>
      <c r="AOU2669" s="9"/>
      <c r="AOV2669" s="9"/>
      <c r="AOW2669" s="9"/>
      <c r="AOX2669" s="9"/>
      <c r="AOY2669" s="9"/>
      <c r="AOZ2669" s="9"/>
      <c r="APA2669" s="9"/>
      <c r="APB2669" s="9"/>
      <c r="APC2669" s="9"/>
      <c r="APD2669" s="9"/>
      <c r="APE2669" s="9"/>
      <c r="APF2669" s="9"/>
      <c r="APG2669" s="9"/>
      <c r="APH2669" s="9"/>
      <c r="API2669" s="9"/>
      <c r="APJ2669" s="9"/>
      <c r="APK2669" s="9"/>
      <c r="APL2669" s="9"/>
      <c r="APM2669" s="9"/>
      <c r="APN2669" s="9"/>
      <c r="APO2669" s="9"/>
      <c r="APP2669" s="9"/>
      <c r="APQ2669" s="9"/>
      <c r="APR2669" s="9"/>
      <c r="APS2669" s="9"/>
      <c r="APT2669" s="9"/>
      <c r="APU2669" s="9"/>
      <c r="APV2669" s="9"/>
      <c r="APW2669" s="9"/>
      <c r="APX2669" s="9"/>
      <c r="APY2669" s="9"/>
      <c r="APZ2669" s="9"/>
      <c r="AQA2669" s="9"/>
      <c r="AQB2669" s="9"/>
      <c r="AQC2669" s="9"/>
      <c r="AQD2669" s="9"/>
      <c r="AQE2669" s="9"/>
      <c r="AQF2669" s="9"/>
      <c r="AQG2669" s="9"/>
      <c r="AQH2669" s="9"/>
      <c r="AQI2669" s="9"/>
      <c r="AQJ2669" s="9"/>
      <c r="AQK2669" s="9"/>
      <c r="AQL2669" s="9"/>
      <c r="AQM2669" s="9"/>
      <c r="AQN2669" s="9"/>
      <c r="AQO2669" s="9"/>
      <c r="AQP2669" s="9"/>
      <c r="AQQ2669" s="9"/>
      <c r="AQR2669" s="9"/>
      <c r="AQS2669" s="9"/>
      <c r="AQT2669" s="9"/>
      <c r="AQU2669" s="9"/>
      <c r="AQV2669" s="9"/>
      <c r="AQW2669" s="9"/>
      <c r="AQX2669" s="9"/>
      <c r="AQY2669" s="9"/>
      <c r="AQZ2669" s="9"/>
      <c r="ARA2669" s="9"/>
      <c r="ARB2669" s="9"/>
      <c r="ARC2669" s="9"/>
      <c r="ARD2669" s="9"/>
      <c r="ARE2669" s="9"/>
      <c r="ARF2669" s="9"/>
      <c r="ARG2669" s="9"/>
      <c r="ARH2669" s="9"/>
      <c r="ARI2669" s="9"/>
      <c r="ARJ2669" s="9"/>
      <c r="ARK2669" s="9"/>
      <c r="ARL2669" s="9"/>
      <c r="ARM2669" s="9"/>
      <c r="ARN2669" s="9"/>
      <c r="ARO2669" s="9"/>
      <c r="ARP2669" s="9"/>
      <c r="ARQ2669" s="9"/>
      <c r="ARR2669" s="9"/>
      <c r="ARS2669" s="9"/>
      <c r="ART2669" s="9"/>
      <c r="ARU2669" s="9"/>
      <c r="ARV2669" s="9"/>
      <c r="ARW2669" s="9"/>
      <c r="ARX2669" s="9"/>
      <c r="ARY2669" s="9"/>
      <c r="ARZ2669" s="9"/>
      <c r="ASA2669" s="9"/>
      <c r="ASB2669" s="9"/>
      <c r="ASC2669" s="9"/>
      <c r="ASD2669" s="9"/>
      <c r="ASE2669" s="9"/>
      <c r="ASF2669" s="9"/>
      <c r="ASG2669" s="9"/>
      <c r="ASH2669" s="9"/>
      <c r="ASI2669" s="9"/>
      <c r="ASJ2669" s="9"/>
      <c r="ASK2669" s="9"/>
      <c r="ASL2669" s="9"/>
      <c r="ASM2669" s="9"/>
      <c r="ASN2669" s="9"/>
      <c r="ASO2669" s="9"/>
      <c r="ASP2669" s="9"/>
      <c r="ASQ2669" s="9"/>
      <c r="ASR2669" s="9"/>
      <c r="ASS2669" s="9"/>
      <c r="AST2669" s="9"/>
      <c r="ASU2669" s="9"/>
      <c r="ASV2669" s="9"/>
      <c r="ASW2669" s="9"/>
      <c r="ASX2669" s="9"/>
      <c r="ASY2669" s="9"/>
      <c r="ASZ2669" s="9"/>
      <c r="ATA2669" s="9"/>
      <c r="ATB2669" s="9"/>
      <c r="ATC2669" s="9"/>
      <c r="ATD2669" s="9"/>
      <c r="ATE2669" s="9"/>
      <c r="ATF2669" s="9"/>
      <c r="ATG2669" s="9"/>
      <c r="ATH2669" s="9"/>
      <c r="ATI2669" s="9"/>
      <c r="ATJ2669" s="9"/>
      <c r="ATK2669" s="9"/>
      <c r="ATL2669" s="9"/>
      <c r="ATM2669" s="9"/>
      <c r="ATN2669" s="9"/>
      <c r="ATO2669" s="9"/>
      <c r="ATP2669" s="9"/>
      <c r="ATQ2669" s="9"/>
      <c r="ATR2669" s="9"/>
      <c r="ATS2669" s="9"/>
      <c r="ATT2669" s="9"/>
      <c r="ATU2669" s="9"/>
      <c r="ATV2669" s="9"/>
      <c r="ATW2669" s="9"/>
      <c r="ATX2669" s="9"/>
      <c r="ATY2669" s="9"/>
      <c r="ATZ2669" s="9"/>
      <c r="AUA2669" s="9"/>
      <c r="AUB2669" s="9"/>
      <c r="AUC2669" s="9"/>
      <c r="AUD2669" s="9"/>
      <c r="AUE2669" s="9"/>
      <c r="AUF2669" s="9"/>
      <c r="AUG2669" s="9"/>
      <c r="AUH2669" s="9"/>
      <c r="AUI2669" s="9"/>
      <c r="AUJ2669" s="9"/>
      <c r="AUK2669" s="9"/>
      <c r="AUL2669" s="9"/>
      <c r="AUM2669" s="9"/>
      <c r="AUN2669" s="9"/>
      <c r="AUO2669" s="9"/>
      <c r="AUP2669" s="9"/>
      <c r="AUQ2669" s="9"/>
      <c r="AUR2669" s="9"/>
      <c r="AUS2669" s="9"/>
      <c r="AUT2669" s="9"/>
      <c r="AUU2669" s="9"/>
      <c r="AUV2669" s="9"/>
      <c r="AUW2669" s="9"/>
      <c r="AUX2669" s="9"/>
      <c r="AUY2669" s="9"/>
      <c r="AUZ2669" s="9"/>
      <c r="AVA2669" s="9"/>
      <c r="AVB2669" s="9"/>
      <c r="AVC2669" s="9"/>
      <c r="AVD2669" s="9"/>
      <c r="AVE2669" s="9"/>
      <c r="AVF2669" s="9"/>
      <c r="AVG2669" s="9"/>
      <c r="AVH2669" s="9"/>
      <c r="AVI2669" s="9"/>
      <c r="AVJ2669" s="9"/>
      <c r="AVK2669" s="9"/>
      <c r="AVL2669" s="9"/>
      <c r="AVM2669" s="9"/>
      <c r="AVN2669" s="9"/>
      <c r="AVO2669" s="9"/>
      <c r="AVP2669" s="9"/>
      <c r="AVQ2669" s="9"/>
      <c r="AVR2669" s="9"/>
      <c r="AVS2669" s="9"/>
      <c r="AVT2669" s="9"/>
      <c r="AVU2669" s="9"/>
      <c r="AVV2669" s="9"/>
      <c r="AVW2669" s="9"/>
      <c r="AVX2669" s="9"/>
      <c r="AVY2669" s="9"/>
      <c r="AVZ2669" s="9"/>
      <c r="AWA2669" s="9"/>
      <c r="AWB2669" s="9"/>
      <c r="AWC2669" s="9"/>
      <c r="AWD2669" s="9"/>
      <c r="AWE2669" s="9"/>
      <c r="AWF2669" s="9"/>
      <c r="AWG2669" s="9"/>
      <c r="AWH2669" s="9"/>
      <c r="AWI2669" s="9"/>
      <c r="AWJ2669" s="9"/>
      <c r="AWK2669" s="9"/>
      <c r="AWL2669" s="9"/>
      <c r="AWM2669" s="9"/>
      <c r="AWN2669" s="9"/>
      <c r="AWO2669" s="9"/>
      <c r="AWP2669" s="9"/>
      <c r="AWQ2669" s="9"/>
      <c r="AWR2669" s="9"/>
      <c r="AWS2669" s="9"/>
      <c r="AWT2669" s="9"/>
      <c r="AWU2669" s="9"/>
      <c r="AWV2669" s="9"/>
      <c r="AWW2669" s="9"/>
      <c r="AWX2669" s="9"/>
      <c r="AWY2669" s="9"/>
      <c r="AWZ2669" s="9"/>
      <c r="AXA2669" s="9"/>
      <c r="AXB2669" s="9"/>
      <c r="AXC2669" s="9"/>
      <c r="AXD2669" s="9"/>
      <c r="AXE2669" s="9"/>
      <c r="AXF2669" s="9"/>
      <c r="AXG2669" s="9"/>
      <c r="AXH2669" s="9"/>
      <c r="AXI2669" s="9"/>
      <c r="AXJ2669" s="9"/>
      <c r="AXK2669" s="9"/>
      <c r="AXL2669" s="9"/>
      <c r="AXM2669" s="9"/>
      <c r="AXN2669" s="9"/>
      <c r="AXO2669" s="9"/>
      <c r="AXP2669" s="9"/>
      <c r="AXQ2669" s="9"/>
      <c r="AXR2669" s="9"/>
      <c r="AXS2669" s="9"/>
      <c r="AXT2669" s="9"/>
      <c r="AXU2669" s="9"/>
      <c r="AXV2669" s="9"/>
      <c r="AXW2669" s="9"/>
      <c r="AXX2669" s="9"/>
      <c r="AXY2669" s="9"/>
      <c r="AXZ2669" s="9"/>
      <c r="AYA2669" s="9"/>
      <c r="AYB2669" s="9"/>
      <c r="AYC2669" s="9"/>
      <c r="AYD2669" s="9"/>
      <c r="AYE2669" s="9"/>
      <c r="AYF2669" s="9"/>
      <c r="AYG2669" s="9"/>
      <c r="AYH2669" s="9"/>
      <c r="AYI2669" s="9"/>
      <c r="AYJ2669" s="9"/>
      <c r="AYK2669" s="9"/>
      <c r="AYL2669" s="9"/>
      <c r="AYM2669" s="9"/>
      <c r="AYN2669" s="9"/>
      <c r="AYO2669" s="9"/>
      <c r="AYP2669" s="9"/>
      <c r="AYQ2669" s="9"/>
      <c r="AYR2669" s="9"/>
      <c r="AYS2669" s="9"/>
      <c r="AYT2669" s="9"/>
      <c r="AYU2669" s="9"/>
      <c r="AYV2669" s="9"/>
      <c r="AYW2669" s="9"/>
      <c r="AYX2669" s="9"/>
      <c r="AYY2669" s="9"/>
      <c r="AYZ2669" s="9"/>
      <c r="AZA2669" s="9"/>
      <c r="AZB2669" s="9"/>
      <c r="AZC2669" s="9"/>
      <c r="AZD2669" s="9"/>
      <c r="AZE2669" s="9"/>
      <c r="AZF2669" s="9"/>
      <c r="AZG2669" s="9"/>
      <c r="AZH2669" s="9"/>
      <c r="AZI2669" s="9"/>
      <c r="AZJ2669" s="9"/>
      <c r="AZK2669" s="9"/>
      <c r="AZL2669" s="9"/>
      <c r="AZM2669" s="9"/>
      <c r="AZN2669" s="9"/>
      <c r="AZO2669" s="9"/>
      <c r="AZP2669" s="9"/>
      <c r="AZQ2669" s="9"/>
      <c r="AZR2669" s="9"/>
      <c r="AZS2669" s="9"/>
      <c r="AZT2669" s="9"/>
      <c r="AZU2669" s="9"/>
      <c r="AZV2669" s="9"/>
      <c r="AZW2669" s="9"/>
      <c r="AZX2669" s="9"/>
      <c r="AZY2669" s="9"/>
      <c r="AZZ2669" s="9"/>
      <c r="BAA2669" s="9"/>
      <c r="BAB2669" s="9"/>
      <c r="BAC2669" s="9"/>
      <c r="BAD2669" s="9"/>
      <c r="BAE2669" s="9"/>
      <c r="BAF2669" s="9"/>
      <c r="BAG2669" s="9"/>
      <c r="BAH2669" s="9"/>
      <c r="BAI2669" s="9"/>
      <c r="BAJ2669" s="9"/>
      <c r="BAK2669" s="9"/>
      <c r="BAL2669" s="9"/>
      <c r="BAM2669" s="9"/>
      <c r="BAN2669" s="9"/>
      <c r="BAO2669" s="9"/>
      <c r="BAP2669" s="9"/>
      <c r="BAQ2669" s="9"/>
      <c r="BAR2669" s="9"/>
      <c r="BAS2669" s="9"/>
      <c r="BAT2669" s="9"/>
      <c r="BAU2669" s="9"/>
      <c r="BAV2669" s="9"/>
      <c r="BAW2669" s="9"/>
      <c r="BAX2669" s="9"/>
      <c r="BAY2669" s="9"/>
      <c r="BAZ2669" s="9"/>
      <c r="BBA2669" s="9"/>
      <c r="BBB2669" s="9"/>
      <c r="BBC2669" s="9"/>
      <c r="BBD2669" s="9"/>
      <c r="BBE2669" s="9"/>
      <c r="BBF2669" s="9"/>
      <c r="BBG2669" s="9"/>
      <c r="BBH2669" s="9"/>
      <c r="BBI2669" s="9"/>
      <c r="BBJ2669" s="9"/>
      <c r="BBK2669" s="9"/>
      <c r="BBL2669" s="9"/>
      <c r="BBM2669" s="9"/>
      <c r="BBN2669" s="9"/>
      <c r="BBO2669" s="9"/>
      <c r="BBP2669" s="9"/>
      <c r="BBQ2669" s="9"/>
      <c r="BBR2669" s="9"/>
      <c r="BBS2669" s="9"/>
      <c r="BBT2669" s="9"/>
      <c r="BBU2669" s="9"/>
      <c r="BBV2669" s="9"/>
      <c r="BBW2669" s="9"/>
      <c r="BBX2669" s="9"/>
      <c r="BBY2669" s="9"/>
      <c r="BBZ2669" s="9"/>
      <c r="BCA2669" s="9"/>
      <c r="BCB2669" s="9"/>
      <c r="BCC2669" s="9"/>
      <c r="BCD2669" s="9"/>
      <c r="BCE2669" s="9"/>
      <c r="BCF2669" s="9"/>
      <c r="BCG2669" s="9"/>
      <c r="BCH2669" s="9"/>
      <c r="BCI2669" s="9"/>
      <c r="BCJ2669" s="9"/>
      <c r="BCK2669" s="9"/>
      <c r="BCL2669" s="9"/>
      <c r="BCM2669" s="9"/>
      <c r="BCN2669" s="9"/>
      <c r="BCO2669" s="9"/>
      <c r="BCP2669" s="9"/>
      <c r="BCQ2669" s="9"/>
      <c r="BCR2669" s="9"/>
      <c r="BCS2669" s="9"/>
      <c r="BCT2669" s="9"/>
      <c r="BCU2669" s="9"/>
      <c r="BCV2669" s="9"/>
      <c r="BCW2669" s="9"/>
      <c r="BCX2669" s="9"/>
      <c r="BCY2669" s="9"/>
      <c r="BCZ2669" s="9"/>
      <c r="BDA2669" s="9"/>
      <c r="BDB2669" s="9"/>
      <c r="BDC2669" s="9"/>
      <c r="BDD2669" s="9"/>
      <c r="BDE2669" s="9"/>
      <c r="BDF2669" s="9"/>
      <c r="BDG2669" s="9"/>
      <c r="BDH2669" s="9"/>
      <c r="BDI2669" s="9"/>
      <c r="BDJ2669" s="9"/>
      <c r="BDK2669" s="9"/>
      <c r="BDL2669" s="9"/>
      <c r="BDM2669" s="9"/>
      <c r="BDN2669" s="9"/>
      <c r="BDO2669" s="9"/>
      <c r="BDP2669" s="9"/>
      <c r="BDQ2669" s="9"/>
      <c r="BDR2669" s="9"/>
      <c r="BDS2669" s="9"/>
      <c r="BDT2669" s="9"/>
      <c r="BDU2669" s="9"/>
      <c r="BDV2669" s="9"/>
      <c r="BDW2669" s="9"/>
      <c r="BDX2669" s="9"/>
      <c r="BDY2669" s="9"/>
      <c r="BDZ2669" s="9"/>
      <c r="BEA2669" s="9"/>
      <c r="BEB2669" s="9"/>
      <c r="BEC2669" s="9"/>
      <c r="BED2669" s="9"/>
      <c r="BEE2669" s="9"/>
      <c r="BEF2669" s="9"/>
      <c r="BEG2669" s="9"/>
      <c r="BEH2669" s="9"/>
      <c r="BEI2669" s="9"/>
      <c r="BEJ2669" s="9"/>
      <c r="BEK2669" s="9"/>
      <c r="BEL2669" s="9"/>
      <c r="BEM2669" s="9"/>
      <c r="BEN2669" s="9"/>
      <c r="BEO2669" s="9"/>
      <c r="BEP2669" s="9"/>
      <c r="BEQ2669" s="9"/>
      <c r="BER2669" s="9"/>
      <c r="BES2669" s="9"/>
      <c r="BET2669" s="9"/>
      <c r="BEU2669" s="9"/>
      <c r="BEV2669" s="9"/>
      <c r="BEW2669" s="9"/>
      <c r="BEX2669" s="9"/>
      <c r="BEY2669" s="9"/>
      <c r="BEZ2669" s="9"/>
      <c r="BFA2669" s="9"/>
      <c r="BFB2669" s="9"/>
      <c r="BFC2669" s="9"/>
      <c r="BFD2669" s="9"/>
      <c r="BFE2669" s="9"/>
      <c r="BFF2669" s="9"/>
      <c r="BFG2669" s="9"/>
      <c r="BFH2669" s="9"/>
      <c r="BFI2669" s="9"/>
      <c r="BFJ2669" s="9"/>
      <c r="BFK2669" s="9"/>
      <c r="BFL2669" s="9"/>
      <c r="BFM2669" s="9"/>
      <c r="BFN2669" s="9"/>
      <c r="BFO2669" s="9"/>
      <c r="BFP2669" s="9"/>
      <c r="BFQ2669" s="9"/>
      <c r="BFR2669" s="9"/>
      <c r="BFS2669" s="9"/>
      <c r="BFT2669" s="9"/>
      <c r="BFU2669" s="9"/>
      <c r="BFV2669" s="9"/>
      <c r="BFW2669" s="9"/>
      <c r="BFX2669" s="9"/>
      <c r="BFY2669" s="9"/>
      <c r="BFZ2669" s="9"/>
      <c r="BGA2669" s="9"/>
      <c r="BGB2669" s="9"/>
      <c r="BGC2669" s="9"/>
      <c r="BGD2669" s="9"/>
      <c r="BGE2669" s="9"/>
      <c r="BGF2669" s="9"/>
      <c r="BGG2669" s="9"/>
      <c r="BGH2669" s="9"/>
      <c r="BGI2669" s="9"/>
      <c r="BGJ2669" s="9"/>
      <c r="BGK2669" s="9"/>
      <c r="BGL2669" s="9"/>
      <c r="BGM2669" s="9"/>
      <c r="BGN2669" s="9"/>
      <c r="BGO2669" s="9"/>
      <c r="BGP2669" s="9"/>
      <c r="BGQ2669" s="9"/>
      <c r="BGR2669" s="9"/>
      <c r="BGS2669" s="9"/>
      <c r="BGT2669" s="9"/>
      <c r="BGU2669" s="9"/>
      <c r="BGV2669" s="9"/>
      <c r="BGW2669" s="9"/>
      <c r="BGX2669" s="9"/>
      <c r="BGY2669" s="9"/>
      <c r="BGZ2669" s="9"/>
      <c r="BHA2669" s="9"/>
      <c r="BHB2669" s="9"/>
      <c r="BHC2669" s="9"/>
      <c r="BHD2669" s="9"/>
      <c r="BHE2669" s="9"/>
      <c r="BHF2669" s="9"/>
      <c r="BHG2669" s="9"/>
      <c r="BHH2669" s="9"/>
      <c r="BHI2669" s="9"/>
      <c r="BHJ2669" s="9"/>
      <c r="BHK2669" s="9"/>
      <c r="BHL2669" s="9"/>
      <c r="BHM2669" s="9"/>
      <c r="BHN2669" s="9"/>
      <c r="BHO2669" s="9"/>
      <c r="BHP2669" s="9"/>
      <c r="BHQ2669" s="9"/>
      <c r="BHR2669" s="9"/>
      <c r="BHS2669" s="9"/>
      <c r="BHT2669" s="9"/>
      <c r="BHU2669" s="9"/>
      <c r="BHV2669" s="9"/>
      <c r="BHW2669" s="9"/>
      <c r="BHX2669" s="9"/>
      <c r="BHY2669" s="9"/>
      <c r="BHZ2669" s="9"/>
      <c r="BIA2669" s="9"/>
      <c r="BIB2669" s="9"/>
      <c r="BIC2669" s="9"/>
      <c r="BID2669" s="9"/>
      <c r="BIE2669" s="9"/>
      <c r="BIF2669" s="9"/>
      <c r="BIG2669" s="9"/>
      <c r="BIH2669" s="9"/>
      <c r="BII2669" s="9"/>
      <c r="BIJ2669" s="9"/>
      <c r="BIK2669" s="9"/>
      <c r="BIL2669" s="9"/>
      <c r="BIM2669" s="9"/>
      <c r="BIN2669" s="9"/>
      <c r="BIO2669" s="9"/>
      <c r="BIP2669" s="9"/>
      <c r="BIQ2669" s="9"/>
      <c r="BIR2669" s="9"/>
      <c r="BIS2669" s="9"/>
      <c r="BIT2669" s="9"/>
      <c r="BIU2669" s="9"/>
      <c r="BIV2669" s="9"/>
      <c r="BIW2669" s="9"/>
      <c r="BIX2669" s="9"/>
      <c r="BIY2669" s="9"/>
      <c r="BIZ2669" s="9"/>
      <c r="BJA2669" s="9"/>
      <c r="BJB2669" s="9"/>
      <c r="BJC2669" s="9"/>
      <c r="BJD2669" s="9"/>
      <c r="BJE2669" s="9"/>
      <c r="BJF2669" s="9"/>
      <c r="BJG2669" s="9"/>
      <c r="BJH2669" s="9"/>
      <c r="BJI2669" s="9"/>
      <c r="BJJ2669" s="9"/>
      <c r="BJK2669" s="9"/>
      <c r="BJL2669" s="9"/>
      <c r="BJM2669" s="9"/>
      <c r="BJN2669" s="9"/>
      <c r="BJO2669" s="9"/>
      <c r="BJP2669" s="9"/>
      <c r="BJQ2669" s="9"/>
      <c r="BJR2669" s="9"/>
      <c r="BJS2669" s="9"/>
      <c r="BJT2669" s="9"/>
      <c r="BJU2669" s="9"/>
      <c r="BJV2669" s="9"/>
      <c r="BJW2669" s="9"/>
      <c r="BJX2669" s="9"/>
      <c r="BJY2669" s="9"/>
      <c r="BJZ2669" s="9"/>
      <c r="BKA2669" s="9"/>
      <c r="BKB2669" s="9"/>
      <c r="BKC2669" s="9"/>
      <c r="BKD2669" s="9"/>
      <c r="BKE2669" s="9"/>
      <c r="BKF2669" s="9"/>
      <c r="BKG2669" s="9"/>
      <c r="BKH2669" s="9"/>
      <c r="BKI2669" s="9"/>
      <c r="BKJ2669" s="9"/>
      <c r="BKK2669" s="9"/>
      <c r="BKL2669" s="9"/>
      <c r="BKM2669" s="9"/>
      <c r="BKN2669" s="9"/>
      <c r="BKO2669" s="9"/>
      <c r="BKP2669" s="9"/>
      <c r="BKQ2669" s="9"/>
      <c r="BKR2669" s="9"/>
      <c r="BKS2669" s="9"/>
      <c r="BKT2669" s="9"/>
      <c r="BKU2669" s="9"/>
      <c r="BKV2669" s="9"/>
      <c r="BKW2669" s="9"/>
      <c r="BKX2669" s="9"/>
      <c r="BKY2669" s="9"/>
      <c r="BKZ2669" s="9"/>
      <c r="BLA2669" s="9"/>
      <c r="BLB2669" s="9"/>
      <c r="BLC2669" s="9"/>
      <c r="BLD2669" s="9"/>
      <c r="BLE2669" s="9"/>
      <c r="BLF2669" s="9"/>
      <c r="BLG2669" s="9"/>
      <c r="BLH2669" s="9"/>
      <c r="BLI2669" s="9"/>
      <c r="BLJ2669" s="9"/>
      <c r="BLK2669" s="9"/>
      <c r="BLL2669" s="9"/>
      <c r="BLM2669" s="9"/>
      <c r="BLN2669" s="9"/>
      <c r="BLO2669" s="9"/>
      <c r="BLP2669" s="9"/>
      <c r="BLQ2669" s="9"/>
      <c r="BLR2669" s="9"/>
      <c r="BLS2669" s="9"/>
      <c r="BLT2669" s="9"/>
      <c r="BLU2669" s="9"/>
      <c r="BLV2669" s="9"/>
      <c r="BLW2669" s="9"/>
      <c r="BLX2669" s="9"/>
      <c r="BLY2669" s="9"/>
      <c r="BLZ2669" s="9"/>
      <c r="BMA2669" s="9"/>
      <c r="BMB2669" s="9"/>
      <c r="BMC2669" s="9"/>
      <c r="BMD2669" s="9"/>
      <c r="BME2669" s="9"/>
      <c r="BMF2669" s="9"/>
      <c r="BMG2669" s="9"/>
      <c r="BMH2669" s="9"/>
      <c r="BMI2669" s="9"/>
      <c r="BMJ2669" s="9"/>
      <c r="BMK2669" s="9"/>
      <c r="BML2669" s="9"/>
      <c r="BMM2669" s="9"/>
      <c r="BMN2669" s="9"/>
      <c r="BMO2669" s="9"/>
      <c r="BMP2669" s="9"/>
      <c r="BMQ2669" s="9"/>
      <c r="BMR2669" s="9"/>
      <c r="BMS2669" s="9"/>
      <c r="BMT2669" s="9"/>
      <c r="BMU2669" s="9"/>
      <c r="BMV2669" s="9"/>
      <c r="BMW2669" s="9"/>
      <c r="BMX2669" s="9"/>
      <c r="BMY2669" s="9"/>
      <c r="BMZ2669" s="9"/>
      <c r="BNA2669" s="9"/>
      <c r="BNB2669" s="9"/>
      <c r="BNC2669" s="9"/>
      <c r="BND2669" s="9"/>
      <c r="BNE2669" s="9"/>
      <c r="BNF2669" s="9"/>
      <c r="BNG2669" s="9"/>
      <c r="BNH2669" s="9"/>
      <c r="BNI2669" s="9"/>
      <c r="BNJ2669" s="9"/>
      <c r="BNK2669" s="9"/>
      <c r="BNL2669" s="9"/>
      <c r="BNM2669" s="9"/>
      <c r="BNN2669" s="9"/>
      <c r="BNO2669" s="9"/>
      <c r="BNP2669" s="9"/>
      <c r="BNQ2669" s="9"/>
      <c r="BNR2669" s="9"/>
      <c r="BNS2669" s="9"/>
      <c r="BNT2669" s="9"/>
      <c r="BNU2669" s="9"/>
      <c r="BNV2669" s="9"/>
      <c r="BNW2669" s="9"/>
      <c r="BNX2669" s="9"/>
      <c r="BNY2669" s="9"/>
      <c r="BNZ2669" s="9"/>
      <c r="BOA2669" s="9"/>
      <c r="BOB2669" s="9"/>
      <c r="BOC2669" s="9"/>
      <c r="BOD2669" s="9"/>
      <c r="BOE2669" s="9"/>
      <c r="BOF2669" s="9"/>
      <c r="BOG2669" s="9"/>
      <c r="BOH2669" s="9"/>
      <c r="BOI2669" s="9"/>
      <c r="BOJ2669" s="9"/>
      <c r="BOK2669" s="9"/>
      <c r="BOL2669" s="9"/>
      <c r="BOM2669" s="9"/>
      <c r="BON2669" s="9"/>
      <c r="BOO2669" s="9"/>
      <c r="BOP2669" s="9"/>
      <c r="BOQ2669" s="9"/>
      <c r="BOR2669" s="9"/>
      <c r="BOS2669" s="9"/>
      <c r="BOT2669" s="9"/>
      <c r="BOU2669" s="9"/>
      <c r="BOV2669" s="9"/>
      <c r="BOW2669" s="9"/>
      <c r="BOX2669" s="9"/>
      <c r="BOY2669" s="9"/>
      <c r="BOZ2669" s="9"/>
      <c r="BPA2669" s="9"/>
      <c r="BPB2669" s="9"/>
      <c r="BPC2669" s="9"/>
      <c r="BPD2669" s="9"/>
      <c r="BPE2669" s="9"/>
      <c r="BPF2669" s="9"/>
      <c r="BPG2669" s="9"/>
      <c r="BPH2669" s="9"/>
      <c r="BPI2669" s="9"/>
      <c r="BPJ2669" s="9"/>
      <c r="BPK2669" s="9"/>
      <c r="BPL2669" s="9"/>
      <c r="BPM2669" s="9"/>
      <c r="BPN2669" s="9"/>
      <c r="BPO2669" s="9"/>
      <c r="BPP2669" s="9"/>
      <c r="BPQ2669" s="9"/>
      <c r="BPR2669" s="9"/>
      <c r="BPS2669" s="9"/>
      <c r="BPT2669" s="9"/>
      <c r="BPU2669" s="9"/>
      <c r="BPV2669" s="9"/>
      <c r="BPW2669" s="9"/>
      <c r="BPX2669" s="9"/>
      <c r="BPY2669" s="9"/>
      <c r="BPZ2669" s="9"/>
      <c r="BQA2669" s="9"/>
      <c r="BQB2669" s="9"/>
      <c r="BQC2669" s="9"/>
      <c r="BQD2669" s="9"/>
      <c r="BQE2669" s="9"/>
      <c r="BQF2669" s="9"/>
      <c r="BQG2669" s="9"/>
      <c r="BQH2669" s="9"/>
      <c r="BQI2669" s="9"/>
      <c r="BQJ2669" s="9"/>
      <c r="BQK2669" s="9"/>
      <c r="BQL2669" s="9"/>
      <c r="BQM2669" s="9"/>
      <c r="BQN2669" s="9"/>
      <c r="BQO2669" s="9"/>
      <c r="BQP2669" s="9"/>
      <c r="BQQ2669" s="9"/>
      <c r="BQR2669" s="9"/>
      <c r="BQS2669" s="9"/>
      <c r="BQT2669" s="9"/>
      <c r="BQU2669" s="9"/>
      <c r="BQV2669" s="9"/>
      <c r="BQW2669" s="9"/>
      <c r="BQX2669" s="9"/>
      <c r="BQY2669" s="9"/>
      <c r="BQZ2669" s="9"/>
      <c r="BRA2669" s="9"/>
      <c r="BRB2669" s="9"/>
      <c r="BRC2669" s="9"/>
      <c r="BRD2669" s="9"/>
      <c r="BRE2669" s="9"/>
      <c r="BRF2669" s="9"/>
      <c r="BRG2669" s="9"/>
      <c r="BRH2669" s="9"/>
      <c r="BRI2669" s="9"/>
      <c r="BRJ2669" s="9"/>
      <c r="BRK2669" s="9"/>
      <c r="BRL2669" s="9"/>
      <c r="BRM2669" s="9"/>
      <c r="BRN2669" s="9"/>
      <c r="BRO2669" s="9"/>
      <c r="BRP2669" s="9"/>
      <c r="BRQ2669" s="9"/>
      <c r="BRR2669" s="9"/>
      <c r="BRS2669" s="9"/>
      <c r="BRT2669" s="9"/>
      <c r="BRU2669" s="9"/>
      <c r="BRV2669" s="9"/>
      <c r="BRW2669" s="9"/>
      <c r="BRX2669" s="9"/>
      <c r="BRY2669" s="9"/>
      <c r="BRZ2669" s="9"/>
      <c r="BSA2669" s="9"/>
      <c r="BSB2669" s="9"/>
      <c r="BSC2669" s="9"/>
      <c r="BSD2669" s="9"/>
      <c r="BSE2669" s="9"/>
      <c r="BSF2669" s="9"/>
      <c r="BSG2669" s="9"/>
      <c r="BSH2669" s="9"/>
      <c r="BSI2669" s="9"/>
      <c r="BSJ2669" s="9"/>
      <c r="BSK2669" s="9"/>
      <c r="BSL2669" s="9"/>
      <c r="BSM2669" s="9"/>
      <c r="BSN2669" s="9"/>
      <c r="BSO2669" s="9"/>
      <c r="BSP2669" s="9"/>
      <c r="BSQ2669" s="9"/>
      <c r="BSR2669" s="9"/>
      <c r="BSS2669" s="9"/>
      <c r="BST2669" s="9"/>
      <c r="BSU2669" s="9"/>
      <c r="BSV2669" s="9"/>
      <c r="BSW2669" s="9"/>
      <c r="BSX2669" s="9"/>
      <c r="BSY2669" s="9"/>
      <c r="BSZ2669" s="9"/>
      <c r="BTA2669" s="9"/>
      <c r="BTB2669" s="9"/>
      <c r="BTC2669" s="9"/>
      <c r="BTD2669" s="9"/>
      <c r="BTE2669" s="9"/>
      <c r="BTF2669" s="9"/>
      <c r="BTG2669" s="9"/>
      <c r="BTH2669" s="9"/>
      <c r="BTI2669" s="9"/>
      <c r="BTJ2669" s="9"/>
      <c r="BTK2669" s="9"/>
      <c r="BTL2669" s="9"/>
      <c r="BTM2669" s="9"/>
      <c r="BTN2669" s="9"/>
      <c r="BTO2669" s="9"/>
      <c r="BTP2669" s="9"/>
      <c r="BTQ2669" s="9"/>
      <c r="BTR2669" s="9"/>
      <c r="BTS2669" s="9"/>
      <c r="BTT2669" s="9"/>
      <c r="BTU2669" s="9"/>
      <c r="BTV2669" s="9"/>
      <c r="BTW2669" s="9"/>
      <c r="BTX2669" s="9"/>
      <c r="BTY2669" s="9"/>
      <c r="BTZ2669" s="9"/>
      <c r="BUA2669" s="9"/>
      <c r="BUB2669" s="9"/>
      <c r="BUC2669" s="9"/>
      <c r="BUD2669" s="9"/>
      <c r="BUE2669" s="9"/>
      <c r="BUF2669" s="9"/>
      <c r="BUG2669" s="9"/>
      <c r="BUH2669" s="9"/>
      <c r="BUI2669" s="9"/>
      <c r="BUJ2669" s="9"/>
      <c r="BUK2669" s="9"/>
      <c r="BUL2669" s="9"/>
      <c r="BUM2669" s="9"/>
      <c r="BUN2669" s="9"/>
      <c r="BUO2669" s="9"/>
      <c r="BUP2669" s="9"/>
      <c r="BUQ2669" s="9"/>
      <c r="BUR2669" s="9"/>
      <c r="BUS2669" s="9"/>
      <c r="BUT2669" s="9"/>
      <c r="BUU2669" s="9"/>
      <c r="BUV2669" s="9"/>
      <c r="BUW2669" s="9"/>
      <c r="BUX2669" s="9"/>
      <c r="BUY2669" s="9"/>
      <c r="BUZ2669" s="9"/>
      <c r="BVA2669" s="9"/>
      <c r="BVB2669" s="9"/>
      <c r="BVC2669" s="9"/>
      <c r="BVD2669" s="9"/>
      <c r="BVE2669" s="9"/>
      <c r="BVF2669" s="9"/>
      <c r="BVG2669" s="9"/>
      <c r="BVH2669" s="9"/>
      <c r="BVI2669" s="9"/>
      <c r="BVJ2669" s="9"/>
      <c r="BVK2669" s="9"/>
      <c r="BVL2669" s="9"/>
      <c r="BVM2669" s="9"/>
      <c r="BVN2669" s="9"/>
      <c r="BVO2669" s="9"/>
      <c r="BVP2669" s="9"/>
      <c r="BVQ2669" s="9"/>
      <c r="BVR2669" s="9"/>
      <c r="BVS2669" s="9"/>
      <c r="BVT2669" s="9"/>
      <c r="BVU2669" s="9"/>
      <c r="BVV2669" s="9"/>
      <c r="BVW2669" s="9"/>
      <c r="BVX2669" s="9"/>
      <c r="BVY2669" s="9"/>
      <c r="BVZ2669" s="9"/>
      <c r="BWA2669" s="9"/>
      <c r="BWB2669" s="9"/>
      <c r="BWC2669" s="9"/>
      <c r="BWD2669" s="9"/>
      <c r="BWE2669" s="9"/>
      <c r="BWF2669" s="9"/>
      <c r="BWG2669" s="9"/>
      <c r="BWH2669" s="9"/>
      <c r="BWI2669" s="9"/>
      <c r="BWJ2669" s="9"/>
      <c r="BWK2669" s="9"/>
      <c r="BWL2669" s="9"/>
      <c r="BWM2669" s="9"/>
      <c r="BWN2669" s="9"/>
      <c r="BWO2669" s="9"/>
      <c r="BWP2669" s="9"/>
      <c r="BWQ2669" s="9"/>
      <c r="BWR2669" s="9"/>
      <c r="BWS2669" s="9"/>
      <c r="BWT2669" s="9"/>
      <c r="BWU2669" s="9"/>
      <c r="BWV2669" s="9"/>
      <c r="BWW2669" s="9"/>
      <c r="BWX2669" s="9"/>
      <c r="BWY2669" s="9"/>
      <c r="BWZ2669" s="9"/>
      <c r="BXA2669" s="9"/>
      <c r="BXB2669" s="9"/>
      <c r="BXC2669" s="9"/>
      <c r="BXD2669" s="9"/>
      <c r="BXE2669" s="9"/>
      <c r="BXF2669" s="9"/>
      <c r="BXG2669" s="9"/>
      <c r="BXH2669" s="9"/>
      <c r="BXI2669" s="9"/>
      <c r="BXJ2669" s="9"/>
      <c r="BXK2669" s="9"/>
      <c r="BXL2669" s="9"/>
      <c r="BXM2669" s="9"/>
      <c r="BXN2669" s="9"/>
      <c r="BXO2669" s="9"/>
      <c r="BXP2669" s="9"/>
      <c r="BXQ2669" s="9"/>
      <c r="BXR2669" s="9"/>
      <c r="BXS2669" s="9"/>
      <c r="BXT2669" s="9"/>
      <c r="BXU2669" s="9"/>
      <c r="BXV2669" s="9"/>
      <c r="BXW2669" s="9"/>
      <c r="BXX2669" s="9"/>
      <c r="BXY2669" s="9"/>
      <c r="BXZ2669" s="9"/>
      <c r="BYA2669" s="9"/>
      <c r="BYB2669" s="9"/>
      <c r="BYC2669" s="9"/>
      <c r="BYD2669" s="9"/>
      <c r="BYE2669" s="9"/>
      <c r="BYF2669" s="9"/>
      <c r="BYG2669" s="9"/>
      <c r="BYH2669" s="9"/>
      <c r="BYI2669" s="9"/>
      <c r="BYJ2669" s="9"/>
      <c r="BYK2669" s="9"/>
      <c r="BYL2669" s="9"/>
      <c r="BYM2669" s="9"/>
      <c r="BYN2669" s="9"/>
      <c r="BYO2669" s="9"/>
      <c r="BYP2669" s="9"/>
      <c r="BYQ2669" s="9"/>
      <c r="BYR2669" s="9"/>
      <c r="BYS2669" s="9"/>
      <c r="BYT2669" s="9"/>
      <c r="BYU2669" s="9"/>
      <c r="BYV2669" s="9"/>
      <c r="BYW2669" s="9"/>
      <c r="BYX2669" s="9"/>
      <c r="BYY2669" s="9"/>
      <c r="BYZ2669" s="9"/>
      <c r="BZA2669" s="9"/>
      <c r="BZB2669" s="9"/>
      <c r="BZC2669" s="9"/>
      <c r="BZD2669" s="9"/>
      <c r="BZE2669" s="9"/>
      <c r="BZF2669" s="9"/>
      <c r="BZG2669" s="9"/>
      <c r="BZH2669" s="9"/>
      <c r="BZI2669" s="9"/>
      <c r="BZJ2669" s="9"/>
      <c r="BZK2669" s="9"/>
      <c r="BZL2669" s="9"/>
      <c r="BZM2669" s="9"/>
      <c r="BZN2669" s="9"/>
      <c r="BZO2669" s="9"/>
      <c r="BZP2669" s="9"/>
      <c r="BZQ2669" s="9"/>
      <c r="BZR2669" s="9"/>
      <c r="BZS2669" s="9"/>
      <c r="BZT2669" s="9"/>
      <c r="BZU2669" s="9"/>
      <c r="BZV2669" s="9"/>
      <c r="BZW2669" s="9"/>
      <c r="BZX2669" s="9"/>
      <c r="BZY2669" s="9"/>
      <c r="BZZ2669" s="9"/>
      <c r="CAA2669" s="9"/>
      <c r="CAB2669" s="9"/>
      <c r="CAC2669" s="9"/>
      <c r="CAD2669" s="9"/>
      <c r="CAE2669" s="9"/>
      <c r="CAF2669" s="9"/>
      <c r="CAG2669" s="9"/>
      <c r="CAH2669" s="9"/>
      <c r="CAI2669" s="9"/>
      <c r="CAJ2669" s="9"/>
      <c r="CAK2669" s="9"/>
      <c r="CAL2669" s="9"/>
      <c r="CAM2669" s="9"/>
      <c r="CAN2669" s="9"/>
      <c r="CAO2669" s="9"/>
      <c r="CAP2669" s="9"/>
      <c r="CAQ2669" s="9"/>
      <c r="CAR2669" s="9"/>
      <c r="CAS2669" s="9"/>
      <c r="CAT2669" s="9"/>
      <c r="CAU2669" s="9"/>
      <c r="CAV2669" s="9"/>
      <c r="CAW2669" s="9"/>
      <c r="CAX2669" s="9"/>
      <c r="CAY2669" s="9"/>
      <c r="CAZ2669" s="9"/>
      <c r="CBA2669" s="9"/>
      <c r="CBB2669" s="9"/>
      <c r="CBC2669" s="9"/>
      <c r="CBD2669" s="9"/>
      <c r="CBE2669" s="9"/>
      <c r="CBF2669" s="9"/>
      <c r="CBG2669" s="9"/>
      <c r="CBH2669" s="9"/>
      <c r="CBI2669" s="9"/>
      <c r="CBJ2669" s="9"/>
      <c r="CBK2669" s="9"/>
      <c r="CBL2669" s="9"/>
      <c r="CBM2669" s="9"/>
      <c r="CBN2669" s="9"/>
      <c r="CBO2669" s="9"/>
      <c r="CBP2669" s="9"/>
      <c r="CBQ2669" s="9"/>
      <c r="CBR2669" s="9"/>
      <c r="CBS2669" s="9"/>
      <c r="CBT2669" s="9"/>
      <c r="CBU2669" s="9"/>
      <c r="CBV2669" s="9"/>
      <c r="CBW2669" s="9"/>
      <c r="CBX2669" s="9"/>
      <c r="CBY2669" s="9"/>
      <c r="CBZ2669" s="9"/>
      <c r="CCA2669" s="9"/>
      <c r="CCB2669" s="9"/>
      <c r="CCC2669" s="9"/>
      <c r="CCD2669" s="9"/>
      <c r="CCE2669" s="9"/>
      <c r="CCF2669" s="9"/>
      <c r="CCG2669" s="9"/>
      <c r="CCH2669" s="9"/>
      <c r="CCI2669" s="9"/>
      <c r="CCJ2669" s="9"/>
      <c r="CCK2669" s="9"/>
      <c r="CCL2669" s="9"/>
      <c r="CCM2669" s="9"/>
      <c r="CCN2669" s="9"/>
      <c r="CCO2669" s="9"/>
      <c r="CCP2669" s="9"/>
      <c r="CCQ2669" s="9"/>
      <c r="CCR2669" s="9"/>
      <c r="CCS2669" s="9"/>
      <c r="CCT2669" s="9"/>
      <c r="CCU2669" s="9"/>
      <c r="CCV2669" s="9"/>
      <c r="CCW2669" s="9"/>
      <c r="CCX2669" s="9"/>
      <c r="CCY2669" s="9"/>
      <c r="CCZ2669" s="9"/>
      <c r="CDA2669" s="9"/>
      <c r="CDB2669" s="9"/>
      <c r="CDC2669" s="9"/>
      <c r="CDD2669" s="9"/>
      <c r="CDE2669" s="9"/>
      <c r="CDF2669" s="9"/>
      <c r="CDG2669" s="9"/>
      <c r="CDH2669" s="9"/>
      <c r="CDI2669" s="9"/>
      <c r="CDJ2669" s="9"/>
      <c r="CDK2669" s="9"/>
      <c r="CDL2669" s="9"/>
      <c r="CDM2669" s="9"/>
      <c r="CDN2669" s="9"/>
      <c r="CDO2669" s="9"/>
      <c r="CDP2669" s="9"/>
      <c r="CDQ2669" s="9"/>
      <c r="CDR2669" s="9"/>
      <c r="CDS2669" s="9"/>
      <c r="CDT2669" s="9"/>
      <c r="CDU2669" s="9"/>
      <c r="CDV2669" s="9"/>
      <c r="CDW2669" s="9"/>
      <c r="CDX2669" s="9"/>
      <c r="CDY2669" s="9"/>
      <c r="CDZ2669" s="9"/>
      <c r="CEA2669" s="9"/>
      <c r="CEB2669" s="9"/>
      <c r="CEC2669" s="9"/>
      <c r="CED2669" s="9"/>
      <c r="CEE2669" s="9"/>
      <c r="CEF2669" s="9"/>
      <c r="CEG2669" s="9"/>
      <c r="CEH2669" s="9"/>
      <c r="CEI2669" s="9"/>
      <c r="CEJ2669" s="9"/>
      <c r="CEK2669" s="9"/>
      <c r="CEL2669" s="9"/>
      <c r="CEM2669" s="9"/>
      <c r="CEN2669" s="9"/>
      <c r="CEO2669" s="9"/>
      <c r="CEP2669" s="9"/>
      <c r="CEQ2669" s="9"/>
      <c r="CER2669" s="9"/>
      <c r="CES2669" s="9"/>
      <c r="CET2669" s="9"/>
      <c r="CEU2669" s="9"/>
      <c r="CEV2669" s="9"/>
      <c r="CEW2669" s="9"/>
      <c r="CEX2669" s="9"/>
      <c r="CEY2669" s="9"/>
      <c r="CEZ2669" s="9"/>
      <c r="CFA2669" s="9"/>
      <c r="CFB2669" s="9"/>
      <c r="CFC2669" s="9"/>
      <c r="CFD2669" s="9"/>
      <c r="CFE2669" s="9"/>
      <c r="CFF2669" s="9"/>
      <c r="CFG2669" s="9"/>
      <c r="CFH2669" s="9"/>
      <c r="CFI2669" s="9"/>
      <c r="CFJ2669" s="9"/>
      <c r="CFK2669" s="9"/>
      <c r="CFL2669" s="9"/>
      <c r="CFM2669" s="9"/>
      <c r="CFN2669" s="9"/>
      <c r="CFO2669" s="9"/>
      <c r="CFP2669" s="9"/>
      <c r="CFQ2669" s="9"/>
      <c r="CFR2669" s="9"/>
      <c r="CFS2669" s="9"/>
      <c r="CFT2669" s="9"/>
      <c r="CFU2669" s="9"/>
      <c r="CFV2669" s="9"/>
      <c r="CFW2669" s="9"/>
      <c r="CFX2669" s="9"/>
      <c r="CFY2669" s="9"/>
      <c r="CFZ2669" s="9"/>
      <c r="CGA2669" s="9"/>
      <c r="CGB2669" s="9"/>
      <c r="CGC2669" s="9"/>
      <c r="CGD2669" s="9"/>
      <c r="CGE2669" s="9"/>
      <c r="CGF2669" s="9"/>
      <c r="CGG2669" s="9"/>
      <c r="CGH2669" s="9"/>
      <c r="CGI2669" s="9"/>
      <c r="CGJ2669" s="9"/>
      <c r="CGK2669" s="9"/>
      <c r="CGL2669" s="9"/>
      <c r="CGM2669" s="9"/>
      <c r="CGN2669" s="9"/>
      <c r="CGO2669" s="9"/>
      <c r="CGP2669" s="9"/>
      <c r="CGQ2669" s="9"/>
      <c r="CGR2669" s="9"/>
      <c r="CGS2669" s="9"/>
      <c r="CGT2669" s="9"/>
      <c r="CGU2669" s="9"/>
      <c r="CGV2669" s="9"/>
      <c r="CGW2669" s="9"/>
      <c r="CGX2669" s="9"/>
      <c r="CGY2669" s="9"/>
      <c r="CGZ2669" s="9"/>
      <c r="CHA2669" s="9"/>
      <c r="CHB2669" s="9"/>
      <c r="CHC2669" s="9"/>
      <c r="CHD2669" s="9"/>
      <c r="CHE2669" s="9"/>
      <c r="CHF2669" s="9"/>
      <c r="CHG2669" s="9"/>
      <c r="CHH2669" s="9"/>
      <c r="CHI2669" s="9"/>
      <c r="CHJ2669" s="9"/>
      <c r="CHK2669" s="9"/>
      <c r="CHL2669" s="9"/>
      <c r="CHM2669" s="9"/>
      <c r="CHN2669" s="9"/>
      <c r="CHO2669" s="9"/>
      <c r="CHP2669" s="9"/>
      <c r="CHQ2669" s="9"/>
      <c r="CHR2669" s="9"/>
      <c r="CHS2669" s="9"/>
      <c r="CHT2669" s="9"/>
      <c r="CHU2669" s="9"/>
      <c r="CHV2669" s="9"/>
      <c r="CHW2669" s="9"/>
      <c r="CHX2669" s="9"/>
      <c r="CHY2669" s="9"/>
      <c r="CHZ2669" s="9"/>
      <c r="CIA2669" s="9"/>
      <c r="CIB2669" s="9"/>
      <c r="CIC2669" s="9"/>
      <c r="CID2669" s="9"/>
      <c r="CIE2669" s="9"/>
      <c r="CIF2669" s="9"/>
      <c r="CIG2669" s="9"/>
      <c r="CIH2669" s="9"/>
      <c r="CII2669" s="9"/>
      <c r="CIJ2669" s="9"/>
      <c r="CIK2669" s="9"/>
      <c r="CIL2669" s="9"/>
      <c r="CIM2669" s="9"/>
      <c r="CIN2669" s="9"/>
      <c r="CIO2669" s="9"/>
      <c r="CIP2669" s="9"/>
      <c r="CIQ2669" s="9"/>
      <c r="CIR2669" s="9"/>
      <c r="CIS2669" s="9"/>
      <c r="CIT2669" s="9"/>
      <c r="CIU2669" s="9"/>
      <c r="CIV2669" s="9"/>
      <c r="CIW2669" s="9"/>
      <c r="CIX2669" s="9"/>
      <c r="CIY2669" s="9"/>
      <c r="CIZ2669" s="9"/>
      <c r="CJA2669" s="9"/>
      <c r="CJB2669" s="9"/>
      <c r="CJC2669" s="9"/>
      <c r="CJD2669" s="9"/>
      <c r="CJE2669" s="9"/>
      <c r="CJF2669" s="9"/>
      <c r="CJG2669" s="9"/>
      <c r="CJH2669" s="9"/>
      <c r="CJI2669" s="9"/>
      <c r="CJJ2669" s="9"/>
      <c r="CJK2669" s="9"/>
      <c r="CJL2669" s="9"/>
      <c r="CJM2669" s="9"/>
      <c r="CJN2669" s="9"/>
      <c r="CJO2669" s="9"/>
      <c r="CJP2669" s="9"/>
      <c r="CJQ2669" s="9"/>
      <c r="CJR2669" s="9"/>
      <c r="CJS2669" s="9"/>
      <c r="CJT2669" s="9"/>
      <c r="CJU2669" s="9"/>
      <c r="CJV2669" s="9"/>
      <c r="CJW2669" s="9"/>
      <c r="CJX2669" s="9"/>
      <c r="CJY2669" s="9"/>
      <c r="CJZ2669" s="9"/>
      <c r="CKA2669" s="9"/>
      <c r="CKB2669" s="9"/>
      <c r="CKC2669" s="9"/>
      <c r="CKD2669" s="9"/>
      <c r="CKE2669" s="9"/>
      <c r="CKF2669" s="9"/>
      <c r="CKG2669" s="9"/>
      <c r="CKH2669" s="9"/>
      <c r="CKI2669" s="9"/>
      <c r="CKJ2669" s="9"/>
      <c r="CKK2669" s="9"/>
      <c r="CKL2669" s="9"/>
      <c r="CKM2669" s="9"/>
      <c r="CKN2669" s="9"/>
      <c r="CKO2669" s="9"/>
      <c r="CKP2669" s="9"/>
      <c r="CKQ2669" s="9"/>
      <c r="CKR2669" s="9"/>
      <c r="CKS2669" s="9"/>
      <c r="CKT2669" s="9"/>
      <c r="CKU2669" s="9"/>
      <c r="CKV2669" s="9"/>
      <c r="CKW2669" s="9"/>
      <c r="CKX2669" s="9"/>
      <c r="CKY2669" s="9"/>
      <c r="CKZ2669" s="9"/>
      <c r="CLA2669" s="9"/>
      <c r="CLB2669" s="9"/>
      <c r="CLC2669" s="9"/>
      <c r="CLD2669" s="9"/>
      <c r="CLE2669" s="9"/>
      <c r="CLF2669" s="9"/>
      <c r="CLG2669" s="9"/>
      <c r="CLH2669" s="9"/>
      <c r="CLI2669" s="9"/>
      <c r="CLJ2669" s="9"/>
      <c r="CLK2669" s="9"/>
      <c r="CLL2669" s="9"/>
      <c r="CLM2669" s="9"/>
      <c r="CLN2669" s="9"/>
      <c r="CLO2669" s="9"/>
      <c r="CLP2669" s="9"/>
      <c r="CLQ2669" s="9"/>
      <c r="CLR2669" s="9"/>
      <c r="CLS2669" s="9"/>
      <c r="CLT2669" s="9"/>
      <c r="CLU2669" s="9"/>
      <c r="CLV2669" s="9"/>
      <c r="CLW2669" s="9"/>
      <c r="CLX2669" s="9"/>
      <c r="CLY2669" s="9"/>
      <c r="CLZ2669" s="9"/>
      <c r="CMA2669" s="9"/>
      <c r="CMB2669" s="9"/>
      <c r="CMC2669" s="9"/>
      <c r="CMD2669" s="9"/>
      <c r="CME2669" s="9"/>
      <c r="CMF2669" s="9"/>
      <c r="CMG2669" s="9"/>
      <c r="CMH2669" s="9"/>
      <c r="CMI2669" s="9"/>
      <c r="CMJ2669" s="9"/>
      <c r="CMK2669" s="9"/>
      <c r="CML2669" s="9"/>
      <c r="CMM2669" s="9"/>
      <c r="CMN2669" s="9"/>
      <c r="CMO2669" s="9"/>
      <c r="CMP2669" s="9"/>
      <c r="CMQ2669" s="9"/>
      <c r="CMR2669" s="9"/>
      <c r="CMS2669" s="9"/>
      <c r="CMT2669" s="9"/>
      <c r="CMU2669" s="9"/>
      <c r="CMV2669" s="9"/>
      <c r="CMW2669" s="9"/>
      <c r="CMX2669" s="9"/>
      <c r="CMY2669" s="9"/>
      <c r="CMZ2669" s="9"/>
      <c r="CNA2669" s="9"/>
      <c r="CNB2669" s="9"/>
      <c r="CNC2669" s="9"/>
      <c r="CND2669" s="9"/>
      <c r="CNE2669" s="9"/>
      <c r="CNF2669" s="9"/>
      <c r="CNG2669" s="9"/>
      <c r="CNH2669" s="9"/>
      <c r="CNI2669" s="9"/>
      <c r="CNJ2669" s="9"/>
      <c r="CNK2669" s="9"/>
      <c r="CNL2669" s="9"/>
      <c r="CNM2669" s="9"/>
      <c r="CNN2669" s="9"/>
      <c r="CNO2669" s="9"/>
      <c r="CNP2669" s="9"/>
      <c r="CNQ2669" s="9"/>
      <c r="CNR2669" s="9"/>
      <c r="CNS2669" s="9"/>
      <c r="CNT2669" s="9"/>
      <c r="CNU2669" s="9"/>
      <c r="CNV2669" s="9"/>
      <c r="CNW2669" s="9"/>
      <c r="CNX2669" s="9"/>
      <c r="CNY2669" s="9"/>
      <c r="CNZ2669" s="9"/>
      <c r="COA2669" s="9"/>
      <c r="COB2669" s="9"/>
      <c r="COC2669" s="9"/>
      <c r="COD2669" s="9"/>
      <c r="COE2669" s="9"/>
      <c r="COF2669" s="9"/>
      <c r="COG2669" s="9"/>
      <c r="COH2669" s="9"/>
      <c r="COI2669" s="9"/>
      <c r="COJ2669" s="9"/>
      <c r="COK2669" s="9"/>
      <c r="COL2669" s="9"/>
      <c r="COM2669" s="9"/>
      <c r="CON2669" s="9"/>
      <c r="COO2669" s="9"/>
      <c r="COP2669" s="9"/>
      <c r="COQ2669" s="9"/>
      <c r="COR2669" s="9"/>
      <c r="COS2669" s="9"/>
      <c r="COT2669" s="9"/>
      <c r="COU2669" s="9"/>
      <c r="COV2669" s="9"/>
      <c r="COW2669" s="9"/>
      <c r="COX2669" s="9"/>
      <c r="COY2669" s="9"/>
      <c r="COZ2669" s="9"/>
      <c r="CPA2669" s="9"/>
      <c r="CPB2669" s="9"/>
      <c r="CPC2669" s="9"/>
      <c r="CPD2669" s="9"/>
      <c r="CPE2669" s="9"/>
      <c r="CPF2669" s="9"/>
      <c r="CPG2669" s="9"/>
      <c r="CPH2669" s="9"/>
      <c r="CPI2669" s="9"/>
      <c r="CPJ2669" s="9"/>
      <c r="CPK2669" s="9"/>
      <c r="CPL2669" s="9"/>
      <c r="CPM2669" s="9"/>
      <c r="CPN2669" s="9"/>
      <c r="CPO2669" s="9"/>
      <c r="CPP2669" s="9"/>
      <c r="CPQ2669" s="9"/>
      <c r="CPR2669" s="9"/>
      <c r="CPS2669" s="9"/>
      <c r="CPT2669" s="9"/>
      <c r="CPU2669" s="9"/>
      <c r="CPV2669" s="9"/>
      <c r="CPW2669" s="9"/>
      <c r="CPX2669" s="9"/>
      <c r="CPY2669" s="9"/>
      <c r="CPZ2669" s="9"/>
      <c r="CQA2669" s="9"/>
      <c r="CQB2669" s="9"/>
      <c r="CQC2669" s="9"/>
      <c r="CQD2669" s="9"/>
      <c r="CQE2669" s="9"/>
      <c r="CQF2669" s="9"/>
      <c r="CQG2669" s="9"/>
      <c r="CQH2669" s="9"/>
      <c r="CQI2669" s="9"/>
      <c r="CQJ2669" s="9"/>
      <c r="CQK2669" s="9"/>
      <c r="CQL2669" s="9"/>
      <c r="CQM2669" s="9"/>
      <c r="CQN2669" s="9"/>
      <c r="CQO2669" s="9"/>
      <c r="CQP2669" s="9"/>
      <c r="CQQ2669" s="9"/>
      <c r="CQR2669" s="9"/>
      <c r="CQS2669" s="9"/>
      <c r="CQT2669" s="9"/>
      <c r="CQU2669" s="9"/>
      <c r="CQV2669" s="9"/>
      <c r="CQW2669" s="9"/>
      <c r="CQX2669" s="9"/>
      <c r="CQY2669" s="9"/>
      <c r="CQZ2669" s="9"/>
      <c r="CRA2669" s="9"/>
      <c r="CRB2669" s="9"/>
      <c r="CRC2669" s="9"/>
      <c r="CRD2669" s="9"/>
      <c r="CRE2669" s="9"/>
      <c r="CRF2669" s="9"/>
      <c r="CRG2669" s="9"/>
      <c r="CRH2669" s="9"/>
      <c r="CRI2669" s="9"/>
      <c r="CRJ2669" s="9"/>
      <c r="CRK2669" s="9"/>
      <c r="CRL2669" s="9"/>
      <c r="CRM2669" s="9"/>
      <c r="CRN2669" s="9"/>
      <c r="CRO2669" s="9"/>
      <c r="CRP2669" s="9"/>
      <c r="CRQ2669" s="9"/>
      <c r="CRR2669" s="9"/>
      <c r="CRS2669" s="9"/>
      <c r="CRT2669" s="9"/>
      <c r="CRU2669" s="9"/>
      <c r="CRV2669" s="9"/>
      <c r="CRW2669" s="9"/>
      <c r="CRX2669" s="9"/>
      <c r="CRY2669" s="9"/>
      <c r="CRZ2669" s="9"/>
      <c r="CSA2669" s="9"/>
      <c r="CSB2669" s="9"/>
      <c r="CSC2669" s="9"/>
      <c r="CSD2669" s="9"/>
      <c r="CSE2669" s="9"/>
      <c r="CSF2669" s="9"/>
      <c r="CSG2669" s="9"/>
      <c r="CSH2669" s="9"/>
      <c r="CSI2669" s="9"/>
      <c r="CSJ2669" s="9"/>
      <c r="CSK2669" s="9"/>
      <c r="CSL2669" s="9"/>
      <c r="CSM2669" s="9"/>
      <c r="CSN2669" s="9"/>
      <c r="CSO2669" s="9"/>
      <c r="CSP2669" s="9"/>
      <c r="CSQ2669" s="9"/>
      <c r="CSR2669" s="9"/>
      <c r="CSS2669" s="9"/>
      <c r="CST2669" s="9"/>
      <c r="CSU2669" s="9"/>
      <c r="CSV2669" s="9"/>
      <c r="CSW2669" s="9"/>
      <c r="CSX2669" s="9"/>
      <c r="CSY2669" s="9"/>
      <c r="CSZ2669" s="9"/>
      <c r="CTA2669" s="9"/>
      <c r="CTB2669" s="9"/>
      <c r="CTC2669" s="9"/>
      <c r="CTD2669" s="9"/>
      <c r="CTE2669" s="9"/>
      <c r="CTF2669" s="9"/>
      <c r="CTG2669" s="9"/>
      <c r="CTH2669" s="9"/>
      <c r="CTI2669" s="9"/>
      <c r="CTJ2669" s="9"/>
      <c r="CTK2669" s="9"/>
      <c r="CTL2669" s="9"/>
      <c r="CTM2669" s="9"/>
      <c r="CTN2669" s="9"/>
      <c r="CTO2669" s="9"/>
      <c r="CTP2669" s="9"/>
      <c r="CTQ2669" s="9"/>
      <c r="CTR2669" s="9"/>
      <c r="CTS2669" s="9"/>
      <c r="CTT2669" s="9"/>
      <c r="CTU2669" s="9"/>
      <c r="CTV2669" s="9"/>
      <c r="CTW2669" s="9"/>
      <c r="CTX2669" s="9"/>
      <c r="CTY2669" s="9"/>
      <c r="CTZ2669" s="9"/>
      <c r="CUA2669" s="9"/>
      <c r="CUB2669" s="9"/>
      <c r="CUC2669" s="9"/>
      <c r="CUD2669" s="9"/>
      <c r="CUE2669" s="9"/>
      <c r="CUF2669" s="9"/>
      <c r="CUG2669" s="9"/>
      <c r="CUH2669" s="9"/>
      <c r="CUI2669" s="9"/>
      <c r="CUJ2669" s="9"/>
      <c r="CUK2669" s="9"/>
      <c r="CUL2669" s="9"/>
      <c r="CUM2669" s="9"/>
      <c r="CUN2669" s="9"/>
      <c r="CUO2669" s="9"/>
      <c r="CUP2669" s="9"/>
      <c r="CUQ2669" s="9"/>
      <c r="CUR2669" s="9"/>
      <c r="CUS2669" s="9"/>
      <c r="CUT2669" s="9"/>
      <c r="CUU2669" s="9"/>
      <c r="CUV2669" s="9"/>
      <c r="CUW2669" s="9"/>
      <c r="CUX2669" s="9"/>
      <c r="CUY2669" s="9"/>
      <c r="CUZ2669" s="9"/>
      <c r="CVA2669" s="9"/>
      <c r="CVB2669" s="9"/>
      <c r="CVC2669" s="9"/>
      <c r="CVD2669" s="9"/>
      <c r="CVE2669" s="9"/>
      <c r="CVF2669" s="9"/>
      <c r="CVG2669" s="9"/>
      <c r="CVH2669" s="9"/>
      <c r="CVI2669" s="9"/>
      <c r="CVJ2669" s="9"/>
      <c r="CVK2669" s="9"/>
      <c r="CVL2669" s="9"/>
      <c r="CVM2669" s="9"/>
      <c r="CVN2669" s="9"/>
      <c r="CVO2669" s="9"/>
      <c r="CVP2669" s="9"/>
      <c r="CVQ2669" s="9"/>
      <c r="CVR2669" s="9"/>
      <c r="CVS2669" s="9"/>
      <c r="CVT2669" s="9"/>
      <c r="CVU2669" s="9"/>
      <c r="CVV2669" s="9"/>
      <c r="CVW2669" s="9"/>
      <c r="CVX2669" s="9"/>
      <c r="CVY2669" s="9"/>
      <c r="CVZ2669" s="9"/>
      <c r="CWA2669" s="9"/>
      <c r="CWB2669" s="9"/>
      <c r="CWC2669" s="9"/>
      <c r="CWD2669" s="9"/>
      <c r="CWE2669" s="9"/>
      <c r="CWF2669" s="9"/>
      <c r="CWG2669" s="9"/>
      <c r="CWH2669" s="9"/>
      <c r="CWI2669" s="9"/>
      <c r="CWJ2669" s="9"/>
      <c r="CWK2669" s="9"/>
      <c r="CWL2669" s="9"/>
      <c r="CWM2669" s="9"/>
      <c r="CWN2669" s="9"/>
      <c r="CWO2669" s="9"/>
      <c r="CWP2669" s="9"/>
      <c r="CWQ2669" s="9"/>
      <c r="CWR2669" s="9"/>
      <c r="CWS2669" s="9"/>
      <c r="CWT2669" s="9"/>
      <c r="CWU2669" s="9"/>
      <c r="CWV2669" s="9"/>
      <c r="CWW2669" s="9"/>
      <c r="CWX2669" s="9"/>
      <c r="CWY2669" s="9"/>
      <c r="CWZ2669" s="9"/>
      <c r="CXA2669" s="9"/>
      <c r="CXB2669" s="9"/>
      <c r="CXC2669" s="9"/>
      <c r="CXD2669" s="9"/>
      <c r="CXE2669" s="9"/>
      <c r="CXF2669" s="9"/>
      <c r="CXG2669" s="9"/>
      <c r="CXH2669" s="9"/>
      <c r="CXI2669" s="9"/>
      <c r="CXJ2669" s="9"/>
      <c r="CXK2669" s="9"/>
      <c r="CXL2669" s="9"/>
      <c r="CXM2669" s="9"/>
      <c r="CXN2669" s="9"/>
      <c r="CXO2669" s="9"/>
      <c r="CXP2669" s="9"/>
      <c r="CXQ2669" s="9"/>
      <c r="CXR2669" s="9"/>
      <c r="CXS2669" s="9"/>
      <c r="CXT2669" s="9"/>
      <c r="CXU2669" s="9"/>
      <c r="CXV2669" s="9"/>
      <c r="CXW2669" s="9"/>
      <c r="CXX2669" s="9"/>
      <c r="CXY2669" s="9"/>
      <c r="CXZ2669" s="9"/>
      <c r="CYA2669" s="9"/>
      <c r="CYB2669" s="9"/>
      <c r="CYC2669" s="9"/>
      <c r="CYD2669" s="9"/>
      <c r="CYE2669" s="9"/>
      <c r="CYF2669" s="9"/>
      <c r="CYG2669" s="9"/>
      <c r="CYH2669" s="9"/>
      <c r="CYI2669" s="9"/>
      <c r="CYJ2669" s="9"/>
      <c r="CYK2669" s="9"/>
      <c r="CYL2669" s="9"/>
      <c r="CYM2669" s="9"/>
      <c r="CYN2669" s="9"/>
      <c r="CYO2669" s="9"/>
      <c r="CYP2669" s="9"/>
      <c r="CYQ2669" s="9"/>
      <c r="CYR2669" s="9"/>
      <c r="CYS2669" s="9"/>
      <c r="CYT2669" s="9"/>
      <c r="CYU2669" s="9"/>
      <c r="CYV2669" s="9"/>
      <c r="CYW2669" s="9"/>
      <c r="CYX2669" s="9"/>
      <c r="CYY2669" s="9"/>
      <c r="CYZ2669" s="9"/>
      <c r="CZA2669" s="9"/>
      <c r="CZB2669" s="9"/>
      <c r="CZC2669" s="9"/>
      <c r="CZD2669" s="9"/>
      <c r="CZE2669" s="9"/>
      <c r="CZF2669" s="9"/>
      <c r="CZG2669" s="9"/>
      <c r="CZH2669" s="9"/>
      <c r="CZI2669" s="9"/>
      <c r="CZJ2669" s="9"/>
      <c r="CZK2669" s="9"/>
      <c r="CZL2669" s="9"/>
      <c r="CZM2669" s="9"/>
      <c r="CZN2669" s="9"/>
      <c r="CZO2669" s="9"/>
      <c r="CZP2669" s="9"/>
      <c r="CZQ2669" s="9"/>
      <c r="CZR2669" s="9"/>
      <c r="CZS2669" s="9"/>
      <c r="CZT2669" s="9"/>
      <c r="CZU2669" s="9"/>
      <c r="CZV2669" s="9"/>
      <c r="CZW2669" s="9"/>
      <c r="CZX2669" s="9"/>
      <c r="CZY2669" s="9"/>
      <c r="CZZ2669" s="9"/>
      <c r="DAA2669" s="9"/>
      <c r="DAB2669" s="9"/>
      <c r="DAC2669" s="9"/>
      <c r="DAD2669" s="9"/>
      <c r="DAE2669" s="9"/>
      <c r="DAF2669" s="9"/>
      <c r="DAG2669" s="9"/>
      <c r="DAH2669" s="9"/>
      <c r="DAI2669" s="9"/>
      <c r="DAJ2669" s="9"/>
      <c r="DAK2669" s="9"/>
      <c r="DAL2669" s="9"/>
      <c r="DAM2669" s="9"/>
      <c r="DAN2669" s="9"/>
      <c r="DAO2669" s="9"/>
      <c r="DAP2669" s="9"/>
      <c r="DAQ2669" s="9"/>
      <c r="DAR2669" s="9"/>
      <c r="DAS2669" s="9"/>
      <c r="DAT2669" s="9"/>
      <c r="DAU2669" s="9"/>
      <c r="DAV2669" s="9"/>
      <c r="DAW2669" s="9"/>
      <c r="DAX2669" s="9"/>
      <c r="DAY2669" s="9"/>
      <c r="DAZ2669" s="9"/>
      <c r="DBA2669" s="9"/>
      <c r="DBB2669" s="9"/>
      <c r="DBC2669" s="9"/>
      <c r="DBD2669" s="9"/>
      <c r="DBE2669" s="9"/>
      <c r="DBF2669" s="9"/>
      <c r="DBG2669" s="9"/>
      <c r="DBH2669" s="9"/>
      <c r="DBI2669" s="9"/>
      <c r="DBJ2669" s="9"/>
      <c r="DBK2669" s="9"/>
      <c r="DBL2669" s="9"/>
      <c r="DBM2669" s="9"/>
      <c r="DBN2669" s="9"/>
      <c r="DBO2669" s="9"/>
      <c r="DBP2669" s="9"/>
      <c r="DBQ2669" s="9"/>
      <c r="DBR2669" s="9"/>
      <c r="DBS2669" s="9"/>
      <c r="DBT2669" s="9"/>
      <c r="DBU2669" s="9"/>
      <c r="DBV2669" s="9"/>
      <c r="DBW2669" s="9"/>
      <c r="DBX2669" s="9"/>
      <c r="DBY2669" s="9"/>
      <c r="DBZ2669" s="9"/>
      <c r="DCA2669" s="9"/>
      <c r="DCB2669" s="9"/>
      <c r="DCC2669" s="9"/>
      <c r="DCD2669" s="9"/>
      <c r="DCE2669" s="9"/>
      <c r="DCF2669" s="9"/>
      <c r="DCG2669" s="9"/>
      <c r="DCH2669" s="9"/>
      <c r="DCI2669" s="9"/>
      <c r="DCJ2669" s="9"/>
      <c r="DCK2669" s="9"/>
      <c r="DCL2669" s="9"/>
      <c r="DCM2669" s="9"/>
      <c r="DCN2669" s="9"/>
      <c r="DCO2669" s="9"/>
      <c r="DCP2669" s="9"/>
      <c r="DCQ2669" s="9"/>
      <c r="DCR2669" s="9"/>
      <c r="DCS2669" s="9"/>
      <c r="DCT2669" s="9"/>
      <c r="DCU2669" s="9"/>
      <c r="DCV2669" s="9"/>
      <c r="DCW2669" s="9"/>
      <c r="DCX2669" s="9"/>
      <c r="DCY2669" s="9"/>
      <c r="DCZ2669" s="9"/>
      <c r="DDA2669" s="9"/>
      <c r="DDB2669" s="9"/>
      <c r="DDC2669" s="9"/>
      <c r="DDD2669" s="9"/>
      <c r="DDE2669" s="9"/>
      <c r="DDF2669" s="9"/>
      <c r="DDG2669" s="9"/>
      <c r="DDH2669" s="9"/>
      <c r="DDI2669" s="9"/>
      <c r="DDJ2669" s="9"/>
      <c r="DDK2669" s="9"/>
      <c r="DDL2669" s="9"/>
      <c r="DDM2669" s="9"/>
      <c r="DDN2669" s="9"/>
      <c r="DDO2669" s="9"/>
      <c r="DDP2669" s="9"/>
      <c r="DDQ2669" s="9"/>
      <c r="DDR2669" s="9"/>
      <c r="DDS2669" s="9"/>
      <c r="DDT2669" s="9"/>
      <c r="DDU2669" s="9"/>
      <c r="DDV2669" s="9"/>
      <c r="DDW2669" s="9"/>
      <c r="DDX2669" s="9"/>
      <c r="DDY2669" s="9"/>
      <c r="DDZ2669" s="9"/>
      <c r="DEA2669" s="9"/>
      <c r="DEB2669" s="9"/>
      <c r="DEC2669" s="9"/>
      <c r="DED2669" s="9"/>
      <c r="DEE2669" s="9"/>
      <c r="DEF2669" s="9"/>
      <c r="DEG2669" s="9"/>
      <c r="DEH2669" s="9"/>
      <c r="DEI2669" s="9"/>
      <c r="DEJ2669" s="9"/>
      <c r="DEK2669" s="9"/>
      <c r="DEL2669" s="9"/>
      <c r="DEM2669" s="9"/>
      <c r="DEN2669" s="9"/>
      <c r="DEO2669" s="9"/>
      <c r="DEP2669" s="9"/>
      <c r="DEQ2669" s="9"/>
      <c r="DER2669" s="9"/>
      <c r="DES2669" s="9"/>
      <c r="DET2669" s="9"/>
      <c r="DEU2669" s="9"/>
      <c r="DEV2669" s="9"/>
      <c r="DEW2669" s="9"/>
      <c r="DEX2669" s="9"/>
      <c r="DEY2669" s="9"/>
      <c r="DEZ2669" s="9"/>
      <c r="DFA2669" s="9"/>
      <c r="DFB2669" s="9"/>
      <c r="DFC2669" s="9"/>
      <c r="DFD2669" s="9"/>
      <c r="DFE2669" s="9"/>
      <c r="DFF2669" s="9"/>
      <c r="DFG2669" s="9"/>
      <c r="DFH2669" s="9"/>
      <c r="DFI2669" s="9"/>
      <c r="DFJ2669" s="9"/>
      <c r="DFK2669" s="9"/>
      <c r="DFL2669" s="9"/>
      <c r="DFM2669" s="9"/>
      <c r="DFN2669" s="9"/>
      <c r="DFO2669" s="9"/>
      <c r="DFP2669" s="9"/>
      <c r="DFQ2669" s="9"/>
      <c r="DFR2669" s="9"/>
      <c r="DFS2669" s="9"/>
      <c r="DFT2669" s="9"/>
      <c r="DFU2669" s="9"/>
      <c r="DFV2669" s="9"/>
      <c r="DFW2669" s="9"/>
      <c r="DFX2669" s="9"/>
      <c r="DFY2669" s="9"/>
      <c r="DFZ2669" s="9"/>
      <c r="DGA2669" s="9"/>
      <c r="DGB2669" s="9"/>
      <c r="DGC2669" s="9"/>
      <c r="DGD2669" s="9"/>
      <c r="DGE2669" s="9"/>
      <c r="DGF2669" s="9"/>
      <c r="DGG2669" s="9"/>
      <c r="DGH2669" s="9"/>
      <c r="DGI2669" s="9"/>
      <c r="DGJ2669" s="9"/>
      <c r="DGK2669" s="9"/>
      <c r="DGL2669" s="9"/>
      <c r="DGM2669" s="9"/>
      <c r="DGN2669" s="9"/>
      <c r="DGO2669" s="9"/>
      <c r="DGP2669" s="9"/>
      <c r="DGQ2669" s="9"/>
      <c r="DGR2669" s="9"/>
      <c r="DGS2669" s="9"/>
      <c r="DGT2669" s="9"/>
      <c r="DGU2669" s="9"/>
      <c r="DGV2669" s="9"/>
      <c r="DGW2669" s="9"/>
      <c r="DGX2669" s="9"/>
      <c r="DGY2669" s="9"/>
      <c r="DGZ2669" s="9"/>
      <c r="DHA2669" s="9"/>
      <c r="DHB2669" s="9"/>
      <c r="DHC2669" s="9"/>
      <c r="DHD2669" s="9"/>
      <c r="DHE2669" s="9"/>
      <c r="DHF2669" s="9"/>
      <c r="DHG2669" s="9"/>
      <c r="DHH2669" s="9"/>
      <c r="DHI2669" s="9"/>
      <c r="DHJ2669" s="9"/>
      <c r="DHK2669" s="9"/>
      <c r="DHL2669" s="9"/>
      <c r="DHM2669" s="9"/>
      <c r="DHN2669" s="9"/>
      <c r="DHO2669" s="9"/>
      <c r="DHP2669" s="9"/>
      <c r="DHQ2669" s="9"/>
      <c r="DHR2669" s="9"/>
      <c r="DHS2669" s="9"/>
      <c r="DHT2669" s="9"/>
      <c r="DHU2669" s="9"/>
      <c r="DHV2669" s="9"/>
      <c r="DHW2669" s="9"/>
      <c r="DHX2669" s="9"/>
      <c r="DHY2669" s="9"/>
      <c r="DHZ2669" s="9"/>
      <c r="DIA2669" s="9"/>
      <c r="DIB2669" s="9"/>
      <c r="DIC2669" s="9"/>
      <c r="DID2669" s="9"/>
      <c r="DIE2669" s="9"/>
      <c r="DIF2669" s="9"/>
      <c r="DIG2669" s="9"/>
      <c r="DIH2669" s="9"/>
      <c r="DII2669" s="9"/>
      <c r="DIJ2669" s="9"/>
      <c r="DIK2669" s="9"/>
      <c r="DIL2669" s="9"/>
      <c r="DIM2669" s="9"/>
      <c r="DIN2669" s="9"/>
      <c r="DIO2669" s="9"/>
      <c r="DIP2669" s="9"/>
      <c r="DIQ2669" s="9"/>
      <c r="DIR2669" s="9"/>
      <c r="DIS2669" s="9"/>
      <c r="DIT2669" s="9"/>
      <c r="DIU2669" s="9"/>
      <c r="DIV2669" s="9"/>
      <c r="DIW2669" s="9"/>
      <c r="DIX2669" s="9"/>
      <c r="DIY2669" s="9"/>
      <c r="DIZ2669" s="9"/>
      <c r="DJA2669" s="9"/>
      <c r="DJB2669" s="9"/>
      <c r="DJC2669" s="9"/>
      <c r="DJD2669" s="9"/>
      <c r="DJE2669" s="9"/>
      <c r="DJF2669" s="9"/>
      <c r="DJG2669" s="9"/>
      <c r="DJH2669" s="9"/>
      <c r="DJI2669" s="9"/>
      <c r="DJJ2669" s="9"/>
      <c r="DJK2669" s="9"/>
      <c r="DJL2669" s="9"/>
      <c r="DJM2669" s="9"/>
      <c r="DJN2669" s="9"/>
      <c r="DJO2669" s="9"/>
      <c r="DJP2669" s="9"/>
      <c r="DJQ2669" s="9"/>
      <c r="DJR2669" s="9"/>
      <c r="DJS2669" s="9"/>
      <c r="DJT2669" s="9"/>
      <c r="DJU2669" s="9"/>
      <c r="DJV2669" s="9"/>
      <c r="DJW2669" s="9"/>
      <c r="DJX2669" s="9"/>
      <c r="DJY2669" s="9"/>
      <c r="DJZ2669" s="9"/>
      <c r="DKA2669" s="9"/>
      <c r="DKB2669" s="9"/>
      <c r="DKC2669" s="9"/>
      <c r="DKD2669" s="9"/>
      <c r="DKE2669" s="9"/>
      <c r="DKF2669" s="9"/>
      <c r="DKG2669" s="9"/>
      <c r="DKH2669" s="9"/>
      <c r="DKI2669" s="9"/>
      <c r="DKJ2669" s="9"/>
      <c r="DKK2669" s="9"/>
      <c r="DKL2669" s="9"/>
      <c r="DKM2669" s="9"/>
      <c r="DKN2669" s="9"/>
      <c r="DKO2669" s="9"/>
      <c r="DKP2669" s="9"/>
      <c r="DKQ2669" s="9"/>
      <c r="DKR2669" s="9"/>
      <c r="DKS2669" s="9"/>
      <c r="DKT2669" s="9"/>
      <c r="DKU2669" s="9"/>
      <c r="DKV2669" s="9"/>
      <c r="DKW2669" s="9"/>
      <c r="DKX2669" s="9"/>
      <c r="DKY2669" s="9"/>
      <c r="DKZ2669" s="9"/>
      <c r="DLA2669" s="9"/>
      <c r="DLB2669" s="9"/>
      <c r="DLC2669" s="9"/>
      <c r="DLD2669" s="9"/>
      <c r="DLE2669" s="9"/>
      <c r="DLF2669" s="9"/>
      <c r="DLG2669" s="9"/>
      <c r="DLH2669" s="9"/>
      <c r="DLI2669" s="9"/>
      <c r="DLJ2669" s="9"/>
      <c r="DLK2669" s="9"/>
      <c r="DLL2669" s="9"/>
      <c r="DLM2669" s="9"/>
      <c r="DLN2669" s="9"/>
      <c r="DLO2669" s="9"/>
      <c r="DLP2669" s="9"/>
      <c r="DLQ2669" s="9"/>
      <c r="DLR2669" s="9"/>
      <c r="DLS2669" s="9"/>
      <c r="DLT2669" s="9"/>
      <c r="DLU2669" s="9"/>
      <c r="DLV2669" s="9"/>
      <c r="DLW2669" s="9"/>
      <c r="DLX2669" s="9"/>
      <c r="DLY2669" s="9"/>
      <c r="DLZ2669" s="9"/>
      <c r="DMA2669" s="9"/>
      <c r="DMB2669" s="9"/>
      <c r="DMC2669" s="9"/>
      <c r="DMD2669" s="9"/>
      <c r="DME2669" s="9"/>
      <c r="DMF2669" s="9"/>
      <c r="DMG2669" s="9"/>
      <c r="DMH2669" s="9"/>
      <c r="DMI2669" s="9"/>
      <c r="DMJ2669" s="9"/>
      <c r="DMK2669" s="9"/>
      <c r="DML2669" s="9"/>
      <c r="DMM2669" s="9"/>
      <c r="DMN2669" s="9"/>
      <c r="DMO2669" s="9"/>
      <c r="DMP2669" s="9"/>
      <c r="DMQ2669" s="9"/>
      <c r="DMR2669" s="9"/>
      <c r="DMS2669" s="9"/>
      <c r="DMT2669" s="9"/>
      <c r="DMU2669" s="9"/>
      <c r="DMV2669" s="9"/>
      <c r="DMW2669" s="9"/>
      <c r="DMX2669" s="9"/>
      <c r="DMY2669" s="9"/>
      <c r="DMZ2669" s="9"/>
      <c r="DNA2669" s="9"/>
      <c r="DNB2669" s="9"/>
      <c r="DNC2669" s="9"/>
      <c r="DND2669" s="9"/>
      <c r="DNE2669" s="9"/>
      <c r="DNF2669" s="9"/>
      <c r="DNG2669" s="9"/>
      <c r="DNH2669" s="9"/>
      <c r="DNI2669" s="9"/>
      <c r="DNJ2669" s="9"/>
      <c r="DNK2669" s="9"/>
      <c r="DNL2669" s="9"/>
      <c r="DNM2669" s="9"/>
      <c r="DNN2669" s="9"/>
      <c r="DNO2669" s="9"/>
      <c r="DNP2669" s="9"/>
      <c r="DNQ2669" s="9"/>
      <c r="DNR2669" s="9"/>
      <c r="DNS2669" s="9"/>
      <c r="DNT2669" s="9"/>
      <c r="DNU2669" s="9"/>
      <c r="DNV2669" s="9"/>
      <c r="DNW2669" s="9"/>
      <c r="DNX2669" s="9"/>
      <c r="DNY2669" s="9"/>
      <c r="DNZ2669" s="9"/>
      <c r="DOA2669" s="9"/>
      <c r="DOB2669" s="9"/>
      <c r="DOC2669" s="9"/>
      <c r="DOD2669" s="9"/>
      <c r="DOE2669" s="9"/>
      <c r="DOF2669" s="9"/>
      <c r="DOG2669" s="9"/>
      <c r="DOH2669" s="9"/>
      <c r="DOI2669" s="9"/>
      <c r="DOJ2669" s="9"/>
      <c r="DOK2669" s="9"/>
      <c r="DOL2669" s="9"/>
      <c r="DOM2669" s="9"/>
      <c r="DON2669" s="9"/>
      <c r="DOO2669" s="9"/>
      <c r="DOP2669" s="9"/>
      <c r="DOQ2669" s="9"/>
      <c r="DOR2669" s="9"/>
      <c r="DOS2669" s="9"/>
      <c r="DOT2669" s="9"/>
      <c r="DOU2669" s="9"/>
      <c r="DOV2669" s="9"/>
      <c r="DOW2669" s="9"/>
      <c r="DOX2669" s="9"/>
      <c r="DOY2669" s="9"/>
      <c r="DOZ2669" s="9"/>
      <c r="DPA2669" s="9"/>
      <c r="DPB2669" s="9"/>
      <c r="DPC2669" s="9"/>
      <c r="DPD2669" s="9"/>
      <c r="DPE2669" s="9"/>
      <c r="DPF2669" s="9"/>
      <c r="DPG2669" s="9"/>
      <c r="DPH2669" s="9"/>
      <c r="DPI2669" s="9"/>
      <c r="DPJ2669" s="9"/>
      <c r="DPK2669" s="9"/>
      <c r="DPL2669" s="9"/>
      <c r="DPM2669" s="9"/>
      <c r="DPN2669" s="9"/>
      <c r="DPO2669" s="9"/>
      <c r="DPP2669" s="9"/>
      <c r="DPQ2669" s="9"/>
      <c r="DPR2669" s="9"/>
      <c r="DPS2669" s="9"/>
      <c r="DPT2669" s="9"/>
      <c r="DPU2669" s="9"/>
      <c r="DPV2669" s="9"/>
      <c r="DPW2669" s="9"/>
      <c r="DPX2669" s="9"/>
      <c r="DPY2669" s="9"/>
      <c r="DPZ2669" s="9"/>
      <c r="DQA2669" s="9"/>
      <c r="DQB2669" s="9"/>
      <c r="DQC2669" s="9"/>
      <c r="DQD2669" s="9"/>
      <c r="DQE2669" s="9"/>
      <c r="DQF2669" s="9"/>
      <c r="DQG2669" s="9"/>
      <c r="DQH2669" s="9"/>
      <c r="DQI2669" s="9"/>
      <c r="DQJ2669" s="9"/>
      <c r="DQK2669" s="9"/>
      <c r="DQL2669" s="9"/>
      <c r="DQM2669" s="9"/>
      <c r="DQN2669" s="9"/>
      <c r="DQO2669" s="9"/>
      <c r="DQP2669" s="9"/>
      <c r="DQQ2669" s="9"/>
      <c r="DQR2669" s="9"/>
      <c r="DQS2669" s="9"/>
      <c r="DQT2669" s="9"/>
      <c r="DQU2669" s="9"/>
      <c r="DQV2669" s="9"/>
      <c r="DQW2669" s="9"/>
      <c r="DQX2669" s="9"/>
      <c r="DQY2669" s="9"/>
      <c r="DQZ2669" s="9"/>
      <c r="DRA2669" s="9"/>
      <c r="DRB2669" s="9"/>
      <c r="DRC2669" s="9"/>
      <c r="DRD2669" s="9"/>
      <c r="DRE2669" s="9"/>
      <c r="DRF2669" s="9"/>
      <c r="DRG2669" s="9"/>
      <c r="DRH2669" s="9"/>
      <c r="DRI2669" s="9"/>
      <c r="DRJ2669" s="9"/>
      <c r="DRK2669" s="9"/>
      <c r="DRL2669" s="9"/>
      <c r="DRM2669" s="9"/>
      <c r="DRN2669" s="9"/>
      <c r="DRO2669" s="9"/>
      <c r="DRP2669" s="9"/>
      <c r="DRQ2669" s="9"/>
      <c r="DRR2669" s="9"/>
      <c r="DRS2669" s="9"/>
      <c r="DRT2669" s="9"/>
      <c r="DRU2669" s="9"/>
      <c r="DRV2669" s="9"/>
      <c r="DRW2669" s="9"/>
      <c r="DRX2669" s="9"/>
      <c r="DRY2669" s="9"/>
      <c r="DRZ2669" s="9"/>
      <c r="DSA2669" s="9"/>
      <c r="DSB2669" s="9"/>
      <c r="DSC2669" s="9"/>
      <c r="DSD2669" s="9"/>
      <c r="DSE2669" s="9"/>
      <c r="DSF2669" s="9"/>
      <c r="DSG2669" s="9"/>
      <c r="DSH2669" s="9"/>
      <c r="DSI2669" s="9"/>
      <c r="DSJ2669" s="9"/>
      <c r="DSK2669" s="9"/>
      <c r="DSL2669" s="9"/>
      <c r="DSM2669" s="9"/>
      <c r="DSN2669" s="9"/>
      <c r="DSO2669" s="9"/>
      <c r="DSP2669" s="9"/>
      <c r="DSQ2669" s="9"/>
      <c r="DSR2669" s="9"/>
      <c r="DSS2669" s="9"/>
      <c r="DST2669" s="9"/>
      <c r="DSU2669" s="9"/>
      <c r="DSV2669" s="9"/>
      <c r="DSW2669" s="9"/>
      <c r="DSX2669" s="9"/>
      <c r="DSY2669" s="9"/>
      <c r="DSZ2669" s="9"/>
      <c r="DTA2669" s="9"/>
      <c r="DTB2669" s="9"/>
      <c r="DTC2669" s="9"/>
      <c r="DTD2669" s="9"/>
      <c r="DTE2669" s="9"/>
      <c r="DTF2669" s="9"/>
      <c r="DTG2669" s="9"/>
      <c r="DTH2669" s="9"/>
      <c r="DTI2669" s="9"/>
      <c r="DTJ2669" s="9"/>
      <c r="DTK2669" s="9"/>
      <c r="DTL2669" s="9"/>
      <c r="DTM2669" s="9"/>
      <c r="DTN2669" s="9"/>
      <c r="DTO2669" s="9"/>
      <c r="DTP2669" s="9"/>
      <c r="DTQ2669" s="9"/>
      <c r="DTR2669" s="9"/>
      <c r="DTS2669" s="9"/>
      <c r="DTT2669" s="9"/>
      <c r="DTU2669" s="9"/>
      <c r="DTV2669" s="9"/>
      <c r="DTW2669" s="9"/>
      <c r="DTX2669" s="9"/>
      <c r="DTY2669" s="9"/>
      <c r="DTZ2669" s="9"/>
      <c r="DUA2669" s="9"/>
      <c r="DUB2669" s="9"/>
      <c r="DUC2669" s="9"/>
      <c r="DUD2669" s="9"/>
      <c r="DUE2669" s="9"/>
      <c r="DUF2669" s="9"/>
      <c r="DUG2669" s="9"/>
      <c r="DUH2669" s="9"/>
      <c r="DUI2669" s="9"/>
      <c r="DUJ2669" s="9"/>
      <c r="DUK2669" s="9"/>
      <c r="DUL2669" s="9"/>
      <c r="DUM2669" s="9"/>
      <c r="DUN2669" s="9"/>
      <c r="DUO2669" s="9"/>
      <c r="DUP2669" s="9"/>
      <c r="DUQ2669" s="9"/>
      <c r="DUR2669" s="9"/>
      <c r="DUS2669" s="9"/>
      <c r="DUT2669" s="9"/>
      <c r="DUU2669" s="9"/>
      <c r="DUV2669" s="9"/>
      <c r="DUW2669" s="9"/>
      <c r="DUX2669" s="9"/>
      <c r="DUY2669" s="9"/>
      <c r="DUZ2669" s="9"/>
      <c r="DVA2669" s="9"/>
      <c r="DVB2669" s="9"/>
      <c r="DVC2669" s="9"/>
      <c r="DVD2669" s="9"/>
      <c r="DVE2669" s="9"/>
      <c r="DVF2669" s="9"/>
      <c r="DVG2669" s="9"/>
      <c r="DVH2669" s="9"/>
      <c r="DVI2669" s="9"/>
      <c r="DVJ2669" s="9"/>
      <c r="DVK2669" s="9"/>
      <c r="DVL2669" s="9"/>
      <c r="DVM2669" s="9"/>
      <c r="DVN2669" s="9"/>
      <c r="DVO2669" s="9"/>
      <c r="DVP2669" s="9"/>
      <c r="DVQ2669" s="9"/>
      <c r="DVR2669" s="9"/>
      <c r="DVS2669" s="9"/>
      <c r="DVT2669" s="9"/>
      <c r="DVU2669" s="9"/>
      <c r="DVV2669" s="9"/>
      <c r="DVW2669" s="9"/>
      <c r="DVX2669" s="9"/>
      <c r="DVY2669" s="9"/>
      <c r="DVZ2669" s="9"/>
      <c r="DWA2669" s="9"/>
      <c r="DWB2669" s="9"/>
      <c r="DWC2669" s="9"/>
      <c r="DWD2669" s="9"/>
      <c r="DWE2669" s="9"/>
      <c r="DWF2669" s="9"/>
      <c r="DWG2669" s="9"/>
      <c r="DWH2669" s="9"/>
      <c r="DWI2669" s="9"/>
      <c r="DWJ2669" s="9"/>
      <c r="DWK2669" s="9"/>
      <c r="DWL2669" s="9"/>
      <c r="DWM2669" s="9"/>
      <c r="DWN2669" s="9"/>
      <c r="DWO2669" s="9"/>
      <c r="DWP2669" s="9"/>
      <c r="DWQ2669" s="9"/>
      <c r="DWR2669" s="9"/>
      <c r="DWS2669" s="9"/>
      <c r="DWT2669" s="9"/>
      <c r="DWU2669" s="9"/>
      <c r="DWV2669" s="9"/>
      <c r="DWW2669" s="9"/>
      <c r="DWX2669" s="9"/>
      <c r="DWY2669" s="9"/>
      <c r="DWZ2669" s="9"/>
      <c r="DXA2669" s="9"/>
      <c r="DXB2669" s="9"/>
      <c r="DXC2669" s="9"/>
      <c r="DXD2669" s="9"/>
      <c r="DXE2669" s="9"/>
      <c r="DXF2669" s="9"/>
      <c r="DXG2669" s="9"/>
      <c r="DXH2669" s="9"/>
      <c r="DXI2669" s="9"/>
      <c r="DXJ2669" s="9"/>
      <c r="DXK2669" s="9"/>
      <c r="DXL2669" s="9"/>
      <c r="DXM2669" s="9"/>
      <c r="DXN2669" s="9"/>
      <c r="DXO2669" s="9"/>
      <c r="DXP2669" s="9"/>
      <c r="DXQ2669" s="9"/>
      <c r="DXR2669" s="9"/>
      <c r="DXS2669" s="9"/>
      <c r="DXT2669" s="9"/>
      <c r="DXU2669" s="9"/>
      <c r="DXV2669" s="9"/>
      <c r="DXW2669" s="9"/>
      <c r="DXX2669" s="9"/>
      <c r="DXY2669" s="9"/>
      <c r="DXZ2669" s="9"/>
      <c r="DYA2669" s="9"/>
      <c r="DYB2669" s="9"/>
      <c r="DYC2669" s="9"/>
      <c r="DYD2669" s="9"/>
      <c r="DYE2669" s="9"/>
      <c r="DYF2669" s="9"/>
      <c r="DYG2669" s="9"/>
      <c r="DYH2669" s="9"/>
      <c r="DYI2669" s="9"/>
      <c r="DYJ2669" s="9"/>
      <c r="DYK2669" s="9"/>
      <c r="DYL2669" s="9"/>
      <c r="DYM2669" s="9"/>
      <c r="DYN2669" s="9"/>
      <c r="DYO2669" s="9"/>
      <c r="DYP2669" s="9"/>
      <c r="DYQ2669" s="9"/>
      <c r="DYR2669" s="9"/>
      <c r="DYS2669" s="9"/>
      <c r="DYT2669" s="9"/>
      <c r="DYU2669" s="9"/>
      <c r="DYV2669" s="9"/>
      <c r="DYW2669" s="9"/>
      <c r="DYX2669" s="9"/>
      <c r="DYY2669" s="9"/>
      <c r="DYZ2669" s="9"/>
      <c r="DZA2669" s="9"/>
      <c r="DZB2669" s="9"/>
      <c r="DZC2669" s="9"/>
      <c r="DZD2669" s="9"/>
      <c r="DZE2669" s="9"/>
      <c r="DZF2669" s="9"/>
      <c r="DZG2669" s="9"/>
      <c r="DZH2669" s="9"/>
      <c r="DZI2669" s="9"/>
      <c r="DZJ2669" s="9"/>
      <c r="DZK2669" s="9"/>
      <c r="DZL2669" s="9"/>
      <c r="DZM2669" s="9"/>
      <c r="DZN2669" s="9"/>
      <c r="DZO2669" s="9"/>
      <c r="DZP2669" s="9"/>
      <c r="DZQ2669" s="9"/>
      <c r="DZR2669" s="9"/>
      <c r="DZS2669" s="9"/>
      <c r="DZT2669" s="9"/>
      <c r="DZU2669" s="9"/>
      <c r="DZV2669" s="9"/>
      <c r="DZW2669" s="9"/>
      <c r="DZX2669" s="9"/>
      <c r="DZY2669" s="9"/>
      <c r="DZZ2669" s="9"/>
      <c r="EAA2669" s="9"/>
      <c r="EAB2669" s="9"/>
      <c r="EAC2669" s="9"/>
      <c r="EAD2669" s="9"/>
      <c r="EAE2669" s="9"/>
      <c r="EAF2669" s="9"/>
      <c r="EAG2669" s="9"/>
      <c r="EAH2669" s="9"/>
      <c r="EAI2669" s="9"/>
      <c r="EAJ2669" s="9"/>
      <c r="EAK2669" s="9"/>
      <c r="EAL2669" s="9"/>
      <c r="EAM2669" s="9"/>
      <c r="EAN2669" s="9"/>
      <c r="EAO2669" s="9"/>
      <c r="EAP2669" s="9"/>
      <c r="EAQ2669" s="9"/>
      <c r="EAR2669" s="9"/>
      <c r="EAS2669" s="9"/>
      <c r="EAT2669" s="9"/>
      <c r="EAU2669" s="9"/>
      <c r="EAV2669" s="9"/>
      <c r="EAW2669" s="9"/>
      <c r="EAX2669" s="9"/>
      <c r="EAY2669" s="9"/>
      <c r="EAZ2669" s="9"/>
      <c r="EBA2669" s="9"/>
      <c r="EBB2669" s="9"/>
      <c r="EBC2669" s="9"/>
      <c r="EBD2669" s="9"/>
      <c r="EBE2669" s="9"/>
      <c r="EBF2669" s="9"/>
      <c r="EBG2669" s="9"/>
      <c r="EBH2669" s="9"/>
      <c r="EBI2669" s="9"/>
      <c r="EBJ2669" s="9"/>
      <c r="EBK2669" s="9"/>
      <c r="EBL2669" s="9"/>
      <c r="EBM2669" s="9"/>
      <c r="EBN2669" s="9"/>
      <c r="EBO2669" s="9"/>
      <c r="EBP2669" s="9"/>
      <c r="EBQ2669" s="9"/>
      <c r="EBR2669" s="9"/>
      <c r="EBS2669" s="9"/>
      <c r="EBT2669" s="9"/>
      <c r="EBU2669" s="9"/>
      <c r="EBV2669" s="9"/>
      <c r="EBW2669" s="9"/>
      <c r="EBX2669" s="9"/>
      <c r="EBY2669" s="9"/>
      <c r="EBZ2669" s="9"/>
      <c r="ECA2669" s="9"/>
      <c r="ECB2669" s="9"/>
      <c r="ECC2669" s="9"/>
      <c r="ECD2669" s="9"/>
      <c r="ECE2669" s="9"/>
      <c r="ECF2669" s="9"/>
      <c r="ECG2669" s="9"/>
      <c r="ECH2669" s="9"/>
      <c r="ECI2669" s="9"/>
      <c r="ECJ2669" s="9"/>
      <c r="ECK2669" s="9"/>
      <c r="ECL2669" s="9"/>
      <c r="ECM2669" s="9"/>
      <c r="ECN2669" s="9"/>
      <c r="ECO2669" s="9"/>
      <c r="ECP2669" s="9"/>
      <c r="ECQ2669" s="9"/>
      <c r="ECR2669" s="9"/>
      <c r="ECS2669" s="9"/>
      <c r="ECT2669" s="9"/>
      <c r="ECU2669" s="9"/>
      <c r="ECV2669" s="9"/>
      <c r="ECW2669" s="9"/>
      <c r="ECX2669" s="9"/>
      <c r="ECY2669" s="9"/>
      <c r="ECZ2669" s="9"/>
      <c r="EDA2669" s="9"/>
      <c r="EDB2669" s="9"/>
      <c r="EDC2669" s="9"/>
      <c r="EDD2669" s="9"/>
      <c r="EDE2669" s="9"/>
      <c r="EDF2669" s="9"/>
      <c r="EDG2669" s="9"/>
      <c r="EDH2669" s="9"/>
      <c r="EDI2669" s="9"/>
      <c r="EDJ2669" s="9"/>
      <c r="EDK2669" s="9"/>
      <c r="EDL2669" s="9"/>
      <c r="EDM2669" s="9"/>
      <c r="EDN2669" s="9"/>
      <c r="EDO2669" s="9"/>
      <c r="EDP2669" s="9"/>
      <c r="EDQ2669" s="9"/>
      <c r="EDR2669" s="9"/>
      <c r="EDS2669" s="9"/>
      <c r="EDT2669" s="9"/>
      <c r="EDU2669" s="9"/>
      <c r="EDV2669" s="9"/>
      <c r="EDW2669" s="9"/>
      <c r="EDX2669" s="9"/>
      <c r="EDY2669" s="9"/>
      <c r="EDZ2669" s="9"/>
      <c r="EEA2669" s="9"/>
      <c r="EEB2669" s="9"/>
      <c r="EEC2669" s="9"/>
      <c r="EED2669" s="9"/>
      <c r="EEE2669" s="9"/>
      <c r="EEF2669" s="9"/>
      <c r="EEG2669" s="9"/>
      <c r="EEH2669" s="9"/>
      <c r="EEI2669" s="9"/>
      <c r="EEJ2669" s="9"/>
      <c r="EEK2669" s="9"/>
      <c r="EEL2669" s="9"/>
      <c r="EEM2669" s="9"/>
      <c r="EEN2669" s="9"/>
      <c r="EEO2669" s="9"/>
      <c r="EEP2669" s="9"/>
      <c r="EEQ2669" s="9"/>
      <c r="EER2669" s="9"/>
      <c r="EES2669" s="9"/>
      <c r="EET2669" s="9"/>
      <c r="EEU2669" s="9"/>
      <c r="EEV2669" s="9"/>
      <c r="EEW2669" s="9"/>
      <c r="EEX2669" s="9"/>
      <c r="EEY2669" s="9"/>
      <c r="EEZ2669" s="9"/>
      <c r="EFA2669" s="9"/>
      <c r="EFB2669" s="9"/>
      <c r="EFC2669" s="9"/>
      <c r="EFD2669" s="9"/>
      <c r="EFE2669" s="9"/>
      <c r="EFF2669" s="9"/>
      <c r="EFG2669" s="9"/>
      <c r="EFH2669" s="9"/>
      <c r="EFI2669" s="9"/>
      <c r="EFJ2669" s="9"/>
      <c r="EFK2669" s="9"/>
      <c r="EFL2669" s="9"/>
      <c r="EFM2669" s="9"/>
      <c r="EFN2669" s="9"/>
      <c r="EFO2669" s="9"/>
      <c r="EFP2669" s="9"/>
      <c r="EFQ2669" s="9"/>
      <c r="EFR2669" s="9"/>
      <c r="EFS2669" s="9"/>
      <c r="EFT2669" s="9"/>
      <c r="EFU2669" s="9"/>
      <c r="EFV2669" s="9"/>
      <c r="EFW2669" s="9"/>
      <c r="EFX2669" s="9"/>
      <c r="EFY2669" s="9"/>
      <c r="EFZ2669" s="9"/>
      <c r="EGA2669" s="9"/>
      <c r="EGB2669" s="9"/>
      <c r="EGC2669" s="9"/>
      <c r="EGD2669" s="9"/>
      <c r="EGE2669" s="9"/>
      <c r="EGF2669" s="9"/>
      <c r="EGG2669" s="9"/>
      <c r="EGH2669" s="9"/>
      <c r="EGI2669" s="9"/>
      <c r="EGJ2669" s="9"/>
      <c r="EGK2669" s="9"/>
      <c r="EGL2669" s="9"/>
      <c r="EGM2669" s="9"/>
      <c r="EGN2669" s="9"/>
      <c r="EGO2669" s="9"/>
      <c r="EGP2669" s="9"/>
      <c r="EGQ2669" s="9"/>
      <c r="EGR2669" s="9"/>
      <c r="EGS2669" s="9"/>
      <c r="EGT2669" s="9"/>
      <c r="EGU2669" s="9"/>
      <c r="EGV2669" s="9"/>
      <c r="EGW2669" s="9"/>
      <c r="EGX2669" s="9"/>
      <c r="EGY2669" s="9"/>
      <c r="EGZ2669" s="9"/>
      <c r="EHA2669" s="9"/>
      <c r="EHB2669" s="9"/>
      <c r="EHC2669" s="9"/>
      <c r="EHD2669" s="9"/>
      <c r="EHE2669" s="9"/>
      <c r="EHF2669" s="9"/>
      <c r="EHG2669" s="9"/>
      <c r="EHH2669" s="9"/>
      <c r="EHI2669" s="9"/>
      <c r="EHJ2669" s="9"/>
      <c r="EHK2669" s="9"/>
      <c r="EHL2669" s="9"/>
      <c r="EHM2669" s="9"/>
      <c r="EHN2669" s="9"/>
      <c r="EHO2669" s="9"/>
      <c r="EHP2669" s="9"/>
      <c r="EHQ2669" s="9"/>
      <c r="EHR2669" s="9"/>
      <c r="EHS2669" s="9"/>
      <c r="EHT2669" s="9"/>
      <c r="EHU2669" s="9"/>
      <c r="EHV2669" s="9"/>
      <c r="EHW2669" s="9"/>
      <c r="EHX2669" s="9"/>
      <c r="EHY2669" s="9"/>
      <c r="EHZ2669" s="9"/>
      <c r="EIA2669" s="9"/>
      <c r="EIB2669" s="9"/>
      <c r="EIC2669" s="9"/>
      <c r="EID2669" s="9"/>
      <c r="EIE2669" s="9"/>
      <c r="EIF2669" s="9"/>
      <c r="EIG2669" s="9"/>
      <c r="EIH2669" s="9"/>
      <c r="EII2669" s="9"/>
      <c r="EIJ2669" s="9"/>
      <c r="EIK2669" s="9"/>
      <c r="EIL2669" s="9"/>
      <c r="EIM2669" s="9"/>
      <c r="EIN2669" s="9"/>
      <c r="EIO2669" s="9"/>
      <c r="EIP2669" s="9"/>
      <c r="EIQ2669" s="9"/>
      <c r="EIR2669" s="9"/>
      <c r="EIS2669" s="9"/>
      <c r="EIT2669" s="9"/>
      <c r="EIU2669" s="9"/>
      <c r="EIV2669" s="9"/>
      <c r="EIW2669" s="9"/>
      <c r="EIX2669" s="9"/>
      <c r="EIY2669" s="9"/>
      <c r="EIZ2669" s="9"/>
      <c r="EJA2669" s="9"/>
      <c r="EJB2669" s="9"/>
      <c r="EJC2669" s="9"/>
      <c r="EJD2669" s="9"/>
      <c r="EJE2669" s="9"/>
      <c r="EJF2669" s="9"/>
      <c r="EJG2669" s="9"/>
      <c r="EJH2669" s="9"/>
      <c r="EJI2669" s="9"/>
      <c r="EJJ2669" s="9"/>
      <c r="EJK2669" s="9"/>
      <c r="EJL2669" s="9"/>
      <c r="EJM2669" s="9"/>
      <c r="EJN2669" s="9"/>
      <c r="EJO2669" s="9"/>
      <c r="EJP2669" s="9"/>
      <c r="EJQ2669" s="9"/>
      <c r="EJR2669" s="9"/>
      <c r="EJS2669" s="9"/>
      <c r="EJT2669" s="9"/>
      <c r="EJU2669" s="9"/>
      <c r="EJV2669" s="9"/>
      <c r="EJW2669" s="9"/>
      <c r="EJX2669" s="9"/>
      <c r="EJY2669" s="9"/>
      <c r="EJZ2669" s="9"/>
      <c r="EKA2669" s="9"/>
      <c r="EKB2669" s="9"/>
      <c r="EKC2669" s="9"/>
      <c r="EKD2669" s="9"/>
      <c r="EKE2669" s="9"/>
      <c r="EKF2669" s="9"/>
      <c r="EKG2669" s="9"/>
      <c r="EKH2669" s="9"/>
      <c r="EKI2669" s="9"/>
      <c r="EKJ2669" s="9"/>
      <c r="EKK2669" s="9"/>
      <c r="EKL2669" s="9"/>
      <c r="EKM2669" s="9"/>
      <c r="EKN2669" s="9"/>
      <c r="EKO2669" s="9"/>
      <c r="EKP2669" s="9"/>
      <c r="EKQ2669" s="9"/>
      <c r="EKR2669" s="9"/>
      <c r="EKS2669" s="9"/>
      <c r="EKT2669" s="9"/>
      <c r="EKU2669" s="9"/>
      <c r="EKV2669" s="9"/>
      <c r="EKW2669" s="9"/>
      <c r="EKX2669" s="9"/>
      <c r="EKY2669" s="9"/>
      <c r="EKZ2669" s="9"/>
      <c r="ELA2669" s="9"/>
      <c r="ELB2669" s="9"/>
      <c r="ELC2669" s="9"/>
      <c r="ELD2669" s="9"/>
      <c r="ELE2669" s="9"/>
      <c r="ELF2669" s="9"/>
      <c r="ELG2669" s="9"/>
      <c r="ELH2669" s="9"/>
      <c r="ELI2669" s="9"/>
      <c r="ELJ2669" s="9"/>
      <c r="ELK2669" s="9"/>
      <c r="ELL2669" s="9"/>
      <c r="ELM2669" s="9"/>
      <c r="ELN2669" s="9"/>
      <c r="ELO2669" s="9"/>
      <c r="ELP2669" s="9"/>
      <c r="ELQ2669" s="9"/>
      <c r="ELR2669" s="9"/>
      <c r="ELS2669" s="9"/>
      <c r="ELT2669" s="9"/>
      <c r="ELU2669" s="9"/>
      <c r="ELV2669" s="9"/>
      <c r="ELW2669" s="9"/>
      <c r="ELX2669" s="9"/>
      <c r="ELY2669" s="9"/>
      <c r="ELZ2669" s="9"/>
      <c r="EMA2669" s="9"/>
      <c r="EMB2669" s="9"/>
      <c r="EMC2669" s="9"/>
      <c r="EMD2669" s="9"/>
      <c r="EME2669" s="9"/>
      <c r="EMF2669" s="9"/>
      <c r="EMG2669" s="9"/>
      <c r="EMH2669" s="9"/>
      <c r="EMI2669" s="9"/>
      <c r="EMJ2669" s="9"/>
      <c r="EMK2669" s="9"/>
      <c r="EML2669" s="9"/>
      <c r="EMM2669" s="9"/>
      <c r="EMN2669" s="9"/>
      <c r="EMO2669" s="9"/>
      <c r="EMP2669" s="9"/>
      <c r="EMQ2669" s="9"/>
      <c r="EMR2669" s="9"/>
      <c r="EMS2669" s="9"/>
      <c r="EMT2669" s="9"/>
      <c r="EMU2669" s="9"/>
      <c r="EMV2669" s="9"/>
      <c r="EMW2669" s="9"/>
      <c r="EMX2669" s="9"/>
      <c r="EMY2669" s="9"/>
      <c r="EMZ2669" s="9"/>
      <c r="ENA2669" s="9"/>
      <c r="ENB2669" s="9"/>
      <c r="ENC2669" s="9"/>
      <c r="END2669" s="9"/>
      <c r="ENE2669" s="9"/>
      <c r="ENF2669" s="9"/>
      <c r="ENG2669" s="9"/>
      <c r="ENH2669" s="9"/>
      <c r="ENI2669" s="9"/>
      <c r="ENJ2669" s="9"/>
      <c r="ENK2669" s="9"/>
      <c r="ENL2669" s="9"/>
      <c r="ENM2669" s="9"/>
      <c r="ENN2669" s="9"/>
      <c r="ENO2669" s="9"/>
      <c r="ENP2669" s="9"/>
      <c r="ENQ2669" s="9"/>
      <c r="ENR2669" s="9"/>
      <c r="ENS2669" s="9"/>
      <c r="ENT2669" s="9"/>
      <c r="ENU2669" s="9"/>
      <c r="ENV2669" s="9"/>
      <c r="ENW2669" s="9"/>
      <c r="ENX2669" s="9"/>
      <c r="ENY2669" s="9"/>
      <c r="ENZ2669" s="9"/>
      <c r="EOA2669" s="9"/>
      <c r="EOB2669" s="9"/>
      <c r="EOC2669" s="9"/>
      <c r="EOD2669" s="9"/>
      <c r="EOE2669" s="9"/>
      <c r="EOF2669" s="9"/>
      <c r="EOG2669" s="9"/>
      <c r="EOH2669" s="9"/>
      <c r="EOI2669" s="9"/>
      <c r="EOJ2669" s="9"/>
      <c r="EOK2669" s="9"/>
      <c r="EOL2669" s="9"/>
      <c r="EOM2669" s="9"/>
      <c r="EON2669" s="9"/>
      <c r="EOO2669" s="9"/>
      <c r="EOP2669" s="9"/>
      <c r="EOQ2669" s="9"/>
      <c r="EOR2669" s="9"/>
      <c r="EOS2669" s="9"/>
      <c r="EOT2669" s="9"/>
      <c r="EOU2669" s="9"/>
      <c r="EOV2669" s="9"/>
      <c r="EOW2669" s="9"/>
      <c r="EOX2669" s="9"/>
      <c r="EOY2669" s="9"/>
      <c r="EOZ2669" s="9"/>
      <c r="EPA2669" s="9"/>
      <c r="EPB2669" s="9"/>
      <c r="EPC2669" s="9"/>
      <c r="EPD2669" s="9"/>
      <c r="EPE2669" s="9"/>
      <c r="EPF2669" s="9"/>
      <c r="EPG2669" s="9"/>
      <c r="EPH2669" s="9"/>
      <c r="EPI2669" s="9"/>
      <c r="EPJ2669" s="9"/>
      <c r="EPK2669" s="9"/>
      <c r="EPL2669" s="9"/>
      <c r="EPM2669" s="9"/>
      <c r="EPN2669" s="9"/>
      <c r="EPO2669" s="9"/>
      <c r="EPP2669" s="9"/>
      <c r="EPQ2669" s="9"/>
      <c r="EPR2669" s="9"/>
      <c r="EPS2669" s="9"/>
      <c r="EPT2669" s="9"/>
      <c r="EPU2669" s="9"/>
      <c r="EPV2669" s="9"/>
      <c r="EPW2669" s="9"/>
      <c r="EPX2669" s="9"/>
      <c r="EPY2669" s="9"/>
      <c r="EPZ2669" s="9"/>
      <c r="EQA2669" s="9"/>
      <c r="EQB2669" s="9"/>
      <c r="EQC2669" s="9"/>
      <c r="EQD2669" s="9"/>
      <c r="EQE2669" s="9"/>
      <c r="EQF2669" s="9"/>
      <c r="EQG2669" s="9"/>
      <c r="EQH2669" s="9"/>
      <c r="EQI2669" s="9"/>
      <c r="EQJ2669" s="9"/>
      <c r="EQK2669" s="9"/>
      <c r="EQL2669" s="9"/>
      <c r="EQM2669" s="9"/>
      <c r="EQN2669" s="9"/>
      <c r="EQO2669" s="9"/>
      <c r="EQP2669" s="9"/>
      <c r="EQQ2669" s="9"/>
      <c r="EQR2669" s="9"/>
      <c r="EQS2669" s="9"/>
      <c r="EQT2669" s="9"/>
      <c r="EQU2669" s="9"/>
      <c r="EQV2669" s="9"/>
      <c r="EQW2669" s="9"/>
      <c r="EQX2669" s="9"/>
      <c r="EQY2669" s="9"/>
      <c r="EQZ2669" s="9"/>
      <c r="ERA2669" s="9"/>
      <c r="ERB2669" s="9"/>
      <c r="ERC2669" s="9"/>
      <c r="ERD2669" s="9"/>
      <c r="ERE2669" s="9"/>
      <c r="ERF2669" s="9"/>
      <c r="ERG2669" s="9"/>
      <c r="ERH2669" s="9"/>
      <c r="ERI2669" s="9"/>
      <c r="ERJ2669" s="9"/>
      <c r="ERK2669" s="9"/>
      <c r="ERL2669" s="9"/>
      <c r="ERM2669" s="9"/>
      <c r="ERN2669" s="9"/>
      <c r="ERO2669" s="9"/>
      <c r="ERP2669" s="9"/>
      <c r="ERQ2669" s="9"/>
      <c r="ERR2669" s="9"/>
      <c r="ERS2669" s="9"/>
      <c r="ERT2669" s="9"/>
      <c r="ERU2669" s="9"/>
      <c r="ERV2669" s="9"/>
      <c r="ERW2669" s="9"/>
      <c r="ERX2669" s="9"/>
      <c r="ERY2669" s="9"/>
      <c r="ERZ2669" s="9"/>
      <c r="ESA2669" s="9"/>
      <c r="ESB2669" s="9"/>
      <c r="ESC2669" s="9"/>
      <c r="ESD2669" s="9"/>
      <c r="ESE2669" s="9"/>
      <c r="ESF2669" s="9"/>
      <c r="ESG2669" s="9"/>
      <c r="ESH2669" s="9"/>
      <c r="ESI2669" s="9"/>
      <c r="ESJ2669" s="9"/>
      <c r="ESK2669" s="9"/>
      <c r="ESL2669" s="9"/>
      <c r="ESM2669" s="9"/>
      <c r="ESN2669" s="9"/>
      <c r="ESO2669" s="9"/>
      <c r="ESP2669" s="9"/>
      <c r="ESQ2669" s="9"/>
      <c r="ESR2669" s="9"/>
      <c r="ESS2669" s="9"/>
      <c r="EST2669" s="9"/>
      <c r="ESU2669" s="9"/>
      <c r="ESV2669" s="9"/>
      <c r="ESW2669" s="9"/>
      <c r="ESX2669" s="9"/>
      <c r="ESY2669" s="9"/>
      <c r="ESZ2669" s="9"/>
      <c r="ETA2669" s="9"/>
      <c r="ETB2669" s="9"/>
      <c r="ETC2669" s="9"/>
      <c r="ETD2669" s="9"/>
      <c r="ETE2669" s="9"/>
      <c r="ETF2669" s="9"/>
      <c r="ETG2669" s="9"/>
      <c r="ETH2669" s="9"/>
      <c r="ETI2669" s="9"/>
      <c r="ETJ2669" s="9"/>
      <c r="ETK2669" s="9"/>
      <c r="ETL2669" s="9"/>
      <c r="ETM2669" s="9"/>
      <c r="ETN2669" s="9"/>
      <c r="ETO2669" s="9"/>
      <c r="ETP2669" s="9"/>
      <c r="ETQ2669" s="9"/>
      <c r="ETR2669" s="9"/>
      <c r="ETS2669" s="9"/>
      <c r="ETT2669" s="9"/>
      <c r="ETU2669" s="9"/>
      <c r="ETV2669" s="9"/>
      <c r="ETW2669" s="9"/>
      <c r="ETX2669" s="9"/>
      <c r="ETY2669" s="9"/>
      <c r="ETZ2669" s="9"/>
      <c r="EUA2669" s="9"/>
      <c r="EUB2669" s="9"/>
      <c r="EUC2669" s="9"/>
      <c r="EUD2669" s="9"/>
      <c r="EUE2669" s="9"/>
      <c r="EUF2669" s="9"/>
      <c r="EUG2669" s="9"/>
      <c r="EUH2669" s="9"/>
      <c r="EUI2669" s="9"/>
      <c r="EUJ2669" s="9"/>
      <c r="EUK2669" s="9"/>
      <c r="EUL2669" s="9"/>
      <c r="EUM2669" s="9"/>
      <c r="EUN2669" s="9"/>
      <c r="EUO2669" s="9"/>
      <c r="EUP2669" s="9"/>
      <c r="EUQ2669" s="9"/>
      <c r="EUR2669" s="9"/>
      <c r="EUS2669" s="9"/>
      <c r="EUT2669" s="9"/>
      <c r="EUU2669" s="9"/>
      <c r="EUV2669" s="9"/>
      <c r="EUW2669" s="9"/>
      <c r="EUX2669" s="9"/>
      <c r="EUY2669" s="9"/>
      <c r="EUZ2669" s="9"/>
      <c r="EVA2669" s="9"/>
      <c r="EVB2669" s="9"/>
      <c r="EVC2669" s="9"/>
      <c r="EVD2669" s="9"/>
      <c r="EVE2669" s="9"/>
      <c r="EVF2669" s="9"/>
      <c r="EVG2669" s="9"/>
      <c r="EVH2669" s="9"/>
      <c r="EVI2669" s="9"/>
      <c r="EVJ2669" s="9"/>
      <c r="EVK2669" s="9"/>
      <c r="EVL2669" s="9"/>
      <c r="EVM2669" s="9"/>
      <c r="EVN2669" s="9"/>
      <c r="EVO2669" s="9"/>
      <c r="EVP2669" s="9"/>
      <c r="EVQ2669" s="9"/>
      <c r="EVR2669" s="9"/>
      <c r="EVS2669" s="9"/>
      <c r="EVT2669" s="9"/>
      <c r="EVU2669" s="9"/>
      <c r="EVV2669" s="9"/>
      <c r="EVW2669" s="9"/>
      <c r="EVX2669" s="9"/>
      <c r="EVY2669" s="9"/>
      <c r="EVZ2669" s="9"/>
      <c r="EWA2669" s="9"/>
      <c r="EWB2669" s="9"/>
      <c r="EWC2669" s="9"/>
      <c r="EWD2669" s="9"/>
      <c r="EWE2669" s="9"/>
      <c r="EWF2669" s="9"/>
      <c r="EWG2669" s="9"/>
      <c r="EWH2669" s="9"/>
      <c r="EWI2669" s="9"/>
      <c r="EWJ2669" s="9"/>
      <c r="EWK2669" s="9"/>
      <c r="EWL2669" s="9"/>
      <c r="EWM2669" s="9"/>
      <c r="EWN2669" s="9"/>
      <c r="EWO2669" s="9"/>
      <c r="EWP2669" s="9"/>
      <c r="EWQ2669" s="9"/>
      <c r="EWR2669" s="9"/>
      <c r="EWS2669" s="9"/>
      <c r="EWT2669" s="9"/>
      <c r="EWU2669" s="9"/>
      <c r="EWV2669" s="9"/>
      <c r="EWW2669" s="9"/>
      <c r="EWX2669" s="9"/>
      <c r="EWY2669" s="9"/>
      <c r="EWZ2669" s="9"/>
      <c r="EXA2669" s="9"/>
      <c r="EXB2669" s="9"/>
      <c r="EXC2669" s="9"/>
      <c r="EXD2669" s="9"/>
      <c r="EXE2669" s="9"/>
      <c r="EXF2669" s="9"/>
      <c r="EXG2669" s="9"/>
      <c r="EXH2669" s="9"/>
      <c r="EXI2669" s="9"/>
      <c r="EXJ2669" s="9"/>
      <c r="EXK2669" s="9"/>
      <c r="EXL2669" s="9"/>
      <c r="EXM2669" s="9"/>
      <c r="EXN2669" s="9"/>
      <c r="EXO2669" s="9"/>
      <c r="EXP2669" s="9"/>
      <c r="EXQ2669" s="9"/>
      <c r="EXR2669" s="9"/>
      <c r="EXS2669" s="9"/>
      <c r="EXT2669" s="9"/>
      <c r="EXU2669" s="9"/>
      <c r="EXV2669" s="9"/>
      <c r="EXW2669" s="9"/>
      <c r="EXX2669" s="9"/>
      <c r="EXY2669" s="9"/>
      <c r="EXZ2669" s="9"/>
      <c r="EYA2669" s="9"/>
      <c r="EYB2669" s="9"/>
      <c r="EYC2669" s="9"/>
      <c r="EYD2669" s="9"/>
      <c r="EYE2669" s="9"/>
      <c r="EYF2669" s="9"/>
      <c r="EYG2669" s="9"/>
      <c r="EYH2669" s="9"/>
      <c r="EYI2669" s="9"/>
      <c r="EYJ2669" s="9"/>
      <c r="EYK2669" s="9"/>
      <c r="EYL2669" s="9"/>
      <c r="EYM2669" s="9"/>
      <c r="EYN2669" s="9"/>
      <c r="EYO2669" s="9"/>
      <c r="EYP2669" s="9"/>
      <c r="EYQ2669" s="9"/>
      <c r="EYR2669" s="9"/>
      <c r="EYS2669" s="9"/>
      <c r="EYT2669" s="9"/>
      <c r="EYU2669" s="9"/>
      <c r="EYV2669" s="9"/>
      <c r="EYW2669" s="9"/>
      <c r="EYX2669" s="9"/>
      <c r="EYY2669" s="9"/>
      <c r="EYZ2669" s="9"/>
      <c r="EZA2669" s="9"/>
      <c r="EZB2669" s="9"/>
      <c r="EZC2669" s="9"/>
      <c r="EZD2669" s="9"/>
      <c r="EZE2669" s="9"/>
      <c r="EZF2669" s="9"/>
      <c r="EZG2669" s="9"/>
      <c r="EZH2669" s="9"/>
      <c r="EZI2669" s="9"/>
      <c r="EZJ2669" s="9"/>
      <c r="EZK2669" s="9"/>
      <c r="EZL2669" s="9"/>
      <c r="EZM2669" s="9"/>
      <c r="EZN2669" s="9"/>
      <c r="EZO2669" s="9"/>
      <c r="EZP2669" s="9"/>
      <c r="EZQ2669" s="9"/>
      <c r="EZR2669" s="9"/>
      <c r="EZS2669" s="9"/>
      <c r="EZT2669" s="9"/>
      <c r="EZU2669" s="9"/>
      <c r="EZV2669" s="9"/>
      <c r="EZW2669" s="9"/>
      <c r="EZX2669" s="9"/>
      <c r="EZY2669" s="9"/>
      <c r="EZZ2669" s="9"/>
      <c r="FAA2669" s="9"/>
      <c r="FAB2669" s="9"/>
      <c r="FAC2669" s="9"/>
      <c r="FAD2669" s="9"/>
      <c r="FAE2669" s="9"/>
      <c r="FAF2669" s="9"/>
      <c r="FAG2669" s="9"/>
      <c r="FAH2669" s="9"/>
      <c r="FAI2669" s="9"/>
      <c r="FAJ2669" s="9"/>
      <c r="FAK2669" s="9"/>
      <c r="FAL2669" s="9"/>
      <c r="FAM2669" s="9"/>
      <c r="FAN2669" s="9"/>
      <c r="FAO2669" s="9"/>
      <c r="FAP2669" s="9"/>
      <c r="FAQ2669" s="9"/>
      <c r="FAR2669" s="9"/>
      <c r="FAS2669" s="9"/>
      <c r="FAT2669" s="9"/>
      <c r="FAU2669" s="9"/>
      <c r="FAV2669" s="9"/>
      <c r="FAW2669" s="9"/>
      <c r="FAX2669" s="9"/>
      <c r="FAY2669" s="9"/>
      <c r="FAZ2669" s="9"/>
      <c r="FBA2669" s="9"/>
      <c r="FBB2669" s="9"/>
      <c r="FBC2669" s="9"/>
      <c r="FBD2669" s="9"/>
      <c r="FBE2669" s="9"/>
      <c r="FBF2669" s="9"/>
      <c r="FBG2669" s="9"/>
      <c r="FBH2669" s="9"/>
      <c r="FBI2669" s="9"/>
      <c r="FBJ2669" s="9"/>
      <c r="FBK2669" s="9"/>
      <c r="FBL2669" s="9"/>
      <c r="FBM2669" s="9"/>
      <c r="FBN2669" s="9"/>
      <c r="FBO2669" s="9"/>
      <c r="FBP2669" s="9"/>
      <c r="FBQ2669" s="9"/>
      <c r="FBR2669" s="9"/>
      <c r="FBS2669" s="9"/>
      <c r="FBT2669" s="9"/>
      <c r="FBU2669" s="9"/>
      <c r="FBV2669" s="9"/>
      <c r="FBW2669" s="9"/>
      <c r="FBX2669" s="9"/>
      <c r="FBY2669" s="9"/>
      <c r="FBZ2669" s="9"/>
      <c r="FCA2669" s="9"/>
      <c r="FCB2669" s="9"/>
      <c r="FCC2669" s="9"/>
      <c r="FCD2669" s="9"/>
      <c r="FCE2669" s="9"/>
      <c r="FCF2669" s="9"/>
      <c r="FCG2669" s="9"/>
      <c r="FCH2669" s="9"/>
      <c r="FCI2669" s="9"/>
      <c r="FCJ2669" s="9"/>
      <c r="FCK2669" s="9"/>
      <c r="FCL2669" s="9"/>
      <c r="FCM2669" s="9"/>
      <c r="FCN2669" s="9"/>
      <c r="FCO2669" s="9"/>
      <c r="FCP2669" s="9"/>
      <c r="FCQ2669" s="9"/>
      <c r="FCR2669" s="9"/>
      <c r="FCS2669" s="9"/>
      <c r="FCT2669" s="9"/>
      <c r="FCU2669" s="9"/>
      <c r="FCV2669" s="9"/>
      <c r="FCW2669" s="9"/>
      <c r="FCX2669" s="9"/>
      <c r="FCY2669" s="9"/>
      <c r="FCZ2669" s="9"/>
      <c r="FDA2669" s="9"/>
      <c r="FDB2669" s="9"/>
      <c r="FDC2669" s="9"/>
      <c r="FDD2669" s="9"/>
      <c r="FDE2669" s="9"/>
      <c r="FDF2669" s="9"/>
      <c r="FDG2669" s="9"/>
      <c r="FDH2669" s="9"/>
      <c r="FDI2669" s="9"/>
      <c r="FDJ2669" s="9"/>
      <c r="FDK2669" s="9"/>
      <c r="FDL2669" s="9"/>
      <c r="FDM2669" s="9"/>
      <c r="FDN2669" s="9"/>
      <c r="FDO2669" s="9"/>
      <c r="FDP2669" s="9"/>
      <c r="FDQ2669" s="9"/>
      <c r="FDR2669" s="9"/>
      <c r="FDS2669" s="9"/>
      <c r="FDT2669" s="9"/>
      <c r="FDU2669" s="9"/>
      <c r="FDV2669" s="9"/>
      <c r="FDW2669" s="9"/>
      <c r="FDX2669" s="9"/>
      <c r="FDY2669" s="9"/>
      <c r="FDZ2669" s="9"/>
      <c r="FEA2669" s="9"/>
      <c r="FEB2669" s="9"/>
      <c r="FEC2669" s="9"/>
      <c r="FED2669" s="9"/>
      <c r="FEE2669" s="9"/>
      <c r="FEF2669" s="9"/>
      <c r="FEG2669" s="9"/>
      <c r="FEH2669" s="9"/>
      <c r="FEI2669" s="9"/>
      <c r="FEJ2669" s="9"/>
      <c r="FEK2669" s="9"/>
      <c r="FEL2669" s="9"/>
      <c r="FEM2669" s="9"/>
      <c r="FEN2669" s="9"/>
      <c r="FEO2669" s="9"/>
      <c r="FEP2669" s="9"/>
      <c r="FEQ2669" s="9"/>
      <c r="FER2669" s="9"/>
      <c r="FES2669" s="9"/>
      <c r="FET2669" s="9"/>
      <c r="FEU2669" s="9"/>
      <c r="FEV2669" s="9"/>
      <c r="FEW2669" s="9"/>
      <c r="FEX2669" s="9"/>
      <c r="FEY2669" s="9"/>
      <c r="FEZ2669" s="9"/>
      <c r="FFA2669" s="9"/>
      <c r="FFB2669" s="9"/>
      <c r="FFC2669" s="9"/>
      <c r="FFD2669" s="9"/>
      <c r="FFE2669" s="9"/>
      <c r="FFF2669" s="9"/>
      <c r="FFG2669" s="9"/>
      <c r="FFH2669" s="9"/>
      <c r="FFI2669" s="9"/>
      <c r="FFJ2669" s="9"/>
      <c r="FFK2669" s="9"/>
      <c r="FFL2669" s="9"/>
      <c r="FFM2669" s="9"/>
      <c r="FFN2669" s="9"/>
      <c r="FFO2669" s="9"/>
      <c r="FFP2669" s="9"/>
      <c r="FFQ2669" s="9"/>
      <c r="FFR2669" s="9"/>
      <c r="FFS2669" s="9"/>
      <c r="FFT2669" s="9"/>
      <c r="FFU2669" s="9"/>
      <c r="FFV2669" s="9"/>
      <c r="FFW2669" s="9"/>
      <c r="FFX2669" s="9"/>
      <c r="FFY2669" s="9"/>
      <c r="FFZ2669" s="9"/>
      <c r="FGA2669" s="9"/>
      <c r="FGB2669" s="9"/>
      <c r="FGC2669" s="9"/>
      <c r="FGD2669" s="9"/>
      <c r="FGE2669" s="9"/>
      <c r="FGF2669" s="9"/>
      <c r="FGG2669" s="9"/>
      <c r="FGH2669" s="9"/>
      <c r="FGI2669" s="9"/>
      <c r="FGJ2669" s="9"/>
      <c r="FGK2669" s="9"/>
      <c r="FGL2669" s="9"/>
      <c r="FGM2669" s="9"/>
      <c r="FGN2669" s="9"/>
      <c r="FGO2669" s="9"/>
      <c r="FGP2669" s="9"/>
      <c r="FGQ2669" s="9"/>
      <c r="FGR2669" s="9"/>
      <c r="FGS2669" s="9"/>
      <c r="FGT2669" s="9"/>
      <c r="FGU2669" s="9"/>
      <c r="FGV2669" s="9"/>
      <c r="FGW2669" s="9"/>
      <c r="FGX2669" s="9"/>
      <c r="FGY2669" s="9"/>
      <c r="FGZ2669" s="9"/>
      <c r="FHA2669" s="9"/>
      <c r="FHB2669" s="9"/>
      <c r="FHC2669" s="9"/>
      <c r="FHD2669" s="9"/>
      <c r="FHE2669" s="9"/>
      <c r="FHF2669" s="9"/>
      <c r="FHG2669" s="9"/>
      <c r="FHH2669" s="9"/>
      <c r="FHI2669" s="9"/>
      <c r="FHJ2669" s="9"/>
      <c r="FHK2669" s="9"/>
      <c r="FHL2669" s="9"/>
      <c r="FHM2669" s="9"/>
      <c r="FHN2669" s="9"/>
      <c r="FHO2669" s="9"/>
      <c r="FHP2669" s="9"/>
      <c r="FHQ2669" s="9"/>
      <c r="FHR2669" s="9"/>
      <c r="FHS2669" s="9"/>
      <c r="FHT2669" s="9"/>
      <c r="FHU2669" s="9"/>
      <c r="FHV2669" s="9"/>
      <c r="FHW2669" s="9"/>
      <c r="FHX2669" s="9"/>
      <c r="FHY2669" s="9"/>
      <c r="FHZ2669" s="9"/>
      <c r="FIA2669" s="9"/>
      <c r="FIB2669" s="9"/>
      <c r="FIC2669" s="9"/>
      <c r="FID2669" s="9"/>
      <c r="FIE2669" s="9"/>
      <c r="FIF2669" s="9"/>
      <c r="FIG2669" s="9"/>
      <c r="FIH2669" s="9"/>
      <c r="FII2669" s="9"/>
      <c r="FIJ2669" s="9"/>
      <c r="FIK2669" s="9"/>
      <c r="FIL2669" s="9"/>
      <c r="FIM2669" s="9"/>
      <c r="FIN2669" s="9"/>
      <c r="FIO2669" s="9"/>
      <c r="FIP2669" s="9"/>
      <c r="FIQ2669" s="9"/>
      <c r="FIR2669" s="9"/>
      <c r="FIS2669" s="9"/>
      <c r="FIT2669" s="9"/>
      <c r="FIU2669" s="9"/>
      <c r="FIV2669" s="9"/>
      <c r="FIW2669" s="9"/>
      <c r="FIX2669" s="9"/>
      <c r="FIY2669" s="9"/>
      <c r="FIZ2669" s="9"/>
      <c r="FJA2669" s="9"/>
      <c r="FJB2669" s="9"/>
      <c r="FJC2669" s="9"/>
      <c r="FJD2669" s="9"/>
      <c r="FJE2669" s="9"/>
      <c r="FJF2669" s="9"/>
      <c r="FJG2669" s="9"/>
      <c r="FJH2669" s="9"/>
      <c r="FJI2669" s="9"/>
      <c r="FJJ2669" s="9"/>
      <c r="FJK2669" s="9"/>
      <c r="FJL2669" s="9"/>
      <c r="FJM2669" s="9"/>
      <c r="FJN2669" s="9"/>
      <c r="FJO2669" s="9"/>
      <c r="FJP2669" s="9"/>
      <c r="FJQ2669" s="9"/>
      <c r="FJR2669" s="9"/>
      <c r="FJS2669" s="9"/>
      <c r="FJT2669" s="9"/>
      <c r="FJU2669" s="9"/>
      <c r="FJV2669" s="9"/>
      <c r="FJW2669" s="9"/>
      <c r="FJX2669" s="9"/>
      <c r="FJY2669" s="9"/>
      <c r="FJZ2669" s="9"/>
      <c r="FKA2669" s="9"/>
      <c r="FKB2669" s="9"/>
      <c r="FKC2669" s="9"/>
      <c r="FKD2669" s="9"/>
      <c r="FKE2669" s="9"/>
      <c r="FKF2669" s="9"/>
      <c r="FKG2669" s="9"/>
      <c r="FKH2669" s="9"/>
      <c r="FKI2669" s="9"/>
      <c r="FKJ2669" s="9"/>
      <c r="FKK2669" s="9"/>
      <c r="FKL2669" s="9"/>
      <c r="FKM2669" s="9"/>
      <c r="FKN2669" s="9"/>
      <c r="FKO2669" s="9"/>
      <c r="FKP2669" s="9"/>
      <c r="FKQ2669" s="9"/>
      <c r="FKR2669" s="9"/>
      <c r="FKS2669" s="9"/>
      <c r="FKT2669" s="9"/>
      <c r="FKU2669" s="9"/>
      <c r="FKV2669" s="9"/>
      <c r="FKW2669" s="9"/>
      <c r="FKX2669" s="9"/>
      <c r="FKY2669" s="9"/>
      <c r="FKZ2669" s="9"/>
      <c r="FLA2669" s="9"/>
      <c r="FLB2669" s="9"/>
      <c r="FLC2669" s="9"/>
      <c r="FLD2669" s="9"/>
      <c r="FLE2669" s="9"/>
      <c r="FLF2669" s="9"/>
      <c r="FLG2669" s="9"/>
      <c r="FLH2669" s="9"/>
      <c r="FLI2669" s="9"/>
      <c r="FLJ2669" s="9"/>
      <c r="FLK2669" s="9"/>
      <c r="FLL2669" s="9"/>
      <c r="FLM2669" s="9"/>
      <c r="FLN2669" s="9"/>
      <c r="FLO2669" s="9"/>
      <c r="FLP2669" s="9"/>
      <c r="FLQ2669" s="9"/>
      <c r="FLR2669" s="9"/>
      <c r="FLS2669" s="9"/>
      <c r="FLT2669" s="9"/>
      <c r="FLU2669" s="9"/>
      <c r="FLV2669" s="9"/>
      <c r="FLW2669" s="9"/>
      <c r="FLX2669" s="9"/>
      <c r="FLY2669" s="9"/>
      <c r="FLZ2669" s="9"/>
      <c r="FMA2669" s="9"/>
      <c r="FMB2669" s="9"/>
      <c r="FMC2669" s="9"/>
      <c r="FMD2669" s="9"/>
      <c r="FME2669" s="9"/>
      <c r="FMF2669" s="9"/>
      <c r="FMG2669" s="9"/>
      <c r="FMH2669" s="9"/>
      <c r="FMI2669" s="9"/>
      <c r="FMJ2669" s="9"/>
      <c r="FMK2669" s="9"/>
      <c r="FML2669" s="9"/>
      <c r="FMM2669" s="9"/>
      <c r="FMN2669" s="9"/>
      <c r="FMO2669" s="9"/>
      <c r="FMP2669" s="9"/>
      <c r="FMQ2669" s="9"/>
      <c r="FMR2669" s="9"/>
      <c r="FMS2669" s="9"/>
      <c r="FMT2669" s="9"/>
      <c r="FMU2669" s="9"/>
      <c r="FMV2669" s="9"/>
      <c r="FMW2669" s="9"/>
      <c r="FMX2669" s="9"/>
      <c r="FMY2669" s="9"/>
      <c r="FMZ2669" s="9"/>
      <c r="FNA2669" s="9"/>
      <c r="FNB2669" s="9"/>
      <c r="FNC2669" s="9"/>
      <c r="FND2669" s="9"/>
      <c r="FNE2669" s="9"/>
      <c r="FNF2669" s="9"/>
      <c r="FNG2669" s="9"/>
      <c r="FNH2669" s="9"/>
      <c r="FNI2669" s="9"/>
      <c r="FNJ2669" s="9"/>
      <c r="FNK2669" s="9"/>
      <c r="FNL2669" s="9"/>
      <c r="FNM2669" s="9"/>
      <c r="FNN2669" s="9"/>
      <c r="FNO2669" s="9"/>
      <c r="FNP2669" s="9"/>
      <c r="FNQ2669" s="9"/>
      <c r="FNR2669" s="9"/>
      <c r="FNS2669" s="9"/>
      <c r="FNT2669" s="9"/>
      <c r="FNU2669" s="9"/>
      <c r="FNV2669" s="9"/>
      <c r="FNW2669" s="9"/>
      <c r="FNX2669" s="9"/>
      <c r="FNY2669" s="9"/>
      <c r="FNZ2669" s="9"/>
      <c r="FOA2669" s="9"/>
      <c r="FOB2669" s="9"/>
      <c r="FOC2669" s="9"/>
      <c r="FOD2669" s="9"/>
      <c r="FOE2669" s="9"/>
      <c r="FOF2669" s="9"/>
      <c r="FOG2669" s="9"/>
      <c r="FOH2669" s="9"/>
      <c r="FOI2669" s="9"/>
      <c r="FOJ2669" s="9"/>
      <c r="FOK2669" s="9"/>
      <c r="FOL2669" s="9"/>
      <c r="FOM2669" s="9"/>
      <c r="FON2669" s="9"/>
      <c r="FOO2669" s="9"/>
      <c r="FOP2669" s="9"/>
      <c r="FOQ2669" s="9"/>
      <c r="FOR2669" s="9"/>
      <c r="FOS2669" s="9"/>
      <c r="FOT2669" s="9"/>
      <c r="FOU2669" s="9"/>
      <c r="FOV2669" s="9"/>
      <c r="FOW2669" s="9"/>
      <c r="FOX2669" s="9"/>
      <c r="FOY2669" s="9"/>
      <c r="FOZ2669" s="9"/>
      <c r="FPA2669" s="9"/>
      <c r="FPB2669" s="9"/>
      <c r="FPC2669" s="9"/>
      <c r="FPD2669" s="9"/>
      <c r="FPE2669" s="9"/>
      <c r="FPF2669" s="9"/>
      <c r="FPG2669" s="9"/>
      <c r="FPH2669" s="9"/>
      <c r="FPI2669" s="9"/>
      <c r="FPJ2669" s="9"/>
      <c r="FPK2669" s="9"/>
      <c r="FPL2669" s="9"/>
      <c r="FPM2669" s="9"/>
      <c r="FPN2669" s="9"/>
      <c r="FPO2669" s="9"/>
      <c r="FPP2669" s="9"/>
      <c r="FPQ2669" s="9"/>
      <c r="FPR2669" s="9"/>
      <c r="FPS2669" s="9"/>
      <c r="FPT2669" s="9"/>
      <c r="FPU2669" s="9"/>
      <c r="FPV2669" s="9"/>
      <c r="FPW2669" s="9"/>
      <c r="FPX2669" s="9"/>
      <c r="FPY2669" s="9"/>
      <c r="FPZ2669" s="9"/>
      <c r="FQA2669" s="9"/>
      <c r="FQB2669" s="9"/>
      <c r="FQC2669" s="9"/>
      <c r="FQD2669" s="9"/>
      <c r="FQE2669" s="9"/>
      <c r="FQF2669" s="9"/>
      <c r="FQG2669" s="9"/>
      <c r="FQH2669" s="9"/>
      <c r="FQI2669" s="9"/>
      <c r="FQJ2669" s="9"/>
      <c r="FQK2669" s="9"/>
      <c r="FQL2669" s="9"/>
      <c r="FQM2669" s="9"/>
      <c r="FQN2669" s="9"/>
      <c r="FQO2669" s="9"/>
      <c r="FQP2669" s="9"/>
      <c r="FQQ2669" s="9"/>
      <c r="FQR2669" s="9"/>
      <c r="FQS2669" s="9"/>
      <c r="FQT2669" s="9"/>
      <c r="FQU2669" s="9"/>
      <c r="FQV2669" s="9"/>
      <c r="FQW2669" s="9"/>
      <c r="FQX2669" s="9"/>
      <c r="FQY2669" s="9"/>
      <c r="FQZ2669" s="9"/>
      <c r="FRA2669" s="9"/>
      <c r="FRB2669" s="9"/>
      <c r="FRC2669" s="9"/>
      <c r="FRD2669" s="9"/>
      <c r="FRE2669" s="9"/>
      <c r="FRF2669" s="9"/>
      <c r="FRG2669" s="9"/>
      <c r="FRH2669" s="9"/>
      <c r="FRI2669" s="9"/>
      <c r="FRJ2669" s="9"/>
      <c r="FRK2669" s="9"/>
      <c r="FRL2669" s="9"/>
      <c r="FRM2669" s="9"/>
      <c r="FRN2669" s="9"/>
      <c r="FRO2669" s="9"/>
      <c r="FRP2669" s="9"/>
      <c r="FRQ2669" s="9"/>
      <c r="FRR2669" s="9"/>
      <c r="FRS2669" s="9"/>
      <c r="FRT2669" s="9"/>
      <c r="FRU2669" s="9"/>
      <c r="FRV2669" s="9"/>
      <c r="FRW2669" s="9"/>
      <c r="FRX2669" s="9"/>
      <c r="FRY2669" s="9"/>
      <c r="FRZ2669" s="9"/>
      <c r="FSA2669" s="9"/>
      <c r="FSB2669" s="9"/>
      <c r="FSC2669" s="9"/>
      <c r="FSD2669" s="9"/>
      <c r="FSE2669" s="9"/>
      <c r="FSF2669" s="9"/>
      <c r="FSG2669" s="9"/>
      <c r="FSH2669" s="9"/>
      <c r="FSI2669" s="9"/>
      <c r="FSJ2669" s="9"/>
      <c r="FSK2669" s="9"/>
      <c r="FSL2669" s="9"/>
      <c r="FSM2669" s="9"/>
      <c r="FSN2669" s="9"/>
      <c r="FSO2669" s="9"/>
      <c r="FSP2669" s="9"/>
      <c r="FSQ2669" s="9"/>
      <c r="FSR2669" s="9"/>
      <c r="FSS2669" s="9"/>
      <c r="FST2669" s="9"/>
      <c r="FSU2669" s="9"/>
      <c r="FSV2669" s="9"/>
      <c r="FSW2669" s="9"/>
      <c r="FSX2669" s="9"/>
      <c r="FSY2669" s="9"/>
      <c r="FSZ2669" s="9"/>
      <c r="FTA2669" s="9"/>
      <c r="FTB2669" s="9"/>
      <c r="FTC2669" s="9"/>
      <c r="FTD2669" s="9"/>
      <c r="FTE2669" s="9"/>
      <c r="FTF2669" s="9"/>
      <c r="FTG2669" s="9"/>
      <c r="FTH2669" s="9"/>
      <c r="FTI2669" s="9"/>
      <c r="FTJ2669" s="9"/>
      <c r="FTK2669" s="9"/>
      <c r="FTL2669" s="9"/>
      <c r="FTM2669" s="9"/>
      <c r="FTN2669" s="9"/>
      <c r="FTO2669" s="9"/>
      <c r="FTP2669" s="9"/>
      <c r="FTQ2669" s="9"/>
      <c r="FTR2669" s="9"/>
      <c r="FTS2669" s="9"/>
      <c r="FTT2669" s="9"/>
      <c r="FTU2669" s="9"/>
      <c r="FTV2669" s="9"/>
      <c r="FTW2669" s="9"/>
      <c r="FTX2669" s="9"/>
      <c r="FTY2669" s="9"/>
      <c r="FTZ2669" s="9"/>
      <c r="FUA2669" s="9"/>
      <c r="FUB2669" s="9"/>
      <c r="FUC2669" s="9"/>
      <c r="FUD2669" s="9"/>
      <c r="FUE2669" s="9"/>
      <c r="FUF2669" s="9"/>
      <c r="FUG2669" s="9"/>
      <c r="FUH2669" s="9"/>
      <c r="FUI2669" s="9"/>
      <c r="FUJ2669" s="9"/>
      <c r="FUK2669" s="9"/>
      <c r="FUL2669" s="9"/>
      <c r="FUM2669" s="9"/>
      <c r="FUN2669" s="9"/>
      <c r="FUO2669" s="9"/>
      <c r="FUP2669" s="9"/>
      <c r="FUQ2669" s="9"/>
      <c r="FUR2669" s="9"/>
      <c r="FUS2669" s="9"/>
      <c r="FUT2669" s="9"/>
      <c r="FUU2669" s="9"/>
      <c r="FUV2669" s="9"/>
      <c r="FUW2669" s="9"/>
      <c r="FUX2669" s="9"/>
      <c r="FUY2669" s="9"/>
      <c r="FUZ2669" s="9"/>
      <c r="FVA2669" s="9"/>
      <c r="FVB2669" s="9"/>
      <c r="FVC2669" s="9"/>
      <c r="FVD2669" s="9"/>
      <c r="FVE2669" s="9"/>
      <c r="FVF2669" s="9"/>
      <c r="FVG2669" s="9"/>
      <c r="FVH2669" s="9"/>
      <c r="FVI2669" s="9"/>
      <c r="FVJ2669" s="9"/>
      <c r="FVK2669" s="9"/>
      <c r="FVL2669" s="9"/>
      <c r="FVM2669" s="9"/>
      <c r="FVN2669" s="9"/>
      <c r="FVO2669" s="9"/>
      <c r="FVP2669" s="9"/>
      <c r="FVQ2669" s="9"/>
      <c r="FVR2669" s="9"/>
      <c r="FVS2669" s="9"/>
      <c r="FVT2669" s="9"/>
      <c r="FVU2669" s="9"/>
      <c r="FVV2669" s="9"/>
      <c r="FVW2669" s="9"/>
      <c r="FVX2669" s="9"/>
      <c r="FVY2669" s="9"/>
      <c r="FVZ2669" s="9"/>
      <c r="FWA2669" s="9"/>
      <c r="FWB2669" s="9"/>
      <c r="FWC2669" s="9"/>
      <c r="FWD2669" s="9"/>
      <c r="FWE2669" s="9"/>
      <c r="FWF2669" s="9"/>
      <c r="FWG2669" s="9"/>
      <c r="FWH2669" s="9"/>
      <c r="FWI2669" s="9"/>
      <c r="FWJ2669" s="9"/>
      <c r="FWK2669" s="9"/>
      <c r="FWL2669" s="9"/>
      <c r="FWM2669" s="9"/>
      <c r="FWN2669" s="9"/>
      <c r="FWO2669" s="9"/>
      <c r="FWP2669" s="9"/>
      <c r="FWQ2669" s="9"/>
      <c r="FWR2669" s="9"/>
      <c r="FWS2669" s="9"/>
      <c r="FWT2669" s="9"/>
      <c r="FWU2669" s="9"/>
      <c r="FWV2669" s="9"/>
      <c r="FWW2669" s="9"/>
      <c r="FWX2669" s="9"/>
      <c r="FWY2669" s="9"/>
      <c r="FWZ2669" s="9"/>
      <c r="FXA2669" s="9"/>
      <c r="FXB2669" s="9"/>
      <c r="FXC2669" s="9"/>
      <c r="FXD2669" s="9"/>
      <c r="FXE2669" s="9"/>
      <c r="FXF2669" s="9"/>
      <c r="FXG2669" s="9"/>
      <c r="FXH2669" s="9"/>
      <c r="FXI2669" s="9"/>
      <c r="FXJ2669" s="9"/>
      <c r="FXK2669" s="9"/>
      <c r="FXL2669" s="9"/>
      <c r="FXM2669" s="9"/>
      <c r="FXN2669" s="9"/>
      <c r="FXO2669" s="9"/>
      <c r="FXP2669" s="9"/>
      <c r="FXQ2669" s="9"/>
      <c r="FXR2669" s="9"/>
      <c r="FXS2669" s="9"/>
      <c r="FXT2669" s="9"/>
      <c r="FXU2669" s="9"/>
      <c r="FXV2669" s="9"/>
      <c r="FXW2669" s="9"/>
      <c r="FXX2669" s="9"/>
      <c r="FXY2669" s="9"/>
      <c r="FXZ2669" s="9"/>
      <c r="FYA2669" s="9"/>
      <c r="FYB2669" s="9"/>
      <c r="FYC2669" s="9"/>
      <c r="FYD2669" s="9"/>
      <c r="FYE2669" s="9"/>
      <c r="FYF2669" s="9"/>
      <c r="FYG2669" s="9"/>
      <c r="FYH2669" s="9"/>
      <c r="FYI2669" s="9"/>
      <c r="FYJ2669" s="9"/>
      <c r="FYK2669" s="9"/>
      <c r="FYL2669" s="9"/>
      <c r="FYM2669" s="9"/>
      <c r="FYN2669" s="9"/>
      <c r="FYO2669" s="9"/>
      <c r="FYP2669" s="9"/>
      <c r="FYQ2669" s="9"/>
      <c r="FYR2669" s="9"/>
      <c r="FYS2669" s="9"/>
      <c r="FYT2669" s="9"/>
      <c r="FYU2669" s="9"/>
      <c r="FYV2669" s="9"/>
      <c r="FYW2669" s="9"/>
      <c r="FYX2669" s="9"/>
      <c r="FYY2669" s="9"/>
      <c r="FYZ2669" s="9"/>
      <c r="FZA2669" s="9"/>
      <c r="FZB2669" s="9"/>
      <c r="FZC2669" s="9"/>
      <c r="FZD2669" s="9"/>
      <c r="FZE2669" s="9"/>
      <c r="FZF2669" s="9"/>
      <c r="FZG2669" s="9"/>
      <c r="FZH2669" s="9"/>
      <c r="FZI2669" s="9"/>
      <c r="FZJ2669" s="9"/>
      <c r="FZK2669" s="9"/>
      <c r="FZL2669" s="9"/>
      <c r="FZM2669" s="9"/>
      <c r="FZN2669" s="9"/>
      <c r="FZO2669" s="9"/>
      <c r="FZP2669" s="9"/>
      <c r="FZQ2669" s="9"/>
      <c r="FZR2669" s="9"/>
      <c r="FZS2669" s="9"/>
      <c r="FZT2669" s="9"/>
      <c r="FZU2669" s="9"/>
      <c r="FZV2669" s="9"/>
      <c r="FZW2669" s="9"/>
      <c r="FZX2669" s="9"/>
      <c r="FZY2669" s="9"/>
      <c r="FZZ2669" s="9"/>
      <c r="GAA2669" s="9"/>
      <c r="GAB2669" s="9"/>
      <c r="GAC2669" s="9"/>
      <c r="GAD2669" s="9"/>
      <c r="GAE2669" s="9"/>
      <c r="GAF2669" s="9"/>
      <c r="GAG2669" s="9"/>
      <c r="GAH2669" s="9"/>
      <c r="GAI2669" s="9"/>
      <c r="GAJ2669" s="9"/>
      <c r="GAK2669" s="9"/>
      <c r="GAL2669" s="9"/>
      <c r="GAM2669" s="9"/>
      <c r="GAN2669" s="9"/>
      <c r="GAO2669" s="9"/>
      <c r="GAP2669" s="9"/>
      <c r="GAQ2669" s="9"/>
      <c r="GAR2669" s="9"/>
      <c r="GAS2669" s="9"/>
      <c r="GAT2669" s="9"/>
      <c r="GAU2669" s="9"/>
      <c r="GAV2669" s="9"/>
      <c r="GAW2669" s="9"/>
      <c r="GAX2669" s="9"/>
      <c r="GAY2669" s="9"/>
      <c r="GAZ2669" s="9"/>
      <c r="GBA2669" s="9"/>
      <c r="GBB2669" s="9"/>
      <c r="GBC2669" s="9"/>
      <c r="GBD2669" s="9"/>
      <c r="GBE2669" s="9"/>
      <c r="GBF2669" s="9"/>
      <c r="GBG2669" s="9"/>
      <c r="GBH2669" s="9"/>
      <c r="GBI2669" s="9"/>
      <c r="GBJ2669" s="9"/>
      <c r="GBK2669" s="9"/>
      <c r="GBL2669" s="9"/>
      <c r="GBM2669" s="9"/>
      <c r="GBN2669" s="9"/>
      <c r="GBO2669" s="9"/>
      <c r="GBP2669" s="9"/>
      <c r="GBQ2669" s="9"/>
      <c r="GBR2669" s="9"/>
      <c r="GBS2669" s="9"/>
      <c r="GBT2669" s="9"/>
      <c r="GBU2669" s="9"/>
      <c r="GBV2669" s="9"/>
      <c r="GBW2669" s="9"/>
      <c r="GBX2669" s="9"/>
      <c r="GBY2669" s="9"/>
      <c r="GBZ2669" s="9"/>
      <c r="GCA2669" s="9"/>
      <c r="GCB2669" s="9"/>
      <c r="GCC2669" s="9"/>
      <c r="GCD2669" s="9"/>
      <c r="GCE2669" s="9"/>
      <c r="GCF2669" s="9"/>
      <c r="GCG2669" s="9"/>
      <c r="GCH2669" s="9"/>
      <c r="GCI2669" s="9"/>
      <c r="GCJ2669" s="9"/>
      <c r="GCK2669" s="9"/>
      <c r="GCL2669" s="9"/>
      <c r="GCM2669" s="9"/>
      <c r="GCN2669" s="9"/>
      <c r="GCO2669" s="9"/>
      <c r="GCP2669" s="9"/>
      <c r="GCQ2669" s="9"/>
      <c r="GCR2669" s="9"/>
      <c r="GCS2669" s="9"/>
      <c r="GCT2669" s="9"/>
      <c r="GCU2669" s="9"/>
      <c r="GCV2669" s="9"/>
      <c r="GCW2669" s="9"/>
      <c r="GCX2669" s="9"/>
      <c r="GCY2669" s="9"/>
      <c r="GCZ2669" s="9"/>
      <c r="GDA2669" s="9"/>
      <c r="GDB2669" s="9"/>
      <c r="GDC2669" s="9"/>
      <c r="GDD2669" s="9"/>
      <c r="GDE2669" s="9"/>
      <c r="GDF2669" s="9"/>
      <c r="GDG2669" s="9"/>
      <c r="GDH2669" s="9"/>
      <c r="GDI2669" s="9"/>
      <c r="GDJ2669" s="9"/>
      <c r="GDK2669" s="9"/>
      <c r="GDL2669" s="9"/>
      <c r="GDM2669" s="9"/>
      <c r="GDN2669" s="9"/>
      <c r="GDO2669" s="9"/>
      <c r="GDP2669" s="9"/>
      <c r="GDQ2669" s="9"/>
      <c r="GDR2669" s="9"/>
      <c r="GDS2669" s="9"/>
      <c r="GDT2669" s="9"/>
      <c r="GDU2669" s="9"/>
      <c r="GDV2669" s="9"/>
      <c r="GDW2669" s="9"/>
      <c r="GDX2669" s="9"/>
      <c r="GDY2669" s="9"/>
      <c r="GDZ2669" s="9"/>
      <c r="GEA2669" s="9"/>
      <c r="GEB2669" s="9"/>
      <c r="GEC2669" s="9"/>
      <c r="GED2669" s="9"/>
      <c r="GEE2669" s="9"/>
      <c r="GEF2669" s="9"/>
      <c r="GEG2669" s="9"/>
      <c r="GEH2669" s="9"/>
      <c r="GEI2669" s="9"/>
      <c r="GEJ2669" s="9"/>
      <c r="GEK2669" s="9"/>
      <c r="GEL2669" s="9"/>
      <c r="GEM2669" s="9"/>
      <c r="GEN2669" s="9"/>
      <c r="GEO2669" s="9"/>
      <c r="GEP2669" s="9"/>
      <c r="GEQ2669" s="9"/>
      <c r="GER2669" s="9"/>
      <c r="GES2669" s="9"/>
      <c r="GET2669" s="9"/>
      <c r="GEU2669" s="9"/>
      <c r="GEV2669" s="9"/>
      <c r="GEW2669" s="9"/>
      <c r="GEX2669" s="9"/>
      <c r="GEY2669" s="9"/>
      <c r="GEZ2669" s="9"/>
      <c r="GFA2669" s="9"/>
      <c r="GFB2669" s="9"/>
      <c r="GFC2669" s="9"/>
      <c r="GFD2669" s="9"/>
      <c r="GFE2669" s="9"/>
      <c r="GFF2669" s="9"/>
      <c r="GFG2669" s="9"/>
      <c r="GFH2669" s="9"/>
      <c r="GFI2669" s="9"/>
      <c r="GFJ2669" s="9"/>
      <c r="GFK2669" s="9"/>
      <c r="GFL2669" s="9"/>
      <c r="GFM2669" s="9"/>
      <c r="GFN2669" s="9"/>
      <c r="GFO2669" s="9"/>
      <c r="GFP2669" s="9"/>
      <c r="GFQ2669" s="9"/>
      <c r="GFR2669" s="9"/>
      <c r="GFS2669" s="9"/>
      <c r="GFT2669" s="9"/>
      <c r="GFU2669" s="9"/>
      <c r="GFV2669" s="9"/>
      <c r="GFW2669" s="9"/>
      <c r="GFX2669" s="9"/>
      <c r="GFY2669" s="9"/>
      <c r="GFZ2669" s="9"/>
      <c r="GGA2669" s="9"/>
      <c r="GGB2669" s="9"/>
      <c r="GGC2669" s="9"/>
      <c r="GGD2669" s="9"/>
      <c r="GGE2669" s="9"/>
      <c r="GGF2669" s="9"/>
      <c r="GGG2669" s="9"/>
      <c r="GGH2669" s="9"/>
      <c r="GGI2669" s="9"/>
      <c r="GGJ2669" s="9"/>
      <c r="GGK2669" s="9"/>
      <c r="GGL2669" s="9"/>
      <c r="GGM2669" s="9"/>
      <c r="GGN2669" s="9"/>
      <c r="GGO2669" s="9"/>
      <c r="GGP2669" s="9"/>
      <c r="GGQ2669" s="9"/>
      <c r="GGR2669" s="9"/>
      <c r="GGS2669" s="9"/>
      <c r="GGT2669" s="9"/>
      <c r="GGU2669" s="9"/>
      <c r="GGV2669" s="9"/>
      <c r="GGW2669" s="9"/>
      <c r="GGX2669" s="9"/>
      <c r="GGY2669" s="9"/>
      <c r="GGZ2669" s="9"/>
      <c r="GHA2669" s="9"/>
      <c r="GHB2669" s="9"/>
      <c r="GHC2669" s="9"/>
      <c r="GHD2669" s="9"/>
      <c r="GHE2669" s="9"/>
      <c r="GHF2669" s="9"/>
      <c r="GHG2669" s="9"/>
      <c r="GHH2669" s="9"/>
      <c r="GHI2669" s="9"/>
      <c r="GHJ2669" s="9"/>
      <c r="GHK2669" s="9"/>
      <c r="GHL2669" s="9"/>
      <c r="GHM2669" s="9"/>
      <c r="GHN2669" s="9"/>
      <c r="GHO2669" s="9"/>
      <c r="GHP2669" s="9"/>
      <c r="GHQ2669" s="9"/>
      <c r="GHR2669" s="9"/>
      <c r="GHS2669" s="9"/>
      <c r="GHT2669" s="9"/>
      <c r="GHU2669" s="9"/>
      <c r="GHV2669" s="9"/>
      <c r="GHW2669" s="9"/>
      <c r="GHX2669" s="9"/>
      <c r="GHY2669" s="9"/>
      <c r="GHZ2669" s="9"/>
      <c r="GIA2669" s="9"/>
      <c r="GIB2669" s="9"/>
      <c r="GIC2669" s="9"/>
      <c r="GID2669" s="9"/>
      <c r="GIE2669" s="9"/>
      <c r="GIF2669" s="9"/>
      <c r="GIG2669" s="9"/>
      <c r="GIH2669" s="9"/>
      <c r="GII2669" s="9"/>
      <c r="GIJ2669" s="9"/>
      <c r="GIK2669" s="9"/>
      <c r="GIL2669" s="9"/>
      <c r="GIM2669" s="9"/>
      <c r="GIN2669" s="9"/>
      <c r="GIO2669" s="9"/>
      <c r="GIP2669" s="9"/>
      <c r="GIQ2669" s="9"/>
      <c r="GIR2669" s="9"/>
      <c r="GIS2669" s="9"/>
      <c r="GIT2669" s="9"/>
      <c r="GIU2669" s="9"/>
      <c r="GIV2669" s="9"/>
      <c r="GIW2669" s="9"/>
      <c r="GIX2669" s="9"/>
      <c r="GIY2669" s="9"/>
      <c r="GIZ2669" s="9"/>
      <c r="GJA2669" s="9"/>
      <c r="GJB2669" s="9"/>
      <c r="GJC2669" s="9"/>
      <c r="GJD2669" s="9"/>
      <c r="GJE2669" s="9"/>
      <c r="GJF2669" s="9"/>
      <c r="GJG2669" s="9"/>
      <c r="GJH2669" s="9"/>
      <c r="GJI2669" s="9"/>
      <c r="GJJ2669" s="9"/>
      <c r="GJK2669" s="9"/>
      <c r="GJL2669" s="9"/>
      <c r="GJM2669" s="9"/>
      <c r="GJN2669" s="9"/>
      <c r="GJO2669" s="9"/>
      <c r="GJP2669" s="9"/>
      <c r="GJQ2669" s="9"/>
      <c r="GJR2669" s="9"/>
      <c r="GJS2669" s="9"/>
      <c r="GJT2669" s="9"/>
      <c r="GJU2669" s="9"/>
      <c r="GJV2669" s="9"/>
      <c r="GJW2669" s="9"/>
      <c r="GJX2669" s="9"/>
      <c r="GJY2669" s="9"/>
      <c r="GJZ2669" s="9"/>
      <c r="GKA2669" s="9"/>
      <c r="GKB2669" s="9"/>
      <c r="GKC2669" s="9"/>
      <c r="GKD2669" s="9"/>
      <c r="GKE2669" s="9"/>
      <c r="GKF2669" s="9"/>
      <c r="GKG2669" s="9"/>
      <c r="GKH2669" s="9"/>
      <c r="GKI2669" s="9"/>
      <c r="GKJ2669" s="9"/>
      <c r="GKK2669" s="9"/>
      <c r="GKL2669" s="9"/>
      <c r="GKM2669" s="9"/>
      <c r="GKN2669" s="9"/>
      <c r="GKO2669" s="9"/>
      <c r="GKP2669" s="9"/>
      <c r="GKQ2669" s="9"/>
      <c r="GKR2669" s="9"/>
      <c r="GKS2669" s="9"/>
      <c r="GKT2669" s="9"/>
      <c r="GKU2669" s="9"/>
      <c r="GKV2669" s="9"/>
      <c r="GKW2669" s="9"/>
      <c r="GKX2669" s="9"/>
      <c r="GKY2669" s="9"/>
      <c r="GKZ2669" s="9"/>
      <c r="GLA2669" s="9"/>
      <c r="GLB2669" s="9"/>
      <c r="GLC2669" s="9"/>
      <c r="GLD2669" s="9"/>
      <c r="GLE2669" s="9"/>
      <c r="GLF2669" s="9"/>
      <c r="GLG2669" s="9"/>
      <c r="GLH2669" s="9"/>
      <c r="GLI2669" s="9"/>
      <c r="GLJ2669" s="9"/>
      <c r="GLK2669" s="9"/>
      <c r="GLL2669" s="9"/>
      <c r="GLM2669" s="9"/>
      <c r="GLN2669" s="9"/>
      <c r="GLO2669" s="9"/>
      <c r="GLP2669" s="9"/>
      <c r="GLQ2669" s="9"/>
      <c r="GLR2669" s="9"/>
      <c r="GLS2669" s="9"/>
      <c r="GLT2669" s="9"/>
      <c r="GLU2669" s="9"/>
      <c r="GLV2669" s="9"/>
      <c r="GLW2669" s="9"/>
      <c r="GLX2669" s="9"/>
      <c r="GLY2669" s="9"/>
      <c r="GLZ2669" s="9"/>
      <c r="GMA2669" s="9"/>
      <c r="GMB2669" s="9"/>
      <c r="GMC2669" s="9"/>
      <c r="GMD2669" s="9"/>
      <c r="GME2669" s="9"/>
      <c r="GMF2669" s="9"/>
      <c r="GMG2669" s="9"/>
      <c r="GMH2669" s="9"/>
      <c r="GMI2669" s="9"/>
      <c r="GMJ2669" s="9"/>
      <c r="GMK2669" s="9"/>
      <c r="GML2669" s="9"/>
      <c r="GMM2669" s="9"/>
      <c r="GMN2669" s="9"/>
      <c r="GMO2669" s="9"/>
      <c r="GMP2669" s="9"/>
      <c r="GMQ2669" s="9"/>
      <c r="GMR2669" s="9"/>
      <c r="GMS2669" s="9"/>
      <c r="GMT2669" s="9"/>
      <c r="GMU2669" s="9"/>
      <c r="GMV2669" s="9"/>
      <c r="GMW2669" s="9"/>
      <c r="GMX2669" s="9"/>
      <c r="GMY2669" s="9"/>
      <c r="GMZ2669" s="9"/>
      <c r="GNA2669" s="9"/>
      <c r="GNB2669" s="9"/>
      <c r="GNC2669" s="9"/>
      <c r="GND2669" s="9"/>
      <c r="GNE2669" s="9"/>
      <c r="GNF2669" s="9"/>
      <c r="GNG2669" s="9"/>
      <c r="GNH2669" s="9"/>
      <c r="GNI2669" s="9"/>
      <c r="GNJ2669" s="9"/>
      <c r="GNK2669" s="9"/>
      <c r="GNL2669" s="9"/>
      <c r="GNM2669" s="9"/>
      <c r="GNN2669" s="9"/>
      <c r="GNO2669" s="9"/>
      <c r="GNP2669" s="9"/>
      <c r="GNQ2669" s="9"/>
      <c r="GNR2669" s="9"/>
      <c r="GNS2669" s="9"/>
      <c r="GNT2669" s="9"/>
      <c r="GNU2669" s="9"/>
      <c r="GNV2669" s="9"/>
      <c r="GNW2669" s="9"/>
      <c r="GNX2669" s="9"/>
      <c r="GNY2669" s="9"/>
      <c r="GNZ2669" s="9"/>
      <c r="GOA2669" s="9"/>
      <c r="GOB2669" s="9"/>
      <c r="GOC2669" s="9"/>
      <c r="GOD2669" s="9"/>
      <c r="GOE2669" s="9"/>
      <c r="GOF2669" s="9"/>
      <c r="GOG2669" s="9"/>
      <c r="GOH2669" s="9"/>
      <c r="GOI2669" s="9"/>
      <c r="GOJ2669" s="9"/>
      <c r="GOK2669" s="9"/>
      <c r="GOL2669" s="9"/>
      <c r="GOM2669" s="9"/>
      <c r="GON2669" s="9"/>
      <c r="GOO2669" s="9"/>
      <c r="GOP2669" s="9"/>
      <c r="GOQ2669" s="9"/>
      <c r="GOR2669" s="9"/>
      <c r="GOS2669" s="9"/>
      <c r="GOT2669" s="9"/>
      <c r="GOU2669" s="9"/>
      <c r="GOV2669" s="9"/>
      <c r="GOW2669" s="9"/>
      <c r="GOX2669" s="9"/>
      <c r="GOY2669" s="9"/>
      <c r="GOZ2669" s="9"/>
      <c r="GPA2669" s="9"/>
      <c r="GPB2669" s="9"/>
      <c r="GPC2669" s="9"/>
      <c r="GPD2669" s="9"/>
      <c r="GPE2669" s="9"/>
      <c r="GPF2669" s="9"/>
      <c r="GPG2669" s="9"/>
      <c r="GPH2669" s="9"/>
      <c r="GPI2669" s="9"/>
      <c r="GPJ2669" s="9"/>
      <c r="GPK2669" s="9"/>
      <c r="GPL2669" s="9"/>
      <c r="GPM2669" s="9"/>
      <c r="GPN2669" s="9"/>
      <c r="GPO2669" s="9"/>
      <c r="GPP2669" s="9"/>
      <c r="GPQ2669" s="9"/>
      <c r="GPR2669" s="9"/>
      <c r="GPS2669" s="9"/>
      <c r="GPT2669" s="9"/>
      <c r="GPU2669" s="9"/>
      <c r="GPV2669" s="9"/>
      <c r="GPW2669" s="9"/>
      <c r="GPX2669" s="9"/>
      <c r="GPY2669" s="9"/>
      <c r="GPZ2669" s="9"/>
      <c r="GQA2669" s="9"/>
      <c r="GQB2669" s="9"/>
      <c r="GQC2669" s="9"/>
      <c r="GQD2669" s="9"/>
      <c r="GQE2669" s="9"/>
      <c r="GQF2669" s="9"/>
      <c r="GQG2669" s="9"/>
      <c r="GQH2669" s="9"/>
      <c r="GQI2669" s="9"/>
      <c r="GQJ2669" s="9"/>
      <c r="GQK2669" s="9"/>
      <c r="GQL2669" s="9"/>
      <c r="GQM2669" s="9"/>
      <c r="GQN2669" s="9"/>
      <c r="GQO2669" s="9"/>
      <c r="GQP2669" s="9"/>
      <c r="GQQ2669" s="9"/>
      <c r="GQR2669" s="9"/>
      <c r="GQS2669" s="9"/>
      <c r="GQT2669" s="9"/>
      <c r="GQU2669" s="9"/>
      <c r="GQV2669" s="9"/>
      <c r="GQW2669" s="9"/>
      <c r="GQX2669" s="9"/>
      <c r="GQY2669" s="9"/>
      <c r="GQZ2669" s="9"/>
      <c r="GRA2669" s="9"/>
      <c r="GRB2669" s="9"/>
      <c r="GRC2669" s="9"/>
      <c r="GRD2669" s="9"/>
      <c r="GRE2669" s="9"/>
      <c r="GRF2669" s="9"/>
      <c r="GRG2669" s="9"/>
      <c r="GRH2669" s="9"/>
      <c r="GRI2669" s="9"/>
      <c r="GRJ2669" s="9"/>
      <c r="GRK2669" s="9"/>
      <c r="GRL2669" s="9"/>
      <c r="GRM2669" s="9"/>
      <c r="GRN2669" s="9"/>
      <c r="GRO2669" s="9"/>
      <c r="GRP2669" s="9"/>
      <c r="GRQ2669" s="9"/>
      <c r="GRR2669" s="9"/>
      <c r="GRS2669" s="9"/>
      <c r="GRT2669" s="9"/>
      <c r="GRU2669" s="9"/>
      <c r="GRV2669" s="9"/>
      <c r="GRW2669" s="9"/>
      <c r="GRX2669" s="9"/>
      <c r="GRY2669" s="9"/>
      <c r="GRZ2669" s="9"/>
      <c r="GSA2669" s="9"/>
      <c r="GSB2669" s="9"/>
      <c r="GSC2669" s="9"/>
      <c r="GSD2669" s="9"/>
      <c r="GSE2669" s="9"/>
      <c r="GSF2669" s="9"/>
      <c r="GSG2669" s="9"/>
      <c r="GSH2669" s="9"/>
      <c r="GSI2669" s="9"/>
      <c r="GSJ2669" s="9"/>
      <c r="GSK2669" s="9"/>
      <c r="GSL2669" s="9"/>
      <c r="GSM2669" s="9"/>
      <c r="GSN2669" s="9"/>
      <c r="GSO2669" s="9"/>
      <c r="GSP2669" s="9"/>
      <c r="GSQ2669" s="9"/>
      <c r="GSR2669" s="9"/>
      <c r="GSS2669" s="9"/>
      <c r="GST2669" s="9"/>
      <c r="GSU2669" s="9"/>
      <c r="GSV2669" s="9"/>
      <c r="GSW2669" s="9"/>
      <c r="GSX2669" s="9"/>
      <c r="GSY2669" s="9"/>
      <c r="GSZ2669" s="9"/>
      <c r="GTA2669" s="9"/>
      <c r="GTB2669" s="9"/>
      <c r="GTC2669" s="9"/>
      <c r="GTD2669" s="9"/>
      <c r="GTE2669" s="9"/>
      <c r="GTF2669" s="9"/>
      <c r="GTG2669" s="9"/>
      <c r="GTH2669" s="9"/>
      <c r="GTI2669" s="9"/>
      <c r="GTJ2669" s="9"/>
      <c r="GTK2669" s="9"/>
      <c r="GTL2669" s="9"/>
      <c r="GTM2669" s="9"/>
      <c r="GTN2669" s="9"/>
      <c r="GTO2669" s="9"/>
      <c r="GTP2669" s="9"/>
      <c r="GTQ2669" s="9"/>
      <c r="GTR2669" s="9"/>
      <c r="GTS2669" s="9"/>
      <c r="GTT2669" s="9"/>
      <c r="GTU2669" s="9"/>
      <c r="GTV2669" s="9"/>
      <c r="GTW2669" s="9"/>
      <c r="GTX2669" s="9"/>
      <c r="GTY2669" s="9"/>
      <c r="GTZ2669" s="9"/>
      <c r="GUA2669" s="9"/>
      <c r="GUB2669" s="9"/>
      <c r="GUC2669" s="9"/>
      <c r="GUD2669" s="9"/>
      <c r="GUE2669" s="9"/>
      <c r="GUF2669" s="9"/>
      <c r="GUG2669" s="9"/>
      <c r="GUH2669" s="9"/>
      <c r="GUI2669" s="9"/>
      <c r="GUJ2669" s="9"/>
      <c r="GUK2669" s="9"/>
      <c r="GUL2669" s="9"/>
      <c r="GUM2669" s="9"/>
      <c r="GUN2669" s="9"/>
      <c r="GUO2669" s="9"/>
      <c r="GUP2669" s="9"/>
      <c r="GUQ2669" s="9"/>
      <c r="GUR2669" s="9"/>
      <c r="GUS2669" s="9"/>
      <c r="GUT2669" s="9"/>
      <c r="GUU2669" s="9"/>
      <c r="GUV2669" s="9"/>
      <c r="GUW2669" s="9"/>
      <c r="GUX2669" s="9"/>
      <c r="GUY2669" s="9"/>
      <c r="GUZ2669" s="9"/>
      <c r="GVA2669" s="9"/>
      <c r="GVB2669" s="9"/>
      <c r="GVC2669" s="9"/>
      <c r="GVD2669" s="9"/>
      <c r="GVE2669" s="9"/>
      <c r="GVF2669" s="9"/>
      <c r="GVG2669" s="9"/>
      <c r="GVH2669" s="9"/>
      <c r="GVI2669" s="9"/>
      <c r="GVJ2669" s="9"/>
      <c r="GVK2669" s="9"/>
      <c r="GVL2669" s="9"/>
      <c r="GVM2669" s="9"/>
      <c r="GVN2669" s="9"/>
      <c r="GVO2669" s="9"/>
      <c r="GVP2669" s="9"/>
      <c r="GVQ2669" s="9"/>
      <c r="GVR2669" s="9"/>
      <c r="GVS2669" s="9"/>
      <c r="GVT2669" s="9"/>
      <c r="GVU2669" s="9"/>
      <c r="GVV2669" s="9"/>
      <c r="GVW2669" s="9"/>
      <c r="GVX2669" s="9"/>
      <c r="GVY2669" s="9"/>
      <c r="GVZ2669" s="9"/>
      <c r="GWA2669" s="9"/>
      <c r="GWB2669" s="9"/>
      <c r="GWC2669" s="9"/>
      <c r="GWD2669" s="9"/>
      <c r="GWE2669" s="9"/>
      <c r="GWF2669" s="9"/>
      <c r="GWG2669" s="9"/>
      <c r="GWH2669" s="9"/>
      <c r="GWI2669" s="9"/>
      <c r="GWJ2669" s="9"/>
      <c r="GWK2669" s="9"/>
      <c r="GWL2669" s="9"/>
      <c r="GWM2669" s="9"/>
      <c r="GWN2669" s="9"/>
      <c r="GWO2669" s="9"/>
      <c r="GWP2669" s="9"/>
      <c r="GWQ2669" s="9"/>
      <c r="GWR2669" s="9"/>
      <c r="GWS2669" s="9"/>
      <c r="GWT2669" s="9"/>
      <c r="GWU2669" s="9"/>
      <c r="GWV2669" s="9"/>
      <c r="GWW2669" s="9"/>
      <c r="GWX2669" s="9"/>
      <c r="GWY2669" s="9"/>
      <c r="GWZ2669" s="9"/>
      <c r="GXA2669" s="9"/>
      <c r="GXB2669" s="9"/>
      <c r="GXC2669" s="9"/>
      <c r="GXD2669" s="9"/>
      <c r="GXE2669" s="9"/>
      <c r="GXF2669" s="9"/>
      <c r="GXG2669" s="9"/>
      <c r="GXH2669" s="9"/>
      <c r="GXI2669" s="9"/>
      <c r="GXJ2669" s="9"/>
      <c r="GXK2669" s="9"/>
      <c r="GXL2669" s="9"/>
      <c r="GXM2669" s="9"/>
      <c r="GXN2669" s="9"/>
      <c r="GXO2669" s="9"/>
      <c r="GXP2669" s="9"/>
      <c r="GXQ2669" s="9"/>
      <c r="GXR2669" s="9"/>
      <c r="GXS2669" s="9"/>
      <c r="GXT2669" s="9"/>
      <c r="GXU2669" s="9"/>
      <c r="GXV2669" s="9"/>
      <c r="GXW2669" s="9"/>
      <c r="GXX2669" s="9"/>
      <c r="GXY2669" s="9"/>
      <c r="GXZ2669" s="9"/>
      <c r="GYA2669" s="9"/>
      <c r="GYB2669" s="9"/>
      <c r="GYC2669" s="9"/>
      <c r="GYD2669" s="9"/>
      <c r="GYE2669" s="9"/>
      <c r="GYF2669" s="9"/>
      <c r="GYG2669" s="9"/>
      <c r="GYH2669" s="9"/>
      <c r="GYI2669" s="9"/>
      <c r="GYJ2669" s="9"/>
      <c r="GYK2669" s="9"/>
      <c r="GYL2669" s="9"/>
      <c r="GYM2669" s="9"/>
      <c r="GYN2669" s="9"/>
      <c r="GYO2669" s="9"/>
      <c r="GYP2669" s="9"/>
      <c r="GYQ2669" s="9"/>
      <c r="GYR2669" s="9"/>
      <c r="GYS2669" s="9"/>
      <c r="GYT2669" s="9"/>
      <c r="GYU2669" s="9"/>
      <c r="GYV2669" s="9"/>
      <c r="GYW2669" s="9"/>
      <c r="GYX2669" s="9"/>
      <c r="GYY2669" s="9"/>
      <c r="GYZ2669" s="9"/>
      <c r="GZA2669" s="9"/>
      <c r="GZB2669" s="9"/>
      <c r="GZC2669" s="9"/>
      <c r="GZD2669" s="9"/>
      <c r="GZE2669" s="9"/>
      <c r="GZF2669" s="9"/>
      <c r="GZG2669" s="9"/>
      <c r="GZH2669" s="9"/>
      <c r="GZI2669" s="9"/>
      <c r="GZJ2669" s="9"/>
      <c r="GZK2669" s="9"/>
      <c r="GZL2669" s="9"/>
      <c r="GZM2669" s="9"/>
      <c r="GZN2669" s="9"/>
      <c r="GZO2669" s="9"/>
      <c r="GZP2669" s="9"/>
      <c r="GZQ2669" s="9"/>
      <c r="GZR2669" s="9"/>
      <c r="GZS2669" s="9"/>
      <c r="GZT2669" s="9"/>
      <c r="GZU2669" s="9"/>
      <c r="GZV2669" s="9"/>
      <c r="GZW2669" s="9"/>
      <c r="GZX2669" s="9"/>
      <c r="GZY2669" s="9"/>
      <c r="GZZ2669" s="9"/>
      <c r="HAA2669" s="9"/>
      <c r="HAB2669" s="9"/>
      <c r="HAC2669" s="9"/>
      <c r="HAD2669" s="9"/>
      <c r="HAE2669" s="9"/>
      <c r="HAF2669" s="9"/>
      <c r="HAG2669" s="9"/>
      <c r="HAH2669" s="9"/>
      <c r="HAI2669" s="9"/>
      <c r="HAJ2669" s="9"/>
      <c r="HAK2669" s="9"/>
      <c r="HAL2669" s="9"/>
      <c r="HAM2669" s="9"/>
      <c r="HAN2669" s="9"/>
      <c r="HAO2669" s="9"/>
      <c r="HAP2669" s="9"/>
      <c r="HAQ2669" s="9"/>
      <c r="HAR2669" s="9"/>
      <c r="HAS2669" s="9"/>
      <c r="HAT2669" s="9"/>
      <c r="HAU2669" s="9"/>
      <c r="HAV2669" s="9"/>
      <c r="HAW2669" s="9"/>
      <c r="HAX2669" s="9"/>
      <c r="HAY2669" s="9"/>
      <c r="HAZ2669" s="9"/>
      <c r="HBA2669" s="9"/>
      <c r="HBB2669" s="9"/>
      <c r="HBC2669" s="9"/>
      <c r="HBD2669" s="9"/>
      <c r="HBE2669" s="9"/>
      <c r="HBF2669" s="9"/>
      <c r="HBG2669" s="9"/>
      <c r="HBH2669" s="9"/>
      <c r="HBI2669" s="9"/>
      <c r="HBJ2669" s="9"/>
      <c r="HBK2669" s="9"/>
      <c r="HBL2669" s="9"/>
      <c r="HBM2669" s="9"/>
      <c r="HBN2669" s="9"/>
      <c r="HBO2669" s="9"/>
      <c r="HBP2669" s="9"/>
      <c r="HBQ2669" s="9"/>
      <c r="HBR2669" s="9"/>
      <c r="HBS2669" s="9"/>
      <c r="HBT2669" s="9"/>
      <c r="HBU2669" s="9"/>
      <c r="HBV2669" s="9"/>
      <c r="HBW2669" s="9"/>
      <c r="HBX2669" s="9"/>
      <c r="HBY2669" s="9"/>
      <c r="HBZ2669" s="9"/>
      <c r="HCA2669" s="9"/>
      <c r="HCB2669" s="9"/>
      <c r="HCC2669" s="9"/>
      <c r="HCD2669" s="9"/>
      <c r="HCE2669" s="9"/>
      <c r="HCF2669" s="9"/>
      <c r="HCG2669" s="9"/>
      <c r="HCH2669" s="9"/>
      <c r="HCI2669" s="9"/>
      <c r="HCJ2669" s="9"/>
      <c r="HCK2669" s="9"/>
      <c r="HCL2669" s="9"/>
      <c r="HCM2669" s="9"/>
      <c r="HCN2669" s="9"/>
      <c r="HCO2669" s="9"/>
      <c r="HCP2669" s="9"/>
      <c r="HCQ2669" s="9"/>
      <c r="HCR2669" s="9"/>
      <c r="HCS2669" s="9"/>
      <c r="HCT2669" s="9"/>
      <c r="HCU2669" s="9"/>
      <c r="HCV2669" s="9"/>
      <c r="HCW2669" s="9"/>
      <c r="HCX2669" s="9"/>
      <c r="HCY2669" s="9"/>
      <c r="HCZ2669" s="9"/>
      <c r="HDA2669" s="9"/>
      <c r="HDB2669" s="9"/>
      <c r="HDC2669" s="9"/>
      <c r="HDD2669" s="9"/>
      <c r="HDE2669" s="9"/>
      <c r="HDF2669" s="9"/>
      <c r="HDG2669" s="9"/>
      <c r="HDH2669" s="9"/>
      <c r="HDI2669" s="9"/>
      <c r="HDJ2669" s="9"/>
      <c r="HDK2669" s="9"/>
      <c r="HDL2669" s="9"/>
      <c r="HDM2669" s="9"/>
      <c r="HDN2669" s="9"/>
      <c r="HDO2669" s="9"/>
      <c r="HDP2669" s="9"/>
      <c r="HDQ2669" s="9"/>
      <c r="HDR2669" s="9"/>
      <c r="HDS2669" s="9"/>
      <c r="HDT2669" s="9"/>
      <c r="HDU2669" s="9"/>
      <c r="HDV2669" s="9"/>
      <c r="HDW2669" s="9"/>
      <c r="HDX2669" s="9"/>
      <c r="HDY2669" s="9"/>
      <c r="HDZ2669" s="9"/>
      <c r="HEA2669" s="9"/>
      <c r="HEB2669" s="9"/>
      <c r="HEC2669" s="9"/>
      <c r="HED2669" s="9"/>
      <c r="HEE2669" s="9"/>
      <c r="HEF2669" s="9"/>
      <c r="HEG2669" s="9"/>
      <c r="HEH2669" s="9"/>
      <c r="HEI2669" s="9"/>
      <c r="HEJ2669" s="9"/>
      <c r="HEK2669" s="9"/>
      <c r="HEL2669" s="9"/>
      <c r="HEM2669" s="9"/>
      <c r="HEN2669" s="9"/>
      <c r="HEO2669" s="9"/>
      <c r="HEP2669" s="9"/>
      <c r="HEQ2669" s="9"/>
      <c r="HER2669" s="9"/>
      <c r="HES2669" s="9"/>
      <c r="HET2669" s="9"/>
      <c r="HEU2669" s="9"/>
      <c r="HEV2669" s="9"/>
      <c r="HEW2669" s="9"/>
      <c r="HEX2669" s="9"/>
      <c r="HEY2669" s="9"/>
      <c r="HEZ2669" s="9"/>
      <c r="HFA2669" s="9"/>
      <c r="HFB2669" s="9"/>
      <c r="HFC2669" s="9"/>
      <c r="HFD2669" s="9"/>
      <c r="HFE2669" s="9"/>
      <c r="HFF2669" s="9"/>
      <c r="HFG2669" s="9"/>
      <c r="HFH2669" s="9"/>
      <c r="HFI2669" s="9"/>
      <c r="HFJ2669" s="9"/>
      <c r="HFK2669" s="9"/>
      <c r="HFL2669" s="9"/>
      <c r="HFM2669" s="9"/>
      <c r="HFN2669" s="9"/>
      <c r="HFO2669" s="9"/>
      <c r="HFP2669" s="9"/>
      <c r="HFQ2669" s="9"/>
      <c r="HFR2669" s="9"/>
      <c r="HFS2669" s="9"/>
      <c r="HFT2669" s="9"/>
      <c r="HFU2669" s="9"/>
      <c r="HFV2669" s="9"/>
      <c r="HFW2669" s="9"/>
      <c r="HFX2669" s="9"/>
      <c r="HFY2669" s="9"/>
      <c r="HFZ2669" s="9"/>
      <c r="HGA2669" s="9"/>
      <c r="HGB2669" s="9"/>
      <c r="HGC2669" s="9"/>
      <c r="HGD2669" s="9"/>
      <c r="HGE2669" s="9"/>
      <c r="HGF2669" s="9"/>
      <c r="HGG2669" s="9"/>
      <c r="HGH2669" s="9"/>
      <c r="HGI2669" s="9"/>
      <c r="HGJ2669" s="9"/>
      <c r="HGK2669" s="9"/>
      <c r="HGL2669" s="9"/>
      <c r="HGM2669" s="9"/>
      <c r="HGN2669" s="9"/>
      <c r="HGO2669" s="9"/>
      <c r="HGP2669" s="9"/>
      <c r="HGQ2669" s="9"/>
      <c r="HGR2669" s="9"/>
      <c r="HGS2669" s="9"/>
      <c r="HGT2669" s="9"/>
      <c r="HGU2669" s="9"/>
      <c r="HGV2669" s="9"/>
      <c r="HGW2669" s="9"/>
      <c r="HGX2669" s="9"/>
      <c r="HGY2669" s="9"/>
      <c r="HGZ2669" s="9"/>
      <c r="HHA2669" s="9"/>
      <c r="HHB2669" s="9"/>
      <c r="HHC2669" s="9"/>
      <c r="HHD2669" s="9"/>
      <c r="HHE2669" s="9"/>
      <c r="HHF2669" s="9"/>
      <c r="HHG2669" s="9"/>
      <c r="HHH2669" s="9"/>
      <c r="HHI2669" s="9"/>
      <c r="HHJ2669" s="9"/>
      <c r="HHK2669" s="9"/>
      <c r="HHL2669" s="9"/>
      <c r="HHM2669" s="9"/>
      <c r="HHN2669" s="9"/>
      <c r="HHO2669" s="9"/>
      <c r="HHP2669" s="9"/>
      <c r="HHQ2669" s="9"/>
      <c r="HHR2669" s="9"/>
      <c r="HHS2669" s="9"/>
      <c r="HHT2669" s="9"/>
      <c r="HHU2669" s="9"/>
      <c r="HHV2669" s="9"/>
      <c r="HHW2669" s="9"/>
      <c r="HHX2669" s="9"/>
      <c r="HHY2669" s="9"/>
      <c r="HHZ2669" s="9"/>
      <c r="HIA2669" s="9"/>
      <c r="HIB2669" s="9"/>
      <c r="HIC2669" s="9"/>
      <c r="HID2669" s="9"/>
      <c r="HIE2669" s="9"/>
      <c r="HIF2669" s="9"/>
      <c r="HIG2669" s="9"/>
      <c r="HIH2669" s="9"/>
      <c r="HII2669" s="9"/>
      <c r="HIJ2669" s="9"/>
      <c r="HIK2669" s="9"/>
      <c r="HIL2669" s="9"/>
      <c r="HIM2669" s="9"/>
      <c r="HIN2669" s="9"/>
      <c r="HIO2669" s="9"/>
      <c r="HIP2669" s="9"/>
      <c r="HIQ2669" s="9"/>
      <c r="HIR2669" s="9"/>
      <c r="HIS2669" s="9"/>
      <c r="HIT2669" s="9"/>
      <c r="HIU2669" s="9"/>
      <c r="HIV2669" s="9"/>
      <c r="HIW2669" s="9"/>
      <c r="HIX2669" s="9"/>
      <c r="HIY2669" s="9"/>
      <c r="HIZ2669" s="9"/>
      <c r="HJA2669" s="9"/>
      <c r="HJB2669" s="9"/>
      <c r="HJC2669" s="9"/>
      <c r="HJD2669" s="9"/>
      <c r="HJE2669" s="9"/>
      <c r="HJF2669" s="9"/>
      <c r="HJG2669" s="9"/>
      <c r="HJH2669" s="9"/>
      <c r="HJI2669" s="9"/>
      <c r="HJJ2669" s="9"/>
      <c r="HJK2669" s="9"/>
      <c r="HJL2669" s="9"/>
      <c r="HJM2669" s="9"/>
      <c r="HJN2669" s="9"/>
      <c r="HJO2669" s="9"/>
      <c r="HJP2669" s="9"/>
      <c r="HJQ2669" s="9"/>
      <c r="HJR2669" s="9"/>
      <c r="HJS2669" s="9"/>
      <c r="HJT2669" s="9"/>
      <c r="HJU2669" s="9"/>
      <c r="HJV2669" s="9"/>
      <c r="HJW2669" s="9"/>
      <c r="HJX2669" s="9"/>
      <c r="HJY2669" s="9"/>
      <c r="HJZ2669" s="9"/>
      <c r="HKA2669" s="9"/>
      <c r="HKB2669" s="9"/>
      <c r="HKC2669" s="9"/>
      <c r="HKD2669" s="9"/>
      <c r="HKE2669" s="9"/>
      <c r="HKF2669" s="9"/>
      <c r="HKG2669" s="9"/>
      <c r="HKH2669" s="9"/>
      <c r="HKI2669" s="9"/>
      <c r="HKJ2669" s="9"/>
      <c r="HKK2669" s="9"/>
      <c r="HKL2669" s="9"/>
      <c r="HKM2669" s="9"/>
      <c r="HKN2669" s="9"/>
      <c r="HKO2669" s="9"/>
      <c r="HKP2669" s="9"/>
      <c r="HKQ2669" s="9"/>
      <c r="HKR2669" s="9"/>
      <c r="HKS2669" s="9"/>
      <c r="HKT2669" s="9"/>
      <c r="HKU2669" s="9"/>
      <c r="HKV2669" s="9"/>
      <c r="HKW2669" s="9"/>
      <c r="HKX2669" s="9"/>
      <c r="HKY2669" s="9"/>
      <c r="HKZ2669" s="9"/>
      <c r="HLA2669" s="9"/>
      <c r="HLB2669" s="9"/>
      <c r="HLC2669" s="9"/>
      <c r="HLD2669" s="9"/>
      <c r="HLE2669" s="9"/>
      <c r="HLF2669" s="9"/>
      <c r="HLG2669" s="9"/>
      <c r="HLH2669" s="9"/>
      <c r="HLI2669" s="9"/>
      <c r="HLJ2669" s="9"/>
      <c r="HLK2669" s="9"/>
      <c r="HLL2669" s="9"/>
      <c r="HLM2669" s="9"/>
      <c r="HLN2669" s="9"/>
      <c r="HLO2669" s="9"/>
      <c r="HLP2669" s="9"/>
      <c r="HLQ2669" s="9"/>
      <c r="HLR2669" s="9"/>
      <c r="HLS2669" s="9"/>
      <c r="HLT2669" s="9"/>
      <c r="HLU2669" s="9"/>
      <c r="HLV2669" s="9"/>
      <c r="HLW2669" s="9"/>
      <c r="HLX2669" s="9"/>
      <c r="HLY2669" s="9"/>
      <c r="HLZ2669" s="9"/>
      <c r="HMA2669" s="9"/>
      <c r="HMB2669" s="9"/>
      <c r="HMC2669" s="9"/>
      <c r="HMD2669" s="9"/>
      <c r="HME2669" s="9"/>
      <c r="HMF2669" s="9"/>
      <c r="HMG2669" s="9"/>
      <c r="HMH2669" s="9"/>
      <c r="HMI2669" s="9"/>
      <c r="HMJ2669" s="9"/>
      <c r="HMK2669" s="9"/>
      <c r="HML2669" s="9"/>
      <c r="HMM2669" s="9"/>
      <c r="HMN2669" s="9"/>
      <c r="HMO2669" s="9"/>
      <c r="HMP2669" s="9"/>
      <c r="HMQ2669" s="9"/>
      <c r="HMR2669" s="9"/>
      <c r="HMS2669" s="9"/>
      <c r="HMT2669" s="9"/>
      <c r="HMU2669" s="9"/>
      <c r="HMV2669" s="9"/>
      <c r="HMW2669" s="9"/>
      <c r="HMX2669" s="9"/>
      <c r="HMY2669" s="9"/>
      <c r="HMZ2669" s="9"/>
      <c r="HNA2669" s="9"/>
      <c r="HNB2669" s="9"/>
      <c r="HNC2669" s="9"/>
      <c r="HND2669" s="9"/>
      <c r="HNE2669" s="9"/>
      <c r="HNF2669" s="9"/>
      <c r="HNG2669" s="9"/>
      <c r="HNH2669" s="9"/>
      <c r="HNI2669" s="9"/>
      <c r="HNJ2669" s="9"/>
      <c r="HNK2669" s="9"/>
      <c r="HNL2669" s="9"/>
      <c r="HNM2669" s="9"/>
      <c r="HNN2669" s="9"/>
      <c r="HNO2669" s="9"/>
      <c r="HNP2669" s="9"/>
      <c r="HNQ2669" s="9"/>
      <c r="HNR2669" s="9"/>
      <c r="HNS2669" s="9"/>
      <c r="HNT2669" s="9"/>
      <c r="HNU2669" s="9"/>
      <c r="HNV2669" s="9"/>
      <c r="HNW2669" s="9"/>
      <c r="HNX2669" s="9"/>
      <c r="HNY2669" s="9"/>
      <c r="HNZ2669" s="9"/>
      <c r="HOA2669" s="9"/>
      <c r="HOB2669" s="9"/>
      <c r="HOC2669" s="9"/>
      <c r="HOD2669" s="9"/>
      <c r="HOE2669" s="9"/>
      <c r="HOF2669" s="9"/>
      <c r="HOG2669" s="9"/>
      <c r="HOH2669" s="9"/>
      <c r="HOI2669" s="9"/>
      <c r="HOJ2669" s="9"/>
      <c r="HOK2669" s="9"/>
      <c r="HOL2669" s="9"/>
      <c r="HOM2669" s="9"/>
      <c r="HON2669" s="9"/>
      <c r="HOO2669" s="9"/>
      <c r="HOP2669" s="9"/>
      <c r="HOQ2669" s="9"/>
      <c r="HOR2669" s="9"/>
      <c r="HOS2669" s="9"/>
      <c r="HOT2669" s="9"/>
      <c r="HOU2669" s="9"/>
      <c r="HOV2669" s="9"/>
      <c r="HOW2669" s="9"/>
      <c r="HOX2669" s="9"/>
      <c r="HOY2669" s="9"/>
      <c r="HOZ2669" s="9"/>
      <c r="HPA2669" s="9"/>
      <c r="HPB2669" s="9"/>
      <c r="HPC2669" s="9"/>
      <c r="HPD2669" s="9"/>
      <c r="HPE2669" s="9"/>
      <c r="HPF2669" s="9"/>
      <c r="HPG2669" s="9"/>
      <c r="HPH2669" s="9"/>
      <c r="HPI2669" s="9"/>
      <c r="HPJ2669" s="9"/>
      <c r="HPK2669" s="9"/>
      <c r="HPL2669" s="9"/>
      <c r="HPM2669" s="9"/>
      <c r="HPN2669" s="9"/>
      <c r="HPO2669" s="9"/>
      <c r="HPP2669" s="9"/>
      <c r="HPQ2669" s="9"/>
      <c r="HPR2669" s="9"/>
      <c r="HPS2669" s="9"/>
      <c r="HPT2669" s="9"/>
      <c r="HPU2669" s="9"/>
      <c r="HPV2669" s="9"/>
      <c r="HPW2669" s="9"/>
      <c r="HPX2669" s="9"/>
      <c r="HPY2669" s="9"/>
      <c r="HPZ2669" s="9"/>
      <c r="HQA2669" s="9"/>
      <c r="HQB2669" s="9"/>
      <c r="HQC2669" s="9"/>
      <c r="HQD2669" s="9"/>
      <c r="HQE2669" s="9"/>
      <c r="HQF2669" s="9"/>
      <c r="HQG2669" s="9"/>
      <c r="HQH2669" s="9"/>
      <c r="HQI2669" s="9"/>
      <c r="HQJ2669" s="9"/>
      <c r="HQK2669" s="9"/>
      <c r="HQL2669" s="9"/>
      <c r="HQM2669" s="9"/>
      <c r="HQN2669" s="9"/>
      <c r="HQO2669" s="9"/>
      <c r="HQP2669" s="9"/>
      <c r="HQQ2669" s="9"/>
      <c r="HQR2669" s="9"/>
      <c r="HQS2669" s="9"/>
      <c r="HQT2669" s="9"/>
      <c r="HQU2669" s="9"/>
      <c r="HQV2669" s="9"/>
      <c r="HQW2669" s="9"/>
      <c r="HQX2669" s="9"/>
      <c r="HQY2669" s="9"/>
      <c r="HQZ2669" s="9"/>
      <c r="HRA2669" s="9"/>
      <c r="HRB2669" s="9"/>
      <c r="HRC2669" s="9"/>
      <c r="HRD2669" s="9"/>
      <c r="HRE2669" s="9"/>
      <c r="HRF2669" s="9"/>
      <c r="HRG2669" s="9"/>
      <c r="HRH2669" s="9"/>
      <c r="HRI2669" s="9"/>
      <c r="HRJ2669" s="9"/>
      <c r="HRK2669" s="9"/>
      <c r="HRL2669" s="9"/>
      <c r="HRM2669" s="9"/>
      <c r="HRN2669" s="9"/>
      <c r="HRO2669" s="9"/>
      <c r="HRP2669" s="9"/>
      <c r="HRQ2669" s="9"/>
      <c r="HRR2669" s="9"/>
      <c r="HRS2669" s="9"/>
      <c r="HRT2669" s="9"/>
      <c r="HRU2669" s="9"/>
      <c r="HRV2669" s="9"/>
      <c r="HRW2669" s="9"/>
      <c r="HRX2669" s="9"/>
      <c r="HRY2669" s="9"/>
      <c r="HRZ2669" s="9"/>
      <c r="HSA2669" s="9"/>
      <c r="HSB2669" s="9"/>
      <c r="HSC2669" s="9"/>
      <c r="HSD2669" s="9"/>
      <c r="HSE2669" s="9"/>
      <c r="HSF2669" s="9"/>
      <c r="HSG2669" s="9"/>
      <c r="HSH2669" s="9"/>
      <c r="HSI2669" s="9"/>
      <c r="HSJ2669" s="9"/>
      <c r="HSK2669" s="9"/>
      <c r="HSL2669" s="9"/>
      <c r="HSM2669" s="9"/>
      <c r="HSN2669" s="9"/>
      <c r="HSO2669" s="9"/>
      <c r="HSP2669" s="9"/>
      <c r="HSQ2669" s="9"/>
      <c r="HSR2669" s="9"/>
      <c r="HSS2669" s="9"/>
      <c r="HST2669" s="9"/>
      <c r="HSU2669" s="9"/>
      <c r="HSV2669" s="9"/>
      <c r="HSW2669" s="9"/>
      <c r="HSX2669" s="9"/>
      <c r="HSY2669" s="9"/>
      <c r="HSZ2669" s="9"/>
      <c r="HTA2669" s="9"/>
      <c r="HTB2669" s="9"/>
      <c r="HTC2669" s="9"/>
      <c r="HTD2669" s="9"/>
      <c r="HTE2669" s="9"/>
      <c r="HTF2669" s="9"/>
      <c r="HTG2669" s="9"/>
      <c r="HTH2669" s="9"/>
      <c r="HTI2669" s="9"/>
      <c r="HTJ2669" s="9"/>
      <c r="HTK2669" s="9"/>
      <c r="HTL2669" s="9"/>
      <c r="HTM2669" s="9"/>
      <c r="HTN2669" s="9"/>
      <c r="HTO2669" s="9"/>
      <c r="HTP2669" s="9"/>
      <c r="HTQ2669" s="9"/>
      <c r="HTR2669" s="9"/>
      <c r="HTS2669" s="9"/>
      <c r="HTT2669" s="9"/>
      <c r="HTU2669" s="9"/>
      <c r="HTV2669" s="9"/>
      <c r="HTW2669" s="9"/>
      <c r="HTX2669" s="9"/>
      <c r="HTY2669" s="9"/>
      <c r="HTZ2669" s="9"/>
      <c r="HUA2669" s="9"/>
      <c r="HUB2669" s="9"/>
      <c r="HUC2669" s="9"/>
      <c r="HUD2669" s="9"/>
      <c r="HUE2669" s="9"/>
      <c r="HUF2669" s="9"/>
      <c r="HUG2669" s="9"/>
      <c r="HUH2669" s="9"/>
      <c r="HUI2669" s="9"/>
      <c r="HUJ2669" s="9"/>
      <c r="HUK2669" s="9"/>
      <c r="HUL2669" s="9"/>
      <c r="HUM2669" s="9"/>
      <c r="HUN2669" s="9"/>
      <c r="HUO2669" s="9"/>
      <c r="HUP2669" s="9"/>
      <c r="HUQ2669" s="9"/>
      <c r="HUR2669" s="9"/>
      <c r="HUS2669" s="9"/>
      <c r="HUT2669" s="9"/>
      <c r="HUU2669" s="9"/>
      <c r="HUV2669" s="9"/>
      <c r="HUW2669" s="9"/>
      <c r="HUX2669" s="9"/>
      <c r="HUY2669" s="9"/>
      <c r="HUZ2669" s="9"/>
      <c r="HVA2669" s="9"/>
      <c r="HVB2669" s="9"/>
      <c r="HVC2669" s="9"/>
      <c r="HVD2669" s="9"/>
      <c r="HVE2669" s="9"/>
      <c r="HVF2669" s="9"/>
      <c r="HVG2669" s="9"/>
      <c r="HVH2669" s="9"/>
      <c r="HVI2669" s="9"/>
      <c r="HVJ2669" s="9"/>
      <c r="HVK2669" s="9"/>
      <c r="HVL2669" s="9"/>
      <c r="HVM2669" s="9"/>
      <c r="HVN2669" s="9"/>
      <c r="HVO2669" s="9"/>
      <c r="HVP2669" s="9"/>
      <c r="HVQ2669" s="9"/>
      <c r="HVR2669" s="9"/>
      <c r="HVS2669" s="9"/>
      <c r="HVT2669" s="9"/>
      <c r="HVU2669" s="9"/>
      <c r="HVV2669" s="9"/>
      <c r="HVW2669" s="9"/>
      <c r="HVX2669" s="9"/>
      <c r="HVY2669" s="9"/>
      <c r="HVZ2669" s="9"/>
      <c r="HWA2669" s="9"/>
      <c r="HWB2669" s="9"/>
      <c r="HWC2669" s="9"/>
      <c r="HWD2669" s="9"/>
      <c r="HWE2669" s="9"/>
      <c r="HWF2669" s="9"/>
      <c r="HWG2669" s="9"/>
      <c r="HWH2669" s="9"/>
      <c r="HWI2669" s="9"/>
      <c r="HWJ2669" s="9"/>
      <c r="HWK2669" s="9"/>
      <c r="HWL2669" s="9"/>
      <c r="HWM2669" s="9"/>
      <c r="HWN2669" s="9"/>
      <c r="HWO2669" s="9"/>
      <c r="HWP2669" s="9"/>
      <c r="HWQ2669" s="9"/>
      <c r="HWR2669" s="9"/>
      <c r="HWS2669" s="9"/>
      <c r="HWT2669" s="9"/>
      <c r="HWU2669" s="9"/>
      <c r="HWV2669" s="9"/>
      <c r="HWW2669" s="9"/>
      <c r="HWX2669" s="9"/>
      <c r="HWY2669" s="9"/>
      <c r="HWZ2669" s="9"/>
      <c r="HXA2669" s="9"/>
      <c r="HXB2669" s="9"/>
      <c r="HXC2669" s="9"/>
      <c r="HXD2669" s="9"/>
      <c r="HXE2669" s="9"/>
      <c r="HXF2669" s="9"/>
      <c r="HXG2669" s="9"/>
      <c r="HXH2669" s="9"/>
      <c r="HXI2669" s="9"/>
      <c r="HXJ2669" s="9"/>
      <c r="HXK2669" s="9"/>
      <c r="HXL2669" s="9"/>
      <c r="HXM2669" s="9"/>
      <c r="HXN2669" s="9"/>
      <c r="HXO2669" s="9"/>
      <c r="HXP2669" s="9"/>
      <c r="HXQ2669" s="9"/>
      <c r="HXR2669" s="9"/>
      <c r="HXS2669" s="9"/>
      <c r="HXT2669" s="9"/>
      <c r="HXU2669" s="9"/>
      <c r="HXV2669" s="9"/>
      <c r="HXW2669" s="9"/>
      <c r="HXX2669" s="9"/>
      <c r="HXY2669" s="9"/>
      <c r="HXZ2669" s="9"/>
      <c r="HYA2669" s="9"/>
      <c r="HYB2669" s="9"/>
      <c r="HYC2669" s="9"/>
      <c r="HYD2669" s="9"/>
      <c r="HYE2669" s="9"/>
      <c r="HYF2669" s="9"/>
      <c r="HYG2669" s="9"/>
      <c r="HYH2669" s="9"/>
      <c r="HYI2669" s="9"/>
      <c r="HYJ2669" s="9"/>
      <c r="HYK2669" s="9"/>
      <c r="HYL2669" s="9"/>
      <c r="HYM2669" s="9"/>
      <c r="HYN2669" s="9"/>
      <c r="HYO2669" s="9"/>
      <c r="HYP2669" s="9"/>
      <c r="HYQ2669" s="9"/>
      <c r="HYR2669" s="9"/>
      <c r="HYS2669" s="9"/>
      <c r="HYT2669" s="9"/>
      <c r="HYU2669" s="9"/>
      <c r="HYV2669" s="9"/>
      <c r="HYW2669" s="9"/>
      <c r="HYX2669" s="9"/>
      <c r="HYY2669" s="9"/>
      <c r="HYZ2669" s="9"/>
      <c r="HZA2669" s="9"/>
      <c r="HZB2669" s="9"/>
      <c r="HZC2669" s="9"/>
      <c r="HZD2669" s="9"/>
      <c r="HZE2669" s="9"/>
      <c r="HZF2669" s="9"/>
      <c r="HZG2669" s="9"/>
      <c r="HZH2669" s="9"/>
      <c r="HZI2669" s="9"/>
      <c r="HZJ2669" s="9"/>
      <c r="HZK2669" s="9"/>
      <c r="HZL2669" s="9"/>
      <c r="HZM2669" s="9"/>
      <c r="HZN2669" s="9"/>
      <c r="HZO2669" s="9"/>
      <c r="HZP2669" s="9"/>
      <c r="HZQ2669" s="9"/>
      <c r="HZR2669" s="9"/>
      <c r="HZS2669" s="9"/>
      <c r="HZT2669" s="9"/>
      <c r="HZU2669" s="9"/>
      <c r="HZV2669" s="9"/>
      <c r="HZW2669" s="9"/>
      <c r="HZX2669" s="9"/>
      <c r="HZY2669" s="9"/>
      <c r="HZZ2669" s="9"/>
      <c r="IAA2669" s="9"/>
      <c r="IAB2669" s="9"/>
      <c r="IAC2669" s="9"/>
      <c r="IAD2669" s="9"/>
      <c r="IAE2669" s="9"/>
      <c r="IAF2669" s="9"/>
      <c r="IAG2669" s="9"/>
      <c r="IAH2669" s="9"/>
      <c r="IAI2669" s="9"/>
      <c r="IAJ2669" s="9"/>
      <c r="IAK2669" s="9"/>
      <c r="IAL2669" s="9"/>
      <c r="IAM2669" s="9"/>
      <c r="IAN2669" s="9"/>
      <c r="IAO2669" s="9"/>
      <c r="IAP2669" s="9"/>
      <c r="IAQ2669" s="9"/>
      <c r="IAR2669" s="9"/>
      <c r="IAS2669" s="9"/>
      <c r="IAT2669" s="9"/>
      <c r="IAU2669" s="9"/>
      <c r="IAV2669" s="9"/>
      <c r="IAW2669" s="9"/>
      <c r="IAX2669" s="9"/>
      <c r="IAY2669" s="9"/>
      <c r="IAZ2669" s="9"/>
      <c r="IBA2669" s="9"/>
      <c r="IBB2669" s="9"/>
      <c r="IBC2669" s="9"/>
      <c r="IBD2669" s="9"/>
      <c r="IBE2669" s="9"/>
      <c r="IBF2669" s="9"/>
      <c r="IBG2669" s="9"/>
      <c r="IBH2669" s="9"/>
      <c r="IBI2669" s="9"/>
      <c r="IBJ2669" s="9"/>
      <c r="IBK2669" s="9"/>
      <c r="IBL2669" s="9"/>
      <c r="IBM2669" s="9"/>
      <c r="IBN2669" s="9"/>
      <c r="IBO2669" s="9"/>
      <c r="IBP2669" s="9"/>
      <c r="IBQ2669" s="9"/>
      <c r="IBR2669" s="9"/>
      <c r="IBS2669" s="9"/>
      <c r="IBT2669" s="9"/>
      <c r="IBU2669" s="9"/>
      <c r="IBV2669" s="9"/>
      <c r="IBW2669" s="9"/>
      <c r="IBX2669" s="9"/>
      <c r="IBY2669" s="9"/>
      <c r="IBZ2669" s="9"/>
      <c r="ICA2669" s="9"/>
      <c r="ICB2669" s="9"/>
      <c r="ICC2669" s="9"/>
      <c r="ICD2669" s="9"/>
      <c r="ICE2669" s="9"/>
      <c r="ICF2669" s="9"/>
      <c r="ICG2669" s="9"/>
      <c r="ICH2669" s="9"/>
      <c r="ICI2669" s="9"/>
      <c r="ICJ2669" s="9"/>
      <c r="ICK2669" s="9"/>
      <c r="ICL2669" s="9"/>
      <c r="ICM2669" s="9"/>
      <c r="ICN2669" s="9"/>
      <c r="ICO2669" s="9"/>
      <c r="ICP2669" s="9"/>
      <c r="ICQ2669" s="9"/>
      <c r="ICR2669" s="9"/>
      <c r="ICS2669" s="9"/>
      <c r="ICT2669" s="9"/>
      <c r="ICU2669" s="9"/>
      <c r="ICV2669" s="9"/>
      <c r="ICW2669" s="9"/>
      <c r="ICX2669" s="9"/>
      <c r="ICY2669" s="9"/>
      <c r="ICZ2669" s="9"/>
      <c r="IDA2669" s="9"/>
      <c r="IDB2669" s="9"/>
      <c r="IDC2669" s="9"/>
      <c r="IDD2669" s="9"/>
      <c r="IDE2669" s="9"/>
      <c r="IDF2669" s="9"/>
      <c r="IDG2669" s="9"/>
      <c r="IDH2669" s="9"/>
      <c r="IDI2669" s="9"/>
      <c r="IDJ2669" s="9"/>
      <c r="IDK2669" s="9"/>
      <c r="IDL2669" s="9"/>
      <c r="IDM2669" s="9"/>
      <c r="IDN2669" s="9"/>
      <c r="IDO2669" s="9"/>
      <c r="IDP2669" s="9"/>
      <c r="IDQ2669" s="9"/>
      <c r="IDR2669" s="9"/>
      <c r="IDS2669" s="9"/>
      <c r="IDT2669" s="9"/>
      <c r="IDU2669" s="9"/>
      <c r="IDV2669" s="9"/>
      <c r="IDW2669" s="9"/>
      <c r="IDX2669" s="9"/>
      <c r="IDY2669" s="9"/>
      <c r="IDZ2669" s="9"/>
      <c r="IEA2669" s="9"/>
      <c r="IEB2669" s="9"/>
      <c r="IEC2669" s="9"/>
      <c r="IED2669" s="9"/>
      <c r="IEE2669" s="9"/>
      <c r="IEF2669" s="9"/>
      <c r="IEG2669" s="9"/>
      <c r="IEH2669" s="9"/>
      <c r="IEI2669" s="9"/>
      <c r="IEJ2669" s="9"/>
      <c r="IEK2669" s="9"/>
      <c r="IEL2669" s="9"/>
      <c r="IEM2669" s="9"/>
      <c r="IEN2669" s="9"/>
      <c r="IEO2669" s="9"/>
      <c r="IEP2669" s="9"/>
      <c r="IEQ2669" s="9"/>
      <c r="IER2669" s="9"/>
      <c r="IES2669" s="9"/>
      <c r="IET2669" s="9"/>
      <c r="IEU2669" s="9"/>
      <c r="IEV2669" s="9"/>
      <c r="IEW2669" s="9"/>
      <c r="IEX2669" s="9"/>
      <c r="IEY2669" s="9"/>
      <c r="IEZ2669" s="9"/>
      <c r="IFA2669" s="9"/>
      <c r="IFB2669" s="9"/>
      <c r="IFC2669" s="9"/>
      <c r="IFD2669" s="9"/>
      <c r="IFE2669" s="9"/>
      <c r="IFF2669" s="9"/>
      <c r="IFG2669" s="9"/>
      <c r="IFH2669" s="9"/>
      <c r="IFI2669" s="9"/>
      <c r="IFJ2669" s="9"/>
      <c r="IFK2669" s="9"/>
      <c r="IFL2669" s="9"/>
      <c r="IFM2669" s="9"/>
      <c r="IFN2669" s="9"/>
      <c r="IFO2669" s="9"/>
      <c r="IFP2669" s="9"/>
      <c r="IFQ2669" s="9"/>
      <c r="IFR2669" s="9"/>
      <c r="IFS2669" s="9"/>
      <c r="IFT2669" s="9"/>
      <c r="IFU2669" s="9"/>
      <c r="IFV2669" s="9"/>
      <c r="IFW2669" s="9"/>
      <c r="IFX2669" s="9"/>
      <c r="IFY2669" s="9"/>
      <c r="IFZ2669" s="9"/>
      <c r="IGA2669" s="9"/>
      <c r="IGB2669" s="9"/>
      <c r="IGC2669" s="9"/>
      <c r="IGD2669" s="9"/>
      <c r="IGE2669" s="9"/>
      <c r="IGF2669" s="9"/>
      <c r="IGG2669" s="9"/>
      <c r="IGH2669" s="9"/>
      <c r="IGI2669" s="9"/>
      <c r="IGJ2669" s="9"/>
      <c r="IGK2669" s="9"/>
      <c r="IGL2669" s="9"/>
      <c r="IGM2669" s="9"/>
      <c r="IGN2669" s="9"/>
      <c r="IGO2669" s="9"/>
      <c r="IGP2669" s="9"/>
      <c r="IGQ2669" s="9"/>
      <c r="IGR2669" s="9"/>
      <c r="IGS2669" s="9"/>
      <c r="IGT2669" s="9"/>
      <c r="IGU2669" s="9"/>
      <c r="IGV2669" s="9"/>
      <c r="IGW2669" s="9"/>
      <c r="IGX2669" s="9"/>
      <c r="IGY2669" s="9"/>
      <c r="IGZ2669" s="9"/>
      <c r="IHA2669" s="9"/>
      <c r="IHB2669" s="9"/>
      <c r="IHC2669" s="9"/>
      <c r="IHD2669" s="9"/>
      <c r="IHE2669" s="9"/>
      <c r="IHF2669" s="9"/>
      <c r="IHG2669" s="9"/>
      <c r="IHH2669" s="9"/>
      <c r="IHI2669" s="9"/>
      <c r="IHJ2669" s="9"/>
      <c r="IHK2669" s="9"/>
      <c r="IHL2669" s="9"/>
      <c r="IHM2669" s="9"/>
      <c r="IHN2669" s="9"/>
      <c r="IHO2669" s="9"/>
      <c r="IHP2669" s="9"/>
      <c r="IHQ2669" s="9"/>
      <c r="IHR2669" s="9"/>
      <c r="IHS2669" s="9"/>
      <c r="IHT2669" s="9"/>
      <c r="IHU2669" s="9"/>
      <c r="IHV2669" s="9"/>
      <c r="IHW2669" s="9"/>
      <c r="IHX2669" s="9"/>
      <c r="IHY2669" s="9"/>
      <c r="IHZ2669" s="9"/>
      <c r="IIA2669" s="9"/>
      <c r="IIB2669" s="9"/>
      <c r="IIC2669" s="9"/>
      <c r="IID2669" s="9"/>
      <c r="IIE2669" s="9"/>
      <c r="IIF2669" s="9"/>
      <c r="IIG2669" s="9"/>
      <c r="IIH2669" s="9"/>
      <c r="III2669" s="9"/>
      <c r="IIJ2669" s="9"/>
      <c r="IIK2669" s="9"/>
      <c r="IIL2669" s="9"/>
      <c r="IIM2669" s="9"/>
      <c r="IIN2669" s="9"/>
      <c r="IIO2669" s="9"/>
      <c r="IIP2669" s="9"/>
      <c r="IIQ2669" s="9"/>
      <c r="IIR2669" s="9"/>
      <c r="IIS2669" s="9"/>
      <c r="IIT2669" s="9"/>
      <c r="IIU2669" s="9"/>
      <c r="IIV2669" s="9"/>
      <c r="IIW2669" s="9"/>
      <c r="IIX2669" s="9"/>
      <c r="IIY2669" s="9"/>
      <c r="IIZ2669" s="9"/>
      <c r="IJA2669" s="9"/>
      <c r="IJB2669" s="9"/>
      <c r="IJC2669" s="9"/>
      <c r="IJD2669" s="9"/>
      <c r="IJE2669" s="9"/>
      <c r="IJF2669" s="9"/>
      <c r="IJG2669" s="9"/>
      <c r="IJH2669" s="9"/>
      <c r="IJI2669" s="9"/>
      <c r="IJJ2669" s="9"/>
      <c r="IJK2669" s="9"/>
      <c r="IJL2669" s="9"/>
      <c r="IJM2669" s="9"/>
      <c r="IJN2669" s="9"/>
      <c r="IJO2669" s="9"/>
      <c r="IJP2669" s="9"/>
      <c r="IJQ2669" s="9"/>
      <c r="IJR2669" s="9"/>
      <c r="IJS2669" s="9"/>
      <c r="IJT2669" s="9"/>
      <c r="IJU2669" s="9"/>
      <c r="IJV2669" s="9"/>
      <c r="IJW2669" s="9"/>
      <c r="IJX2669" s="9"/>
      <c r="IJY2669" s="9"/>
      <c r="IJZ2669" s="9"/>
      <c r="IKA2669" s="9"/>
      <c r="IKB2669" s="9"/>
      <c r="IKC2669" s="9"/>
      <c r="IKD2669" s="9"/>
      <c r="IKE2669" s="9"/>
      <c r="IKF2669" s="9"/>
      <c r="IKG2669" s="9"/>
      <c r="IKH2669" s="9"/>
      <c r="IKI2669" s="9"/>
      <c r="IKJ2669" s="9"/>
      <c r="IKK2669" s="9"/>
      <c r="IKL2669" s="9"/>
      <c r="IKM2669" s="9"/>
      <c r="IKN2669" s="9"/>
      <c r="IKO2669" s="9"/>
      <c r="IKP2669" s="9"/>
      <c r="IKQ2669" s="9"/>
      <c r="IKR2669" s="9"/>
      <c r="IKS2669" s="9"/>
      <c r="IKT2669" s="9"/>
      <c r="IKU2669" s="9"/>
      <c r="IKV2669" s="9"/>
      <c r="IKW2669" s="9"/>
      <c r="IKX2669" s="9"/>
      <c r="IKY2669" s="9"/>
      <c r="IKZ2669" s="9"/>
      <c r="ILA2669" s="9"/>
      <c r="ILB2669" s="9"/>
      <c r="ILC2669" s="9"/>
      <c r="ILD2669" s="9"/>
      <c r="ILE2669" s="9"/>
      <c r="ILF2669" s="9"/>
      <c r="ILG2669" s="9"/>
      <c r="ILH2669" s="9"/>
      <c r="ILI2669" s="9"/>
      <c r="ILJ2669" s="9"/>
      <c r="ILK2669" s="9"/>
      <c r="ILL2669" s="9"/>
      <c r="ILM2669" s="9"/>
      <c r="ILN2669" s="9"/>
      <c r="ILO2669" s="9"/>
      <c r="ILP2669" s="9"/>
      <c r="ILQ2669" s="9"/>
      <c r="ILR2669" s="9"/>
      <c r="ILS2669" s="9"/>
      <c r="ILT2669" s="9"/>
      <c r="ILU2669" s="9"/>
      <c r="ILV2669" s="9"/>
      <c r="ILW2669" s="9"/>
      <c r="ILX2669" s="9"/>
      <c r="ILY2669" s="9"/>
      <c r="ILZ2669" s="9"/>
      <c r="IMA2669" s="9"/>
      <c r="IMB2669" s="9"/>
      <c r="IMC2669" s="9"/>
      <c r="IMD2669" s="9"/>
      <c r="IME2669" s="9"/>
      <c r="IMF2669" s="9"/>
      <c r="IMG2669" s="9"/>
      <c r="IMH2669" s="9"/>
      <c r="IMI2669" s="9"/>
      <c r="IMJ2669" s="9"/>
      <c r="IMK2669" s="9"/>
      <c r="IML2669" s="9"/>
      <c r="IMM2669" s="9"/>
      <c r="IMN2669" s="9"/>
      <c r="IMO2669" s="9"/>
      <c r="IMP2669" s="9"/>
      <c r="IMQ2669" s="9"/>
      <c r="IMR2669" s="9"/>
      <c r="IMS2669" s="9"/>
      <c r="IMT2669" s="9"/>
      <c r="IMU2669" s="9"/>
      <c r="IMV2669" s="9"/>
      <c r="IMW2669" s="9"/>
      <c r="IMX2669" s="9"/>
      <c r="IMY2669" s="9"/>
      <c r="IMZ2669" s="9"/>
      <c r="INA2669" s="9"/>
      <c r="INB2669" s="9"/>
      <c r="INC2669" s="9"/>
      <c r="IND2669" s="9"/>
      <c r="INE2669" s="9"/>
      <c r="INF2669" s="9"/>
      <c r="ING2669" s="9"/>
      <c r="INH2669" s="9"/>
      <c r="INI2669" s="9"/>
      <c r="INJ2669" s="9"/>
      <c r="INK2669" s="9"/>
      <c r="INL2669" s="9"/>
      <c r="INM2669" s="9"/>
      <c r="INN2669" s="9"/>
      <c r="INO2669" s="9"/>
      <c r="INP2669" s="9"/>
      <c r="INQ2669" s="9"/>
      <c r="INR2669" s="9"/>
      <c r="INS2669" s="9"/>
      <c r="INT2669" s="9"/>
      <c r="INU2669" s="9"/>
      <c r="INV2669" s="9"/>
      <c r="INW2669" s="9"/>
      <c r="INX2669" s="9"/>
      <c r="INY2669" s="9"/>
      <c r="INZ2669" s="9"/>
      <c r="IOA2669" s="9"/>
      <c r="IOB2669" s="9"/>
      <c r="IOC2669" s="9"/>
      <c r="IOD2669" s="9"/>
      <c r="IOE2669" s="9"/>
      <c r="IOF2669" s="9"/>
      <c r="IOG2669" s="9"/>
      <c r="IOH2669" s="9"/>
      <c r="IOI2669" s="9"/>
      <c r="IOJ2669" s="9"/>
      <c r="IOK2669" s="9"/>
      <c r="IOL2669" s="9"/>
      <c r="IOM2669" s="9"/>
      <c r="ION2669" s="9"/>
      <c r="IOO2669" s="9"/>
      <c r="IOP2669" s="9"/>
      <c r="IOQ2669" s="9"/>
      <c r="IOR2669" s="9"/>
      <c r="IOS2669" s="9"/>
      <c r="IOT2669" s="9"/>
      <c r="IOU2669" s="9"/>
      <c r="IOV2669" s="9"/>
      <c r="IOW2669" s="9"/>
      <c r="IOX2669" s="9"/>
      <c r="IOY2669" s="9"/>
      <c r="IOZ2669" s="9"/>
      <c r="IPA2669" s="9"/>
      <c r="IPB2669" s="9"/>
      <c r="IPC2669" s="9"/>
      <c r="IPD2669" s="9"/>
      <c r="IPE2669" s="9"/>
      <c r="IPF2669" s="9"/>
      <c r="IPG2669" s="9"/>
      <c r="IPH2669" s="9"/>
      <c r="IPI2669" s="9"/>
      <c r="IPJ2669" s="9"/>
      <c r="IPK2669" s="9"/>
      <c r="IPL2669" s="9"/>
      <c r="IPM2669" s="9"/>
      <c r="IPN2669" s="9"/>
      <c r="IPO2669" s="9"/>
      <c r="IPP2669" s="9"/>
      <c r="IPQ2669" s="9"/>
      <c r="IPR2669" s="9"/>
      <c r="IPS2669" s="9"/>
      <c r="IPT2669" s="9"/>
      <c r="IPU2669" s="9"/>
      <c r="IPV2669" s="9"/>
      <c r="IPW2669" s="9"/>
      <c r="IPX2669" s="9"/>
      <c r="IPY2669" s="9"/>
      <c r="IPZ2669" s="9"/>
      <c r="IQA2669" s="9"/>
      <c r="IQB2669" s="9"/>
      <c r="IQC2669" s="9"/>
      <c r="IQD2669" s="9"/>
      <c r="IQE2669" s="9"/>
      <c r="IQF2669" s="9"/>
      <c r="IQG2669" s="9"/>
      <c r="IQH2669" s="9"/>
      <c r="IQI2669" s="9"/>
      <c r="IQJ2669" s="9"/>
      <c r="IQK2669" s="9"/>
      <c r="IQL2669" s="9"/>
      <c r="IQM2669" s="9"/>
      <c r="IQN2669" s="9"/>
      <c r="IQO2669" s="9"/>
      <c r="IQP2669" s="9"/>
      <c r="IQQ2669" s="9"/>
      <c r="IQR2669" s="9"/>
      <c r="IQS2669" s="9"/>
      <c r="IQT2669" s="9"/>
      <c r="IQU2669" s="9"/>
      <c r="IQV2669" s="9"/>
      <c r="IQW2669" s="9"/>
      <c r="IQX2669" s="9"/>
      <c r="IQY2669" s="9"/>
      <c r="IQZ2669" s="9"/>
      <c r="IRA2669" s="9"/>
      <c r="IRB2669" s="9"/>
      <c r="IRC2669" s="9"/>
      <c r="IRD2669" s="9"/>
      <c r="IRE2669" s="9"/>
      <c r="IRF2669" s="9"/>
      <c r="IRG2669" s="9"/>
      <c r="IRH2669" s="9"/>
      <c r="IRI2669" s="9"/>
      <c r="IRJ2669" s="9"/>
      <c r="IRK2669" s="9"/>
      <c r="IRL2669" s="9"/>
      <c r="IRM2669" s="9"/>
      <c r="IRN2669" s="9"/>
      <c r="IRO2669" s="9"/>
      <c r="IRP2669" s="9"/>
      <c r="IRQ2669" s="9"/>
      <c r="IRR2669" s="9"/>
      <c r="IRS2669" s="9"/>
      <c r="IRT2669" s="9"/>
      <c r="IRU2669" s="9"/>
      <c r="IRV2669" s="9"/>
      <c r="IRW2669" s="9"/>
      <c r="IRX2669" s="9"/>
      <c r="IRY2669" s="9"/>
      <c r="IRZ2669" s="9"/>
      <c r="ISA2669" s="9"/>
      <c r="ISB2669" s="9"/>
      <c r="ISC2669" s="9"/>
      <c r="ISD2669" s="9"/>
      <c r="ISE2669" s="9"/>
      <c r="ISF2669" s="9"/>
      <c r="ISG2669" s="9"/>
      <c r="ISH2669" s="9"/>
      <c r="ISI2669" s="9"/>
      <c r="ISJ2669" s="9"/>
      <c r="ISK2669" s="9"/>
      <c r="ISL2669" s="9"/>
      <c r="ISM2669" s="9"/>
      <c r="ISN2669" s="9"/>
      <c r="ISO2669" s="9"/>
      <c r="ISP2669" s="9"/>
      <c r="ISQ2669" s="9"/>
      <c r="ISR2669" s="9"/>
      <c r="ISS2669" s="9"/>
      <c r="IST2669" s="9"/>
      <c r="ISU2669" s="9"/>
      <c r="ISV2669" s="9"/>
      <c r="ISW2669" s="9"/>
      <c r="ISX2669" s="9"/>
      <c r="ISY2669" s="9"/>
      <c r="ISZ2669" s="9"/>
      <c r="ITA2669" s="9"/>
      <c r="ITB2669" s="9"/>
      <c r="ITC2669" s="9"/>
      <c r="ITD2669" s="9"/>
      <c r="ITE2669" s="9"/>
      <c r="ITF2669" s="9"/>
      <c r="ITG2669" s="9"/>
      <c r="ITH2669" s="9"/>
      <c r="ITI2669" s="9"/>
      <c r="ITJ2669" s="9"/>
      <c r="ITK2669" s="9"/>
      <c r="ITL2669" s="9"/>
      <c r="ITM2669" s="9"/>
      <c r="ITN2669" s="9"/>
      <c r="ITO2669" s="9"/>
      <c r="ITP2669" s="9"/>
      <c r="ITQ2669" s="9"/>
      <c r="ITR2669" s="9"/>
      <c r="ITS2669" s="9"/>
      <c r="ITT2669" s="9"/>
      <c r="ITU2669" s="9"/>
      <c r="ITV2669" s="9"/>
      <c r="ITW2669" s="9"/>
      <c r="ITX2669" s="9"/>
      <c r="ITY2669" s="9"/>
      <c r="ITZ2669" s="9"/>
      <c r="IUA2669" s="9"/>
      <c r="IUB2669" s="9"/>
      <c r="IUC2669" s="9"/>
      <c r="IUD2669" s="9"/>
      <c r="IUE2669" s="9"/>
      <c r="IUF2669" s="9"/>
      <c r="IUG2669" s="9"/>
      <c r="IUH2669" s="9"/>
      <c r="IUI2669" s="9"/>
      <c r="IUJ2669" s="9"/>
      <c r="IUK2669" s="9"/>
      <c r="IUL2669" s="9"/>
      <c r="IUM2669" s="9"/>
      <c r="IUN2669" s="9"/>
      <c r="IUO2669" s="9"/>
      <c r="IUP2669" s="9"/>
      <c r="IUQ2669" s="9"/>
      <c r="IUR2669" s="9"/>
      <c r="IUS2669" s="9"/>
      <c r="IUT2669" s="9"/>
      <c r="IUU2669" s="9"/>
      <c r="IUV2669" s="9"/>
      <c r="IUW2669" s="9"/>
      <c r="IUX2669" s="9"/>
      <c r="IUY2669" s="9"/>
      <c r="IUZ2669" s="9"/>
      <c r="IVA2669" s="9"/>
      <c r="IVB2669" s="9"/>
      <c r="IVC2669" s="9"/>
      <c r="IVD2669" s="9"/>
      <c r="IVE2669" s="9"/>
      <c r="IVF2669" s="9"/>
      <c r="IVG2669" s="9"/>
      <c r="IVH2669" s="9"/>
      <c r="IVI2669" s="9"/>
      <c r="IVJ2669" s="9"/>
      <c r="IVK2669" s="9"/>
      <c r="IVL2669" s="9"/>
      <c r="IVM2669" s="9"/>
      <c r="IVN2669" s="9"/>
      <c r="IVO2669" s="9"/>
      <c r="IVP2669" s="9"/>
      <c r="IVQ2669" s="9"/>
      <c r="IVR2669" s="9"/>
      <c r="IVS2669" s="9"/>
      <c r="IVT2669" s="9"/>
      <c r="IVU2669" s="9"/>
      <c r="IVV2669" s="9"/>
      <c r="IVW2669" s="9"/>
      <c r="IVX2669" s="9"/>
      <c r="IVY2669" s="9"/>
      <c r="IVZ2669" s="9"/>
      <c r="IWA2669" s="9"/>
      <c r="IWB2669" s="9"/>
      <c r="IWC2669" s="9"/>
      <c r="IWD2669" s="9"/>
      <c r="IWE2669" s="9"/>
      <c r="IWF2669" s="9"/>
      <c r="IWG2669" s="9"/>
      <c r="IWH2669" s="9"/>
      <c r="IWI2669" s="9"/>
      <c r="IWJ2669" s="9"/>
      <c r="IWK2669" s="9"/>
      <c r="IWL2669" s="9"/>
      <c r="IWM2669" s="9"/>
      <c r="IWN2669" s="9"/>
      <c r="IWO2669" s="9"/>
      <c r="IWP2669" s="9"/>
      <c r="IWQ2669" s="9"/>
      <c r="IWR2669" s="9"/>
      <c r="IWS2669" s="9"/>
      <c r="IWT2669" s="9"/>
      <c r="IWU2669" s="9"/>
      <c r="IWV2669" s="9"/>
      <c r="IWW2669" s="9"/>
      <c r="IWX2669" s="9"/>
      <c r="IWY2669" s="9"/>
      <c r="IWZ2669" s="9"/>
      <c r="IXA2669" s="9"/>
      <c r="IXB2669" s="9"/>
      <c r="IXC2669" s="9"/>
      <c r="IXD2669" s="9"/>
      <c r="IXE2669" s="9"/>
      <c r="IXF2669" s="9"/>
      <c r="IXG2669" s="9"/>
      <c r="IXH2669" s="9"/>
      <c r="IXI2669" s="9"/>
      <c r="IXJ2669" s="9"/>
      <c r="IXK2669" s="9"/>
      <c r="IXL2669" s="9"/>
      <c r="IXM2669" s="9"/>
      <c r="IXN2669" s="9"/>
      <c r="IXO2669" s="9"/>
      <c r="IXP2669" s="9"/>
      <c r="IXQ2669" s="9"/>
      <c r="IXR2669" s="9"/>
      <c r="IXS2669" s="9"/>
      <c r="IXT2669" s="9"/>
      <c r="IXU2669" s="9"/>
      <c r="IXV2669" s="9"/>
      <c r="IXW2669" s="9"/>
      <c r="IXX2669" s="9"/>
      <c r="IXY2669" s="9"/>
      <c r="IXZ2669" s="9"/>
      <c r="IYA2669" s="9"/>
      <c r="IYB2669" s="9"/>
      <c r="IYC2669" s="9"/>
      <c r="IYD2669" s="9"/>
      <c r="IYE2669" s="9"/>
      <c r="IYF2669" s="9"/>
      <c r="IYG2669" s="9"/>
      <c r="IYH2669" s="9"/>
      <c r="IYI2669" s="9"/>
      <c r="IYJ2669" s="9"/>
      <c r="IYK2669" s="9"/>
      <c r="IYL2669" s="9"/>
      <c r="IYM2669" s="9"/>
      <c r="IYN2669" s="9"/>
      <c r="IYO2669" s="9"/>
      <c r="IYP2669" s="9"/>
      <c r="IYQ2669" s="9"/>
      <c r="IYR2669" s="9"/>
      <c r="IYS2669" s="9"/>
      <c r="IYT2669" s="9"/>
      <c r="IYU2669" s="9"/>
      <c r="IYV2669" s="9"/>
      <c r="IYW2669" s="9"/>
      <c r="IYX2669" s="9"/>
      <c r="IYY2669" s="9"/>
      <c r="IYZ2669" s="9"/>
      <c r="IZA2669" s="9"/>
      <c r="IZB2669" s="9"/>
      <c r="IZC2669" s="9"/>
      <c r="IZD2669" s="9"/>
      <c r="IZE2669" s="9"/>
      <c r="IZF2669" s="9"/>
      <c r="IZG2669" s="9"/>
      <c r="IZH2669" s="9"/>
      <c r="IZI2669" s="9"/>
      <c r="IZJ2669" s="9"/>
      <c r="IZK2669" s="9"/>
      <c r="IZL2669" s="9"/>
      <c r="IZM2669" s="9"/>
      <c r="IZN2669" s="9"/>
      <c r="IZO2669" s="9"/>
      <c r="IZP2669" s="9"/>
      <c r="IZQ2669" s="9"/>
      <c r="IZR2669" s="9"/>
      <c r="IZS2669" s="9"/>
      <c r="IZT2669" s="9"/>
      <c r="IZU2669" s="9"/>
      <c r="IZV2669" s="9"/>
      <c r="IZW2669" s="9"/>
      <c r="IZX2669" s="9"/>
      <c r="IZY2669" s="9"/>
      <c r="IZZ2669" s="9"/>
      <c r="JAA2669" s="9"/>
      <c r="JAB2669" s="9"/>
      <c r="JAC2669" s="9"/>
      <c r="JAD2669" s="9"/>
      <c r="JAE2669" s="9"/>
      <c r="JAF2669" s="9"/>
      <c r="JAG2669" s="9"/>
      <c r="JAH2669" s="9"/>
      <c r="JAI2669" s="9"/>
      <c r="JAJ2669" s="9"/>
      <c r="JAK2669" s="9"/>
      <c r="JAL2669" s="9"/>
      <c r="JAM2669" s="9"/>
      <c r="JAN2669" s="9"/>
      <c r="JAO2669" s="9"/>
      <c r="JAP2669" s="9"/>
      <c r="JAQ2669" s="9"/>
      <c r="JAR2669" s="9"/>
      <c r="JAS2669" s="9"/>
      <c r="JAT2669" s="9"/>
      <c r="JAU2669" s="9"/>
      <c r="JAV2669" s="9"/>
      <c r="JAW2669" s="9"/>
      <c r="JAX2669" s="9"/>
      <c r="JAY2669" s="9"/>
      <c r="JAZ2669" s="9"/>
      <c r="JBA2669" s="9"/>
      <c r="JBB2669" s="9"/>
      <c r="JBC2669" s="9"/>
      <c r="JBD2669" s="9"/>
      <c r="JBE2669" s="9"/>
      <c r="JBF2669" s="9"/>
      <c r="JBG2669" s="9"/>
      <c r="JBH2669" s="9"/>
      <c r="JBI2669" s="9"/>
      <c r="JBJ2669" s="9"/>
      <c r="JBK2669" s="9"/>
      <c r="JBL2669" s="9"/>
      <c r="JBM2669" s="9"/>
      <c r="JBN2669" s="9"/>
      <c r="JBO2669" s="9"/>
      <c r="JBP2669" s="9"/>
      <c r="JBQ2669" s="9"/>
      <c r="JBR2669" s="9"/>
      <c r="JBS2669" s="9"/>
      <c r="JBT2669" s="9"/>
      <c r="JBU2669" s="9"/>
      <c r="JBV2669" s="9"/>
      <c r="JBW2669" s="9"/>
      <c r="JBX2669" s="9"/>
      <c r="JBY2669" s="9"/>
      <c r="JBZ2669" s="9"/>
      <c r="JCA2669" s="9"/>
      <c r="JCB2669" s="9"/>
      <c r="JCC2669" s="9"/>
      <c r="JCD2669" s="9"/>
      <c r="JCE2669" s="9"/>
      <c r="JCF2669" s="9"/>
      <c r="JCG2669" s="9"/>
      <c r="JCH2669" s="9"/>
      <c r="JCI2669" s="9"/>
      <c r="JCJ2669" s="9"/>
      <c r="JCK2669" s="9"/>
      <c r="JCL2669" s="9"/>
      <c r="JCM2669" s="9"/>
      <c r="JCN2669" s="9"/>
      <c r="JCO2669" s="9"/>
      <c r="JCP2669" s="9"/>
      <c r="JCQ2669" s="9"/>
      <c r="JCR2669" s="9"/>
      <c r="JCS2669" s="9"/>
      <c r="JCT2669" s="9"/>
      <c r="JCU2669" s="9"/>
      <c r="JCV2669" s="9"/>
      <c r="JCW2669" s="9"/>
      <c r="JCX2669" s="9"/>
      <c r="JCY2669" s="9"/>
      <c r="JCZ2669" s="9"/>
      <c r="JDA2669" s="9"/>
      <c r="JDB2669" s="9"/>
      <c r="JDC2669" s="9"/>
      <c r="JDD2669" s="9"/>
      <c r="JDE2669" s="9"/>
      <c r="JDF2669" s="9"/>
      <c r="JDG2669" s="9"/>
      <c r="JDH2669" s="9"/>
      <c r="JDI2669" s="9"/>
      <c r="JDJ2669" s="9"/>
      <c r="JDK2669" s="9"/>
      <c r="JDL2669" s="9"/>
      <c r="JDM2669" s="9"/>
      <c r="JDN2669" s="9"/>
      <c r="JDO2669" s="9"/>
      <c r="JDP2669" s="9"/>
      <c r="JDQ2669" s="9"/>
      <c r="JDR2669" s="9"/>
      <c r="JDS2669" s="9"/>
      <c r="JDT2669" s="9"/>
      <c r="JDU2669" s="9"/>
      <c r="JDV2669" s="9"/>
      <c r="JDW2669" s="9"/>
      <c r="JDX2669" s="9"/>
      <c r="JDY2669" s="9"/>
      <c r="JDZ2669" s="9"/>
      <c r="JEA2669" s="9"/>
      <c r="JEB2669" s="9"/>
      <c r="JEC2669" s="9"/>
      <c r="JED2669" s="9"/>
      <c r="JEE2669" s="9"/>
      <c r="JEF2669" s="9"/>
      <c r="JEG2669" s="9"/>
      <c r="JEH2669" s="9"/>
      <c r="JEI2669" s="9"/>
      <c r="JEJ2669" s="9"/>
      <c r="JEK2669" s="9"/>
      <c r="JEL2669" s="9"/>
      <c r="JEM2669" s="9"/>
      <c r="JEN2669" s="9"/>
      <c r="JEO2669" s="9"/>
      <c r="JEP2669" s="9"/>
      <c r="JEQ2669" s="9"/>
      <c r="JER2669" s="9"/>
      <c r="JES2669" s="9"/>
      <c r="JET2669" s="9"/>
      <c r="JEU2669" s="9"/>
      <c r="JEV2669" s="9"/>
      <c r="JEW2669" s="9"/>
      <c r="JEX2669" s="9"/>
      <c r="JEY2669" s="9"/>
      <c r="JEZ2669" s="9"/>
      <c r="JFA2669" s="9"/>
      <c r="JFB2669" s="9"/>
      <c r="JFC2669" s="9"/>
      <c r="JFD2669" s="9"/>
      <c r="JFE2669" s="9"/>
      <c r="JFF2669" s="9"/>
      <c r="JFG2669" s="9"/>
      <c r="JFH2669" s="9"/>
      <c r="JFI2669" s="9"/>
      <c r="JFJ2669" s="9"/>
      <c r="JFK2669" s="9"/>
      <c r="JFL2669" s="9"/>
      <c r="JFM2669" s="9"/>
      <c r="JFN2669" s="9"/>
      <c r="JFO2669" s="9"/>
      <c r="JFP2669" s="9"/>
      <c r="JFQ2669" s="9"/>
      <c r="JFR2669" s="9"/>
      <c r="JFS2669" s="9"/>
      <c r="JFT2669" s="9"/>
      <c r="JFU2669" s="9"/>
      <c r="JFV2669" s="9"/>
      <c r="JFW2669" s="9"/>
      <c r="JFX2669" s="9"/>
      <c r="JFY2669" s="9"/>
      <c r="JFZ2669" s="9"/>
      <c r="JGA2669" s="9"/>
      <c r="JGB2669" s="9"/>
      <c r="JGC2669" s="9"/>
      <c r="JGD2669" s="9"/>
      <c r="JGE2669" s="9"/>
      <c r="JGF2669" s="9"/>
      <c r="JGG2669" s="9"/>
      <c r="JGH2669" s="9"/>
      <c r="JGI2669" s="9"/>
      <c r="JGJ2669" s="9"/>
      <c r="JGK2669" s="9"/>
      <c r="JGL2669" s="9"/>
      <c r="JGM2669" s="9"/>
      <c r="JGN2669" s="9"/>
      <c r="JGO2669" s="9"/>
      <c r="JGP2669" s="9"/>
      <c r="JGQ2669" s="9"/>
      <c r="JGR2669" s="9"/>
      <c r="JGS2669" s="9"/>
      <c r="JGT2669" s="9"/>
      <c r="JGU2669" s="9"/>
      <c r="JGV2669" s="9"/>
      <c r="JGW2669" s="9"/>
      <c r="JGX2669" s="9"/>
      <c r="JGY2669" s="9"/>
      <c r="JGZ2669" s="9"/>
      <c r="JHA2669" s="9"/>
      <c r="JHB2669" s="9"/>
      <c r="JHC2669" s="9"/>
      <c r="JHD2669" s="9"/>
      <c r="JHE2669" s="9"/>
      <c r="JHF2669" s="9"/>
      <c r="JHG2669" s="9"/>
      <c r="JHH2669" s="9"/>
      <c r="JHI2669" s="9"/>
      <c r="JHJ2669" s="9"/>
      <c r="JHK2669" s="9"/>
      <c r="JHL2669" s="9"/>
      <c r="JHM2669" s="9"/>
      <c r="JHN2669" s="9"/>
      <c r="JHO2669" s="9"/>
      <c r="JHP2669" s="9"/>
      <c r="JHQ2669" s="9"/>
      <c r="JHR2669" s="9"/>
      <c r="JHS2669" s="9"/>
      <c r="JHT2669" s="9"/>
      <c r="JHU2669" s="9"/>
      <c r="JHV2669" s="9"/>
      <c r="JHW2669" s="9"/>
      <c r="JHX2669" s="9"/>
      <c r="JHY2669" s="9"/>
      <c r="JHZ2669" s="9"/>
      <c r="JIA2669" s="9"/>
      <c r="JIB2669" s="9"/>
      <c r="JIC2669" s="9"/>
      <c r="JID2669" s="9"/>
      <c r="JIE2669" s="9"/>
      <c r="JIF2669" s="9"/>
      <c r="JIG2669" s="9"/>
      <c r="JIH2669" s="9"/>
      <c r="JII2669" s="9"/>
      <c r="JIJ2669" s="9"/>
      <c r="JIK2669" s="9"/>
      <c r="JIL2669" s="9"/>
      <c r="JIM2669" s="9"/>
      <c r="JIN2669" s="9"/>
      <c r="JIO2669" s="9"/>
      <c r="JIP2669" s="9"/>
      <c r="JIQ2669" s="9"/>
      <c r="JIR2669" s="9"/>
      <c r="JIS2669" s="9"/>
      <c r="JIT2669" s="9"/>
      <c r="JIU2669" s="9"/>
      <c r="JIV2669" s="9"/>
      <c r="JIW2669" s="9"/>
      <c r="JIX2669" s="9"/>
      <c r="JIY2669" s="9"/>
      <c r="JIZ2669" s="9"/>
      <c r="JJA2669" s="9"/>
      <c r="JJB2669" s="9"/>
      <c r="JJC2669" s="9"/>
      <c r="JJD2669" s="9"/>
      <c r="JJE2669" s="9"/>
      <c r="JJF2669" s="9"/>
      <c r="JJG2669" s="9"/>
      <c r="JJH2669" s="9"/>
      <c r="JJI2669" s="9"/>
      <c r="JJJ2669" s="9"/>
      <c r="JJK2669" s="9"/>
      <c r="JJL2669" s="9"/>
      <c r="JJM2669" s="9"/>
      <c r="JJN2669" s="9"/>
      <c r="JJO2669" s="9"/>
      <c r="JJP2669" s="9"/>
      <c r="JJQ2669" s="9"/>
      <c r="JJR2669" s="9"/>
      <c r="JJS2669" s="9"/>
      <c r="JJT2669" s="9"/>
      <c r="JJU2669" s="9"/>
      <c r="JJV2669" s="9"/>
      <c r="JJW2669" s="9"/>
      <c r="JJX2669" s="9"/>
      <c r="JJY2669" s="9"/>
      <c r="JJZ2669" s="9"/>
      <c r="JKA2669" s="9"/>
      <c r="JKB2669" s="9"/>
      <c r="JKC2669" s="9"/>
      <c r="JKD2669" s="9"/>
      <c r="JKE2669" s="9"/>
      <c r="JKF2669" s="9"/>
      <c r="JKG2669" s="9"/>
      <c r="JKH2669" s="9"/>
      <c r="JKI2669" s="9"/>
      <c r="JKJ2669" s="9"/>
      <c r="JKK2669" s="9"/>
      <c r="JKL2669" s="9"/>
      <c r="JKM2669" s="9"/>
      <c r="JKN2669" s="9"/>
      <c r="JKO2669" s="9"/>
      <c r="JKP2669" s="9"/>
      <c r="JKQ2669" s="9"/>
      <c r="JKR2669" s="9"/>
      <c r="JKS2669" s="9"/>
      <c r="JKT2669" s="9"/>
      <c r="JKU2669" s="9"/>
      <c r="JKV2669" s="9"/>
      <c r="JKW2669" s="9"/>
      <c r="JKX2669" s="9"/>
      <c r="JKY2669" s="9"/>
      <c r="JKZ2669" s="9"/>
      <c r="JLA2669" s="9"/>
      <c r="JLB2669" s="9"/>
      <c r="JLC2669" s="9"/>
      <c r="JLD2669" s="9"/>
      <c r="JLE2669" s="9"/>
      <c r="JLF2669" s="9"/>
      <c r="JLG2669" s="9"/>
      <c r="JLH2669" s="9"/>
      <c r="JLI2669" s="9"/>
      <c r="JLJ2669" s="9"/>
      <c r="JLK2669" s="9"/>
      <c r="JLL2669" s="9"/>
      <c r="JLM2669" s="9"/>
      <c r="JLN2669" s="9"/>
      <c r="JLO2669" s="9"/>
      <c r="JLP2669" s="9"/>
      <c r="JLQ2669" s="9"/>
      <c r="JLR2669" s="9"/>
      <c r="JLS2669" s="9"/>
      <c r="JLT2669" s="9"/>
      <c r="JLU2669" s="9"/>
      <c r="JLV2669" s="9"/>
      <c r="JLW2669" s="9"/>
      <c r="JLX2669" s="9"/>
      <c r="JLY2669" s="9"/>
      <c r="JLZ2669" s="9"/>
      <c r="JMA2669" s="9"/>
      <c r="JMB2669" s="9"/>
      <c r="JMC2669" s="9"/>
      <c r="JMD2669" s="9"/>
      <c r="JME2669" s="9"/>
      <c r="JMF2669" s="9"/>
      <c r="JMG2669" s="9"/>
      <c r="JMH2669" s="9"/>
      <c r="JMI2669" s="9"/>
      <c r="JMJ2669" s="9"/>
      <c r="JMK2669" s="9"/>
      <c r="JML2669" s="9"/>
      <c r="JMM2669" s="9"/>
      <c r="JMN2669" s="9"/>
      <c r="JMO2669" s="9"/>
      <c r="JMP2669" s="9"/>
      <c r="JMQ2669" s="9"/>
      <c r="JMR2669" s="9"/>
      <c r="JMS2669" s="9"/>
      <c r="JMT2669" s="9"/>
      <c r="JMU2669" s="9"/>
      <c r="JMV2669" s="9"/>
      <c r="JMW2669" s="9"/>
      <c r="JMX2669" s="9"/>
      <c r="JMY2669" s="9"/>
      <c r="JMZ2669" s="9"/>
      <c r="JNA2669" s="9"/>
      <c r="JNB2669" s="9"/>
      <c r="JNC2669" s="9"/>
      <c r="JND2669" s="9"/>
      <c r="JNE2669" s="9"/>
      <c r="JNF2669" s="9"/>
      <c r="JNG2669" s="9"/>
      <c r="JNH2669" s="9"/>
      <c r="JNI2669" s="9"/>
      <c r="JNJ2669" s="9"/>
      <c r="JNK2669" s="9"/>
      <c r="JNL2669" s="9"/>
      <c r="JNM2669" s="9"/>
      <c r="JNN2669" s="9"/>
      <c r="JNO2669" s="9"/>
      <c r="JNP2669" s="9"/>
      <c r="JNQ2669" s="9"/>
      <c r="JNR2669" s="9"/>
      <c r="JNS2669" s="9"/>
      <c r="JNT2669" s="9"/>
      <c r="JNU2669" s="9"/>
      <c r="JNV2669" s="9"/>
      <c r="JNW2669" s="9"/>
      <c r="JNX2669" s="9"/>
      <c r="JNY2669" s="9"/>
      <c r="JNZ2669" s="9"/>
      <c r="JOA2669" s="9"/>
      <c r="JOB2669" s="9"/>
      <c r="JOC2669" s="9"/>
      <c r="JOD2669" s="9"/>
      <c r="JOE2669" s="9"/>
      <c r="JOF2669" s="9"/>
      <c r="JOG2669" s="9"/>
      <c r="JOH2669" s="9"/>
      <c r="JOI2669" s="9"/>
      <c r="JOJ2669" s="9"/>
      <c r="JOK2669" s="9"/>
      <c r="JOL2669" s="9"/>
      <c r="JOM2669" s="9"/>
      <c r="JON2669" s="9"/>
      <c r="JOO2669" s="9"/>
      <c r="JOP2669" s="9"/>
      <c r="JOQ2669" s="9"/>
      <c r="JOR2669" s="9"/>
      <c r="JOS2669" s="9"/>
      <c r="JOT2669" s="9"/>
      <c r="JOU2669" s="9"/>
      <c r="JOV2669" s="9"/>
      <c r="JOW2669" s="9"/>
      <c r="JOX2669" s="9"/>
      <c r="JOY2669" s="9"/>
      <c r="JOZ2669" s="9"/>
      <c r="JPA2669" s="9"/>
      <c r="JPB2669" s="9"/>
      <c r="JPC2669" s="9"/>
      <c r="JPD2669" s="9"/>
      <c r="JPE2669" s="9"/>
      <c r="JPF2669" s="9"/>
      <c r="JPG2669" s="9"/>
      <c r="JPH2669" s="9"/>
      <c r="JPI2669" s="9"/>
      <c r="JPJ2669" s="9"/>
      <c r="JPK2669" s="9"/>
      <c r="JPL2669" s="9"/>
      <c r="JPM2669" s="9"/>
      <c r="JPN2669" s="9"/>
      <c r="JPO2669" s="9"/>
      <c r="JPP2669" s="9"/>
      <c r="JPQ2669" s="9"/>
      <c r="JPR2669" s="9"/>
      <c r="JPS2669" s="9"/>
      <c r="JPT2669" s="9"/>
      <c r="JPU2669" s="9"/>
      <c r="JPV2669" s="9"/>
      <c r="JPW2669" s="9"/>
      <c r="JPX2669" s="9"/>
      <c r="JPY2669" s="9"/>
      <c r="JPZ2669" s="9"/>
      <c r="JQA2669" s="9"/>
      <c r="JQB2669" s="9"/>
      <c r="JQC2669" s="9"/>
      <c r="JQD2669" s="9"/>
      <c r="JQE2669" s="9"/>
      <c r="JQF2669" s="9"/>
      <c r="JQG2669" s="9"/>
      <c r="JQH2669" s="9"/>
      <c r="JQI2669" s="9"/>
      <c r="JQJ2669" s="9"/>
      <c r="JQK2669" s="9"/>
      <c r="JQL2669" s="9"/>
      <c r="JQM2669" s="9"/>
      <c r="JQN2669" s="9"/>
      <c r="JQO2669" s="9"/>
      <c r="JQP2669" s="9"/>
      <c r="JQQ2669" s="9"/>
      <c r="JQR2669" s="9"/>
      <c r="JQS2669" s="9"/>
      <c r="JQT2669" s="9"/>
      <c r="JQU2669" s="9"/>
      <c r="JQV2669" s="9"/>
      <c r="JQW2669" s="9"/>
      <c r="JQX2669" s="9"/>
      <c r="JQY2669" s="9"/>
      <c r="JQZ2669" s="9"/>
      <c r="JRA2669" s="9"/>
      <c r="JRB2669" s="9"/>
      <c r="JRC2669" s="9"/>
      <c r="JRD2669" s="9"/>
      <c r="JRE2669" s="9"/>
      <c r="JRF2669" s="9"/>
      <c r="JRG2669" s="9"/>
      <c r="JRH2669" s="9"/>
      <c r="JRI2669" s="9"/>
      <c r="JRJ2669" s="9"/>
      <c r="JRK2669" s="9"/>
      <c r="JRL2669" s="9"/>
      <c r="JRM2669" s="9"/>
      <c r="JRN2669" s="9"/>
      <c r="JRO2669" s="9"/>
      <c r="JRP2669" s="9"/>
      <c r="JRQ2669" s="9"/>
      <c r="JRR2669" s="9"/>
      <c r="JRS2669" s="9"/>
      <c r="JRT2669" s="9"/>
      <c r="JRU2669" s="9"/>
      <c r="JRV2669" s="9"/>
      <c r="JRW2669" s="9"/>
      <c r="JRX2669" s="9"/>
      <c r="JRY2669" s="9"/>
      <c r="JRZ2669" s="9"/>
      <c r="JSA2669" s="9"/>
      <c r="JSB2669" s="9"/>
      <c r="JSC2669" s="9"/>
      <c r="JSD2669" s="9"/>
      <c r="JSE2669" s="9"/>
      <c r="JSF2669" s="9"/>
      <c r="JSG2669" s="9"/>
      <c r="JSH2669" s="9"/>
      <c r="JSI2669" s="9"/>
      <c r="JSJ2669" s="9"/>
      <c r="JSK2669" s="9"/>
      <c r="JSL2669" s="9"/>
      <c r="JSM2669" s="9"/>
      <c r="JSN2669" s="9"/>
      <c r="JSO2669" s="9"/>
      <c r="JSP2669" s="9"/>
      <c r="JSQ2669" s="9"/>
      <c r="JSR2669" s="9"/>
      <c r="JSS2669" s="9"/>
      <c r="JST2669" s="9"/>
      <c r="JSU2669" s="9"/>
      <c r="JSV2669" s="9"/>
      <c r="JSW2669" s="9"/>
      <c r="JSX2669" s="9"/>
      <c r="JSY2669" s="9"/>
      <c r="JSZ2669" s="9"/>
      <c r="JTA2669" s="9"/>
      <c r="JTB2669" s="9"/>
      <c r="JTC2669" s="9"/>
      <c r="JTD2669" s="9"/>
      <c r="JTE2669" s="9"/>
      <c r="JTF2669" s="9"/>
      <c r="JTG2669" s="9"/>
      <c r="JTH2669" s="9"/>
      <c r="JTI2669" s="9"/>
      <c r="JTJ2669" s="9"/>
      <c r="JTK2669" s="9"/>
      <c r="JTL2669" s="9"/>
      <c r="JTM2669" s="9"/>
      <c r="JTN2669" s="9"/>
      <c r="JTO2669" s="9"/>
      <c r="JTP2669" s="9"/>
      <c r="JTQ2669" s="9"/>
      <c r="JTR2669" s="9"/>
      <c r="JTS2669" s="9"/>
      <c r="JTT2669" s="9"/>
      <c r="JTU2669" s="9"/>
      <c r="JTV2669" s="9"/>
      <c r="JTW2669" s="9"/>
      <c r="JTX2669" s="9"/>
      <c r="JTY2669" s="9"/>
      <c r="JTZ2669" s="9"/>
      <c r="JUA2669" s="9"/>
      <c r="JUB2669" s="9"/>
      <c r="JUC2669" s="9"/>
      <c r="JUD2669" s="9"/>
      <c r="JUE2669" s="9"/>
      <c r="JUF2669" s="9"/>
      <c r="JUG2669" s="9"/>
      <c r="JUH2669" s="9"/>
      <c r="JUI2669" s="9"/>
      <c r="JUJ2669" s="9"/>
      <c r="JUK2669" s="9"/>
      <c r="JUL2669" s="9"/>
      <c r="JUM2669" s="9"/>
      <c r="JUN2669" s="9"/>
      <c r="JUO2669" s="9"/>
      <c r="JUP2669" s="9"/>
      <c r="JUQ2669" s="9"/>
      <c r="JUR2669" s="9"/>
      <c r="JUS2669" s="9"/>
      <c r="JUT2669" s="9"/>
      <c r="JUU2669" s="9"/>
      <c r="JUV2669" s="9"/>
      <c r="JUW2669" s="9"/>
      <c r="JUX2669" s="9"/>
      <c r="JUY2669" s="9"/>
      <c r="JUZ2669" s="9"/>
      <c r="JVA2669" s="9"/>
      <c r="JVB2669" s="9"/>
      <c r="JVC2669" s="9"/>
      <c r="JVD2669" s="9"/>
      <c r="JVE2669" s="9"/>
      <c r="JVF2669" s="9"/>
      <c r="JVG2669" s="9"/>
      <c r="JVH2669" s="9"/>
      <c r="JVI2669" s="9"/>
      <c r="JVJ2669" s="9"/>
      <c r="JVK2669" s="9"/>
      <c r="JVL2669" s="9"/>
      <c r="JVM2669" s="9"/>
      <c r="JVN2669" s="9"/>
      <c r="JVO2669" s="9"/>
      <c r="JVP2669" s="9"/>
      <c r="JVQ2669" s="9"/>
      <c r="JVR2669" s="9"/>
      <c r="JVS2669" s="9"/>
      <c r="JVT2669" s="9"/>
      <c r="JVU2669" s="9"/>
      <c r="JVV2669" s="9"/>
      <c r="JVW2669" s="9"/>
      <c r="JVX2669" s="9"/>
      <c r="JVY2669" s="9"/>
      <c r="JVZ2669" s="9"/>
      <c r="JWA2669" s="9"/>
      <c r="JWB2669" s="9"/>
      <c r="JWC2669" s="9"/>
      <c r="JWD2669" s="9"/>
      <c r="JWE2669" s="9"/>
      <c r="JWF2669" s="9"/>
      <c r="JWG2669" s="9"/>
      <c r="JWH2669" s="9"/>
      <c r="JWI2669" s="9"/>
      <c r="JWJ2669" s="9"/>
      <c r="JWK2669" s="9"/>
      <c r="JWL2669" s="9"/>
      <c r="JWM2669" s="9"/>
      <c r="JWN2669" s="9"/>
      <c r="JWO2669" s="9"/>
      <c r="JWP2669" s="9"/>
      <c r="JWQ2669" s="9"/>
      <c r="JWR2669" s="9"/>
      <c r="JWS2669" s="9"/>
      <c r="JWT2669" s="9"/>
      <c r="JWU2669" s="9"/>
      <c r="JWV2669" s="9"/>
      <c r="JWW2669" s="9"/>
      <c r="JWX2669" s="9"/>
      <c r="JWY2669" s="9"/>
      <c r="JWZ2669" s="9"/>
      <c r="JXA2669" s="9"/>
      <c r="JXB2669" s="9"/>
      <c r="JXC2669" s="9"/>
      <c r="JXD2669" s="9"/>
      <c r="JXE2669" s="9"/>
      <c r="JXF2669" s="9"/>
      <c r="JXG2669" s="9"/>
      <c r="JXH2669" s="9"/>
      <c r="JXI2669" s="9"/>
      <c r="JXJ2669" s="9"/>
      <c r="JXK2669" s="9"/>
      <c r="JXL2669" s="9"/>
      <c r="JXM2669" s="9"/>
      <c r="JXN2669" s="9"/>
      <c r="JXO2669" s="9"/>
      <c r="JXP2669" s="9"/>
      <c r="JXQ2669" s="9"/>
      <c r="JXR2669" s="9"/>
      <c r="JXS2669" s="9"/>
      <c r="JXT2669" s="9"/>
      <c r="JXU2669" s="9"/>
      <c r="JXV2669" s="9"/>
      <c r="JXW2669" s="9"/>
      <c r="JXX2669" s="9"/>
      <c r="JXY2669" s="9"/>
      <c r="JXZ2669" s="9"/>
      <c r="JYA2669" s="9"/>
      <c r="JYB2669" s="9"/>
      <c r="JYC2669" s="9"/>
      <c r="JYD2669" s="9"/>
      <c r="JYE2669" s="9"/>
      <c r="JYF2669" s="9"/>
      <c r="JYG2669" s="9"/>
      <c r="JYH2669" s="9"/>
      <c r="JYI2669" s="9"/>
      <c r="JYJ2669" s="9"/>
      <c r="JYK2669" s="9"/>
      <c r="JYL2669" s="9"/>
      <c r="JYM2669" s="9"/>
      <c r="JYN2669" s="9"/>
      <c r="JYO2669" s="9"/>
      <c r="JYP2669" s="9"/>
      <c r="JYQ2669" s="9"/>
      <c r="JYR2669" s="9"/>
      <c r="JYS2669" s="9"/>
      <c r="JYT2669" s="9"/>
      <c r="JYU2669" s="9"/>
      <c r="JYV2669" s="9"/>
      <c r="JYW2669" s="9"/>
      <c r="JYX2669" s="9"/>
      <c r="JYY2669" s="9"/>
      <c r="JYZ2669" s="9"/>
      <c r="JZA2669" s="9"/>
      <c r="JZB2669" s="9"/>
      <c r="JZC2669" s="9"/>
      <c r="JZD2669" s="9"/>
      <c r="JZE2669" s="9"/>
      <c r="JZF2669" s="9"/>
      <c r="JZG2669" s="9"/>
      <c r="JZH2669" s="9"/>
      <c r="JZI2669" s="9"/>
      <c r="JZJ2669" s="9"/>
      <c r="JZK2669" s="9"/>
      <c r="JZL2669" s="9"/>
      <c r="JZM2669" s="9"/>
      <c r="JZN2669" s="9"/>
      <c r="JZO2669" s="9"/>
      <c r="JZP2669" s="9"/>
      <c r="JZQ2669" s="9"/>
      <c r="JZR2669" s="9"/>
      <c r="JZS2669" s="9"/>
      <c r="JZT2669" s="9"/>
      <c r="JZU2669" s="9"/>
      <c r="JZV2669" s="9"/>
      <c r="JZW2669" s="9"/>
      <c r="JZX2669" s="9"/>
      <c r="JZY2669" s="9"/>
      <c r="JZZ2669" s="9"/>
      <c r="KAA2669" s="9"/>
      <c r="KAB2669" s="9"/>
      <c r="KAC2669" s="9"/>
      <c r="KAD2669" s="9"/>
      <c r="KAE2669" s="9"/>
      <c r="KAF2669" s="9"/>
      <c r="KAG2669" s="9"/>
      <c r="KAH2669" s="9"/>
      <c r="KAI2669" s="9"/>
      <c r="KAJ2669" s="9"/>
      <c r="KAK2669" s="9"/>
      <c r="KAL2669" s="9"/>
      <c r="KAM2669" s="9"/>
      <c r="KAN2669" s="9"/>
      <c r="KAO2669" s="9"/>
      <c r="KAP2669" s="9"/>
      <c r="KAQ2669" s="9"/>
      <c r="KAR2669" s="9"/>
      <c r="KAS2669" s="9"/>
      <c r="KAT2669" s="9"/>
      <c r="KAU2669" s="9"/>
      <c r="KAV2669" s="9"/>
      <c r="KAW2669" s="9"/>
      <c r="KAX2669" s="9"/>
      <c r="KAY2669" s="9"/>
      <c r="KAZ2669" s="9"/>
      <c r="KBA2669" s="9"/>
      <c r="KBB2669" s="9"/>
      <c r="KBC2669" s="9"/>
      <c r="KBD2669" s="9"/>
      <c r="KBE2669" s="9"/>
      <c r="KBF2669" s="9"/>
      <c r="KBG2669" s="9"/>
      <c r="KBH2669" s="9"/>
      <c r="KBI2669" s="9"/>
      <c r="KBJ2669" s="9"/>
      <c r="KBK2669" s="9"/>
      <c r="KBL2669" s="9"/>
      <c r="KBM2669" s="9"/>
      <c r="KBN2669" s="9"/>
      <c r="KBO2669" s="9"/>
      <c r="KBP2669" s="9"/>
      <c r="KBQ2669" s="9"/>
      <c r="KBR2669" s="9"/>
      <c r="KBS2669" s="9"/>
      <c r="KBT2669" s="9"/>
      <c r="KBU2669" s="9"/>
      <c r="KBV2669" s="9"/>
      <c r="KBW2669" s="9"/>
      <c r="KBX2669" s="9"/>
      <c r="KBY2669" s="9"/>
      <c r="KBZ2669" s="9"/>
      <c r="KCA2669" s="9"/>
      <c r="KCB2669" s="9"/>
      <c r="KCC2669" s="9"/>
      <c r="KCD2669" s="9"/>
      <c r="KCE2669" s="9"/>
      <c r="KCF2669" s="9"/>
      <c r="KCG2669" s="9"/>
      <c r="KCH2669" s="9"/>
      <c r="KCI2669" s="9"/>
      <c r="KCJ2669" s="9"/>
      <c r="KCK2669" s="9"/>
      <c r="KCL2669" s="9"/>
      <c r="KCM2669" s="9"/>
      <c r="KCN2669" s="9"/>
      <c r="KCO2669" s="9"/>
      <c r="KCP2669" s="9"/>
      <c r="KCQ2669" s="9"/>
      <c r="KCR2669" s="9"/>
      <c r="KCS2669" s="9"/>
      <c r="KCT2669" s="9"/>
      <c r="KCU2669" s="9"/>
      <c r="KCV2669" s="9"/>
      <c r="KCW2669" s="9"/>
      <c r="KCX2669" s="9"/>
      <c r="KCY2669" s="9"/>
      <c r="KCZ2669" s="9"/>
      <c r="KDA2669" s="9"/>
      <c r="KDB2669" s="9"/>
      <c r="KDC2669" s="9"/>
      <c r="KDD2669" s="9"/>
      <c r="KDE2669" s="9"/>
      <c r="KDF2669" s="9"/>
      <c r="KDG2669" s="9"/>
      <c r="KDH2669" s="9"/>
      <c r="KDI2669" s="9"/>
      <c r="KDJ2669" s="9"/>
      <c r="KDK2669" s="9"/>
      <c r="KDL2669" s="9"/>
      <c r="KDM2669" s="9"/>
      <c r="KDN2669" s="9"/>
      <c r="KDO2669" s="9"/>
      <c r="KDP2669" s="9"/>
      <c r="KDQ2669" s="9"/>
      <c r="KDR2669" s="9"/>
      <c r="KDS2669" s="9"/>
      <c r="KDT2669" s="9"/>
      <c r="KDU2669" s="9"/>
      <c r="KDV2669" s="9"/>
      <c r="KDW2669" s="9"/>
      <c r="KDX2669" s="9"/>
      <c r="KDY2669" s="9"/>
      <c r="KDZ2669" s="9"/>
      <c r="KEA2669" s="9"/>
      <c r="KEB2669" s="9"/>
      <c r="KEC2669" s="9"/>
      <c r="KED2669" s="9"/>
      <c r="KEE2669" s="9"/>
      <c r="KEF2669" s="9"/>
      <c r="KEG2669" s="9"/>
      <c r="KEH2669" s="9"/>
      <c r="KEI2669" s="9"/>
      <c r="KEJ2669" s="9"/>
      <c r="KEK2669" s="9"/>
      <c r="KEL2669" s="9"/>
      <c r="KEM2669" s="9"/>
      <c r="KEN2669" s="9"/>
      <c r="KEO2669" s="9"/>
      <c r="KEP2669" s="9"/>
      <c r="KEQ2669" s="9"/>
      <c r="KER2669" s="9"/>
      <c r="KES2669" s="9"/>
      <c r="KET2669" s="9"/>
      <c r="KEU2669" s="9"/>
      <c r="KEV2669" s="9"/>
      <c r="KEW2669" s="9"/>
      <c r="KEX2669" s="9"/>
      <c r="KEY2669" s="9"/>
      <c r="KEZ2669" s="9"/>
      <c r="KFA2669" s="9"/>
      <c r="KFB2669" s="9"/>
      <c r="KFC2669" s="9"/>
      <c r="KFD2669" s="9"/>
      <c r="KFE2669" s="9"/>
      <c r="KFF2669" s="9"/>
      <c r="KFG2669" s="9"/>
      <c r="KFH2669" s="9"/>
      <c r="KFI2669" s="9"/>
      <c r="KFJ2669" s="9"/>
      <c r="KFK2669" s="9"/>
      <c r="KFL2669" s="9"/>
      <c r="KFM2669" s="9"/>
      <c r="KFN2669" s="9"/>
      <c r="KFO2669" s="9"/>
      <c r="KFP2669" s="9"/>
      <c r="KFQ2669" s="9"/>
      <c r="KFR2669" s="9"/>
      <c r="KFS2669" s="9"/>
      <c r="KFT2669" s="9"/>
      <c r="KFU2669" s="9"/>
      <c r="KFV2669" s="9"/>
      <c r="KFW2669" s="9"/>
      <c r="KFX2669" s="9"/>
      <c r="KFY2669" s="9"/>
      <c r="KFZ2669" s="9"/>
      <c r="KGA2669" s="9"/>
      <c r="KGB2669" s="9"/>
      <c r="KGC2669" s="9"/>
      <c r="KGD2669" s="9"/>
      <c r="KGE2669" s="9"/>
      <c r="KGF2669" s="9"/>
      <c r="KGG2669" s="9"/>
      <c r="KGH2669" s="9"/>
      <c r="KGI2669" s="9"/>
      <c r="KGJ2669" s="9"/>
      <c r="KGK2669" s="9"/>
      <c r="KGL2669" s="9"/>
      <c r="KGM2669" s="9"/>
      <c r="KGN2669" s="9"/>
      <c r="KGO2669" s="9"/>
      <c r="KGP2669" s="9"/>
      <c r="KGQ2669" s="9"/>
      <c r="KGR2669" s="9"/>
      <c r="KGS2669" s="9"/>
      <c r="KGT2669" s="9"/>
      <c r="KGU2669" s="9"/>
      <c r="KGV2669" s="9"/>
      <c r="KGW2669" s="9"/>
      <c r="KGX2669" s="9"/>
      <c r="KGY2669" s="9"/>
      <c r="KGZ2669" s="9"/>
      <c r="KHA2669" s="9"/>
      <c r="KHB2669" s="9"/>
      <c r="KHC2669" s="9"/>
      <c r="KHD2669" s="9"/>
      <c r="KHE2669" s="9"/>
      <c r="KHF2669" s="9"/>
      <c r="KHG2669" s="9"/>
      <c r="KHH2669" s="9"/>
      <c r="KHI2669" s="9"/>
      <c r="KHJ2669" s="9"/>
      <c r="KHK2669" s="9"/>
      <c r="KHL2669" s="9"/>
      <c r="KHM2669" s="9"/>
      <c r="KHN2669" s="9"/>
      <c r="KHO2669" s="9"/>
      <c r="KHP2669" s="9"/>
      <c r="KHQ2669" s="9"/>
      <c r="KHR2669" s="9"/>
      <c r="KHS2669" s="9"/>
      <c r="KHT2669" s="9"/>
      <c r="KHU2669" s="9"/>
      <c r="KHV2669" s="9"/>
      <c r="KHW2669" s="9"/>
      <c r="KHX2669" s="9"/>
      <c r="KHY2669" s="9"/>
      <c r="KHZ2669" s="9"/>
      <c r="KIA2669" s="9"/>
      <c r="KIB2669" s="9"/>
      <c r="KIC2669" s="9"/>
      <c r="KID2669" s="9"/>
      <c r="KIE2669" s="9"/>
      <c r="KIF2669" s="9"/>
      <c r="KIG2669" s="9"/>
      <c r="KIH2669" s="9"/>
      <c r="KII2669" s="9"/>
      <c r="KIJ2669" s="9"/>
      <c r="KIK2669" s="9"/>
      <c r="KIL2669" s="9"/>
      <c r="KIM2669" s="9"/>
      <c r="KIN2669" s="9"/>
      <c r="KIO2669" s="9"/>
      <c r="KIP2669" s="9"/>
      <c r="KIQ2669" s="9"/>
      <c r="KIR2669" s="9"/>
      <c r="KIS2669" s="9"/>
      <c r="KIT2669" s="9"/>
      <c r="KIU2669" s="9"/>
      <c r="KIV2669" s="9"/>
      <c r="KIW2669" s="9"/>
      <c r="KIX2669" s="9"/>
      <c r="KIY2669" s="9"/>
      <c r="KIZ2669" s="9"/>
      <c r="KJA2669" s="9"/>
      <c r="KJB2669" s="9"/>
      <c r="KJC2669" s="9"/>
      <c r="KJD2669" s="9"/>
      <c r="KJE2669" s="9"/>
      <c r="KJF2669" s="9"/>
      <c r="KJG2669" s="9"/>
      <c r="KJH2669" s="9"/>
      <c r="KJI2669" s="9"/>
      <c r="KJJ2669" s="9"/>
      <c r="KJK2669" s="9"/>
      <c r="KJL2669" s="9"/>
      <c r="KJM2669" s="9"/>
      <c r="KJN2669" s="9"/>
      <c r="KJO2669" s="9"/>
      <c r="KJP2669" s="9"/>
      <c r="KJQ2669" s="9"/>
      <c r="KJR2669" s="9"/>
      <c r="KJS2669" s="9"/>
      <c r="KJT2669" s="9"/>
      <c r="KJU2669" s="9"/>
      <c r="KJV2669" s="9"/>
      <c r="KJW2669" s="9"/>
      <c r="KJX2669" s="9"/>
      <c r="KJY2669" s="9"/>
      <c r="KJZ2669" s="9"/>
      <c r="KKA2669" s="9"/>
      <c r="KKB2669" s="9"/>
      <c r="KKC2669" s="9"/>
      <c r="KKD2669" s="9"/>
      <c r="KKE2669" s="9"/>
      <c r="KKF2669" s="9"/>
      <c r="KKG2669" s="9"/>
      <c r="KKH2669" s="9"/>
      <c r="KKI2669" s="9"/>
      <c r="KKJ2669" s="9"/>
      <c r="KKK2669" s="9"/>
      <c r="KKL2669" s="9"/>
      <c r="KKM2669" s="9"/>
      <c r="KKN2669" s="9"/>
      <c r="KKO2669" s="9"/>
      <c r="KKP2669" s="9"/>
      <c r="KKQ2669" s="9"/>
      <c r="KKR2669" s="9"/>
      <c r="KKS2669" s="9"/>
      <c r="KKT2669" s="9"/>
      <c r="KKU2669" s="9"/>
      <c r="KKV2669" s="9"/>
      <c r="KKW2669" s="9"/>
      <c r="KKX2669" s="9"/>
      <c r="KKY2669" s="9"/>
      <c r="KKZ2669" s="9"/>
      <c r="KLA2669" s="9"/>
      <c r="KLB2669" s="9"/>
      <c r="KLC2669" s="9"/>
      <c r="KLD2669" s="9"/>
      <c r="KLE2669" s="9"/>
      <c r="KLF2669" s="9"/>
      <c r="KLG2669" s="9"/>
      <c r="KLH2669" s="9"/>
      <c r="KLI2669" s="9"/>
      <c r="KLJ2669" s="9"/>
      <c r="KLK2669" s="9"/>
      <c r="KLL2669" s="9"/>
      <c r="KLM2669" s="9"/>
      <c r="KLN2669" s="9"/>
      <c r="KLO2669" s="9"/>
      <c r="KLP2669" s="9"/>
      <c r="KLQ2669" s="9"/>
      <c r="KLR2669" s="9"/>
      <c r="KLS2669" s="9"/>
      <c r="KLT2669" s="9"/>
      <c r="KLU2669" s="9"/>
      <c r="KLV2669" s="9"/>
      <c r="KLW2669" s="9"/>
      <c r="KLX2669" s="9"/>
      <c r="KLY2669" s="9"/>
      <c r="KLZ2669" s="9"/>
      <c r="KMA2669" s="9"/>
      <c r="KMB2669" s="9"/>
      <c r="KMC2669" s="9"/>
      <c r="KMD2669" s="9"/>
      <c r="KME2669" s="9"/>
      <c r="KMF2669" s="9"/>
      <c r="KMG2669" s="9"/>
      <c r="KMH2669" s="9"/>
      <c r="KMI2669" s="9"/>
      <c r="KMJ2669" s="9"/>
      <c r="KMK2669" s="9"/>
      <c r="KML2669" s="9"/>
      <c r="KMM2669" s="9"/>
      <c r="KMN2669" s="9"/>
      <c r="KMO2669" s="9"/>
      <c r="KMP2669" s="9"/>
      <c r="KMQ2669" s="9"/>
      <c r="KMR2669" s="9"/>
      <c r="KMS2669" s="9"/>
      <c r="KMT2669" s="9"/>
      <c r="KMU2669" s="9"/>
      <c r="KMV2669" s="9"/>
      <c r="KMW2669" s="9"/>
      <c r="KMX2669" s="9"/>
      <c r="KMY2669" s="9"/>
      <c r="KMZ2669" s="9"/>
      <c r="KNA2669" s="9"/>
      <c r="KNB2669" s="9"/>
      <c r="KNC2669" s="9"/>
      <c r="KND2669" s="9"/>
      <c r="KNE2669" s="9"/>
      <c r="KNF2669" s="9"/>
      <c r="KNG2669" s="9"/>
      <c r="KNH2669" s="9"/>
      <c r="KNI2669" s="9"/>
      <c r="KNJ2669" s="9"/>
      <c r="KNK2669" s="9"/>
      <c r="KNL2669" s="9"/>
      <c r="KNM2669" s="9"/>
      <c r="KNN2669" s="9"/>
      <c r="KNO2669" s="9"/>
      <c r="KNP2669" s="9"/>
      <c r="KNQ2669" s="9"/>
      <c r="KNR2669" s="9"/>
      <c r="KNS2669" s="9"/>
      <c r="KNT2669" s="9"/>
      <c r="KNU2669" s="9"/>
      <c r="KNV2669" s="9"/>
      <c r="KNW2669" s="9"/>
      <c r="KNX2669" s="9"/>
      <c r="KNY2669" s="9"/>
      <c r="KNZ2669" s="9"/>
      <c r="KOA2669" s="9"/>
      <c r="KOB2669" s="9"/>
      <c r="KOC2669" s="9"/>
      <c r="KOD2669" s="9"/>
      <c r="KOE2669" s="9"/>
      <c r="KOF2669" s="9"/>
      <c r="KOG2669" s="9"/>
      <c r="KOH2669" s="9"/>
      <c r="KOI2669" s="9"/>
      <c r="KOJ2669" s="9"/>
      <c r="KOK2669" s="9"/>
      <c r="KOL2669" s="9"/>
      <c r="KOM2669" s="9"/>
      <c r="KON2669" s="9"/>
      <c r="KOO2669" s="9"/>
      <c r="KOP2669" s="9"/>
      <c r="KOQ2669" s="9"/>
      <c r="KOR2669" s="9"/>
      <c r="KOS2669" s="9"/>
      <c r="KOT2669" s="9"/>
      <c r="KOU2669" s="9"/>
      <c r="KOV2669" s="9"/>
      <c r="KOW2669" s="9"/>
      <c r="KOX2669" s="9"/>
      <c r="KOY2669" s="9"/>
      <c r="KOZ2669" s="9"/>
      <c r="KPA2669" s="9"/>
      <c r="KPB2669" s="9"/>
      <c r="KPC2669" s="9"/>
      <c r="KPD2669" s="9"/>
      <c r="KPE2669" s="9"/>
      <c r="KPF2669" s="9"/>
      <c r="KPG2669" s="9"/>
      <c r="KPH2669" s="9"/>
      <c r="KPI2669" s="9"/>
      <c r="KPJ2669" s="9"/>
      <c r="KPK2669" s="9"/>
      <c r="KPL2669" s="9"/>
      <c r="KPM2669" s="9"/>
      <c r="KPN2669" s="9"/>
      <c r="KPO2669" s="9"/>
      <c r="KPP2669" s="9"/>
      <c r="KPQ2669" s="9"/>
      <c r="KPR2669" s="9"/>
      <c r="KPS2669" s="9"/>
      <c r="KPT2669" s="9"/>
      <c r="KPU2669" s="9"/>
      <c r="KPV2669" s="9"/>
      <c r="KPW2669" s="9"/>
      <c r="KPX2669" s="9"/>
      <c r="KPY2669" s="9"/>
      <c r="KPZ2669" s="9"/>
      <c r="KQA2669" s="9"/>
      <c r="KQB2669" s="9"/>
      <c r="KQC2669" s="9"/>
      <c r="KQD2669" s="9"/>
      <c r="KQE2669" s="9"/>
      <c r="KQF2669" s="9"/>
      <c r="KQG2669" s="9"/>
      <c r="KQH2669" s="9"/>
      <c r="KQI2669" s="9"/>
      <c r="KQJ2669" s="9"/>
      <c r="KQK2669" s="9"/>
      <c r="KQL2669" s="9"/>
      <c r="KQM2669" s="9"/>
      <c r="KQN2669" s="9"/>
      <c r="KQO2669" s="9"/>
      <c r="KQP2669" s="9"/>
      <c r="KQQ2669" s="9"/>
      <c r="KQR2669" s="9"/>
      <c r="KQS2669" s="9"/>
      <c r="KQT2669" s="9"/>
      <c r="KQU2669" s="9"/>
      <c r="KQV2669" s="9"/>
      <c r="KQW2669" s="9"/>
      <c r="KQX2669" s="9"/>
      <c r="KQY2669" s="9"/>
      <c r="KQZ2669" s="9"/>
      <c r="KRA2669" s="9"/>
      <c r="KRB2669" s="9"/>
      <c r="KRC2669" s="9"/>
      <c r="KRD2669" s="9"/>
      <c r="KRE2669" s="9"/>
      <c r="KRF2669" s="9"/>
      <c r="KRG2669" s="9"/>
      <c r="KRH2669" s="9"/>
      <c r="KRI2669" s="9"/>
      <c r="KRJ2669" s="9"/>
      <c r="KRK2669" s="9"/>
      <c r="KRL2669" s="9"/>
      <c r="KRM2669" s="9"/>
      <c r="KRN2669" s="9"/>
      <c r="KRO2669" s="9"/>
      <c r="KRP2669" s="9"/>
      <c r="KRQ2669" s="9"/>
      <c r="KRR2669" s="9"/>
      <c r="KRS2669" s="9"/>
      <c r="KRT2669" s="9"/>
      <c r="KRU2669" s="9"/>
      <c r="KRV2669" s="9"/>
      <c r="KRW2669" s="9"/>
      <c r="KRX2669" s="9"/>
      <c r="KRY2669" s="9"/>
      <c r="KRZ2669" s="9"/>
      <c r="KSA2669" s="9"/>
      <c r="KSB2669" s="9"/>
      <c r="KSC2669" s="9"/>
      <c r="KSD2669" s="9"/>
      <c r="KSE2669" s="9"/>
      <c r="KSF2669" s="9"/>
      <c r="KSG2669" s="9"/>
      <c r="KSH2669" s="9"/>
      <c r="KSI2669" s="9"/>
      <c r="KSJ2669" s="9"/>
      <c r="KSK2669" s="9"/>
      <c r="KSL2669" s="9"/>
      <c r="KSM2669" s="9"/>
      <c r="KSN2669" s="9"/>
      <c r="KSO2669" s="9"/>
      <c r="KSP2669" s="9"/>
      <c r="KSQ2669" s="9"/>
      <c r="KSR2669" s="9"/>
      <c r="KSS2669" s="9"/>
      <c r="KST2669" s="9"/>
      <c r="KSU2669" s="9"/>
      <c r="KSV2669" s="9"/>
      <c r="KSW2669" s="9"/>
      <c r="KSX2669" s="9"/>
      <c r="KSY2669" s="9"/>
      <c r="KSZ2669" s="9"/>
      <c r="KTA2669" s="9"/>
      <c r="KTB2669" s="9"/>
      <c r="KTC2669" s="9"/>
      <c r="KTD2669" s="9"/>
      <c r="KTE2669" s="9"/>
      <c r="KTF2669" s="9"/>
      <c r="KTG2669" s="9"/>
      <c r="KTH2669" s="9"/>
      <c r="KTI2669" s="9"/>
      <c r="KTJ2669" s="9"/>
      <c r="KTK2669" s="9"/>
      <c r="KTL2669" s="9"/>
      <c r="KTM2669" s="9"/>
      <c r="KTN2669" s="9"/>
      <c r="KTO2669" s="9"/>
      <c r="KTP2669" s="9"/>
      <c r="KTQ2669" s="9"/>
      <c r="KTR2669" s="9"/>
      <c r="KTS2669" s="9"/>
      <c r="KTT2669" s="9"/>
      <c r="KTU2669" s="9"/>
      <c r="KTV2669" s="9"/>
      <c r="KTW2669" s="9"/>
      <c r="KTX2669" s="9"/>
      <c r="KTY2669" s="9"/>
      <c r="KTZ2669" s="9"/>
      <c r="KUA2669" s="9"/>
      <c r="KUB2669" s="9"/>
      <c r="KUC2669" s="9"/>
      <c r="KUD2669" s="9"/>
      <c r="KUE2669" s="9"/>
      <c r="KUF2669" s="9"/>
      <c r="KUG2669" s="9"/>
      <c r="KUH2669" s="9"/>
      <c r="KUI2669" s="9"/>
      <c r="KUJ2669" s="9"/>
      <c r="KUK2669" s="9"/>
      <c r="KUL2669" s="9"/>
      <c r="KUM2669" s="9"/>
      <c r="KUN2669" s="9"/>
      <c r="KUO2669" s="9"/>
      <c r="KUP2669" s="9"/>
      <c r="KUQ2669" s="9"/>
      <c r="KUR2669" s="9"/>
      <c r="KUS2669" s="9"/>
      <c r="KUT2669" s="9"/>
      <c r="KUU2669" s="9"/>
      <c r="KUV2669" s="9"/>
      <c r="KUW2669" s="9"/>
      <c r="KUX2669" s="9"/>
      <c r="KUY2669" s="9"/>
      <c r="KUZ2669" s="9"/>
      <c r="KVA2669" s="9"/>
      <c r="KVB2669" s="9"/>
      <c r="KVC2669" s="9"/>
      <c r="KVD2669" s="9"/>
      <c r="KVE2669" s="9"/>
      <c r="KVF2669" s="9"/>
      <c r="KVG2669" s="9"/>
      <c r="KVH2669" s="9"/>
      <c r="KVI2669" s="9"/>
      <c r="KVJ2669" s="9"/>
      <c r="KVK2669" s="9"/>
      <c r="KVL2669" s="9"/>
      <c r="KVM2669" s="9"/>
      <c r="KVN2669" s="9"/>
      <c r="KVO2669" s="9"/>
      <c r="KVP2669" s="9"/>
      <c r="KVQ2669" s="9"/>
      <c r="KVR2669" s="9"/>
      <c r="KVS2669" s="9"/>
      <c r="KVT2669" s="9"/>
      <c r="KVU2669" s="9"/>
      <c r="KVV2669" s="9"/>
      <c r="KVW2669" s="9"/>
      <c r="KVX2669" s="9"/>
      <c r="KVY2669" s="9"/>
      <c r="KVZ2669" s="9"/>
      <c r="KWA2669" s="9"/>
      <c r="KWB2669" s="9"/>
      <c r="KWC2669" s="9"/>
      <c r="KWD2669" s="9"/>
      <c r="KWE2669" s="9"/>
      <c r="KWF2669" s="9"/>
      <c r="KWG2669" s="9"/>
      <c r="KWH2669" s="9"/>
      <c r="KWI2669" s="9"/>
      <c r="KWJ2669" s="9"/>
      <c r="KWK2669" s="9"/>
      <c r="KWL2669" s="9"/>
      <c r="KWM2669" s="9"/>
      <c r="KWN2669" s="9"/>
      <c r="KWO2669" s="9"/>
      <c r="KWP2669" s="9"/>
      <c r="KWQ2669" s="9"/>
      <c r="KWR2669" s="9"/>
      <c r="KWS2669" s="9"/>
      <c r="KWT2669" s="9"/>
      <c r="KWU2669" s="9"/>
      <c r="KWV2669" s="9"/>
      <c r="KWW2669" s="9"/>
      <c r="KWX2669" s="9"/>
      <c r="KWY2669" s="9"/>
      <c r="KWZ2669" s="9"/>
      <c r="KXA2669" s="9"/>
      <c r="KXB2669" s="9"/>
      <c r="KXC2669" s="9"/>
      <c r="KXD2669" s="9"/>
      <c r="KXE2669" s="9"/>
      <c r="KXF2669" s="9"/>
      <c r="KXG2669" s="9"/>
      <c r="KXH2669" s="9"/>
      <c r="KXI2669" s="9"/>
      <c r="KXJ2669" s="9"/>
      <c r="KXK2669" s="9"/>
      <c r="KXL2669" s="9"/>
      <c r="KXM2669" s="9"/>
      <c r="KXN2669" s="9"/>
      <c r="KXO2669" s="9"/>
      <c r="KXP2669" s="9"/>
      <c r="KXQ2669" s="9"/>
      <c r="KXR2669" s="9"/>
      <c r="KXS2669" s="9"/>
      <c r="KXT2669" s="9"/>
      <c r="KXU2669" s="9"/>
      <c r="KXV2669" s="9"/>
      <c r="KXW2669" s="9"/>
      <c r="KXX2669" s="9"/>
      <c r="KXY2669" s="9"/>
      <c r="KXZ2669" s="9"/>
      <c r="KYA2669" s="9"/>
      <c r="KYB2669" s="9"/>
      <c r="KYC2669" s="9"/>
      <c r="KYD2669" s="9"/>
      <c r="KYE2669" s="9"/>
      <c r="KYF2669" s="9"/>
      <c r="KYG2669" s="9"/>
      <c r="KYH2669" s="9"/>
      <c r="KYI2669" s="9"/>
      <c r="KYJ2669" s="9"/>
      <c r="KYK2669" s="9"/>
      <c r="KYL2669" s="9"/>
      <c r="KYM2669" s="9"/>
      <c r="KYN2669" s="9"/>
      <c r="KYO2669" s="9"/>
      <c r="KYP2669" s="9"/>
      <c r="KYQ2669" s="9"/>
      <c r="KYR2669" s="9"/>
      <c r="KYS2669" s="9"/>
      <c r="KYT2669" s="9"/>
      <c r="KYU2669" s="9"/>
      <c r="KYV2669" s="9"/>
      <c r="KYW2669" s="9"/>
      <c r="KYX2669" s="9"/>
      <c r="KYY2669" s="9"/>
      <c r="KYZ2669" s="9"/>
      <c r="KZA2669" s="9"/>
      <c r="KZB2669" s="9"/>
      <c r="KZC2669" s="9"/>
      <c r="KZD2669" s="9"/>
      <c r="KZE2669" s="9"/>
      <c r="KZF2669" s="9"/>
      <c r="KZG2669" s="9"/>
      <c r="KZH2669" s="9"/>
      <c r="KZI2669" s="9"/>
      <c r="KZJ2669" s="9"/>
      <c r="KZK2669" s="9"/>
      <c r="KZL2669" s="9"/>
      <c r="KZM2669" s="9"/>
      <c r="KZN2669" s="9"/>
      <c r="KZO2669" s="9"/>
      <c r="KZP2669" s="9"/>
      <c r="KZQ2669" s="9"/>
      <c r="KZR2669" s="9"/>
      <c r="KZS2669" s="9"/>
      <c r="KZT2669" s="9"/>
      <c r="KZU2669" s="9"/>
      <c r="KZV2669" s="9"/>
      <c r="KZW2669" s="9"/>
      <c r="KZX2669" s="9"/>
      <c r="KZY2669" s="9"/>
      <c r="KZZ2669" s="9"/>
      <c r="LAA2669" s="9"/>
      <c r="LAB2669" s="9"/>
      <c r="LAC2669" s="9"/>
      <c r="LAD2669" s="9"/>
      <c r="LAE2669" s="9"/>
      <c r="LAF2669" s="9"/>
      <c r="LAG2669" s="9"/>
      <c r="LAH2669" s="9"/>
      <c r="LAI2669" s="9"/>
      <c r="LAJ2669" s="9"/>
      <c r="LAK2669" s="9"/>
      <c r="LAL2669" s="9"/>
      <c r="LAM2669" s="9"/>
      <c r="LAN2669" s="9"/>
      <c r="LAO2669" s="9"/>
      <c r="LAP2669" s="9"/>
      <c r="LAQ2669" s="9"/>
      <c r="LAR2669" s="9"/>
      <c r="LAS2669" s="9"/>
      <c r="LAT2669" s="9"/>
      <c r="LAU2669" s="9"/>
      <c r="LAV2669" s="9"/>
      <c r="LAW2669" s="9"/>
      <c r="LAX2669" s="9"/>
      <c r="LAY2669" s="9"/>
      <c r="LAZ2669" s="9"/>
      <c r="LBA2669" s="9"/>
      <c r="LBB2669" s="9"/>
      <c r="LBC2669" s="9"/>
      <c r="LBD2669" s="9"/>
      <c r="LBE2669" s="9"/>
      <c r="LBF2669" s="9"/>
      <c r="LBG2669" s="9"/>
      <c r="LBH2669" s="9"/>
      <c r="LBI2669" s="9"/>
      <c r="LBJ2669" s="9"/>
      <c r="LBK2669" s="9"/>
      <c r="LBL2669" s="9"/>
      <c r="LBM2669" s="9"/>
      <c r="LBN2669" s="9"/>
      <c r="LBO2669" s="9"/>
      <c r="LBP2669" s="9"/>
      <c r="LBQ2669" s="9"/>
      <c r="LBR2669" s="9"/>
      <c r="LBS2669" s="9"/>
      <c r="LBT2669" s="9"/>
      <c r="LBU2669" s="9"/>
      <c r="LBV2669" s="9"/>
      <c r="LBW2669" s="9"/>
      <c r="LBX2669" s="9"/>
      <c r="LBY2669" s="9"/>
      <c r="LBZ2669" s="9"/>
      <c r="LCA2669" s="9"/>
      <c r="LCB2669" s="9"/>
      <c r="LCC2669" s="9"/>
      <c r="LCD2669" s="9"/>
      <c r="LCE2669" s="9"/>
      <c r="LCF2669" s="9"/>
      <c r="LCG2669" s="9"/>
      <c r="LCH2669" s="9"/>
      <c r="LCI2669" s="9"/>
      <c r="LCJ2669" s="9"/>
      <c r="LCK2669" s="9"/>
      <c r="LCL2669" s="9"/>
      <c r="LCM2669" s="9"/>
      <c r="LCN2669" s="9"/>
      <c r="LCO2669" s="9"/>
      <c r="LCP2669" s="9"/>
      <c r="LCQ2669" s="9"/>
      <c r="LCR2669" s="9"/>
      <c r="LCS2669" s="9"/>
      <c r="LCT2669" s="9"/>
      <c r="LCU2669" s="9"/>
      <c r="LCV2669" s="9"/>
      <c r="LCW2669" s="9"/>
      <c r="LCX2669" s="9"/>
      <c r="LCY2669" s="9"/>
      <c r="LCZ2669" s="9"/>
      <c r="LDA2669" s="9"/>
      <c r="LDB2669" s="9"/>
      <c r="LDC2669" s="9"/>
      <c r="LDD2669" s="9"/>
      <c r="LDE2669" s="9"/>
      <c r="LDF2669" s="9"/>
      <c r="LDG2669" s="9"/>
      <c r="LDH2669" s="9"/>
      <c r="LDI2669" s="9"/>
      <c r="LDJ2669" s="9"/>
      <c r="LDK2669" s="9"/>
      <c r="LDL2669" s="9"/>
      <c r="LDM2669" s="9"/>
      <c r="LDN2669" s="9"/>
      <c r="LDO2669" s="9"/>
      <c r="LDP2669" s="9"/>
      <c r="LDQ2669" s="9"/>
      <c r="LDR2669" s="9"/>
      <c r="LDS2669" s="9"/>
      <c r="LDT2669" s="9"/>
      <c r="LDU2669" s="9"/>
      <c r="LDV2669" s="9"/>
      <c r="LDW2669" s="9"/>
      <c r="LDX2669" s="9"/>
      <c r="LDY2669" s="9"/>
      <c r="LDZ2669" s="9"/>
      <c r="LEA2669" s="9"/>
      <c r="LEB2669" s="9"/>
      <c r="LEC2669" s="9"/>
      <c r="LED2669" s="9"/>
      <c r="LEE2669" s="9"/>
      <c r="LEF2669" s="9"/>
      <c r="LEG2669" s="9"/>
      <c r="LEH2669" s="9"/>
      <c r="LEI2669" s="9"/>
      <c r="LEJ2669" s="9"/>
      <c r="LEK2669" s="9"/>
      <c r="LEL2669" s="9"/>
      <c r="LEM2669" s="9"/>
      <c r="LEN2669" s="9"/>
      <c r="LEO2669" s="9"/>
      <c r="LEP2669" s="9"/>
      <c r="LEQ2669" s="9"/>
      <c r="LER2669" s="9"/>
      <c r="LES2669" s="9"/>
      <c r="LET2669" s="9"/>
      <c r="LEU2669" s="9"/>
      <c r="LEV2669" s="9"/>
      <c r="LEW2669" s="9"/>
      <c r="LEX2669" s="9"/>
      <c r="LEY2669" s="9"/>
      <c r="LEZ2669" s="9"/>
      <c r="LFA2669" s="9"/>
      <c r="LFB2669" s="9"/>
      <c r="LFC2669" s="9"/>
      <c r="LFD2669" s="9"/>
      <c r="LFE2669" s="9"/>
      <c r="LFF2669" s="9"/>
      <c r="LFG2669" s="9"/>
      <c r="LFH2669" s="9"/>
      <c r="LFI2669" s="9"/>
      <c r="LFJ2669" s="9"/>
      <c r="LFK2669" s="9"/>
      <c r="LFL2669" s="9"/>
      <c r="LFM2669" s="9"/>
      <c r="LFN2669" s="9"/>
      <c r="LFO2669" s="9"/>
      <c r="LFP2669" s="9"/>
      <c r="LFQ2669" s="9"/>
      <c r="LFR2669" s="9"/>
      <c r="LFS2669" s="9"/>
      <c r="LFT2669" s="9"/>
      <c r="LFU2669" s="9"/>
      <c r="LFV2669" s="9"/>
      <c r="LFW2669" s="9"/>
      <c r="LFX2669" s="9"/>
      <c r="LFY2669" s="9"/>
      <c r="LFZ2669" s="9"/>
      <c r="LGA2669" s="9"/>
      <c r="LGB2669" s="9"/>
      <c r="LGC2669" s="9"/>
      <c r="LGD2669" s="9"/>
      <c r="LGE2669" s="9"/>
      <c r="LGF2669" s="9"/>
      <c r="LGG2669" s="9"/>
      <c r="LGH2669" s="9"/>
      <c r="LGI2669" s="9"/>
      <c r="LGJ2669" s="9"/>
      <c r="LGK2669" s="9"/>
      <c r="LGL2669" s="9"/>
      <c r="LGM2669" s="9"/>
      <c r="LGN2669" s="9"/>
      <c r="LGO2669" s="9"/>
      <c r="LGP2669" s="9"/>
      <c r="LGQ2669" s="9"/>
      <c r="LGR2669" s="9"/>
      <c r="LGS2669" s="9"/>
      <c r="LGT2669" s="9"/>
      <c r="LGU2669" s="9"/>
      <c r="LGV2669" s="9"/>
      <c r="LGW2669" s="9"/>
      <c r="LGX2669" s="9"/>
      <c r="LGY2669" s="9"/>
      <c r="LGZ2669" s="9"/>
      <c r="LHA2669" s="9"/>
      <c r="LHB2669" s="9"/>
      <c r="LHC2669" s="9"/>
      <c r="LHD2669" s="9"/>
      <c r="LHE2669" s="9"/>
      <c r="LHF2669" s="9"/>
      <c r="LHG2669" s="9"/>
      <c r="LHH2669" s="9"/>
      <c r="LHI2669" s="9"/>
      <c r="LHJ2669" s="9"/>
      <c r="LHK2669" s="9"/>
      <c r="LHL2669" s="9"/>
      <c r="LHM2669" s="9"/>
      <c r="LHN2669" s="9"/>
      <c r="LHO2669" s="9"/>
      <c r="LHP2669" s="9"/>
      <c r="LHQ2669" s="9"/>
      <c r="LHR2669" s="9"/>
      <c r="LHS2669" s="9"/>
      <c r="LHT2669" s="9"/>
      <c r="LHU2669" s="9"/>
      <c r="LHV2669" s="9"/>
      <c r="LHW2669" s="9"/>
      <c r="LHX2669" s="9"/>
      <c r="LHY2669" s="9"/>
      <c r="LHZ2669" s="9"/>
      <c r="LIA2669" s="9"/>
      <c r="LIB2669" s="9"/>
      <c r="LIC2669" s="9"/>
      <c r="LID2669" s="9"/>
      <c r="LIE2669" s="9"/>
      <c r="LIF2669" s="9"/>
      <c r="LIG2669" s="9"/>
      <c r="LIH2669" s="9"/>
      <c r="LII2669" s="9"/>
      <c r="LIJ2669" s="9"/>
      <c r="LIK2669" s="9"/>
      <c r="LIL2669" s="9"/>
      <c r="LIM2669" s="9"/>
      <c r="LIN2669" s="9"/>
      <c r="LIO2669" s="9"/>
      <c r="LIP2669" s="9"/>
      <c r="LIQ2669" s="9"/>
      <c r="LIR2669" s="9"/>
      <c r="LIS2669" s="9"/>
      <c r="LIT2669" s="9"/>
      <c r="LIU2669" s="9"/>
      <c r="LIV2669" s="9"/>
      <c r="LIW2669" s="9"/>
      <c r="LIX2669" s="9"/>
      <c r="LIY2669" s="9"/>
      <c r="LIZ2669" s="9"/>
      <c r="LJA2669" s="9"/>
      <c r="LJB2669" s="9"/>
      <c r="LJC2669" s="9"/>
      <c r="LJD2669" s="9"/>
      <c r="LJE2669" s="9"/>
      <c r="LJF2669" s="9"/>
      <c r="LJG2669" s="9"/>
      <c r="LJH2669" s="9"/>
      <c r="LJI2669" s="9"/>
      <c r="LJJ2669" s="9"/>
      <c r="LJK2669" s="9"/>
      <c r="LJL2669" s="9"/>
      <c r="LJM2669" s="9"/>
      <c r="LJN2669" s="9"/>
      <c r="LJO2669" s="9"/>
      <c r="LJP2669" s="9"/>
      <c r="LJQ2669" s="9"/>
      <c r="LJR2669" s="9"/>
      <c r="LJS2669" s="9"/>
      <c r="LJT2669" s="9"/>
      <c r="LJU2669" s="9"/>
      <c r="LJV2669" s="9"/>
      <c r="LJW2669" s="9"/>
      <c r="LJX2669" s="9"/>
      <c r="LJY2669" s="9"/>
      <c r="LJZ2669" s="9"/>
      <c r="LKA2669" s="9"/>
      <c r="LKB2669" s="9"/>
      <c r="LKC2669" s="9"/>
      <c r="LKD2669" s="9"/>
      <c r="LKE2669" s="9"/>
      <c r="LKF2669" s="9"/>
      <c r="LKG2669" s="9"/>
      <c r="LKH2669" s="9"/>
      <c r="LKI2669" s="9"/>
      <c r="LKJ2669" s="9"/>
      <c r="LKK2669" s="9"/>
      <c r="LKL2669" s="9"/>
      <c r="LKM2669" s="9"/>
      <c r="LKN2669" s="9"/>
      <c r="LKO2669" s="9"/>
      <c r="LKP2669" s="9"/>
      <c r="LKQ2669" s="9"/>
      <c r="LKR2669" s="9"/>
      <c r="LKS2669" s="9"/>
      <c r="LKT2669" s="9"/>
      <c r="LKU2669" s="9"/>
      <c r="LKV2669" s="9"/>
      <c r="LKW2669" s="9"/>
      <c r="LKX2669" s="9"/>
      <c r="LKY2669" s="9"/>
      <c r="LKZ2669" s="9"/>
      <c r="LLA2669" s="9"/>
      <c r="LLB2669" s="9"/>
      <c r="LLC2669" s="9"/>
      <c r="LLD2669" s="9"/>
      <c r="LLE2669" s="9"/>
      <c r="LLF2669" s="9"/>
      <c r="LLG2669" s="9"/>
      <c r="LLH2669" s="9"/>
      <c r="LLI2669" s="9"/>
      <c r="LLJ2669" s="9"/>
      <c r="LLK2669" s="9"/>
      <c r="LLL2669" s="9"/>
      <c r="LLM2669" s="9"/>
      <c r="LLN2669" s="9"/>
      <c r="LLO2669" s="9"/>
      <c r="LLP2669" s="9"/>
      <c r="LLQ2669" s="9"/>
      <c r="LLR2669" s="9"/>
      <c r="LLS2669" s="9"/>
      <c r="LLT2669" s="9"/>
      <c r="LLU2669" s="9"/>
      <c r="LLV2669" s="9"/>
      <c r="LLW2669" s="9"/>
      <c r="LLX2669" s="9"/>
      <c r="LLY2669" s="9"/>
      <c r="LLZ2669" s="9"/>
      <c r="LMA2669" s="9"/>
      <c r="LMB2669" s="9"/>
      <c r="LMC2669" s="9"/>
      <c r="LMD2669" s="9"/>
      <c r="LME2669" s="9"/>
      <c r="LMF2669" s="9"/>
      <c r="LMG2669" s="9"/>
      <c r="LMH2669" s="9"/>
      <c r="LMI2669" s="9"/>
      <c r="LMJ2669" s="9"/>
      <c r="LMK2669" s="9"/>
      <c r="LML2669" s="9"/>
      <c r="LMM2669" s="9"/>
      <c r="LMN2669" s="9"/>
      <c r="LMO2669" s="9"/>
      <c r="LMP2669" s="9"/>
      <c r="LMQ2669" s="9"/>
      <c r="LMR2669" s="9"/>
      <c r="LMS2669" s="9"/>
      <c r="LMT2669" s="9"/>
      <c r="LMU2669" s="9"/>
      <c r="LMV2669" s="9"/>
      <c r="LMW2669" s="9"/>
      <c r="LMX2669" s="9"/>
      <c r="LMY2669" s="9"/>
      <c r="LMZ2669" s="9"/>
      <c r="LNA2669" s="9"/>
      <c r="LNB2669" s="9"/>
      <c r="LNC2669" s="9"/>
      <c r="LND2669" s="9"/>
      <c r="LNE2669" s="9"/>
      <c r="LNF2669" s="9"/>
      <c r="LNG2669" s="9"/>
      <c r="LNH2669" s="9"/>
      <c r="LNI2669" s="9"/>
      <c r="LNJ2669" s="9"/>
      <c r="LNK2669" s="9"/>
      <c r="LNL2669" s="9"/>
      <c r="LNM2669" s="9"/>
      <c r="LNN2669" s="9"/>
      <c r="LNO2669" s="9"/>
      <c r="LNP2669" s="9"/>
      <c r="LNQ2669" s="9"/>
      <c r="LNR2669" s="9"/>
      <c r="LNS2669" s="9"/>
      <c r="LNT2669" s="9"/>
      <c r="LNU2669" s="9"/>
      <c r="LNV2669" s="9"/>
      <c r="LNW2669" s="9"/>
      <c r="LNX2669" s="9"/>
      <c r="LNY2669" s="9"/>
      <c r="LNZ2669" s="9"/>
      <c r="LOA2669" s="9"/>
      <c r="LOB2669" s="9"/>
      <c r="LOC2669" s="9"/>
      <c r="LOD2669" s="9"/>
      <c r="LOE2669" s="9"/>
      <c r="LOF2669" s="9"/>
      <c r="LOG2669" s="9"/>
      <c r="LOH2669" s="9"/>
      <c r="LOI2669" s="9"/>
      <c r="LOJ2669" s="9"/>
      <c r="LOK2669" s="9"/>
      <c r="LOL2669" s="9"/>
      <c r="LOM2669" s="9"/>
      <c r="LON2669" s="9"/>
      <c r="LOO2669" s="9"/>
      <c r="LOP2669" s="9"/>
      <c r="LOQ2669" s="9"/>
      <c r="LOR2669" s="9"/>
      <c r="LOS2669" s="9"/>
      <c r="LOT2669" s="9"/>
      <c r="LOU2669" s="9"/>
      <c r="LOV2669" s="9"/>
      <c r="LOW2669" s="9"/>
      <c r="LOX2669" s="9"/>
      <c r="LOY2669" s="9"/>
      <c r="LOZ2669" s="9"/>
      <c r="LPA2669" s="9"/>
      <c r="LPB2669" s="9"/>
      <c r="LPC2669" s="9"/>
      <c r="LPD2669" s="9"/>
      <c r="LPE2669" s="9"/>
      <c r="LPF2669" s="9"/>
      <c r="LPG2669" s="9"/>
      <c r="LPH2669" s="9"/>
      <c r="LPI2669" s="9"/>
      <c r="LPJ2669" s="9"/>
      <c r="LPK2669" s="9"/>
      <c r="LPL2669" s="9"/>
      <c r="LPM2669" s="9"/>
      <c r="LPN2669" s="9"/>
      <c r="LPO2669" s="9"/>
      <c r="LPP2669" s="9"/>
      <c r="LPQ2669" s="9"/>
      <c r="LPR2669" s="9"/>
      <c r="LPS2669" s="9"/>
      <c r="LPT2669" s="9"/>
      <c r="LPU2669" s="9"/>
      <c r="LPV2669" s="9"/>
      <c r="LPW2669" s="9"/>
      <c r="LPX2669" s="9"/>
      <c r="LPY2669" s="9"/>
      <c r="LPZ2669" s="9"/>
      <c r="LQA2669" s="9"/>
      <c r="LQB2669" s="9"/>
      <c r="LQC2669" s="9"/>
      <c r="LQD2669" s="9"/>
      <c r="LQE2669" s="9"/>
      <c r="LQF2669" s="9"/>
      <c r="LQG2669" s="9"/>
      <c r="LQH2669" s="9"/>
      <c r="LQI2669" s="9"/>
      <c r="LQJ2669" s="9"/>
      <c r="LQK2669" s="9"/>
      <c r="LQL2669" s="9"/>
      <c r="LQM2669" s="9"/>
      <c r="LQN2669" s="9"/>
      <c r="LQO2669" s="9"/>
      <c r="LQP2669" s="9"/>
      <c r="LQQ2669" s="9"/>
      <c r="LQR2669" s="9"/>
      <c r="LQS2669" s="9"/>
      <c r="LQT2669" s="9"/>
      <c r="LQU2669" s="9"/>
      <c r="LQV2669" s="9"/>
      <c r="LQW2669" s="9"/>
      <c r="LQX2669" s="9"/>
      <c r="LQY2669" s="9"/>
      <c r="LQZ2669" s="9"/>
      <c r="LRA2669" s="9"/>
      <c r="LRB2669" s="9"/>
      <c r="LRC2669" s="9"/>
      <c r="LRD2669" s="9"/>
      <c r="LRE2669" s="9"/>
      <c r="LRF2669" s="9"/>
      <c r="LRG2669" s="9"/>
      <c r="LRH2669" s="9"/>
      <c r="LRI2669" s="9"/>
      <c r="LRJ2669" s="9"/>
      <c r="LRK2669" s="9"/>
      <c r="LRL2669" s="9"/>
      <c r="LRM2669" s="9"/>
      <c r="LRN2669" s="9"/>
      <c r="LRO2669" s="9"/>
      <c r="LRP2669" s="9"/>
      <c r="LRQ2669" s="9"/>
      <c r="LRR2669" s="9"/>
      <c r="LRS2669" s="9"/>
      <c r="LRT2669" s="9"/>
      <c r="LRU2669" s="9"/>
      <c r="LRV2669" s="9"/>
      <c r="LRW2669" s="9"/>
      <c r="LRX2669" s="9"/>
      <c r="LRY2669" s="9"/>
      <c r="LRZ2669" s="9"/>
      <c r="LSA2669" s="9"/>
      <c r="LSB2669" s="9"/>
      <c r="LSC2669" s="9"/>
      <c r="LSD2669" s="9"/>
      <c r="LSE2669" s="9"/>
      <c r="LSF2669" s="9"/>
      <c r="LSG2669" s="9"/>
      <c r="LSH2669" s="9"/>
      <c r="LSI2669" s="9"/>
      <c r="LSJ2669" s="9"/>
      <c r="LSK2669" s="9"/>
      <c r="LSL2669" s="9"/>
      <c r="LSM2669" s="9"/>
      <c r="LSN2669" s="9"/>
      <c r="LSO2669" s="9"/>
      <c r="LSP2669" s="9"/>
      <c r="LSQ2669" s="9"/>
      <c r="LSR2669" s="9"/>
      <c r="LSS2669" s="9"/>
      <c r="LST2669" s="9"/>
      <c r="LSU2669" s="9"/>
      <c r="LSV2669" s="9"/>
      <c r="LSW2669" s="9"/>
      <c r="LSX2669" s="9"/>
      <c r="LSY2669" s="9"/>
      <c r="LSZ2669" s="9"/>
      <c r="LTA2669" s="9"/>
      <c r="LTB2669" s="9"/>
      <c r="LTC2669" s="9"/>
      <c r="LTD2669" s="9"/>
      <c r="LTE2669" s="9"/>
      <c r="LTF2669" s="9"/>
      <c r="LTG2669" s="9"/>
      <c r="LTH2669" s="9"/>
      <c r="LTI2669" s="9"/>
      <c r="LTJ2669" s="9"/>
      <c r="LTK2669" s="9"/>
      <c r="LTL2669" s="9"/>
      <c r="LTM2669" s="9"/>
      <c r="LTN2669" s="9"/>
      <c r="LTO2669" s="9"/>
      <c r="LTP2669" s="9"/>
      <c r="LTQ2669" s="9"/>
      <c r="LTR2669" s="9"/>
      <c r="LTS2669" s="9"/>
      <c r="LTT2669" s="9"/>
      <c r="LTU2669" s="9"/>
      <c r="LTV2669" s="9"/>
      <c r="LTW2669" s="9"/>
      <c r="LTX2669" s="9"/>
      <c r="LTY2669" s="9"/>
      <c r="LTZ2669" s="9"/>
      <c r="LUA2669" s="9"/>
      <c r="LUB2669" s="9"/>
      <c r="LUC2669" s="9"/>
      <c r="LUD2669" s="9"/>
      <c r="LUE2669" s="9"/>
      <c r="LUF2669" s="9"/>
      <c r="LUG2669" s="9"/>
      <c r="LUH2669" s="9"/>
      <c r="LUI2669" s="9"/>
      <c r="LUJ2669" s="9"/>
      <c r="LUK2669" s="9"/>
      <c r="LUL2669" s="9"/>
      <c r="LUM2669" s="9"/>
      <c r="LUN2669" s="9"/>
      <c r="LUO2669" s="9"/>
      <c r="LUP2669" s="9"/>
      <c r="LUQ2669" s="9"/>
      <c r="LUR2669" s="9"/>
      <c r="LUS2669" s="9"/>
      <c r="LUT2669" s="9"/>
      <c r="LUU2669" s="9"/>
      <c r="LUV2669" s="9"/>
      <c r="LUW2669" s="9"/>
      <c r="LUX2669" s="9"/>
      <c r="LUY2669" s="9"/>
      <c r="LUZ2669" s="9"/>
      <c r="LVA2669" s="9"/>
      <c r="LVB2669" s="9"/>
      <c r="LVC2669" s="9"/>
      <c r="LVD2669" s="9"/>
      <c r="LVE2669" s="9"/>
      <c r="LVF2669" s="9"/>
      <c r="LVG2669" s="9"/>
      <c r="LVH2669" s="9"/>
      <c r="LVI2669" s="9"/>
      <c r="LVJ2669" s="9"/>
      <c r="LVK2669" s="9"/>
      <c r="LVL2669" s="9"/>
      <c r="LVM2669" s="9"/>
      <c r="LVN2669" s="9"/>
      <c r="LVO2669" s="9"/>
      <c r="LVP2669" s="9"/>
      <c r="LVQ2669" s="9"/>
      <c r="LVR2669" s="9"/>
      <c r="LVS2669" s="9"/>
      <c r="LVT2669" s="9"/>
      <c r="LVU2669" s="9"/>
      <c r="LVV2669" s="9"/>
      <c r="LVW2669" s="9"/>
      <c r="LVX2669" s="9"/>
      <c r="LVY2669" s="9"/>
      <c r="LVZ2669" s="9"/>
      <c r="LWA2669" s="9"/>
      <c r="LWB2669" s="9"/>
      <c r="LWC2669" s="9"/>
      <c r="LWD2669" s="9"/>
      <c r="LWE2669" s="9"/>
      <c r="LWF2669" s="9"/>
      <c r="LWG2669" s="9"/>
      <c r="LWH2669" s="9"/>
      <c r="LWI2669" s="9"/>
      <c r="LWJ2669" s="9"/>
      <c r="LWK2669" s="9"/>
      <c r="LWL2669" s="9"/>
      <c r="LWM2669" s="9"/>
      <c r="LWN2669" s="9"/>
      <c r="LWO2669" s="9"/>
      <c r="LWP2669" s="9"/>
      <c r="LWQ2669" s="9"/>
      <c r="LWR2669" s="9"/>
      <c r="LWS2669" s="9"/>
      <c r="LWT2669" s="9"/>
      <c r="LWU2669" s="9"/>
      <c r="LWV2669" s="9"/>
      <c r="LWW2669" s="9"/>
      <c r="LWX2669" s="9"/>
      <c r="LWY2669" s="9"/>
      <c r="LWZ2669" s="9"/>
      <c r="LXA2669" s="9"/>
      <c r="LXB2669" s="9"/>
      <c r="LXC2669" s="9"/>
      <c r="LXD2669" s="9"/>
      <c r="LXE2669" s="9"/>
      <c r="LXF2669" s="9"/>
      <c r="LXG2669" s="9"/>
      <c r="LXH2669" s="9"/>
      <c r="LXI2669" s="9"/>
      <c r="LXJ2669" s="9"/>
      <c r="LXK2669" s="9"/>
      <c r="LXL2669" s="9"/>
      <c r="LXM2669" s="9"/>
      <c r="LXN2669" s="9"/>
      <c r="LXO2669" s="9"/>
      <c r="LXP2669" s="9"/>
      <c r="LXQ2669" s="9"/>
      <c r="LXR2669" s="9"/>
      <c r="LXS2669" s="9"/>
      <c r="LXT2669" s="9"/>
      <c r="LXU2669" s="9"/>
      <c r="LXV2669" s="9"/>
      <c r="LXW2669" s="9"/>
      <c r="LXX2669" s="9"/>
      <c r="LXY2669" s="9"/>
      <c r="LXZ2669" s="9"/>
      <c r="LYA2669" s="9"/>
      <c r="LYB2669" s="9"/>
      <c r="LYC2669" s="9"/>
      <c r="LYD2669" s="9"/>
      <c r="LYE2669" s="9"/>
      <c r="LYF2669" s="9"/>
      <c r="LYG2669" s="9"/>
      <c r="LYH2669" s="9"/>
      <c r="LYI2669" s="9"/>
      <c r="LYJ2669" s="9"/>
      <c r="LYK2669" s="9"/>
      <c r="LYL2669" s="9"/>
      <c r="LYM2669" s="9"/>
      <c r="LYN2669" s="9"/>
      <c r="LYO2669" s="9"/>
      <c r="LYP2669" s="9"/>
      <c r="LYQ2669" s="9"/>
      <c r="LYR2669" s="9"/>
      <c r="LYS2669" s="9"/>
      <c r="LYT2669" s="9"/>
      <c r="LYU2669" s="9"/>
      <c r="LYV2669" s="9"/>
      <c r="LYW2669" s="9"/>
      <c r="LYX2669" s="9"/>
      <c r="LYY2669" s="9"/>
      <c r="LYZ2669" s="9"/>
      <c r="LZA2669" s="9"/>
      <c r="LZB2669" s="9"/>
      <c r="LZC2669" s="9"/>
      <c r="LZD2669" s="9"/>
      <c r="LZE2669" s="9"/>
      <c r="LZF2669" s="9"/>
      <c r="LZG2669" s="9"/>
      <c r="LZH2669" s="9"/>
      <c r="LZI2669" s="9"/>
      <c r="LZJ2669" s="9"/>
      <c r="LZK2669" s="9"/>
      <c r="LZL2669" s="9"/>
      <c r="LZM2669" s="9"/>
      <c r="LZN2669" s="9"/>
      <c r="LZO2669" s="9"/>
      <c r="LZP2669" s="9"/>
      <c r="LZQ2669" s="9"/>
      <c r="LZR2669" s="9"/>
      <c r="LZS2669" s="9"/>
      <c r="LZT2669" s="9"/>
      <c r="LZU2669" s="9"/>
      <c r="LZV2669" s="9"/>
      <c r="LZW2669" s="9"/>
      <c r="LZX2669" s="9"/>
      <c r="LZY2669" s="9"/>
      <c r="LZZ2669" s="9"/>
      <c r="MAA2669" s="9"/>
      <c r="MAB2669" s="9"/>
      <c r="MAC2669" s="9"/>
      <c r="MAD2669" s="9"/>
      <c r="MAE2669" s="9"/>
      <c r="MAF2669" s="9"/>
      <c r="MAG2669" s="9"/>
      <c r="MAH2669" s="9"/>
      <c r="MAI2669" s="9"/>
      <c r="MAJ2669" s="9"/>
      <c r="MAK2669" s="9"/>
      <c r="MAL2669" s="9"/>
      <c r="MAM2669" s="9"/>
      <c r="MAN2669" s="9"/>
      <c r="MAO2669" s="9"/>
      <c r="MAP2669" s="9"/>
      <c r="MAQ2669" s="9"/>
      <c r="MAR2669" s="9"/>
      <c r="MAS2669" s="9"/>
      <c r="MAT2669" s="9"/>
      <c r="MAU2669" s="9"/>
      <c r="MAV2669" s="9"/>
      <c r="MAW2669" s="9"/>
      <c r="MAX2669" s="9"/>
      <c r="MAY2669" s="9"/>
      <c r="MAZ2669" s="9"/>
      <c r="MBA2669" s="9"/>
      <c r="MBB2669" s="9"/>
      <c r="MBC2669" s="9"/>
      <c r="MBD2669" s="9"/>
      <c r="MBE2669" s="9"/>
      <c r="MBF2669" s="9"/>
      <c r="MBG2669" s="9"/>
      <c r="MBH2669" s="9"/>
      <c r="MBI2669" s="9"/>
      <c r="MBJ2669" s="9"/>
      <c r="MBK2669" s="9"/>
      <c r="MBL2669" s="9"/>
      <c r="MBM2669" s="9"/>
      <c r="MBN2669" s="9"/>
      <c r="MBO2669" s="9"/>
      <c r="MBP2669" s="9"/>
      <c r="MBQ2669" s="9"/>
      <c r="MBR2669" s="9"/>
      <c r="MBS2669" s="9"/>
      <c r="MBT2669" s="9"/>
      <c r="MBU2669" s="9"/>
      <c r="MBV2669" s="9"/>
      <c r="MBW2669" s="9"/>
      <c r="MBX2669" s="9"/>
      <c r="MBY2669" s="9"/>
      <c r="MBZ2669" s="9"/>
      <c r="MCA2669" s="9"/>
      <c r="MCB2669" s="9"/>
      <c r="MCC2669" s="9"/>
      <c r="MCD2669" s="9"/>
      <c r="MCE2669" s="9"/>
      <c r="MCF2669" s="9"/>
      <c r="MCG2669" s="9"/>
      <c r="MCH2669" s="9"/>
      <c r="MCI2669" s="9"/>
      <c r="MCJ2669" s="9"/>
      <c r="MCK2669" s="9"/>
      <c r="MCL2669" s="9"/>
      <c r="MCM2669" s="9"/>
      <c r="MCN2669" s="9"/>
      <c r="MCO2669" s="9"/>
      <c r="MCP2669" s="9"/>
      <c r="MCQ2669" s="9"/>
      <c r="MCR2669" s="9"/>
      <c r="MCS2669" s="9"/>
      <c r="MCT2669" s="9"/>
      <c r="MCU2669" s="9"/>
      <c r="MCV2669" s="9"/>
      <c r="MCW2669" s="9"/>
      <c r="MCX2669" s="9"/>
      <c r="MCY2669" s="9"/>
      <c r="MCZ2669" s="9"/>
      <c r="MDA2669" s="9"/>
      <c r="MDB2669" s="9"/>
      <c r="MDC2669" s="9"/>
      <c r="MDD2669" s="9"/>
      <c r="MDE2669" s="9"/>
      <c r="MDF2669" s="9"/>
      <c r="MDG2669" s="9"/>
      <c r="MDH2669" s="9"/>
      <c r="MDI2669" s="9"/>
      <c r="MDJ2669" s="9"/>
      <c r="MDK2669" s="9"/>
      <c r="MDL2669" s="9"/>
      <c r="MDM2669" s="9"/>
      <c r="MDN2669" s="9"/>
      <c r="MDO2669" s="9"/>
      <c r="MDP2669" s="9"/>
      <c r="MDQ2669" s="9"/>
      <c r="MDR2669" s="9"/>
      <c r="MDS2669" s="9"/>
      <c r="MDT2669" s="9"/>
      <c r="MDU2669" s="9"/>
      <c r="MDV2669" s="9"/>
      <c r="MDW2669" s="9"/>
      <c r="MDX2669" s="9"/>
      <c r="MDY2669" s="9"/>
      <c r="MDZ2669" s="9"/>
      <c r="MEA2669" s="9"/>
      <c r="MEB2669" s="9"/>
      <c r="MEC2669" s="9"/>
      <c r="MED2669" s="9"/>
      <c r="MEE2669" s="9"/>
      <c r="MEF2669" s="9"/>
      <c r="MEG2669" s="9"/>
      <c r="MEH2669" s="9"/>
      <c r="MEI2669" s="9"/>
      <c r="MEJ2669" s="9"/>
      <c r="MEK2669" s="9"/>
      <c r="MEL2669" s="9"/>
      <c r="MEM2669" s="9"/>
      <c r="MEN2669" s="9"/>
      <c r="MEO2669" s="9"/>
      <c r="MEP2669" s="9"/>
      <c r="MEQ2669" s="9"/>
      <c r="MER2669" s="9"/>
      <c r="MES2669" s="9"/>
      <c r="MET2669" s="9"/>
      <c r="MEU2669" s="9"/>
      <c r="MEV2669" s="9"/>
      <c r="MEW2669" s="9"/>
      <c r="MEX2669" s="9"/>
      <c r="MEY2669" s="9"/>
      <c r="MEZ2669" s="9"/>
      <c r="MFA2669" s="9"/>
      <c r="MFB2669" s="9"/>
      <c r="MFC2669" s="9"/>
      <c r="MFD2669" s="9"/>
      <c r="MFE2669" s="9"/>
      <c r="MFF2669" s="9"/>
      <c r="MFG2669" s="9"/>
      <c r="MFH2669" s="9"/>
      <c r="MFI2669" s="9"/>
      <c r="MFJ2669" s="9"/>
      <c r="MFK2669" s="9"/>
      <c r="MFL2669" s="9"/>
      <c r="MFM2669" s="9"/>
      <c r="MFN2669" s="9"/>
      <c r="MFO2669" s="9"/>
      <c r="MFP2669" s="9"/>
      <c r="MFQ2669" s="9"/>
      <c r="MFR2669" s="9"/>
      <c r="MFS2669" s="9"/>
      <c r="MFT2669" s="9"/>
      <c r="MFU2669" s="9"/>
      <c r="MFV2669" s="9"/>
      <c r="MFW2669" s="9"/>
      <c r="MFX2669" s="9"/>
      <c r="MFY2669" s="9"/>
      <c r="MFZ2669" s="9"/>
      <c r="MGA2669" s="9"/>
      <c r="MGB2669" s="9"/>
      <c r="MGC2669" s="9"/>
      <c r="MGD2669" s="9"/>
      <c r="MGE2669" s="9"/>
      <c r="MGF2669" s="9"/>
      <c r="MGG2669" s="9"/>
      <c r="MGH2669" s="9"/>
      <c r="MGI2669" s="9"/>
      <c r="MGJ2669" s="9"/>
      <c r="MGK2669" s="9"/>
      <c r="MGL2669" s="9"/>
      <c r="MGM2669" s="9"/>
      <c r="MGN2669" s="9"/>
      <c r="MGO2669" s="9"/>
      <c r="MGP2669" s="9"/>
      <c r="MGQ2669" s="9"/>
      <c r="MGR2669" s="9"/>
      <c r="MGS2669" s="9"/>
      <c r="MGT2669" s="9"/>
      <c r="MGU2669" s="9"/>
      <c r="MGV2669" s="9"/>
      <c r="MGW2669" s="9"/>
      <c r="MGX2669" s="9"/>
      <c r="MGY2669" s="9"/>
      <c r="MGZ2669" s="9"/>
      <c r="MHA2669" s="9"/>
      <c r="MHB2669" s="9"/>
      <c r="MHC2669" s="9"/>
      <c r="MHD2669" s="9"/>
      <c r="MHE2669" s="9"/>
      <c r="MHF2669" s="9"/>
      <c r="MHG2669" s="9"/>
      <c r="MHH2669" s="9"/>
      <c r="MHI2669" s="9"/>
      <c r="MHJ2669" s="9"/>
      <c r="MHK2669" s="9"/>
      <c r="MHL2669" s="9"/>
      <c r="MHM2669" s="9"/>
      <c r="MHN2669" s="9"/>
      <c r="MHO2669" s="9"/>
      <c r="MHP2669" s="9"/>
      <c r="MHQ2669" s="9"/>
      <c r="MHR2669" s="9"/>
      <c r="MHS2669" s="9"/>
      <c r="MHT2669" s="9"/>
      <c r="MHU2669" s="9"/>
      <c r="MHV2669" s="9"/>
      <c r="MHW2669" s="9"/>
      <c r="MHX2669" s="9"/>
      <c r="MHY2669" s="9"/>
      <c r="MHZ2669" s="9"/>
      <c r="MIA2669" s="9"/>
      <c r="MIB2669" s="9"/>
      <c r="MIC2669" s="9"/>
      <c r="MID2669" s="9"/>
      <c r="MIE2669" s="9"/>
      <c r="MIF2669" s="9"/>
      <c r="MIG2669" s="9"/>
      <c r="MIH2669" s="9"/>
      <c r="MII2669" s="9"/>
      <c r="MIJ2669" s="9"/>
      <c r="MIK2669" s="9"/>
      <c r="MIL2669" s="9"/>
      <c r="MIM2669" s="9"/>
      <c r="MIN2669" s="9"/>
      <c r="MIO2669" s="9"/>
      <c r="MIP2669" s="9"/>
      <c r="MIQ2669" s="9"/>
      <c r="MIR2669" s="9"/>
      <c r="MIS2669" s="9"/>
      <c r="MIT2669" s="9"/>
      <c r="MIU2669" s="9"/>
      <c r="MIV2669" s="9"/>
      <c r="MIW2669" s="9"/>
      <c r="MIX2669" s="9"/>
      <c r="MIY2669" s="9"/>
      <c r="MIZ2669" s="9"/>
      <c r="MJA2669" s="9"/>
      <c r="MJB2669" s="9"/>
      <c r="MJC2669" s="9"/>
      <c r="MJD2669" s="9"/>
      <c r="MJE2669" s="9"/>
      <c r="MJF2669" s="9"/>
      <c r="MJG2669" s="9"/>
      <c r="MJH2669" s="9"/>
      <c r="MJI2669" s="9"/>
      <c r="MJJ2669" s="9"/>
      <c r="MJK2669" s="9"/>
      <c r="MJL2669" s="9"/>
      <c r="MJM2669" s="9"/>
      <c r="MJN2669" s="9"/>
      <c r="MJO2669" s="9"/>
      <c r="MJP2669" s="9"/>
      <c r="MJQ2669" s="9"/>
      <c r="MJR2669" s="9"/>
      <c r="MJS2669" s="9"/>
      <c r="MJT2669" s="9"/>
      <c r="MJU2669" s="9"/>
      <c r="MJV2669" s="9"/>
      <c r="MJW2669" s="9"/>
      <c r="MJX2669" s="9"/>
      <c r="MJY2669" s="9"/>
      <c r="MJZ2669" s="9"/>
      <c r="MKA2669" s="9"/>
      <c r="MKB2669" s="9"/>
      <c r="MKC2669" s="9"/>
      <c r="MKD2669" s="9"/>
      <c r="MKE2669" s="9"/>
      <c r="MKF2669" s="9"/>
      <c r="MKG2669" s="9"/>
      <c r="MKH2669" s="9"/>
      <c r="MKI2669" s="9"/>
      <c r="MKJ2669" s="9"/>
      <c r="MKK2669" s="9"/>
      <c r="MKL2669" s="9"/>
      <c r="MKM2669" s="9"/>
      <c r="MKN2669" s="9"/>
      <c r="MKO2669" s="9"/>
      <c r="MKP2669" s="9"/>
      <c r="MKQ2669" s="9"/>
      <c r="MKR2669" s="9"/>
      <c r="MKS2669" s="9"/>
      <c r="MKT2669" s="9"/>
      <c r="MKU2669" s="9"/>
      <c r="MKV2669" s="9"/>
      <c r="MKW2669" s="9"/>
      <c r="MKX2669" s="9"/>
      <c r="MKY2669" s="9"/>
      <c r="MKZ2669" s="9"/>
      <c r="MLA2669" s="9"/>
      <c r="MLB2669" s="9"/>
      <c r="MLC2669" s="9"/>
      <c r="MLD2669" s="9"/>
      <c r="MLE2669" s="9"/>
      <c r="MLF2669" s="9"/>
      <c r="MLG2669" s="9"/>
      <c r="MLH2669" s="9"/>
      <c r="MLI2669" s="9"/>
      <c r="MLJ2669" s="9"/>
      <c r="MLK2669" s="9"/>
      <c r="MLL2669" s="9"/>
      <c r="MLM2669" s="9"/>
      <c r="MLN2669" s="9"/>
      <c r="MLO2669" s="9"/>
      <c r="MLP2669" s="9"/>
      <c r="MLQ2669" s="9"/>
      <c r="MLR2669" s="9"/>
      <c r="MLS2669" s="9"/>
      <c r="MLT2669" s="9"/>
      <c r="MLU2669" s="9"/>
      <c r="MLV2669" s="9"/>
      <c r="MLW2669" s="9"/>
      <c r="MLX2669" s="9"/>
      <c r="MLY2669" s="9"/>
      <c r="MLZ2669" s="9"/>
      <c r="MMA2669" s="9"/>
      <c r="MMB2669" s="9"/>
      <c r="MMC2669" s="9"/>
      <c r="MMD2669" s="9"/>
      <c r="MME2669" s="9"/>
      <c r="MMF2669" s="9"/>
      <c r="MMG2669" s="9"/>
      <c r="MMH2669" s="9"/>
      <c r="MMI2669" s="9"/>
      <c r="MMJ2669" s="9"/>
      <c r="MMK2669" s="9"/>
      <c r="MML2669" s="9"/>
      <c r="MMM2669" s="9"/>
      <c r="MMN2669" s="9"/>
      <c r="MMO2669" s="9"/>
      <c r="MMP2669" s="9"/>
      <c r="MMQ2669" s="9"/>
      <c r="MMR2669" s="9"/>
      <c r="MMS2669" s="9"/>
      <c r="MMT2669" s="9"/>
      <c r="MMU2669" s="9"/>
      <c r="MMV2669" s="9"/>
      <c r="MMW2669" s="9"/>
      <c r="MMX2669" s="9"/>
      <c r="MMY2669" s="9"/>
      <c r="MMZ2669" s="9"/>
      <c r="MNA2669" s="9"/>
      <c r="MNB2669" s="9"/>
      <c r="MNC2669" s="9"/>
      <c r="MND2669" s="9"/>
      <c r="MNE2669" s="9"/>
      <c r="MNF2669" s="9"/>
      <c r="MNG2669" s="9"/>
      <c r="MNH2669" s="9"/>
      <c r="MNI2669" s="9"/>
      <c r="MNJ2669" s="9"/>
      <c r="MNK2669" s="9"/>
      <c r="MNL2669" s="9"/>
      <c r="MNM2669" s="9"/>
      <c r="MNN2669" s="9"/>
      <c r="MNO2669" s="9"/>
      <c r="MNP2669" s="9"/>
      <c r="MNQ2669" s="9"/>
      <c r="MNR2669" s="9"/>
      <c r="MNS2669" s="9"/>
      <c r="MNT2669" s="9"/>
      <c r="MNU2669" s="9"/>
      <c r="MNV2669" s="9"/>
      <c r="MNW2669" s="9"/>
      <c r="MNX2669" s="9"/>
      <c r="MNY2669" s="9"/>
      <c r="MNZ2669" s="9"/>
      <c r="MOA2669" s="9"/>
      <c r="MOB2669" s="9"/>
      <c r="MOC2669" s="9"/>
      <c r="MOD2669" s="9"/>
      <c r="MOE2669" s="9"/>
      <c r="MOF2669" s="9"/>
      <c r="MOG2669" s="9"/>
      <c r="MOH2669" s="9"/>
      <c r="MOI2669" s="9"/>
      <c r="MOJ2669" s="9"/>
      <c r="MOK2669" s="9"/>
      <c r="MOL2669" s="9"/>
      <c r="MOM2669" s="9"/>
      <c r="MON2669" s="9"/>
      <c r="MOO2669" s="9"/>
      <c r="MOP2669" s="9"/>
      <c r="MOQ2669" s="9"/>
      <c r="MOR2669" s="9"/>
      <c r="MOS2669" s="9"/>
      <c r="MOT2669" s="9"/>
      <c r="MOU2669" s="9"/>
      <c r="MOV2669" s="9"/>
      <c r="MOW2669" s="9"/>
      <c r="MOX2669" s="9"/>
      <c r="MOY2669" s="9"/>
      <c r="MOZ2669" s="9"/>
      <c r="MPA2669" s="9"/>
      <c r="MPB2669" s="9"/>
      <c r="MPC2669" s="9"/>
      <c r="MPD2669" s="9"/>
      <c r="MPE2669" s="9"/>
      <c r="MPF2669" s="9"/>
      <c r="MPG2669" s="9"/>
      <c r="MPH2669" s="9"/>
      <c r="MPI2669" s="9"/>
      <c r="MPJ2669" s="9"/>
      <c r="MPK2669" s="9"/>
      <c r="MPL2669" s="9"/>
      <c r="MPM2669" s="9"/>
      <c r="MPN2669" s="9"/>
      <c r="MPO2669" s="9"/>
      <c r="MPP2669" s="9"/>
      <c r="MPQ2669" s="9"/>
      <c r="MPR2669" s="9"/>
      <c r="MPS2669" s="9"/>
      <c r="MPT2669" s="9"/>
      <c r="MPU2669" s="9"/>
      <c r="MPV2669" s="9"/>
      <c r="MPW2669" s="9"/>
      <c r="MPX2669" s="9"/>
      <c r="MPY2669" s="9"/>
      <c r="MPZ2669" s="9"/>
      <c r="MQA2669" s="9"/>
      <c r="MQB2669" s="9"/>
      <c r="MQC2669" s="9"/>
      <c r="MQD2669" s="9"/>
      <c r="MQE2669" s="9"/>
      <c r="MQF2669" s="9"/>
      <c r="MQG2669" s="9"/>
      <c r="MQH2669" s="9"/>
      <c r="MQI2669" s="9"/>
      <c r="MQJ2669" s="9"/>
      <c r="MQK2669" s="9"/>
      <c r="MQL2669" s="9"/>
      <c r="MQM2669" s="9"/>
      <c r="MQN2669" s="9"/>
      <c r="MQO2669" s="9"/>
      <c r="MQP2669" s="9"/>
      <c r="MQQ2669" s="9"/>
      <c r="MQR2669" s="9"/>
      <c r="MQS2669" s="9"/>
      <c r="MQT2669" s="9"/>
      <c r="MQU2669" s="9"/>
      <c r="MQV2669" s="9"/>
      <c r="MQW2669" s="9"/>
      <c r="MQX2669" s="9"/>
      <c r="MQY2669" s="9"/>
      <c r="MQZ2669" s="9"/>
      <c r="MRA2669" s="9"/>
      <c r="MRB2669" s="9"/>
      <c r="MRC2669" s="9"/>
      <c r="MRD2669" s="9"/>
      <c r="MRE2669" s="9"/>
      <c r="MRF2669" s="9"/>
      <c r="MRG2669" s="9"/>
      <c r="MRH2669" s="9"/>
      <c r="MRI2669" s="9"/>
      <c r="MRJ2669" s="9"/>
      <c r="MRK2669" s="9"/>
      <c r="MRL2669" s="9"/>
      <c r="MRM2669" s="9"/>
      <c r="MRN2669" s="9"/>
      <c r="MRO2669" s="9"/>
      <c r="MRP2669" s="9"/>
      <c r="MRQ2669" s="9"/>
      <c r="MRR2669" s="9"/>
      <c r="MRS2669" s="9"/>
      <c r="MRT2669" s="9"/>
      <c r="MRU2669" s="9"/>
      <c r="MRV2669" s="9"/>
      <c r="MRW2669" s="9"/>
      <c r="MRX2669" s="9"/>
      <c r="MRY2669" s="9"/>
      <c r="MRZ2669" s="9"/>
      <c r="MSA2669" s="9"/>
      <c r="MSB2669" s="9"/>
      <c r="MSC2669" s="9"/>
      <c r="MSD2669" s="9"/>
      <c r="MSE2669" s="9"/>
      <c r="MSF2669" s="9"/>
      <c r="MSG2669" s="9"/>
      <c r="MSH2669" s="9"/>
      <c r="MSI2669" s="9"/>
      <c r="MSJ2669" s="9"/>
      <c r="MSK2669" s="9"/>
      <c r="MSL2669" s="9"/>
      <c r="MSM2669" s="9"/>
      <c r="MSN2669" s="9"/>
      <c r="MSO2669" s="9"/>
      <c r="MSP2669" s="9"/>
      <c r="MSQ2669" s="9"/>
      <c r="MSR2669" s="9"/>
      <c r="MSS2669" s="9"/>
      <c r="MST2669" s="9"/>
      <c r="MSU2669" s="9"/>
      <c r="MSV2669" s="9"/>
      <c r="MSW2669" s="9"/>
      <c r="MSX2669" s="9"/>
      <c r="MSY2669" s="9"/>
      <c r="MSZ2669" s="9"/>
      <c r="MTA2669" s="9"/>
      <c r="MTB2669" s="9"/>
      <c r="MTC2669" s="9"/>
      <c r="MTD2669" s="9"/>
      <c r="MTE2669" s="9"/>
      <c r="MTF2669" s="9"/>
      <c r="MTG2669" s="9"/>
      <c r="MTH2669" s="9"/>
      <c r="MTI2669" s="9"/>
      <c r="MTJ2669" s="9"/>
      <c r="MTK2669" s="9"/>
      <c r="MTL2669" s="9"/>
      <c r="MTM2669" s="9"/>
      <c r="MTN2669" s="9"/>
      <c r="MTO2669" s="9"/>
      <c r="MTP2669" s="9"/>
      <c r="MTQ2669" s="9"/>
      <c r="MTR2669" s="9"/>
      <c r="MTS2669" s="9"/>
      <c r="MTT2669" s="9"/>
      <c r="MTU2669" s="9"/>
      <c r="MTV2669" s="9"/>
      <c r="MTW2669" s="9"/>
      <c r="MTX2669" s="9"/>
      <c r="MTY2669" s="9"/>
      <c r="MTZ2669" s="9"/>
      <c r="MUA2669" s="9"/>
      <c r="MUB2669" s="9"/>
      <c r="MUC2669" s="9"/>
      <c r="MUD2669" s="9"/>
      <c r="MUE2669" s="9"/>
      <c r="MUF2669" s="9"/>
      <c r="MUG2669" s="9"/>
      <c r="MUH2669" s="9"/>
      <c r="MUI2669" s="9"/>
      <c r="MUJ2669" s="9"/>
      <c r="MUK2669" s="9"/>
      <c r="MUL2669" s="9"/>
      <c r="MUM2669" s="9"/>
      <c r="MUN2669" s="9"/>
      <c r="MUO2669" s="9"/>
      <c r="MUP2669" s="9"/>
      <c r="MUQ2669" s="9"/>
      <c r="MUR2669" s="9"/>
      <c r="MUS2669" s="9"/>
      <c r="MUT2669" s="9"/>
      <c r="MUU2669" s="9"/>
      <c r="MUV2669" s="9"/>
      <c r="MUW2669" s="9"/>
      <c r="MUX2669" s="9"/>
      <c r="MUY2669" s="9"/>
      <c r="MUZ2669" s="9"/>
      <c r="MVA2669" s="9"/>
      <c r="MVB2669" s="9"/>
      <c r="MVC2669" s="9"/>
      <c r="MVD2669" s="9"/>
      <c r="MVE2669" s="9"/>
      <c r="MVF2669" s="9"/>
      <c r="MVG2669" s="9"/>
      <c r="MVH2669" s="9"/>
      <c r="MVI2669" s="9"/>
      <c r="MVJ2669" s="9"/>
      <c r="MVK2669" s="9"/>
      <c r="MVL2669" s="9"/>
      <c r="MVM2669" s="9"/>
      <c r="MVN2669" s="9"/>
      <c r="MVO2669" s="9"/>
      <c r="MVP2669" s="9"/>
      <c r="MVQ2669" s="9"/>
      <c r="MVR2669" s="9"/>
      <c r="MVS2669" s="9"/>
      <c r="MVT2669" s="9"/>
      <c r="MVU2669" s="9"/>
      <c r="MVV2669" s="9"/>
      <c r="MVW2669" s="9"/>
      <c r="MVX2669" s="9"/>
      <c r="MVY2669" s="9"/>
      <c r="MVZ2669" s="9"/>
      <c r="MWA2669" s="9"/>
      <c r="MWB2669" s="9"/>
      <c r="MWC2669" s="9"/>
      <c r="MWD2669" s="9"/>
      <c r="MWE2669" s="9"/>
      <c r="MWF2669" s="9"/>
      <c r="MWG2669" s="9"/>
      <c r="MWH2669" s="9"/>
      <c r="MWI2669" s="9"/>
      <c r="MWJ2669" s="9"/>
      <c r="MWK2669" s="9"/>
      <c r="MWL2669" s="9"/>
      <c r="MWM2669" s="9"/>
      <c r="MWN2669" s="9"/>
      <c r="MWO2669" s="9"/>
      <c r="MWP2669" s="9"/>
      <c r="MWQ2669" s="9"/>
      <c r="MWR2669" s="9"/>
      <c r="MWS2669" s="9"/>
      <c r="MWT2669" s="9"/>
      <c r="MWU2669" s="9"/>
      <c r="MWV2669" s="9"/>
      <c r="MWW2669" s="9"/>
      <c r="MWX2669" s="9"/>
      <c r="MWY2669" s="9"/>
      <c r="MWZ2669" s="9"/>
      <c r="MXA2669" s="9"/>
      <c r="MXB2669" s="9"/>
      <c r="MXC2669" s="9"/>
      <c r="MXD2669" s="9"/>
      <c r="MXE2669" s="9"/>
      <c r="MXF2669" s="9"/>
      <c r="MXG2669" s="9"/>
      <c r="MXH2669" s="9"/>
      <c r="MXI2669" s="9"/>
      <c r="MXJ2669" s="9"/>
      <c r="MXK2669" s="9"/>
      <c r="MXL2669" s="9"/>
      <c r="MXM2669" s="9"/>
      <c r="MXN2669" s="9"/>
      <c r="MXO2669" s="9"/>
      <c r="MXP2669" s="9"/>
      <c r="MXQ2669" s="9"/>
      <c r="MXR2669" s="9"/>
      <c r="MXS2669" s="9"/>
      <c r="MXT2669" s="9"/>
      <c r="MXU2669" s="9"/>
      <c r="MXV2669" s="9"/>
      <c r="MXW2669" s="9"/>
      <c r="MXX2669" s="9"/>
      <c r="MXY2669" s="9"/>
      <c r="MXZ2669" s="9"/>
      <c r="MYA2669" s="9"/>
      <c r="MYB2669" s="9"/>
      <c r="MYC2669" s="9"/>
      <c r="MYD2669" s="9"/>
      <c r="MYE2669" s="9"/>
      <c r="MYF2669" s="9"/>
      <c r="MYG2669" s="9"/>
      <c r="MYH2669" s="9"/>
      <c r="MYI2669" s="9"/>
      <c r="MYJ2669" s="9"/>
      <c r="MYK2669" s="9"/>
      <c r="MYL2669" s="9"/>
      <c r="MYM2669" s="9"/>
      <c r="MYN2669" s="9"/>
      <c r="MYO2669" s="9"/>
      <c r="MYP2669" s="9"/>
      <c r="MYQ2669" s="9"/>
      <c r="MYR2669" s="9"/>
      <c r="MYS2669" s="9"/>
      <c r="MYT2669" s="9"/>
      <c r="MYU2669" s="9"/>
      <c r="MYV2669" s="9"/>
      <c r="MYW2669" s="9"/>
      <c r="MYX2669" s="9"/>
      <c r="MYY2669" s="9"/>
      <c r="MYZ2669" s="9"/>
      <c r="MZA2669" s="9"/>
      <c r="MZB2669" s="9"/>
      <c r="MZC2669" s="9"/>
      <c r="MZD2669" s="9"/>
      <c r="MZE2669" s="9"/>
      <c r="MZF2669" s="9"/>
      <c r="MZG2669" s="9"/>
      <c r="MZH2669" s="9"/>
      <c r="MZI2669" s="9"/>
      <c r="MZJ2669" s="9"/>
      <c r="MZK2669" s="9"/>
      <c r="MZL2669" s="9"/>
      <c r="MZM2669" s="9"/>
      <c r="MZN2669" s="9"/>
      <c r="MZO2669" s="9"/>
      <c r="MZP2669" s="9"/>
      <c r="MZQ2669" s="9"/>
      <c r="MZR2669" s="9"/>
      <c r="MZS2669" s="9"/>
      <c r="MZT2669" s="9"/>
      <c r="MZU2669" s="9"/>
      <c r="MZV2669" s="9"/>
      <c r="MZW2669" s="9"/>
      <c r="MZX2669" s="9"/>
      <c r="MZY2669" s="9"/>
      <c r="MZZ2669" s="9"/>
      <c r="NAA2669" s="9"/>
      <c r="NAB2669" s="9"/>
      <c r="NAC2669" s="9"/>
      <c r="NAD2669" s="9"/>
      <c r="NAE2669" s="9"/>
      <c r="NAF2669" s="9"/>
      <c r="NAG2669" s="9"/>
      <c r="NAH2669" s="9"/>
      <c r="NAI2669" s="9"/>
      <c r="NAJ2669" s="9"/>
      <c r="NAK2669" s="9"/>
      <c r="NAL2669" s="9"/>
      <c r="NAM2669" s="9"/>
      <c r="NAN2669" s="9"/>
      <c r="NAO2669" s="9"/>
      <c r="NAP2669" s="9"/>
      <c r="NAQ2669" s="9"/>
      <c r="NAR2669" s="9"/>
      <c r="NAS2669" s="9"/>
      <c r="NAT2669" s="9"/>
      <c r="NAU2669" s="9"/>
      <c r="NAV2669" s="9"/>
      <c r="NAW2669" s="9"/>
      <c r="NAX2669" s="9"/>
      <c r="NAY2669" s="9"/>
      <c r="NAZ2669" s="9"/>
      <c r="NBA2669" s="9"/>
      <c r="NBB2669" s="9"/>
      <c r="NBC2669" s="9"/>
      <c r="NBD2669" s="9"/>
      <c r="NBE2669" s="9"/>
      <c r="NBF2669" s="9"/>
      <c r="NBG2669" s="9"/>
      <c r="NBH2669" s="9"/>
      <c r="NBI2669" s="9"/>
      <c r="NBJ2669" s="9"/>
      <c r="NBK2669" s="9"/>
      <c r="NBL2669" s="9"/>
      <c r="NBM2669" s="9"/>
      <c r="NBN2669" s="9"/>
      <c r="NBO2669" s="9"/>
      <c r="NBP2669" s="9"/>
      <c r="NBQ2669" s="9"/>
      <c r="NBR2669" s="9"/>
      <c r="NBS2669" s="9"/>
      <c r="NBT2669" s="9"/>
      <c r="NBU2669" s="9"/>
      <c r="NBV2669" s="9"/>
      <c r="NBW2669" s="9"/>
      <c r="NBX2669" s="9"/>
      <c r="NBY2669" s="9"/>
      <c r="NBZ2669" s="9"/>
      <c r="NCA2669" s="9"/>
      <c r="NCB2669" s="9"/>
      <c r="NCC2669" s="9"/>
      <c r="NCD2669" s="9"/>
      <c r="NCE2669" s="9"/>
      <c r="NCF2669" s="9"/>
      <c r="NCG2669" s="9"/>
      <c r="NCH2669" s="9"/>
      <c r="NCI2669" s="9"/>
      <c r="NCJ2669" s="9"/>
      <c r="NCK2669" s="9"/>
      <c r="NCL2669" s="9"/>
      <c r="NCM2669" s="9"/>
      <c r="NCN2669" s="9"/>
      <c r="NCO2669" s="9"/>
      <c r="NCP2669" s="9"/>
      <c r="NCQ2669" s="9"/>
      <c r="NCR2669" s="9"/>
      <c r="NCS2669" s="9"/>
      <c r="NCT2669" s="9"/>
      <c r="NCU2669" s="9"/>
      <c r="NCV2669" s="9"/>
      <c r="NCW2669" s="9"/>
      <c r="NCX2669" s="9"/>
      <c r="NCY2669" s="9"/>
      <c r="NCZ2669" s="9"/>
      <c r="NDA2669" s="9"/>
      <c r="NDB2669" s="9"/>
      <c r="NDC2669" s="9"/>
      <c r="NDD2669" s="9"/>
      <c r="NDE2669" s="9"/>
      <c r="NDF2669" s="9"/>
      <c r="NDG2669" s="9"/>
      <c r="NDH2669" s="9"/>
      <c r="NDI2669" s="9"/>
      <c r="NDJ2669" s="9"/>
      <c r="NDK2669" s="9"/>
      <c r="NDL2669" s="9"/>
      <c r="NDM2669" s="9"/>
      <c r="NDN2669" s="9"/>
      <c r="NDO2669" s="9"/>
      <c r="NDP2669" s="9"/>
      <c r="NDQ2669" s="9"/>
      <c r="NDR2669" s="9"/>
      <c r="NDS2669" s="9"/>
      <c r="NDT2669" s="9"/>
      <c r="NDU2669" s="9"/>
      <c r="NDV2669" s="9"/>
      <c r="NDW2669" s="9"/>
      <c r="NDX2669" s="9"/>
      <c r="NDY2669" s="9"/>
      <c r="NDZ2669" s="9"/>
      <c r="NEA2669" s="9"/>
      <c r="NEB2669" s="9"/>
      <c r="NEC2669" s="9"/>
      <c r="NED2669" s="9"/>
      <c r="NEE2669" s="9"/>
      <c r="NEF2669" s="9"/>
      <c r="NEG2669" s="9"/>
      <c r="NEH2669" s="9"/>
      <c r="NEI2669" s="9"/>
      <c r="NEJ2669" s="9"/>
      <c r="NEK2669" s="9"/>
      <c r="NEL2669" s="9"/>
      <c r="NEM2669" s="9"/>
      <c r="NEN2669" s="9"/>
      <c r="NEO2669" s="9"/>
      <c r="NEP2669" s="9"/>
      <c r="NEQ2669" s="9"/>
      <c r="NER2669" s="9"/>
      <c r="NES2669" s="9"/>
      <c r="NET2669" s="9"/>
      <c r="NEU2669" s="9"/>
      <c r="NEV2669" s="9"/>
      <c r="NEW2669" s="9"/>
      <c r="NEX2669" s="9"/>
      <c r="NEY2669" s="9"/>
      <c r="NEZ2669" s="9"/>
      <c r="NFA2669" s="9"/>
      <c r="NFB2669" s="9"/>
      <c r="NFC2669" s="9"/>
      <c r="NFD2669" s="9"/>
      <c r="NFE2669" s="9"/>
      <c r="NFF2669" s="9"/>
      <c r="NFG2669" s="9"/>
      <c r="NFH2669" s="9"/>
      <c r="NFI2669" s="9"/>
      <c r="NFJ2669" s="9"/>
      <c r="NFK2669" s="9"/>
      <c r="NFL2669" s="9"/>
      <c r="NFM2669" s="9"/>
      <c r="NFN2669" s="9"/>
      <c r="NFO2669" s="9"/>
      <c r="NFP2669" s="9"/>
      <c r="NFQ2669" s="9"/>
      <c r="NFR2669" s="9"/>
      <c r="NFS2669" s="9"/>
      <c r="NFT2669" s="9"/>
      <c r="NFU2669" s="9"/>
      <c r="NFV2669" s="9"/>
      <c r="NFW2669" s="9"/>
      <c r="NFX2669" s="9"/>
      <c r="NFY2669" s="9"/>
      <c r="NFZ2669" s="9"/>
      <c r="NGA2669" s="9"/>
      <c r="NGB2669" s="9"/>
      <c r="NGC2669" s="9"/>
      <c r="NGD2669" s="9"/>
      <c r="NGE2669" s="9"/>
      <c r="NGF2669" s="9"/>
      <c r="NGG2669" s="9"/>
      <c r="NGH2669" s="9"/>
      <c r="NGI2669" s="9"/>
      <c r="NGJ2669" s="9"/>
      <c r="NGK2669" s="9"/>
      <c r="NGL2669" s="9"/>
      <c r="NGM2669" s="9"/>
      <c r="NGN2669" s="9"/>
      <c r="NGO2669" s="9"/>
      <c r="NGP2669" s="9"/>
      <c r="NGQ2669" s="9"/>
      <c r="NGR2669" s="9"/>
      <c r="NGS2669" s="9"/>
      <c r="NGT2669" s="9"/>
      <c r="NGU2669" s="9"/>
      <c r="NGV2669" s="9"/>
      <c r="NGW2669" s="9"/>
      <c r="NGX2669" s="9"/>
      <c r="NGY2669" s="9"/>
      <c r="NGZ2669" s="9"/>
      <c r="NHA2669" s="9"/>
      <c r="NHB2669" s="9"/>
      <c r="NHC2669" s="9"/>
      <c r="NHD2669" s="9"/>
      <c r="NHE2669" s="9"/>
      <c r="NHF2669" s="9"/>
      <c r="NHG2669" s="9"/>
      <c r="NHH2669" s="9"/>
      <c r="NHI2669" s="9"/>
      <c r="NHJ2669" s="9"/>
      <c r="NHK2669" s="9"/>
      <c r="NHL2669" s="9"/>
      <c r="NHM2669" s="9"/>
      <c r="NHN2669" s="9"/>
      <c r="NHO2669" s="9"/>
      <c r="NHP2669" s="9"/>
      <c r="NHQ2669" s="9"/>
      <c r="NHR2669" s="9"/>
      <c r="NHS2669" s="9"/>
      <c r="NHT2669" s="9"/>
      <c r="NHU2669" s="9"/>
      <c r="NHV2669" s="9"/>
      <c r="NHW2669" s="9"/>
      <c r="NHX2669" s="9"/>
      <c r="NHY2669" s="9"/>
      <c r="NHZ2669" s="9"/>
      <c r="NIA2669" s="9"/>
      <c r="NIB2669" s="9"/>
      <c r="NIC2669" s="9"/>
      <c r="NID2669" s="9"/>
      <c r="NIE2669" s="9"/>
      <c r="NIF2669" s="9"/>
      <c r="NIG2669" s="9"/>
      <c r="NIH2669" s="9"/>
      <c r="NII2669" s="9"/>
      <c r="NIJ2669" s="9"/>
      <c r="NIK2669" s="9"/>
      <c r="NIL2669" s="9"/>
      <c r="NIM2669" s="9"/>
      <c r="NIN2669" s="9"/>
      <c r="NIO2669" s="9"/>
      <c r="NIP2669" s="9"/>
      <c r="NIQ2669" s="9"/>
      <c r="NIR2669" s="9"/>
      <c r="NIS2669" s="9"/>
      <c r="NIT2669" s="9"/>
      <c r="NIU2669" s="9"/>
      <c r="NIV2669" s="9"/>
      <c r="NIW2669" s="9"/>
      <c r="NIX2669" s="9"/>
      <c r="NIY2669" s="9"/>
      <c r="NIZ2669" s="9"/>
      <c r="NJA2669" s="9"/>
      <c r="NJB2669" s="9"/>
      <c r="NJC2669" s="9"/>
      <c r="NJD2669" s="9"/>
      <c r="NJE2669" s="9"/>
      <c r="NJF2669" s="9"/>
      <c r="NJG2669" s="9"/>
      <c r="NJH2669" s="9"/>
      <c r="NJI2669" s="9"/>
      <c r="NJJ2669" s="9"/>
      <c r="NJK2669" s="9"/>
      <c r="NJL2669" s="9"/>
      <c r="NJM2669" s="9"/>
      <c r="NJN2669" s="9"/>
      <c r="NJO2669" s="9"/>
      <c r="NJP2669" s="9"/>
      <c r="NJQ2669" s="9"/>
      <c r="NJR2669" s="9"/>
      <c r="NJS2669" s="9"/>
      <c r="NJT2669" s="9"/>
      <c r="NJU2669" s="9"/>
      <c r="NJV2669" s="9"/>
      <c r="NJW2669" s="9"/>
      <c r="NJX2669" s="9"/>
      <c r="NJY2669" s="9"/>
      <c r="NJZ2669" s="9"/>
      <c r="NKA2669" s="9"/>
      <c r="NKB2669" s="9"/>
      <c r="NKC2669" s="9"/>
      <c r="NKD2669" s="9"/>
      <c r="NKE2669" s="9"/>
      <c r="NKF2669" s="9"/>
      <c r="NKG2669" s="9"/>
      <c r="NKH2669" s="9"/>
      <c r="NKI2669" s="9"/>
      <c r="NKJ2669" s="9"/>
      <c r="NKK2669" s="9"/>
      <c r="NKL2669" s="9"/>
      <c r="NKM2669" s="9"/>
      <c r="NKN2669" s="9"/>
      <c r="NKO2669" s="9"/>
      <c r="NKP2669" s="9"/>
      <c r="NKQ2669" s="9"/>
      <c r="NKR2669" s="9"/>
      <c r="NKS2669" s="9"/>
      <c r="NKT2669" s="9"/>
      <c r="NKU2669" s="9"/>
      <c r="NKV2669" s="9"/>
      <c r="NKW2669" s="9"/>
      <c r="NKX2669" s="9"/>
      <c r="NKY2669" s="9"/>
      <c r="NKZ2669" s="9"/>
      <c r="NLA2669" s="9"/>
      <c r="NLB2669" s="9"/>
      <c r="NLC2669" s="9"/>
      <c r="NLD2669" s="9"/>
      <c r="NLE2669" s="9"/>
      <c r="NLF2669" s="9"/>
      <c r="NLG2669" s="9"/>
      <c r="NLH2669" s="9"/>
      <c r="NLI2669" s="9"/>
      <c r="NLJ2669" s="9"/>
      <c r="NLK2669" s="9"/>
      <c r="NLL2669" s="9"/>
      <c r="NLM2669" s="9"/>
      <c r="NLN2669" s="9"/>
      <c r="NLO2669" s="9"/>
      <c r="NLP2669" s="9"/>
      <c r="NLQ2669" s="9"/>
      <c r="NLR2669" s="9"/>
      <c r="NLS2669" s="9"/>
      <c r="NLT2669" s="9"/>
      <c r="NLU2669" s="9"/>
      <c r="NLV2669" s="9"/>
      <c r="NLW2669" s="9"/>
      <c r="NLX2669" s="9"/>
      <c r="NLY2669" s="9"/>
      <c r="NLZ2669" s="9"/>
      <c r="NMA2669" s="9"/>
      <c r="NMB2669" s="9"/>
      <c r="NMC2669" s="9"/>
      <c r="NMD2669" s="9"/>
      <c r="NME2669" s="9"/>
      <c r="NMF2669" s="9"/>
      <c r="NMG2669" s="9"/>
      <c r="NMH2669" s="9"/>
      <c r="NMI2669" s="9"/>
      <c r="NMJ2669" s="9"/>
      <c r="NMK2669" s="9"/>
      <c r="NML2669" s="9"/>
      <c r="NMM2669" s="9"/>
      <c r="NMN2669" s="9"/>
      <c r="NMO2669" s="9"/>
      <c r="NMP2669" s="9"/>
      <c r="NMQ2669" s="9"/>
      <c r="NMR2669" s="9"/>
      <c r="NMS2669" s="9"/>
      <c r="NMT2669" s="9"/>
      <c r="NMU2669" s="9"/>
      <c r="NMV2669" s="9"/>
      <c r="NMW2669" s="9"/>
      <c r="NMX2669" s="9"/>
      <c r="NMY2669" s="9"/>
      <c r="NMZ2669" s="9"/>
      <c r="NNA2669" s="9"/>
      <c r="NNB2669" s="9"/>
      <c r="NNC2669" s="9"/>
      <c r="NND2669" s="9"/>
      <c r="NNE2669" s="9"/>
      <c r="NNF2669" s="9"/>
      <c r="NNG2669" s="9"/>
      <c r="NNH2669" s="9"/>
      <c r="NNI2669" s="9"/>
      <c r="NNJ2669" s="9"/>
      <c r="NNK2669" s="9"/>
      <c r="NNL2669" s="9"/>
      <c r="NNM2669" s="9"/>
      <c r="NNN2669" s="9"/>
      <c r="NNO2669" s="9"/>
      <c r="NNP2669" s="9"/>
      <c r="NNQ2669" s="9"/>
      <c r="NNR2669" s="9"/>
      <c r="NNS2669" s="9"/>
      <c r="NNT2669" s="9"/>
      <c r="NNU2669" s="9"/>
      <c r="NNV2669" s="9"/>
      <c r="NNW2669" s="9"/>
      <c r="NNX2669" s="9"/>
      <c r="NNY2669" s="9"/>
      <c r="NNZ2669" s="9"/>
      <c r="NOA2669" s="9"/>
      <c r="NOB2669" s="9"/>
      <c r="NOC2669" s="9"/>
      <c r="NOD2669" s="9"/>
      <c r="NOE2669" s="9"/>
      <c r="NOF2669" s="9"/>
      <c r="NOG2669" s="9"/>
      <c r="NOH2669" s="9"/>
      <c r="NOI2669" s="9"/>
      <c r="NOJ2669" s="9"/>
      <c r="NOK2669" s="9"/>
      <c r="NOL2669" s="9"/>
      <c r="NOM2669" s="9"/>
      <c r="NON2669" s="9"/>
      <c r="NOO2669" s="9"/>
      <c r="NOP2669" s="9"/>
      <c r="NOQ2669" s="9"/>
      <c r="NOR2669" s="9"/>
      <c r="NOS2669" s="9"/>
      <c r="NOT2669" s="9"/>
      <c r="NOU2669" s="9"/>
      <c r="NOV2669" s="9"/>
      <c r="NOW2669" s="9"/>
      <c r="NOX2669" s="9"/>
      <c r="NOY2669" s="9"/>
      <c r="NOZ2669" s="9"/>
      <c r="NPA2669" s="9"/>
      <c r="NPB2669" s="9"/>
      <c r="NPC2669" s="9"/>
      <c r="NPD2669" s="9"/>
      <c r="NPE2669" s="9"/>
      <c r="NPF2669" s="9"/>
      <c r="NPG2669" s="9"/>
      <c r="NPH2669" s="9"/>
      <c r="NPI2669" s="9"/>
      <c r="NPJ2669" s="9"/>
      <c r="NPK2669" s="9"/>
      <c r="NPL2669" s="9"/>
      <c r="NPM2669" s="9"/>
      <c r="NPN2669" s="9"/>
      <c r="NPO2669" s="9"/>
      <c r="NPP2669" s="9"/>
      <c r="NPQ2669" s="9"/>
      <c r="NPR2669" s="9"/>
      <c r="NPS2669" s="9"/>
      <c r="NPT2669" s="9"/>
      <c r="NPU2669" s="9"/>
      <c r="NPV2669" s="9"/>
      <c r="NPW2669" s="9"/>
      <c r="NPX2669" s="9"/>
      <c r="NPY2669" s="9"/>
      <c r="NPZ2669" s="9"/>
      <c r="NQA2669" s="9"/>
      <c r="NQB2669" s="9"/>
      <c r="NQC2669" s="9"/>
      <c r="NQD2669" s="9"/>
      <c r="NQE2669" s="9"/>
      <c r="NQF2669" s="9"/>
      <c r="NQG2669" s="9"/>
      <c r="NQH2669" s="9"/>
      <c r="NQI2669" s="9"/>
      <c r="NQJ2669" s="9"/>
      <c r="NQK2669" s="9"/>
      <c r="NQL2669" s="9"/>
      <c r="NQM2669" s="9"/>
      <c r="NQN2669" s="9"/>
      <c r="NQO2669" s="9"/>
      <c r="NQP2669" s="9"/>
      <c r="NQQ2669" s="9"/>
      <c r="NQR2669" s="9"/>
      <c r="NQS2669" s="9"/>
      <c r="NQT2669" s="9"/>
      <c r="NQU2669" s="9"/>
      <c r="NQV2669" s="9"/>
      <c r="NQW2669" s="9"/>
      <c r="NQX2669" s="9"/>
      <c r="NQY2669" s="9"/>
      <c r="NQZ2669" s="9"/>
      <c r="NRA2669" s="9"/>
      <c r="NRB2669" s="9"/>
      <c r="NRC2669" s="9"/>
      <c r="NRD2669" s="9"/>
      <c r="NRE2669" s="9"/>
      <c r="NRF2669" s="9"/>
      <c r="NRG2669" s="9"/>
      <c r="NRH2669" s="9"/>
      <c r="NRI2669" s="9"/>
      <c r="NRJ2669" s="9"/>
      <c r="NRK2669" s="9"/>
      <c r="NRL2669" s="9"/>
      <c r="NRM2669" s="9"/>
      <c r="NRN2669" s="9"/>
      <c r="NRO2669" s="9"/>
      <c r="NRP2669" s="9"/>
      <c r="NRQ2669" s="9"/>
      <c r="NRR2669" s="9"/>
      <c r="NRS2669" s="9"/>
      <c r="NRT2669" s="9"/>
      <c r="NRU2669" s="9"/>
      <c r="NRV2669" s="9"/>
      <c r="NRW2669" s="9"/>
      <c r="NRX2669" s="9"/>
      <c r="NRY2669" s="9"/>
      <c r="NRZ2669" s="9"/>
      <c r="NSA2669" s="9"/>
      <c r="NSB2669" s="9"/>
      <c r="NSC2669" s="9"/>
      <c r="NSD2669" s="9"/>
      <c r="NSE2669" s="9"/>
      <c r="NSF2669" s="9"/>
      <c r="NSG2669" s="9"/>
      <c r="NSH2669" s="9"/>
      <c r="NSI2669" s="9"/>
      <c r="NSJ2669" s="9"/>
      <c r="NSK2669" s="9"/>
      <c r="NSL2669" s="9"/>
      <c r="NSM2669" s="9"/>
      <c r="NSN2669" s="9"/>
      <c r="NSO2669" s="9"/>
      <c r="NSP2669" s="9"/>
      <c r="NSQ2669" s="9"/>
      <c r="NSR2669" s="9"/>
      <c r="NSS2669" s="9"/>
      <c r="NST2669" s="9"/>
      <c r="NSU2669" s="9"/>
      <c r="NSV2669" s="9"/>
      <c r="NSW2669" s="9"/>
      <c r="NSX2669" s="9"/>
      <c r="NSY2669" s="9"/>
      <c r="NSZ2669" s="9"/>
      <c r="NTA2669" s="9"/>
      <c r="NTB2669" s="9"/>
      <c r="NTC2669" s="9"/>
      <c r="NTD2669" s="9"/>
      <c r="NTE2669" s="9"/>
      <c r="NTF2669" s="9"/>
      <c r="NTG2669" s="9"/>
      <c r="NTH2669" s="9"/>
      <c r="NTI2669" s="9"/>
      <c r="NTJ2669" s="9"/>
      <c r="NTK2669" s="9"/>
      <c r="NTL2669" s="9"/>
      <c r="NTM2669" s="9"/>
      <c r="NTN2669" s="9"/>
      <c r="NTO2669" s="9"/>
      <c r="NTP2669" s="9"/>
      <c r="NTQ2669" s="9"/>
      <c r="NTR2669" s="9"/>
      <c r="NTS2669" s="9"/>
      <c r="NTT2669" s="9"/>
      <c r="NTU2669" s="9"/>
      <c r="NTV2669" s="9"/>
      <c r="NTW2669" s="9"/>
      <c r="NTX2669" s="9"/>
      <c r="NTY2669" s="9"/>
      <c r="NTZ2669" s="9"/>
      <c r="NUA2669" s="9"/>
      <c r="NUB2669" s="9"/>
      <c r="NUC2669" s="9"/>
      <c r="NUD2669" s="9"/>
      <c r="NUE2669" s="9"/>
      <c r="NUF2669" s="9"/>
      <c r="NUG2669" s="9"/>
      <c r="NUH2669" s="9"/>
      <c r="NUI2669" s="9"/>
      <c r="NUJ2669" s="9"/>
      <c r="NUK2669" s="9"/>
      <c r="NUL2669" s="9"/>
      <c r="NUM2669" s="9"/>
      <c r="NUN2669" s="9"/>
      <c r="NUO2669" s="9"/>
      <c r="NUP2669" s="9"/>
      <c r="NUQ2669" s="9"/>
      <c r="NUR2669" s="9"/>
      <c r="NUS2669" s="9"/>
      <c r="NUT2669" s="9"/>
      <c r="NUU2669" s="9"/>
      <c r="NUV2669" s="9"/>
      <c r="NUW2669" s="9"/>
      <c r="NUX2669" s="9"/>
      <c r="NUY2669" s="9"/>
      <c r="NUZ2669" s="9"/>
      <c r="NVA2669" s="9"/>
      <c r="NVB2669" s="9"/>
      <c r="NVC2669" s="9"/>
      <c r="NVD2669" s="9"/>
      <c r="NVE2669" s="9"/>
      <c r="NVF2669" s="9"/>
      <c r="NVG2669" s="9"/>
      <c r="NVH2669" s="9"/>
      <c r="NVI2669" s="9"/>
      <c r="NVJ2669" s="9"/>
      <c r="NVK2669" s="9"/>
      <c r="NVL2669" s="9"/>
      <c r="NVM2669" s="9"/>
      <c r="NVN2669" s="9"/>
      <c r="NVO2669" s="9"/>
      <c r="NVP2669" s="9"/>
      <c r="NVQ2669" s="9"/>
      <c r="NVR2669" s="9"/>
      <c r="NVS2669" s="9"/>
      <c r="NVT2669" s="9"/>
      <c r="NVU2669" s="9"/>
      <c r="NVV2669" s="9"/>
      <c r="NVW2669" s="9"/>
      <c r="NVX2669" s="9"/>
      <c r="NVY2669" s="9"/>
      <c r="NVZ2669" s="9"/>
      <c r="NWA2669" s="9"/>
      <c r="NWB2669" s="9"/>
      <c r="NWC2669" s="9"/>
      <c r="NWD2669" s="9"/>
      <c r="NWE2669" s="9"/>
      <c r="NWF2669" s="9"/>
      <c r="NWG2669" s="9"/>
      <c r="NWH2669" s="9"/>
      <c r="NWI2669" s="9"/>
      <c r="NWJ2669" s="9"/>
      <c r="NWK2669" s="9"/>
      <c r="NWL2669" s="9"/>
      <c r="NWM2669" s="9"/>
      <c r="NWN2669" s="9"/>
      <c r="NWO2669" s="9"/>
      <c r="NWP2669" s="9"/>
      <c r="NWQ2669" s="9"/>
      <c r="NWR2669" s="9"/>
      <c r="NWS2669" s="9"/>
      <c r="NWT2669" s="9"/>
      <c r="NWU2669" s="9"/>
      <c r="NWV2669" s="9"/>
      <c r="NWW2669" s="9"/>
      <c r="NWX2669" s="9"/>
      <c r="NWY2669" s="9"/>
      <c r="NWZ2669" s="9"/>
      <c r="NXA2669" s="9"/>
      <c r="NXB2669" s="9"/>
      <c r="NXC2669" s="9"/>
      <c r="NXD2669" s="9"/>
      <c r="NXE2669" s="9"/>
      <c r="NXF2669" s="9"/>
      <c r="NXG2669" s="9"/>
      <c r="NXH2669" s="9"/>
      <c r="NXI2669" s="9"/>
      <c r="NXJ2669" s="9"/>
      <c r="NXK2669" s="9"/>
      <c r="NXL2669" s="9"/>
      <c r="NXM2669" s="9"/>
      <c r="NXN2669" s="9"/>
      <c r="NXO2669" s="9"/>
      <c r="NXP2669" s="9"/>
      <c r="NXQ2669" s="9"/>
      <c r="NXR2669" s="9"/>
      <c r="NXS2669" s="9"/>
      <c r="NXT2669" s="9"/>
      <c r="NXU2669" s="9"/>
      <c r="NXV2669" s="9"/>
      <c r="NXW2669" s="9"/>
      <c r="NXX2669" s="9"/>
      <c r="NXY2669" s="9"/>
      <c r="NXZ2669" s="9"/>
      <c r="NYA2669" s="9"/>
      <c r="NYB2669" s="9"/>
      <c r="NYC2669" s="9"/>
      <c r="NYD2669" s="9"/>
      <c r="NYE2669" s="9"/>
      <c r="NYF2669" s="9"/>
      <c r="NYG2669" s="9"/>
      <c r="NYH2669" s="9"/>
      <c r="NYI2669" s="9"/>
      <c r="NYJ2669" s="9"/>
      <c r="NYK2669" s="9"/>
      <c r="NYL2669" s="9"/>
      <c r="NYM2669" s="9"/>
      <c r="NYN2669" s="9"/>
      <c r="NYO2669" s="9"/>
      <c r="NYP2669" s="9"/>
      <c r="NYQ2669" s="9"/>
      <c r="NYR2669" s="9"/>
      <c r="NYS2669" s="9"/>
      <c r="NYT2669" s="9"/>
      <c r="NYU2669" s="9"/>
      <c r="NYV2669" s="9"/>
      <c r="NYW2669" s="9"/>
      <c r="NYX2669" s="9"/>
      <c r="NYY2669" s="9"/>
      <c r="NYZ2669" s="9"/>
      <c r="NZA2669" s="9"/>
      <c r="NZB2669" s="9"/>
      <c r="NZC2669" s="9"/>
      <c r="NZD2669" s="9"/>
      <c r="NZE2669" s="9"/>
      <c r="NZF2669" s="9"/>
      <c r="NZG2669" s="9"/>
      <c r="NZH2669" s="9"/>
      <c r="NZI2669" s="9"/>
      <c r="NZJ2669" s="9"/>
      <c r="NZK2669" s="9"/>
      <c r="NZL2669" s="9"/>
      <c r="NZM2669" s="9"/>
      <c r="NZN2669" s="9"/>
      <c r="NZO2669" s="9"/>
      <c r="NZP2669" s="9"/>
      <c r="NZQ2669" s="9"/>
      <c r="NZR2669" s="9"/>
      <c r="NZS2669" s="9"/>
      <c r="NZT2669" s="9"/>
      <c r="NZU2669" s="9"/>
      <c r="NZV2669" s="9"/>
      <c r="NZW2669" s="9"/>
      <c r="NZX2669" s="9"/>
      <c r="NZY2669" s="9"/>
      <c r="NZZ2669" s="9"/>
      <c r="OAA2669" s="9"/>
      <c r="OAB2669" s="9"/>
      <c r="OAC2669" s="9"/>
      <c r="OAD2669" s="9"/>
      <c r="OAE2669" s="9"/>
      <c r="OAF2669" s="9"/>
      <c r="OAG2669" s="9"/>
      <c r="OAH2669" s="9"/>
      <c r="OAI2669" s="9"/>
      <c r="OAJ2669" s="9"/>
      <c r="OAK2669" s="9"/>
      <c r="OAL2669" s="9"/>
      <c r="OAM2669" s="9"/>
      <c r="OAN2669" s="9"/>
      <c r="OAO2669" s="9"/>
      <c r="OAP2669" s="9"/>
      <c r="OAQ2669" s="9"/>
      <c r="OAR2669" s="9"/>
      <c r="OAS2669" s="9"/>
      <c r="OAT2669" s="9"/>
      <c r="OAU2669" s="9"/>
      <c r="OAV2669" s="9"/>
      <c r="OAW2669" s="9"/>
      <c r="OAX2669" s="9"/>
      <c r="OAY2669" s="9"/>
      <c r="OAZ2669" s="9"/>
      <c r="OBA2669" s="9"/>
      <c r="OBB2669" s="9"/>
      <c r="OBC2669" s="9"/>
      <c r="OBD2669" s="9"/>
      <c r="OBE2669" s="9"/>
      <c r="OBF2669" s="9"/>
      <c r="OBG2669" s="9"/>
      <c r="OBH2669" s="9"/>
      <c r="OBI2669" s="9"/>
      <c r="OBJ2669" s="9"/>
      <c r="OBK2669" s="9"/>
      <c r="OBL2669" s="9"/>
      <c r="OBM2669" s="9"/>
      <c r="OBN2669" s="9"/>
      <c r="OBO2669" s="9"/>
      <c r="OBP2669" s="9"/>
      <c r="OBQ2669" s="9"/>
      <c r="OBR2669" s="9"/>
      <c r="OBS2669" s="9"/>
      <c r="OBT2669" s="9"/>
      <c r="OBU2669" s="9"/>
      <c r="OBV2669" s="9"/>
      <c r="OBW2669" s="9"/>
      <c r="OBX2669" s="9"/>
      <c r="OBY2669" s="9"/>
      <c r="OBZ2669" s="9"/>
      <c r="OCA2669" s="9"/>
      <c r="OCB2669" s="9"/>
      <c r="OCC2669" s="9"/>
      <c r="OCD2669" s="9"/>
      <c r="OCE2669" s="9"/>
      <c r="OCF2669" s="9"/>
      <c r="OCG2669" s="9"/>
      <c r="OCH2669" s="9"/>
      <c r="OCI2669" s="9"/>
      <c r="OCJ2669" s="9"/>
      <c r="OCK2669" s="9"/>
      <c r="OCL2669" s="9"/>
      <c r="OCM2669" s="9"/>
      <c r="OCN2669" s="9"/>
      <c r="OCO2669" s="9"/>
      <c r="OCP2669" s="9"/>
      <c r="OCQ2669" s="9"/>
      <c r="OCR2669" s="9"/>
      <c r="OCS2669" s="9"/>
      <c r="OCT2669" s="9"/>
      <c r="OCU2669" s="9"/>
      <c r="OCV2669" s="9"/>
      <c r="OCW2669" s="9"/>
      <c r="OCX2669" s="9"/>
      <c r="OCY2669" s="9"/>
      <c r="OCZ2669" s="9"/>
      <c r="ODA2669" s="9"/>
      <c r="ODB2669" s="9"/>
      <c r="ODC2669" s="9"/>
      <c r="ODD2669" s="9"/>
      <c r="ODE2669" s="9"/>
      <c r="ODF2669" s="9"/>
      <c r="ODG2669" s="9"/>
      <c r="ODH2669" s="9"/>
      <c r="ODI2669" s="9"/>
      <c r="ODJ2669" s="9"/>
      <c r="ODK2669" s="9"/>
      <c r="ODL2669" s="9"/>
      <c r="ODM2669" s="9"/>
      <c r="ODN2669" s="9"/>
      <c r="ODO2669" s="9"/>
      <c r="ODP2669" s="9"/>
      <c r="ODQ2669" s="9"/>
      <c r="ODR2669" s="9"/>
      <c r="ODS2669" s="9"/>
      <c r="ODT2669" s="9"/>
      <c r="ODU2669" s="9"/>
      <c r="ODV2669" s="9"/>
      <c r="ODW2669" s="9"/>
      <c r="ODX2669" s="9"/>
      <c r="ODY2669" s="9"/>
      <c r="ODZ2669" s="9"/>
      <c r="OEA2669" s="9"/>
      <c r="OEB2669" s="9"/>
      <c r="OEC2669" s="9"/>
      <c r="OED2669" s="9"/>
      <c r="OEE2669" s="9"/>
      <c r="OEF2669" s="9"/>
      <c r="OEG2669" s="9"/>
      <c r="OEH2669" s="9"/>
      <c r="OEI2669" s="9"/>
      <c r="OEJ2669" s="9"/>
      <c r="OEK2669" s="9"/>
      <c r="OEL2669" s="9"/>
      <c r="OEM2669" s="9"/>
      <c r="OEN2669" s="9"/>
      <c r="OEO2669" s="9"/>
      <c r="OEP2669" s="9"/>
      <c r="OEQ2669" s="9"/>
      <c r="OER2669" s="9"/>
      <c r="OES2669" s="9"/>
      <c r="OET2669" s="9"/>
      <c r="OEU2669" s="9"/>
      <c r="OEV2669" s="9"/>
      <c r="OEW2669" s="9"/>
      <c r="OEX2669" s="9"/>
      <c r="OEY2669" s="9"/>
      <c r="OEZ2669" s="9"/>
      <c r="OFA2669" s="9"/>
      <c r="OFB2669" s="9"/>
      <c r="OFC2669" s="9"/>
      <c r="OFD2669" s="9"/>
      <c r="OFE2669" s="9"/>
      <c r="OFF2669" s="9"/>
      <c r="OFG2669" s="9"/>
      <c r="OFH2669" s="9"/>
      <c r="OFI2669" s="9"/>
      <c r="OFJ2669" s="9"/>
      <c r="OFK2669" s="9"/>
      <c r="OFL2669" s="9"/>
      <c r="OFM2669" s="9"/>
      <c r="OFN2669" s="9"/>
      <c r="OFO2669" s="9"/>
      <c r="OFP2669" s="9"/>
      <c r="OFQ2669" s="9"/>
      <c r="OFR2669" s="9"/>
      <c r="OFS2669" s="9"/>
      <c r="OFT2669" s="9"/>
      <c r="OFU2669" s="9"/>
      <c r="OFV2669" s="9"/>
      <c r="OFW2669" s="9"/>
      <c r="OFX2669" s="9"/>
      <c r="OFY2669" s="9"/>
      <c r="OFZ2669" s="9"/>
      <c r="OGA2669" s="9"/>
      <c r="OGB2669" s="9"/>
      <c r="OGC2669" s="9"/>
      <c r="OGD2669" s="9"/>
      <c r="OGE2669" s="9"/>
      <c r="OGF2669" s="9"/>
      <c r="OGG2669" s="9"/>
      <c r="OGH2669" s="9"/>
      <c r="OGI2669" s="9"/>
      <c r="OGJ2669" s="9"/>
      <c r="OGK2669" s="9"/>
      <c r="OGL2669" s="9"/>
      <c r="OGM2669" s="9"/>
      <c r="OGN2669" s="9"/>
      <c r="OGO2669" s="9"/>
      <c r="OGP2669" s="9"/>
      <c r="OGQ2669" s="9"/>
      <c r="OGR2669" s="9"/>
      <c r="OGS2669" s="9"/>
      <c r="OGT2669" s="9"/>
      <c r="OGU2669" s="9"/>
      <c r="OGV2669" s="9"/>
      <c r="OGW2669" s="9"/>
      <c r="OGX2669" s="9"/>
      <c r="OGY2669" s="9"/>
      <c r="OGZ2669" s="9"/>
      <c r="OHA2669" s="9"/>
      <c r="OHB2669" s="9"/>
      <c r="OHC2669" s="9"/>
      <c r="OHD2669" s="9"/>
      <c r="OHE2669" s="9"/>
      <c r="OHF2669" s="9"/>
      <c r="OHG2669" s="9"/>
      <c r="OHH2669" s="9"/>
      <c r="OHI2669" s="9"/>
      <c r="OHJ2669" s="9"/>
      <c r="OHK2669" s="9"/>
      <c r="OHL2669" s="9"/>
      <c r="OHM2669" s="9"/>
      <c r="OHN2669" s="9"/>
      <c r="OHO2669" s="9"/>
      <c r="OHP2669" s="9"/>
      <c r="OHQ2669" s="9"/>
      <c r="OHR2669" s="9"/>
      <c r="OHS2669" s="9"/>
      <c r="OHT2669" s="9"/>
      <c r="OHU2669" s="9"/>
      <c r="OHV2669" s="9"/>
      <c r="OHW2669" s="9"/>
      <c r="OHX2669" s="9"/>
      <c r="OHY2669" s="9"/>
      <c r="OHZ2669" s="9"/>
      <c r="OIA2669" s="9"/>
      <c r="OIB2669" s="9"/>
      <c r="OIC2669" s="9"/>
      <c r="OID2669" s="9"/>
      <c r="OIE2669" s="9"/>
      <c r="OIF2669" s="9"/>
      <c r="OIG2669" s="9"/>
      <c r="OIH2669" s="9"/>
      <c r="OII2669" s="9"/>
      <c r="OIJ2669" s="9"/>
      <c r="OIK2669" s="9"/>
      <c r="OIL2669" s="9"/>
      <c r="OIM2669" s="9"/>
      <c r="OIN2669" s="9"/>
      <c r="OIO2669" s="9"/>
      <c r="OIP2669" s="9"/>
      <c r="OIQ2669" s="9"/>
      <c r="OIR2669" s="9"/>
      <c r="OIS2669" s="9"/>
      <c r="OIT2669" s="9"/>
      <c r="OIU2669" s="9"/>
      <c r="OIV2669" s="9"/>
      <c r="OIW2669" s="9"/>
      <c r="OIX2669" s="9"/>
      <c r="OIY2669" s="9"/>
      <c r="OIZ2669" s="9"/>
      <c r="OJA2669" s="9"/>
      <c r="OJB2669" s="9"/>
      <c r="OJC2669" s="9"/>
      <c r="OJD2669" s="9"/>
      <c r="OJE2669" s="9"/>
      <c r="OJF2669" s="9"/>
      <c r="OJG2669" s="9"/>
      <c r="OJH2669" s="9"/>
      <c r="OJI2669" s="9"/>
      <c r="OJJ2669" s="9"/>
      <c r="OJK2669" s="9"/>
      <c r="OJL2669" s="9"/>
      <c r="OJM2669" s="9"/>
      <c r="OJN2669" s="9"/>
      <c r="OJO2669" s="9"/>
      <c r="OJP2669" s="9"/>
      <c r="OJQ2669" s="9"/>
      <c r="OJR2669" s="9"/>
      <c r="OJS2669" s="9"/>
      <c r="OJT2669" s="9"/>
      <c r="OJU2669" s="9"/>
      <c r="OJV2669" s="9"/>
      <c r="OJW2669" s="9"/>
      <c r="OJX2669" s="9"/>
      <c r="OJY2669" s="9"/>
      <c r="OJZ2669" s="9"/>
      <c r="OKA2669" s="9"/>
      <c r="OKB2669" s="9"/>
      <c r="OKC2669" s="9"/>
      <c r="OKD2669" s="9"/>
      <c r="OKE2669" s="9"/>
      <c r="OKF2669" s="9"/>
      <c r="OKG2669" s="9"/>
      <c r="OKH2669" s="9"/>
      <c r="OKI2669" s="9"/>
      <c r="OKJ2669" s="9"/>
      <c r="OKK2669" s="9"/>
      <c r="OKL2669" s="9"/>
      <c r="OKM2669" s="9"/>
      <c r="OKN2669" s="9"/>
      <c r="OKO2669" s="9"/>
      <c r="OKP2669" s="9"/>
      <c r="OKQ2669" s="9"/>
      <c r="OKR2669" s="9"/>
      <c r="OKS2669" s="9"/>
      <c r="OKT2669" s="9"/>
      <c r="OKU2669" s="9"/>
      <c r="OKV2669" s="9"/>
      <c r="OKW2669" s="9"/>
      <c r="OKX2669" s="9"/>
      <c r="OKY2669" s="9"/>
      <c r="OKZ2669" s="9"/>
      <c r="OLA2669" s="9"/>
      <c r="OLB2669" s="9"/>
      <c r="OLC2669" s="9"/>
      <c r="OLD2669" s="9"/>
      <c r="OLE2669" s="9"/>
      <c r="OLF2669" s="9"/>
      <c r="OLG2669" s="9"/>
      <c r="OLH2669" s="9"/>
      <c r="OLI2669" s="9"/>
      <c r="OLJ2669" s="9"/>
      <c r="OLK2669" s="9"/>
      <c r="OLL2669" s="9"/>
      <c r="OLM2669" s="9"/>
      <c r="OLN2669" s="9"/>
      <c r="OLO2669" s="9"/>
      <c r="OLP2669" s="9"/>
      <c r="OLQ2669" s="9"/>
      <c r="OLR2669" s="9"/>
      <c r="OLS2669" s="9"/>
      <c r="OLT2669" s="9"/>
      <c r="OLU2669" s="9"/>
      <c r="OLV2669" s="9"/>
      <c r="OLW2669" s="9"/>
      <c r="OLX2669" s="9"/>
      <c r="OLY2669" s="9"/>
      <c r="OLZ2669" s="9"/>
      <c r="OMA2669" s="9"/>
      <c r="OMB2669" s="9"/>
      <c r="OMC2669" s="9"/>
      <c r="OMD2669" s="9"/>
      <c r="OME2669" s="9"/>
      <c r="OMF2669" s="9"/>
      <c r="OMG2669" s="9"/>
      <c r="OMH2669" s="9"/>
      <c r="OMI2669" s="9"/>
      <c r="OMJ2669" s="9"/>
      <c r="OMK2669" s="9"/>
      <c r="OML2669" s="9"/>
      <c r="OMM2669" s="9"/>
      <c r="OMN2669" s="9"/>
      <c r="OMO2669" s="9"/>
      <c r="OMP2669" s="9"/>
      <c r="OMQ2669" s="9"/>
      <c r="OMR2669" s="9"/>
      <c r="OMS2669" s="9"/>
      <c r="OMT2669" s="9"/>
      <c r="OMU2669" s="9"/>
      <c r="OMV2669" s="9"/>
      <c r="OMW2669" s="9"/>
      <c r="OMX2669" s="9"/>
      <c r="OMY2669" s="9"/>
      <c r="OMZ2669" s="9"/>
      <c r="ONA2669" s="9"/>
      <c r="ONB2669" s="9"/>
      <c r="ONC2669" s="9"/>
      <c r="OND2669" s="9"/>
      <c r="ONE2669" s="9"/>
      <c r="ONF2669" s="9"/>
      <c r="ONG2669" s="9"/>
      <c r="ONH2669" s="9"/>
      <c r="ONI2669" s="9"/>
      <c r="ONJ2669" s="9"/>
      <c r="ONK2669" s="9"/>
      <c r="ONL2669" s="9"/>
      <c r="ONM2669" s="9"/>
      <c r="ONN2669" s="9"/>
      <c r="ONO2669" s="9"/>
      <c r="ONP2669" s="9"/>
      <c r="ONQ2669" s="9"/>
      <c r="ONR2669" s="9"/>
      <c r="ONS2669" s="9"/>
      <c r="ONT2669" s="9"/>
      <c r="ONU2669" s="9"/>
      <c r="ONV2669" s="9"/>
      <c r="ONW2669" s="9"/>
      <c r="ONX2669" s="9"/>
      <c r="ONY2669" s="9"/>
      <c r="ONZ2669" s="9"/>
      <c r="OOA2669" s="9"/>
      <c r="OOB2669" s="9"/>
      <c r="OOC2669" s="9"/>
      <c r="OOD2669" s="9"/>
      <c r="OOE2669" s="9"/>
      <c r="OOF2669" s="9"/>
      <c r="OOG2669" s="9"/>
      <c r="OOH2669" s="9"/>
      <c r="OOI2669" s="9"/>
      <c r="OOJ2669" s="9"/>
      <c r="OOK2669" s="9"/>
      <c r="OOL2669" s="9"/>
      <c r="OOM2669" s="9"/>
      <c r="OON2669" s="9"/>
      <c r="OOO2669" s="9"/>
      <c r="OOP2669" s="9"/>
      <c r="OOQ2669" s="9"/>
      <c r="OOR2669" s="9"/>
      <c r="OOS2669" s="9"/>
      <c r="OOT2669" s="9"/>
      <c r="OOU2669" s="9"/>
      <c r="OOV2669" s="9"/>
      <c r="OOW2669" s="9"/>
      <c r="OOX2669" s="9"/>
      <c r="OOY2669" s="9"/>
      <c r="OOZ2669" s="9"/>
      <c r="OPA2669" s="9"/>
      <c r="OPB2669" s="9"/>
      <c r="OPC2669" s="9"/>
      <c r="OPD2669" s="9"/>
      <c r="OPE2669" s="9"/>
      <c r="OPF2669" s="9"/>
      <c r="OPG2669" s="9"/>
      <c r="OPH2669" s="9"/>
      <c r="OPI2669" s="9"/>
      <c r="OPJ2669" s="9"/>
      <c r="OPK2669" s="9"/>
      <c r="OPL2669" s="9"/>
      <c r="OPM2669" s="9"/>
      <c r="OPN2669" s="9"/>
      <c r="OPO2669" s="9"/>
      <c r="OPP2669" s="9"/>
      <c r="OPQ2669" s="9"/>
      <c r="OPR2669" s="9"/>
      <c r="OPS2669" s="9"/>
      <c r="OPT2669" s="9"/>
      <c r="OPU2669" s="9"/>
      <c r="OPV2669" s="9"/>
      <c r="OPW2669" s="9"/>
      <c r="OPX2669" s="9"/>
      <c r="OPY2669" s="9"/>
      <c r="OPZ2669" s="9"/>
      <c r="OQA2669" s="9"/>
      <c r="OQB2669" s="9"/>
      <c r="OQC2669" s="9"/>
      <c r="OQD2669" s="9"/>
      <c r="OQE2669" s="9"/>
      <c r="OQF2669" s="9"/>
      <c r="OQG2669" s="9"/>
      <c r="OQH2669" s="9"/>
      <c r="OQI2669" s="9"/>
      <c r="OQJ2669" s="9"/>
      <c r="OQK2669" s="9"/>
      <c r="OQL2669" s="9"/>
      <c r="OQM2669" s="9"/>
      <c r="OQN2669" s="9"/>
      <c r="OQO2669" s="9"/>
      <c r="OQP2669" s="9"/>
      <c r="OQQ2669" s="9"/>
      <c r="OQR2669" s="9"/>
      <c r="OQS2669" s="9"/>
      <c r="OQT2669" s="9"/>
      <c r="OQU2669" s="9"/>
      <c r="OQV2669" s="9"/>
      <c r="OQW2669" s="9"/>
      <c r="OQX2669" s="9"/>
      <c r="OQY2669" s="9"/>
      <c r="OQZ2669" s="9"/>
      <c r="ORA2669" s="9"/>
      <c r="ORB2669" s="9"/>
      <c r="ORC2669" s="9"/>
      <c r="ORD2669" s="9"/>
      <c r="ORE2669" s="9"/>
      <c r="ORF2669" s="9"/>
      <c r="ORG2669" s="9"/>
      <c r="ORH2669" s="9"/>
      <c r="ORI2669" s="9"/>
      <c r="ORJ2669" s="9"/>
      <c r="ORK2669" s="9"/>
      <c r="ORL2669" s="9"/>
      <c r="ORM2669" s="9"/>
      <c r="ORN2669" s="9"/>
      <c r="ORO2669" s="9"/>
      <c r="ORP2669" s="9"/>
      <c r="ORQ2669" s="9"/>
      <c r="ORR2669" s="9"/>
      <c r="ORS2669" s="9"/>
      <c r="ORT2669" s="9"/>
      <c r="ORU2669" s="9"/>
      <c r="ORV2669" s="9"/>
      <c r="ORW2669" s="9"/>
      <c r="ORX2669" s="9"/>
      <c r="ORY2669" s="9"/>
      <c r="ORZ2669" s="9"/>
      <c r="OSA2669" s="9"/>
      <c r="OSB2669" s="9"/>
      <c r="OSC2669" s="9"/>
      <c r="OSD2669" s="9"/>
      <c r="OSE2669" s="9"/>
      <c r="OSF2669" s="9"/>
      <c r="OSG2669" s="9"/>
      <c r="OSH2669" s="9"/>
      <c r="OSI2669" s="9"/>
      <c r="OSJ2669" s="9"/>
      <c r="OSK2669" s="9"/>
      <c r="OSL2669" s="9"/>
      <c r="OSM2669" s="9"/>
      <c r="OSN2669" s="9"/>
      <c r="OSO2669" s="9"/>
      <c r="OSP2669" s="9"/>
      <c r="OSQ2669" s="9"/>
      <c r="OSR2669" s="9"/>
      <c r="OSS2669" s="9"/>
      <c r="OST2669" s="9"/>
      <c r="OSU2669" s="9"/>
      <c r="OSV2669" s="9"/>
      <c r="OSW2669" s="9"/>
      <c r="OSX2669" s="9"/>
      <c r="OSY2669" s="9"/>
      <c r="OSZ2669" s="9"/>
      <c r="OTA2669" s="9"/>
      <c r="OTB2669" s="9"/>
      <c r="OTC2669" s="9"/>
      <c r="OTD2669" s="9"/>
      <c r="OTE2669" s="9"/>
      <c r="OTF2669" s="9"/>
      <c r="OTG2669" s="9"/>
      <c r="OTH2669" s="9"/>
      <c r="OTI2669" s="9"/>
      <c r="OTJ2669" s="9"/>
      <c r="OTK2669" s="9"/>
      <c r="OTL2669" s="9"/>
      <c r="OTM2669" s="9"/>
      <c r="OTN2669" s="9"/>
      <c r="OTO2669" s="9"/>
      <c r="OTP2669" s="9"/>
      <c r="OTQ2669" s="9"/>
      <c r="OTR2669" s="9"/>
      <c r="OTS2669" s="9"/>
      <c r="OTT2669" s="9"/>
      <c r="OTU2669" s="9"/>
      <c r="OTV2669" s="9"/>
      <c r="OTW2669" s="9"/>
      <c r="OTX2669" s="9"/>
      <c r="OTY2669" s="9"/>
      <c r="OTZ2669" s="9"/>
      <c r="OUA2669" s="9"/>
      <c r="OUB2669" s="9"/>
      <c r="OUC2669" s="9"/>
      <c r="OUD2669" s="9"/>
      <c r="OUE2669" s="9"/>
      <c r="OUF2669" s="9"/>
      <c r="OUG2669" s="9"/>
      <c r="OUH2669" s="9"/>
      <c r="OUI2669" s="9"/>
      <c r="OUJ2669" s="9"/>
      <c r="OUK2669" s="9"/>
      <c r="OUL2669" s="9"/>
      <c r="OUM2669" s="9"/>
      <c r="OUN2669" s="9"/>
      <c r="OUO2669" s="9"/>
      <c r="OUP2669" s="9"/>
      <c r="OUQ2669" s="9"/>
      <c r="OUR2669" s="9"/>
      <c r="OUS2669" s="9"/>
      <c r="OUT2669" s="9"/>
      <c r="OUU2669" s="9"/>
      <c r="OUV2669" s="9"/>
      <c r="OUW2669" s="9"/>
      <c r="OUX2669" s="9"/>
      <c r="OUY2669" s="9"/>
      <c r="OUZ2669" s="9"/>
      <c r="OVA2669" s="9"/>
      <c r="OVB2669" s="9"/>
      <c r="OVC2669" s="9"/>
      <c r="OVD2669" s="9"/>
      <c r="OVE2669" s="9"/>
      <c r="OVF2669" s="9"/>
      <c r="OVG2669" s="9"/>
      <c r="OVH2669" s="9"/>
      <c r="OVI2669" s="9"/>
      <c r="OVJ2669" s="9"/>
      <c r="OVK2669" s="9"/>
      <c r="OVL2669" s="9"/>
      <c r="OVM2669" s="9"/>
      <c r="OVN2669" s="9"/>
      <c r="OVO2669" s="9"/>
      <c r="OVP2669" s="9"/>
      <c r="OVQ2669" s="9"/>
      <c r="OVR2669" s="9"/>
      <c r="OVS2669" s="9"/>
      <c r="OVT2669" s="9"/>
      <c r="OVU2669" s="9"/>
      <c r="OVV2669" s="9"/>
      <c r="OVW2669" s="9"/>
      <c r="OVX2669" s="9"/>
      <c r="OVY2669" s="9"/>
      <c r="OVZ2669" s="9"/>
      <c r="OWA2669" s="9"/>
      <c r="OWB2669" s="9"/>
      <c r="OWC2669" s="9"/>
      <c r="OWD2669" s="9"/>
      <c r="OWE2669" s="9"/>
      <c r="OWF2669" s="9"/>
      <c r="OWG2669" s="9"/>
      <c r="OWH2669" s="9"/>
      <c r="OWI2669" s="9"/>
      <c r="OWJ2669" s="9"/>
      <c r="OWK2669" s="9"/>
      <c r="OWL2669" s="9"/>
      <c r="OWM2669" s="9"/>
      <c r="OWN2669" s="9"/>
      <c r="OWO2669" s="9"/>
      <c r="OWP2669" s="9"/>
      <c r="OWQ2669" s="9"/>
      <c r="OWR2669" s="9"/>
      <c r="OWS2669" s="9"/>
      <c r="OWT2669" s="9"/>
      <c r="OWU2669" s="9"/>
      <c r="OWV2669" s="9"/>
      <c r="OWW2669" s="9"/>
      <c r="OWX2669" s="9"/>
      <c r="OWY2669" s="9"/>
      <c r="OWZ2669" s="9"/>
      <c r="OXA2669" s="9"/>
      <c r="OXB2669" s="9"/>
      <c r="OXC2669" s="9"/>
      <c r="OXD2669" s="9"/>
      <c r="OXE2669" s="9"/>
      <c r="OXF2669" s="9"/>
      <c r="OXG2669" s="9"/>
      <c r="OXH2669" s="9"/>
      <c r="OXI2669" s="9"/>
      <c r="OXJ2669" s="9"/>
      <c r="OXK2669" s="9"/>
      <c r="OXL2669" s="9"/>
      <c r="OXM2669" s="9"/>
      <c r="OXN2669" s="9"/>
      <c r="OXO2669" s="9"/>
      <c r="OXP2669" s="9"/>
      <c r="OXQ2669" s="9"/>
      <c r="OXR2669" s="9"/>
      <c r="OXS2669" s="9"/>
      <c r="OXT2669" s="9"/>
      <c r="OXU2669" s="9"/>
      <c r="OXV2669" s="9"/>
      <c r="OXW2669" s="9"/>
      <c r="OXX2669" s="9"/>
      <c r="OXY2669" s="9"/>
      <c r="OXZ2669" s="9"/>
      <c r="OYA2669" s="9"/>
      <c r="OYB2669" s="9"/>
      <c r="OYC2669" s="9"/>
      <c r="OYD2669" s="9"/>
      <c r="OYE2669" s="9"/>
      <c r="OYF2669" s="9"/>
      <c r="OYG2669" s="9"/>
      <c r="OYH2669" s="9"/>
      <c r="OYI2669" s="9"/>
      <c r="OYJ2669" s="9"/>
      <c r="OYK2669" s="9"/>
      <c r="OYL2669" s="9"/>
      <c r="OYM2669" s="9"/>
      <c r="OYN2669" s="9"/>
      <c r="OYO2669" s="9"/>
      <c r="OYP2669" s="9"/>
      <c r="OYQ2669" s="9"/>
      <c r="OYR2669" s="9"/>
      <c r="OYS2669" s="9"/>
      <c r="OYT2669" s="9"/>
      <c r="OYU2669" s="9"/>
      <c r="OYV2669" s="9"/>
      <c r="OYW2669" s="9"/>
      <c r="OYX2669" s="9"/>
      <c r="OYY2669" s="9"/>
      <c r="OYZ2669" s="9"/>
      <c r="OZA2669" s="9"/>
      <c r="OZB2669" s="9"/>
      <c r="OZC2669" s="9"/>
      <c r="OZD2669" s="9"/>
      <c r="OZE2669" s="9"/>
      <c r="OZF2669" s="9"/>
      <c r="OZG2669" s="9"/>
      <c r="OZH2669" s="9"/>
      <c r="OZI2669" s="9"/>
      <c r="OZJ2669" s="9"/>
      <c r="OZK2669" s="9"/>
      <c r="OZL2669" s="9"/>
      <c r="OZM2669" s="9"/>
      <c r="OZN2669" s="9"/>
      <c r="OZO2669" s="9"/>
      <c r="OZP2669" s="9"/>
      <c r="OZQ2669" s="9"/>
      <c r="OZR2669" s="9"/>
      <c r="OZS2669" s="9"/>
      <c r="OZT2669" s="9"/>
      <c r="OZU2669" s="9"/>
      <c r="OZV2669" s="9"/>
      <c r="OZW2669" s="9"/>
      <c r="OZX2669" s="9"/>
      <c r="OZY2669" s="9"/>
      <c r="OZZ2669" s="9"/>
      <c r="PAA2669" s="9"/>
      <c r="PAB2669" s="9"/>
      <c r="PAC2669" s="9"/>
      <c r="PAD2669" s="9"/>
      <c r="PAE2669" s="9"/>
      <c r="PAF2669" s="9"/>
      <c r="PAG2669" s="9"/>
      <c r="PAH2669" s="9"/>
      <c r="PAI2669" s="9"/>
      <c r="PAJ2669" s="9"/>
      <c r="PAK2669" s="9"/>
      <c r="PAL2669" s="9"/>
      <c r="PAM2669" s="9"/>
      <c r="PAN2669" s="9"/>
      <c r="PAO2669" s="9"/>
      <c r="PAP2669" s="9"/>
      <c r="PAQ2669" s="9"/>
      <c r="PAR2669" s="9"/>
      <c r="PAS2669" s="9"/>
      <c r="PAT2669" s="9"/>
      <c r="PAU2669" s="9"/>
      <c r="PAV2669" s="9"/>
      <c r="PAW2669" s="9"/>
      <c r="PAX2669" s="9"/>
      <c r="PAY2669" s="9"/>
      <c r="PAZ2669" s="9"/>
      <c r="PBA2669" s="9"/>
      <c r="PBB2669" s="9"/>
      <c r="PBC2669" s="9"/>
      <c r="PBD2669" s="9"/>
      <c r="PBE2669" s="9"/>
      <c r="PBF2669" s="9"/>
      <c r="PBG2669" s="9"/>
      <c r="PBH2669" s="9"/>
      <c r="PBI2669" s="9"/>
      <c r="PBJ2669" s="9"/>
      <c r="PBK2669" s="9"/>
      <c r="PBL2669" s="9"/>
      <c r="PBM2669" s="9"/>
      <c r="PBN2669" s="9"/>
      <c r="PBO2669" s="9"/>
      <c r="PBP2669" s="9"/>
      <c r="PBQ2669" s="9"/>
      <c r="PBR2669" s="9"/>
      <c r="PBS2669" s="9"/>
      <c r="PBT2669" s="9"/>
      <c r="PBU2669" s="9"/>
      <c r="PBV2669" s="9"/>
      <c r="PBW2669" s="9"/>
      <c r="PBX2669" s="9"/>
      <c r="PBY2669" s="9"/>
      <c r="PBZ2669" s="9"/>
      <c r="PCA2669" s="9"/>
      <c r="PCB2669" s="9"/>
      <c r="PCC2669" s="9"/>
      <c r="PCD2669" s="9"/>
      <c r="PCE2669" s="9"/>
      <c r="PCF2669" s="9"/>
      <c r="PCG2669" s="9"/>
      <c r="PCH2669" s="9"/>
      <c r="PCI2669" s="9"/>
      <c r="PCJ2669" s="9"/>
      <c r="PCK2669" s="9"/>
      <c r="PCL2669" s="9"/>
      <c r="PCM2669" s="9"/>
      <c r="PCN2669" s="9"/>
      <c r="PCO2669" s="9"/>
      <c r="PCP2669" s="9"/>
      <c r="PCQ2669" s="9"/>
      <c r="PCR2669" s="9"/>
      <c r="PCS2669" s="9"/>
      <c r="PCT2669" s="9"/>
      <c r="PCU2669" s="9"/>
      <c r="PCV2669" s="9"/>
      <c r="PCW2669" s="9"/>
      <c r="PCX2669" s="9"/>
      <c r="PCY2669" s="9"/>
      <c r="PCZ2669" s="9"/>
      <c r="PDA2669" s="9"/>
      <c r="PDB2669" s="9"/>
      <c r="PDC2669" s="9"/>
      <c r="PDD2669" s="9"/>
      <c r="PDE2669" s="9"/>
      <c r="PDF2669" s="9"/>
      <c r="PDG2669" s="9"/>
      <c r="PDH2669" s="9"/>
      <c r="PDI2669" s="9"/>
      <c r="PDJ2669" s="9"/>
      <c r="PDK2669" s="9"/>
      <c r="PDL2669" s="9"/>
      <c r="PDM2669" s="9"/>
      <c r="PDN2669" s="9"/>
      <c r="PDO2669" s="9"/>
      <c r="PDP2669" s="9"/>
      <c r="PDQ2669" s="9"/>
      <c r="PDR2669" s="9"/>
      <c r="PDS2669" s="9"/>
      <c r="PDT2669" s="9"/>
      <c r="PDU2669" s="9"/>
      <c r="PDV2669" s="9"/>
      <c r="PDW2669" s="9"/>
      <c r="PDX2669" s="9"/>
      <c r="PDY2669" s="9"/>
      <c r="PDZ2669" s="9"/>
      <c r="PEA2669" s="9"/>
      <c r="PEB2669" s="9"/>
      <c r="PEC2669" s="9"/>
      <c r="PED2669" s="9"/>
      <c r="PEE2669" s="9"/>
      <c r="PEF2669" s="9"/>
      <c r="PEG2669" s="9"/>
      <c r="PEH2669" s="9"/>
      <c r="PEI2669" s="9"/>
      <c r="PEJ2669" s="9"/>
      <c r="PEK2669" s="9"/>
      <c r="PEL2669" s="9"/>
      <c r="PEM2669" s="9"/>
      <c r="PEN2669" s="9"/>
      <c r="PEO2669" s="9"/>
      <c r="PEP2669" s="9"/>
      <c r="PEQ2669" s="9"/>
      <c r="PER2669" s="9"/>
      <c r="PES2669" s="9"/>
      <c r="PET2669" s="9"/>
      <c r="PEU2669" s="9"/>
      <c r="PEV2669" s="9"/>
      <c r="PEW2669" s="9"/>
      <c r="PEX2669" s="9"/>
      <c r="PEY2669" s="9"/>
      <c r="PEZ2669" s="9"/>
      <c r="PFA2669" s="9"/>
      <c r="PFB2669" s="9"/>
      <c r="PFC2669" s="9"/>
      <c r="PFD2669" s="9"/>
      <c r="PFE2669" s="9"/>
      <c r="PFF2669" s="9"/>
      <c r="PFG2669" s="9"/>
      <c r="PFH2669" s="9"/>
      <c r="PFI2669" s="9"/>
      <c r="PFJ2669" s="9"/>
      <c r="PFK2669" s="9"/>
      <c r="PFL2669" s="9"/>
      <c r="PFM2669" s="9"/>
      <c r="PFN2669" s="9"/>
      <c r="PFO2669" s="9"/>
      <c r="PFP2669" s="9"/>
      <c r="PFQ2669" s="9"/>
      <c r="PFR2669" s="9"/>
      <c r="PFS2669" s="9"/>
      <c r="PFT2669" s="9"/>
      <c r="PFU2669" s="9"/>
      <c r="PFV2669" s="9"/>
      <c r="PFW2669" s="9"/>
      <c r="PFX2669" s="9"/>
      <c r="PFY2669" s="9"/>
      <c r="PFZ2669" s="9"/>
      <c r="PGA2669" s="9"/>
      <c r="PGB2669" s="9"/>
      <c r="PGC2669" s="9"/>
      <c r="PGD2669" s="9"/>
      <c r="PGE2669" s="9"/>
      <c r="PGF2669" s="9"/>
      <c r="PGG2669" s="9"/>
      <c r="PGH2669" s="9"/>
      <c r="PGI2669" s="9"/>
      <c r="PGJ2669" s="9"/>
      <c r="PGK2669" s="9"/>
      <c r="PGL2669" s="9"/>
      <c r="PGM2669" s="9"/>
      <c r="PGN2669" s="9"/>
      <c r="PGO2669" s="9"/>
      <c r="PGP2669" s="9"/>
      <c r="PGQ2669" s="9"/>
      <c r="PGR2669" s="9"/>
      <c r="PGS2669" s="9"/>
      <c r="PGT2669" s="9"/>
      <c r="PGU2669" s="9"/>
      <c r="PGV2669" s="9"/>
      <c r="PGW2669" s="9"/>
      <c r="PGX2669" s="9"/>
      <c r="PGY2669" s="9"/>
      <c r="PGZ2669" s="9"/>
      <c r="PHA2669" s="9"/>
      <c r="PHB2669" s="9"/>
      <c r="PHC2669" s="9"/>
      <c r="PHD2669" s="9"/>
      <c r="PHE2669" s="9"/>
      <c r="PHF2669" s="9"/>
      <c r="PHG2669" s="9"/>
      <c r="PHH2669" s="9"/>
      <c r="PHI2669" s="9"/>
      <c r="PHJ2669" s="9"/>
      <c r="PHK2669" s="9"/>
      <c r="PHL2669" s="9"/>
      <c r="PHM2669" s="9"/>
      <c r="PHN2669" s="9"/>
      <c r="PHO2669" s="9"/>
      <c r="PHP2669" s="9"/>
      <c r="PHQ2669" s="9"/>
      <c r="PHR2669" s="9"/>
      <c r="PHS2669" s="9"/>
      <c r="PHT2669" s="9"/>
      <c r="PHU2669" s="9"/>
      <c r="PHV2669" s="9"/>
      <c r="PHW2669" s="9"/>
      <c r="PHX2669" s="9"/>
      <c r="PHY2669" s="9"/>
      <c r="PHZ2669" s="9"/>
      <c r="PIA2669" s="9"/>
      <c r="PIB2669" s="9"/>
      <c r="PIC2669" s="9"/>
      <c r="PID2669" s="9"/>
      <c r="PIE2669" s="9"/>
      <c r="PIF2669" s="9"/>
      <c r="PIG2669" s="9"/>
      <c r="PIH2669" s="9"/>
      <c r="PII2669" s="9"/>
      <c r="PIJ2669" s="9"/>
      <c r="PIK2669" s="9"/>
      <c r="PIL2669" s="9"/>
      <c r="PIM2669" s="9"/>
      <c r="PIN2669" s="9"/>
      <c r="PIO2669" s="9"/>
      <c r="PIP2669" s="9"/>
      <c r="PIQ2669" s="9"/>
      <c r="PIR2669" s="9"/>
      <c r="PIS2669" s="9"/>
      <c r="PIT2669" s="9"/>
      <c r="PIU2669" s="9"/>
      <c r="PIV2669" s="9"/>
      <c r="PIW2669" s="9"/>
      <c r="PIX2669" s="9"/>
      <c r="PIY2669" s="9"/>
      <c r="PIZ2669" s="9"/>
      <c r="PJA2669" s="9"/>
      <c r="PJB2669" s="9"/>
      <c r="PJC2669" s="9"/>
      <c r="PJD2669" s="9"/>
      <c r="PJE2669" s="9"/>
      <c r="PJF2669" s="9"/>
      <c r="PJG2669" s="9"/>
      <c r="PJH2669" s="9"/>
      <c r="PJI2669" s="9"/>
      <c r="PJJ2669" s="9"/>
      <c r="PJK2669" s="9"/>
      <c r="PJL2669" s="9"/>
      <c r="PJM2669" s="9"/>
      <c r="PJN2669" s="9"/>
      <c r="PJO2669" s="9"/>
      <c r="PJP2669" s="9"/>
      <c r="PJQ2669" s="9"/>
      <c r="PJR2669" s="9"/>
      <c r="PJS2669" s="9"/>
      <c r="PJT2669" s="9"/>
      <c r="PJU2669" s="9"/>
      <c r="PJV2669" s="9"/>
      <c r="PJW2669" s="9"/>
      <c r="PJX2669" s="9"/>
      <c r="PJY2669" s="9"/>
      <c r="PJZ2669" s="9"/>
      <c r="PKA2669" s="9"/>
      <c r="PKB2669" s="9"/>
      <c r="PKC2669" s="9"/>
      <c r="PKD2669" s="9"/>
      <c r="PKE2669" s="9"/>
      <c r="PKF2669" s="9"/>
      <c r="PKG2669" s="9"/>
      <c r="PKH2669" s="9"/>
      <c r="PKI2669" s="9"/>
      <c r="PKJ2669" s="9"/>
      <c r="PKK2669" s="9"/>
      <c r="PKL2669" s="9"/>
      <c r="PKM2669" s="9"/>
      <c r="PKN2669" s="9"/>
      <c r="PKO2669" s="9"/>
      <c r="PKP2669" s="9"/>
      <c r="PKQ2669" s="9"/>
      <c r="PKR2669" s="9"/>
      <c r="PKS2669" s="9"/>
      <c r="PKT2669" s="9"/>
      <c r="PKU2669" s="9"/>
      <c r="PKV2669" s="9"/>
      <c r="PKW2669" s="9"/>
      <c r="PKX2669" s="9"/>
      <c r="PKY2669" s="9"/>
      <c r="PKZ2669" s="9"/>
      <c r="PLA2669" s="9"/>
      <c r="PLB2669" s="9"/>
      <c r="PLC2669" s="9"/>
      <c r="PLD2669" s="9"/>
      <c r="PLE2669" s="9"/>
      <c r="PLF2669" s="9"/>
      <c r="PLG2669" s="9"/>
      <c r="PLH2669" s="9"/>
      <c r="PLI2669" s="9"/>
      <c r="PLJ2669" s="9"/>
      <c r="PLK2669" s="9"/>
      <c r="PLL2669" s="9"/>
      <c r="PLM2669" s="9"/>
      <c r="PLN2669" s="9"/>
      <c r="PLO2669" s="9"/>
      <c r="PLP2669" s="9"/>
      <c r="PLQ2669" s="9"/>
      <c r="PLR2669" s="9"/>
      <c r="PLS2669" s="9"/>
      <c r="PLT2669" s="9"/>
      <c r="PLU2669" s="9"/>
      <c r="PLV2669" s="9"/>
      <c r="PLW2669" s="9"/>
      <c r="PLX2669" s="9"/>
      <c r="PLY2669" s="9"/>
      <c r="PLZ2669" s="9"/>
      <c r="PMA2669" s="9"/>
      <c r="PMB2669" s="9"/>
      <c r="PMC2669" s="9"/>
      <c r="PMD2669" s="9"/>
      <c r="PME2669" s="9"/>
      <c r="PMF2669" s="9"/>
      <c r="PMG2669" s="9"/>
      <c r="PMH2669" s="9"/>
      <c r="PMI2669" s="9"/>
      <c r="PMJ2669" s="9"/>
      <c r="PMK2669" s="9"/>
      <c r="PML2669" s="9"/>
      <c r="PMM2669" s="9"/>
      <c r="PMN2669" s="9"/>
      <c r="PMO2669" s="9"/>
      <c r="PMP2669" s="9"/>
      <c r="PMQ2669" s="9"/>
      <c r="PMR2669" s="9"/>
      <c r="PMS2669" s="9"/>
      <c r="PMT2669" s="9"/>
      <c r="PMU2669" s="9"/>
      <c r="PMV2669" s="9"/>
      <c r="PMW2669" s="9"/>
      <c r="PMX2669" s="9"/>
      <c r="PMY2669" s="9"/>
      <c r="PMZ2669" s="9"/>
      <c r="PNA2669" s="9"/>
      <c r="PNB2669" s="9"/>
      <c r="PNC2669" s="9"/>
      <c r="PND2669" s="9"/>
      <c r="PNE2669" s="9"/>
      <c r="PNF2669" s="9"/>
      <c r="PNG2669" s="9"/>
      <c r="PNH2669" s="9"/>
      <c r="PNI2669" s="9"/>
      <c r="PNJ2669" s="9"/>
      <c r="PNK2669" s="9"/>
      <c r="PNL2669" s="9"/>
      <c r="PNM2669" s="9"/>
      <c r="PNN2669" s="9"/>
      <c r="PNO2669" s="9"/>
      <c r="PNP2669" s="9"/>
      <c r="PNQ2669" s="9"/>
      <c r="PNR2669" s="9"/>
      <c r="PNS2669" s="9"/>
      <c r="PNT2669" s="9"/>
      <c r="PNU2669" s="9"/>
      <c r="PNV2669" s="9"/>
      <c r="PNW2669" s="9"/>
      <c r="PNX2669" s="9"/>
      <c r="PNY2669" s="9"/>
      <c r="PNZ2669" s="9"/>
      <c r="POA2669" s="9"/>
      <c r="POB2669" s="9"/>
      <c r="POC2669" s="9"/>
      <c r="POD2669" s="9"/>
      <c r="POE2669" s="9"/>
      <c r="POF2669" s="9"/>
      <c r="POG2669" s="9"/>
      <c r="POH2669" s="9"/>
      <c r="POI2669" s="9"/>
      <c r="POJ2669" s="9"/>
      <c r="POK2669" s="9"/>
      <c r="POL2669" s="9"/>
      <c r="POM2669" s="9"/>
      <c r="PON2669" s="9"/>
      <c r="POO2669" s="9"/>
      <c r="POP2669" s="9"/>
      <c r="POQ2669" s="9"/>
      <c r="POR2669" s="9"/>
      <c r="POS2669" s="9"/>
      <c r="POT2669" s="9"/>
      <c r="POU2669" s="9"/>
      <c r="POV2669" s="9"/>
      <c r="POW2669" s="9"/>
      <c r="POX2669" s="9"/>
      <c r="POY2669" s="9"/>
      <c r="POZ2669" s="9"/>
      <c r="PPA2669" s="9"/>
      <c r="PPB2669" s="9"/>
      <c r="PPC2669" s="9"/>
      <c r="PPD2669" s="9"/>
      <c r="PPE2669" s="9"/>
      <c r="PPF2669" s="9"/>
      <c r="PPG2669" s="9"/>
      <c r="PPH2669" s="9"/>
      <c r="PPI2669" s="9"/>
      <c r="PPJ2669" s="9"/>
      <c r="PPK2669" s="9"/>
      <c r="PPL2669" s="9"/>
      <c r="PPM2669" s="9"/>
      <c r="PPN2669" s="9"/>
      <c r="PPO2669" s="9"/>
      <c r="PPP2669" s="9"/>
      <c r="PPQ2669" s="9"/>
      <c r="PPR2669" s="9"/>
      <c r="PPS2669" s="9"/>
      <c r="PPT2669" s="9"/>
      <c r="PPU2669" s="9"/>
      <c r="PPV2669" s="9"/>
      <c r="PPW2669" s="9"/>
      <c r="PPX2669" s="9"/>
      <c r="PPY2669" s="9"/>
      <c r="PPZ2669" s="9"/>
      <c r="PQA2669" s="9"/>
      <c r="PQB2669" s="9"/>
      <c r="PQC2669" s="9"/>
      <c r="PQD2669" s="9"/>
      <c r="PQE2669" s="9"/>
      <c r="PQF2669" s="9"/>
      <c r="PQG2669" s="9"/>
      <c r="PQH2669" s="9"/>
      <c r="PQI2669" s="9"/>
      <c r="PQJ2669" s="9"/>
      <c r="PQK2669" s="9"/>
      <c r="PQL2669" s="9"/>
      <c r="PQM2669" s="9"/>
      <c r="PQN2669" s="9"/>
      <c r="PQO2669" s="9"/>
      <c r="PQP2669" s="9"/>
      <c r="PQQ2669" s="9"/>
      <c r="PQR2669" s="9"/>
      <c r="PQS2669" s="9"/>
      <c r="PQT2669" s="9"/>
      <c r="PQU2669" s="9"/>
      <c r="PQV2669" s="9"/>
      <c r="PQW2669" s="9"/>
      <c r="PQX2669" s="9"/>
      <c r="PQY2669" s="9"/>
      <c r="PQZ2669" s="9"/>
      <c r="PRA2669" s="9"/>
      <c r="PRB2669" s="9"/>
      <c r="PRC2669" s="9"/>
      <c r="PRD2669" s="9"/>
      <c r="PRE2669" s="9"/>
      <c r="PRF2669" s="9"/>
      <c r="PRG2669" s="9"/>
      <c r="PRH2669" s="9"/>
      <c r="PRI2669" s="9"/>
      <c r="PRJ2669" s="9"/>
      <c r="PRK2669" s="9"/>
      <c r="PRL2669" s="9"/>
      <c r="PRM2669" s="9"/>
      <c r="PRN2669" s="9"/>
      <c r="PRO2669" s="9"/>
      <c r="PRP2669" s="9"/>
      <c r="PRQ2669" s="9"/>
      <c r="PRR2669" s="9"/>
      <c r="PRS2669" s="9"/>
      <c r="PRT2669" s="9"/>
      <c r="PRU2669" s="9"/>
      <c r="PRV2669" s="9"/>
      <c r="PRW2669" s="9"/>
      <c r="PRX2669" s="9"/>
      <c r="PRY2669" s="9"/>
      <c r="PRZ2669" s="9"/>
      <c r="PSA2669" s="9"/>
      <c r="PSB2669" s="9"/>
      <c r="PSC2669" s="9"/>
      <c r="PSD2669" s="9"/>
      <c r="PSE2669" s="9"/>
      <c r="PSF2669" s="9"/>
      <c r="PSG2669" s="9"/>
      <c r="PSH2669" s="9"/>
      <c r="PSI2669" s="9"/>
      <c r="PSJ2669" s="9"/>
      <c r="PSK2669" s="9"/>
      <c r="PSL2669" s="9"/>
      <c r="PSM2669" s="9"/>
      <c r="PSN2669" s="9"/>
      <c r="PSO2669" s="9"/>
      <c r="PSP2669" s="9"/>
      <c r="PSQ2669" s="9"/>
      <c r="PSR2669" s="9"/>
      <c r="PSS2669" s="9"/>
      <c r="PST2669" s="9"/>
      <c r="PSU2669" s="9"/>
      <c r="PSV2669" s="9"/>
      <c r="PSW2669" s="9"/>
      <c r="PSX2669" s="9"/>
      <c r="PSY2669" s="9"/>
      <c r="PSZ2669" s="9"/>
      <c r="PTA2669" s="9"/>
      <c r="PTB2669" s="9"/>
      <c r="PTC2669" s="9"/>
      <c r="PTD2669" s="9"/>
      <c r="PTE2669" s="9"/>
      <c r="PTF2669" s="9"/>
      <c r="PTG2669" s="9"/>
      <c r="PTH2669" s="9"/>
      <c r="PTI2669" s="9"/>
      <c r="PTJ2669" s="9"/>
      <c r="PTK2669" s="9"/>
      <c r="PTL2669" s="9"/>
      <c r="PTM2669" s="9"/>
      <c r="PTN2669" s="9"/>
      <c r="PTO2669" s="9"/>
      <c r="PTP2669" s="9"/>
      <c r="PTQ2669" s="9"/>
      <c r="PTR2669" s="9"/>
      <c r="PTS2669" s="9"/>
      <c r="PTT2669" s="9"/>
      <c r="PTU2669" s="9"/>
      <c r="PTV2669" s="9"/>
      <c r="PTW2669" s="9"/>
      <c r="PTX2669" s="9"/>
      <c r="PTY2669" s="9"/>
      <c r="PTZ2669" s="9"/>
      <c r="PUA2669" s="9"/>
      <c r="PUB2669" s="9"/>
      <c r="PUC2669" s="9"/>
      <c r="PUD2669" s="9"/>
      <c r="PUE2669" s="9"/>
      <c r="PUF2669" s="9"/>
      <c r="PUG2669" s="9"/>
      <c r="PUH2669" s="9"/>
      <c r="PUI2669" s="9"/>
      <c r="PUJ2669" s="9"/>
      <c r="PUK2669" s="9"/>
      <c r="PUL2669" s="9"/>
      <c r="PUM2669" s="9"/>
      <c r="PUN2669" s="9"/>
      <c r="PUO2669" s="9"/>
      <c r="PUP2669" s="9"/>
      <c r="PUQ2669" s="9"/>
      <c r="PUR2669" s="9"/>
      <c r="PUS2669" s="9"/>
      <c r="PUT2669" s="9"/>
      <c r="PUU2669" s="9"/>
      <c r="PUV2669" s="9"/>
      <c r="PUW2669" s="9"/>
      <c r="PUX2669" s="9"/>
      <c r="PUY2669" s="9"/>
      <c r="PUZ2669" s="9"/>
      <c r="PVA2669" s="9"/>
      <c r="PVB2669" s="9"/>
      <c r="PVC2669" s="9"/>
      <c r="PVD2669" s="9"/>
      <c r="PVE2669" s="9"/>
      <c r="PVF2669" s="9"/>
      <c r="PVG2669" s="9"/>
      <c r="PVH2669" s="9"/>
      <c r="PVI2669" s="9"/>
      <c r="PVJ2669" s="9"/>
      <c r="PVK2669" s="9"/>
      <c r="PVL2669" s="9"/>
      <c r="PVM2669" s="9"/>
      <c r="PVN2669" s="9"/>
      <c r="PVO2669" s="9"/>
      <c r="PVP2669" s="9"/>
      <c r="PVQ2669" s="9"/>
      <c r="PVR2669" s="9"/>
      <c r="PVS2669" s="9"/>
      <c r="PVT2669" s="9"/>
      <c r="PVU2669" s="9"/>
      <c r="PVV2669" s="9"/>
      <c r="PVW2669" s="9"/>
      <c r="PVX2669" s="9"/>
      <c r="PVY2669" s="9"/>
      <c r="PVZ2669" s="9"/>
      <c r="PWA2669" s="9"/>
      <c r="PWB2669" s="9"/>
      <c r="PWC2669" s="9"/>
      <c r="PWD2669" s="9"/>
      <c r="PWE2669" s="9"/>
      <c r="PWF2669" s="9"/>
      <c r="PWG2669" s="9"/>
      <c r="PWH2669" s="9"/>
      <c r="PWI2669" s="9"/>
      <c r="PWJ2669" s="9"/>
      <c r="PWK2669" s="9"/>
      <c r="PWL2669" s="9"/>
      <c r="PWM2669" s="9"/>
      <c r="PWN2669" s="9"/>
      <c r="PWO2669" s="9"/>
      <c r="PWP2669" s="9"/>
      <c r="PWQ2669" s="9"/>
      <c r="PWR2669" s="9"/>
      <c r="PWS2669" s="9"/>
      <c r="PWT2669" s="9"/>
      <c r="PWU2669" s="9"/>
      <c r="PWV2669" s="9"/>
      <c r="PWW2669" s="9"/>
      <c r="PWX2669" s="9"/>
      <c r="PWY2669" s="9"/>
      <c r="PWZ2669" s="9"/>
      <c r="PXA2669" s="9"/>
      <c r="PXB2669" s="9"/>
      <c r="PXC2669" s="9"/>
      <c r="PXD2669" s="9"/>
      <c r="PXE2669" s="9"/>
      <c r="PXF2669" s="9"/>
      <c r="PXG2669" s="9"/>
      <c r="PXH2669" s="9"/>
      <c r="PXI2669" s="9"/>
      <c r="PXJ2669" s="9"/>
      <c r="PXK2669" s="9"/>
      <c r="PXL2669" s="9"/>
      <c r="PXM2669" s="9"/>
      <c r="PXN2669" s="9"/>
      <c r="PXO2669" s="9"/>
      <c r="PXP2669" s="9"/>
      <c r="PXQ2669" s="9"/>
      <c r="PXR2669" s="9"/>
      <c r="PXS2669" s="9"/>
      <c r="PXT2669" s="9"/>
      <c r="PXU2669" s="9"/>
      <c r="PXV2669" s="9"/>
      <c r="PXW2669" s="9"/>
      <c r="PXX2669" s="9"/>
      <c r="PXY2669" s="9"/>
      <c r="PXZ2669" s="9"/>
      <c r="PYA2669" s="9"/>
      <c r="PYB2669" s="9"/>
      <c r="PYC2669" s="9"/>
      <c r="PYD2669" s="9"/>
      <c r="PYE2669" s="9"/>
      <c r="PYF2669" s="9"/>
      <c r="PYG2669" s="9"/>
      <c r="PYH2669" s="9"/>
      <c r="PYI2669" s="9"/>
      <c r="PYJ2669" s="9"/>
      <c r="PYK2669" s="9"/>
      <c r="PYL2669" s="9"/>
      <c r="PYM2669" s="9"/>
      <c r="PYN2669" s="9"/>
      <c r="PYO2669" s="9"/>
      <c r="PYP2669" s="9"/>
      <c r="PYQ2669" s="9"/>
      <c r="PYR2669" s="9"/>
      <c r="PYS2669" s="9"/>
      <c r="PYT2669" s="9"/>
      <c r="PYU2669" s="9"/>
      <c r="PYV2669" s="9"/>
      <c r="PYW2669" s="9"/>
      <c r="PYX2669" s="9"/>
      <c r="PYY2669" s="9"/>
      <c r="PYZ2669" s="9"/>
      <c r="PZA2669" s="9"/>
      <c r="PZB2669" s="9"/>
      <c r="PZC2669" s="9"/>
      <c r="PZD2669" s="9"/>
      <c r="PZE2669" s="9"/>
      <c r="PZF2669" s="9"/>
      <c r="PZG2669" s="9"/>
      <c r="PZH2669" s="9"/>
      <c r="PZI2669" s="9"/>
      <c r="PZJ2669" s="9"/>
      <c r="PZK2669" s="9"/>
      <c r="PZL2669" s="9"/>
      <c r="PZM2669" s="9"/>
      <c r="PZN2669" s="9"/>
      <c r="PZO2669" s="9"/>
      <c r="PZP2669" s="9"/>
      <c r="PZQ2669" s="9"/>
      <c r="PZR2669" s="9"/>
      <c r="PZS2669" s="9"/>
      <c r="PZT2669" s="9"/>
      <c r="PZU2669" s="9"/>
      <c r="PZV2669" s="9"/>
      <c r="PZW2669" s="9"/>
      <c r="PZX2669" s="9"/>
      <c r="PZY2669" s="9"/>
      <c r="PZZ2669" s="9"/>
      <c r="QAA2669" s="9"/>
      <c r="QAB2669" s="9"/>
      <c r="QAC2669" s="9"/>
      <c r="QAD2669" s="9"/>
      <c r="QAE2669" s="9"/>
      <c r="QAF2669" s="9"/>
      <c r="QAG2669" s="9"/>
      <c r="QAH2669" s="9"/>
      <c r="QAI2669" s="9"/>
      <c r="QAJ2669" s="9"/>
      <c r="QAK2669" s="9"/>
      <c r="QAL2669" s="9"/>
      <c r="QAM2669" s="9"/>
      <c r="QAN2669" s="9"/>
      <c r="QAO2669" s="9"/>
      <c r="QAP2669" s="9"/>
      <c r="QAQ2669" s="9"/>
      <c r="QAR2669" s="9"/>
      <c r="QAS2669" s="9"/>
      <c r="QAT2669" s="9"/>
      <c r="QAU2669" s="9"/>
      <c r="QAV2669" s="9"/>
      <c r="QAW2669" s="9"/>
      <c r="QAX2669" s="9"/>
      <c r="QAY2669" s="9"/>
      <c r="QAZ2669" s="9"/>
      <c r="QBA2669" s="9"/>
      <c r="QBB2669" s="9"/>
      <c r="QBC2669" s="9"/>
      <c r="QBD2669" s="9"/>
      <c r="QBE2669" s="9"/>
      <c r="QBF2669" s="9"/>
      <c r="QBG2669" s="9"/>
      <c r="QBH2669" s="9"/>
      <c r="QBI2669" s="9"/>
      <c r="QBJ2669" s="9"/>
      <c r="QBK2669" s="9"/>
      <c r="QBL2669" s="9"/>
      <c r="QBM2669" s="9"/>
      <c r="QBN2669" s="9"/>
      <c r="QBO2669" s="9"/>
      <c r="QBP2669" s="9"/>
      <c r="QBQ2669" s="9"/>
      <c r="QBR2669" s="9"/>
      <c r="QBS2669" s="9"/>
      <c r="QBT2669" s="9"/>
      <c r="QBU2669" s="9"/>
      <c r="QBV2669" s="9"/>
      <c r="QBW2669" s="9"/>
      <c r="QBX2669" s="9"/>
      <c r="QBY2669" s="9"/>
      <c r="QBZ2669" s="9"/>
      <c r="QCA2669" s="9"/>
      <c r="QCB2669" s="9"/>
      <c r="QCC2669" s="9"/>
      <c r="QCD2669" s="9"/>
      <c r="QCE2669" s="9"/>
      <c r="QCF2669" s="9"/>
      <c r="QCG2669" s="9"/>
      <c r="QCH2669" s="9"/>
      <c r="QCI2669" s="9"/>
      <c r="QCJ2669" s="9"/>
      <c r="QCK2669" s="9"/>
      <c r="QCL2669" s="9"/>
      <c r="QCM2669" s="9"/>
      <c r="QCN2669" s="9"/>
      <c r="QCO2669" s="9"/>
      <c r="QCP2669" s="9"/>
      <c r="QCQ2669" s="9"/>
      <c r="QCR2669" s="9"/>
      <c r="QCS2669" s="9"/>
      <c r="QCT2669" s="9"/>
      <c r="QCU2669" s="9"/>
      <c r="QCV2669" s="9"/>
      <c r="QCW2669" s="9"/>
      <c r="QCX2669" s="9"/>
      <c r="QCY2669" s="9"/>
      <c r="QCZ2669" s="9"/>
      <c r="QDA2669" s="9"/>
      <c r="QDB2669" s="9"/>
      <c r="QDC2669" s="9"/>
      <c r="QDD2669" s="9"/>
      <c r="QDE2669" s="9"/>
      <c r="QDF2669" s="9"/>
      <c r="QDG2669" s="9"/>
      <c r="QDH2669" s="9"/>
      <c r="QDI2669" s="9"/>
      <c r="QDJ2669" s="9"/>
      <c r="QDK2669" s="9"/>
      <c r="QDL2669" s="9"/>
      <c r="QDM2669" s="9"/>
      <c r="QDN2669" s="9"/>
      <c r="QDO2669" s="9"/>
      <c r="QDP2669" s="9"/>
      <c r="QDQ2669" s="9"/>
      <c r="QDR2669" s="9"/>
      <c r="QDS2669" s="9"/>
      <c r="QDT2669" s="9"/>
      <c r="QDU2669" s="9"/>
      <c r="QDV2669" s="9"/>
      <c r="QDW2669" s="9"/>
      <c r="QDX2669" s="9"/>
      <c r="QDY2669" s="9"/>
      <c r="QDZ2669" s="9"/>
      <c r="QEA2669" s="9"/>
      <c r="QEB2669" s="9"/>
      <c r="QEC2669" s="9"/>
      <c r="QED2669" s="9"/>
      <c r="QEE2669" s="9"/>
      <c r="QEF2669" s="9"/>
      <c r="QEG2669" s="9"/>
      <c r="QEH2669" s="9"/>
      <c r="QEI2669" s="9"/>
      <c r="QEJ2669" s="9"/>
      <c r="QEK2669" s="9"/>
      <c r="QEL2669" s="9"/>
      <c r="QEM2669" s="9"/>
      <c r="QEN2669" s="9"/>
      <c r="QEO2669" s="9"/>
      <c r="QEP2669" s="9"/>
      <c r="QEQ2669" s="9"/>
      <c r="QER2669" s="9"/>
      <c r="QES2669" s="9"/>
      <c r="QET2669" s="9"/>
      <c r="QEU2669" s="9"/>
      <c r="QEV2669" s="9"/>
      <c r="QEW2669" s="9"/>
      <c r="QEX2669" s="9"/>
      <c r="QEY2669" s="9"/>
      <c r="QEZ2669" s="9"/>
      <c r="QFA2669" s="9"/>
      <c r="QFB2669" s="9"/>
      <c r="QFC2669" s="9"/>
      <c r="QFD2669" s="9"/>
      <c r="QFE2669" s="9"/>
      <c r="QFF2669" s="9"/>
      <c r="QFG2669" s="9"/>
      <c r="QFH2669" s="9"/>
      <c r="QFI2669" s="9"/>
      <c r="QFJ2669" s="9"/>
      <c r="QFK2669" s="9"/>
      <c r="QFL2669" s="9"/>
      <c r="QFM2669" s="9"/>
      <c r="QFN2669" s="9"/>
      <c r="QFO2669" s="9"/>
      <c r="QFP2669" s="9"/>
      <c r="QFQ2669" s="9"/>
      <c r="QFR2669" s="9"/>
      <c r="QFS2669" s="9"/>
      <c r="QFT2669" s="9"/>
      <c r="QFU2669" s="9"/>
      <c r="QFV2669" s="9"/>
      <c r="QFW2669" s="9"/>
      <c r="QFX2669" s="9"/>
      <c r="QFY2669" s="9"/>
      <c r="QFZ2669" s="9"/>
      <c r="QGA2669" s="9"/>
      <c r="QGB2669" s="9"/>
      <c r="QGC2669" s="9"/>
      <c r="QGD2669" s="9"/>
      <c r="QGE2669" s="9"/>
      <c r="QGF2669" s="9"/>
      <c r="QGG2669" s="9"/>
      <c r="QGH2669" s="9"/>
      <c r="QGI2669" s="9"/>
      <c r="QGJ2669" s="9"/>
      <c r="QGK2669" s="9"/>
      <c r="QGL2669" s="9"/>
      <c r="QGM2669" s="9"/>
      <c r="QGN2669" s="9"/>
      <c r="QGO2669" s="9"/>
      <c r="QGP2669" s="9"/>
      <c r="QGQ2669" s="9"/>
      <c r="QGR2669" s="9"/>
      <c r="QGS2669" s="9"/>
      <c r="QGT2669" s="9"/>
      <c r="QGU2669" s="9"/>
      <c r="QGV2669" s="9"/>
      <c r="QGW2669" s="9"/>
      <c r="QGX2669" s="9"/>
      <c r="QGY2669" s="9"/>
      <c r="QGZ2669" s="9"/>
      <c r="QHA2669" s="9"/>
      <c r="QHB2669" s="9"/>
      <c r="QHC2669" s="9"/>
      <c r="QHD2669" s="9"/>
      <c r="QHE2669" s="9"/>
      <c r="QHF2669" s="9"/>
      <c r="QHG2669" s="9"/>
      <c r="QHH2669" s="9"/>
      <c r="QHI2669" s="9"/>
      <c r="QHJ2669" s="9"/>
      <c r="QHK2669" s="9"/>
      <c r="QHL2669" s="9"/>
      <c r="QHM2669" s="9"/>
      <c r="QHN2669" s="9"/>
      <c r="QHO2669" s="9"/>
      <c r="QHP2669" s="9"/>
      <c r="QHQ2669" s="9"/>
      <c r="QHR2669" s="9"/>
      <c r="QHS2669" s="9"/>
      <c r="QHT2669" s="9"/>
      <c r="QHU2669" s="9"/>
      <c r="QHV2669" s="9"/>
      <c r="QHW2669" s="9"/>
      <c r="QHX2669" s="9"/>
      <c r="QHY2669" s="9"/>
      <c r="QHZ2669" s="9"/>
      <c r="QIA2669" s="9"/>
      <c r="QIB2669" s="9"/>
      <c r="QIC2669" s="9"/>
      <c r="QID2669" s="9"/>
      <c r="QIE2669" s="9"/>
      <c r="QIF2669" s="9"/>
      <c r="QIG2669" s="9"/>
      <c r="QIH2669" s="9"/>
      <c r="QII2669" s="9"/>
      <c r="QIJ2669" s="9"/>
      <c r="QIK2669" s="9"/>
      <c r="QIL2669" s="9"/>
      <c r="QIM2669" s="9"/>
      <c r="QIN2669" s="9"/>
      <c r="QIO2669" s="9"/>
      <c r="QIP2669" s="9"/>
      <c r="QIQ2669" s="9"/>
      <c r="QIR2669" s="9"/>
      <c r="QIS2669" s="9"/>
      <c r="QIT2669" s="9"/>
      <c r="QIU2669" s="9"/>
      <c r="QIV2669" s="9"/>
      <c r="QIW2669" s="9"/>
      <c r="QIX2669" s="9"/>
      <c r="QIY2669" s="9"/>
      <c r="QIZ2669" s="9"/>
      <c r="QJA2669" s="9"/>
      <c r="QJB2669" s="9"/>
      <c r="QJC2669" s="9"/>
      <c r="QJD2669" s="9"/>
      <c r="QJE2669" s="9"/>
      <c r="QJF2669" s="9"/>
      <c r="QJG2669" s="9"/>
      <c r="QJH2669" s="9"/>
      <c r="QJI2669" s="9"/>
      <c r="QJJ2669" s="9"/>
      <c r="QJK2669" s="9"/>
      <c r="QJL2669" s="9"/>
      <c r="QJM2669" s="9"/>
      <c r="QJN2669" s="9"/>
      <c r="QJO2669" s="9"/>
      <c r="QJP2669" s="9"/>
      <c r="QJQ2669" s="9"/>
      <c r="QJR2669" s="9"/>
      <c r="QJS2669" s="9"/>
      <c r="QJT2669" s="9"/>
      <c r="QJU2669" s="9"/>
      <c r="QJV2669" s="9"/>
      <c r="QJW2669" s="9"/>
      <c r="QJX2669" s="9"/>
      <c r="QJY2669" s="9"/>
      <c r="QJZ2669" s="9"/>
      <c r="QKA2669" s="9"/>
      <c r="QKB2669" s="9"/>
      <c r="QKC2669" s="9"/>
      <c r="QKD2669" s="9"/>
      <c r="QKE2669" s="9"/>
      <c r="QKF2669" s="9"/>
      <c r="QKG2669" s="9"/>
      <c r="QKH2669" s="9"/>
      <c r="QKI2669" s="9"/>
      <c r="QKJ2669" s="9"/>
      <c r="QKK2669" s="9"/>
      <c r="QKL2669" s="9"/>
      <c r="QKM2669" s="9"/>
      <c r="QKN2669" s="9"/>
      <c r="QKO2669" s="9"/>
      <c r="QKP2669" s="9"/>
      <c r="QKQ2669" s="9"/>
      <c r="QKR2669" s="9"/>
      <c r="QKS2669" s="9"/>
      <c r="QKT2669" s="9"/>
      <c r="QKU2669" s="9"/>
      <c r="QKV2669" s="9"/>
      <c r="QKW2669" s="9"/>
      <c r="QKX2669" s="9"/>
      <c r="QKY2669" s="9"/>
      <c r="QKZ2669" s="9"/>
      <c r="QLA2669" s="9"/>
      <c r="QLB2669" s="9"/>
      <c r="QLC2669" s="9"/>
      <c r="QLD2669" s="9"/>
      <c r="QLE2669" s="9"/>
      <c r="QLF2669" s="9"/>
      <c r="QLG2669" s="9"/>
      <c r="QLH2669" s="9"/>
      <c r="QLI2669" s="9"/>
      <c r="QLJ2669" s="9"/>
      <c r="QLK2669" s="9"/>
      <c r="QLL2669" s="9"/>
      <c r="QLM2669" s="9"/>
      <c r="QLN2669" s="9"/>
      <c r="QLO2669" s="9"/>
      <c r="QLP2669" s="9"/>
      <c r="QLQ2669" s="9"/>
      <c r="QLR2669" s="9"/>
      <c r="QLS2669" s="9"/>
      <c r="QLT2669" s="9"/>
      <c r="QLU2669" s="9"/>
      <c r="QLV2669" s="9"/>
      <c r="QLW2669" s="9"/>
      <c r="QLX2669" s="9"/>
      <c r="QLY2669" s="9"/>
      <c r="QLZ2669" s="9"/>
      <c r="QMA2669" s="9"/>
      <c r="QMB2669" s="9"/>
      <c r="QMC2669" s="9"/>
      <c r="QMD2669" s="9"/>
      <c r="QME2669" s="9"/>
      <c r="QMF2669" s="9"/>
      <c r="QMG2669" s="9"/>
      <c r="QMH2669" s="9"/>
      <c r="QMI2669" s="9"/>
      <c r="QMJ2669" s="9"/>
      <c r="QMK2669" s="9"/>
      <c r="QML2669" s="9"/>
      <c r="QMM2669" s="9"/>
      <c r="QMN2669" s="9"/>
      <c r="QMO2669" s="9"/>
      <c r="QMP2669" s="9"/>
      <c r="QMQ2669" s="9"/>
      <c r="QMR2669" s="9"/>
      <c r="QMS2669" s="9"/>
      <c r="QMT2669" s="9"/>
      <c r="QMU2669" s="9"/>
      <c r="QMV2669" s="9"/>
      <c r="QMW2669" s="9"/>
      <c r="QMX2669" s="9"/>
      <c r="QMY2669" s="9"/>
      <c r="QMZ2669" s="9"/>
      <c r="QNA2669" s="9"/>
      <c r="QNB2669" s="9"/>
      <c r="QNC2669" s="9"/>
      <c r="QND2669" s="9"/>
      <c r="QNE2669" s="9"/>
      <c r="QNF2669" s="9"/>
      <c r="QNG2669" s="9"/>
      <c r="QNH2669" s="9"/>
      <c r="QNI2669" s="9"/>
      <c r="QNJ2669" s="9"/>
      <c r="QNK2669" s="9"/>
      <c r="QNL2669" s="9"/>
      <c r="QNM2669" s="9"/>
      <c r="QNN2669" s="9"/>
      <c r="QNO2669" s="9"/>
      <c r="QNP2669" s="9"/>
      <c r="QNQ2669" s="9"/>
      <c r="QNR2669" s="9"/>
      <c r="QNS2669" s="9"/>
      <c r="QNT2669" s="9"/>
      <c r="QNU2669" s="9"/>
      <c r="QNV2669" s="9"/>
      <c r="QNW2669" s="9"/>
      <c r="QNX2669" s="9"/>
      <c r="QNY2669" s="9"/>
      <c r="QNZ2669" s="9"/>
      <c r="QOA2669" s="9"/>
      <c r="QOB2669" s="9"/>
      <c r="QOC2669" s="9"/>
      <c r="QOD2669" s="9"/>
      <c r="QOE2669" s="9"/>
      <c r="QOF2669" s="9"/>
      <c r="QOG2669" s="9"/>
      <c r="QOH2669" s="9"/>
      <c r="QOI2669" s="9"/>
      <c r="QOJ2669" s="9"/>
      <c r="QOK2669" s="9"/>
      <c r="QOL2669" s="9"/>
      <c r="QOM2669" s="9"/>
      <c r="QON2669" s="9"/>
      <c r="QOO2669" s="9"/>
      <c r="QOP2669" s="9"/>
      <c r="QOQ2669" s="9"/>
      <c r="QOR2669" s="9"/>
      <c r="QOS2669" s="9"/>
      <c r="QOT2669" s="9"/>
      <c r="QOU2669" s="9"/>
      <c r="QOV2669" s="9"/>
      <c r="QOW2669" s="9"/>
      <c r="QOX2669" s="9"/>
      <c r="QOY2669" s="9"/>
      <c r="QOZ2669" s="9"/>
      <c r="QPA2669" s="9"/>
      <c r="QPB2669" s="9"/>
      <c r="QPC2669" s="9"/>
      <c r="QPD2669" s="9"/>
      <c r="QPE2669" s="9"/>
      <c r="QPF2669" s="9"/>
      <c r="QPG2669" s="9"/>
      <c r="QPH2669" s="9"/>
      <c r="QPI2669" s="9"/>
      <c r="QPJ2669" s="9"/>
      <c r="QPK2669" s="9"/>
      <c r="QPL2669" s="9"/>
      <c r="QPM2669" s="9"/>
      <c r="QPN2669" s="9"/>
      <c r="QPO2669" s="9"/>
      <c r="QPP2669" s="9"/>
      <c r="QPQ2669" s="9"/>
      <c r="QPR2669" s="9"/>
      <c r="QPS2669" s="9"/>
      <c r="QPT2669" s="9"/>
      <c r="QPU2669" s="9"/>
      <c r="QPV2669" s="9"/>
      <c r="QPW2669" s="9"/>
      <c r="QPX2669" s="9"/>
      <c r="QPY2669" s="9"/>
      <c r="QPZ2669" s="9"/>
      <c r="QQA2669" s="9"/>
      <c r="QQB2669" s="9"/>
      <c r="QQC2669" s="9"/>
      <c r="QQD2669" s="9"/>
      <c r="QQE2669" s="9"/>
      <c r="QQF2669" s="9"/>
      <c r="QQG2669" s="9"/>
      <c r="QQH2669" s="9"/>
      <c r="QQI2669" s="9"/>
      <c r="QQJ2669" s="9"/>
      <c r="QQK2669" s="9"/>
      <c r="QQL2669" s="9"/>
      <c r="QQM2669" s="9"/>
      <c r="QQN2669" s="9"/>
      <c r="QQO2669" s="9"/>
      <c r="QQP2669" s="9"/>
      <c r="QQQ2669" s="9"/>
      <c r="QQR2669" s="9"/>
      <c r="QQS2669" s="9"/>
      <c r="QQT2669" s="9"/>
      <c r="QQU2669" s="9"/>
      <c r="QQV2669" s="9"/>
      <c r="QQW2669" s="9"/>
      <c r="QQX2669" s="9"/>
      <c r="QQY2669" s="9"/>
      <c r="QQZ2669" s="9"/>
      <c r="QRA2669" s="9"/>
      <c r="QRB2669" s="9"/>
      <c r="QRC2669" s="9"/>
      <c r="QRD2669" s="9"/>
      <c r="QRE2669" s="9"/>
      <c r="QRF2669" s="9"/>
      <c r="QRG2669" s="9"/>
      <c r="QRH2669" s="9"/>
      <c r="QRI2669" s="9"/>
      <c r="QRJ2669" s="9"/>
      <c r="QRK2669" s="9"/>
      <c r="QRL2669" s="9"/>
      <c r="QRM2669" s="9"/>
      <c r="QRN2669" s="9"/>
      <c r="QRO2669" s="9"/>
      <c r="QRP2669" s="9"/>
      <c r="QRQ2669" s="9"/>
      <c r="QRR2669" s="9"/>
      <c r="QRS2669" s="9"/>
      <c r="QRT2669" s="9"/>
      <c r="QRU2669" s="9"/>
      <c r="QRV2669" s="9"/>
      <c r="QRW2669" s="9"/>
      <c r="QRX2669" s="9"/>
      <c r="QRY2669" s="9"/>
      <c r="QRZ2669" s="9"/>
      <c r="QSA2669" s="9"/>
      <c r="QSB2669" s="9"/>
      <c r="QSC2669" s="9"/>
      <c r="QSD2669" s="9"/>
      <c r="QSE2669" s="9"/>
      <c r="QSF2669" s="9"/>
      <c r="QSG2669" s="9"/>
      <c r="QSH2669" s="9"/>
      <c r="QSI2669" s="9"/>
      <c r="QSJ2669" s="9"/>
      <c r="QSK2669" s="9"/>
      <c r="QSL2669" s="9"/>
      <c r="QSM2669" s="9"/>
      <c r="QSN2669" s="9"/>
      <c r="QSO2669" s="9"/>
      <c r="QSP2669" s="9"/>
      <c r="QSQ2669" s="9"/>
      <c r="QSR2669" s="9"/>
      <c r="QSS2669" s="9"/>
      <c r="QST2669" s="9"/>
      <c r="QSU2669" s="9"/>
      <c r="QSV2669" s="9"/>
      <c r="QSW2669" s="9"/>
      <c r="QSX2669" s="9"/>
      <c r="QSY2669" s="9"/>
      <c r="QSZ2669" s="9"/>
      <c r="QTA2669" s="9"/>
      <c r="QTB2669" s="9"/>
      <c r="QTC2669" s="9"/>
      <c r="QTD2669" s="9"/>
      <c r="QTE2669" s="9"/>
      <c r="QTF2669" s="9"/>
      <c r="QTG2669" s="9"/>
      <c r="QTH2669" s="9"/>
      <c r="QTI2669" s="9"/>
      <c r="QTJ2669" s="9"/>
      <c r="QTK2669" s="9"/>
      <c r="QTL2669" s="9"/>
      <c r="QTM2669" s="9"/>
      <c r="QTN2669" s="9"/>
      <c r="QTO2669" s="9"/>
      <c r="QTP2669" s="9"/>
      <c r="QTQ2669" s="9"/>
      <c r="QTR2669" s="9"/>
      <c r="QTS2669" s="9"/>
      <c r="QTT2669" s="9"/>
      <c r="QTU2669" s="9"/>
      <c r="QTV2669" s="9"/>
      <c r="QTW2669" s="9"/>
      <c r="QTX2669" s="9"/>
      <c r="QTY2669" s="9"/>
      <c r="QTZ2669" s="9"/>
      <c r="QUA2669" s="9"/>
      <c r="QUB2669" s="9"/>
      <c r="QUC2669" s="9"/>
      <c r="QUD2669" s="9"/>
      <c r="QUE2669" s="9"/>
      <c r="QUF2669" s="9"/>
      <c r="QUG2669" s="9"/>
      <c r="QUH2669" s="9"/>
      <c r="QUI2669" s="9"/>
      <c r="QUJ2669" s="9"/>
      <c r="QUK2669" s="9"/>
      <c r="QUL2669" s="9"/>
      <c r="QUM2669" s="9"/>
      <c r="QUN2669" s="9"/>
      <c r="QUO2669" s="9"/>
      <c r="QUP2669" s="9"/>
      <c r="QUQ2669" s="9"/>
      <c r="QUR2669" s="9"/>
      <c r="QUS2669" s="9"/>
      <c r="QUT2669" s="9"/>
      <c r="QUU2669" s="9"/>
      <c r="QUV2669" s="9"/>
      <c r="QUW2669" s="9"/>
      <c r="QUX2669" s="9"/>
      <c r="QUY2669" s="9"/>
      <c r="QUZ2669" s="9"/>
      <c r="QVA2669" s="9"/>
      <c r="QVB2669" s="9"/>
      <c r="QVC2669" s="9"/>
      <c r="QVD2669" s="9"/>
      <c r="QVE2669" s="9"/>
      <c r="QVF2669" s="9"/>
      <c r="QVG2669" s="9"/>
      <c r="QVH2669" s="9"/>
      <c r="QVI2669" s="9"/>
      <c r="QVJ2669" s="9"/>
      <c r="QVK2669" s="9"/>
      <c r="QVL2669" s="9"/>
      <c r="QVM2669" s="9"/>
      <c r="QVN2669" s="9"/>
      <c r="QVO2669" s="9"/>
      <c r="QVP2669" s="9"/>
      <c r="QVQ2669" s="9"/>
      <c r="QVR2669" s="9"/>
      <c r="QVS2669" s="9"/>
      <c r="QVT2669" s="9"/>
      <c r="QVU2669" s="9"/>
      <c r="QVV2669" s="9"/>
      <c r="QVW2669" s="9"/>
      <c r="QVX2669" s="9"/>
      <c r="QVY2669" s="9"/>
      <c r="QVZ2669" s="9"/>
      <c r="QWA2669" s="9"/>
      <c r="QWB2669" s="9"/>
      <c r="QWC2669" s="9"/>
      <c r="QWD2669" s="9"/>
      <c r="QWE2669" s="9"/>
      <c r="QWF2669" s="9"/>
      <c r="QWG2669" s="9"/>
      <c r="QWH2669" s="9"/>
      <c r="QWI2669" s="9"/>
      <c r="QWJ2669" s="9"/>
      <c r="QWK2669" s="9"/>
      <c r="QWL2669" s="9"/>
      <c r="QWM2669" s="9"/>
      <c r="QWN2669" s="9"/>
      <c r="QWO2669" s="9"/>
      <c r="QWP2669" s="9"/>
      <c r="QWQ2669" s="9"/>
      <c r="QWR2669" s="9"/>
      <c r="QWS2669" s="9"/>
      <c r="QWT2669" s="9"/>
      <c r="QWU2669" s="9"/>
      <c r="QWV2669" s="9"/>
      <c r="QWW2669" s="9"/>
      <c r="QWX2669" s="9"/>
      <c r="QWY2669" s="9"/>
      <c r="QWZ2669" s="9"/>
      <c r="QXA2669" s="9"/>
      <c r="QXB2669" s="9"/>
      <c r="QXC2669" s="9"/>
      <c r="QXD2669" s="9"/>
      <c r="QXE2669" s="9"/>
      <c r="QXF2669" s="9"/>
      <c r="QXG2669" s="9"/>
      <c r="QXH2669" s="9"/>
      <c r="QXI2669" s="9"/>
      <c r="QXJ2669" s="9"/>
      <c r="QXK2669" s="9"/>
      <c r="QXL2669" s="9"/>
      <c r="QXM2669" s="9"/>
      <c r="QXN2669" s="9"/>
      <c r="QXO2669" s="9"/>
      <c r="QXP2669" s="9"/>
      <c r="QXQ2669" s="9"/>
      <c r="QXR2669" s="9"/>
      <c r="QXS2669" s="9"/>
      <c r="QXT2669" s="9"/>
      <c r="QXU2669" s="9"/>
      <c r="QXV2669" s="9"/>
      <c r="QXW2669" s="9"/>
      <c r="QXX2669" s="9"/>
      <c r="QXY2669" s="9"/>
      <c r="QXZ2669" s="9"/>
      <c r="QYA2669" s="9"/>
      <c r="QYB2669" s="9"/>
      <c r="QYC2669" s="9"/>
      <c r="QYD2669" s="9"/>
      <c r="QYE2669" s="9"/>
      <c r="QYF2669" s="9"/>
      <c r="QYG2669" s="9"/>
      <c r="QYH2669" s="9"/>
      <c r="QYI2669" s="9"/>
      <c r="QYJ2669" s="9"/>
      <c r="QYK2669" s="9"/>
      <c r="QYL2669" s="9"/>
      <c r="QYM2669" s="9"/>
      <c r="QYN2669" s="9"/>
      <c r="QYO2669" s="9"/>
      <c r="QYP2669" s="9"/>
      <c r="QYQ2669" s="9"/>
      <c r="QYR2669" s="9"/>
      <c r="QYS2669" s="9"/>
      <c r="QYT2669" s="9"/>
      <c r="QYU2669" s="9"/>
      <c r="QYV2669" s="9"/>
      <c r="QYW2669" s="9"/>
      <c r="QYX2669" s="9"/>
      <c r="QYY2669" s="9"/>
      <c r="QYZ2669" s="9"/>
      <c r="QZA2669" s="9"/>
      <c r="QZB2669" s="9"/>
      <c r="QZC2669" s="9"/>
      <c r="QZD2669" s="9"/>
      <c r="QZE2669" s="9"/>
      <c r="QZF2669" s="9"/>
      <c r="QZG2669" s="9"/>
      <c r="QZH2669" s="9"/>
      <c r="QZI2669" s="9"/>
      <c r="QZJ2669" s="9"/>
      <c r="QZK2669" s="9"/>
      <c r="QZL2669" s="9"/>
      <c r="QZM2669" s="9"/>
      <c r="QZN2669" s="9"/>
      <c r="QZO2669" s="9"/>
      <c r="QZP2669" s="9"/>
      <c r="QZQ2669" s="9"/>
      <c r="QZR2669" s="9"/>
      <c r="QZS2669" s="9"/>
      <c r="QZT2669" s="9"/>
      <c r="QZU2669" s="9"/>
      <c r="QZV2669" s="9"/>
      <c r="QZW2669" s="9"/>
      <c r="QZX2669" s="9"/>
      <c r="QZY2669" s="9"/>
      <c r="QZZ2669" s="9"/>
      <c r="RAA2669" s="9"/>
      <c r="RAB2669" s="9"/>
      <c r="RAC2669" s="9"/>
      <c r="RAD2669" s="9"/>
      <c r="RAE2669" s="9"/>
      <c r="RAF2669" s="9"/>
      <c r="RAG2669" s="9"/>
      <c r="RAH2669" s="9"/>
      <c r="RAI2669" s="9"/>
      <c r="RAJ2669" s="9"/>
      <c r="RAK2669" s="9"/>
      <c r="RAL2669" s="9"/>
      <c r="RAM2669" s="9"/>
      <c r="RAN2669" s="9"/>
      <c r="RAO2669" s="9"/>
      <c r="RAP2669" s="9"/>
      <c r="RAQ2669" s="9"/>
      <c r="RAR2669" s="9"/>
      <c r="RAS2669" s="9"/>
      <c r="RAT2669" s="9"/>
      <c r="RAU2669" s="9"/>
      <c r="RAV2669" s="9"/>
      <c r="RAW2669" s="9"/>
      <c r="RAX2669" s="9"/>
      <c r="RAY2669" s="9"/>
      <c r="RAZ2669" s="9"/>
      <c r="RBA2669" s="9"/>
      <c r="RBB2669" s="9"/>
      <c r="RBC2669" s="9"/>
      <c r="RBD2669" s="9"/>
      <c r="RBE2669" s="9"/>
      <c r="RBF2669" s="9"/>
      <c r="RBG2669" s="9"/>
      <c r="RBH2669" s="9"/>
      <c r="RBI2669" s="9"/>
      <c r="RBJ2669" s="9"/>
      <c r="RBK2669" s="9"/>
      <c r="RBL2669" s="9"/>
      <c r="RBM2669" s="9"/>
      <c r="RBN2669" s="9"/>
      <c r="RBO2669" s="9"/>
      <c r="RBP2669" s="9"/>
      <c r="RBQ2669" s="9"/>
      <c r="RBR2669" s="9"/>
      <c r="RBS2669" s="9"/>
      <c r="RBT2669" s="9"/>
      <c r="RBU2669" s="9"/>
      <c r="RBV2669" s="9"/>
      <c r="RBW2669" s="9"/>
      <c r="RBX2669" s="9"/>
      <c r="RBY2669" s="9"/>
      <c r="RBZ2669" s="9"/>
      <c r="RCA2669" s="9"/>
      <c r="RCB2669" s="9"/>
      <c r="RCC2669" s="9"/>
      <c r="RCD2669" s="9"/>
      <c r="RCE2669" s="9"/>
      <c r="RCF2669" s="9"/>
      <c r="RCG2669" s="9"/>
      <c r="RCH2669" s="9"/>
      <c r="RCI2669" s="9"/>
      <c r="RCJ2669" s="9"/>
      <c r="RCK2669" s="9"/>
      <c r="RCL2669" s="9"/>
      <c r="RCM2669" s="9"/>
      <c r="RCN2669" s="9"/>
      <c r="RCO2669" s="9"/>
      <c r="RCP2669" s="9"/>
      <c r="RCQ2669" s="9"/>
      <c r="RCR2669" s="9"/>
      <c r="RCS2669" s="9"/>
      <c r="RCT2669" s="9"/>
      <c r="RCU2669" s="9"/>
      <c r="RCV2669" s="9"/>
      <c r="RCW2669" s="9"/>
      <c r="RCX2669" s="9"/>
      <c r="RCY2669" s="9"/>
      <c r="RCZ2669" s="9"/>
      <c r="RDA2669" s="9"/>
      <c r="RDB2669" s="9"/>
      <c r="RDC2669" s="9"/>
      <c r="RDD2669" s="9"/>
      <c r="RDE2669" s="9"/>
      <c r="RDF2669" s="9"/>
      <c r="RDG2669" s="9"/>
      <c r="RDH2669" s="9"/>
      <c r="RDI2669" s="9"/>
      <c r="RDJ2669" s="9"/>
      <c r="RDK2669" s="9"/>
      <c r="RDL2669" s="9"/>
      <c r="RDM2669" s="9"/>
      <c r="RDN2669" s="9"/>
      <c r="RDO2669" s="9"/>
      <c r="RDP2669" s="9"/>
      <c r="RDQ2669" s="9"/>
      <c r="RDR2669" s="9"/>
      <c r="RDS2669" s="9"/>
      <c r="RDT2669" s="9"/>
      <c r="RDU2669" s="9"/>
      <c r="RDV2669" s="9"/>
      <c r="RDW2669" s="9"/>
      <c r="RDX2669" s="9"/>
      <c r="RDY2669" s="9"/>
      <c r="RDZ2669" s="9"/>
      <c r="REA2669" s="9"/>
      <c r="REB2669" s="9"/>
      <c r="REC2669" s="9"/>
      <c r="RED2669" s="9"/>
      <c r="REE2669" s="9"/>
      <c r="REF2669" s="9"/>
      <c r="REG2669" s="9"/>
      <c r="REH2669" s="9"/>
      <c r="REI2669" s="9"/>
      <c r="REJ2669" s="9"/>
      <c r="REK2669" s="9"/>
      <c r="REL2669" s="9"/>
      <c r="REM2669" s="9"/>
      <c r="REN2669" s="9"/>
      <c r="REO2669" s="9"/>
      <c r="REP2669" s="9"/>
      <c r="REQ2669" s="9"/>
      <c r="RER2669" s="9"/>
      <c r="RES2669" s="9"/>
      <c r="RET2669" s="9"/>
      <c r="REU2669" s="9"/>
      <c r="REV2669" s="9"/>
      <c r="REW2669" s="9"/>
      <c r="REX2669" s="9"/>
      <c r="REY2669" s="9"/>
      <c r="REZ2669" s="9"/>
      <c r="RFA2669" s="9"/>
      <c r="RFB2669" s="9"/>
      <c r="RFC2669" s="9"/>
      <c r="RFD2669" s="9"/>
      <c r="RFE2669" s="9"/>
      <c r="RFF2669" s="9"/>
      <c r="RFG2669" s="9"/>
      <c r="RFH2669" s="9"/>
      <c r="RFI2669" s="9"/>
      <c r="RFJ2669" s="9"/>
      <c r="RFK2669" s="9"/>
      <c r="RFL2669" s="9"/>
      <c r="RFM2669" s="9"/>
      <c r="RFN2669" s="9"/>
      <c r="RFO2669" s="9"/>
      <c r="RFP2669" s="9"/>
      <c r="RFQ2669" s="9"/>
      <c r="RFR2669" s="9"/>
      <c r="RFS2669" s="9"/>
      <c r="RFT2669" s="9"/>
      <c r="RFU2669" s="9"/>
      <c r="RFV2669" s="9"/>
      <c r="RFW2669" s="9"/>
      <c r="RFX2669" s="9"/>
      <c r="RFY2669" s="9"/>
      <c r="RFZ2669" s="9"/>
      <c r="RGA2669" s="9"/>
      <c r="RGB2669" s="9"/>
      <c r="RGC2669" s="9"/>
      <c r="RGD2669" s="9"/>
      <c r="RGE2669" s="9"/>
      <c r="RGF2669" s="9"/>
      <c r="RGG2669" s="9"/>
      <c r="RGH2669" s="9"/>
      <c r="RGI2669" s="9"/>
      <c r="RGJ2669" s="9"/>
      <c r="RGK2669" s="9"/>
      <c r="RGL2669" s="9"/>
      <c r="RGM2669" s="9"/>
      <c r="RGN2669" s="9"/>
      <c r="RGO2669" s="9"/>
      <c r="RGP2669" s="9"/>
      <c r="RGQ2669" s="9"/>
      <c r="RGR2669" s="9"/>
      <c r="RGS2669" s="9"/>
      <c r="RGT2669" s="9"/>
      <c r="RGU2669" s="9"/>
      <c r="RGV2669" s="9"/>
      <c r="RGW2669" s="9"/>
      <c r="RGX2669" s="9"/>
      <c r="RGY2669" s="9"/>
      <c r="RGZ2669" s="9"/>
      <c r="RHA2669" s="9"/>
      <c r="RHB2669" s="9"/>
      <c r="RHC2669" s="9"/>
      <c r="RHD2669" s="9"/>
      <c r="RHE2669" s="9"/>
      <c r="RHF2669" s="9"/>
      <c r="RHG2669" s="9"/>
      <c r="RHH2669" s="9"/>
      <c r="RHI2669" s="9"/>
      <c r="RHJ2669" s="9"/>
      <c r="RHK2669" s="9"/>
      <c r="RHL2669" s="9"/>
      <c r="RHM2669" s="9"/>
      <c r="RHN2669" s="9"/>
      <c r="RHO2669" s="9"/>
      <c r="RHP2669" s="9"/>
      <c r="RHQ2669" s="9"/>
      <c r="RHR2669" s="9"/>
      <c r="RHS2669" s="9"/>
      <c r="RHT2669" s="9"/>
      <c r="RHU2669" s="9"/>
      <c r="RHV2669" s="9"/>
      <c r="RHW2669" s="9"/>
      <c r="RHX2669" s="9"/>
      <c r="RHY2669" s="9"/>
      <c r="RHZ2669" s="9"/>
      <c r="RIA2669" s="9"/>
      <c r="RIB2669" s="9"/>
      <c r="RIC2669" s="9"/>
      <c r="RID2669" s="9"/>
      <c r="RIE2669" s="9"/>
      <c r="RIF2669" s="9"/>
      <c r="RIG2669" s="9"/>
      <c r="RIH2669" s="9"/>
      <c r="RII2669" s="9"/>
      <c r="RIJ2669" s="9"/>
      <c r="RIK2669" s="9"/>
      <c r="RIL2669" s="9"/>
      <c r="RIM2669" s="9"/>
      <c r="RIN2669" s="9"/>
      <c r="RIO2669" s="9"/>
      <c r="RIP2669" s="9"/>
      <c r="RIQ2669" s="9"/>
      <c r="RIR2669" s="9"/>
      <c r="RIS2669" s="9"/>
      <c r="RIT2669" s="9"/>
      <c r="RIU2669" s="9"/>
      <c r="RIV2669" s="9"/>
      <c r="RIW2669" s="9"/>
      <c r="RIX2669" s="9"/>
      <c r="RIY2669" s="9"/>
      <c r="RIZ2669" s="9"/>
      <c r="RJA2669" s="9"/>
      <c r="RJB2669" s="9"/>
      <c r="RJC2669" s="9"/>
      <c r="RJD2669" s="9"/>
      <c r="RJE2669" s="9"/>
      <c r="RJF2669" s="9"/>
      <c r="RJG2669" s="9"/>
      <c r="RJH2669" s="9"/>
      <c r="RJI2669" s="9"/>
      <c r="RJJ2669" s="9"/>
      <c r="RJK2669" s="9"/>
      <c r="RJL2669" s="9"/>
      <c r="RJM2669" s="9"/>
      <c r="RJN2669" s="9"/>
      <c r="RJO2669" s="9"/>
      <c r="RJP2669" s="9"/>
      <c r="RJQ2669" s="9"/>
      <c r="RJR2669" s="9"/>
      <c r="RJS2669" s="9"/>
      <c r="RJT2669" s="9"/>
      <c r="RJU2669" s="9"/>
      <c r="RJV2669" s="9"/>
      <c r="RJW2669" s="9"/>
      <c r="RJX2669" s="9"/>
      <c r="RJY2669" s="9"/>
      <c r="RJZ2669" s="9"/>
      <c r="RKA2669" s="9"/>
      <c r="RKB2669" s="9"/>
      <c r="RKC2669" s="9"/>
      <c r="RKD2669" s="9"/>
      <c r="RKE2669" s="9"/>
      <c r="RKF2669" s="9"/>
      <c r="RKG2669" s="9"/>
      <c r="RKH2669" s="9"/>
      <c r="RKI2669" s="9"/>
      <c r="RKJ2669" s="9"/>
      <c r="RKK2669" s="9"/>
      <c r="RKL2669" s="9"/>
      <c r="RKM2669" s="9"/>
      <c r="RKN2669" s="9"/>
      <c r="RKO2669" s="9"/>
      <c r="RKP2669" s="9"/>
      <c r="RKQ2669" s="9"/>
      <c r="RKR2669" s="9"/>
      <c r="RKS2669" s="9"/>
      <c r="RKT2669" s="9"/>
      <c r="RKU2669" s="9"/>
      <c r="RKV2669" s="9"/>
      <c r="RKW2669" s="9"/>
      <c r="RKX2669" s="9"/>
      <c r="RKY2669" s="9"/>
      <c r="RKZ2669" s="9"/>
      <c r="RLA2669" s="9"/>
      <c r="RLB2669" s="9"/>
      <c r="RLC2669" s="9"/>
      <c r="RLD2669" s="9"/>
      <c r="RLE2669" s="9"/>
      <c r="RLF2669" s="9"/>
      <c r="RLG2669" s="9"/>
      <c r="RLH2669" s="9"/>
      <c r="RLI2669" s="9"/>
      <c r="RLJ2669" s="9"/>
      <c r="RLK2669" s="9"/>
      <c r="RLL2669" s="9"/>
      <c r="RLM2669" s="9"/>
      <c r="RLN2669" s="9"/>
      <c r="RLO2669" s="9"/>
      <c r="RLP2669" s="9"/>
      <c r="RLQ2669" s="9"/>
      <c r="RLR2669" s="9"/>
      <c r="RLS2669" s="9"/>
      <c r="RLT2669" s="9"/>
      <c r="RLU2669" s="9"/>
      <c r="RLV2669" s="9"/>
      <c r="RLW2669" s="9"/>
      <c r="RLX2669" s="9"/>
      <c r="RLY2669" s="9"/>
      <c r="RLZ2669" s="9"/>
      <c r="RMA2669" s="9"/>
      <c r="RMB2669" s="9"/>
      <c r="RMC2669" s="9"/>
      <c r="RMD2669" s="9"/>
      <c r="RME2669" s="9"/>
      <c r="RMF2669" s="9"/>
      <c r="RMG2669" s="9"/>
      <c r="RMH2669" s="9"/>
      <c r="RMI2669" s="9"/>
      <c r="RMJ2669" s="9"/>
      <c r="RMK2669" s="9"/>
      <c r="RML2669" s="9"/>
      <c r="RMM2669" s="9"/>
      <c r="RMN2669" s="9"/>
      <c r="RMO2669" s="9"/>
      <c r="RMP2669" s="9"/>
      <c r="RMQ2669" s="9"/>
      <c r="RMR2669" s="9"/>
      <c r="RMS2669" s="9"/>
      <c r="RMT2669" s="9"/>
      <c r="RMU2669" s="9"/>
      <c r="RMV2669" s="9"/>
      <c r="RMW2669" s="9"/>
      <c r="RMX2669" s="9"/>
      <c r="RMY2669" s="9"/>
      <c r="RMZ2669" s="9"/>
      <c r="RNA2669" s="9"/>
      <c r="RNB2669" s="9"/>
      <c r="RNC2669" s="9"/>
      <c r="RND2669" s="9"/>
      <c r="RNE2669" s="9"/>
      <c r="RNF2669" s="9"/>
      <c r="RNG2669" s="9"/>
      <c r="RNH2669" s="9"/>
      <c r="RNI2669" s="9"/>
      <c r="RNJ2669" s="9"/>
      <c r="RNK2669" s="9"/>
      <c r="RNL2669" s="9"/>
      <c r="RNM2669" s="9"/>
      <c r="RNN2669" s="9"/>
      <c r="RNO2669" s="9"/>
      <c r="RNP2669" s="9"/>
      <c r="RNQ2669" s="9"/>
      <c r="RNR2669" s="9"/>
      <c r="RNS2669" s="9"/>
      <c r="RNT2669" s="9"/>
      <c r="RNU2669" s="9"/>
      <c r="RNV2669" s="9"/>
      <c r="RNW2669" s="9"/>
      <c r="RNX2669" s="9"/>
      <c r="RNY2669" s="9"/>
      <c r="RNZ2669" s="9"/>
      <c r="ROA2669" s="9"/>
      <c r="ROB2669" s="9"/>
      <c r="ROC2669" s="9"/>
      <c r="ROD2669" s="9"/>
      <c r="ROE2669" s="9"/>
      <c r="ROF2669" s="9"/>
      <c r="ROG2669" s="9"/>
      <c r="ROH2669" s="9"/>
      <c r="ROI2669" s="9"/>
      <c r="ROJ2669" s="9"/>
      <c r="ROK2669" s="9"/>
      <c r="ROL2669" s="9"/>
      <c r="ROM2669" s="9"/>
      <c r="RON2669" s="9"/>
      <c r="ROO2669" s="9"/>
      <c r="ROP2669" s="9"/>
      <c r="ROQ2669" s="9"/>
      <c r="ROR2669" s="9"/>
      <c r="ROS2669" s="9"/>
      <c r="ROT2669" s="9"/>
      <c r="ROU2669" s="9"/>
      <c r="ROV2669" s="9"/>
      <c r="ROW2669" s="9"/>
      <c r="ROX2669" s="9"/>
      <c r="ROY2669" s="9"/>
      <c r="ROZ2669" s="9"/>
      <c r="RPA2669" s="9"/>
      <c r="RPB2669" s="9"/>
      <c r="RPC2669" s="9"/>
      <c r="RPD2669" s="9"/>
      <c r="RPE2669" s="9"/>
      <c r="RPF2669" s="9"/>
      <c r="RPG2669" s="9"/>
      <c r="RPH2669" s="9"/>
      <c r="RPI2669" s="9"/>
      <c r="RPJ2669" s="9"/>
      <c r="RPK2669" s="9"/>
      <c r="RPL2669" s="9"/>
      <c r="RPM2669" s="9"/>
      <c r="RPN2669" s="9"/>
      <c r="RPO2669" s="9"/>
      <c r="RPP2669" s="9"/>
      <c r="RPQ2669" s="9"/>
      <c r="RPR2669" s="9"/>
      <c r="RPS2669" s="9"/>
      <c r="RPT2669" s="9"/>
      <c r="RPU2669" s="9"/>
      <c r="RPV2669" s="9"/>
      <c r="RPW2669" s="9"/>
      <c r="RPX2669" s="9"/>
      <c r="RPY2669" s="9"/>
      <c r="RPZ2669" s="9"/>
      <c r="RQA2669" s="9"/>
      <c r="RQB2669" s="9"/>
      <c r="RQC2669" s="9"/>
      <c r="RQD2669" s="9"/>
      <c r="RQE2669" s="9"/>
      <c r="RQF2669" s="9"/>
      <c r="RQG2669" s="9"/>
      <c r="RQH2669" s="9"/>
      <c r="RQI2669" s="9"/>
      <c r="RQJ2669" s="9"/>
      <c r="RQK2669" s="9"/>
      <c r="RQL2669" s="9"/>
      <c r="RQM2669" s="9"/>
      <c r="RQN2669" s="9"/>
      <c r="RQO2669" s="9"/>
      <c r="RQP2669" s="9"/>
      <c r="RQQ2669" s="9"/>
      <c r="RQR2669" s="9"/>
      <c r="RQS2669" s="9"/>
      <c r="RQT2669" s="9"/>
      <c r="RQU2669" s="9"/>
      <c r="RQV2669" s="9"/>
      <c r="RQW2669" s="9"/>
      <c r="RQX2669" s="9"/>
      <c r="RQY2669" s="9"/>
      <c r="RQZ2669" s="9"/>
      <c r="RRA2669" s="9"/>
      <c r="RRB2669" s="9"/>
      <c r="RRC2669" s="9"/>
      <c r="RRD2669" s="9"/>
      <c r="RRE2669" s="9"/>
      <c r="RRF2669" s="9"/>
      <c r="RRG2669" s="9"/>
      <c r="RRH2669" s="9"/>
      <c r="RRI2669" s="9"/>
      <c r="RRJ2669" s="9"/>
      <c r="RRK2669" s="9"/>
      <c r="RRL2669" s="9"/>
      <c r="RRM2669" s="9"/>
      <c r="RRN2669" s="9"/>
      <c r="RRO2669" s="9"/>
      <c r="RRP2669" s="9"/>
      <c r="RRQ2669" s="9"/>
      <c r="RRR2669" s="9"/>
      <c r="RRS2669" s="9"/>
      <c r="RRT2669" s="9"/>
      <c r="RRU2669" s="9"/>
      <c r="RRV2669" s="9"/>
      <c r="RRW2669" s="9"/>
      <c r="RRX2669" s="9"/>
      <c r="RRY2669" s="9"/>
      <c r="RRZ2669" s="9"/>
      <c r="RSA2669" s="9"/>
      <c r="RSB2669" s="9"/>
      <c r="RSC2669" s="9"/>
      <c r="RSD2669" s="9"/>
      <c r="RSE2669" s="9"/>
      <c r="RSF2669" s="9"/>
      <c r="RSG2669" s="9"/>
      <c r="RSH2669" s="9"/>
      <c r="RSI2669" s="9"/>
      <c r="RSJ2669" s="9"/>
      <c r="RSK2669" s="9"/>
      <c r="RSL2669" s="9"/>
      <c r="RSM2669" s="9"/>
      <c r="RSN2669" s="9"/>
      <c r="RSO2669" s="9"/>
      <c r="RSP2669" s="9"/>
      <c r="RSQ2669" s="9"/>
      <c r="RSR2669" s="9"/>
      <c r="RSS2669" s="9"/>
      <c r="RST2669" s="9"/>
      <c r="RSU2669" s="9"/>
      <c r="RSV2669" s="9"/>
      <c r="RSW2669" s="9"/>
      <c r="RSX2669" s="9"/>
      <c r="RSY2669" s="9"/>
      <c r="RSZ2669" s="9"/>
      <c r="RTA2669" s="9"/>
      <c r="RTB2669" s="9"/>
      <c r="RTC2669" s="9"/>
      <c r="RTD2669" s="9"/>
      <c r="RTE2669" s="9"/>
      <c r="RTF2669" s="9"/>
      <c r="RTG2669" s="9"/>
      <c r="RTH2669" s="9"/>
      <c r="RTI2669" s="9"/>
      <c r="RTJ2669" s="9"/>
      <c r="RTK2669" s="9"/>
      <c r="RTL2669" s="9"/>
      <c r="RTM2669" s="9"/>
      <c r="RTN2669" s="9"/>
      <c r="RTO2669" s="9"/>
      <c r="RTP2669" s="9"/>
      <c r="RTQ2669" s="9"/>
      <c r="RTR2669" s="9"/>
      <c r="RTS2669" s="9"/>
      <c r="RTT2669" s="9"/>
      <c r="RTU2669" s="9"/>
      <c r="RTV2669" s="9"/>
      <c r="RTW2669" s="9"/>
      <c r="RTX2669" s="9"/>
      <c r="RTY2669" s="9"/>
      <c r="RTZ2669" s="9"/>
      <c r="RUA2669" s="9"/>
      <c r="RUB2669" s="9"/>
      <c r="RUC2669" s="9"/>
      <c r="RUD2669" s="9"/>
      <c r="RUE2669" s="9"/>
      <c r="RUF2669" s="9"/>
      <c r="RUG2669" s="9"/>
      <c r="RUH2669" s="9"/>
      <c r="RUI2669" s="9"/>
      <c r="RUJ2669" s="9"/>
      <c r="RUK2669" s="9"/>
      <c r="RUL2669" s="9"/>
      <c r="RUM2669" s="9"/>
      <c r="RUN2669" s="9"/>
      <c r="RUO2669" s="9"/>
      <c r="RUP2669" s="9"/>
      <c r="RUQ2669" s="9"/>
      <c r="RUR2669" s="9"/>
      <c r="RUS2669" s="9"/>
      <c r="RUT2669" s="9"/>
      <c r="RUU2669" s="9"/>
      <c r="RUV2669" s="9"/>
      <c r="RUW2669" s="9"/>
      <c r="RUX2669" s="9"/>
      <c r="RUY2669" s="9"/>
      <c r="RUZ2669" s="9"/>
      <c r="RVA2669" s="9"/>
      <c r="RVB2669" s="9"/>
      <c r="RVC2669" s="9"/>
      <c r="RVD2669" s="9"/>
      <c r="RVE2669" s="9"/>
      <c r="RVF2669" s="9"/>
      <c r="RVG2669" s="9"/>
      <c r="RVH2669" s="9"/>
      <c r="RVI2669" s="9"/>
      <c r="RVJ2669" s="9"/>
      <c r="RVK2669" s="9"/>
      <c r="RVL2669" s="9"/>
      <c r="RVM2669" s="9"/>
      <c r="RVN2669" s="9"/>
      <c r="RVO2669" s="9"/>
      <c r="RVP2669" s="9"/>
      <c r="RVQ2669" s="9"/>
      <c r="RVR2669" s="9"/>
      <c r="RVS2669" s="9"/>
      <c r="RVT2669" s="9"/>
      <c r="RVU2669" s="9"/>
      <c r="RVV2669" s="9"/>
      <c r="RVW2669" s="9"/>
      <c r="RVX2669" s="9"/>
      <c r="RVY2669" s="9"/>
      <c r="RVZ2669" s="9"/>
      <c r="RWA2669" s="9"/>
      <c r="RWB2669" s="9"/>
      <c r="RWC2669" s="9"/>
      <c r="RWD2669" s="9"/>
      <c r="RWE2669" s="9"/>
      <c r="RWF2669" s="9"/>
      <c r="RWG2669" s="9"/>
      <c r="RWH2669" s="9"/>
      <c r="RWI2669" s="9"/>
      <c r="RWJ2669" s="9"/>
      <c r="RWK2669" s="9"/>
      <c r="RWL2669" s="9"/>
      <c r="RWM2669" s="9"/>
      <c r="RWN2669" s="9"/>
      <c r="RWO2669" s="9"/>
      <c r="RWP2669" s="9"/>
      <c r="RWQ2669" s="9"/>
      <c r="RWR2669" s="9"/>
      <c r="RWS2669" s="9"/>
      <c r="RWT2669" s="9"/>
      <c r="RWU2669" s="9"/>
      <c r="RWV2669" s="9"/>
      <c r="RWW2669" s="9"/>
      <c r="RWX2669" s="9"/>
      <c r="RWY2669" s="9"/>
      <c r="RWZ2669" s="9"/>
      <c r="RXA2669" s="9"/>
      <c r="RXB2669" s="9"/>
      <c r="RXC2669" s="9"/>
      <c r="RXD2669" s="9"/>
      <c r="RXE2669" s="9"/>
      <c r="RXF2669" s="9"/>
      <c r="RXG2669" s="9"/>
      <c r="RXH2669" s="9"/>
      <c r="RXI2669" s="9"/>
      <c r="RXJ2669" s="9"/>
      <c r="RXK2669" s="9"/>
      <c r="RXL2669" s="9"/>
      <c r="RXM2669" s="9"/>
      <c r="RXN2669" s="9"/>
      <c r="RXO2669" s="9"/>
      <c r="RXP2669" s="9"/>
      <c r="RXQ2669" s="9"/>
      <c r="RXR2669" s="9"/>
      <c r="RXS2669" s="9"/>
      <c r="RXT2669" s="9"/>
      <c r="RXU2669" s="9"/>
      <c r="RXV2669" s="9"/>
      <c r="RXW2669" s="9"/>
      <c r="RXX2669" s="9"/>
      <c r="RXY2669" s="9"/>
      <c r="RXZ2669" s="9"/>
      <c r="RYA2669" s="9"/>
      <c r="RYB2669" s="9"/>
      <c r="RYC2669" s="9"/>
      <c r="RYD2669" s="9"/>
      <c r="RYE2669" s="9"/>
      <c r="RYF2669" s="9"/>
      <c r="RYG2669" s="9"/>
      <c r="RYH2669" s="9"/>
      <c r="RYI2669" s="9"/>
      <c r="RYJ2669" s="9"/>
      <c r="RYK2669" s="9"/>
      <c r="RYL2669" s="9"/>
      <c r="RYM2669" s="9"/>
      <c r="RYN2669" s="9"/>
      <c r="RYO2669" s="9"/>
      <c r="RYP2669" s="9"/>
      <c r="RYQ2669" s="9"/>
      <c r="RYR2669" s="9"/>
      <c r="RYS2669" s="9"/>
      <c r="RYT2669" s="9"/>
      <c r="RYU2669" s="9"/>
      <c r="RYV2669" s="9"/>
      <c r="RYW2669" s="9"/>
      <c r="RYX2669" s="9"/>
      <c r="RYY2669" s="9"/>
      <c r="RYZ2669" s="9"/>
      <c r="RZA2669" s="9"/>
      <c r="RZB2669" s="9"/>
      <c r="RZC2669" s="9"/>
      <c r="RZD2669" s="9"/>
      <c r="RZE2669" s="9"/>
      <c r="RZF2669" s="9"/>
      <c r="RZG2669" s="9"/>
      <c r="RZH2669" s="9"/>
      <c r="RZI2669" s="9"/>
      <c r="RZJ2669" s="9"/>
      <c r="RZK2669" s="9"/>
      <c r="RZL2669" s="9"/>
      <c r="RZM2669" s="9"/>
      <c r="RZN2669" s="9"/>
      <c r="RZO2669" s="9"/>
      <c r="RZP2669" s="9"/>
      <c r="RZQ2669" s="9"/>
      <c r="RZR2669" s="9"/>
      <c r="RZS2669" s="9"/>
      <c r="RZT2669" s="9"/>
      <c r="RZU2669" s="9"/>
      <c r="RZV2669" s="9"/>
      <c r="RZW2669" s="9"/>
      <c r="RZX2669" s="9"/>
      <c r="RZY2669" s="9"/>
      <c r="RZZ2669" s="9"/>
      <c r="SAA2669" s="9"/>
      <c r="SAB2669" s="9"/>
      <c r="SAC2669" s="9"/>
      <c r="SAD2669" s="9"/>
      <c r="SAE2669" s="9"/>
      <c r="SAF2669" s="9"/>
      <c r="SAG2669" s="9"/>
      <c r="SAH2669" s="9"/>
      <c r="SAI2669" s="9"/>
      <c r="SAJ2669" s="9"/>
      <c r="SAK2669" s="9"/>
      <c r="SAL2669" s="9"/>
      <c r="SAM2669" s="9"/>
      <c r="SAN2669" s="9"/>
      <c r="SAO2669" s="9"/>
      <c r="SAP2669" s="9"/>
      <c r="SAQ2669" s="9"/>
      <c r="SAR2669" s="9"/>
      <c r="SAS2669" s="9"/>
      <c r="SAT2669" s="9"/>
      <c r="SAU2669" s="9"/>
      <c r="SAV2669" s="9"/>
      <c r="SAW2669" s="9"/>
      <c r="SAX2669" s="9"/>
      <c r="SAY2669" s="9"/>
      <c r="SAZ2669" s="9"/>
      <c r="SBA2669" s="9"/>
      <c r="SBB2669" s="9"/>
      <c r="SBC2669" s="9"/>
      <c r="SBD2669" s="9"/>
      <c r="SBE2669" s="9"/>
      <c r="SBF2669" s="9"/>
      <c r="SBG2669" s="9"/>
      <c r="SBH2669" s="9"/>
      <c r="SBI2669" s="9"/>
      <c r="SBJ2669" s="9"/>
      <c r="SBK2669" s="9"/>
      <c r="SBL2669" s="9"/>
      <c r="SBM2669" s="9"/>
      <c r="SBN2669" s="9"/>
      <c r="SBO2669" s="9"/>
      <c r="SBP2669" s="9"/>
      <c r="SBQ2669" s="9"/>
      <c r="SBR2669" s="9"/>
      <c r="SBS2669" s="9"/>
      <c r="SBT2669" s="9"/>
      <c r="SBU2669" s="9"/>
      <c r="SBV2669" s="9"/>
      <c r="SBW2669" s="9"/>
      <c r="SBX2669" s="9"/>
      <c r="SBY2669" s="9"/>
      <c r="SBZ2669" s="9"/>
      <c r="SCA2669" s="9"/>
      <c r="SCB2669" s="9"/>
      <c r="SCC2669" s="9"/>
      <c r="SCD2669" s="9"/>
      <c r="SCE2669" s="9"/>
      <c r="SCF2669" s="9"/>
      <c r="SCG2669" s="9"/>
      <c r="SCH2669" s="9"/>
      <c r="SCI2669" s="9"/>
      <c r="SCJ2669" s="9"/>
      <c r="SCK2669" s="9"/>
      <c r="SCL2669" s="9"/>
      <c r="SCM2669" s="9"/>
      <c r="SCN2669" s="9"/>
      <c r="SCO2669" s="9"/>
      <c r="SCP2669" s="9"/>
      <c r="SCQ2669" s="9"/>
      <c r="SCR2669" s="9"/>
      <c r="SCS2669" s="9"/>
      <c r="SCT2669" s="9"/>
      <c r="SCU2669" s="9"/>
      <c r="SCV2669" s="9"/>
      <c r="SCW2669" s="9"/>
      <c r="SCX2669" s="9"/>
      <c r="SCY2669" s="9"/>
      <c r="SCZ2669" s="9"/>
      <c r="SDA2669" s="9"/>
      <c r="SDB2669" s="9"/>
      <c r="SDC2669" s="9"/>
      <c r="SDD2669" s="9"/>
      <c r="SDE2669" s="9"/>
      <c r="SDF2669" s="9"/>
      <c r="SDG2669" s="9"/>
      <c r="SDH2669" s="9"/>
      <c r="SDI2669" s="9"/>
      <c r="SDJ2669" s="9"/>
      <c r="SDK2669" s="9"/>
      <c r="SDL2669" s="9"/>
      <c r="SDM2669" s="9"/>
      <c r="SDN2669" s="9"/>
      <c r="SDO2669" s="9"/>
      <c r="SDP2669" s="9"/>
      <c r="SDQ2669" s="9"/>
      <c r="SDR2669" s="9"/>
      <c r="SDS2669" s="9"/>
      <c r="SDT2669" s="9"/>
      <c r="SDU2669" s="9"/>
      <c r="SDV2669" s="9"/>
      <c r="SDW2669" s="9"/>
      <c r="SDX2669" s="9"/>
      <c r="SDY2669" s="9"/>
      <c r="SDZ2669" s="9"/>
      <c r="SEA2669" s="9"/>
      <c r="SEB2669" s="9"/>
      <c r="SEC2669" s="9"/>
      <c r="SED2669" s="9"/>
      <c r="SEE2669" s="9"/>
      <c r="SEF2669" s="9"/>
      <c r="SEG2669" s="9"/>
      <c r="SEH2669" s="9"/>
      <c r="SEI2669" s="9"/>
      <c r="SEJ2669" s="9"/>
      <c r="SEK2669" s="9"/>
      <c r="SEL2669" s="9"/>
      <c r="SEM2669" s="9"/>
      <c r="SEN2669" s="9"/>
      <c r="SEO2669" s="9"/>
      <c r="SEP2669" s="9"/>
      <c r="SEQ2669" s="9"/>
      <c r="SER2669" s="9"/>
      <c r="SES2669" s="9"/>
      <c r="SET2669" s="9"/>
      <c r="SEU2669" s="9"/>
      <c r="SEV2669" s="9"/>
      <c r="SEW2669" s="9"/>
      <c r="SEX2669" s="9"/>
      <c r="SEY2669" s="9"/>
      <c r="SEZ2669" s="9"/>
      <c r="SFA2669" s="9"/>
      <c r="SFB2669" s="9"/>
      <c r="SFC2669" s="9"/>
      <c r="SFD2669" s="9"/>
      <c r="SFE2669" s="9"/>
      <c r="SFF2669" s="9"/>
      <c r="SFG2669" s="9"/>
      <c r="SFH2669" s="9"/>
      <c r="SFI2669" s="9"/>
      <c r="SFJ2669" s="9"/>
      <c r="SFK2669" s="9"/>
      <c r="SFL2669" s="9"/>
      <c r="SFM2669" s="9"/>
      <c r="SFN2669" s="9"/>
      <c r="SFO2669" s="9"/>
      <c r="SFP2669" s="9"/>
      <c r="SFQ2669" s="9"/>
      <c r="SFR2669" s="9"/>
      <c r="SFS2669" s="9"/>
      <c r="SFT2669" s="9"/>
      <c r="SFU2669" s="9"/>
      <c r="SFV2669" s="9"/>
      <c r="SFW2669" s="9"/>
      <c r="SFX2669" s="9"/>
      <c r="SFY2669" s="9"/>
      <c r="SFZ2669" s="9"/>
      <c r="SGA2669" s="9"/>
      <c r="SGB2669" s="9"/>
      <c r="SGC2669" s="9"/>
      <c r="SGD2669" s="9"/>
      <c r="SGE2669" s="9"/>
      <c r="SGF2669" s="9"/>
      <c r="SGG2669" s="9"/>
      <c r="SGH2669" s="9"/>
      <c r="SGI2669" s="9"/>
      <c r="SGJ2669" s="9"/>
      <c r="SGK2669" s="9"/>
      <c r="SGL2669" s="9"/>
      <c r="SGM2669" s="9"/>
      <c r="SGN2669" s="9"/>
      <c r="SGO2669" s="9"/>
      <c r="SGP2669" s="9"/>
      <c r="SGQ2669" s="9"/>
      <c r="SGR2669" s="9"/>
      <c r="SGS2669" s="9"/>
      <c r="SGT2669" s="9"/>
      <c r="SGU2669" s="9"/>
      <c r="SGV2669" s="9"/>
      <c r="SGW2669" s="9"/>
      <c r="SGX2669" s="9"/>
      <c r="SGY2669" s="9"/>
      <c r="SGZ2669" s="9"/>
      <c r="SHA2669" s="9"/>
      <c r="SHB2669" s="9"/>
      <c r="SHC2669" s="9"/>
      <c r="SHD2669" s="9"/>
      <c r="SHE2669" s="9"/>
      <c r="SHF2669" s="9"/>
      <c r="SHG2669" s="9"/>
      <c r="SHH2669" s="9"/>
      <c r="SHI2669" s="9"/>
      <c r="SHJ2669" s="9"/>
      <c r="SHK2669" s="9"/>
      <c r="SHL2669" s="9"/>
      <c r="SHM2669" s="9"/>
      <c r="SHN2669" s="9"/>
      <c r="SHO2669" s="9"/>
      <c r="SHP2669" s="9"/>
      <c r="SHQ2669" s="9"/>
      <c r="SHR2669" s="9"/>
      <c r="SHS2669" s="9"/>
      <c r="SHT2669" s="9"/>
      <c r="SHU2669" s="9"/>
      <c r="SHV2669" s="9"/>
      <c r="SHW2669" s="9"/>
      <c r="SHX2669" s="9"/>
      <c r="SHY2669" s="9"/>
      <c r="SHZ2669" s="9"/>
      <c r="SIA2669" s="9"/>
      <c r="SIB2669" s="9"/>
      <c r="SIC2669" s="9"/>
      <c r="SID2669" s="9"/>
      <c r="SIE2669" s="9"/>
      <c r="SIF2669" s="9"/>
      <c r="SIG2669" s="9"/>
      <c r="SIH2669" s="9"/>
      <c r="SII2669" s="9"/>
      <c r="SIJ2669" s="9"/>
      <c r="SIK2669" s="9"/>
      <c r="SIL2669" s="9"/>
      <c r="SIM2669" s="9"/>
      <c r="SIN2669" s="9"/>
      <c r="SIO2669" s="9"/>
      <c r="SIP2669" s="9"/>
      <c r="SIQ2669" s="9"/>
      <c r="SIR2669" s="9"/>
      <c r="SIS2669" s="9"/>
      <c r="SIT2669" s="9"/>
      <c r="SIU2669" s="9"/>
      <c r="SIV2669" s="9"/>
      <c r="SIW2669" s="9"/>
      <c r="SIX2669" s="9"/>
      <c r="SIY2669" s="9"/>
      <c r="SIZ2669" s="9"/>
      <c r="SJA2669" s="9"/>
      <c r="SJB2669" s="9"/>
      <c r="SJC2669" s="9"/>
      <c r="SJD2669" s="9"/>
      <c r="SJE2669" s="9"/>
      <c r="SJF2669" s="9"/>
      <c r="SJG2669" s="9"/>
      <c r="SJH2669" s="9"/>
      <c r="SJI2669" s="9"/>
      <c r="SJJ2669" s="9"/>
      <c r="SJK2669" s="9"/>
      <c r="SJL2669" s="9"/>
      <c r="SJM2669" s="9"/>
      <c r="SJN2669" s="9"/>
      <c r="SJO2669" s="9"/>
      <c r="SJP2669" s="9"/>
      <c r="SJQ2669" s="9"/>
      <c r="SJR2669" s="9"/>
      <c r="SJS2669" s="9"/>
      <c r="SJT2669" s="9"/>
      <c r="SJU2669" s="9"/>
      <c r="SJV2669" s="9"/>
      <c r="SJW2669" s="9"/>
      <c r="SJX2669" s="9"/>
      <c r="SJY2669" s="9"/>
      <c r="SJZ2669" s="9"/>
      <c r="SKA2669" s="9"/>
      <c r="SKB2669" s="9"/>
      <c r="SKC2669" s="9"/>
      <c r="SKD2669" s="9"/>
      <c r="SKE2669" s="9"/>
      <c r="SKF2669" s="9"/>
      <c r="SKG2669" s="9"/>
      <c r="SKH2669" s="9"/>
      <c r="SKI2669" s="9"/>
      <c r="SKJ2669" s="9"/>
      <c r="SKK2669" s="9"/>
      <c r="SKL2669" s="9"/>
      <c r="SKM2669" s="9"/>
      <c r="SKN2669" s="9"/>
      <c r="SKO2669" s="9"/>
      <c r="SKP2669" s="9"/>
      <c r="SKQ2669" s="9"/>
      <c r="SKR2669" s="9"/>
      <c r="SKS2669" s="9"/>
      <c r="SKT2669" s="9"/>
      <c r="SKU2669" s="9"/>
      <c r="SKV2669" s="9"/>
      <c r="SKW2669" s="9"/>
      <c r="SKX2669" s="9"/>
      <c r="SKY2669" s="9"/>
      <c r="SKZ2669" s="9"/>
      <c r="SLA2669" s="9"/>
      <c r="SLB2669" s="9"/>
      <c r="SLC2669" s="9"/>
      <c r="SLD2669" s="9"/>
      <c r="SLE2669" s="9"/>
      <c r="SLF2669" s="9"/>
      <c r="SLG2669" s="9"/>
      <c r="SLH2669" s="9"/>
      <c r="SLI2669" s="9"/>
      <c r="SLJ2669" s="9"/>
      <c r="SLK2669" s="9"/>
      <c r="SLL2669" s="9"/>
      <c r="SLM2669" s="9"/>
      <c r="SLN2669" s="9"/>
      <c r="SLO2669" s="9"/>
      <c r="SLP2669" s="9"/>
      <c r="SLQ2669" s="9"/>
      <c r="SLR2669" s="9"/>
      <c r="SLS2669" s="9"/>
      <c r="SLT2669" s="9"/>
      <c r="SLU2669" s="9"/>
      <c r="SLV2669" s="9"/>
      <c r="SLW2669" s="9"/>
      <c r="SLX2669" s="9"/>
      <c r="SLY2669" s="9"/>
      <c r="SLZ2669" s="9"/>
      <c r="SMA2669" s="9"/>
      <c r="SMB2669" s="9"/>
      <c r="SMC2669" s="9"/>
      <c r="SMD2669" s="9"/>
      <c r="SME2669" s="9"/>
      <c r="SMF2669" s="9"/>
      <c r="SMG2669" s="9"/>
      <c r="SMH2669" s="9"/>
      <c r="SMI2669" s="9"/>
      <c r="SMJ2669" s="9"/>
      <c r="SMK2669" s="9"/>
      <c r="SML2669" s="9"/>
      <c r="SMM2669" s="9"/>
      <c r="SMN2669" s="9"/>
      <c r="SMO2669" s="9"/>
      <c r="SMP2669" s="9"/>
      <c r="SMQ2669" s="9"/>
      <c r="SMR2669" s="9"/>
      <c r="SMS2669" s="9"/>
      <c r="SMT2669" s="9"/>
      <c r="SMU2669" s="9"/>
      <c r="SMV2669" s="9"/>
      <c r="SMW2669" s="9"/>
      <c r="SMX2669" s="9"/>
      <c r="SMY2669" s="9"/>
      <c r="SMZ2669" s="9"/>
      <c r="SNA2669" s="9"/>
      <c r="SNB2669" s="9"/>
      <c r="SNC2669" s="9"/>
      <c r="SND2669" s="9"/>
      <c r="SNE2669" s="9"/>
      <c r="SNF2669" s="9"/>
      <c r="SNG2669" s="9"/>
      <c r="SNH2669" s="9"/>
      <c r="SNI2669" s="9"/>
      <c r="SNJ2669" s="9"/>
      <c r="SNK2669" s="9"/>
      <c r="SNL2669" s="9"/>
      <c r="SNM2669" s="9"/>
      <c r="SNN2669" s="9"/>
      <c r="SNO2669" s="9"/>
      <c r="SNP2669" s="9"/>
      <c r="SNQ2669" s="9"/>
      <c r="SNR2669" s="9"/>
      <c r="SNS2669" s="9"/>
      <c r="SNT2669" s="9"/>
      <c r="SNU2669" s="9"/>
      <c r="SNV2669" s="9"/>
      <c r="SNW2669" s="9"/>
      <c r="SNX2669" s="9"/>
      <c r="SNY2669" s="9"/>
      <c r="SNZ2669" s="9"/>
      <c r="SOA2669" s="9"/>
      <c r="SOB2669" s="9"/>
      <c r="SOC2669" s="9"/>
      <c r="SOD2669" s="9"/>
      <c r="SOE2669" s="9"/>
      <c r="SOF2669" s="9"/>
      <c r="SOG2669" s="9"/>
      <c r="SOH2669" s="9"/>
      <c r="SOI2669" s="9"/>
      <c r="SOJ2669" s="9"/>
      <c r="SOK2669" s="9"/>
      <c r="SOL2669" s="9"/>
      <c r="SOM2669" s="9"/>
      <c r="SON2669" s="9"/>
      <c r="SOO2669" s="9"/>
      <c r="SOP2669" s="9"/>
      <c r="SOQ2669" s="9"/>
      <c r="SOR2669" s="9"/>
      <c r="SOS2669" s="9"/>
      <c r="SOT2669" s="9"/>
      <c r="SOU2669" s="9"/>
      <c r="SOV2669" s="9"/>
      <c r="SOW2669" s="9"/>
      <c r="SOX2669" s="9"/>
      <c r="SOY2669" s="9"/>
      <c r="SOZ2669" s="9"/>
      <c r="SPA2669" s="9"/>
      <c r="SPB2669" s="9"/>
      <c r="SPC2669" s="9"/>
      <c r="SPD2669" s="9"/>
      <c r="SPE2669" s="9"/>
      <c r="SPF2669" s="9"/>
      <c r="SPG2669" s="9"/>
      <c r="SPH2669" s="9"/>
      <c r="SPI2669" s="9"/>
      <c r="SPJ2669" s="9"/>
      <c r="SPK2669" s="9"/>
      <c r="SPL2669" s="9"/>
      <c r="SPM2669" s="9"/>
      <c r="SPN2669" s="9"/>
      <c r="SPO2669" s="9"/>
      <c r="SPP2669" s="9"/>
      <c r="SPQ2669" s="9"/>
      <c r="SPR2669" s="9"/>
      <c r="SPS2669" s="9"/>
      <c r="SPT2669" s="9"/>
      <c r="SPU2669" s="9"/>
      <c r="SPV2669" s="9"/>
      <c r="SPW2669" s="9"/>
      <c r="SPX2669" s="9"/>
      <c r="SPY2669" s="9"/>
      <c r="SPZ2669" s="9"/>
      <c r="SQA2669" s="9"/>
      <c r="SQB2669" s="9"/>
      <c r="SQC2669" s="9"/>
      <c r="SQD2669" s="9"/>
      <c r="SQE2669" s="9"/>
      <c r="SQF2669" s="9"/>
      <c r="SQG2669" s="9"/>
      <c r="SQH2669" s="9"/>
      <c r="SQI2669" s="9"/>
      <c r="SQJ2669" s="9"/>
      <c r="SQK2669" s="9"/>
      <c r="SQL2669" s="9"/>
      <c r="SQM2669" s="9"/>
      <c r="SQN2669" s="9"/>
      <c r="SQO2669" s="9"/>
      <c r="SQP2669" s="9"/>
      <c r="SQQ2669" s="9"/>
      <c r="SQR2669" s="9"/>
      <c r="SQS2669" s="9"/>
      <c r="SQT2669" s="9"/>
      <c r="SQU2669" s="9"/>
      <c r="SQV2669" s="9"/>
      <c r="SQW2669" s="9"/>
      <c r="SQX2669" s="9"/>
      <c r="SQY2669" s="9"/>
      <c r="SQZ2669" s="9"/>
      <c r="SRA2669" s="9"/>
      <c r="SRB2669" s="9"/>
      <c r="SRC2669" s="9"/>
      <c r="SRD2669" s="9"/>
      <c r="SRE2669" s="9"/>
      <c r="SRF2669" s="9"/>
      <c r="SRG2669" s="9"/>
      <c r="SRH2669" s="9"/>
      <c r="SRI2669" s="9"/>
      <c r="SRJ2669" s="9"/>
      <c r="SRK2669" s="9"/>
      <c r="SRL2669" s="9"/>
      <c r="SRM2669" s="9"/>
      <c r="SRN2669" s="9"/>
      <c r="SRO2669" s="9"/>
      <c r="SRP2669" s="9"/>
      <c r="SRQ2669" s="9"/>
      <c r="SRR2669" s="9"/>
      <c r="SRS2669" s="9"/>
      <c r="SRT2669" s="9"/>
      <c r="SRU2669" s="9"/>
      <c r="SRV2669" s="9"/>
      <c r="SRW2669" s="9"/>
      <c r="SRX2669" s="9"/>
      <c r="SRY2669" s="9"/>
      <c r="SRZ2669" s="9"/>
      <c r="SSA2669" s="9"/>
      <c r="SSB2669" s="9"/>
      <c r="SSC2669" s="9"/>
      <c r="SSD2669" s="9"/>
      <c r="SSE2669" s="9"/>
      <c r="SSF2669" s="9"/>
      <c r="SSG2669" s="9"/>
      <c r="SSH2669" s="9"/>
      <c r="SSI2669" s="9"/>
      <c r="SSJ2669" s="9"/>
      <c r="SSK2669" s="9"/>
      <c r="SSL2669" s="9"/>
      <c r="SSM2669" s="9"/>
      <c r="SSN2669" s="9"/>
      <c r="SSO2669" s="9"/>
      <c r="SSP2669" s="9"/>
      <c r="SSQ2669" s="9"/>
      <c r="SSR2669" s="9"/>
      <c r="SSS2669" s="9"/>
      <c r="SST2669" s="9"/>
      <c r="SSU2669" s="9"/>
      <c r="SSV2669" s="9"/>
      <c r="SSW2669" s="9"/>
      <c r="SSX2669" s="9"/>
      <c r="SSY2669" s="9"/>
      <c r="SSZ2669" s="9"/>
      <c r="STA2669" s="9"/>
      <c r="STB2669" s="9"/>
      <c r="STC2669" s="9"/>
      <c r="STD2669" s="9"/>
      <c r="STE2669" s="9"/>
      <c r="STF2669" s="9"/>
      <c r="STG2669" s="9"/>
      <c r="STH2669" s="9"/>
      <c r="STI2669" s="9"/>
      <c r="STJ2669" s="9"/>
      <c r="STK2669" s="9"/>
      <c r="STL2669" s="9"/>
      <c r="STM2669" s="9"/>
      <c r="STN2669" s="9"/>
      <c r="STO2669" s="9"/>
      <c r="STP2669" s="9"/>
      <c r="STQ2669" s="9"/>
      <c r="STR2669" s="9"/>
      <c r="STS2669" s="9"/>
      <c r="STT2669" s="9"/>
      <c r="STU2669" s="9"/>
      <c r="STV2669" s="9"/>
      <c r="STW2669" s="9"/>
      <c r="STX2669" s="9"/>
      <c r="STY2669" s="9"/>
      <c r="STZ2669" s="9"/>
      <c r="SUA2669" s="9"/>
      <c r="SUB2669" s="9"/>
      <c r="SUC2669" s="9"/>
      <c r="SUD2669" s="9"/>
      <c r="SUE2669" s="9"/>
      <c r="SUF2669" s="9"/>
      <c r="SUG2669" s="9"/>
      <c r="SUH2669" s="9"/>
      <c r="SUI2669" s="9"/>
      <c r="SUJ2669" s="9"/>
      <c r="SUK2669" s="9"/>
      <c r="SUL2669" s="9"/>
      <c r="SUM2669" s="9"/>
      <c r="SUN2669" s="9"/>
      <c r="SUO2669" s="9"/>
      <c r="SUP2669" s="9"/>
      <c r="SUQ2669" s="9"/>
      <c r="SUR2669" s="9"/>
      <c r="SUS2669" s="9"/>
      <c r="SUT2669" s="9"/>
      <c r="SUU2669" s="9"/>
      <c r="SUV2669" s="9"/>
      <c r="SUW2669" s="9"/>
      <c r="SUX2669" s="9"/>
      <c r="SUY2669" s="9"/>
      <c r="SUZ2669" s="9"/>
      <c r="SVA2669" s="9"/>
      <c r="SVB2669" s="9"/>
      <c r="SVC2669" s="9"/>
      <c r="SVD2669" s="9"/>
      <c r="SVE2669" s="9"/>
      <c r="SVF2669" s="9"/>
      <c r="SVG2669" s="9"/>
      <c r="SVH2669" s="9"/>
      <c r="SVI2669" s="9"/>
      <c r="SVJ2669" s="9"/>
      <c r="SVK2669" s="9"/>
      <c r="SVL2669" s="9"/>
      <c r="SVM2669" s="9"/>
      <c r="SVN2669" s="9"/>
      <c r="SVO2669" s="9"/>
      <c r="SVP2669" s="9"/>
      <c r="SVQ2669" s="9"/>
      <c r="SVR2669" s="9"/>
      <c r="SVS2669" s="9"/>
      <c r="SVT2669" s="9"/>
      <c r="SVU2669" s="9"/>
      <c r="SVV2669" s="9"/>
      <c r="SVW2669" s="9"/>
      <c r="SVX2669" s="9"/>
      <c r="SVY2669" s="9"/>
      <c r="SVZ2669" s="9"/>
      <c r="SWA2669" s="9"/>
      <c r="SWB2669" s="9"/>
      <c r="SWC2669" s="9"/>
      <c r="SWD2669" s="9"/>
      <c r="SWE2669" s="9"/>
      <c r="SWF2669" s="9"/>
      <c r="SWG2669" s="9"/>
      <c r="SWH2669" s="9"/>
      <c r="SWI2669" s="9"/>
      <c r="SWJ2669" s="9"/>
      <c r="SWK2669" s="9"/>
      <c r="SWL2669" s="9"/>
      <c r="SWM2669" s="9"/>
      <c r="SWN2669" s="9"/>
      <c r="SWO2669" s="9"/>
      <c r="SWP2669" s="9"/>
      <c r="SWQ2669" s="9"/>
      <c r="SWR2669" s="9"/>
      <c r="SWS2669" s="9"/>
      <c r="SWT2669" s="9"/>
      <c r="SWU2669" s="9"/>
      <c r="SWV2669" s="9"/>
      <c r="SWW2669" s="9"/>
      <c r="SWX2669" s="9"/>
      <c r="SWY2669" s="9"/>
      <c r="SWZ2669" s="9"/>
      <c r="SXA2669" s="9"/>
      <c r="SXB2669" s="9"/>
      <c r="SXC2669" s="9"/>
      <c r="SXD2669" s="9"/>
      <c r="SXE2669" s="9"/>
      <c r="SXF2669" s="9"/>
      <c r="SXG2669" s="9"/>
      <c r="SXH2669" s="9"/>
      <c r="SXI2669" s="9"/>
      <c r="SXJ2669" s="9"/>
      <c r="SXK2669" s="9"/>
      <c r="SXL2669" s="9"/>
      <c r="SXM2669" s="9"/>
      <c r="SXN2669" s="9"/>
      <c r="SXO2669" s="9"/>
      <c r="SXP2669" s="9"/>
      <c r="SXQ2669" s="9"/>
      <c r="SXR2669" s="9"/>
      <c r="SXS2669" s="9"/>
      <c r="SXT2669" s="9"/>
      <c r="SXU2669" s="9"/>
      <c r="SXV2669" s="9"/>
      <c r="SXW2669" s="9"/>
      <c r="SXX2669" s="9"/>
      <c r="SXY2669" s="9"/>
      <c r="SXZ2669" s="9"/>
      <c r="SYA2669" s="9"/>
      <c r="SYB2669" s="9"/>
      <c r="SYC2669" s="9"/>
      <c r="SYD2669" s="9"/>
      <c r="SYE2669" s="9"/>
      <c r="SYF2669" s="9"/>
      <c r="SYG2669" s="9"/>
      <c r="SYH2669" s="9"/>
      <c r="SYI2669" s="9"/>
      <c r="SYJ2669" s="9"/>
      <c r="SYK2669" s="9"/>
      <c r="SYL2669" s="9"/>
      <c r="SYM2669" s="9"/>
      <c r="SYN2669" s="9"/>
      <c r="SYO2669" s="9"/>
      <c r="SYP2669" s="9"/>
      <c r="SYQ2669" s="9"/>
      <c r="SYR2669" s="9"/>
      <c r="SYS2669" s="9"/>
      <c r="SYT2669" s="9"/>
      <c r="SYU2669" s="9"/>
      <c r="SYV2669" s="9"/>
      <c r="SYW2669" s="9"/>
      <c r="SYX2669" s="9"/>
      <c r="SYY2669" s="9"/>
      <c r="SYZ2669" s="9"/>
      <c r="SZA2669" s="9"/>
      <c r="SZB2669" s="9"/>
      <c r="SZC2669" s="9"/>
      <c r="SZD2669" s="9"/>
      <c r="SZE2669" s="9"/>
      <c r="SZF2669" s="9"/>
      <c r="SZG2669" s="9"/>
      <c r="SZH2669" s="9"/>
      <c r="SZI2669" s="9"/>
      <c r="SZJ2669" s="9"/>
      <c r="SZK2669" s="9"/>
      <c r="SZL2669" s="9"/>
      <c r="SZM2669" s="9"/>
      <c r="SZN2669" s="9"/>
      <c r="SZO2669" s="9"/>
      <c r="SZP2669" s="9"/>
      <c r="SZQ2669" s="9"/>
      <c r="SZR2669" s="9"/>
      <c r="SZS2669" s="9"/>
      <c r="SZT2669" s="9"/>
      <c r="SZU2669" s="9"/>
      <c r="SZV2669" s="9"/>
      <c r="SZW2669" s="9"/>
      <c r="SZX2669" s="9"/>
      <c r="SZY2669" s="9"/>
      <c r="SZZ2669" s="9"/>
      <c r="TAA2669" s="9"/>
      <c r="TAB2669" s="9"/>
      <c r="TAC2669" s="9"/>
      <c r="TAD2669" s="9"/>
      <c r="TAE2669" s="9"/>
      <c r="TAF2669" s="9"/>
      <c r="TAG2669" s="9"/>
      <c r="TAH2669" s="9"/>
      <c r="TAI2669" s="9"/>
      <c r="TAJ2669" s="9"/>
      <c r="TAK2669" s="9"/>
      <c r="TAL2669" s="9"/>
      <c r="TAM2669" s="9"/>
      <c r="TAN2669" s="9"/>
      <c r="TAO2669" s="9"/>
      <c r="TAP2669" s="9"/>
      <c r="TAQ2669" s="9"/>
      <c r="TAR2669" s="9"/>
      <c r="TAS2669" s="9"/>
      <c r="TAT2669" s="9"/>
      <c r="TAU2669" s="9"/>
      <c r="TAV2669" s="9"/>
      <c r="TAW2669" s="9"/>
      <c r="TAX2669" s="9"/>
      <c r="TAY2669" s="9"/>
      <c r="TAZ2669" s="9"/>
      <c r="TBA2669" s="9"/>
      <c r="TBB2669" s="9"/>
      <c r="TBC2669" s="9"/>
      <c r="TBD2669" s="9"/>
      <c r="TBE2669" s="9"/>
      <c r="TBF2669" s="9"/>
      <c r="TBG2669" s="9"/>
      <c r="TBH2669" s="9"/>
      <c r="TBI2669" s="9"/>
      <c r="TBJ2669" s="9"/>
      <c r="TBK2669" s="9"/>
      <c r="TBL2669" s="9"/>
      <c r="TBM2669" s="9"/>
      <c r="TBN2669" s="9"/>
      <c r="TBO2669" s="9"/>
      <c r="TBP2669" s="9"/>
      <c r="TBQ2669" s="9"/>
      <c r="TBR2669" s="9"/>
      <c r="TBS2669" s="9"/>
      <c r="TBT2669" s="9"/>
      <c r="TBU2669" s="9"/>
      <c r="TBV2669" s="9"/>
      <c r="TBW2669" s="9"/>
      <c r="TBX2669" s="9"/>
      <c r="TBY2669" s="9"/>
      <c r="TBZ2669" s="9"/>
      <c r="TCA2669" s="9"/>
      <c r="TCB2669" s="9"/>
      <c r="TCC2669" s="9"/>
      <c r="TCD2669" s="9"/>
      <c r="TCE2669" s="9"/>
      <c r="TCF2669" s="9"/>
      <c r="TCG2669" s="9"/>
      <c r="TCH2669" s="9"/>
      <c r="TCI2669" s="9"/>
      <c r="TCJ2669" s="9"/>
      <c r="TCK2669" s="9"/>
      <c r="TCL2669" s="9"/>
      <c r="TCM2669" s="9"/>
      <c r="TCN2669" s="9"/>
      <c r="TCO2669" s="9"/>
      <c r="TCP2669" s="9"/>
      <c r="TCQ2669" s="9"/>
      <c r="TCR2669" s="9"/>
      <c r="TCS2669" s="9"/>
      <c r="TCT2669" s="9"/>
      <c r="TCU2669" s="9"/>
      <c r="TCV2669" s="9"/>
      <c r="TCW2669" s="9"/>
      <c r="TCX2669" s="9"/>
      <c r="TCY2669" s="9"/>
      <c r="TCZ2669" s="9"/>
      <c r="TDA2669" s="9"/>
      <c r="TDB2669" s="9"/>
      <c r="TDC2669" s="9"/>
      <c r="TDD2669" s="9"/>
      <c r="TDE2669" s="9"/>
      <c r="TDF2669" s="9"/>
      <c r="TDG2669" s="9"/>
      <c r="TDH2669" s="9"/>
      <c r="TDI2669" s="9"/>
      <c r="TDJ2669" s="9"/>
      <c r="TDK2669" s="9"/>
      <c r="TDL2669" s="9"/>
      <c r="TDM2669" s="9"/>
      <c r="TDN2669" s="9"/>
      <c r="TDO2669" s="9"/>
      <c r="TDP2669" s="9"/>
      <c r="TDQ2669" s="9"/>
      <c r="TDR2669" s="9"/>
      <c r="TDS2669" s="9"/>
      <c r="TDT2669" s="9"/>
      <c r="TDU2669" s="9"/>
      <c r="TDV2669" s="9"/>
      <c r="TDW2669" s="9"/>
      <c r="TDX2669" s="9"/>
      <c r="TDY2669" s="9"/>
      <c r="TDZ2669" s="9"/>
      <c r="TEA2669" s="9"/>
      <c r="TEB2669" s="9"/>
      <c r="TEC2669" s="9"/>
      <c r="TED2669" s="9"/>
      <c r="TEE2669" s="9"/>
      <c r="TEF2669" s="9"/>
      <c r="TEG2669" s="9"/>
      <c r="TEH2669" s="9"/>
      <c r="TEI2669" s="9"/>
      <c r="TEJ2669" s="9"/>
      <c r="TEK2669" s="9"/>
      <c r="TEL2669" s="9"/>
      <c r="TEM2669" s="9"/>
      <c r="TEN2669" s="9"/>
      <c r="TEO2669" s="9"/>
      <c r="TEP2669" s="9"/>
      <c r="TEQ2669" s="9"/>
      <c r="TER2669" s="9"/>
      <c r="TES2669" s="9"/>
      <c r="TET2669" s="9"/>
      <c r="TEU2669" s="9"/>
      <c r="TEV2669" s="9"/>
      <c r="TEW2669" s="9"/>
      <c r="TEX2669" s="9"/>
      <c r="TEY2669" s="9"/>
      <c r="TEZ2669" s="9"/>
      <c r="TFA2669" s="9"/>
      <c r="TFB2669" s="9"/>
      <c r="TFC2669" s="9"/>
      <c r="TFD2669" s="9"/>
      <c r="TFE2669" s="9"/>
      <c r="TFF2669" s="9"/>
      <c r="TFG2669" s="9"/>
      <c r="TFH2669" s="9"/>
      <c r="TFI2669" s="9"/>
      <c r="TFJ2669" s="9"/>
      <c r="TFK2669" s="9"/>
      <c r="TFL2669" s="9"/>
      <c r="TFM2669" s="9"/>
      <c r="TFN2669" s="9"/>
      <c r="TFO2669" s="9"/>
      <c r="TFP2669" s="9"/>
      <c r="TFQ2669" s="9"/>
      <c r="TFR2669" s="9"/>
      <c r="TFS2669" s="9"/>
      <c r="TFT2669" s="9"/>
      <c r="TFU2669" s="9"/>
      <c r="TFV2669" s="9"/>
      <c r="TFW2669" s="9"/>
      <c r="TFX2669" s="9"/>
      <c r="TFY2669" s="9"/>
      <c r="TFZ2669" s="9"/>
      <c r="TGA2669" s="9"/>
      <c r="TGB2669" s="9"/>
      <c r="TGC2669" s="9"/>
      <c r="TGD2669" s="9"/>
      <c r="TGE2669" s="9"/>
      <c r="TGF2669" s="9"/>
      <c r="TGG2669" s="9"/>
      <c r="TGH2669" s="9"/>
      <c r="TGI2669" s="9"/>
      <c r="TGJ2669" s="9"/>
      <c r="TGK2669" s="9"/>
      <c r="TGL2669" s="9"/>
      <c r="TGM2669" s="9"/>
      <c r="TGN2669" s="9"/>
      <c r="TGO2669" s="9"/>
      <c r="TGP2669" s="9"/>
      <c r="TGQ2669" s="9"/>
      <c r="TGR2669" s="9"/>
      <c r="TGS2669" s="9"/>
      <c r="TGT2669" s="9"/>
      <c r="TGU2669" s="9"/>
      <c r="TGV2669" s="9"/>
      <c r="TGW2669" s="9"/>
      <c r="TGX2669" s="9"/>
      <c r="TGY2669" s="9"/>
      <c r="TGZ2669" s="9"/>
      <c r="THA2669" s="9"/>
      <c r="THB2669" s="9"/>
      <c r="THC2669" s="9"/>
      <c r="THD2669" s="9"/>
      <c r="THE2669" s="9"/>
      <c r="THF2669" s="9"/>
      <c r="THG2669" s="9"/>
      <c r="THH2669" s="9"/>
      <c r="THI2669" s="9"/>
      <c r="THJ2669" s="9"/>
      <c r="THK2669" s="9"/>
      <c r="THL2669" s="9"/>
      <c r="THM2669" s="9"/>
      <c r="THN2669" s="9"/>
      <c r="THO2669" s="9"/>
      <c r="THP2669" s="9"/>
      <c r="THQ2669" s="9"/>
      <c r="THR2669" s="9"/>
      <c r="THS2669" s="9"/>
      <c r="THT2669" s="9"/>
      <c r="THU2669" s="9"/>
      <c r="THV2669" s="9"/>
      <c r="THW2669" s="9"/>
      <c r="THX2669" s="9"/>
      <c r="THY2669" s="9"/>
      <c r="THZ2669" s="9"/>
      <c r="TIA2669" s="9"/>
      <c r="TIB2669" s="9"/>
      <c r="TIC2669" s="9"/>
      <c r="TID2669" s="9"/>
      <c r="TIE2669" s="9"/>
      <c r="TIF2669" s="9"/>
      <c r="TIG2669" s="9"/>
      <c r="TIH2669" s="9"/>
      <c r="TII2669" s="9"/>
      <c r="TIJ2669" s="9"/>
      <c r="TIK2669" s="9"/>
      <c r="TIL2669" s="9"/>
      <c r="TIM2669" s="9"/>
      <c r="TIN2669" s="9"/>
      <c r="TIO2669" s="9"/>
      <c r="TIP2669" s="9"/>
      <c r="TIQ2669" s="9"/>
      <c r="TIR2669" s="9"/>
      <c r="TIS2669" s="9"/>
      <c r="TIT2669" s="9"/>
      <c r="TIU2669" s="9"/>
      <c r="TIV2669" s="9"/>
      <c r="TIW2669" s="9"/>
      <c r="TIX2669" s="9"/>
      <c r="TIY2669" s="9"/>
      <c r="TIZ2669" s="9"/>
      <c r="TJA2669" s="9"/>
      <c r="TJB2669" s="9"/>
      <c r="TJC2669" s="9"/>
      <c r="TJD2669" s="9"/>
      <c r="TJE2669" s="9"/>
      <c r="TJF2669" s="9"/>
      <c r="TJG2669" s="9"/>
      <c r="TJH2669" s="9"/>
      <c r="TJI2669" s="9"/>
      <c r="TJJ2669" s="9"/>
      <c r="TJK2669" s="9"/>
      <c r="TJL2669" s="9"/>
      <c r="TJM2669" s="9"/>
      <c r="TJN2669" s="9"/>
      <c r="TJO2669" s="9"/>
      <c r="TJP2669" s="9"/>
      <c r="TJQ2669" s="9"/>
      <c r="TJR2669" s="9"/>
      <c r="TJS2669" s="9"/>
      <c r="TJT2669" s="9"/>
      <c r="TJU2669" s="9"/>
      <c r="TJV2669" s="9"/>
      <c r="TJW2669" s="9"/>
      <c r="TJX2669" s="9"/>
      <c r="TJY2669" s="9"/>
      <c r="TJZ2669" s="9"/>
      <c r="TKA2669" s="9"/>
      <c r="TKB2669" s="9"/>
      <c r="TKC2669" s="9"/>
      <c r="TKD2669" s="9"/>
      <c r="TKE2669" s="9"/>
      <c r="TKF2669" s="9"/>
      <c r="TKG2669" s="9"/>
      <c r="TKH2669" s="9"/>
      <c r="TKI2669" s="9"/>
      <c r="TKJ2669" s="9"/>
      <c r="TKK2669" s="9"/>
      <c r="TKL2669" s="9"/>
      <c r="TKM2669" s="9"/>
      <c r="TKN2669" s="9"/>
      <c r="TKO2669" s="9"/>
      <c r="TKP2669" s="9"/>
      <c r="TKQ2669" s="9"/>
      <c r="TKR2669" s="9"/>
      <c r="TKS2669" s="9"/>
      <c r="TKT2669" s="9"/>
      <c r="TKU2669" s="9"/>
      <c r="TKV2669" s="9"/>
      <c r="TKW2669" s="9"/>
      <c r="TKX2669" s="9"/>
      <c r="TKY2669" s="9"/>
      <c r="TKZ2669" s="9"/>
      <c r="TLA2669" s="9"/>
      <c r="TLB2669" s="9"/>
      <c r="TLC2669" s="9"/>
      <c r="TLD2669" s="9"/>
      <c r="TLE2669" s="9"/>
      <c r="TLF2669" s="9"/>
      <c r="TLG2669" s="9"/>
      <c r="TLH2669" s="9"/>
      <c r="TLI2669" s="9"/>
      <c r="TLJ2669" s="9"/>
      <c r="TLK2669" s="9"/>
      <c r="TLL2669" s="9"/>
      <c r="TLM2669" s="9"/>
      <c r="TLN2669" s="9"/>
      <c r="TLO2669" s="9"/>
      <c r="TLP2669" s="9"/>
      <c r="TLQ2669" s="9"/>
      <c r="TLR2669" s="9"/>
      <c r="TLS2669" s="9"/>
      <c r="TLT2669" s="9"/>
      <c r="TLU2669" s="9"/>
      <c r="TLV2669" s="9"/>
      <c r="TLW2669" s="9"/>
      <c r="TLX2669" s="9"/>
      <c r="TLY2669" s="9"/>
      <c r="TLZ2669" s="9"/>
      <c r="TMA2669" s="9"/>
      <c r="TMB2669" s="9"/>
      <c r="TMC2669" s="9"/>
      <c r="TMD2669" s="9"/>
      <c r="TME2669" s="9"/>
      <c r="TMF2669" s="9"/>
      <c r="TMG2669" s="9"/>
      <c r="TMH2669" s="9"/>
      <c r="TMI2669" s="9"/>
      <c r="TMJ2669" s="9"/>
      <c r="TMK2669" s="9"/>
      <c r="TML2669" s="9"/>
      <c r="TMM2669" s="9"/>
      <c r="TMN2669" s="9"/>
      <c r="TMO2669" s="9"/>
      <c r="TMP2669" s="9"/>
      <c r="TMQ2669" s="9"/>
      <c r="TMR2669" s="9"/>
      <c r="TMS2669" s="9"/>
      <c r="TMT2669" s="9"/>
      <c r="TMU2669" s="9"/>
      <c r="TMV2669" s="9"/>
      <c r="TMW2669" s="9"/>
      <c r="TMX2669" s="9"/>
      <c r="TMY2669" s="9"/>
      <c r="TMZ2669" s="9"/>
      <c r="TNA2669" s="9"/>
      <c r="TNB2669" s="9"/>
      <c r="TNC2669" s="9"/>
      <c r="TND2669" s="9"/>
      <c r="TNE2669" s="9"/>
      <c r="TNF2669" s="9"/>
      <c r="TNG2669" s="9"/>
      <c r="TNH2669" s="9"/>
      <c r="TNI2669" s="9"/>
      <c r="TNJ2669" s="9"/>
      <c r="TNK2669" s="9"/>
      <c r="TNL2669" s="9"/>
      <c r="TNM2669" s="9"/>
      <c r="TNN2669" s="9"/>
      <c r="TNO2669" s="9"/>
      <c r="TNP2669" s="9"/>
      <c r="TNQ2669" s="9"/>
      <c r="TNR2669" s="9"/>
      <c r="TNS2669" s="9"/>
      <c r="TNT2669" s="9"/>
      <c r="TNU2669" s="9"/>
      <c r="TNV2669" s="9"/>
      <c r="TNW2669" s="9"/>
      <c r="TNX2669" s="9"/>
      <c r="TNY2669" s="9"/>
      <c r="TNZ2669" s="9"/>
      <c r="TOA2669" s="9"/>
      <c r="TOB2669" s="9"/>
      <c r="TOC2669" s="9"/>
      <c r="TOD2669" s="9"/>
      <c r="TOE2669" s="9"/>
      <c r="TOF2669" s="9"/>
      <c r="TOG2669" s="9"/>
      <c r="TOH2669" s="9"/>
      <c r="TOI2669" s="9"/>
      <c r="TOJ2669" s="9"/>
      <c r="TOK2669" s="9"/>
      <c r="TOL2669" s="9"/>
      <c r="TOM2669" s="9"/>
      <c r="TON2669" s="9"/>
      <c r="TOO2669" s="9"/>
      <c r="TOP2669" s="9"/>
      <c r="TOQ2669" s="9"/>
      <c r="TOR2669" s="9"/>
      <c r="TOS2669" s="9"/>
      <c r="TOT2669" s="9"/>
      <c r="TOU2669" s="9"/>
      <c r="TOV2669" s="9"/>
      <c r="TOW2669" s="9"/>
      <c r="TOX2669" s="9"/>
      <c r="TOY2669" s="9"/>
      <c r="TOZ2669" s="9"/>
      <c r="TPA2669" s="9"/>
      <c r="TPB2669" s="9"/>
      <c r="TPC2669" s="9"/>
      <c r="TPD2669" s="9"/>
      <c r="TPE2669" s="9"/>
      <c r="TPF2669" s="9"/>
      <c r="TPG2669" s="9"/>
      <c r="TPH2669" s="9"/>
      <c r="TPI2669" s="9"/>
      <c r="TPJ2669" s="9"/>
      <c r="TPK2669" s="9"/>
      <c r="TPL2669" s="9"/>
      <c r="TPM2669" s="9"/>
      <c r="TPN2669" s="9"/>
      <c r="TPO2669" s="9"/>
      <c r="TPP2669" s="9"/>
      <c r="TPQ2669" s="9"/>
      <c r="TPR2669" s="9"/>
      <c r="TPS2669" s="9"/>
      <c r="TPT2669" s="9"/>
      <c r="TPU2669" s="9"/>
      <c r="TPV2669" s="9"/>
      <c r="TPW2669" s="9"/>
      <c r="TPX2669" s="9"/>
      <c r="TPY2669" s="9"/>
      <c r="TPZ2669" s="9"/>
      <c r="TQA2669" s="9"/>
      <c r="TQB2669" s="9"/>
      <c r="TQC2669" s="9"/>
      <c r="TQD2669" s="9"/>
      <c r="TQE2669" s="9"/>
      <c r="TQF2669" s="9"/>
      <c r="TQG2669" s="9"/>
      <c r="TQH2669" s="9"/>
      <c r="TQI2669" s="9"/>
      <c r="TQJ2669" s="9"/>
      <c r="TQK2669" s="9"/>
      <c r="TQL2669" s="9"/>
      <c r="TQM2669" s="9"/>
      <c r="TQN2669" s="9"/>
      <c r="TQO2669" s="9"/>
      <c r="TQP2669" s="9"/>
      <c r="TQQ2669" s="9"/>
      <c r="TQR2669" s="9"/>
      <c r="TQS2669" s="9"/>
      <c r="TQT2669" s="9"/>
      <c r="TQU2669" s="9"/>
      <c r="TQV2669" s="9"/>
      <c r="TQW2669" s="9"/>
      <c r="TQX2669" s="9"/>
      <c r="TQY2669" s="9"/>
      <c r="TQZ2669" s="9"/>
      <c r="TRA2669" s="9"/>
      <c r="TRB2669" s="9"/>
      <c r="TRC2669" s="9"/>
      <c r="TRD2669" s="9"/>
      <c r="TRE2669" s="9"/>
      <c r="TRF2669" s="9"/>
      <c r="TRG2669" s="9"/>
      <c r="TRH2669" s="9"/>
      <c r="TRI2669" s="9"/>
      <c r="TRJ2669" s="9"/>
      <c r="TRK2669" s="9"/>
      <c r="TRL2669" s="9"/>
      <c r="TRM2669" s="9"/>
      <c r="TRN2669" s="9"/>
      <c r="TRO2669" s="9"/>
      <c r="TRP2669" s="9"/>
      <c r="TRQ2669" s="9"/>
      <c r="TRR2669" s="9"/>
      <c r="TRS2669" s="9"/>
      <c r="TRT2669" s="9"/>
      <c r="TRU2669" s="9"/>
      <c r="TRV2669" s="9"/>
      <c r="TRW2669" s="9"/>
      <c r="TRX2669" s="9"/>
      <c r="TRY2669" s="9"/>
      <c r="TRZ2669" s="9"/>
      <c r="TSA2669" s="9"/>
      <c r="TSB2669" s="9"/>
      <c r="TSC2669" s="9"/>
      <c r="TSD2669" s="9"/>
      <c r="TSE2669" s="9"/>
      <c r="TSF2669" s="9"/>
      <c r="TSG2669" s="9"/>
      <c r="TSH2669" s="9"/>
      <c r="TSI2669" s="9"/>
      <c r="TSJ2669" s="9"/>
      <c r="TSK2669" s="9"/>
      <c r="TSL2669" s="9"/>
      <c r="TSM2669" s="9"/>
      <c r="TSN2669" s="9"/>
      <c r="TSO2669" s="9"/>
      <c r="TSP2669" s="9"/>
      <c r="TSQ2669" s="9"/>
      <c r="TSR2669" s="9"/>
      <c r="TSS2669" s="9"/>
      <c r="TST2669" s="9"/>
      <c r="TSU2669" s="9"/>
      <c r="TSV2669" s="9"/>
      <c r="TSW2669" s="9"/>
      <c r="TSX2669" s="9"/>
      <c r="TSY2669" s="9"/>
      <c r="TSZ2669" s="9"/>
      <c r="TTA2669" s="9"/>
      <c r="TTB2669" s="9"/>
      <c r="TTC2669" s="9"/>
      <c r="TTD2669" s="9"/>
      <c r="TTE2669" s="9"/>
      <c r="TTF2669" s="9"/>
      <c r="TTG2669" s="9"/>
      <c r="TTH2669" s="9"/>
      <c r="TTI2669" s="9"/>
      <c r="TTJ2669" s="9"/>
      <c r="TTK2669" s="9"/>
      <c r="TTL2669" s="9"/>
      <c r="TTM2669" s="9"/>
      <c r="TTN2669" s="9"/>
      <c r="TTO2669" s="9"/>
      <c r="TTP2669" s="9"/>
      <c r="TTQ2669" s="9"/>
      <c r="TTR2669" s="9"/>
      <c r="TTS2669" s="9"/>
      <c r="TTT2669" s="9"/>
      <c r="TTU2669" s="9"/>
      <c r="TTV2669" s="9"/>
      <c r="TTW2669" s="9"/>
      <c r="TTX2669" s="9"/>
      <c r="TTY2669" s="9"/>
      <c r="TTZ2669" s="9"/>
      <c r="TUA2669" s="9"/>
      <c r="TUB2669" s="9"/>
      <c r="TUC2669" s="9"/>
      <c r="TUD2669" s="9"/>
      <c r="TUE2669" s="9"/>
      <c r="TUF2669" s="9"/>
      <c r="TUG2669" s="9"/>
      <c r="TUH2669" s="9"/>
      <c r="TUI2669" s="9"/>
      <c r="TUJ2669" s="9"/>
      <c r="TUK2669" s="9"/>
      <c r="TUL2669" s="9"/>
      <c r="TUM2669" s="9"/>
      <c r="TUN2669" s="9"/>
      <c r="TUO2669" s="9"/>
      <c r="TUP2669" s="9"/>
      <c r="TUQ2669" s="9"/>
      <c r="TUR2669" s="9"/>
      <c r="TUS2669" s="9"/>
      <c r="TUT2669" s="9"/>
      <c r="TUU2669" s="9"/>
      <c r="TUV2669" s="9"/>
      <c r="TUW2669" s="9"/>
      <c r="TUX2669" s="9"/>
      <c r="TUY2669" s="9"/>
      <c r="TUZ2669" s="9"/>
      <c r="TVA2669" s="9"/>
      <c r="TVB2669" s="9"/>
      <c r="TVC2669" s="9"/>
      <c r="TVD2669" s="9"/>
      <c r="TVE2669" s="9"/>
      <c r="TVF2669" s="9"/>
      <c r="TVG2669" s="9"/>
      <c r="TVH2669" s="9"/>
      <c r="TVI2669" s="9"/>
      <c r="TVJ2669" s="9"/>
      <c r="TVK2669" s="9"/>
      <c r="TVL2669" s="9"/>
      <c r="TVM2669" s="9"/>
      <c r="TVN2669" s="9"/>
      <c r="TVO2669" s="9"/>
      <c r="TVP2669" s="9"/>
      <c r="TVQ2669" s="9"/>
      <c r="TVR2669" s="9"/>
      <c r="TVS2669" s="9"/>
      <c r="TVT2669" s="9"/>
      <c r="TVU2669" s="9"/>
      <c r="TVV2669" s="9"/>
      <c r="TVW2669" s="9"/>
      <c r="TVX2669" s="9"/>
      <c r="TVY2669" s="9"/>
      <c r="TVZ2669" s="9"/>
      <c r="TWA2669" s="9"/>
      <c r="TWB2669" s="9"/>
      <c r="TWC2669" s="9"/>
      <c r="TWD2669" s="9"/>
      <c r="TWE2669" s="9"/>
      <c r="TWF2669" s="9"/>
      <c r="TWG2669" s="9"/>
      <c r="TWH2669" s="9"/>
      <c r="TWI2669" s="9"/>
      <c r="TWJ2669" s="9"/>
      <c r="TWK2669" s="9"/>
      <c r="TWL2669" s="9"/>
      <c r="TWM2669" s="9"/>
      <c r="TWN2669" s="9"/>
      <c r="TWO2669" s="9"/>
      <c r="TWP2669" s="9"/>
      <c r="TWQ2669" s="9"/>
      <c r="TWR2669" s="9"/>
      <c r="TWS2669" s="9"/>
      <c r="TWT2669" s="9"/>
      <c r="TWU2669" s="9"/>
      <c r="TWV2669" s="9"/>
      <c r="TWW2669" s="9"/>
      <c r="TWX2669" s="9"/>
      <c r="TWY2669" s="9"/>
      <c r="TWZ2669" s="9"/>
      <c r="TXA2669" s="9"/>
      <c r="TXB2669" s="9"/>
      <c r="TXC2669" s="9"/>
      <c r="TXD2669" s="9"/>
      <c r="TXE2669" s="9"/>
      <c r="TXF2669" s="9"/>
      <c r="TXG2669" s="9"/>
      <c r="TXH2669" s="9"/>
      <c r="TXI2669" s="9"/>
      <c r="TXJ2669" s="9"/>
      <c r="TXK2669" s="9"/>
      <c r="TXL2669" s="9"/>
      <c r="TXM2669" s="9"/>
      <c r="TXN2669" s="9"/>
      <c r="TXO2669" s="9"/>
      <c r="TXP2669" s="9"/>
      <c r="TXQ2669" s="9"/>
      <c r="TXR2669" s="9"/>
      <c r="TXS2669" s="9"/>
      <c r="TXT2669" s="9"/>
      <c r="TXU2669" s="9"/>
      <c r="TXV2669" s="9"/>
      <c r="TXW2669" s="9"/>
      <c r="TXX2669" s="9"/>
      <c r="TXY2669" s="9"/>
      <c r="TXZ2669" s="9"/>
      <c r="TYA2669" s="9"/>
      <c r="TYB2669" s="9"/>
      <c r="TYC2669" s="9"/>
      <c r="TYD2669" s="9"/>
      <c r="TYE2669" s="9"/>
      <c r="TYF2669" s="9"/>
      <c r="TYG2669" s="9"/>
      <c r="TYH2669" s="9"/>
      <c r="TYI2669" s="9"/>
      <c r="TYJ2669" s="9"/>
      <c r="TYK2669" s="9"/>
      <c r="TYL2669" s="9"/>
      <c r="TYM2669" s="9"/>
      <c r="TYN2669" s="9"/>
      <c r="TYO2669" s="9"/>
      <c r="TYP2669" s="9"/>
      <c r="TYQ2669" s="9"/>
      <c r="TYR2669" s="9"/>
      <c r="TYS2669" s="9"/>
      <c r="TYT2669" s="9"/>
      <c r="TYU2669" s="9"/>
      <c r="TYV2669" s="9"/>
      <c r="TYW2669" s="9"/>
      <c r="TYX2669" s="9"/>
      <c r="TYY2669" s="9"/>
      <c r="TYZ2669" s="9"/>
      <c r="TZA2669" s="9"/>
      <c r="TZB2669" s="9"/>
      <c r="TZC2669" s="9"/>
      <c r="TZD2669" s="9"/>
      <c r="TZE2669" s="9"/>
      <c r="TZF2669" s="9"/>
      <c r="TZG2669" s="9"/>
      <c r="TZH2669" s="9"/>
      <c r="TZI2669" s="9"/>
      <c r="TZJ2669" s="9"/>
      <c r="TZK2669" s="9"/>
      <c r="TZL2669" s="9"/>
      <c r="TZM2669" s="9"/>
      <c r="TZN2669" s="9"/>
      <c r="TZO2669" s="9"/>
      <c r="TZP2669" s="9"/>
      <c r="TZQ2669" s="9"/>
      <c r="TZR2669" s="9"/>
      <c r="TZS2669" s="9"/>
      <c r="TZT2669" s="9"/>
      <c r="TZU2669" s="9"/>
      <c r="TZV2669" s="9"/>
      <c r="TZW2669" s="9"/>
      <c r="TZX2669" s="9"/>
      <c r="TZY2669" s="9"/>
      <c r="TZZ2669" s="9"/>
      <c r="UAA2669" s="9"/>
      <c r="UAB2669" s="9"/>
      <c r="UAC2669" s="9"/>
      <c r="UAD2669" s="9"/>
      <c r="UAE2669" s="9"/>
      <c r="UAF2669" s="9"/>
      <c r="UAG2669" s="9"/>
      <c r="UAH2669" s="9"/>
      <c r="UAI2669" s="9"/>
      <c r="UAJ2669" s="9"/>
      <c r="UAK2669" s="9"/>
      <c r="UAL2669" s="9"/>
      <c r="UAM2669" s="9"/>
      <c r="UAN2669" s="9"/>
      <c r="UAO2669" s="9"/>
      <c r="UAP2669" s="9"/>
      <c r="UAQ2669" s="9"/>
      <c r="UAR2669" s="9"/>
      <c r="UAS2669" s="9"/>
      <c r="UAT2669" s="9"/>
      <c r="UAU2669" s="9"/>
      <c r="UAV2669" s="9"/>
      <c r="UAW2669" s="9"/>
      <c r="UAX2669" s="9"/>
      <c r="UAY2669" s="9"/>
      <c r="UAZ2669" s="9"/>
      <c r="UBA2669" s="9"/>
      <c r="UBB2669" s="9"/>
      <c r="UBC2669" s="9"/>
      <c r="UBD2669" s="9"/>
      <c r="UBE2669" s="9"/>
      <c r="UBF2669" s="9"/>
      <c r="UBG2669" s="9"/>
      <c r="UBH2669" s="9"/>
      <c r="UBI2669" s="9"/>
      <c r="UBJ2669" s="9"/>
      <c r="UBK2669" s="9"/>
      <c r="UBL2669" s="9"/>
      <c r="UBM2669" s="9"/>
      <c r="UBN2669" s="9"/>
      <c r="UBO2669" s="9"/>
      <c r="UBP2669" s="9"/>
      <c r="UBQ2669" s="9"/>
      <c r="UBR2669" s="9"/>
      <c r="UBS2669" s="9"/>
      <c r="UBT2669" s="9"/>
      <c r="UBU2669" s="9"/>
      <c r="UBV2669" s="9"/>
      <c r="UBW2669" s="9"/>
      <c r="UBX2669" s="9"/>
      <c r="UBY2669" s="9"/>
      <c r="UBZ2669" s="9"/>
      <c r="UCA2669" s="9"/>
      <c r="UCB2669" s="9"/>
      <c r="UCC2669" s="9"/>
      <c r="UCD2669" s="9"/>
      <c r="UCE2669" s="9"/>
      <c r="UCF2669" s="9"/>
      <c r="UCG2669" s="9"/>
      <c r="UCH2669" s="9"/>
      <c r="UCI2669" s="9"/>
      <c r="UCJ2669" s="9"/>
      <c r="UCK2669" s="9"/>
      <c r="UCL2669" s="9"/>
      <c r="UCM2669" s="9"/>
      <c r="UCN2669" s="9"/>
      <c r="UCO2669" s="9"/>
      <c r="UCP2669" s="9"/>
      <c r="UCQ2669" s="9"/>
      <c r="UCR2669" s="9"/>
      <c r="UCS2669" s="9"/>
      <c r="UCT2669" s="9"/>
      <c r="UCU2669" s="9"/>
      <c r="UCV2669" s="9"/>
      <c r="UCW2669" s="9"/>
      <c r="UCX2669" s="9"/>
      <c r="UCY2669" s="9"/>
      <c r="UCZ2669" s="9"/>
      <c r="UDA2669" s="9"/>
      <c r="UDB2669" s="9"/>
      <c r="UDC2669" s="9"/>
      <c r="UDD2669" s="9"/>
      <c r="UDE2669" s="9"/>
      <c r="UDF2669" s="9"/>
      <c r="UDG2669" s="9"/>
      <c r="UDH2669" s="9"/>
      <c r="UDI2669" s="9"/>
      <c r="UDJ2669" s="9"/>
      <c r="UDK2669" s="9"/>
      <c r="UDL2669" s="9"/>
      <c r="UDM2669" s="9"/>
      <c r="UDN2669" s="9"/>
      <c r="UDO2669" s="9"/>
      <c r="UDP2669" s="9"/>
      <c r="UDQ2669" s="9"/>
      <c r="UDR2669" s="9"/>
      <c r="UDS2669" s="9"/>
      <c r="UDT2669" s="9"/>
      <c r="UDU2669" s="9"/>
      <c r="UDV2669" s="9"/>
      <c r="UDW2669" s="9"/>
      <c r="UDX2669" s="9"/>
      <c r="UDY2669" s="9"/>
      <c r="UDZ2669" s="9"/>
      <c r="UEA2669" s="9"/>
      <c r="UEB2669" s="9"/>
      <c r="UEC2669" s="9"/>
      <c r="UED2669" s="9"/>
      <c r="UEE2669" s="9"/>
      <c r="UEF2669" s="9"/>
      <c r="UEG2669" s="9"/>
      <c r="UEH2669" s="9"/>
      <c r="UEI2669" s="9"/>
      <c r="UEJ2669" s="9"/>
      <c r="UEK2669" s="9"/>
      <c r="UEL2669" s="9"/>
      <c r="UEM2669" s="9"/>
      <c r="UEN2669" s="9"/>
      <c r="UEO2669" s="9"/>
      <c r="UEP2669" s="9"/>
      <c r="UEQ2669" s="9"/>
      <c r="UER2669" s="9"/>
      <c r="UES2669" s="9"/>
      <c r="UET2669" s="9"/>
      <c r="UEU2669" s="9"/>
      <c r="UEV2669" s="9"/>
      <c r="UEW2669" s="9"/>
      <c r="UEX2669" s="9"/>
      <c r="UEY2669" s="9"/>
      <c r="UEZ2669" s="9"/>
      <c r="UFA2669" s="9"/>
      <c r="UFB2669" s="9"/>
      <c r="UFC2669" s="9"/>
      <c r="UFD2669" s="9"/>
      <c r="UFE2669" s="9"/>
      <c r="UFF2669" s="9"/>
      <c r="UFG2669" s="9"/>
      <c r="UFH2669" s="9"/>
      <c r="UFI2669" s="9"/>
      <c r="UFJ2669" s="9"/>
      <c r="UFK2669" s="9"/>
      <c r="UFL2669" s="9"/>
      <c r="UFM2669" s="9"/>
      <c r="UFN2669" s="9"/>
      <c r="UFO2669" s="9"/>
      <c r="UFP2669" s="9"/>
      <c r="UFQ2669" s="9"/>
      <c r="UFR2669" s="9"/>
      <c r="UFS2669" s="9"/>
      <c r="UFT2669" s="9"/>
      <c r="UFU2669" s="9"/>
      <c r="UFV2669" s="9"/>
      <c r="UFW2669" s="9"/>
      <c r="UFX2669" s="9"/>
      <c r="UFY2669" s="9"/>
      <c r="UFZ2669" s="9"/>
      <c r="UGA2669" s="9"/>
      <c r="UGB2669" s="9"/>
      <c r="UGC2669" s="9"/>
      <c r="UGD2669" s="9"/>
      <c r="UGE2669" s="9"/>
      <c r="UGF2669" s="9"/>
      <c r="UGG2669" s="9"/>
      <c r="UGH2669" s="9"/>
      <c r="UGI2669" s="9"/>
      <c r="UGJ2669" s="9"/>
      <c r="UGK2669" s="9"/>
      <c r="UGL2669" s="9"/>
      <c r="UGM2669" s="9"/>
      <c r="UGN2669" s="9"/>
      <c r="UGO2669" s="9"/>
      <c r="UGP2669" s="9"/>
      <c r="UGQ2669" s="9"/>
      <c r="UGR2669" s="9"/>
      <c r="UGS2669" s="9"/>
      <c r="UGT2669" s="9"/>
      <c r="UGU2669" s="9"/>
      <c r="UGV2669" s="9"/>
      <c r="UGW2669" s="9"/>
      <c r="UGX2669" s="9"/>
      <c r="UGY2669" s="9"/>
      <c r="UGZ2669" s="9"/>
      <c r="UHA2669" s="9"/>
      <c r="UHB2669" s="9"/>
      <c r="UHC2669" s="9"/>
      <c r="UHD2669" s="9"/>
      <c r="UHE2669" s="9"/>
      <c r="UHF2669" s="9"/>
      <c r="UHG2669" s="9"/>
      <c r="UHH2669" s="9"/>
      <c r="UHI2669" s="9"/>
      <c r="UHJ2669" s="9"/>
      <c r="UHK2669" s="9"/>
      <c r="UHL2669" s="9"/>
      <c r="UHM2669" s="9"/>
      <c r="UHN2669" s="9"/>
      <c r="UHO2669" s="9"/>
      <c r="UHP2669" s="9"/>
      <c r="UHQ2669" s="9"/>
      <c r="UHR2669" s="9"/>
      <c r="UHS2669" s="9"/>
      <c r="UHT2669" s="9"/>
      <c r="UHU2669" s="9"/>
      <c r="UHV2669" s="9"/>
      <c r="UHW2669" s="9"/>
      <c r="UHX2669" s="9"/>
      <c r="UHY2669" s="9"/>
      <c r="UHZ2669" s="9"/>
      <c r="UIA2669" s="9"/>
      <c r="UIB2669" s="9"/>
      <c r="UIC2669" s="9"/>
      <c r="UID2669" s="9"/>
      <c r="UIE2669" s="9"/>
      <c r="UIF2669" s="9"/>
      <c r="UIG2669" s="9"/>
      <c r="UIH2669" s="9"/>
      <c r="UII2669" s="9"/>
      <c r="UIJ2669" s="9"/>
      <c r="UIK2669" s="9"/>
      <c r="UIL2669" s="9"/>
      <c r="UIM2669" s="9"/>
      <c r="UIN2669" s="9"/>
      <c r="UIO2669" s="9"/>
      <c r="UIP2669" s="9"/>
      <c r="UIQ2669" s="9"/>
      <c r="UIR2669" s="9"/>
      <c r="UIS2669" s="9"/>
      <c r="UIT2669" s="9"/>
      <c r="UIU2669" s="9"/>
      <c r="UIV2669" s="9"/>
      <c r="UIW2669" s="9"/>
      <c r="UIX2669" s="9"/>
      <c r="UIY2669" s="9"/>
      <c r="UIZ2669" s="9"/>
      <c r="UJA2669" s="9"/>
      <c r="UJB2669" s="9"/>
      <c r="UJC2669" s="9"/>
      <c r="UJD2669" s="9"/>
      <c r="UJE2669" s="9"/>
      <c r="UJF2669" s="9"/>
      <c r="UJG2669" s="9"/>
      <c r="UJH2669" s="9"/>
      <c r="UJI2669" s="9"/>
      <c r="UJJ2669" s="9"/>
      <c r="UJK2669" s="9"/>
      <c r="UJL2669" s="9"/>
      <c r="UJM2669" s="9"/>
      <c r="UJN2669" s="9"/>
      <c r="UJO2669" s="9"/>
      <c r="UJP2669" s="9"/>
      <c r="UJQ2669" s="9"/>
      <c r="UJR2669" s="9"/>
      <c r="UJS2669" s="9"/>
      <c r="UJT2669" s="9"/>
      <c r="UJU2669" s="9"/>
      <c r="UJV2669" s="9"/>
      <c r="UJW2669" s="9"/>
      <c r="UJX2669" s="9"/>
      <c r="UJY2669" s="9"/>
      <c r="UJZ2669" s="9"/>
      <c r="UKA2669" s="9"/>
      <c r="UKB2669" s="9"/>
      <c r="UKC2669" s="9"/>
      <c r="UKD2669" s="9"/>
      <c r="UKE2669" s="9"/>
      <c r="UKF2669" s="9"/>
      <c r="UKG2669" s="9"/>
      <c r="UKH2669" s="9"/>
      <c r="UKI2669" s="9"/>
      <c r="UKJ2669" s="9"/>
      <c r="UKK2669" s="9"/>
      <c r="UKL2669" s="9"/>
      <c r="UKM2669" s="9"/>
      <c r="UKN2669" s="9"/>
      <c r="UKO2669" s="9"/>
      <c r="UKP2669" s="9"/>
      <c r="UKQ2669" s="9"/>
      <c r="UKR2669" s="9"/>
      <c r="UKS2669" s="9"/>
      <c r="UKT2669" s="9"/>
      <c r="UKU2669" s="9"/>
      <c r="UKV2669" s="9"/>
      <c r="UKW2669" s="9"/>
      <c r="UKX2669" s="9"/>
      <c r="UKY2669" s="9"/>
      <c r="UKZ2669" s="9"/>
      <c r="ULA2669" s="9"/>
      <c r="ULB2669" s="9"/>
      <c r="ULC2669" s="9"/>
      <c r="ULD2669" s="9"/>
      <c r="ULE2669" s="9"/>
      <c r="ULF2669" s="9"/>
      <c r="ULG2669" s="9"/>
      <c r="ULH2669" s="9"/>
      <c r="ULI2669" s="9"/>
      <c r="ULJ2669" s="9"/>
      <c r="ULK2669" s="9"/>
      <c r="ULL2669" s="9"/>
      <c r="ULM2669" s="9"/>
      <c r="ULN2669" s="9"/>
      <c r="ULO2669" s="9"/>
      <c r="ULP2669" s="9"/>
      <c r="ULQ2669" s="9"/>
      <c r="ULR2669" s="9"/>
      <c r="ULS2669" s="9"/>
      <c r="ULT2669" s="9"/>
      <c r="ULU2669" s="9"/>
      <c r="ULV2669" s="9"/>
      <c r="ULW2669" s="9"/>
      <c r="ULX2669" s="9"/>
      <c r="ULY2669" s="9"/>
      <c r="ULZ2669" s="9"/>
      <c r="UMA2669" s="9"/>
      <c r="UMB2669" s="9"/>
      <c r="UMC2669" s="9"/>
      <c r="UMD2669" s="9"/>
      <c r="UME2669" s="9"/>
      <c r="UMF2669" s="9"/>
      <c r="UMG2669" s="9"/>
      <c r="UMH2669" s="9"/>
      <c r="UMI2669" s="9"/>
      <c r="UMJ2669" s="9"/>
      <c r="UMK2669" s="9"/>
      <c r="UML2669" s="9"/>
      <c r="UMM2669" s="9"/>
      <c r="UMN2669" s="9"/>
      <c r="UMO2669" s="9"/>
      <c r="UMP2669" s="9"/>
      <c r="UMQ2669" s="9"/>
      <c r="UMR2669" s="9"/>
      <c r="UMS2669" s="9"/>
      <c r="UMT2669" s="9"/>
      <c r="UMU2669" s="9"/>
      <c r="UMV2669" s="9"/>
      <c r="UMW2669" s="9"/>
      <c r="UMX2669" s="9"/>
      <c r="UMY2669" s="9"/>
      <c r="UMZ2669" s="9"/>
      <c r="UNA2669" s="9"/>
      <c r="UNB2669" s="9"/>
      <c r="UNC2669" s="9"/>
      <c r="UND2669" s="9"/>
      <c r="UNE2669" s="9"/>
      <c r="UNF2669" s="9"/>
      <c r="UNG2669" s="9"/>
      <c r="UNH2669" s="9"/>
      <c r="UNI2669" s="9"/>
      <c r="UNJ2669" s="9"/>
      <c r="UNK2669" s="9"/>
      <c r="UNL2669" s="9"/>
      <c r="UNM2669" s="9"/>
      <c r="UNN2669" s="9"/>
      <c r="UNO2669" s="9"/>
      <c r="UNP2669" s="9"/>
      <c r="UNQ2669" s="9"/>
      <c r="UNR2669" s="9"/>
      <c r="UNS2669" s="9"/>
      <c r="UNT2669" s="9"/>
      <c r="UNU2669" s="9"/>
      <c r="UNV2669" s="9"/>
      <c r="UNW2669" s="9"/>
      <c r="UNX2669" s="9"/>
      <c r="UNY2669" s="9"/>
      <c r="UNZ2669" s="9"/>
      <c r="UOA2669" s="9"/>
      <c r="UOB2669" s="9"/>
      <c r="UOC2669" s="9"/>
      <c r="UOD2669" s="9"/>
      <c r="UOE2669" s="9"/>
      <c r="UOF2669" s="9"/>
      <c r="UOG2669" s="9"/>
      <c r="UOH2669" s="9"/>
      <c r="UOI2669" s="9"/>
      <c r="UOJ2669" s="9"/>
      <c r="UOK2669" s="9"/>
      <c r="UOL2669" s="9"/>
      <c r="UOM2669" s="9"/>
      <c r="UON2669" s="9"/>
      <c r="UOO2669" s="9"/>
      <c r="UOP2669" s="9"/>
      <c r="UOQ2669" s="9"/>
      <c r="UOR2669" s="9"/>
      <c r="UOS2669" s="9"/>
      <c r="UOT2669" s="9"/>
      <c r="UOU2669" s="9"/>
      <c r="UOV2669" s="9"/>
      <c r="UOW2669" s="9"/>
      <c r="UOX2669" s="9"/>
      <c r="UOY2669" s="9"/>
      <c r="UOZ2669" s="9"/>
      <c r="UPA2669" s="9"/>
      <c r="UPB2669" s="9"/>
      <c r="UPC2669" s="9"/>
      <c r="UPD2669" s="9"/>
      <c r="UPE2669" s="9"/>
      <c r="UPF2669" s="9"/>
      <c r="UPG2669" s="9"/>
      <c r="UPH2669" s="9"/>
      <c r="UPI2669" s="9"/>
      <c r="UPJ2669" s="9"/>
      <c r="UPK2669" s="9"/>
      <c r="UPL2669" s="9"/>
      <c r="UPM2669" s="9"/>
      <c r="UPN2669" s="9"/>
      <c r="UPO2669" s="9"/>
      <c r="UPP2669" s="9"/>
      <c r="UPQ2669" s="9"/>
      <c r="UPR2669" s="9"/>
      <c r="UPS2669" s="9"/>
      <c r="UPT2669" s="9"/>
      <c r="UPU2669" s="9"/>
      <c r="UPV2669" s="9"/>
      <c r="UPW2669" s="9"/>
      <c r="UPX2669" s="9"/>
      <c r="UPY2669" s="9"/>
      <c r="UPZ2669" s="9"/>
      <c r="UQA2669" s="9"/>
      <c r="UQB2669" s="9"/>
      <c r="UQC2669" s="9"/>
      <c r="UQD2669" s="9"/>
      <c r="UQE2669" s="9"/>
      <c r="UQF2669" s="9"/>
      <c r="UQG2669" s="9"/>
      <c r="UQH2669" s="9"/>
      <c r="UQI2669" s="9"/>
      <c r="UQJ2669" s="9"/>
      <c r="UQK2669" s="9"/>
      <c r="UQL2669" s="9"/>
      <c r="UQM2669" s="9"/>
      <c r="UQN2669" s="9"/>
      <c r="UQO2669" s="9"/>
      <c r="UQP2669" s="9"/>
      <c r="UQQ2669" s="9"/>
      <c r="UQR2669" s="9"/>
      <c r="UQS2669" s="9"/>
      <c r="UQT2669" s="9"/>
      <c r="UQU2669" s="9"/>
      <c r="UQV2669" s="9"/>
      <c r="UQW2669" s="9"/>
      <c r="UQX2669" s="9"/>
      <c r="UQY2669" s="9"/>
      <c r="UQZ2669" s="9"/>
      <c r="URA2669" s="9"/>
      <c r="URB2669" s="9"/>
      <c r="URC2669" s="9"/>
      <c r="URD2669" s="9"/>
      <c r="URE2669" s="9"/>
      <c r="URF2669" s="9"/>
      <c r="URG2669" s="9"/>
      <c r="URH2669" s="9"/>
      <c r="URI2669" s="9"/>
      <c r="URJ2669" s="9"/>
      <c r="URK2669" s="9"/>
      <c r="URL2669" s="9"/>
      <c r="URM2669" s="9"/>
      <c r="URN2669" s="9"/>
      <c r="URO2669" s="9"/>
      <c r="URP2669" s="9"/>
      <c r="URQ2669" s="9"/>
      <c r="URR2669" s="9"/>
      <c r="URS2669" s="9"/>
      <c r="URT2669" s="9"/>
      <c r="URU2669" s="9"/>
      <c r="URV2669" s="9"/>
      <c r="URW2669" s="9"/>
      <c r="URX2669" s="9"/>
      <c r="URY2669" s="9"/>
      <c r="URZ2669" s="9"/>
      <c r="USA2669" s="9"/>
      <c r="USB2669" s="9"/>
      <c r="USC2669" s="9"/>
      <c r="USD2669" s="9"/>
      <c r="USE2669" s="9"/>
      <c r="USF2669" s="9"/>
      <c r="USG2669" s="9"/>
      <c r="USH2669" s="9"/>
      <c r="USI2669" s="9"/>
      <c r="USJ2669" s="9"/>
      <c r="USK2669" s="9"/>
      <c r="USL2669" s="9"/>
      <c r="USM2669" s="9"/>
      <c r="USN2669" s="9"/>
      <c r="USO2669" s="9"/>
      <c r="USP2669" s="9"/>
      <c r="USQ2669" s="9"/>
      <c r="USR2669" s="9"/>
      <c r="USS2669" s="9"/>
      <c r="UST2669" s="9"/>
      <c r="USU2669" s="9"/>
      <c r="USV2669" s="9"/>
      <c r="USW2669" s="9"/>
      <c r="USX2669" s="9"/>
      <c r="USY2669" s="9"/>
      <c r="USZ2669" s="9"/>
      <c r="UTA2669" s="9"/>
      <c r="UTB2669" s="9"/>
      <c r="UTC2669" s="9"/>
      <c r="UTD2669" s="9"/>
      <c r="UTE2669" s="9"/>
      <c r="UTF2669" s="9"/>
      <c r="UTG2669" s="9"/>
      <c r="UTH2669" s="9"/>
      <c r="UTI2669" s="9"/>
      <c r="UTJ2669" s="9"/>
      <c r="UTK2669" s="9"/>
      <c r="UTL2669" s="9"/>
      <c r="UTM2669" s="9"/>
      <c r="UTN2669" s="9"/>
      <c r="UTO2669" s="9"/>
      <c r="UTP2669" s="9"/>
      <c r="UTQ2669" s="9"/>
      <c r="UTR2669" s="9"/>
      <c r="UTS2669" s="9"/>
      <c r="UTT2669" s="9"/>
      <c r="UTU2669" s="9"/>
      <c r="UTV2669" s="9"/>
      <c r="UTW2669" s="9"/>
      <c r="UTX2669" s="9"/>
      <c r="UTY2669" s="9"/>
      <c r="UTZ2669" s="9"/>
      <c r="UUA2669" s="9"/>
      <c r="UUB2669" s="9"/>
      <c r="UUC2669" s="9"/>
      <c r="UUD2669" s="9"/>
      <c r="UUE2669" s="9"/>
      <c r="UUF2669" s="9"/>
      <c r="UUG2669" s="9"/>
      <c r="UUH2669" s="9"/>
      <c r="UUI2669" s="9"/>
      <c r="UUJ2669" s="9"/>
      <c r="UUK2669" s="9"/>
      <c r="UUL2669" s="9"/>
      <c r="UUM2669" s="9"/>
      <c r="UUN2669" s="9"/>
      <c r="UUO2669" s="9"/>
      <c r="UUP2669" s="9"/>
      <c r="UUQ2669" s="9"/>
      <c r="UUR2669" s="9"/>
      <c r="UUS2669" s="9"/>
      <c r="UUT2669" s="9"/>
      <c r="UUU2669" s="9"/>
      <c r="UUV2669" s="9"/>
      <c r="UUW2669" s="9"/>
      <c r="UUX2669" s="9"/>
      <c r="UUY2669" s="9"/>
      <c r="UUZ2669" s="9"/>
      <c r="UVA2669" s="9"/>
      <c r="UVB2669" s="9"/>
      <c r="UVC2669" s="9"/>
      <c r="UVD2669" s="9"/>
      <c r="UVE2669" s="9"/>
      <c r="UVF2669" s="9"/>
      <c r="UVG2669" s="9"/>
      <c r="UVH2669" s="9"/>
      <c r="UVI2669" s="9"/>
      <c r="UVJ2669" s="9"/>
      <c r="UVK2669" s="9"/>
      <c r="UVL2669" s="9"/>
      <c r="UVM2669" s="9"/>
      <c r="UVN2669" s="9"/>
      <c r="UVO2669" s="9"/>
      <c r="UVP2669" s="9"/>
      <c r="UVQ2669" s="9"/>
      <c r="UVR2669" s="9"/>
      <c r="UVS2669" s="9"/>
      <c r="UVT2669" s="9"/>
      <c r="UVU2669" s="9"/>
      <c r="UVV2669" s="9"/>
      <c r="UVW2669" s="9"/>
      <c r="UVX2669" s="9"/>
      <c r="UVY2669" s="9"/>
      <c r="UVZ2669" s="9"/>
      <c r="UWA2669" s="9"/>
      <c r="UWB2669" s="9"/>
      <c r="UWC2669" s="9"/>
      <c r="UWD2669" s="9"/>
      <c r="UWE2669" s="9"/>
      <c r="UWF2669" s="9"/>
      <c r="UWG2669" s="9"/>
      <c r="UWH2669" s="9"/>
      <c r="UWI2669" s="9"/>
      <c r="UWJ2669" s="9"/>
      <c r="UWK2669" s="9"/>
      <c r="UWL2669" s="9"/>
      <c r="UWM2669" s="9"/>
      <c r="UWN2669" s="9"/>
      <c r="UWO2669" s="9"/>
      <c r="UWP2669" s="9"/>
      <c r="UWQ2669" s="9"/>
      <c r="UWR2669" s="9"/>
      <c r="UWS2669" s="9"/>
      <c r="UWT2669" s="9"/>
      <c r="UWU2669" s="9"/>
      <c r="UWV2669" s="9"/>
      <c r="UWW2669" s="9"/>
      <c r="UWX2669" s="9"/>
      <c r="UWY2669" s="9"/>
      <c r="UWZ2669" s="9"/>
      <c r="UXA2669" s="9"/>
      <c r="UXB2669" s="9"/>
      <c r="UXC2669" s="9"/>
      <c r="UXD2669" s="9"/>
      <c r="UXE2669" s="9"/>
      <c r="UXF2669" s="9"/>
      <c r="UXG2669" s="9"/>
      <c r="UXH2669" s="9"/>
      <c r="UXI2669" s="9"/>
      <c r="UXJ2669" s="9"/>
      <c r="UXK2669" s="9"/>
      <c r="UXL2669" s="9"/>
      <c r="UXM2669" s="9"/>
      <c r="UXN2669" s="9"/>
      <c r="UXO2669" s="9"/>
      <c r="UXP2669" s="9"/>
      <c r="UXQ2669" s="9"/>
      <c r="UXR2669" s="9"/>
      <c r="UXS2669" s="9"/>
      <c r="UXT2669" s="9"/>
      <c r="UXU2669" s="9"/>
      <c r="UXV2669" s="9"/>
      <c r="UXW2669" s="9"/>
      <c r="UXX2669" s="9"/>
      <c r="UXY2669" s="9"/>
      <c r="UXZ2669" s="9"/>
      <c r="UYA2669" s="9"/>
      <c r="UYB2669" s="9"/>
      <c r="UYC2669" s="9"/>
      <c r="UYD2669" s="9"/>
      <c r="UYE2669" s="9"/>
      <c r="UYF2669" s="9"/>
      <c r="UYG2669" s="9"/>
      <c r="UYH2669" s="9"/>
      <c r="UYI2669" s="9"/>
      <c r="UYJ2669" s="9"/>
      <c r="UYK2669" s="9"/>
      <c r="UYL2669" s="9"/>
      <c r="UYM2669" s="9"/>
      <c r="UYN2669" s="9"/>
      <c r="UYO2669" s="9"/>
      <c r="UYP2669" s="9"/>
      <c r="UYQ2669" s="9"/>
      <c r="UYR2669" s="9"/>
      <c r="UYS2669" s="9"/>
      <c r="UYT2669" s="9"/>
      <c r="UYU2669" s="9"/>
      <c r="UYV2669" s="9"/>
      <c r="UYW2669" s="9"/>
      <c r="UYX2669" s="9"/>
      <c r="UYY2669" s="9"/>
      <c r="UYZ2669" s="9"/>
      <c r="UZA2669" s="9"/>
      <c r="UZB2669" s="9"/>
      <c r="UZC2669" s="9"/>
      <c r="UZD2669" s="9"/>
      <c r="UZE2669" s="9"/>
      <c r="UZF2669" s="9"/>
      <c r="UZG2669" s="9"/>
      <c r="UZH2669" s="9"/>
      <c r="UZI2669" s="9"/>
      <c r="UZJ2669" s="9"/>
      <c r="UZK2669" s="9"/>
      <c r="UZL2669" s="9"/>
      <c r="UZM2669" s="9"/>
      <c r="UZN2669" s="9"/>
      <c r="UZO2669" s="9"/>
      <c r="UZP2669" s="9"/>
      <c r="UZQ2669" s="9"/>
      <c r="UZR2669" s="9"/>
      <c r="UZS2669" s="9"/>
      <c r="UZT2669" s="9"/>
      <c r="UZU2669" s="9"/>
      <c r="UZV2669" s="9"/>
      <c r="UZW2669" s="9"/>
      <c r="UZX2669" s="9"/>
      <c r="UZY2669" s="9"/>
      <c r="UZZ2669" s="9"/>
      <c r="VAA2669" s="9"/>
      <c r="VAB2669" s="9"/>
      <c r="VAC2669" s="9"/>
      <c r="VAD2669" s="9"/>
      <c r="VAE2669" s="9"/>
      <c r="VAF2669" s="9"/>
      <c r="VAG2669" s="9"/>
      <c r="VAH2669" s="9"/>
      <c r="VAI2669" s="9"/>
      <c r="VAJ2669" s="9"/>
      <c r="VAK2669" s="9"/>
      <c r="VAL2669" s="9"/>
      <c r="VAM2669" s="9"/>
      <c r="VAN2669" s="9"/>
      <c r="VAO2669" s="9"/>
      <c r="VAP2669" s="9"/>
      <c r="VAQ2669" s="9"/>
      <c r="VAR2669" s="9"/>
      <c r="VAS2669" s="9"/>
      <c r="VAT2669" s="9"/>
      <c r="VAU2669" s="9"/>
      <c r="VAV2669" s="9"/>
      <c r="VAW2669" s="9"/>
      <c r="VAX2669" s="9"/>
      <c r="VAY2669" s="9"/>
      <c r="VAZ2669" s="9"/>
      <c r="VBA2669" s="9"/>
      <c r="VBB2669" s="9"/>
      <c r="VBC2669" s="9"/>
      <c r="VBD2669" s="9"/>
      <c r="VBE2669" s="9"/>
      <c r="VBF2669" s="9"/>
      <c r="VBG2669" s="9"/>
      <c r="VBH2669" s="9"/>
      <c r="VBI2669" s="9"/>
      <c r="VBJ2669" s="9"/>
      <c r="VBK2669" s="9"/>
      <c r="VBL2669" s="9"/>
      <c r="VBM2669" s="9"/>
      <c r="VBN2669" s="9"/>
      <c r="VBO2669" s="9"/>
      <c r="VBP2669" s="9"/>
      <c r="VBQ2669" s="9"/>
      <c r="VBR2669" s="9"/>
      <c r="VBS2669" s="9"/>
      <c r="VBT2669" s="9"/>
      <c r="VBU2669" s="9"/>
      <c r="VBV2669" s="9"/>
      <c r="VBW2669" s="9"/>
      <c r="VBX2669" s="9"/>
      <c r="VBY2669" s="9"/>
      <c r="VBZ2669" s="9"/>
      <c r="VCA2669" s="9"/>
      <c r="VCB2669" s="9"/>
      <c r="VCC2669" s="9"/>
      <c r="VCD2669" s="9"/>
      <c r="VCE2669" s="9"/>
      <c r="VCF2669" s="9"/>
      <c r="VCG2669" s="9"/>
      <c r="VCH2669" s="9"/>
      <c r="VCI2669" s="9"/>
      <c r="VCJ2669" s="9"/>
      <c r="VCK2669" s="9"/>
      <c r="VCL2669" s="9"/>
      <c r="VCM2669" s="9"/>
      <c r="VCN2669" s="9"/>
      <c r="VCO2669" s="9"/>
      <c r="VCP2669" s="9"/>
      <c r="VCQ2669" s="9"/>
      <c r="VCR2669" s="9"/>
      <c r="VCS2669" s="9"/>
      <c r="VCT2669" s="9"/>
      <c r="VCU2669" s="9"/>
      <c r="VCV2669" s="9"/>
      <c r="VCW2669" s="9"/>
      <c r="VCX2669" s="9"/>
      <c r="VCY2669" s="9"/>
      <c r="VCZ2669" s="9"/>
      <c r="VDA2669" s="9"/>
      <c r="VDB2669" s="9"/>
      <c r="VDC2669" s="9"/>
      <c r="VDD2669" s="9"/>
      <c r="VDE2669" s="9"/>
      <c r="VDF2669" s="9"/>
      <c r="VDG2669" s="9"/>
      <c r="VDH2669" s="9"/>
      <c r="VDI2669" s="9"/>
      <c r="VDJ2669" s="9"/>
      <c r="VDK2669" s="9"/>
      <c r="VDL2669" s="9"/>
      <c r="VDM2669" s="9"/>
      <c r="VDN2669" s="9"/>
      <c r="VDO2669" s="9"/>
      <c r="VDP2669" s="9"/>
      <c r="VDQ2669" s="9"/>
      <c r="VDR2669" s="9"/>
      <c r="VDS2669" s="9"/>
      <c r="VDT2669" s="9"/>
      <c r="VDU2669" s="9"/>
      <c r="VDV2669" s="9"/>
      <c r="VDW2669" s="9"/>
      <c r="VDX2669" s="9"/>
      <c r="VDY2669" s="9"/>
      <c r="VDZ2669" s="9"/>
      <c r="VEA2669" s="9"/>
      <c r="VEB2669" s="9"/>
      <c r="VEC2669" s="9"/>
      <c r="VED2669" s="9"/>
      <c r="VEE2669" s="9"/>
      <c r="VEF2669" s="9"/>
      <c r="VEG2669" s="9"/>
      <c r="VEH2669" s="9"/>
      <c r="VEI2669" s="9"/>
      <c r="VEJ2669" s="9"/>
      <c r="VEK2669" s="9"/>
      <c r="VEL2669" s="9"/>
      <c r="VEM2669" s="9"/>
      <c r="VEN2669" s="9"/>
      <c r="VEO2669" s="9"/>
      <c r="VEP2669" s="9"/>
      <c r="VEQ2669" s="9"/>
      <c r="VER2669" s="9"/>
      <c r="VES2669" s="9"/>
      <c r="VET2669" s="9"/>
      <c r="VEU2669" s="9"/>
      <c r="VEV2669" s="9"/>
      <c r="VEW2669" s="9"/>
      <c r="VEX2669" s="9"/>
      <c r="VEY2669" s="9"/>
      <c r="VEZ2669" s="9"/>
      <c r="VFA2669" s="9"/>
      <c r="VFB2669" s="9"/>
      <c r="VFC2669" s="9"/>
      <c r="VFD2669" s="9"/>
      <c r="VFE2669" s="9"/>
      <c r="VFF2669" s="9"/>
      <c r="VFG2669" s="9"/>
      <c r="VFH2669" s="9"/>
      <c r="VFI2669" s="9"/>
      <c r="VFJ2669" s="9"/>
      <c r="VFK2669" s="9"/>
      <c r="VFL2669" s="9"/>
      <c r="VFM2669" s="9"/>
      <c r="VFN2669" s="9"/>
      <c r="VFO2669" s="9"/>
      <c r="VFP2669" s="9"/>
      <c r="VFQ2669" s="9"/>
      <c r="VFR2669" s="9"/>
      <c r="VFS2669" s="9"/>
      <c r="VFT2669" s="9"/>
      <c r="VFU2669" s="9"/>
      <c r="VFV2669" s="9"/>
      <c r="VFW2669" s="9"/>
      <c r="VFX2669" s="9"/>
      <c r="VFY2669" s="9"/>
      <c r="VFZ2669" s="9"/>
      <c r="VGA2669" s="9"/>
      <c r="VGB2669" s="9"/>
      <c r="VGC2669" s="9"/>
      <c r="VGD2669" s="9"/>
      <c r="VGE2669" s="9"/>
      <c r="VGF2669" s="9"/>
      <c r="VGG2669" s="9"/>
      <c r="VGH2669" s="9"/>
      <c r="VGI2669" s="9"/>
      <c r="VGJ2669" s="9"/>
      <c r="VGK2669" s="9"/>
      <c r="VGL2669" s="9"/>
      <c r="VGM2669" s="9"/>
      <c r="VGN2669" s="9"/>
      <c r="VGO2669" s="9"/>
      <c r="VGP2669" s="9"/>
      <c r="VGQ2669" s="9"/>
      <c r="VGR2669" s="9"/>
      <c r="VGS2669" s="9"/>
      <c r="VGT2669" s="9"/>
      <c r="VGU2669" s="9"/>
      <c r="VGV2669" s="9"/>
      <c r="VGW2669" s="9"/>
      <c r="VGX2669" s="9"/>
      <c r="VGY2669" s="9"/>
      <c r="VGZ2669" s="9"/>
      <c r="VHA2669" s="9"/>
      <c r="VHB2669" s="9"/>
      <c r="VHC2669" s="9"/>
      <c r="VHD2669" s="9"/>
      <c r="VHE2669" s="9"/>
      <c r="VHF2669" s="9"/>
      <c r="VHG2669" s="9"/>
      <c r="VHH2669" s="9"/>
      <c r="VHI2669" s="9"/>
      <c r="VHJ2669" s="9"/>
      <c r="VHK2669" s="9"/>
      <c r="VHL2669" s="9"/>
      <c r="VHM2669" s="9"/>
      <c r="VHN2669" s="9"/>
      <c r="VHO2669" s="9"/>
      <c r="VHP2669" s="9"/>
      <c r="VHQ2669" s="9"/>
      <c r="VHR2669" s="9"/>
      <c r="VHS2669" s="9"/>
      <c r="VHT2669" s="9"/>
      <c r="VHU2669" s="9"/>
      <c r="VHV2669" s="9"/>
      <c r="VHW2669" s="9"/>
      <c r="VHX2669" s="9"/>
      <c r="VHY2669" s="9"/>
      <c r="VHZ2669" s="9"/>
      <c r="VIA2669" s="9"/>
      <c r="VIB2669" s="9"/>
      <c r="VIC2669" s="9"/>
      <c r="VID2669" s="9"/>
      <c r="VIE2669" s="9"/>
      <c r="VIF2669" s="9"/>
      <c r="VIG2669" s="9"/>
      <c r="VIH2669" s="9"/>
      <c r="VII2669" s="9"/>
      <c r="VIJ2669" s="9"/>
      <c r="VIK2669" s="9"/>
      <c r="VIL2669" s="9"/>
      <c r="VIM2669" s="9"/>
      <c r="VIN2669" s="9"/>
      <c r="VIO2669" s="9"/>
      <c r="VIP2669" s="9"/>
      <c r="VIQ2669" s="9"/>
      <c r="VIR2669" s="9"/>
      <c r="VIS2669" s="9"/>
      <c r="VIT2669" s="9"/>
      <c r="VIU2669" s="9"/>
      <c r="VIV2669" s="9"/>
      <c r="VIW2669" s="9"/>
      <c r="VIX2669" s="9"/>
      <c r="VIY2669" s="9"/>
      <c r="VIZ2669" s="9"/>
      <c r="VJA2669" s="9"/>
      <c r="VJB2669" s="9"/>
      <c r="VJC2669" s="9"/>
      <c r="VJD2669" s="9"/>
      <c r="VJE2669" s="9"/>
      <c r="VJF2669" s="9"/>
      <c r="VJG2669" s="9"/>
      <c r="VJH2669" s="9"/>
      <c r="VJI2669" s="9"/>
      <c r="VJJ2669" s="9"/>
      <c r="VJK2669" s="9"/>
      <c r="VJL2669" s="9"/>
      <c r="VJM2669" s="9"/>
      <c r="VJN2669" s="9"/>
      <c r="VJO2669" s="9"/>
      <c r="VJP2669" s="9"/>
      <c r="VJQ2669" s="9"/>
      <c r="VJR2669" s="9"/>
      <c r="VJS2669" s="9"/>
      <c r="VJT2669" s="9"/>
      <c r="VJU2669" s="9"/>
      <c r="VJV2669" s="9"/>
      <c r="VJW2669" s="9"/>
      <c r="VJX2669" s="9"/>
      <c r="VJY2669" s="9"/>
      <c r="VJZ2669" s="9"/>
      <c r="VKA2669" s="9"/>
      <c r="VKB2669" s="9"/>
      <c r="VKC2669" s="9"/>
      <c r="VKD2669" s="9"/>
      <c r="VKE2669" s="9"/>
      <c r="VKF2669" s="9"/>
      <c r="VKG2669" s="9"/>
      <c r="VKH2669" s="9"/>
      <c r="VKI2669" s="9"/>
      <c r="VKJ2669" s="9"/>
      <c r="VKK2669" s="9"/>
      <c r="VKL2669" s="9"/>
      <c r="VKM2669" s="9"/>
      <c r="VKN2669" s="9"/>
      <c r="VKO2669" s="9"/>
      <c r="VKP2669" s="9"/>
      <c r="VKQ2669" s="9"/>
      <c r="VKR2669" s="9"/>
      <c r="VKS2669" s="9"/>
      <c r="VKT2669" s="9"/>
      <c r="VKU2669" s="9"/>
      <c r="VKV2669" s="9"/>
      <c r="VKW2669" s="9"/>
      <c r="VKX2669" s="9"/>
      <c r="VKY2669" s="9"/>
      <c r="VKZ2669" s="9"/>
      <c r="VLA2669" s="9"/>
      <c r="VLB2669" s="9"/>
      <c r="VLC2669" s="9"/>
      <c r="VLD2669" s="9"/>
      <c r="VLE2669" s="9"/>
      <c r="VLF2669" s="9"/>
      <c r="VLG2669" s="9"/>
      <c r="VLH2669" s="9"/>
      <c r="VLI2669" s="9"/>
      <c r="VLJ2669" s="9"/>
      <c r="VLK2669" s="9"/>
      <c r="VLL2669" s="9"/>
      <c r="VLM2669" s="9"/>
      <c r="VLN2669" s="9"/>
      <c r="VLO2669" s="9"/>
      <c r="VLP2669" s="9"/>
      <c r="VLQ2669" s="9"/>
      <c r="VLR2669" s="9"/>
      <c r="VLS2669" s="9"/>
      <c r="VLT2669" s="9"/>
      <c r="VLU2669" s="9"/>
      <c r="VLV2669" s="9"/>
      <c r="VLW2669" s="9"/>
      <c r="VLX2669" s="9"/>
      <c r="VLY2669" s="9"/>
      <c r="VLZ2669" s="9"/>
      <c r="VMA2669" s="9"/>
      <c r="VMB2669" s="9"/>
      <c r="VMC2669" s="9"/>
      <c r="VMD2669" s="9"/>
      <c r="VME2669" s="9"/>
      <c r="VMF2669" s="9"/>
      <c r="VMG2669" s="9"/>
      <c r="VMH2669" s="9"/>
      <c r="VMI2669" s="9"/>
      <c r="VMJ2669" s="9"/>
      <c r="VMK2669" s="9"/>
      <c r="VML2669" s="9"/>
      <c r="VMM2669" s="9"/>
      <c r="VMN2669" s="9"/>
      <c r="VMO2669" s="9"/>
      <c r="VMP2669" s="9"/>
      <c r="VMQ2669" s="9"/>
      <c r="VMR2669" s="9"/>
      <c r="VMS2669" s="9"/>
      <c r="VMT2669" s="9"/>
      <c r="VMU2669" s="9"/>
      <c r="VMV2669" s="9"/>
      <c r="VMW2669" s="9"/>
      <c r="VMX2669" s="9"/>
      <c r="VMY2669" s="9"/>
      <c r="VMZ2669" s="9"/>
      <c r="VNA2669" s="9"/>
      <c r="VNB2669" s="9"/>
      <c r="VNC2669" s="9"/>
      <c r="VND2669" s="9"/>
      <c r="VNE2669" s="9"/>
      <c r="VNF2669" s="9"/>
      <c r="VNG2669" s="9"/>
      <c r="VNH2669" s="9"/>
      <c r="VNI2669" s="9"/>
      <c r="VNJ2669" s="9"/>
      <c r="VNK2669" s="9"/>
      <c r="VNL2669" s="9"/>
      <c r="VNM2669" s="9"/>
      <c r="VNN2669" s="9"/>
      <c r="VNO2669" s="9"/>
      <c r="VNP2669" s="9"/>
      <c r="VNQ2669" s="9"/>
      <c r="VNR2669" s="9"/>
      <c r="VNS2669" s="9"/>
      <c r="VNT2669" s="9"/>
      <c r="VNU2669" s="9"/>
      <c r="VNV2669" s="9"/>
      <c r="VNW2669" s="9"/>
      <c r="VNX2669" s="9"/>
      <c r="VNY2669" s="9"/>
      <c r="VNZ2669" s="9"/>
      <c r="VOA2669" s="9"/>
      <c r="VOB2669" s="9"/>
      <c r="VOC2669" s="9"/>
      <c r="VOD2669" s="9"/>
      <c r="VOE2669" s="9"/>
      <c r="VOF2669" s="9"/>
      <c r="VOG2669" s="9"/>
      <c r="VOH2669" s="9"/>
      <c r="VOI2669" s="9"/>
      <c r="VOJ2669" s="9"/>
      <c r="VOK2669" s="9"/>
      <c r="VOL2669" s="9"/>
      <c r="VOM2669" s="9"/>
      <c r="VON2669" s="9"/>
      <c r="VOO2669" s="9"/>
      <c r="VOP2669" s="9"/>
      <c r="VOQ2669" s="9"/>
      <c r="VOR2669" s="9"/>
      <c r="VOS2669" s="9"/>
      <c r="VOT2669" s="9"/>
      <c r="VOU2669" s="9"/>
      <c r="VOV2669" s="9"/>
      <c r="VOW2669" s="9"/>
      <c r="VOX2669" s="9"/>
      <c r="VOY2669" s="9"/>
      <c r="VOZ2669" s="9"/>
      <c r="VPA2669" s="9"/>
      <c r="VPB2669" s="9"/>
      <c r="VPC2669" s="9"/>
      <c r="VPD2669" s="9"/>
      <c r="VPE2669" s="9"/>
      <c r="VPF2669" s="9"/>
      <c r="VPG2669" s="9"/>
      <c r="VPH2669" s="9"/>
      <c r="VPI2669" s="9"/>
      <c r="VPJ2669" s="9"/>
      <c r="VPK2669" s="9"/>
      <c r="VPL2669" s="9"/>
      <c r="VPM2669" s="9"/>
      <c r="VPN2669" s="9"/>
      <c r="VPO2669" s="9"/>
      <c r="VPP2669" s="9"/>
      <c r="VPQ2669" s="9"/>
      <c r="VPR2669" s="9"/>
      <c r="VPS2669" s="9"/>
      <c r="VPT2669" s="9"/>
      <c r="VPU2669" s="9"/>
      <c r="VPV2669" s="9"/>
      <c r="VPW2669" s="9"/>
      <c r="VPX2669" s="9"/>
      <c r="VPY2669" s="9"/>
      <c r="VPZ2669" s="9"/>
      <c r="VQA2669" s="9"/>
      <c r="VQB2669" s="9"/>
      <c r="VQC2669" s="9"/>
      <c r="VQD2669" s="9"/>
      <c r="VQE2669" s="9"/>
      <c r="VQF2669" s="9"/>
      <c r="VQG2669" s="9"/>
      <c r="VQH2669" s="9"/>
      <c r="VQI2669" s="9"/>
      <c r="VQJ2669" s="9"/>
      <c r="VQK2669" s="9"/>
      <c r="VQL2669" s="9"/>
      <c r="VQM2669" s="9"/>
      <c r="VQN2669" s="9"/>
      <c r="VQO2669" s="9"/>
      <c r="VQP2669" s="9"/>
      <c r="VQQ2669" s="9"/>
      <c r="VQR2669" s="9"/>
      <c r="VQS2669" s="9"/>
      <c r="VQT2669" s="9"/>
      <c r="VQU2669" s="9"/>
      <c r="VQV2669" s="9"/>
      <c r="VQW2669" s="9"/>
      <c r="VQX2669" s="9"/>
      <c r="VQY2669" s="9"/>
      <c r="VQZ2669" s="9"/>
      <c r="VRA2669" s="9"/>
      <c r="VRB2669" s="9"/>
      <c r="VRC2669" s="9"/>
      <c r="VRD2669" s="9"/>
      <c r="VRE2669" s="9"/>
      <c r="VRF2669" s="9"/>
      <c r="VRG2669" s="9"/>
      <c r="VRH2669" s="9"/>
      <c r="VRI2669" s="9"/>
      <c r="VRJ2669" s="9"/>
      <c r="VRK2669" s="9"/>
      <c r="VRL2669" s="9"/>
      <c r="VRM2669" s="9"/>
      <c r="VRN2669" s="9"/>
      <c r="VRO2669" s="9"/>
      <c r="VRP2669" s="9"/>
      <c r="VRQ2669" s="9"/>
      <c r="VRR2669" s="9"/>
      <c r="VRS2669" s="9"/>
      <c r="VRT2669" s="9"/>
      <c r="VRU2669" s="9"/>
      <c r="VRV2669" s="9"/>
      <c r="VRW2669" s="9"/>
      <c r="VRX2669" s="9"/>
      <c r="VRY2669" s="9"/>
      <c r="VRZ2669" s="9"/>
      <c r="VSA2669" s="9"/>
      <c r="VSB2669" s="9"/>
      <c r="VSC2669" s="9"/>
      <c r="VSD2669" s="9"/>
      <c r="VSE2669" s="9"/>
      <c r="VSF2669" s="9"/>
      <c r="VSG2669" s="9"/>
      <c r="VSH2669" s="9"/>
      <c r="VSI2669" s="9"/>
      <c r="VSJ2669" s="9"/>
      <c r="VSK2669" s="9"/>
      <c r="VSL2669" s="9"/>
      <c r="VSM2669" s="9"/>
      <c r="VSN2669" s="9"/>
      <c r="VSO2669" s="9"/>
      <c r="VSP2669" s="9"/>
      <c r="VSQ2669" s="9"/>
      <c r="VSR2669" s="9"/>
      <c r="VSS2669" s="9"/>
      <c r="VST2669" s="9"/>
      <c r="VSU2669" s="9"/>
      <c r="VSV2669" s="9"/>
      <c r="VSW2669" s="9"/>
      <c r="VSX2669" s="9"/>
      <c r="VSY2669" s="9"/>
      <c r="VSZ2669" s="9"/>
      <c r="VTA2669" s="9"/>
      <c r="VTB2669" s="9"/>
      <c r="VTC2669" s="9"/>
      <c r="VTD2669" s="9"/>
      <c r="VTE2669" s="9"/>
      <c r="VTF2669" s="9"/>
      <c r="VTG2669" s="9"/>
      <c r="VTH2669" s="9"/>
      <c r="VTI2669" s="9"/>
      <c r="VTJ2669" s="9"/>
      <c r="VTK2669" s="9"/>
      <c r="VTL2669" s="9"/>
      <c r="VTM2669" s="9"/>
      <c r="VTN2669" s="9"/>
      <c r="VTO2669" s="9"/>
      <c r="VTP2669" s="9"/>
      <c r="VTQ2669" s="9"/>
      <c r="VTR2669" s="9"/>
      <c r="VTS2669" s="9"/>
      <c r="VTT2669" s="9"/>
      <c r="VTU2669" s="9"/>
      <c r="VTV2669" s="9"/>
      <c r="VTW2669" s="9"/>
      <c r="VTX2669" s="9"/>
      <c r="VTY2669" s="9"/>
      <c r="VTZ2669" s="9"/>
      <c r="VUA2669" s="9"/>
      <c r="VUB2669" s="9"/>
      <c r="VUC2669" s="9"/>
      <c r="VUD2669" s="9"/>
      <c r="VUE2669" s="9"/>
      <c r="VUF2669" s="9"/>
      <c r="VUG2669" s="9"/>
      <c r="VUH2669" s="9"/>
      <c r="VUI2669" s="9"/>
      <c r="VUJ2669" s="9"/>
      <c r="VUK2669" s="9"/>
      <c r="VUL2669" s="9"/>
      <c r="VUM2669" s="9"/>
      <c r="VUN2669" s="9"/>
      <c r="VUO2669" s="9"/>
      <c r="VUP2669" s="9"/>
      <c r="VUQ2669" s="9"/>
      <c r="VUR2669" s="9"/>
      <c r="VUS2669" s="9"/>
      <c r="VUT2669" s="9"/>
      <c r="VUU2669" s="9"/>
      <c r="VUV2669" s="9"/>
      <c r="VUW2669" s="9"/>
      <c r="VUX2669" s="9"/>
      <c r="VUY2669" s="9"/>
      <c r="VUZ2669" s="9"/>
      <c r="VVA2669" s="9"/>
      <c r="VVB2669" s="9"/>
      <c r="VVC2669" s="9"/>
      <c r="VVD2669" s="9"/>
      <c r="VVE2669" s="9"/>
      <c r="VVF2669" s="9"/>
      <c r="VVG2669" s="9"/>
      <c r="VVH2669" s="9"/>
      <c r="VVI2669" s="9"/>
      <c r="VVJ2669" s="9"/>
      <c r="VVK2669" s="9"/>
      <c r="VVL2669" s="9"/>
      <c r="VVM2669" s="9"/>
      <c r="VVN2669" s="9"/>
      <c r="VVO2669" s="9"/>
      <c r="VVP2669" s="9"/>
      <c r="VVQ2669" s="9"/>
      <c r="VVR2669" s="9"/>
      <c r="VVS2669" s="9"/>
      <c r="VVT2669" s="9"/>
      <c r="VVU2669" s="9"/>
      <c r="VVV2669" s="9"/>
      <c r="VVW2669" s="9"/>
      <c r="VVX2669" s="9"/>
      <c r="VVY2669" s="9"/>
      <c r="VVZ2669" s="9"/>
      <c r="VWA2669" s="9"/>
      <c r="VWB2669" s="9"/>
      <c r="VWC2669" s="9"/>
      <c r="VWD2669" s="9"/>
      <c r="VWE2669" s="9"/>
      <c r="VWF2669" s="9"/>
      <c r="VWG2669" s="9"/>
      <c r="VWH2669" s="9"/>
      <c r="VWI2669" s="9"/>
      <c r="VWJ2669" s="9"/>
      <c r="VWK2669" s="9"/>
      <c r="VWL2669" s="9"/>
      <c r="VWM2669" s="9"/>
      <c r="VWN2669" s="9"/>
      <c r="VWO2669" s="9"/>
      <c r="VWP2669" s="9"/>
      <c r="VWQ2669" s="9"/>
      <c r="VWR2669" s="9"/>
      <c r="VWS2669" s="9"/>
      <c r="VWT2669" s="9"/>
      <c r="VWU2669" s="9"/>
      <c r="VWV2669" s="9"/>
      <c r="VWW2669" s="9"/>
      <c r="VWX2669" s="9"/>
      <c r="VWY2669" s="9"/>
      <c r="VWZ2669" s="9"/>
      <c r="VXA2669" s="9"/>
      <c r="VXB2669" s="9"/>
      <c r="VXC2669" s="9"/>
      <c r="VXD2669" s="9"/>
      <c r="VXE2669" s="9"/>
      <c r="VXF2669" s="9"/>
      <c r="VXG2669" s="9"/>
      <c r="VXH2669" s="9"/>
      <c r="VXI2669" s="9"/>
      <c r="VXJ2669" s="9"/>
      <c r="VXK2669" s="9"/>
      <c r="VXL2669" s="9"/>
      <c r="VXM2669" s="9"/>
      <c r="VXN2669" s="9"/>
      <c r="VXO2669" s="9"/>
      <c r="VXP2669" s="9"/>
      <c r="VXQ2669" s="9"/>
      <c r="VXR2669" s="9"/>
      <c r="VXS2669" s="9"/>
      <c r="VXT2669" s="9"/>
      <c r="VXU2669" s="9"/>
      <c r="VXV2669" s="9"/>
      <c r="VXW2669" s="9"/>
      <c r="VXX2669" s="9"/>
      <c r="VXY2669" s="9"/>
      <c r="VXZ2669" s="9"/>
      <c r="VYA2669" s="9"/>
      <c r="VYB2669" s="9"/>
      <c r="VYC2669" s="9"/>
      <c r="VYD2669" s="9"/>
      <c r="VYE2669" s="9"/>
      <c r="VYF2669" s="9"/>
      <c r="VYG2669" s="9"/>
      <c r="VYH2669" s="9"/>
      <c r="VYI2669" s="9"/>
      <c r="VYJ2669" s="9"/>
      <c r="VYK2669" s="9"/>
      <c r="VYL2669" s="9"/>
      <c r="VYM2669" s="9"/>
      <c r="VYN2669" s="9"/>
      <c r="VYO2669" s="9"/>
      <c r="VYP2669" s="9"/>
      <c r="VYQ2669" s="9"/>
      <c r="VYR2669" s="9"/>
      <c r="VYS2669" s="9"/>
      <c r="VYT2669" s="9"/>
      <c r="VYU2669" s="9"/>
      <c r="VYV2669" s="9"/>
      <c r="VYW2669" s="9"/>
      <c r="VYX2669" s="9"/>
      <c r="VYY2669" s="9"/>
      <c r="VYZ2669" s="9"/>
      <c r="VZA2669" s="9"/>
      <c r="VZB2669" s="9"/>
      <c r="VZC2669" s="9"/>
      <c r="VZD2669" s="9"/>
      <c r="VZE2669" s="9"/>
      <c r="VZF2669" s="9"/>
      <c r="VZG2669" s="9"/>
      <c r="VZH2669" s="9"/>
      <c r="VZI2669" s="9"/>
      <c r="VZJ2669" s="9"/>
      <c r="VZK2669" s="9"/>
      <c r="VZL2669" s="9"/>
      <c r="VZM2669" s="9"/>
      <c r="VZN2669" s="9"/>
      <c r="VZO2669" s="9"/>
      <c r="VZP2669" s="9"/>
      <c r="VZQ2669" s="9"/>
      <c r="VZR2669" s="9"/>
      <c r="VZS2669" s="9"/>
      <c r="VZT2669" s="9"/>
      <c r="VZU2669" s="9"/>
      <c r="VZV2669" s="9"/>
      <c r="VZW2669" s="9"/>
      <c r="VZX2669" s="9"/>
      <c r="VZY2669" s="9"/>
      <c r="VZZ2669" s="9"/>
      <c r="WAA2669" s="9"/>
      <c r="WAB2669" s="9"/>
      <c r="WAC2669" s="9"/>
      <c r="WAD2669" s="9"/>
      <c r="WAE2669" s="9"/>
      <c r="WAF2669" s="9"/>
      <c r="WAG2669" s="9"/>
      <c r="WAH2669" s="9"/>
      <c r="WAI2669" s="9"/>
      <c r="WAJ2669" s="9"/>
      <c r="WAK2669" s="9"/>
      <c r="WAL2669" s="9"/>
      <c r="WAM2669" s="9"/>
      <c r="WAN2669" s="9"/>
      <c r="WAO2669" s="9"/>
      <c r="WAP2669" s="9"/>
      <c r="WAQ2669" s="9"/>
      <c r="WAR2669" s="9"/>
      <c r="WAS2669" s="9"/>
      <c r="WAT2669" s="9"/>
      <c r="WAU2669" s="9"/>
      <c r="WAV2669" s="9"/>
      <c r="WAW2669" s="9"/>
      <c r="WAX2669" s="9"/>
      <c r="WAY2669" s="9"/>
      <c r="WAZ2669" s="9"/>
      <c r="WBA2669" s="9"/>
      <c r="WBB2669" s="9"/>
      <c r="WBC2669" s="9"/>
      <c r="WBD2669" s="9"/>
      <c r="WBE2669" s="9"/>
      <c r="WBF2669" s="9"/>
      <c r="WBG2669" s="9"/>
      <c r="WBH2669" s="9"/>
      <c r="WBI2669" s="9"/>
      <c r="WBJ2669" s="9"/>
      <c r="WBK2669" s="9"/>
      <c r="WBL2669" s="9"/>
      <c r="WBM2669" s="9"/>
      <c r="WBN2669" s="9"/>
      <c r="WBO2669" s="9"/>
      <c r="WBP2669" s="9"/>
      <c r="WBQ2669" s="9"/>
      <c r="WBR2669" s="9"/>
      <c r="WBS2669" s="9"/>
      <c r="WBT2669" s="9"/>
      <c r="WBU2669" s="9"/>
      <c r="WBV2669" s="9"/>
      <c r="WBW2669" s="9"/>
      <c r="WBX2669" s="9"/>
      <c r="WBY2669" s="9"/>
      <c r="WBZ2669" s="9"/>
      <c r="WCA2669" s="9"/>
      <c r="WCB2669" s="9"/>
      <c r="WCC2669" s="9"/>
      <c r="WCD2669" s="9"/>
      <c r="WCE2669" s="9"/>
      <c r="WCF2669" s="9"/>
      <c r="WCG2669" s="9"/>
      <c r="WCH2669" s="9"/>
      <c r="WCI2669" s="9"/>
      <c r="WCJ2669" s="9"/>
      <c r="WCK2669" s="9"/>
      <c r="WCL2669" s="9"/>
      <c r="WCM2669" s="9"/>
      <c r="WCN2669" s="9"/>
      <c r="WCO2669" s="9"/>
      <c r="WCP2669" s="9"/>
      <c r="WCQ2669" s="9"/>
      <c r="WCR2669" s="9"/>
      <c r="WCS2669" s="9"/>
      <c r="WCT2669" s="9"/>
      <c r="WCU2669" s="9"/>
      <c r="WCV2669" s="9"/>
      <c r="WCW2669" s="9"/>
      <c r="WCX2669" s="9"/>
      <c r="WCY2669" s="9"/>
      <c r="WCZ2669" s="9"/>
      <c r="WDA2669" s="9"/>
      <c r="WDB2669" s="9"/>
      <c r="WDC2669" s="9"/>
      <c r="WDD2669" s="9"/>
      <c r="WDE2669" s="9"/>
      <c r="WDF2669" s="9"/>
      <c r="WDG2669" s="9"/>
      <c r="WDH2669" s="9"/>
      <c r="WDI2669" s="9"/>
      <c r="WDJ2669" s="9"/>
      <c r="WDK2669" s="9"/>
      <c r="WDL2669" s="9"/>
      <c r="WDM2669" s="9"/>
      <c r="WDN2669" s="9"/>
      <c r="WDO2669" s="9"/>
      <c r="WDP2669" s="9"/>
      <c r="WDQ2669" s="9"/>
      <c r="WDR2669" s="9"/>
      <c r="WDS2669" s="9"/>
      <c r="WDT2669" s="9"/>
      <c r="WDU2669" s="9"/>
      <c r="WDV2669" s="9"/>
      <c r="WDW2669" s="9"/>
      <c r="WDX2669" s="9"/>
      <c r="WDY2669" s="9"/>
      <c r="WDZ2669" s="9"/>
      <c r="WEA2669" s="9"/>
      <c r="WEB2669" s="9"/>
      <c r="WEC2669" s="9"/>
      <c r="WED2669" s="9"/>
      <c r="WEE2669" s="9"/>
      <c r="WEF2669" s="9"/>
      <c r="WEG2669" s="9"/>
      <c r="WEH2669" s="9"/>
      <c r="WEI2669" s="9"/>
      <c r="WEJ2669" s="9"/>
      <c r="WEK2669" s="9"/>
      <c r="WEL2669" s="9"/>
      <c r="WEM2669" s="9"/>
      <c r="WEN2669" s="9"/>
      <c r="WEO2669" s="9"/>
      <c r="WEP2669" s="9"/>
      <c r="WEQ2669" s="9"/>
      <c r="WER2669" s="9"/>
      <c r="WES2669" s="9"/>
      <c r="WET2669" s="9"/>
      <c r="WEU2669" s="9"/>
      <c r="WEV2669" s="9"/>
      <c r="WEW2669" s="9"/>
      <c r="WEX2669" s="9"/>
      <c r="WEY2669" s="9"/>
      <c r="WEZ2669" s="9"/>
      <c r="WFA2669" s="9"/>
      <c r="WFB2669" s="9"/>
      <c r="WFC2669" s="9"/>
      <c r="WFD2669" s="9"/>
      <c r="WFE2669" s="9"/>
      <c r="WFF2669" s="9"/>
      <c r="WFG2669" s="9"/>
      <c r="WFH2669" s="9"/>
      <c r="WFI2669" s="9"/>
      <c r="WFJ2669" s="9"/>
      <c r="WFK2669" s="9"/>
      <c r="WFL2669" s="9"/>
      <c r="WFM2669" s="9"/>
      <c r="WFN2669" s="9"/>
      <c r="WFO2669" s="9"/>
      <c r="WFP2669" s="9"/>
      <c r="WFQ2669" s="9"/>
      <c r="WFR2669" s="9"/>
      <c r="WFS2669" s="9"/>
      <c r="WFT2669" s="9"/>
      <c r="WFU2669" s="9"/>
      <c r="WFV2669" s="9"/>
      <c r="WFW2669" s="9"/>
      <c r="WFX2669" s="9"/>
      <c r="WFY2669" s="9"/>
      <c r="WFZ2669" s="9"/>
      <c r="WGA2669" s="9"/>
      <c r="WGB2669" s="9"/>
      <c r="WGC2669" s="9"/>
      <c r="WGD2669" s="9"/>
      <c r="WGE2669" s="9"/>
      <c r="WGF2669" s="9"/>
      <c r="WGG2669" s="9"/>
      <c r="WGH2669" s="9"/>
      <c r="WGI2669" s="9"/>
      <c r="WGJ2669" s="9"/>
      <c r="WGK2669" s="9"/>
      <c r="WGL2669" s="9"/>
      <c r="WGM2669" s="9"/>
      <c r="WGN2669" s="9"/>
      <c r="WGO2669" s="9"/>
      <c r="WGP2669" s="9"/>
      <c r="WGQ2669" s="9"/>
      <c r="WGR2669" s="9"/>
      <c r="WGS2669" s="9"/>
      <c r="WGT2669" s="9"/>
      <c r="WGU2669" s="9"/>
      <c r="WGV2669" s="9"/>
      <c r="WGW2669" s="9"/>
      <c r="WGX2669" s="9"/>
      <c r="WGY2669" s="9"/>
      <c r="WGZ2669" s="9"/>
      <c r="WHA2669" s="9"/>
      <c r="WHB2669" s="9"/>
      <c r="WHC2669" s="9"/>
      <c r="WHD2669" s="9"/>
      <c r="WHE2669" s="9"/>
      <c r="WHF2669" s="9"/>
      <c r="WHG2669" s="9"/>
      <c r="WHH2669" s="9"/>
      <c r="WHI2669" s="9"/>
      <c r="WHJ2669" s="9"/>
      <c r="WHK2669" s="9"/>
      <c r="WHL2669" s="9"/>
      <c r="WHM2669" s="9"/>
      <c r="WHN2669" s="9"/>
      <c r="WHO2669" s="9"/>
      <c r="WHP2669" s="9"/>
      <c r="WHQ2669" s="9"/>
      <c r="WHR2669" s="9"/>
      <c r="WHS2669" s="9"/>
      <c r="WHT2669" s="9"/>
      <c r="WHU2669" s="9"/>
      <c r="WHV2669" s="9"/>
      <c r="WHW2669" s="9"/>
      <c r="WHX2669" s="9"/>
      <c r="WHY2669" s="9"/>
      <c r="WHZ2669" s="9"/>
      <c r="WIA2669" s="9"/>
      <c r="WIB2669" s="9"/>
      <c r="WIC2669" s="9"/>
      <c r="WID2669" s="9"/>
      <c r="WIE2669" s="9"/>
      <c r="WIF2669" s="9"/>
      <c r="WIG2669" s="9"/>
      <c r="WIH2669" s="9"/>
      <c r="WII2669" s="9"/>
      <c r="WIJ2669" s="9"/>
      <c r="WIK2669" s="9"/>
      <c r="WIL2669" s="9"/>
      <c r="WIM2669" s="9"/>
      <c r="WIN2669" s="9"/>
      <c r="WIO2669" s="9"/>
      <c r="WIP2669" s="9"/>
      <c r="WIQ2669" s="9"/>
      <c r="WIR2669" s="9"/>
      <c r="WIS2669" s="9"/>
      <c r="WIT2669" s="9"/>
      <c r="WIU2669" s="9"/>
      <c r="WIV2669" s="9"/>
      <c r="WIW2669" s="9"/>
      <c r="WIX2669" s="9"/>
      <c r="WIY2669" s="9"/>
      <c r="WIZ2669" s="9"/>
      <c r="WJA2669" s="9"/>
      <c r="WJB2669" s="9"/>
      <c r="WJC2669" s="9"/>
      <c r="WJD2669" s="9"/>
      <c r="WJE2669" s="9"/>
      <c r="WJF2669" s="9"/>
      <c r="WJG2669" s="9"/>
      <c r="WJH2669" s="9"/>
      <c r="WJI2669" s="9"/>
      <c r="WJJ2669" s="9"/>
      <c r="WJK2669" s="9"/>
      <c r="WJL2669" s="9"/>
      <c r="WJM2669" s="9"/>
      <c r="WJN2669" s="9"/>
      <c r="WJO2669" s="9"/>
      <c r="WJP2669" s="9"/>
      <c r="WJQ2669" s="9"/>
      <c r="WJR2669" s="9"/>
      <c r="WJS2669" s="9"/>
      <c r="WJT2669" s="9"/>
      <c r="WJU2669" s="9"/>
      <c r="WJV2669" s="9"/>
      <c r="WJW2669" s="9"/>
      <c r="WJX2669" s="9"/>
      <c r="WJY2669" s="9"/>
      <c r="WJZ2669" s="9"/>
      <c r="WKA2669" s="9"/>
      <c r="WKB2669" s="9"/>
      <c r="WKC2669" s="9"/>
      <c r="WKD2669" s="9"/>
      <c r="WKE2669" s="9"/>
      <c r="WKF2669" s="9"/>
      <c r="WKG2669" s="9"/>
      <c r="WKH2669" s="9"/>
      <c r="WKI2669" s="9"/>
      <c r="WKJ2669" s="9"/>
      <c r="WKK2669" s="9"/>
      <c r="WKL2669" s="9"/>
      <c r="WKM2669" s="9"/>
      <c r="WKN2669" s="9"/>
      <c r="WKO2669" s="9"/>
      <c r="WKP2669" s="9"/>
      <c r="WKQ2669" s="9"/>
      <c r="WKR2669" s="9"/>
      <c r="WKS2669" s="9"/>
      <c r="WKT2669" s="9"/>
      <c r="WKU2669" s="9"/>
      <c r="WKV2669" s="9"/>
      <c r="WKW2669" s="9"/>
      <c r="WKX2669" s="9"/>
      <c r="WKY2669" s="9"/>
      <c r="WKZ2669" s="9"/>
      <c r="WLA2669" s="9"/>
      <c r="WLB2669" s="9"/>
      <c r="WLC2669" s="9"/>
      <c r="WLD2669" s="9"/>
      <c r="WLE2669" s="9"/>
      <c r="WLF2669" s="9"/>
      <c r="WLG2669" s="9"/>
      <c r="WLH2669" s="9"/>
      <c r="WLI2669" s="9"/>
      <c r="WLJ2669" s="9"/>
      <c r="WLK2669" s="9"/>
      <c r="WLL2669" s="9"/>
      <c r="WLM2669" s="9"/>
      <c r="WLN2669" s="9"/>
      <c r="WLO2669" s="9"/>
      <c r="WLP2669" s="9"/>
      <c r="WLQ2669" s="9"/>
      <c r="WLR2669" s="9"/>
      <c r="WLS2669" s="9"/>
      <c r="WLT2669" s="9"/>
      <c r="WLU2669" s="9"/>
      <c r="WLV2669" s="9"/>
      <c r="WLW2669" s="9"/>
      <c r="WLX2669" s="9"/>
      <c r="WLY2669" s="9"/>
      <c r="WLZ2669" s="9"/>
      <c r="WMA2669" s="9"/>
      <c r="WMB2669" s="9"/>
      <c r="WMC2669" s="9"/>
      <c r="WMD2669" s="9"/>
      <c r="WME2669" s="9"/>
      <c r="WMF2669" s="9"/>
      <c r="WMG2669" s="9"/>
      <c r="WMH2669" s="9"/>
      <c r="WMI2669" s="9"/>
      <c r="WMJ2669" s="9"/>
      <c r="WMK2669" s="9"/>
      <c r="WML2669" s="9"/>
      <c r="WMM2669" s="9"/>
      <c r="WMN2669" s="9"/>
      <c r="WMO2669" s="9"/>
      <c r="WMP2669" s="9"/>
      <c r="WMQ2669" s="9"/>
      <c r="WMR2669" s="9"/>
      <c r="WMS2669" s="9"/>
      <c r="WMT2669" s="9"/>
      <c r="WMU2669" s="9"/>
      <c r="WMV2669" s="9"/>
      <c r="WMW2669" s="9"/>
      <c r="WMX2669" s="9"/>
      <c r="WMY2669" s="9"/>
      <c r="WMZ2669" s="9"/>
      <c r="WNA2669" s="9"/>
      <c r="WNB2669" s="9"/>
      <c r="WNC2669" s="9"/>
      <c r="WND2669" s="9"/>
      <c r="WNE2669" s="9"/>
      <c r="WNF2669" s="9"/>
      <c r="WNG2669" s="9"/>
      <c r="WNH2669" s="9"/>
      <c r="WNI2669" s="9"/>
      <c r="WNJ2669" s="9"/>
      <c r="WNK2669" s="9"/>
      <c r="WNL2669" s="9"/>
      <c r="WNM2669" s="9"/>
      <c r="WNN2669" s="9"/>
      <c r="WNO2669" s="9"/>
      <c r="WNP2669" s="9"/>
      <c r="WNQ2669" s="9"/>
      <c r="WNR2669" s="9"/>
      <c r="WNS2669" s="9"/>
      <c r="WNT2669" s="9"/>
      <c r="WNU2669" s="9"/>
      <c r="WNV2669" s="9"/>
      <c r="WNW2669" s="9"/>
      <c r="WNX2669" s="9"/>
      <c r="WNY2669" s="9"/>
      <c r="WNZ2669" s="9"/>
      <c r="WOA2669" s="9"/>
      <c r="WOB2669" s="9"/>
      <c r="WOC2669" s="9"/>
      <c r="WOD2669" s="9"/>
      <c r="WOE2669" s="9"/>
      <c r="WOF2669" s="9"/>
      <c r="WOG2669" s="9"/>
      <c r="WOH2669" s="9"/>
      <c r="WOI2669" s="9"/>
      <c r="WOJ2669" s="9"/>
      <c r="WOK2669" s="9"/>
      <c r="WOL2669" s="9"/>
      <c r="WOM2669" s="9"/>
      <c r="WON2669" s="9"/>
      <c r="WOO2669" s="9"/>
      <c r="WOP2669" s="9"/>
      <c r="WOQ2669" s="9"/>
      <c r="WOR2669" s="9"/>
      <c r="WOS2669" s="9"/>
      <c r="WOT2669" s="9"/>
      <c r="WOU2669" s="9"/>
      <c r="WOV2669" s="9"/>
      <c r="WOW2669" s="9"/>
      <c r="WOX2669" s="9"/>
      <c r="WOY2669" s="9"/>
      <c r="WOZ2669" s="9"/>
      <c r="WPA2669" s="9"/>
      <c r="WPB2669" s="9"/>
      <c r="WPC2669" s="9"/>
      <c r="WPD2669" s="9"/>
      <c r="WPE2669" s="9"/>
      <c r="WPF2669" s="9"/>
      <c r="WPG2669" s="9"/>
      <c r="WPH2669" s="9"/>
      <c r="WPI2669" s="9"/>
      <c r="WPJ2669" s="9"/>
      <c r="WPK2669" s="9"/>
      <c r="WPL2669" s="9"/>
      <c r="WPM2669" s="9"/>
      <c r="WPN2669" s="9"/>
      <c r="WPO2669" s="9"/>
      <c r="WPP2669" s="9"/>
      <c r="WPQ2669" s="9"/>
      <c r="WPR2669" s="9"/>
      <c r="WPS2669" s="9"/>
      <c r="WPT2669" s="9"/>
      <c r="WPU2669" s="9"/>
      <c r="WPV2669" s="9"/>
      <c r="WPW2669" s="9"/>
      <c r="WPX2669" s="9"/>
      <c r="WPY2669" s="9"/>
      <c r="WPZ2669" s="9"/>
      <c r="WQA2669" s="9"/>
      <c r="WQB2669" s="9"/>
      <c r="WQC2669" s="9"/>
      <c r="WQD2669" s="9"/>
      <c r="WQE2669" s="9"/>
      <c r="WQF2669" s="9"/>
      <c r="WQG2669" s="9"/>
      <c r="WQH2669" s="9"/>
      <c r="WQI2669" s="9"/>
      <c r="WQJ2669" s="9"/>
      <c r="WQK2669" s="9"/>
      <c r="WQL2669" s="9"/>
      <c r="WQM2669" s="9"/>
      <c r="WQN2669" s="9"/>
      <c r="WQO2669" s="9"/>
      <c r="WQP2669" s="9"/>
      <c r="WQQ2669" s="9"/>
      <c r="WQR2669" s="9"/>
      <c r="WQS2669" s="9"/>
      <c r="WQT2669" s="9"/>
      <c r="WQU2669" s="9"/>
      <c r="WQV2669" s="9"/>
      <c r="WQW2669" s="9"/>
      <c r="WQX2669" s="9"/>
      <c r="WQY2669" s="9"/>
      <c r="WQZ2669" s="9"/>
      <c r="WRA2669" s="9"/>
      <c r="WRB2669" s="9"/>
      <c r="WRC2669" s="9"/>
      <c r="WRD2669" s="9"/>
      <c r="WRE2669" s="9"/>
      <c r="WRF2669" s="9"/>
      <c r="WRG2669" s="9"/>
      <c r="WRH2669" s="9"/>
      <c r="WRI2669" s="9"/>
      <c r="WRJ2669" s="9"/>
      <c r="WRK2669" s="9"/>
      <c r="WRL2669" s="9"/>
      <c r="WRM2669" s="9"/>
      <c r="WRN2669" s="9"/>
      <c r="WRO2669" s="9"/>
      <c r="WRP2669" s="9"/>
      <c r="WRQ2669" s="9"/>
      <c r="WRR2669" s="9"/>
      <c r="WRS2669" s="9"/>
      <c r="WRT2669" s="9"/>
      <c r="WRU2669" s="9"/>
      <c r="WRV2669" s="9"/>
      <c r="WRW2669" s="9"/>
      <c r="WRX2669" s="9"/>
      <c r="WRY2669" s="9"/>
      <c r="WRZ2669" s="9"/>
      <c r="WSA2669" s="9"/>
      <c r="WSB2669" s="9"/>
      <c r="WSC2669" s="9"/>
      <c r="WSD2669" s="9"/>
      <c r="WSE2669" s="9"/>
      <c r="WSF2669" s="9"/>
      <c r="WSG2669" s="9"/>
      <c r="WSH2669" s="9"/>
      <c r="WSI2669" s="9"/>
      <c r="WSJ2669" s="9"/>
      <c r="WSK2669" s="9"/>
      <c r="WSL2669" s="9"/>
      <c r="WSM2669" s="9"/>
      <c r="WSN2669" s="9"/>
      <c r="WSO2669" s="9"/>
      <c r="WSP2669" s="9"/>
      <c r="WSQ2669" s="9"/>
      <c r="WSR2669" s="9"/>
      <c r="WSS2669" s="9"/>
      <c r="WST2669" s="9"/>
      <c r="WSU2669" s="9"/>
      <c r="WSV2669" s="9"/>
      <c r="WSW2669" s="9"/>
      <c r="WSX2669" s="9"/>
      <c r="WSY2669" s="9"/>
      <c r="WSZ2669" s="9"/>
      <c r="WTA2669" s="9"/>
      <c r="WTB2669" s="9"/>
      <c r="WTC2669" s="9"/>
      <c r="WTD2669" s="9"/>
      <c r="WTE2669" s="9"/>
      <c r="WTF2669" s="9"/>
      <c r="WTG2669" s="9"/>
      <c r="WTH2669" s="9"/>
      <c r="WTI2669" s="9"/>
      <c r="WTJ2669" s="9"/>
      <c r="WTK2669" s="9"/>
      <c r="WTL2669" s="9"/>
      <c r="WTM2669" s="9"/>
      <c r="WTN2669" s="9"/>
      <c r="WTO2669" s="9"/>
      <c r="WTP2669" s="9"/>
      <c r="WTQ2669" s="9"/>
      <c r="WTR2669" s="9"/>
      <c r="WTS2669" s="9"/>
      <c r="WTT2669" s="9"/>
      <c r="WTU2669" s="9"/>
      <c r="WTV2669" s="9"/>
      <c r="WTW2669" s="9"/>
      <c r="WTX2669" s="9"/>
      <c r="WTY2669" s="9"/>
      <c r="WTZ2669" s="9"/>
      <c r="WUA2669" s="9"/>
      <c r="WUB2669" s="9"/>
      <c r="WUC2669" s="9"/>
      <c r="WUD2669" s="9"/>
      <c r="WUE2669" s="9"/>
      <c r="WUF2669" s="9"/>
      <c r="WUG2669" s="9"/>
      <c r="WUH2669" s="9"/>
      <c r="WUI2669" s="9"/>
      <c r="WUJ2669" s="9"/>
      <c r="WUK2669" s="9"/>
      <c r="WUL2669" s="9"/>
      <c r="WUM2669" s="9"/>
      <c r="WUN2669" s="9"/>
      <c r="WUO2669" s="9"/>
      <c r="WUP2669" s="9"/>
      <c r="WUQ2669" s="9"/>
      <c r="WUR2669" s="9"/>
      <c r="WUS2669" s="9"/>
      <c r="WUT2669" s="9"/>
      <c r="WUU2669" s="9"/>
      <c r="WUV2669" s="9"/>
      <c r="WUW2669" s="9"/>
      <c r="WUX2669" s="9"/>
      <c r="WUY2669" s="9"/>
      <c r="WUZ2669" s="9"/>
      <c r="WVA2669" s="9"/>
      <c r="WVB2669" s="9"/>
      <c r="WVC2669" s="9"/>
      <c r="WVD2669" s="9"/>
      <c r="WVE2669" s="9"/>
      <c r="WVF2669" s="9"/>
      <c r="WVG2669" s="9"/>
      <c r="WVH2669" s="9"/>
      <c r="WVI2669" s="9"/>
      <c r="WVJ2669" s="9"/>
      <c r="WVK2669" s="9"/>
      <c r="WVL2669" s="9"/>
      <c r="WVM2669" s="9"/>
      <c r="WVN2669" s="9"/>
      <c r="WVO2669" s="9"/>
      <c r="WVP2669" s="9"/>
      <c r="WVQ2669" s="9"/>
      <c r="WVR2669" s="9"/>
      <c r="WVS2669" s="9"/>
      <c r="WVT2669" s="9"/>
      <c r="WVU2669" s="9"/>
      <c r="WVV2669" s="9"/>
      <c r="WVW2669" s="9"/>
      <c r="WVX2669" s="9"/>
      <c r="WVY2669" s="9"/>
      <c r="WVZ2669" s="9"/>
      <c r="WWA2669" s="9"/>
      <c r="WWB2669" s="9"/>
      <c r="WWC2669" s="9"/>
      <c r="WWD2669" s="9"/>
      <c r="WWE2669" s="9"/>
      <c r="WWF2669" s="9"/>
      <c r="WWG2669" s="9"/>
      <c r="WWH2669" s="9"/>
      <c r="WWI2669" s="9"/>
      <c r="WWJ2669" s="9"/>
      <c r="WWK2669" s="9"/>
      <c r="WWL2669" s="9"/>
      <c r="WWM2669" s="9"/>
      <c r="WWN2669" s="9"/>
      <c r="WWO2669" s="9"/>
      <c r="WWP2669" s="9"/>
      <c r="WWQ2669" s="9"/>
      <c r="WWR2669" s="9"/>
      <c r="WWS2669" s="9"/>
      <c r="WWT2669" s="9"/>
      <c r="WWU2669" s="9"/>
      <c r="WWV2669" s="9"/>
      <c r="WWW2669" s="9"/>
      <c r="WWX2669" s="9"/>
      <c r="WWY2669" s="9"/>
      <c r="WWZ2669" s="9"/>
      <c r="WXA2669" s="9"/>
      <c r="WXB2669" s="9"/>
      <c r="WXC2669" s="9"/>
      <c r="WXD2669" s="9"/>
      <c r="WXE2669" s="9"/>
      <c r="WXF2669" s="9"/>
      <c r="WXG2669" s="9"/>
      <c r="WXH2669" s="9"/>
      <c r="WXI2669" s="9"/>
      <c r="WXJ2669" s="9"/>
      <c r="WXK2669" s="9"/>
      <c r="WXL2669" s="9"/>
      <c r="WXM2669" s="9"/>
      <c r="WXN2669" s="9"/>
      <c r="WXO2669" s="9"/>
      <c r="WXP2669" s="9"/>
      <c r="WXQ2669" s="9"/>
      <c r="WXR2669" s="9"/>
      <c r="WXS2669" s="9"/>
      <c r="WXT2669" s="9"/>
      <c r="WXU2669" s="9"/>
      <c r="WXV2669" s="9"/>
      <c r="WXW2669" s="9"/>
      <c r="WXX2669" s="9"/>
      <c r="WXY2669" s="9"/>
      <c r="WXZ2669" s="9"/>
      <c r="WYA2669" s="9"/>
      <c r="WYB2669" s="9"/>
      <c r="WYC2669" s="9"/>
      <c r="WYD2669" s="9"/>
      <c r="WYE2669" s="9"/>
      <c r="WYF2669" s="9"/>
      <c r="WYG2669" s="9"/>
      <c r="WYH2669" s="9"/>
      <c r="WYI2669" s="9"/>
      <c r="WYJ2669" s="9"/>
      <c r="WYK2669" s="9"/>
      <c r="WYL2669" s="9"/>
      <c r="WYM2669" s="9"/>
      <c r="WYN2669" s="9"/>
      <c r="WYO2669" s="9"/>
      <c r="WYP2669" s="9"/>
      <c r="WYQ2669" s="9"/>
      <c r="WYR2669" s="9"/>
      <c r="WYS2669" s="9"/>
      <c r="WYT2669" s="9"/>
      <c r="WYU2669" s="9"/>
      <c r="WYV2669" s="9"/>
      <c r="WYW2669" s="9"/>
      <c r="WYX2669" s="9"/>
      <c r="WYY2669" s="9"/>
      <c r="WYZ2669" s="9"/>
      <c r="WZA2669" s="9"/>
      <c r="WZB2669" s="9"/>
      <c r="WZC2669" s="9"/>
      <c r="WZD2669" s="9"/>
      <c r="WZE2669" s="9"/>
      <c r="WZF2669" s="9"/>
      <c r="WZG2669" s="9"/>
      <c r="WZH2669" s="9"/>
      <c r="WZI2669" s="9"/>
      <c r="WZJ2669" s="9"/>
      <c r="WZK2669" s="9"/>
      <c r="WZL2669" s="9"/>
      <c r="WZM2669" s="9"/>
      <c r="WZN2669" s="9"/>
      <c r="WZO2669" s="9"/>
      <c r="WZP2669" s="9"/>
      <c r="WZQ2669" s="9"/>
      <c r="WZR2669" s="9"/>
      <c r="WZS2669" s="9"/>
      <c r="WZT2669" s="9"/>
      <c r="WZU2669" s="9"/>
      <c r="WZV2669" s="9"/>
      <c r="WZW2669" s="9"/>
      <c r="WZX2669" s="9"/>
      <c r="WZY2669" s="9"/>
      <c r="WZZ2669" s="9"/>
      <c r="XAA2669" s="9"/>
      <c r="XAB2669" s="9"/>
      <c r="XAC2669" s="9"/>
      <c r="XAD2669" s="9"/>
      <c r="XAE2669" s="9"/>
      <c r="XAF2669" s="9"/>
      <c r="XAG2669" s="9"/>
      <c r="XAH2669" s="9"/>
      <c r="XAI2669" s="9"/>
      <c r="XAJ2669" s="9"/>
      <c r="XAK2669" s="9"/>
      <c r="XAL2669" s="9"/>
      <c r="XAM2669" s="9"/>
      <c r="XAN2669" s="9"/>
      <c r="XAO2669" s="9"/>
      <c r="XAP2669" s="9"/>
      <c r="XAQ2669" s="9"/>
      <c r="XAR2669" s="9"/>
      <c r="XAS2669" s="9"/>
      <c r="XAT2669" s="9"/>
      <c r="XAU2669" s="9"/>
      <c r="XAV2669" s="9"/>
      <c r="XAW2669" s="9"/>
      <c r="XAX2669" s="9"/>
      <c r="XAY2669" s="9"/>
      <c r="XAZ2669" s="9"/>
      <c r="XBA2669" s="9"/>
      <c r="XBB2669" s="9"/>
      <c r="XBC2669" s="9"/>
      <c r="XBD2669" s="9"/>
      <c r="XBE2669" s="9"/>
      <c r="XBF2669" s="9"/>
      <c r="XBG2669" s="9"/>
      <c r="XBH2669" s="9"/>
      <c r="XBI2669" s="9"/>
      <c r="XBJ2669" s="9"/>
      <c r="XBK2669" s="9"/>
      <c r="XBL2669" s="9"/>
      <c r="XBM2669" s="9"/>
      <c r="XBN2669" s="9"/>
      <c r="XBO2669" s="9"/>
      <c r="XBP2669" s="9"/>
      <c r="XBQ2669" s="9"/>
      <c r="XBR2669" s="9"/>
      <c r="XBS2669" s="9"/>
      <c r="XBT2669" s="9"/>
      <c r="XBU2669" s="9"/>
      <c r="XBV2669" s="9"/>
      <c r="XBW2669" s="9"/>
      <c r="XBX2669" s="9"/>
      <c r="XBY2669" s="9"/>
      <c r="XBZ2669" s="9"/>
      <c r="XCA2669" s="9"/>
      <c r="XCB2669" s="9"/>
      <c r="XCC2669" s="9"/>
      <c r="XCD2669" s="9"/>
      <c r="XCE2669" s="9"/>
      <c r="XCF2669" s="9"/>
      <c r="XCG2669" s="9"/>
      <c r="XCH2669" s="9"/>
      <c r="XCI2669" s="9"/>
      <c r="XCJ2669" s="9"/>
      <c r="XCK2669" s="9"/>
      <c r="XCL2669" s="9"/>
      <c r="XCM2669" s="9"/>
      <c r="XCN2669" s="9"/>
      <c r="XCO2669" s="9"/>
      <c r="XCP2669" s="9"/>
      <c r="XCQ2669" s="9"/>
      <c r="XCR2669" s="9"/>
      <c r="XCS2669" s="9"/>
      <c r="XCT2669" s="9"/>
      <c r="XCU2669" s="9"/>
      <c r="XCV2669" s="9"/>
      <c r="XCW2669" s="9"/>
      <c r="XCX2669" s="9"/>
      <c r="XCY2669" s="9"/>
      <c r="XCZ2669" s="9"/>
      <c r="XDA2669" s="9"/>
      <c r="XDB2669" s="9"/>
      <c r="XDC2669" s="9"/>
      <c r="XDD2669" s="9"/>
      <c r="XDE2669" s="9"/>
      <c r="XDF2669" s="9"/>
      <c r="XDG2669" s="9"/>
      <c r="XDH2669" s="9"/>
      <c r="XDI2669" s="9"/>
      <c r="XDJ2669" s="9"/>
      <c r="XDK2669" s="9"/>
      <c r="XDL2669" s="9"/>
      <c r="XDM2669" s="9"/>
      <c r="XDN2669" s="9"/>
      <c r="XDO2669" s="9"/>
      <c r="XDP2669" s="9"/>
      <c r="XDQ2669" s="9"/>
      <c r="XDR2669" s="9"/>
      <c r="XDS2669" s="9"/>
      <c r="XDT2669" s="9"/>
      <c r="XDU2669" s="9"/>
      <c r="XDV2669" s="9"/>
      <c r="XDW2669" s="9"/>
      <c r="XDX2669" s="9"/>
      <c r="XDY2669" s="9"/>
      <c r="XDZ2669" s="9"/>
      <c r="XEA2669" s="9"/>
      <c r="XEB2669" s="9"/>
      <c r="XEC2669" s="9"/>
      <c r="XED2669" s="9"/>
      <c r="XEE2669" s="9"/>
      <c r="XEF2669" s="9"/>
      <c r="XEG2669" s="9"/>
      <c r="XEH2669" s="9"/>
      <c r="XEI2669" s="9"/>
      <c r="XEJ2669" s="9"/>
      <c r="XEK2669" s="9"/>
      <c r="XEL2669" s="9"/>
      <c r="XEM2669" s="9"/>
      <c r="XEN2669" s="9"/>
      <c r="XEO2669" s="9"/>
      <c r="XEP2669" s="9"/>
      <c r="XEQ2669" s="9"/>
      <c r="XER2669" s="9"/>
      <c r="XES2669" s="9"/>
      <c r="XET2669" s="9"/>
      <c r="XEU2669" s="9"/>
      <c r="XEV2669" s="9"/>
      <c r="XEW2669" s="9"/>
      <c r="XEX2669" s="9"/>
      <c r="XEY2669" s="9"/>
      <c r="XEZ2669" s="9"/>
      <c r="XFA2669" s="9"/>
      <c r="XFB2669" s="9"/>
    </row>
    <row r="2670" spans="1:16382" s="6" customFormat="1">
      <c r="A2670" s="96"/>
      <c r="B2670" s="9"/>
      <c r="C2670" s="10"/>
      <c r="D2670" s="9"/>
      <c r="E2670" s="9"/>
      <c r="F2670" s="10"/>
      <c r="G2670" s="9"/>
      <c r="H2670" s="9"/>
      <c r="I2670" s="9"/>
      <c r="J2670" s="9"/>
      <c r="K2670" s="9"/>
      <c r="N2670" s="9"/>
      <c r="O2670" s="9"/>
      <c r="P2670" s="9"/>
      <c r="Q2670" s="10"/>
      <c r="R2670" s="9"/>
      <c r="S2670" s="9"/>
      <c r="T2670" s="9"/>
      <c r="U2670" s="9"/>
      <c r="V2670" s="9"/>
      <c r="W2670" s="9"/>
      <c r="X2670" s="9"/>
      <c r="Y2670" s="9"/>
      <c r="Z2670" s="9"/>
      <c r="AA2670" s="9"/>
      <c r="AB2670" s="9"/>
      <c r="AC2670" s="9"/>
      <c r="AD2670" s="9"/>
      <c r="AE2670" s="9"/>
      <c r="AF2670" s="9"/>
      <c r="AG2670" s="9"/>
      <c r="AH2670" s="9"/>
      <c r="AI2670" s="9"/>
      <c r="AJ2670" s="9"/>
      <c r="AK2670" s="9"/>
      <c r="AL2670" s="9"/>
      <c r="AM2670" s="9"/>
      <c r="AN2670" s="9"/>
      <c r="AO2670" s="9"/>
      <c r="AP2670" s="9"/>
      <c r="AQ2670" s="9"/>
      <c r="AR2670" s="9"/>
      <c r="AS2670" s="9"/>
      <c r="AT2670" s="9"/>
      <c r="AU2670" s="9"/>
      <c r="AV2670" s="9"/>
      <c r="AW2670" s="9"/>
      <c r="AX2670" s="9"/>
      <c r="AY2670" s="9"/>
      <c r="AZ2670" s="9"/>
      <c r="BA2670" s="9"/>
      <c r="BB2670" s="9"/>
      <c r="BC2670" s="9"/>
      <c r="BD2670" s="9"/>
      <c r="BE2670" s="9"/>
      <c r="BF2670" s="9"/>
      <c r="BG2670" s="9"/>
      <c r="BH2670" s="9"/>
      <c r="BI2670" s="9"/>
      <c r="BJ2670" s="9"/>
      <c r="BK2670" s="9"/>
      <c r="BL2670" s="9"/>
      <c r="BM2670" s="9"/>
      <c r="BN2670" s="9"/>
      <c r="BO2670" s="9"/>
      <c r="BP2670" s="9"/>
      <c r="BQ2670" s="9"/>
      <c r="BR2670" s="9"/>
      <c r="BS2670" s="9"/>
      <c r="BT2670" s="9"/>
      <c r="BU2670" s="9"/>
      <c r="BV2670" s="9"/>
      <c r="BW2670" s="9"/>
      <c r="BX2670" s="9"/>
      <c r="BY2670" s="9"/>
      <c r="BZ2670" s="9"/>
      <c r="CA2670" s="9"/>
      <c r="CB2670" s="9"/>
      <c r="CC2670" s="9"/>
      <c r="CD2670" s="9"/>
      <c r="CE2670" s="9"/>
      <c r="CF2670" s="9"/>
      <c r="CG2670" s="9"/>
      <c r="CH2670" s="9"/>
      <c r="CI2670" s="9"/>
      <c r="CJ2670" s="9"/>
      <c r="CK2670" s="9"/>
      <c r="CL2670" s="9"/>
      <c r="CM2670" s="9"/>
      <c r="CN2670" s="9"/>
      <c r="CO2670" s="9"/>
      <c r="CP2670" s="9"/>
      <c r="CQ2670" s="9"/>
      <c r="CR2670" s="9"/>
      <c r="CS2670" s="9"/>
      <c r="CT2670" s="9"/>
      <c r="CU2670" s="9"/>
      <c r="CV2670" s="9"/>
      <c r="CW2670" s="9"/>
      <c r="CX2670" s="9"/>
      <c r="CY2670" s="9"/>
      <c r="CZ2670" s="9"/>
      <c r="DA2670" s="9"/>
      <c r="DB2670" s="9"/>
      <c r="DC2670" s="9"/>
      <c r="DD2670" s="9"/>
      <c r="DE2670" s="9"/>
      <c r="DF2670" s="9"/>
      <c r="DG2670" s="9"/>
      <c r="DH2670" s="9"/>
      <c r="DI2670" s="9"/>
      <c r="DJ2670" s="9"/>
      <c r="DK2670" s="9"/>
      <c r="DL2670" s="9"/>
      <c r="DM2670" s="9"/>
      <c r="DN2670" s="9"/>
      <c r="DO2670" s="9"/>
      <c r="DP2670" s="9"/>
      <c r="DQ2670" s="9"/>
      <c r="DR2670" s="9"/>
      <c r="DS2670" s="9"/>
      <c r="DT2670" s="9"/>
      <c r="DU2670" s="9"/>
      <c r="DV2670" s="9"/>
      <c r="DW2670" s="9"/>
      <c r="DX2670" s="9"/>
      <c r="DY2670" s="9"/>
      <c r="DZ2670" s="9"/>
      <c r="EA2670" s="9"/>
      <c r="EB2670" s="9"/>
      <c r="EC2670" s="9"/>
      <c r="ED2670" s="9"/>
      <c r="EE2670" s="9"/>
      <c r="EF2670" s="9"/>
      <c r="EG2670" s="9"/>
      <c r="EH2670" s="9"/>
      <c r="EI2670" s="9"/>
      <c r="EJ2670" s="9"/>
      <c r="EK2670" s="9"/>
      <c r="EL2670" s="9"/>
      <c r="EM2670" s="9"/>
      <c r="EN2670" s="9"/>
      <c r="EO2670" s="9"/>
      <c r="EP2670" s="9"/>
      <c r="EQ2670" s="9"/>
      <c r="ER2670" s="9"/>
      <c r="ES2670" s="9"/>
      <c r="ET2670" s="9"/>
      <c r="EU2670" s="9"/>
      <c r="EV2670" s="9"/>
      <c r="EW2670" s="9"/>
      <c r="EX2670" s="9"/>
      <c r="EY2670" s="9"/>
      <c r="EZ2670" s="9"/>
      <c r="FA2670" s="9"/>
      <c r="FB2670" s="9"/>
      <c r="FC2670" s="9"/>
      <c r="FD2670" s="9"/>
      <c r="FE2670" s="9"/>
      <c r="FF2670" s="9"/>
      <c r="FG2670" s="9"/>
      <c r="FH2670" s="9"/>
      <c r="FI2670" s="9"/>
      <c r="FJ2670" s="9"/>
      <c r="FK2670" s="9"/>
      <c r="FL2670" s="9"/>
      <c r="FM2670" s="9"/>
      <c r="FN2670" s="9"/>
      <c r="FO2670" s="9"/>
      <c r="FP2670" s="9"/>
      <c r="FQ2670" s="9"/>
      <c r="FR2670" s="9"/>
      <c r="FS2670" s="9"/>
      <c r="FT2670" s="9"/>
      <c r="FU2670" s="9"/>
      <c r="FV2670" s="9"/>
      <c r="FW2670" s="9"/>
      <c r="FX2670" s="9"/>
      <c r="FY2670" s="9"/>
      <c r="FZ2670" s="9"/>
      <c r="GA2670" s="9"/>
      <c r="GB2670" s="9"/>
      <c r="GC2670" s="9"/>
      <c r="GD2670" s="9"/>
      <c r="GE2670" s="9"/>
      <c r="GF2670" s="9"/>
      <c r="GG2670" s="9"/>
      <c r="GH2670" s="9"/>
      <c r="GI2670" s="9"/>
      <c r="GJ2670" s="9"/>
      <c r="GK2670" s="9"/>
      <c r="GL2670" s="9"/>
      <c r="GM2670" s="9"/>
      <c r="GN2670" s="9"/>
      <c r="GO2670" s="9"/>
      <c r="GP2670" s="9"/>
      <c r="GQ2670" s="9"/>
      <c r="GR2670" s="9"/>
      <c r="GS2670" s="9"/>
      <c r="GT2670" s="9"/>
      <c r="GU2670" s="9"/>
      <c r="GV2670" s="9"/>
      <c r="GW2670" s="9"/>
      <c r="GX2670" s="9"/>
      <c r="GY2670" s="9"/>
      <c r="GZ2670" s="9"/>
      <c r="HA2670" s="9"/>
      <c r="HB2670" s="9"/>
      <c r="HC2670" s="9"/>
      <c r="HD2670" s="9"/>
      <c r="HE2670" s="9"/>
      <c r="HF2670" s="9"/>
      <c r="HG2670" s="9"/>
      <c r="HH2670" s="9"/>
      <c r="HI2670" s="9"/>
      <c r="HJ2670" s="9"/>
      <c r="HK2670" s="9"/>
      <c r="HL2670" s="9"/>
      <c r="HM2670" s="9"/>
      <c r="HN2670" s="9"/>
      <c r="HO2670" s="9"/>
      <c r="HP2670" s="9"/>
      <c r="HQ2670" s="9"/>
      <c r="HR2670" s="9"/>
      <c r="HS2670" s="9"/>
      <c r="HT2670" s="9"/>
      <c r="HU2670" s="9"/>
      <c r="HV2670" s="9"/>
      <c r="HW2670" s="9"/>
      <c r="HX2670" s="9"/>
      <c r="HY2670" s="9"/>
      <c r="HZ2670" s="9"/>
      <c r="IA2670" s="9"/>
      <c r="IB2670" s="9"/>
      <c r="IC2670" s="9"/>
      <c r="ID2670" s="9"/>
      <c r="IE2670" s="9"/>
      <c r="IF2670" s="9"/>
      <c r="IG2670" s="9"/>
      <c r="IH2670" s="9"/>
      <c r="II2670" s="9"/>
      <c r="IJ2670" s="9"/>
      <c r="IK2670" s="9"/>
      <c r="IL2670" s="9"/>
      <c r="IM2670" s="9"/>
      <c r="IN2670" s="9"/>
      <c r="IO2670" s="9"/>
      <c r="IP2670" s="9"/>
      <c r="IQ2670" s="9"/>
      <c r="IR2670" s="9"/>
      <c r="IS2670" s="9"/>
      <c r="IT2670" s="9"/>
      <c r="IU2670" s="9"/>
      <c r="IV2670" s="9"/>
      <c r="IW2670" s="9"/>
      <c r="IX2670" s="9"/>
      <c r="IY2670" s="9"/>
      <c r="IZ2670" s="9"/>
      <c r="JA2670" s="9"/>
      <c r="JB2670" s="9"/>
      <c r="JC2670" s="9"/>
      <c r="JD2670" s="9"/>
      <c r="JE2670" s="9"/>
      <c r="JF2670" s="9"/>
      <c r="JG2670" s="9"/>
      <c r="JH2670" s="9"/>
      <c r="JI2670" s="9"/>
      <c r="JJ2670" s="9"/>
      <c r="JK2670" s="9"/>
      <c r="JL2670" s="9"/>
      <c r="JM2670" s="9"/>
      <c r="JN2670" s="9"/>
      <c r="JO2670" s="9"/>
      <c r="JP2670" s="9"/>
      <c r="JQ2670" s="9"/>
      <c r="JR2670" s="9"/>
      <c r="JS2670" s="9"/>
      <c r="JT2670" s="9"/>
      <c r="JU2670" s="9"/>
      <c r="JV2670" s="9"/>
      <c r="JW2670" s="9"/>
      <c r="JX2670" s="9"/>
      <c r="JY2670" s="9"/>
      <c r="JZ2670" s="9"/>
      <c r="KA2670" s="9"/>
      <c r="KB2670" s="9"/>
      <c r="KC2670" s="9"/>
      <c r="KD2670" s="9"/>
      <c r="KE2670" s="9"/>
      <c r="KF2670" s="9"/>
      <c r="KG2670" s="9"/>
      <c r="KH2670" s="9"/>
      <c r="KI2670" s="9"/>
      <c r="KJ2670" s="9"/>
      <c r="KK2670" s="9"/>
      <c r="KL2670" s="9"/>
      <c r="KM2670" s="9"/>
      <c r="KN2670" s="9"/>
      <c r="KO2670" s="9"/>
      <c r="KP2670" s="9"/>
      <c r="KQ2670" s="9"/>
      <c r="KR2670" s="9"/>
      <c r="KS2670" s="9"/>
      <c r="KT2670" s="9"/>
      <c r="KU2670" s="9"/>
      <c r="KV2670" s="9"/>
      <c r="KW2670" s="9"/>
      <c r="KX2670" s="9"/>
      <c r="KY2670" s="9"/>
      <c r="KZ2670" s="9"/>
      <c r="LA2670" s="9"/>
      <c r="LB2670" s="9"/>
      <c r="LC2670" s="9"/>
      <c r="LD2670" s="9"/>
      <c r="LE2670" s="9"/>
      <c r="LF2670" s="9"/>
      <c r="LG2670" s="9"/>
      <c r="LH2670" s="9"/>
      <c r="LI2670" s="9"/>
      <c r="LJ2670" s="9"/>
      <c r="LK2670" s="9"/>
      <c r="LL2670" s="9"/>
      <c r="LM2670" s="9"/>
      <c r="LN2670" s="9"/>
      <c r="LO2670" s="9"/>
      <c r="LP2670" s="9"/>
      <c r="LQ2670" s="9"/>
      <c r="LR2670" s="9"/>
      <c r="LS2670" s="9"/>
      <c r="LT2670" s="9"/>
      <c r="LU2670" s="9"/>
      <c r="LV2670" s="9"/>
      <c r="LW2670" s="9"/>
      <c r="LX2670" s="9"/>
      <c r="LY2670" s="9"/>
      <c r="LZ2670" s="9"/>
      <c r="MA2670" s="9"/>
      <c r="MB2670" s="9"/>
      <c r="MC2670" s="9"/>
      <c r="MD2670" s="9"/>
      <c r="ME2670" s="9"/>
      <c r="MF2670" s="9"/>
      <c r="MG2670" s="9"/>
      <c r="MH2670" s="9"/>
      <c r="MI2670" s="9"/>
      <c r="MJ2670" s="9"/>
      <c r="MK2670" s="9"/>
      <c r="ML2670" s="9"/>
      <c r="MM2670" s="9"/>
      <c r="MN2670" s="9"/>
      <c r="MO2670" s="9"/>
      <c r="MP2670" s="9"/>
      <c r="MQ2670" s="9"/>
      <c r="MR2670" s="9"/>
      <c r="MS2670" s="9"/>
      <c r="MT2670" s="9"/>
      <c r="MU2670" s="9"/>
      <c r="MV2670" s="9"/>
      <c r="MW2670" s="9"/>
      <c r="MX2670" s="9"/>
      <c r="MY2670" s="9"/>
      <c r="MZ2670" s="9"/>
      <c r="NA2670" s="9"/>
      <c r="NB2670" s="9"/>
      <c r="NC2670" s="9"/>
      <c r="ND2670" s="9"/>
      <c r="NE2670" s="9"/>
      <c r="NF2670" s="9"/>
      <c r="NG2670" s="9"/>
      <c r="NH2670" s="9"/>
      <c r="NI2670" s="9"/>
      <c r="NJ2670" s="9"/>
      <c r="NK2670" s="9"/>
      <c r="NL2670" s="9"/>
      <c r="NM2670" s="9"/>
      <c r="NN2670" s="9"/>
      <c r="NO2670" s="9"/>
      <c r="NP2670" s="9"/>
      <c r="NQ2670" s="9"/>
      <c r="NR2670" s="9"/>
      <c r="NS2670" s="9"/>
      <c r="NT2670" s="9"/>
      <c r="NU2670" s="9"/>
      <c r="NV2670" s="9"/>
      <c r="NW2670" s="9"/>
      <c r="NX2670" s="9"/>
      <c r="NY2670" s="9"/>
      <c r="NZ2670" s="9"/>
      <c r="OA2670" s="9"/>
      <c r="OB2670" s="9"/>
      <c r="OC2670" s="9"/>
      <c r="OD2670" s="9"/>
      <c r="OE2670" s="9"/>
      <c r="OF2670" s="9"/>
      <c r="OG2670" s="9"/>
      <c r="OH2670" s="9"/>
      <c r="OI2670" s="9"/>
      <c r="OJ2670" s="9"/>
      <c r="OK2670" s="9"/>
      <c r="OL2670" s="9"/>
      <c r="OM2670" s="9"/>
      <c r="ON2670" s="9"/>
      <c r="OO2670" s="9"/>
      <c r="OP2670" s="9"/>
      <c r="OQ2670" s="9"/>
      <c r="OR2670" s="9"/>
      <c r="OS2670" s="9"/>
      <c r="OT2670" s="9"/>
      <c r="OU2670" s="9"/>
      <c r="OV2670" s="9"/>
      <c r="OW2670" s="9"/>
      <c r="OX2670" s="9"/>
      <c r="OY2670" s="9"/>
      <c r="OZ2670" s="9"/>
      <c r="PA2670" s="9"/>
      <c r="PB2670" s="9"/>
      <c r="PC2670" s="9"/>
      <c r="PD2670" s="9"/>
      <c r="PE2670" s="9"/>
      <c r="PF2670" s="9"/>
      <c r="PG2670" s="9"/>
      <c r="PH2670" s="9"/>
      <c r="PI2670" s="9"/>
      <c r="PJ2670" s="9"/>
      <c r="PK2670" s="9"/>
      <c r="PL2670" s="9"/>
      <c r="PM2670" s="9"/>
      <c r="PN2670" s="9"/>
      <c r="PO2670" s="9"/>
      <c r="PP2670" s="9"/>
      <c r="PQ2670" s="9"/>
      <c r="PR2670" s="9"/>
      <c r="PS2670" s="9"/>
      <c r="PT2670" s="9"/>
      <c r="PU2670" s="9"/>
      <c r="PV2670" s="9"/>
      <c r="PW2670" s="9"/>
      <c r="PX2670" s="9"/>
      <c r="PY2670" s="9"/>
      <c r="PZ2670" s="9"/>
      <c r="QA2670" s="9"/>
      <c r="QB2670" s="9"/>
      <c r="QC2670" s="9"/>
      <c r="QD2670" s="9"/>
      <c r="QE2670" s="9"/>
      <c r="QF2670" s="9"/>
      <c r="QG2670" s="9"/>
      <c r="QH2670" s="9"/>
      <c r="QI2670" s="9"/>
      <c r="QJ2670" s="9"/>
      <c r="QK2670" s="9"/>
      <c r="QL2670" s="9"/>
      <c r="QM2670" s="9"/>
      <c r="QN2670" s="9"/>
      <c r="QO2670" s="9"/>
      <c r="QP2670" s="9"/>
      <c r="QQ2670" s="9"/>
      <c r="QR2670" s="9"/>
      <c r="QS2670" s="9"/>
      <c r="QT2670" s="9"/>
      <c r="QU2670" s="9"/>
      <c r="QV2670" s="9"/>
      <c r="QW2670" s="9"/>
      <c r="QX2670" s="9"/>
      <c r="QY2670" s="9"/>
      <c r="QZ2670" s="9"/>
      <c r="RA2670" s="9"/>
      <c r="RB2670" s="9"/>
      <c r="RC2670" s="9"/>
      <c r="RD2670" s="9"/>
      <c r="RE2670" s="9"/>
      <c r="RF2670" s="9"/>
      <c r="RG2670" s="9"/>
      <c r="RH2670" s="9"/>
      <c r="RI2670" s="9"/>
      <c r="RJ2670" s="9"/>
      <c r="RK2670" s="9"/>
      <c r="RL2670" s="9"/>
      <c r="RM2670" s="9"/>
      <c r="RN2670" s="9"/>
      <c r="RO2670" s="9"/>
      <c r="RP2670" s="9"/>
      <c r="RQ2670" s="9"/>
      <c r="RR2670" s="9"/>
      <c r="RS2670" s="9"/>
      <c r="RT2670" s="9"/>
      <c r="RU2670" s="9"/>
      <c r="RV2670" s="9"/>
      <c r="RW2670" s="9"/>
      <c r="RX2670" s="9"/>
      <c r="RY2670" s="9"/>
      <c r="RZ2670" s="9"/>
      <c r="SA2670" s="9"/>
      <c r="SB2670" s="9"/>
      <c r="SC2670" s="9"/>
      <c r="SD2670" s="9"/>
      <c r="SE2670" s="9"/>
      <c r="SF2670" s="9"/>
      <c r="SG2670" s="9"/>
      <c r="SH2670" s="9"/>
      <c r="SI2670" s="9"/>
      <c r="SJ2670" s="9"/>
      <c r="SK2670" s="9"/>
      <c r="SL2670" s="9"/>
      <c r="SM2670" s="9"/>
      <c r="SN2670" s="9"/>
      <c r="SO2670" s="9"/>
      <c r="SP2670" s="9"/>
      <c r="SQ2670" s="9"/>
      <c r="SR2670" s="9"/>
      <c r="SS2670" s="9"/>
      <c r="ST2670" s="9"/>
      <c r="SU2670" s="9"/>
      <c r="SV2670" s="9"/>
      <c r="SW2670" s="9"/>
      <c r="SX2670" s="9"/>
      <c r="SY2670" s="9"/>
      <c r="SZ2670" s="9"/>
      <c r="TA2670" s="9"/>
      <c r="TB2670" s="9"/>
      <c r="TC2670" s="9"/>
      <c r="TD2670" s="9"/>
      <c r="TE2670" s="9"/>
      <c r="TF2670" s="9"/>
      <c r="TG2670" s="9"/>
      <c r="TH2670" s="9"/>
      <c r="TI2670" s="9"/>
      <c r="TJ2670" s="9"/>
      <c r="TK2670" s="9"/>
      <c r="TL2670" s="9"/>
      <c r="TM2670" s="9"/>
      <c r="TN2670" s="9"/>
      <c r="TO2670" s="9"/>
      <c r="TP2670" s="9"/>
      <c r="TQ2670" s="9"/>
      <c r="TR2670" s="9"/>
      <c r="TS2670" s="9"/>
      <c r="TT2670" s="9"/>
      <c r="TU2670" s="9"/>
      <c r="TV2670" s="9"/>
      <c r="TW2670" s="9"/>
      <c r="TX2670" s="9"/>
      <c r="TY2670" s="9"/>
      <c r="TZ2670" s="9"/>
      <c r="UA2670" s="9"/>
      <c r="UB2670" s="9"/>
      <c r="UC2670" s="9"/>
      <c r="UD2670" s="9"/>
      <c r="UE2670" s="9"/>
      <c r="UF2670" s="9"/>
      <c r="UG2670" s="9"/>
      <c r="UH2670" s="9"/>
      <c r="UI2670" s="9"/>
      <c r="UJ2670" s="9"/>
      <c r="UK2670" s="9"/>
      <c r="UL2670" s="9"/>
      <c r="UM2670" s="9"/>
      <c r="UN2670" s="9"/>
      <c r="UO2670" s="9"/>
      <c r="UP2670" s="9"/>
      <c r="UQ2670" s="9"/>
      <c r="UR2670" s="9"/>
      <c r="US2670" s="9"/>
      <c r="UT2670" s="9"/>
      <c r="UU2670" s="9"/>
      <c r="UV2670" s="9"/>
      <c r="UW2670" s="9"/>
      <c r="UX2670" s="9"/>
      <c r="UY2670" s="9"/>
      <c r="UZ2670" s="9"/>
      <c r="VA2670" s="9"/>
      <c r="VB2670" s="9"/>
      <c r="VC2670" s="9"/>
      <c r="VD2670" s="9"/>
      <c r="VE2670" s="9"/>
      <c r="VF2670" s="9"/>
      <c r="VG2670" s="9"/>
      <c r="VH2670" s="9"/>
      <c r="VI2670" s="9"/>
      <c r="VJ2670" s="9"/>
      <c r="VK2670" s="9"/>
      <c r="VL2670" s="9"/>
      <c r="VM2670" s="9"/>
      <c r="VN2670" s="9"/>
      <c r="VO2670" s="9"/>
      <c r="VP2670" s="9"/>
      <c r="VQ2670" s="9"/>
      <c r="VR2670" s="9"/>
      <c r="VS2670" s="9"/>
      <c r="VT2670" s="9"/>
      <c r="VU2670" s="9"/>
      <c r="VV2670" s="9"/>
      <c r="VW2670" s="9"/>
      <c r="VX2670" s="9"/>
      <c r="VY2670" s="9"/>
      <c r="VZ2670" s="9"/>
      <c r="WA2670" s="9"/>
      <c r="WB2670" s="9"/>
      <c r="WC2670" s="9"/>
      <c r="WD2670" s="9"/>
      <c r="WE2670" s="9"/>
      <c r="WF2670" s="9"/>
      <c r="WG2670" s="9"/>
      <c r="WH2670" s="9"/>
      <c r="WI2670" s="9"/>
      <c r="WJ2670" s="9"/>
      <c r="WK2670" s="9"/>
      <c r="WL2670" s="9"/>
      <c r="WM2670" s="9"/>
      <c r="WN2670" s="9"/>
      <c r="WO2670" s="9"/>
      <c r="WP2670" s="9"/>
      <c r="WQ2670" s="9"/>
      <c r="WR2670" s="9"/>
      <c r="WS2670" s="9"/>
      <c r="WT2670" s="9"/>
      <c r="WU2670" s="9"/>
      <c r="WV2670" s="9"/>
      <c r="WW2670" s="9"/>
      <c r="WX2670" s="9"/>
      <c r="WY2670" s="9"/>
      <c r="WZ2670" s="9"/>
      <c r="XA2670" s="9"/>
      <c r="XB2670" s="9"/>
      <c r="XC2670" s="9"/>
      <c r="XD2670" s="9"/>
      <c r="XE2670" s="9"/>
      <c r="XF2670" s="9"/>
      <c r="XG2670" s="9"/>
      <c r="XH2670" s="9"/>
      <c r="XI2670" s="9"/>
      <c r="XJ2670" s="9"/>
      <c r="XK2670" s="9"/>
      <c r="XL2670" s="9"/>
      <c r="XM2670" s="9"/>
      <c r="XN2670" s="9"/>
      <c r="XO2670" s="9"/>
      <c r="XP2670" s="9"/>
      <c r="XQ2670" s="9"/>
      <c r="XR2670" s="9"/>
      <c r="XS2670" s="9"/>
      <c r="XT2670" s="9"/>
      <c r="XU2670" s="9"/>
      <c r="XV2670" s="9"/>
      <c r="XW2670" s="9"/>
      <c r="XX2670" s="9"/>
      <c r="XY2670" s="9"/>
      <c r="XZ2670" s="9"/>
      <c r="YA2670" s="9"/>
      <c r="YB2670" s="9"/>
      <c r="YC2670" s="9"/>
      <c r="YD2670" s="9"/>
      <c r="YE2670" s="9"/>
      <c r="YF2670" s="9"/>
      <c r="YG2670" s="9"/>
      <c r="YH2670" s="9"/>
      <c r="YI2670" s="9"/>
      <c r="YJ2670" s="9"/>
      <c r="YK2670" s="9"/>
      <c r="YL2670" s="9"/>
      <c r="YM2670" s="9"/>
      <c r="YN2670" s="9"/>
      <c r="YO2670" s="9"/>
      <c r="YP2670" s="9"/>
      <c r="YQ2670" s="9"/>
      <c r="YR2670" s="9"/>
      <c r="YS2670" s="9"/>
      <c r="YT2670" s="9"/>
      <c r="YU2670" s="9"/>
      <c r="YV2670" s="9"/>
      <c r="YW2670" s="9"/>
      <c r="YX2670" s="9"/>
      <c r="YY2670" s="9"/>
      <c r="YZ2670" s="9"/>
      <c r="ZA2670" s="9"/>
      <c r="ZB2670" s="9"/>
      <c r="ZC2670" s="9"/>
      <c r="ZD2670" s="9"/>
      <c r="ZE2670" s="9"/>
      <c r="ZF2670" s="9"/>
      <c r="ZG2670" s="9"/>
      <c r="ZH2670" s="9"/>
      <c r="ZI2670" s="9"/>
      <c r="ZJ2670" s="9"/>
      <c r="ZK2670" s="9"/>
      <c r="ZL2670" s="9"/>
      <c r="ZM2670" s="9"/>
      <c r="ZN2670" s="9"/>
      <c r="ZO2670" s="9"/>
      <c r="ZP2670" s="9"/>
      <c r="ZQ2670" s="9"/>
      <c r="ZR2670" s="9"/>
      <c r="ZS2670" s="9"/>
      <c r="ZT2670" s="9"/>
      <c r="ZU2670" s="9"/>
      <c r="ZV2670" s="9"/>
      <c r="ZW2670" s="9"/>
      <c r="ZX2670" s="9"/>
      <c r="ZY2670" s="9"/>
      <c r="ZZ2670" s="9"/>
      <c r="AAA2670" s="9"/>
      <c r="AAB2670" s="9"/>
      <c r="AAC2670" s="9"/>
      <c r="AAD2670" s="9"/>
      <c r="AAE2670" s="9"/>
      <c r="AAF2670" s="9"/>
      <c r="AAG2670" s="9"/>
      <c r="AAH2670" s="9"/>
      <c r="AAI2670" s="9"/>
      <c r="AAJ2670" s="9"/>
      <c r="AAK2670" s="9"/>
      <c r="AAL2670" s="9"/>
      <c r="AAM2670" s="9"/>
      <c r="AAN2670" s="9"/>
      <c r="AAO2670" s="9"/>
      <c r="AAP2670" s="9"/>
      <c r="AAQ2670" s="9"/>
      <c r="AAR2670" s="9"/>
      <c r="AAS2670" s="9"/>
      <c r="AAT2670" s="9"/>
      <c r="AAU2670" s="9"/>
      <c r="AAV2670" s="9"/>
      <c r="AAW2670" s="9"/>
      <c r="AAX2670" s="9"/>
      <c r="AAY2670" s="9"/>
      <c r="AAZ2670" s="9"/>
      <c r="ABA2670" s="9"/>
      <c r="ABB2670" s="9"/>
      <c r="ABC2670" s="9"/>
      <c r="ABD2670" s="9"/>
      <c r="ABE2670" s="9"/>
      <c r="ABF2670" s="9"/>
      <c r="ABG2670" s="9"/>
      <c r="ABH2670" s="9"/>
      <c r="ABI2670" s="9"/>
      <c r="ABJ2670" s="9"/>
      <c r="ABK2670" s="9"/>
      <c r="ABL2670" s="9"/>
      <c r="ABM2670" s="9"/>
      <c r="ABN2670" s="9"/>
      <c r="ABO2670" s="9"/>
      <c r="ABP2670" s="9"/>
      <c r="ABQ2670" s="9"/>
      <c r="ABR2670" s="9"/>
      <c r="ABS2670" s="9"/>
      <c r="ABT2670" s="9"/>
      <c r="ABU2670" s="9"/>
      <c r="ABV2670" s="9"/>
      <c r="ABW2670" s="9"/>
      <c r="ABX2670" s="9"/>
      <c r="ABY2670" s="9"/>
      <c r="ABZ2670" s="9"/>
      <c r="ACA2670" s="9"/>
      <c r="ACB2670" s="9"/>
      <c r="ACC2670" s="9"/>
      <c r="ACD2670" s="9"/>
      <c r="ACE2670" s="9"/>
      <c r="ACF2670" s="9"/>
      <c r="ACG2670" s="9"/>
      <c r="ACH2670" s="9"/>
      <c r="ACI2670" s="9"/>
      <c r="ACJ2670" s="9"/>
      <c r="ACK2670" s="9"/>
      <c r="ACL2670" s="9"/>
      <c r="ACM2670" s="9"/>
      <c r="ACN2670" s="9"/>
      <c r="ACO2670" s="9"/>
      <c r="ACP2670" s="9"/>
      <c r="ACQ2670" s="9"/>
      <c r="ACR2670" s="9"/>
      <c r="ACS2670" s="9"/>
      <c r="ACT2670" s="9"/>
      <c r="ACU2670" s="9"/>
      <c r="ACV2670" s="9"/>
      <c r="ACW2670" s="9"/>
      <c r="ACX2670" s="9"/>
      <c r="ACY2670" s="9"/>
      <c r="ACZ2670" s="9"/>
      <c r="ADA2670" s="9"/>
      <c r="ADB2670" s="9"/>
      <c r="ADC2670" s="9"/>
      <c r="ADD2670" s="9"/>
      <c r="ADE2670" s="9"/>
      <c r="ADF2670" s="9"/>
      <c r="ADG2670" s="9"/>
      <c r="ADH2670" s="9"/>
      <c r="ADI2670" s="9"/>
      <c r="ADJ2670" s="9"/>
      <c r="ADK2670" s="9"/>
      <c r="ADL2670" s="9"/>
      <c r="ADM2670" s="9"/>
      <c r="ADN2670" s="9"/>
      <c r="ADO2670" s="9"/>
      <c r="ADP2670" s="9"/>
      <c r="ADQ2670" s="9"/>
      <c r="ADR2670" s="9"/>
      <c r="ADS2670" s="9"/>
      <c r="ADT2670" s="9"/>
      <c r="ADU2670" s="9"/>
      <c r="ADV2670" s="9"/>
      <c r="ADW2670" s="9"/>
      <c r="ADX2670" s="9"/>
      <c r="ADY2670" s="9"/>
      <c r="ADZ2670" s="9"/>
      <c r="AEA2670" s="9"/>
      <c r="AEB2670" s="9"/>
      <c r="AEC2670" s="9"/>
      <c r="AED2670" s="9"/>
      <c r="AEE2670" s="9"/>
      <c r="AEF2670" s="9"/>
      <c r="AEG2670" s="9"/>
      <c r="AEH2670" s="9"/>
      <c r="AEI2670" s="9"/>
      <c r="AEJ2670" s="9"/>
      <c r="AEK2670" s="9"/>
      <c r="AEL2670" s="9"/>
      <c r="AEM2670" s="9"/>
      <c r="AEN2670" s="9"/>
      <c r="AEO2670" s="9"/>
      <c r="AEP2670" s="9"/>
      <c r="AEQ2670" s="9"/>
      <c r="AER2670" s="9"/>
      <c r="AES2670" s="9"/>
      <c r="AET2670" s="9"/>
      <c r="AEU2670" s="9"/>
      <c r="AEV2670" s="9"/>
      <c r="AEW2670" s="9"/>
      <c r="AEX2670" s="9"/>
      <c r="AEY2670" s="9"/>
      <c r="AEZ2670" s="9"/>
      <c r="AFA2670" s="9"/>
      <c r="AFB2670" s="9"/>
      <c r="AFC2670" s="9"/>
      <c r="AFD2670" s="9"/>
      <c r="AFE2670" s="9"/>
      <c r="AFF2670" s="9"/>
      <c r="AFG2670" s="9"/>
      <c r="AFH2670" s="9"/>
      <c r="AFI2670" s="9"/>
      <c r="AFJ2670" s="9"/>
      <c r="AFK2670" s="9"/>
      <c r="AFL2670" s="9"/>
      <c r="AFM2670" s="9"/>
      <c r="AFN2670" s="9"/>
      <c r="AFO2670" s="9"/>
      <c r="AFP2670" s="9"/>
      <c r="AFQ2670" s="9"/>
      <c r="AFR2670" s="9"/>
      <c r="AFS2670" s="9"/>
      <c r="AFT2670" s="9"/>
      <c r="AFU2670" s="9"/>
      <c r="AFV2670" s="9"/>
      <c r="AFW2670" s="9"/>
      <c r="AFX2670" s="9"/>
      <c r="AFY2670" s="9"/>
      <c r="AFZ2670" s="9"/>
      <c r="AGA2670" s="9"/>
      <c r="AGB2670" s="9"/>
      <c r="AGC2670" s="9"/>
      <c r="AGD2670" s="9"/>
      <c r="AGE2670" s="9"/>
      <c r="AGF2670" s="9"/>
      <c r="AGG2670" s="9"/>
      <c r="AGH2670" s="9"/>
      <c r="AGI2670" s="9"/>
      <c r="AGJ2670" s="9"/>
      <c r="AGK2670" s="9"/>
      <c r="AGL2670" s="9"/>
      <c r="AGM2670" s="9"/>
      <c r="AGN2670" s="9"/>
      <c r="AGO2670" s="9"/>
      <c r="AGP2670" s="9"/>
      <c r="AGQ2670" s="9"/>
      <c r="AGR2670" s="9"/>
      <c r="AGS2670" s="9"/>
      <c r="AGT2670" s="9"/>
      <c r="AGU2670" s="9"/>
      <c r="AGV2670" s="9"/>
      <c r="AGW2670" s="9"/>
      <c r="AGX2670" s="9"/>
      <c r="AGY2670" s="9"/>
      <c r="AGZ2670" s="9"/>
      <c r="AHA2670" s="9"/>
      <c r="AHB2670" s="9"/>
      <c r="AHC2670" s="9"/>
      <c r="AHD2670" s="9"/>
      <c r="AHE2670" s="9"/>
      <c r="AHF2670" s="9"/>
      <c r="AHG2670" s="9"/>
      <c r="AHH2670" s="9"/>
      <c r="AHI2670" s="9"/>
      <c r="AHJ2670" s="9"/>
      <c r="AHK2670" s="9"/>
      <c r="AHL2670" s="9"/>
      <c r="AHM2670" s="9"/>
      <c r="AHN2670" s="9"/>
      <c r="AHO2670" s="9"/>
      <c r="AHP2670" s="9"/>
      <c r="AHQ2670" s="9"/>
      <c r="AHR2670" s="9"/>
      <c r="AHS2670" s="9"/>
      <c r="AHT2670" s="9"/>
      <c r="AHU2670" s="9"/>
      <c r="AHV2670" s="9"/>
      <c r="AHW2670" s="9"/>
      <c r="AHX2670" s="9"/>
      <c r="AHY2670" s="9"/>
      <c r="AHZ2670" s="9"/>
      <c r="AIA2670" s="9"/>
      <c r="AIB2670" s="9"/>
      <c r="AIC2670" s="9"/>
      <c r="AID2670" s="9"/>
      <c r="AIE2670" s="9"/>
      <c r="AIF2670" s="9"/>
      <c r="AIG2670" s="9"/>
      <c r="AIH2670" s="9"/>
      <c r="AII2670" s="9"/>
      <c r="AIJ2670" s="9"/>
      <c r="AIK2670" s="9"/>
      <c r="AIL2670" s="9"/>
      <c r="AIM2670" s="9"/>
      <c r="AIN2670" s="9"/>
      <c r="AIO2670" s="9"/>
      <c r="AIP2670" s="9"/>
      <c r="AIQ2670" s="9"/>
      <c r="AIR2670" s="9"/>
      <c r="AIS2670" s="9"/>
      <c r="AIT2670" s="9"/>
      <c r="AIU2670" s="9"/>
      <c r="AIV2670" s="9"/>
      <c r="AIW2670" s="9"/>
      <c r="AIX2670" s="9"/>
      <c r="AIY2670" s="9"/>
      <c r="AIZ2670" s="9"/>
      <c r="AJA2670" s="9"/>
      <c r="AJB2670" s="9"/>
      <c r="AJC2670" s="9"/>
      <c r="AJD2670" s="9"/>
      <c r="AJE2670" s="9"/>
      <c r="AJF2670" s="9"/>
      <c r="AJG2670" s="9"/>
      <c r="AJH2670" s="9"/>
      <c r="AJI2670" s="9"/>
      <c r="AJJ2670" s="9"/>
      <c r="AJK2670" s="9"/>
      <c r="AJL2670" s="9"/>
      <c r="AJM2670" s="9"/>
      <c r="AJN2670" s="9"/>
      <c r="AJO2670" s="9"/>
      <c r="AJP2670" s="9"/>
      <c r="AJQ2670" s="9"/>
      <c r="AJR2670" s="9"/>
      <c r="AJS2670" s="9"/>
      <c r="AJT2670" s="9"/>
      <c r="AJU2670" s="9"/>
      <c r="AJV2670" s="9"/>
      <c r="AJW2670" s="9"/>
      <c r="AJX2670" s="9"/>
      <c r="AJY2670" s="9"/>
      <c r="AJZ2670" s="9"/>
      <c r="AKA2670" s="9"/>
      <c r="AKB2670" s="9"/>
      <c r="AKC2670" s="9"/>
      <c r="AKD2670" s="9"/>
      <c r="AKE2670" s="9"/>
      <c r="AKF2670" s="9"/>
      <c r="AKG2670" s="9"/>
      <c r="AKH2670" s="9"/>
      <c r="AKI2670" s="9"/>
      <c r="AKJ2670" s="9"/>
      <c r="AKK2670" s="9"/>
      <c r="AKL2670" s="9"/>
      <c r="AKM2670" s="9"/>
      <c r="AKN2670" s="9"/>
      <c r="AKO2670" s="9"/>
      <c r="AKP2670" s="9"/>
      <c r="AKQ2670" s="9"/>
      <c r="AKR2670" s="9"/>
      <c r="AKS2670" s="9"/>
      <c r="AKT2670" s="9"/>
      <c r="AKU2670" s="9"/>
      <c r="AKV2670" s="9"/>
      <c r="AKW2670" s="9"/>
      <c r="AKX2670" s="9"/>
      <c r="AKY2670" s="9"/>
      <c r="AKZ2670" s="9"/>
      <c r="ALA2670" s="9"/>
      <c r="ALB2670" s="9"/>
      <c r="ALC2670" s="9"/>
      <c r="ALD2670" s="9"/>
      <c r="ALE2670" s="9"/>
      <c r="ALF2670" s="9"/>
      <c r="ALG2670" s="9"/>
      <c r="ALH2670" s="9"/>
      <c r="ALI2670" s="9"/>
      <c r="ALJ2670" s="9"/>
      <c r="ALK2670" s="9"/>
      <c r="ALL2670" s="9"/>
      <c r="ALM2670" s="9"/>
      <c r="ALN2670" s="9"/>
      <c r="ALO2670" s="9"/>
      <c r="ALP2670" s="9"/>
      <c r="ALQ2670" s="9"/>
      <c r="ALR2670" s="9"/>
      <c r="ALS2670" s="9"/>
      <c r="ALT2670" s="9"/>
      <c r="ALU2670" s="9"/>
      <c r="ALV2670" s="9"/>
      <c r="ALW2670" s="9"/>
      <c r="ALX2670" s="9"/>
      <c r="ALY2670" s="9"/>
      <c r="ALZ2670" s="9"/>
      <c r="AMA2670" s="9"/>
      <c r="AMB2670" s="9"/>
      <c r="AMC2670" s="9"/>
      <c r="AMD2670" s="9"/>
      <c r="AME2670" s="9"/>
      <c r="AMF2670" s="9"/>
      <c r="AMG2670" s="9"/>
      <c r="AMH2670" s="9"/>
      <c r="AMI2670" s="9"/>
      <c r="AMJ2670" s="9"/>
      <c r="AMK2670" s="9"/>
      <c r="AML2670" s="9"/>
      <c r="AMM2670" s="9"/>
      <c r="AMN2670" s="9"/>
      <c r="AMO2670" s="9"/>
      <c r="AMP2670" s="9"/>
      <c r="AMQ2670" s="9"/>
      <c r="AMR2670" s="9"/>
      <c r="AMS2670" s="9"/>
      <c r="AMT2670" s="9"/>
      <c r="AMU2670" s="9"/>
      <c r="AMV2670" s="9"/>
      <c r="AMW2670" s="9"/>
      <c r="AMX2670" s="9"/>
      <c r="AMY2670" s="9"/>
      <c r="AMZ2670" s="9"/>
      <c r="ANA2670" s="9"/>
      <c r="ANB2670" s="9"/>
      <c r="ANC2670" s="9"/>
      <c r="AND2670" s="9"/>
      <c r="ANE2670" s="9"/>
      <c r="ANF2670" s="9"/>
      <c r="ANG2670" s="9"/>
      <c r="ANH2670" s="9"/>
      <c r="ANI2670" s="9"/>
      <c r="ANJ2670" s="9"/>
      <c r="ANK2670" s="9"/>
      <c r="ANL2670" s="9"/>
      <c r="ANM2670" s="9"/>
      <c r="ANN2670" s="9"/>
      <c r="ANO2670" s="9"/>
      <c r="ANP2670" s="9"/>
      <c r="ANQ2670" s="9"/>
      <c r="ANR2670" s="9"/>
      <c r="ANS2670" s="9"/>
      <c r="ANT2670" s="9"/>
      <c r="ANU2670" s="9"/>
      <c r="ANV2670" s="9"/>
      <c r="ANW2670" s="9"/>
      <c r="ANX2670" s="9"/>
      <c r="ANY2670" s="9"/>
      <c r="ANZ2670" s="9"/>
      <c r="AOA2670" s="9"/>
      <c r="AOB2670" s="9"/>
      <c r="AOC2670" s="9"/>
      <c r="AOD2670" s="9"/>
      <c r="AOE2670" s="9"/>
      <c r="AOF2670" s="9"/>
      <c r="AOG2670" s="9"/>
      <c r="AOH2670" s="9"/>
      <c r="AOI2670" s="9"/>
      <c r="AOJ2670" s="9"/>
      <c r="AOK2670" s="9"/>
      <c r="AOL2670" s="9"/>
      <c r="AOM2670" s="9"/>
      <c r="AON2670" s="9"/>
      <c r="AOO2670" s="9"/>
      <c r="AOP2670" s="9"/>
      <c r="AOQ2670" s="9"/>
      <c r="AOR2670" s="9"/>
      <c r="AOS2670" s="9"/>
      <c r="AOT2670" s="9"/>
      <c r="AOU2670" s="9"/>
      <c r="AOV2670" s="9"/>
      <c r="AOW2670" s="9"/>
      <c r="AOX2670" s="9"/>
      <c r="AOY2670" s="9"/>
      <c r="AOZ2670" s="9"/>
      <c r="APA2670" s="9"/>
      <c r="APB2670" s="9"/>
      <c r="APC2670" s="9"/>
      <c r="APD2670" s="9"/>
      <c r="APE2670" s="9"/>
      <c r="APF2670" s="9"/>
      <c r="APG2670" s="9"/>
      <c r="APH2670" s="9"/>
      <c r="API2670" s="9"/>
      <c r="APJ2670" s="9"/>
      <c r="APK2670" s="9"/>
      <c r="APL2670" s="9"/>
      <c r="APM2670" s="9"/>
      <c r="APN2670" s="9"/>
      <c r="APO2670" s="9"/>
      <c r="APP2670" s="9"/>
      <c r="APQ2670" s="9"/>
      <c r="APR2670" s="9"/>
      <c r="APS2670" s="9"/>
      <c r="APT2670" s="9"/>
      <c r="APU2670" s="9"/>
      <c r="APV2670" s="9"/>
      <c r="APW2670" s="9"/>
      <c r="APX2670" s="9"/>
      <c r="APY2670" s="9"/>
      <c r="APZ2670" s="9"/>
      <c r="AQA2670" s="9"/>
      <c r="AQB2670" s="9"/>
      <c r="AQC2670" s="9"/>
      <c r="AQD2670" s="9"/>
      <c r="AQE2670" s="9"/>
      <c r="AQF2670" s="9"/>
      <c r="AQG2670" s="9"/>
      <c r="AQH2670" s="9"/>
      <c r="AQI2670" s="9"/>
      <c r="AQJ2670" s="9"/>
      <c r="AQK2670" s="9"/>
      <c r="AQL2670" s="9"/>
      <c r="AQM2670" s="9"/>
      <c r="AQN2670" s="9"/>
      <c r="AQO2670" s="9"/>
      <c r="AQP2670" s="9"/>
      <c r="AQQ2670" s="9"/>
      <c r="AQR2670" s="9"/>
      <c r="AQS2670" s="9"/>
      <c r="AQT2670" s="9"/>
      <c r="AQU2670" s="9"/>
      <c r="AQV2670" s="9"/>
      <c r="AQW2670" s="9"/>
      <c r="AQX2670" s="9"/>
      <c r="AQY2670" s="9"/>
      <c r="AQZ2670" s="9"/>
      <c r="ARA2670" s="9"/>
      <c r="ARB2670" s="9"/>
      <c r="ARC2670" s="9"/>
      <c r="ARD2670" s="9"/>
      <c r="ARE2670" s="9"/>
      <c r="ARF2670" s="9"/>
      <c r="ARG2670" s="9"/>
      <c r="ARH2670" s="9"/>
      <c r="ARI2670" s="9"/>
      <c r="ARJ2670" s="9"/>
      <c r="ARK2670" s="9"/>
      <c r="ARL2670" s="9"/>
      <c r="ARM2670" s="9"/>
      <c r="ARN2670" s="9"/>
      <c r="ARO2670" s="9"/>
      <c r="ARP2670" s="9"/>
      <c r="ARQ2670" s="9"/>
      <c r="ARR2670" s="9"/>
      <c r="ARS2670" s="9"/>
      <c r="ART2670" s="9"/>
      <c r="ARU2670" s="9"/>
      <c r="ARV2670" s="9"/>
      <c r="ARW2670" s="9"/>
      <c r="ARX2670" s="9"/>
      <c r="ARY2670" s="9"/>
      <c r="ARZ2670" s="9"/>
      <c r="ASA2670" s="9"/>
      <c r="ASB2670" s="9"/>
      <c r="ASC2670" s="9"/>
      <c r="ASD2670" s="9"/>
      <c r="ASE2670" s="9"/>
      <c r="ASF2670" s="9"/>
      <c r="ASG2670" s="9"/>
      <c r="ASH2670" s="9"/>
      <c r="ASI2670" s="9"/>
      <c r="ASJ2670" s="9"/>
      <c r="ASK2670" s="9"/>
      <c r="ASL2670" s="9"/>
      <c r="ASM2670" s="9"/>
      <c r="ASN2670" s="9"/>
      <c r="ASO2670" s="9"/>
      <c r="ASP2670" s="9"/>
      <c r="ASQ2670" s="9"/>
      <c r="ASR2670" s="9"/>
      <c r="ASS2670" s="9"/>
      <c r="AST2670" s="9"/>
      <c r="ASU2670" s="9"/>
      <c r="ASV2670" s="9"/>
      <c r="ASW2670" s="9"/>
      <c r="ASX2670" s="9"/>
      <c r="ASY2670" s="9"/>
      <c r="ASZ2670" s="9"/>
      <c r="ATA2670" s="9"/>
      <c r="ATB2670" s="9"/>
      <c r="ATC2670" s="9"/>
      <c r="ATD2670" s="9"/>
      <c r="ATE2670" s="9"/>
      <c r="ATF2670" s="9"/>
      <c r="ATG2670" s="9"/>
      <c r="ATH2670" s="9"/>
      <c r="ATI2670" s="9"/>
      <c r="ATJ2670" s="9"/>
      <c r="ATK2670" s="9"/>
      <c r="ATL2670" s="9"/>
      <c r="ATM2670" s="9"/>
      <c r="ATN2670" s="9"/>
      <c r="ATO2670" s="9"/>
      <c r="ATP2670" s="9"/>
      <c r="ATQ2670" s="9"/>
      <c r="ATR2670" s="9"/>
      <c r="ATS2670" s="9"/>
      <c r="ATT2670" s="9"/>
      <c r="ATU2670" s="9"/>
      <c r="ATV2670" s="9"/>
      <c r="ATW2670" s="9"/>
      <c r="ATX2670" s="9"/>
      <c r="ATY2670" s="9"/>
      <c r="ATZ2670" s="9"/>
      <c r="AUA2670" s="9"/>
      <c r="AUB2670" s="9"/>
      <c r="AUC2670" s="9"/>
      <c r="AUD2670" s="9"/>
      <c r="AUE2670" s="9"/>
      <c r="AUF2670" s="9"/>
      <c r="AUG2670" s="9"/>
      <c r="AUH2670" s="9"/>
      <c r="AUI2670" s="9"/>
      <c r="AUJ2670" s="9"/>
      <c r="AUK2670" s="9"/>
      <c r="AUL2670" s="9"/>
      <c r="AUM2670" s="9"/>
      <c r="AUN2670" s="9"/>
      <c r="AUO2670" s="9"/>
      <c r="AUP2670" s="9"/>
      <c r="AUQ2670" s="9"/>
      <c r="AUR2670" s="9"/>
      <c r="AUS2670" s="9"/>
      <c r="AUT2670" s="9"/>
      <c r="AUU2670" s="9"/>
      <c r="AUV2670" s="9"/>
      <c r="AUW2670" s="9"/>
      <c r="AUX2670" s="9"/>
      <c r="AUY2670" s="9"/>
      <c r="AUZ2670" s="9"/>
      <c r="AVA2670" s="9"/>
      <c r="AVB2670" s="9"/>
      <c r="AVC2670" s="9"/>
      <c r="AVD2670" s="9"/>
      <c r="AVE2670" s="9"/>
      <c r="AVF2670" s="9"/>
      <c r="AVG2670" s="9"/>
      <c r="AVH2670" s="9"/>
      <c r="AVI2670" s="9"/>
      <c r="AVJ2670" s="9"/>
      <c r="AVK2670" s="9"/>
      <c r="AVL2670" s="9"/>
      <c r="AVM2670" s="9"/>
      <c r="AVN2670" s="9"/>
      <c r="AVO2670" s="9"/>
      <c r="AVP2670" s="9"/>
      <c r="AVQ2670" s="9"/>
      <c r="AVR2670" s="9"/>
      <c r="AVS2670" s="9"/>
      <c r="AVT2670" s="9"/>
      <c r="AVU2670" s="9"/>
      <c r="AVV2670" s="9"/>
      <c r="AVW2670" s="9"/>
      <c r="AVX2670" s="9"/>
      <c r="AVY2670" s="9"/>
      <c r="AVZ2670" s="9"/>
      <c r="AWA2670" s="9"/>
      <c r="AWB2670" s="9"/>
      <c r="AWC2670" s="9"/>
      <c r="AWD2670" s="9"/>
      <c r="AWE2670" s="9"/>
      <c r="AWF2670" s="9"/>
      <c r="AWG2670" s="9"/>
      <c r="AWH2670" s="9"/>
      <c r="AWI2670" s="9"/>
      <c r="AWJ2670" s="9"/>
      <c r="AWK2670" s="9"/>
      <c r="AWL2670" s="9"/>
      <c r="AWM2670" s="9"/>
      <c r="AWN2670" s="9"/>
      <c r="AWO2670" s="9"/>
      <c r="AWP2670" s="9"/>
      <c r="AWQ2670" s="9"/>
      <c r="AWR2670" s="9"/>
      <c r="AWS2670" s="9"/>
      <c r="AWT2670" s="9"/>
      <c r="AWU2670" s="9"/>
      <c r="AWV2670" s="9"/>
      <c r="AWW2670" s="9"/>
      <c r="AWX2670" s="9"/>
      <c r="AWY2670" s="9"/>
      <c r="AWZ2670" s="9"/>
      <c r="AXA2670" s="9"/>
      <c r="AXB2670" s="9"/>
      <c r="AXC2670" s="9"/>
      <c r="AXD2670" s="9"/>
      <c r="AXE2670" s="9"/>
      <c r="AXF2670" s="9"/>
      <c r="AXG2670" s="9"/>
      <c r="AXH2670" s="9"/>
      <c r="AXI2670" s="9"/>
      <c r="AXJ2670" s="9"/>
      <c r="AXK2670" s="9"/>
      <c r="AXL2670" s="9"/>
      <c r="AXM2670" s="9"/>
      <c r="AXN2670" s="9"/>
      <c r="AXO2670" s="9"/>
      <c r="AXP2670" s="9"/>
      <c r="AXQ2670" s="9"/>
      <c r="AXR2670" s="9"/>
      <c r="AXS2670" s="9"/>
      <c r="AXT2670" s="9"/>
      <c r="AXU2670" s="9"/>
      <c r="AXV2670" s="9"/>
      <c r="AXW2670" s="9"/>
      <c r="AXX2670" s="9"/>
      <c r="AXY2670" s="9"/>
      <c r="AXZ2670" s="9"/>
      <c r="AYA2670" s="9"/>
      <c r="AYB2670" s="9"/>
      <c r="AYC2670" s="9"/>
      <c r="AYD2670" s="9"/>
      <c r="AYE2670" s="9"/>
      <c r="AYF2670" s="9"/>
      <c r="AYG2670" s="9"/>
      <c r="AYH2670" s="9"/>
      <c r="AYI2670" s="9"/>
      <c r="AYJ2670" s="9"/>
      <c r="AYK2670" s="9"/>
      <c r="AYL2670" s="9"/>
      <c r="AYM2670" s="9"/>
      <c r="AYN2670" s="9"/>
      <c r="AYO2670" s="9"/>
      <c r="AYP2670" s="9"/>
      <c r="AYQ2670" s="9"/>
      <c r="AYR2670" s="9"/>
      <c r="AYS2670" s="9"/>
      <c r="AYT2670" s="9"/>
      <c r="AYU2670" s="9"/>
      <c r="AYV2670" s="9"/>
      <c r="AYW2670" s="9"/>
      <c r="AYX2670" s="9"/>
      <c r="AYY2670" s="9"/>
      <c r="AYZ2670" s="9"/>
      <c r="AZA2670" s="9"/>
      <c r="AZB2670" s="9"/>
      <c r="AZC2670" s="9"/>
      <c r="AZD2670" s="9"/>
      <c r="AZE2670" s="9"/>
      <c r="AZF2670" s="9"/>
      <c r="AZG2670" s="9"/>
      <c r="AZH2670" s="9"/>
      <c r="AZI2670" s="9"/>
      <c r="AZJ2670" s="9"/>
      <c r="AZK2670" s="9"/>
      <c r="AZL2670" s="9"/>
      <c r="AZM2670" s="9"/>
      <c r="AZN2670" s="9"/>
      <c r="AZO2670" s="9"/>
      <c r="AZP2670" s="9"/>
      <c r="AZQ2670" s="9"/>
      <c r="AZR2670" s="9"/>
      <c r="AZS2670" s="9"/>
      <c r="AZT2670" s="9"/>
      <c r="AZU2670" s="9"/>
      <c r="AZV2670" s="9"/>
      <c r="AZW2670" s="9"/>
      <c r="AZX2670" s="9"/>
      <c r="AZY2670" s="9"/>
      <c r="AZZ2670" s="9"/>
      <c r="BAA2670" s="9"/>
      <c r="BAB2670" s="9"/>
      <c r="BAC2670" s="9"/>
      <c r="BAD2670" s="9"/>
      <c r="BAE2670" s="9"/>
      <c r="BAF2670" s="9"/>
      <c r="BAG2670" s="9"/>
      <c r="BAH2670" s="9"/>
      <c r="BAI2670" s="9"/>
      <c r="BAJ2670" s="9"/>
      <c r="BAK2670" s="9"/>
      <c r="BAL2670" s="9"/>
      <c r="BAM2670" s="9"/>
      <c r="BAN2670" s="9"/>
      <c r="BAO2670" s="9"/>
      <c r="BAP2670" s="9"/>
      <c r="BAQ2670" s="9"/>
      <c r="BAR2670" s="9"/>
      <c r="BAS2670" s="9"/>
      <c r="BAT2670" s="9"/>
      <c r="BAU2670" s="9"/>
      <c r="BAV2670" s="9"/>
      <c r="BAW2670" s="9"/>
      <c r="BAX2670" s="9"/>
      <c r="BAY2670" s="9"/>
      <c r="BAZ2670" s="9"/>
      <c r="BBA2670" s="9"/>
      <c r="BBB2670" s="9"/>
      <c r="BBC2670" s="9"/>
      <c r="BBD2670" s="9"/>
      <c r="BBE2670" s="9"/>
      <c r="BBF2670" s="9"/>
      <c r="BBG2670" s="9"/>
      <c r="BBH2670" s="9"/>
      <c r="BBI2670" s="9"/>
      <c r="BBJ2670" s="9"/>
      <c r="BBK2670" s="9"/>
      <c r="BBL2670" s="9"/>
      <c r="BBM2670" s="9"/>
      <c r="BBN2670" s="9"/>
      <c r="BBO2670" s="9"/>
      <c r="BBP2670" s="9"/>
      <c r="BBQ2670" s="9"/>
      <c r="BBR2670" s="9"/>
      <c r="BBS2670" s="9"/>
      <c r="BBT2670" s="9"/>
      <c r="BBU2670" s="9"/>
      <c r="BBV2670" s="9"/>
      <c r="BBW2670" s="9"/>
      <c r="BBX2670" s="9"/>
      <c r="BBY2670" s="9"/>
      <c r="BBZ2670" s="9"/>
      <c r="BCA2670" s="9"/>
      <c r="BCB2670" s="9"/>
      <c r="BCC2670" s="9"/>
      <c r="BCD2670" s="9"/>
      <c r="BCE2670" s="9"/>
      <c r="BCF2670" s="9"/>
      <c r="BCG2670" s="9"/>
      <c r="BCH2670" s="9"/>
      <c r="BCI2670" s="9"/>
      <c r="BCJ2670" s="9"/>
      <c r="BCK2670" s="9"/>
      <c r="BCL2670" s="9"/>
      <c r="BCM2670" s="9"/>
      <c r="BCN2670" s="9"/>
      <c r="BCO2670" s="9"/>
      <c r="BCP2670" s="9"/>
      <c r="BCQ2670" s="9"/>
      <c r="BCR2670" s="9"/>
      <c r="BCS2670" s="9"/>
      <c r="BCT2670" s="9"/>
      <c r="BCU2670" s="9"/>
      <c r="BCV2670" s="9"/>
      <c r="BCW2670" s="9"/>
      <c r="BCX2670" s="9"/>
      <c r="BCY2670" s="9"/>
      <c r="BCZ2670" s="9"/>
      <c r="BDA2670" s="9"/>
      <c r="BDB2670" s="9"/>
      <c r="BDC2670" s="9"/>
      <c r="BDD2670" s="9"/>
      <c r="BDE2670" s="9"/>
      <c r="BDF2670" s="9"/>
      <c r="BDG2670" s="9"/>
      <c r="BDH2670" s="9"/>
      <c r="BDI2670" s="9"/>
      <c r="BDJ2670" s="9"/>
      <c r="BDK2670" s="9"/>
      <c r="BDL2670" s="9"/>
      <c r="BDM2670" s="9"/>
      <c r="BDN2670" s="9"/>
      <c r="BDO2670" s="9"/>
      <c r="BDP2670" s="9"/>
      <c r="BDQ2670" s="9"/>
      <c r="BDR2670" s="9"/>
      <c r="BDS2670" s="9"/>
      <c r="BDT2670" s="9"/>
      <c r="BDU2670" s="9"/>
      <c r="BDV2670" s="9"/>
      <c r="BDW2670" s="9"/>
      <c r="BDX2670" s="9"/>
      <c r="BDY2670" s="9"/>
      <c r="BDZ2670" s="9"/>
      <c r="BEA2670" s="9"/>
      <c r="BEB2670" s="9"/>
      <c r="BEC2670" s="9"/>
      <c r="BED2670" s="9"/>
      <c r="BEE2670" s="9"/>
      <c r="BEF2670" s="9"/>
      <c r="BEG2670" s="9"/>
      <c r="BEH2670" s="9"/>
      <c r="BEI2670" s="9"/>
      <c r="BEJ2670" s="9"/>
      <c r="BEK2670" s="9"/>
      <c r="BEL2670" s="9"/>
      <c r="BEM2670" s="9"/>
      <c r="BEN2670" s="9"/>
      <c r="BEO2670" s="9"/>
      <c r="BEP2670" s="9"/>
      <c r="BEQ2670" s="9"/>
      <c r="BER2670" s="9"/>
      <c r="BES2670" s="9"/>
      <c r="BET2670" s="9"/>
      <c r="BEU2670" s="9"/>
      <c r="BEV2670" s="9"/>
      <c r="BEW2670" s="9"/>
      <c r="BEX2670" s="9"/>
      <c r="BEY2670" s="9"/>
      <c r="BEZ2670" s="9"/>
      <c r="BFA2670" s="9"/>
      <c r="BFB2670" s="9"/>
      <c r="BFC2670" s="9"/>
      <c r="BFD2670" s="9"/>
      <c r="BFE2670" s="9"/>
      <c r="BFF2670" s="9"/>
      <c r="BFG2670" s="9"/>
      <c r="BFH2670" s="9"/>
      <c r="BFI2670" s="9"/>
      <c r="BFJ2670" s="9"/>
      <c r="BFK2670" s="9"/>
      <c r="BFL2670" s="9"/>
      <c r="BFM2670" s="9"/>
      <c r="BFN2670" s="9"/>
      <c r="BFO2670" s="9"/>
      <c r="BFP2670" s="9"/>
      <c r="BFQ2670" s="9"/>
      <c r="BFR2670" s="9"/>
      <c r="BFS2670" s="9"/>
      <c r="BFT2670" s="9"/>
      <c r="BFU2670" s="9"/>
      <c r="BFV2670" s="9"/>
      <c r="BFW2670" s="9"/>
      <c r="BFX2670" s="9"/>
      <c r="BFY2670" s="9"/>
      <c r="BFZ2670" s="9"/>
      <c r="BGA2670" s="9"/>
      <c r="BGB2670" s="9"/>
      <c r="BGC2670" s="9"/>
      <c r="BGD2670" s="9"/>
      <c r="BGE2670" s="9"/>
      <c r="BGF2670" s="9"/>
      <c r="BGG2670" s="9"/>
      <c r="BGH2670" s="9"/>
      <c r="BGI2670" s="9"/>
      <c r="BGJ2670" s="9"/>
      <c r="BGK2670" s="9"/>
      <c r="BGL2670" s="9"/>
      <c r="BGM2670" s="9"/>
      <c r="BGN2670" s="9"/>
      <c r="BGO2670" s="9"/>
      <c r="BGP2670" s="9"/>
      <c r="BGQ2670" s="9"/>
      <c r="BGR2670" s="9"/>
      <c r="BGS2670" s="9"/>
      <c r="BGT2670" s="9"/>
      <c r="BGU2670" s="9"/>
      <c r="BGV2670" s="9"/>
      <c r="BGW2670" s="9"/>
      <c r="BGX2670" s="9"/>
      <c r="BGY2670" s="9"/>
      <c r="BGZ2670" s="9"/>
      <c r="BHA2670" s="9"/>
      <c r="BHB2670" s="9"/>
      <c r="BHC2670" s="9"/>
      <c r="BHD2670" s="9"/>
      <c r="BHE2670" s="9"/>
      <c r="BHF2670" s="9"/>
      <c r="BHG2670" s="9"/>
      <c r="BHH2670" s="9"/>
      <c r="BHI2670" s="9"/>
      <c r="BHJ2670" s="9"/>
      <c r="BHK2670" s="9"/>
      <c r="BHL2670" s="9"/>
      <c r="BHM2670" s="9"/>
      <c r="BHN2670" s="9"/>
      <c r="BHO2670" s="9"/>
      <c r="BHP2670" s="9"/>
      <c r="BHQ2670" s="9"/>
      <c r="BHR2670" s="9"/>
      <c r="BHS2670" s="9"/>
      <c r="BHT2670" s="9"/>
      <c r="BHU2670" s="9"/>
      <c r="BHV2670" s="9"/>
      <c r="BHW2670" s="9"/>
      <c r="BHX2670" s="9"/>
      <c r="BHY2670" s="9"/>
      <c r="BHZ2670" s="9"/>
      <c r="BIA2670" s="9"/>
      <c r="BIB2670" s="9"/>
      <c r="BIC2670" s="9"/>
      <c r="BID2670" s="9"/>
      <c r="BIE2670" s="9"/>
      <c r="BIF2670" s="9"/>
      <c r="BIG2670" s="9"/>
      <c r="BIH2670" s="9"/>
      <c r="BII2670" s="9"/>
      <c r="BIJ2670" s="9"/>
      <c r="BIK2670" s="9"/>
      <c r="BIL2670" s="9"/>
      <c r="BIM2670" s="9"/>
      <c r="BIN2670" s="9"/>
      <c r="BIO2670" s="9"/>
      <c r="BIP2670" s="9"/>
      <c r="BIQ2670" s="9"/>
      <c r="BIR2670" s="9"/>
      <c r="BIS2670" s="9"/>
      <c r="BIT2670" s="9"/>
      <c r="BIU2670" s="9"/>
      <c r="BIV2670" s="9"/>
      <c r="BIW2670" s="9"/>
      <c r="BIX2670" s="9"/>
      <c r="BIY2670" s="9"/>
      <c r="BIZ2670" s="9"/>
      <c r="BJA2670" s="9"/>
      <c r="BJB2670" s="9"/>
      <c r="BJC2670" s="9"/>
      <c r="BJD2670" s="9"/>
      <c r="BJE2670" s="9"/>
      <c r="BJF2670" s="9"/>
      <c r="BJG2670" s="9"/>
      <c r="BJH2670" s="9"/>
      <c r="BJI2670" s="9"/>
      <c r="BJJ2670" s="9"/>
      <c r="BJK2670" s="9"/>
      <c r="BJL2670" s="9"/>
      <c r="BJM2670" s="9"/>
      <c r="BJN2670" s="9"/>
      <c r="BJO2670" s="9"/>
      <c r="BJP2670" s="9"/>
      <c r="BJQ2670" s="9"/>
      <c r="BJR2670" s="9"/>
      <c r="BJS2670" s="9"/>
      <c r="BJT2670" s="9"/>
      <c r="BJU2670" s="9"/>
      <c r="BJV2670" s="9"/>
      <c r="BJW2670" s="9"/>
      <c r="BJX2670" s="9"/>
      <c r="BJY2670" s="9"/>
      <c r="BJZ2670" s="9"/>
      <c r="BKA2670" s="9"/>
      <c r="BKB2670" s="9"/>
      <c r="BKC2670" s="9"/>
      <c r="BKD2670" s="9"/>
      <c r="BKE2670" s="9"/>
      <c r="BKF2670" s="9"/>
      <c r="BKG2670" s="9"/>
      <c r="BKH2670" s="9"/>
      <c r="BKI2670" s="9"/>
      <c r="BKJ2670" s="9"/>
      <c r="BKK2670" s="9"/>
      <c r="BKL2670" s="9"/>
      <c r="BKM2670" s="9"/>
      <c r="BKN2670" s="9"/>
      <c r="BKO2670" s="9"/>
      <c r="BKP2670" s="9"/>
      <c r="BKQ2670" s="9"/>
      <c r="BKR2670" s="9"/>
      <c r="BKS2670" s="9"/>
      <c r="BKT2670" s="9"/>
      <c r="BKU2670" s="9"/>
      <c r="BKV2670" s="9"/>
      <c r="BKW2670" s="9"/>
      <c r="BKX2670" s="9"/>
      <c r="BKY2670" s="9"/>
      <c r="BKZ2670" s="9"/>
      <c r="BLA2670" s="9"/>
      <c r="BLB2670" s="9"/>
      <c r="BLC2670" s="9"/>
      <c r="BLD2670" s="9"/>
      <c r="BLE2670" s="9"/>
      <c r="BLF2670" s="9"/>
      <c r="BLG2670" s="9"/>
      <c r="BLH2670" s="9"/>
      <c r="BLI2670" s="9"/>
      <c r="BLJ2670" s="9"/>
      <c r="BLK2670" s="9"/>
      <c r="BLL2670" s="9"/>
      <c r="BLM2670" s="9"/>
      <c r="BLN2670" s="9"/>
      <c r="BLO2670" s="9"/>
      <c r="BLP2670" s="9"/>
      <c r="BLQ2670" s="9"/>
      <c r="BLR2670" s="9"/>
      <c r="BLS2670" s="9"/>
      <c r="BLT2670" s="9"/>
      <c r="BLU2670" s="9"/>
      <c r="BLV2670" s="9"/>
      <c r="BLW2670" s="9"/>
      <c r="BLX2670" s="9"/>
      <c r="BLY2670" s="9"/>
      <c r="BLZ2670" s="9"/>
      <c r="BMA2670" s="9"/>
      <c r="BMB2670" s="9"/>
      <c r="BMC2670" s="9"/>
      <c r="BMD2670" s="9"/>
      <c r="BME2670" s="9"/>
      <c r="BMF2670" s="9"/>
      <c r="BMG2670" s="9"/>
      <c r="BMH2670" s="9"/>
      <c r="BMI2670" s="9"/>
      <c r="BMJ2670" s="9"/>
      <c r="BMK2670" s="9"/>
      <c r="BML2670" s="9"/>
      <c r="BMM2670" s="9"/>
      <c r="BMN2670" s="9"/>
      <c r="BMO2670" s="9"/>
      <c r="BMP2670" s="9"/>
      <c r="BMQ2670" s="9"/>
      <c r="BMR2670" s="9"/>
      <c r="BMS2670" s="9"/>
      <c r="BMT2670" s="9"/>
      <c r="BMU2670" s="9"/>
      <c r="BMV2670" s="9"/>
      <c r="BMW2670" s="9"/>
      <c r="BMX2670" s="9"/>
      <c r="BMY2670" s="9"/>
      <c r="BMZ2670" s="9"/>
      <c r="BNA2670" s="9"/>
      <c r="BNB2670" s="9"/>
      <c r="BNC2670" s="9"/>
      <c r="BND2670" s="9"/>
      <c r="BNE2670" s="9"/>
      <c r="BNF2670" s="9"/>
      <c r="BNG2670" s="9"/>
      <c r="BNH2670" s="9"/>
      <c r="BNI2670" s="9"/>
      <c r="BNJ2670" s="9"/>
      <c r="BNK2670" s="9"/>
      <c r="BNL2670" s="9"/>
      <c r="BNM2670" s="9"/>
      <c r="BNN2670" s="9"/>
      <c r="BNO2670" s="9"/>
      <c r="BNP2670" s="9"/>
      <c r="BNQ2670" s="9"/>
      <c r="BNR2670" s="9"/>
      <c r="BNS2670" s="9"/>
      <c r="BNT2670" s="9"/>
      <c r="BNU2670" s="9"/>
      <c r="BNV2670" s="9"/>
      <c r="BNW2670" s="9"/>
      <c r="BNX2670" s="9"/>
      <c r="BNY2670" s="9"/>
      <c r="BNZ2670" s="9"/>
      <c r="BOA2670" s="9"/>
      <c r="BOB2670" s="9"/>
      <c r="BOC2670" s="9"/>
      <c r="BOD2670" s="9"/>
      <c r="BOE2670" s="9"/>
      <c r="BOF2670" s="9"/>
      <c r="BOG2670" s="9"/>
      <c r="BOH2670" s="9"/>
      <c r="BOI2670" s="9"/>
      <c r="BOJ2670" s="9"/>
      <c r="BOK2670" s="9"/>
      <c r="BOL2670" s="9"/>
      <c r="BOM2670" s="9"/>
      <c r="BON2670" s="9"/>
      <c r="BOO2670" s="9"/>
      <c r="BOP2670" s="9"/>
      <c r="BOQ2670" s="9"/>
      <c r="BOR2670" s="9"/>
      <c r="BOS2670" s="9"/>
      <c r="BOT2670" s="9"/>
      <c r="BOU2670" s="9"/>
      <c r="BOV2670" s="9"/>
      <c r="BOW2670" s="9"/>
      <c r="BOX2670" s="9"/>
      <c r="BOY2670" s="9"/>
      <c r="BOZ2670" s="9"/>
      <c r="BPA2670" s="9"/>
      <c r="BPB2670" s="9"/>
      <c r="BPC2670" s="9"/>
      <c r="BPD2670" s="9"/>
      <c r="BPE2670" s="9"/>
      <c r="BPF2670" s="9"/>
      <c r="BPG2670" s="9"/>
      <c r="BPH2670" s="9"/>
      <c r="BPI2670" s="9"/>
      <c r="BPJ2670" s="9"/>
      <c r="BPK2670" s="9"/>
      <c r="BPL2670" s="9"/>
      <c r="BPM2670" s="9"/>
      <c r="BPN2670" s="9"/>
      <c r="BPO2670" s="9"/>
      <c r="BPP2670" s="9"/>
      <c r="BPQ2670" s="9"/>
      <c r="BPR2670" s="9"/>
      <c r="BPS2670" s="9"/>
      <c r="BPT2670" s="9"/>
      <c r="BPU2670" s="9"/>
      <c r="BPV2670" s="9"/>
      <c r="BPW2670" s="9"/>
      <c r="BPX2670" s="9"/>
      <c r="BPY2670" s="9"/>
      <c r="BPZ2670" s="9"/>
      <c r="BQA2670" s="9"/>
      <c r="BQB2670" s="9"/>
      <c r="BQC2670" s="9"/>
      <c r="BQD2670" s="9"/>
      <c r="BQE2670" s="9"/>
      <c r="BQF2670" s="9"/>
      <c r="BQG2670" s="9"/>
      <c r="BQH2670" s="9"/>
      <c r="BQI2670" s="9"/>
      <c r="BQJ2670" s="9"/>
      <c r="BQK2670" s="9"/>
      <c r="BQL2670" s="9"/>
      <c r="BQM2670" s="9"/>
      <c r="BQN2670" s="9"/>
      <c r="BQO2670" s="9"/>
      <c r="BQP2670" s="9"/>
      <c r="BQQ2670" s="9"/>
      <c r="BQR2670" s="9"/>
      <c r="BQS2670" s="9"/>
      <c r="BQT2670" s="9"/>
      <c r="BQU2670" s="9"/>
      <c r="BQV2670" s="9"/>
      <c r="BQW2670" s="9"/>
      <c r="BQX2670" s="9"/>
      <c r="BQY2670" s="9"/>
      <c r="BQZ2670" s="9"/>
      <c r="BRA2670" s="9"/>
      <c r="BRB2670" s="9"/>
      <c r="BRC2670" s="9"/>
      <c r="BRD2670" s="9"/>
      <c r="BRE2670" s="9"/>
      <c r="BRF2670" s="9"/>
      <c r="BRG2670" s="9"/>
      <c r="BRH2670" s="9"/>
      <c r="BRI2670" s="9"/>
      <c r="BRJ2670" s="9"/>
      <c r="BRK2670" s="9"/>
      <c r="BRL2670" s="9"/>
      <c r="BRM2670" s="9"/>
      <c r="BRN2670" s="9"/>
      <c r="BRO2670" s="9"/>
      <c r="BRP2670" s="9"/>
      <c r="BRQ2670" s="9"/>
      <c r="BRR2670" s="9"/>
      <c r="BRS2670" s="9"/>
      <c r="BRT2670" s="9"/>
      <c r="BRU2670" s="9"/>
      <c r="BRV2670" s="9"/>
      <c r="BRW2670" s="9"/>
      <c r="BRX2670" s="9"/>
      <c r="BRY2670" s="9"/>
      <c r="BRZ2670" s="9"/>
      <c r="BSA2670" s="9"/>
      <c r="BSB2670" s="9"/>
      <c r="BSC2670" s="9"/>
      <c r="BSD2670" s="9"/>
      <c r="BSE2670" s="9"/>
      <c r="BSF2670" s="9"/>
      <c r="BSG2670" s="9"/>
      <c r="BSH2670" s="9"/>
      <c r="BSI2670" s="9"/>
      <c r="BSJ2670" s="9"/>
      <c r="BSK2670" s="9"/>
      <c r="BSL2670" s="9"/>
      <c r="BSM2670" s="9"/>
      <c r="BSN2670" s="9"/>
      <c r="BSO2670" s="9"/>
      <c r="BSP2670" s="9"/>
      <c r="BSQ2670" s="9"/>
      <c r="BSR2670" s="9"/>
      <c r="BSS2670" s="9"/>
      <c r="BST2670" s="9"/>
      <c r="BSU2670" s="9"/>
      <c r="BSV2670" s="9"/>
      <c r="BSW2670" s="9"/>
      <c r="BSX2670" s="9"/>
      <c r="BSY2670" s="9"/>
      <c r="BSZ2670" s="9"/>
      <c r="BTA2670" s="9"/>
      <c r="BTB2670" s="9"/>
      <c r="BTC2670" s="9"/>
      <c r="BTD2670" s="9"/>
      <c r="BTE2670" s="9"/>
      <c r="BTF2670" s="9"/>
      <c r="BTG2670" s="9"/>
      <c r="BTH2670" s="9"/>
      <c r="BTI2670" s="9"/>
      <c r="BTJ2670" s="9"/>
      <c r="BTK2670" s="9"/>
      <c r="BTL2670" s="9"/>
      <c r="BTM2670" s="9"/>
      <c r="BTN2670" s="9"/>
      <c r="BTO2670" s="9"/>
      <c r="BTP2670" s="9"/>
      <c r="BTQ2670" s="9"/>
      <c r="BTR2670" s="9"/>
      <c r="BTS2670" s="9"/>
      <c r="BTT2670" s="9"/>
      <c r="BTU2670" s="9"/>
      <c r="BTV2670" s="9"/>
      <c r="BTW2670" s="9"/>
      <c r="BTX2670" s="9"/>
      <c r="BTY2670" s="9"/>
      <c r="BTZ2670" s="9"/>
      <c r="BUA2670" s="9"/>
      <c r="BUB2670" s="9"/>
      <c r="BUC2670" s="9"/>
      <c r="BUD2670" s="9"/>
      <c r="BUE2670" s="9"/>
      <c r="BUF2670" s="9"/>
      <c r="BUG2670" s="9"/>
      <c r="BUH2670" s="9"/>
      <c r="BUI2670" s="9"/>
      <c r="BUJ2670" s="9"/>
      <c r="BUK2670" s="9"/>
      <c r="BUL2670" s="9"/>
      <c r="BUM2670" s="9"/>
      <c r="BUN2670" s="9"/>
      <c r="BUO2670" s="9"/>
      <c r="BUP2670" s="9"/>
      <c r="BUQ2670" s="9"/>
      <c r="BUR2670" s="9"/>
      <c r="BUS2670" s="9"/>
      <c r="BUT2670" s="9"/>
      <c r="BUU2670" s="9"/>
      <c r="BUV2670" s="9"/>
      <c r="BUW2670" s="9"/>
      <c r="BUX2670" s="9"/>
      <c r="BUY2670" s="9"/>
      <c r="BUZ2670" s="9"/>
      <c r="BVA2670" s="9"/>
      <c r="BVB2670" s="9"/>
      <c r="BVC2670" s="9"/>
      <c r="BVD2670" s="9"/>
      <c r="BVE2670" s="9"/>
      <c r="BVF2670" s="9"/>
      <c r="BVG2670" s="9"/>
      <c r="BVH2670" s="9"/>
      <c r="BVI2670" s="9"/>
      <c r="BVJ2670" s="9"/>
      <c r="BVK2670" s="9"/>
      <c r="BVL2670" s="9"/>
      <c r="BVM2670" s="9"/>
      <c r="BVN2670" s="9"/>
      <c r="BVO2670" s="9"/>
      <c r="BVP2670" s="9"/>
      <c r="BVQ2670" s="9"/>
      <c r="BVR2670" s="9"/>
      <c r="BVS2670" s="9"/>
      <c r="BVT2670" s="9"/>
      <c r="BVU2670" s="9"/>
      <c r="BVV2670" s="9"/>
      <c r="BVW2670" s="9"/>
      <c r="BVX2670" s="9"/>
      <c r="BVY2670" s="9"/>
      <c r="BVZ2670" s="9"/>
      <c r="BWA2670" s="9"/>
      <c r="BWB2670" s="9"/>
      <c r="BWC2670" s="9"/>
      <c r="BWD2670" s="9"/>
      <c r="BWE2670" s="9"/>
      <c r="BWF2670" s="9"/>
      <c r="BWG2670" s="9"/>
      <c r="BWH2670" s="9"/>
      <c r="BWI2670" s="9"/>
      <c r="BWJ2670" s="9"/>
      <c r="BWK2670" s="9"/>
      <c r="BWL2670" s="9"/>
      <c r="BWM2670" s="9"/>
      <c r="BWN2670" s="9"/>
      <c r="BWO2670" s="9"/>
      <c r="BWP2670" s="9"/>
      <c r="BWQ2670" s="9"/>
      <c r="BWR2670" s="9"/>
      <c r="BWS2670" s="9"/>
      <c r="BWT2670" s="9"/>
      <c r="BWU2670" s="9"/>
      <c r="BWV2670" s="9"/>
      <c r="BWW2670" s="9"/>
      <c r="BWX2670" s="9"/>
      <c r="BWY2670" s="9"/>
      <c r="BWZ2670" s="9"/>
      <c r="BXA2670" s="9"/>
      <c r="BXB2670" s="9"/>
      <c r="BXC2670" s="9"/>
      <c r="BXD2670" s="9"/>
      <c r="BXE2670" s="9"/>
      <c r="BXF2670" s="9"/>
      <c r="BXG2670" s="9"/>
      <c r="BXH2670" s="9"/>
      <c r="BXI2670" s="9"/>
      <c r="BXJ2670" s="9"/>
      <c r="BXK2670" s="9"/>
      <c r="BXL2670" s="9"/>
      <c r="BXM2670" s="9"/>
      <c r="BXN2670" s="9"/>
      <c r="BXO2670" s="9"/>
      <c r="BXP2670" s="9"/>
      <c r="BXQ2670" s="9"/>
      <c r="BXR2670" s="9"/>
      <c r="BXS2670" s="9"/>
      <c r="BXT2670" s="9"/>
      <c r="BXU2670" s="9"/>
      <c r="BXV2670" s="9"/>
      <c r="BXW2670" s="9"/>
      <c r="BXX2670" s="9"/>
      <c r="BXY2670" s="9"/>
      <c r="BXZ2670" s="9"/>
      <c r="BYA2670" s="9"/>
      <c r="BYB2670" s="9"/>
      <c r="BYC2670" s="9"/>
      <c r="BYD2670" s="9"/>
      <c r="BYE2670" s="9"/>
      <c r="BYF2670" s="9"/>
      <c r="BYG2670" s="9"/>
      <c r="BYH2670" s="9"/>
      <c r="BYI2670" s="9"/>
      <c r="BYJ2670" s="9"/>
      <c r="BYK2670" s="9"/>
      <c r="BYL2670" s="9"/>
      <c r="BYM2670" s="9"/>
      <c r="BYN2670" s="9"/>
      <c r="BYO2670" s="9"/>
      <c r="BYP2670" s="9"/>
      <c r="BYQ2670" s="9"/>
      <c r="BYR2670" s="9"/>
      <c r="BYS2670" s="9"/>
      <c r="BYT2670" s="9"/>
      <c r="BYU2670" s="9"/>
      <c r="BYV2670" s="9"/>
      <c r="BYW2670" s="9"/>
      <c r="BYX2670" s="9"/>
      <c r="BYY2670" s="9"/>
      <c r="BYZ2670" s="9"/>
      <c r="BZA2670" s="9"/>
      <c r="BZB2670" s="9"/>
      <c r="BZC2670" s="9"/>
      <c r="BZD2670" s="9"/>
      <c r="BZE2670" s="9"/>
      <c r="BZF2670" s="9"/>
      <c r="BZG2670" s="9"/>
      <c r="BZH2670" s="9"/>
      <c r="BZI2670" s="9"/>
      <c r="BZJ2670" s="9"/>
      <c r="BZK2670" s="9"/>
      <c r="BZL2670" s="9"/>
      <c r="BZM2670" s="9"/>
      <c r="BZN2670" s="9"/>
      <c r="BZO2670" s="9"/>
      <c r="BZP2670" s="9"/>
      <c r="BZQ2670" s="9"/>
      <c r="BZR2670" s="9"/>
      <c r="BZS2670" s="9"/>
      <c r="BZT2670" s="9"/>
      <c r="BZU2670" s="9"/>
      <c r="BZV2670" s="9"/>
      <c r="BZW2670" s="9"/>
      <c r="BZX2670" s="9"/>
      <c r="BZY2670" s="9"/>
      <c r="BZZ2670" s="9"/>
      <c r="CAA2670" s="9"/>
      <c r="CAB2670" s="9"/>
      <c r="CAC2670" s="9"/>
      <c r="CAD2670" s="9"/>
      <c r="CAE2670" s="9"/>
      <c r="CAF2670" s="9"/>
      <c r="CAG2670" s="9"/>
      <c r="CAH2670" s="9"/>
      <c r="CAI2670" s="9"/>
      <c r="CAJ2670" s="9"/>
      <c r="CAK2670" s="9"/>
      <c r="CAL2670" s="9"/>
      <c r="CAM2670" s="9"/>
      <c r="CAN2670" s="9"/>
      <c r="CAO2670" s="9"/>
      <c r="CAP2670" s="9"/>
      <c r="CAQ2670" s="9"/>
      <c r="CAR2670" s="9"/>
      <c r="CAS2670" s="9"/>
      <c r="CAT2670" s="9"/>
      <c r="CAU2670" s="9"/>
      <c r="CAV2670" s="9"/>
      <c r="CAW2670" s="9"/>
      <c r="CAX2670" s="9"/>
      <c r="CAY2670" s="9"/>
      <c r="CAZ2670" s="9"/>
      <c r="CBA2670" s="9"/>
      <c r="CBB2670" s="9"/>
      <c r="CBC2670" s="9"/>
      <c r="CBD2670" s="9"/>
      <c r="CBE2670" s="9"/>
      <c r="CBF2670" s="9"/>
      <c r="CBG2670" s="9"/>
      <c r="CBH2670" s="9"/>
      <c r="CBI2670" s="9"/>
      <c r="CBJ2670" s="9"/>
      <c r="CBK2670" s="9"/>
      <c r="CBL2670" s="9"/>
      <c r="CBM2670" s="9"/>
      <c r="CBN2670" s="9"/>
      <c r="CBO2670" s="9"/>
      <c r="CBP2670" s="9"/>
      <c r="CBQ2670" s="9"/>
      <c r="CBR2670" s="9"/>
      <c r="CBS2670" s="9"/>
      <c r="CBT2670" s="9"/>
      <c r="CBU2670" s="9"/>
      <c r="CBV2670" s="9"/>
      <c r="CBW2670" s="9"/>
      <c r="CBX2670" s="9"/>
      <c r="CBY2670" s="9"/>
      <c r="CBZ2670" s="9"/>
      <c r="CCA2670" s="9"/>
      <c r="CCB2670" s="9"/>
      <c r="CCC2670" s="9"/>
      <c r="CCD2670" s="9"/>
      <c r="CCE2670" s="9"/>
      <c r="CCF2670" s="9"/>
      <c r="CCG2670" s="9"/>
      <c r="CCH2670" s="9"/>
      <c r="CCI2670" s="9"/>
      <c r="CCJ2670" s="9"/>
      <c r="CCK2670" s="9"/>
      <c r="CCL2670" s="9"/>
      <c r="CCM2670" s="9"/>
      <c r="CCN2670" s="9"/>
      <c r="CCO2670" s="9"/>
      <c r="CCP2670" s="9"/>
      <c r="CCQ2670" s="9"/>
      <c r="CCR2670" s="9"/>
      <c r="CCS2670" s="9"/>
      <c r="CCT2670" s="9"/>
      <c r="CCU2670" s="9"/>
      <c r="CCV2670" s="9"/>
      <c r="CCW2670" s="9"/>
      <c r="CCX2670" s="9"/>
      <c r="CCY2670" s="9"/>
      <c r="CCZ2670" s="9"/>
      <c r="CDA2670" s="9"/>
      <c r="CDB2670" s="9"/>
      <c r="CDC2670" s="9"/>
      <c r="CDD2670" s="9"/>
      <c r="CDE2670" s="9"/>
      <c r="CDF2670" s="9"/>
      <c r="CDG2670" s="9"/>
      <c r="CDH2670" s="9"/>
      <c r="CDI2670" s="9"/>
      <c r="CDJ2670" s="9"/>
      <c r="CDK2670" s="9"/>
      <c r="CDL2670" s="9"/>
      <c r="CDM2670" s="9"/>
      <c r="CDN2670" s="9"/>
      <c r="CDO2670" s="9"/>
      <c r="CDP2670" s="9"/>
      <c r="CDQ2670" s="9"/>
      <c r="CDR2670" s="9"/>
      <c r="CDS2670" s="9"/>
      <c r="CDT2670" s="9"/>
      <c r="CDU2670" s="9"/>
      <c r="CDV2670" s="9"/>
      <c r="CDW2670" s="9"/>
      <c r="CDX2670" s="9"/>
      <c r="CDY2670" s="9"/>
      <c r="CDZ2670" s="9"/>
      <c r="CEA2670" s="9"/>
      <c r="CEB2670" s="9"/>
      <c r="CEC2670" s="9"/>
      <c r="CED2670" s="9"/>
      <c r="CEE2670" s="9"/>
      <c r="CEF2670" s="9"/>
      <c r="CEG2670" s="9"/>
      <c r="CEH2670" s="9"/>
      <c r="CEI2670" s="9"/>
      <c r="CEJ2670" s="9"/>
      <c r="CEK2670" s="9"/>
      <c r="CEL2670" s="9"/>
      <c r="CEM2670" s="9"/>
      <c r="CEN2670" s="9"/>
      <c r="CEO2670" s="9"/>
      <c r="CEP2670" s="9"/>
      <c r="CEQ2670" s="9"/>
      <c r="CER2670" s="9"/>
      <c r="CES2670" s="9"/>
      <c r="CET2670" s="9"/>
      <c r="CEU2670" s="9"/>
      <c r="CEV2670" s="9"/>
      <c r="CEW2670" s="9"/>
      <c r="CEX2670" s="9"/>
      <c r="CEY2670" s="9"/>
      <c r="CEZ2670" s="9"/>
      <c r="CFA2670" s="9"/>
      <c r="CFB2670" s="9"/>
      <c r="CFC2670" s="9"/>
      <c r="CFD2670" s="9"/>
      <c r="CFE2670" s="9"/>
      <c r="CFF2670" s="9"/>
      <c r="CFG2670" s="9"/>
      <c r="CFH2670" s="9"/>
      <c r="CFI2670" s="9"/>
      <c r="CFJ2670" s="9"/>
      <c r="CFK2670" s="9"/>
      <c r="CFL2670" s="9"/>
      <c r="CFM2670" s="9"/>
      <c r="CFN2670" s="9"/>
      <c r="CFO2670" s="9"/>
      <c r="CFP2670" s="9"/>
      <c r="CFQ2670" s="9"/>
      <c r="CFR2670" s="9"/>
      <c r="CFS2670" s="9"/>
      <c r="CFT2670" s="9"/>
      <c r="CFU2670" s="9"/>
      <c r="CFV2670" s="9"/>
      <c r="CFW2670" s="9"/>
      <c r="CFX2670" s="9"/>
      <c r="CFY2670" s="9"/>
      <c r="CFZ2670" s="9"/>
      <c r="CGA2670" s="9"/>
      <c r="CGB2670" s="9"/>
      <c r="CGC2670" s="9"/>
      <c r="CGD2670" s="9"/>
      <c r="CGE2670" s="9"/>
      <c r="CGF2670" s="9"/>
      <c r="CGG2670" s="9"/>
      <c r="CGH2670" s="9"/>
      <c r="CGI2670" s="9"/>
      <c r="CGJ2670" s="9"/>
      <c r="CGK2670" s="9"/>
      <c r="CGL2670" s="9"/>
      <c r="CGM2670" s="9"/>
      <c r="CGN2670" s="9"/>
      <c r="CGO2670" s="9"/>
      <c r="CGP2670" s="9"/>
      <c r="CGQ2670" s="9"/>
      <c r="CGR2670" s="9"/>
      <c r="CGS2670" s="9"/>
      <c r="CGT2670" s="9"/>
      <c r="CGU2670" s="9"/>
      <c r="CGV2670" s="9"/>
      <c r="CGW2670" s="9"/>
      <c r="CGX2670" s="9"/>
      <c r="CGY2670" s="9"/>
      <c r="CGZ2670" s="9"/>
      <c r="CHA2670" s="9"/>
      <c r="CHB2670" s="9"/>
      <c r="CHC2670" s="9"/>
      <c r="CHD2670" s="9"/>
      <c r="CHE2670" s="9"/>
      <c r="CHF2670" s="9"/>
      <c r="CHG2670" s="9"/>
      <c r="CHH2670" s="9"/>
      <c r="CHI2670" s="9"/>
      <c r="CHJ2670" s="9"/>
      <c r="CHK2670" s="9"/>
      <c r="CHL2670" s="9"/>
      <c r="CHM2670" s="9"/>
      <c r="CHN2670" s="9"/>
      <c r="CHO2670" s="9"/>
      <c r="CHP2670" s="9"/>
      <c r="CHQ2670" s="9"/>
      <c r="CHR2670" s="9"/>
      <c r="CHS2670" s="9"/>
      <c r="CHT2670" s="9"/>
      <c r="CHU2670" s="9"/>
      <c r="CHV2670" s="9"/>
      <c r="CHW2670" s="9"/>
      <c r="CHX2670" s="9"/>
      <c r="CHY2670" s="9"/>
      <c r="CHZ2670" s="9"/>
      <c r="CIA2670" s="9"/>
      <c r="CIB2670" s="9"/>
      <c r="CIC2670" s="9"/>
      <c r="CID2670" s="9"/>
      <c r="CIE2670" s="9"/>
      <c r="CIF2670" s="9"/>
      <c r="CIG2670" s="9"/>
      <c r="CIH2670" s="9"/>
      <c r="CII2670" s="9"/>
      <c r="CIJ2670" s="9"/>
      <c r="CIK2670" s="9"/>
      <c r="CIL2670" s="9"/>
      <c r="CIM2670" s="9"/>
      <c r="CIN2670" s="9"/>
      <c r="CIO2670" s="9"/>
      <c r="CIP2670" s="9"/>
      <c r="CIQ2670" s="9"/>
      <c r="CIR2670" s="9"/>
      <c r="CIS2670" s="9"/>
      <c r="CIT2670" s="9"/>
      <c r="CIU2670" s="9"/>
      <c r="CIV2670" s="9"/>
      <c r="CIW2670" s="9"/>
      <c r="CIX2670" s="9"/>
      <c r="CIY2670" s="9"/>
      <c r="CIZ2670" s="9"/>
      <c r="CJA2670" s="9"/>
      <c r="CJB2670" s="9"/>
      <c r="CJC2670" s="9"/>
      <c r="CJD2670" s="9"/>
      <c r="CJE2670" s="9"/>
      <c r="CJF2670" s="9"/>
      <c r="CJG2670" s="9"/>
      <c r="CJH2670" s="9"/>
      <c r="CJI2670" s="9"/>
      <c r="CJJ2670" s="9"/>
      <c r="CJK2670" s="9"/>
      <c r="CJL2670" s="9"/>
      <c r="CJM2670" s="9"/>
      <c r="CJN2670" s="9"/>
      <c r="CJO2670" s="9"/>
      <c r="CJP2670" s="9"/>
      <c r="CJQ2670" s="9"/>
      <c r="CJR2670" s="9"/>
      <c r="CJS2670" s="9"/>
      <c r="CJT2670" s="9"/>
      <c r="CJU2670" s="9"/>
      <c r="CJV2670" s="9"/>
      <c r="CJW2670" s="9"/>
      <c r="CJX2670" s="9"/>
      <c r="CJY2670" s="9"/>
      <c r="CJZ2670" s="9"/>
      <c r="CKA2670" s="9"/>
      <c r="CKB2670" s="9"/>
      <c r="CKC2670" s="9"/>
      <c r="CKD2670" s="9"/>
      <c r="CKE2670" s="9"/>
      <c r="CKF2670" s="9"/>
      <c r="CKG2670" s="9"/>
      <c r="CKH2670" s="9"/>
      <c r="CKI2670" s="9"/>
      <c r="CKJ2670" s="9"/>
      <c r="CKK2670" s="9"/>
      <c r="CKL2670" s="9"/>
      <c r="CKM2670" s="9"/>
      <c r="CKN2670" s="9"/>
      <c r="CKO2670" s="9"/>
      <c r="CKP2670" s="9"/>
      <c r="CKQ2670" s="9"/>
      <c r="CKR2670" s="9"/>
      <c r="CKS2670" s="9"/>
      <c r="CKT2670" s="9"/>
      <c r="CKU2670" s="9"/>
      <c r="CKV2670" s="9"/>
      <c r="CKW2670" s="9"/>
      <c r="CKX2670" s="9"/>
      <c r="CKY2670" s="9"/>
      <c r="CKZ2670" s="9"/>
      <c r="CLA2670" s="9"/>
      <c r="CLB2670" s="9"/>
      <c r="CLC2670" s="9"/>
      <c r="CLD2670" s="9"/>
      <c r="CLE2670" s="9"/>
      <c r="CLF2670" s="9"/>
      <c r="CLG2670" s="9"/>
      <c r="CLH2670" s="9"/>
      <c r="CLI2670" s="9"/>
      <c r="CLJ2670" s="9"/>
      <c r="CLK2670" s="9"/>
      <c r="CLL2670" s="9"/>
      <c r="CLM2670" s="9"/>
      <c r="CLN2670" s="9"/>
      <c r="CLO2670" s="9"/>
      <c r="CLP2670" s="9"/>
      <c r="CLQ2670" s="9"/>
      <c r="CLR2670" s="9"/>
      <c r="CLS2670" s="9"/>
      <c r="CLT2670" s="9"/>
      <c r="CLU2670" s="9"/>
      <c r="CLV2670" s="9"/>
      <c r="CLW2670" s="9"/>
      <c r="CLX2670" s="9"/>
      <c r="CLY2670" s="9"/>
      <c r="CLZ2670" s="9"/>
      <c r="CMA2670" s="9"/>
      <c r="CMB2670" s="9"/>
      <c r="CMC2670" s="9"/>
      <c r="CMD2670" s="9"/>
      <c r="CME2670" s="9"/>
      <c r="CMF2670" s="9"/>
      <c r="CMG2670" s="9"/>
      <c r="CMH2670" s="9"/>
      <c r="CMI2670" s="9"/>
      <c r="CMJ2670" s="9"/>
      <c r="CMK2670" s="9"/>
      <c r="CML2670" s="9"/>
      <c r="CMM2670" s="9"/>
      <c r="CMN2670" s="9"/>
      <c r="CMO2670" s="9"/>
      <c r="CMP2670" s="9"/>
      <c r="CMQ2670" s="9"/>
      <c r="CMR2670" s="9"/>
      <c r="CMS2670" s="9"/>
      <c r="CMT2670" s="9"/>
      <c r="CMU2670" s="9"/>
      <c r="CMV2670" s="9"/>
      <c r="CMW2670" s="9"/>
      <c r="CMX2670" s="9"/>
      <c r="CMY2670" s="9"/>
      <c r="CMZ2670" s="9"/>
      <c r="CNA2670" s="9"/>
      <c r="CNB2670" s="9"/>
      <c r="CNC2670" s="9"/>
      <c r="CND2670" s="9"/>
      <c r="CNE2670" s="9"/>
      <c r="CNF2670" s="9"/>
      <c r="CNG2670" s="9"/>
      <c r="CNH2670" s="9"/>
      <c r="CNI2670" s="9"/>
      <c r="CNJ2670" s="9"/>
      <c r="CNK2670" s="9"/>
      <c r="CNL2670" s="9"/>
      <c r="CNM2670" s="9"/>
      <c r="CNN2670" s="9"/>
      <c r="CNO2670" s="9"/>
      <c r="CNP2670" s="9"/>
      <c r="CNQ2670" s="9"/>
      <c r="CNR2670" s="9"/>
      <c r="CNS2670" s="9"/>
      <c r="CNT2670" s="9"/>
      <c r="CNU2670" s="9"/>
      <c r="CNV2670" s="9"/>
      <c r="CNW2670" s="9"/>
      <c r="CNX2670" s="9"/>
      <c r="CNY2670" s="9"/>
      <c r="CNZ2670" s="9"/>
      <c r="COA2670" s="9"/>
      <c r="COB2670" s="9"/>
      <c r="COC2670" s="9"/>
      <c r="COD2670" s="9"/>
      <c r="COE2670" s="9"/>
      <c r="COF2670" s="9"/>
      <c r="COG2670" s="9"/>
      <c r="COH2670" s="9"/>
      <c r="COI2670" s="9"/>
      <c r="COJ2670" s="9"/>
      <c r="COK2670" s="9"/>
      <c r="COL2670" s="9"/>
      <c r="COM2670" s="9"/>
      <c r="CON2670" s="9"/>
      <c r="COO2670" s="9"/>
      <c r="COP2670" s="9"/>
      <c r="COQ2670" s="9"/>
      <c r="COR2670" s="9"/>
      <c r="COS2670" s="9"/>
      <c r="COT2670" s="9"/>
      <c r="COU2670" s="9"/>
      <c r="COV2670" s="9"/>
      <c r="COW2670" s="9"/>
      <c r="COX2670" s="9"/>
      <c r="COY2670" s="9"/>
      <c r="COZ2670" s="9"/>
      <c r="CPA2670" s="9"/>
      <c r="CPB2670" s="9"/>
      <c r="CPC2670" s="9"/>
      <c r="CPD2670" s="9"/>
      <c r="CPE2670" s="9"/>
      <c r="CPF2670" s="9"/>
      <c r="CPG2670" s="9"/>
      <c r="CPH2670" s="9"/>
      <c r="CPI2670" s="9"/>
      <c r="CPJ2670" s="9"/>
      <c r="CPK2670" s="9"/>
      <c r="CPL2670" s="9"/>
      <c r="CPM2670" s="9"/>
      <c r="CPN2670" s="9"/>
      <c r="CPO2670" s="9"/>
      <c r="CPP2670" s="9"/>
      <c r="CPQ2670" s="9"/>
      <c r="CPR2670" s="9"/>
      <c r="CPS2670" s="9"/>
      <c r="CPT2670" s="9"/>
      <c r="CPU2670" s="9"/>
      <c r="CPV2670" s="9"/>
      <c r="CPW2670" s="9"/>
      <c r="CPX2670" s="9"/>
      <c r="CPY2670" s="9"/>
      <c r="CPZ2670" s="9"/>
      <c r="CQA2670" s="9"/>
      <c r="CQB2670" s="9"/>
      <c r="CQC2670" s="9"/>
      <c r="CQD2670" s="9"/>
      <c r="CQE2670" s="9"/>
      <c r="CQF2670" s="9"/>
      <c r="CQG2670" s="9"/>
      <c r="CQH2670" s="9"/>
      <c r="CQI2670" s="9"/>
      <c r="CQJ2670" s="9"/>
      <c r="CQK2670" s="9"/>
      <c r="CQL2670" s="9"/>
      <c r="CQM2670" s="9"/>
      <c r="CQN2670" s="9"/>
      <c r="CQO2670" s="9"/>
      <c r="CQP2670" s="9"/>
      <c r="CQQ2670" s="9"/>
      <c r="CQR2670" s="9"/>
      <c r="CQS2670" s="9"/>
      <c r="CQT2670" s="9"/>
      <c r="CQU2670" s="9"/>
      <c r="CQV2670" s="9"/>
      <c r="CQW2670" s="9"/>
      <c r="CQX2670" s="9"/>
      <c r="CQY2670" s="9"/>
      <c r="CQZ2670" s="9"/>
      <c r="CRA2670" s="9"/>
      <c r="CRB2670" s="9"/>
      <c r="CRC2670" s="9"/>
      <c r="CRD2670" s="9"/>
      <c r="CRE2670" s="9"/>
      <c r="CRF2670" s="9"/>
      <c r="CRG2670" s="9"/>
      <c r="CRH2670" s="9"/>
      <c r="CRI2670" s="9"/>
      <c r="CRJ2670" s="9"/>
      <c r="CRK2670" s="9"/>
      <c r="CRL2670" s="9"/>
      <c r="CRM2670" s="9"/>
      <c r="CRN2670" s="9"/>
      <c r="CRO2670" s="9"/>
      <c r="CRP2670" s="9"/>
      <c r="CRQ2670" s="9"/>
      <c r="CRR2670" s="9"/>
      <c r="CRS2670" s="9"/>
      <c r="CRT2670" s="9"/>
      <c r="CRU2670" s="9"/>
      <c r="CRV2670" s="9"/>
      <c r="CRW2670" s="9"/>
      <c r="CRX2670" s="9"/>
      <c r="CRY2670" s="9"/>
      <c r="CRZ2670" s="9"/>
      <c r="CSA2670" s="9"/>
      <c r="CSB2670" s="9"/>
      <c r="CSC2670" s="9"/>
      <c r="CSD2670" s="9"/>
      <c r="CSE2670" s="9"/>
      <c r="CSF2670" s="9"/>
      <c r="CSG2670" s="9"/>
      <c r="CSH2670" s="9"/>
      <c r="CSI2670" s="9"/>
      <c r="CSJ2670" s="9"/>
      <c r="CSK2670" s="9"/>
      <c r="CSL2670" s="9"/>
      <c r="CSM2670" s="9"/>
      <c r="CSN2670" s="9"/>
      <c r="CSO2670" s="9"/>
      <c r="CSP2670" s="9"/>
      <c r="CSQ2670" s="9"/>
      <c r="CSR2670" s="9"/>
      <c r="CSS2670" s="9"/>
      <c r="CST2670" s="9"/>
      <c r="CSU2670" s="9"/>
      <c r="CSV2670" s="9"/>
      <c r="CSW2670" s="9"/>
      <c r="CSX2670" s="9"/>
      <c r="CSY2670" s="9"/>
      <c r="CSZ2670" s="9"/>
      <c r="CTA2670" s="9"/>
      <c r="CTB2670" s="9"/>
      <c r="CTC2670" s="9"/>
      <c r="CTD2670" s="9"/>
      <c r="CTE2670" s="9"/>
      <c r="CTF2670" s="9"/>
      <c r="CTG2670" s="9"/>
      <c r="CTH2670" s="9"/>
      <c r="CTI2670" s="9"/>
      <c r="CTJ2670" s="9"/>
      <c r="CTK2670" s="9"/>
      <c r="CTL2670" s="9"/>
      <c r="CTM2670" s="9"/>
      <c r="CTN2670" s="9"/>
      <c r="CTO2670" s="9"/>
      <c r="CTP2670" s="9"/>
      <c r="CTQ2670" s="9"/>
      <c r="CTR2670" s="9"/>
      <c r="CTS2670" s="9"/>
      <c r="CTT2670" s="9"/>
      <c r="CTU2670" s="9"/>
      <c r="CTV2670" s="9"/>
      <c r="CTW2670" s="9"/>
      <c r="CTX2670" s="9"/>
      <c r="CTY2670" s="9"/>
      <c r="CTZ2670" s="9"/>
      <c r="CUA2670" s="9"/>
      <c r="CUB2670" s="9"/>
      <c r="CUC2670" s="9"/>
      <c r="CUD2670" s="9"/>
      <c r="CUE2670" s="9"/>
      <c r="CUF2670" s="9"/>
      <c r="CUG2670" s="9"/>
      <c r="CUH2670" s="9"/>
      <c r="CUI2670" s="9"/>
      <c r="CUJ2670" s="9"/>
      <c r="CUK2670" s="9"/>
      <c r="CUL2670" s="9"/>
      <c r="CUM2670" s="9"/>
      <c r="CUN2670" s="9"/>
      <c r="CUO2670" s="9"/>
      <c r="CUP2670" s="9"/>
      <c r="CUQ2670" s="9"/>
      <c r="CUR2670" s="9"/>
      <c r="CUS2670" s="9"/>
      <c r="CUT2670" s="9"/>
      <c r="CUU2670" s="9"/>
      <c r="CUV2670" s="9"/>
      <c r="CUW2670" s="9"/>
      <c r="CUX2670" s="9"/>
      <c r="CUY2670" s="9"/>
      <c r="CUZ2670" s="9"/>
      <c r="CVA2670" s="9"/>
      <c r="CVB2670" s="9"/>
      <c r="CVC2670" s="9"/>
      <c r="CVD2670" s="9"/>
      <c r="CVE2670" s="9"/>
      <c r="CVF2670" s="9"/>
      <c r="CVG2670" s="9"/>
      <c r="CVH2670" s="9"/>
      <c r="CVI2670" s="9"/>
      <c r="CVJ2670" s="9"/>
      <c r="CVK2670" s="9"/>
      <c r="CVL2670" s="9"/>
      <c r="CVM2670" s="9"/>
      <c r="CVN2670" s="9"/>
      <c r="CVO2670" s="9"/>
      <c r="CVP2670" s="9"/>
      <c r="CVQ2670" s="9"/>
      <c r="CVR2670" s="9"/>
      <c r="CVS2670" s="9"/>
      <c r="CVT2670" s="9"/>
      <c r="CVU2670" s="9"/>
      <c r="CVV2670" s="9"/>
      <c r="CVW2670" s="9"/>
      <c r="CVX2670" s="9"/>
      <c r="CVY2670" s="9"/>
      <c r="CVZ2670" s="9"/>
      <c r="CWA2670" s="9"/>
      <c r="CWB2670" s="9"/>
      <c r="CWC2670" s="9"/>
      <c r="CWD2670" s="9"/>
      <c r="CWE2670" s="9"/>
      <c r="CWF2670" s="9"/>
      <c r="CWG2670" s="9"/>
      <c r="CWH2670" s="9"/>
      <c r="CWI2670" s="9"/>
      <c r="CWJ2670" s="9"/>
      <c r="CWK2670" s="9"/>
      <c r="CWL2670" s="9"/>
      <c r="CWM2670" s="9"/>
      <c r="CWN2670" s="9"/>
      <c r="CWO2670" s="9"/>
      <c r="CWP2670" s="9"/>
      <c r="CWQ2670" s="9"/>
      <c r="CWR2670" s="9"/>
      <c r="CWS2670" s="9"/>
      <c r="CWT2670" s="9"/>
      <c r="CWU2670" s="9"/>
      <c r="CWV2670" s="9"/>
      <c r="CWW2670" s="9"/>
      <c r="CWX2670" s="9"/>
      <c r="CWY2670" s="9"/>
      <c r="CWZ2670" s="9"/>
      <c r="CXA2670" s="9"/>
      <c r="CXB2670" s="9"/>
      <c r="CXC2670" s="9"/>
      <c r="CXD2670" s="9"/>
      <c r="CXE2670" s="9"/>
      <c r="CXF2670" s="9"/>
      <c r="CXG2670" s="9"/>
      <c r="CXH2670" s="9"/>
      <c r="CXI2670" s="9"/>
      <c r="CXJ2670" s="9"/>
      <c r="CXK2670" s="9"/>
      <c r="CXL2670" s="9"/>
      <c r="CXM2670" s="9"/>
      <c r="CXN2670" s="9"/>
      <c r="CXO2670" s="9"/>
      <c r="CXP2670" s="9"/>
      <c r="CXQ2670" s="9"/>
      <c r="CXR2670" s="9"/>
      <c r="CXS2670" s="9"/>
      <c r="CXT2670" s="9"/>
      <c r="CXU2670" s="9"/>
      <c r="CXV2670" s="9"/>
      <c r="CXW2670" s="9"/>
      <c r="CXX2670" s="9"/>
      <c r="CXY2670" s="9"/>
      <c r="CXZ2670" s="9"/>
      <c r="CYA2670" s="9"/>
      <c r="CYB2670" s="9"/>
      <c r="CYC2670" s="9"/>
      <c r="CYD2670" s="9"/>
      <c r="CYE2670" s="9"/>
      <c r="CYF2670" s="9"/>
      <c r="CYG2670" s="9"/>
      <c r="CYH2670" s="9"/>
      <c r="CYI2670" s="9"/>
      <c r="CYJ2670" s="9"/>
      <c r="CYK2670" s="9"/>
      <c r="CYL2670" s="9"/>
      <c r="CYM2670" s="9"/>
      <c r="CYN2670" s="9"/>
      <c r="CYO2670" s="9"/>
      <c r="CYP2670" s="9"/>
      <c r="CYQ2670" s="9"/>
      <c r="CYR2670" s="9"/>
      <c r="CYS2670" s="9"/>
      <c r="CYT2670" s="9"/>
      <c r="CYU2670" s="9"/>
      <c r="CYV2670" s="9"/>
      <c r="CYW2670" s="9"/>
      <c r="CYX2670" s="9"/>
      <c r="CYY2670" s="9"/>
      <c r="CYZ2670" s="9"/>
      <c r="CZA2670" s="9"/>
      <c r="CZB2670" s="9"/>
      <c r="CZC2670" s="9"/>
      <c r="CZD2670" s="9"/>
      <c r="CZE2670" s="9"/>
      <c r="CZF2670" s="9"/>
      <c r="CZG2670" s="9"/>
      <c r="CZH2670" s="9"/>
      <c r="CZI2670" s="9"/>
      <c r="CZJ2670" s="9"/>
      <c r="CZK2670" s="9"/>
      <c r="CZL2670" s="9"/>
      <c r="CZM2670" s="9"/>
      <c r="CZN2670" s="9"/>
      <c r="CZO2670" s="9"/>
      <c r="CZP2670" s="9"/>
      <c r="CZQ2670" s="9"/>
      <c r="CZR2670" s="9"/>
      <c r="CZS2670" s="9"/>
      <c r="CZT2670" s="9"/>
      <c r="CZU2670" s="9"/>
      <c r="CZV2670" s="9"/>
      <c r="CZW2670" s="9"/>
      <c r="CZX2670" s="9"/>
      <c r="CZY2670" s="9"/>
      <c r="CZZ2670" s="9"/>
      <c r="DAA2670" s="9"/>
      <c r="DAB2670" s="9"/>
      <c r="DAC2670" s="9"/>
      <c r="DAD2670" s="9"/>
      <c r="DAE2670" s="9"/>
      <c r="DAF2670" s="9"/>
      <c r="DAG2670" s="9"/>
      <c r="DAH2670" s="9"/>
      <c r="DAI2670" s="9"/>
      <c r="DAJ2670" s="9"/>
      <c r="DAK2670" s="9"/>
      <c r="DAL2670" s="9"/>
      <c r="DAM2670" s="9"/>
      <c r="DAN2670" s="9"/>
      <c r="DAO2670" s="9"/>
      <c r="DAP2670" s="9"/>
      <c r="DAQ2670" s="9"/>
      <c r="DAR2670" s="9"/>
      <c r="DAS2670" s="9"/>
      <c r="DAT2670" s="9"/>
      <c r="DAU2670" s="9"/>
      <c r="DAV2670" s="9"/>
      <c r="DAW2670" s="9"/>
      <c r="DAX2670" s="9"/>
      <c r="DAY2670" s="9"/>
      <c r="DAZ2670" s="9"/>
      <c r="DBA2670" s="9"/>
      <c r="DBB2670" s="9"/>
      <c r="DBC2670" s="9"/>
      <c r="DBD2670" s="9"/>
      <c r="DBE2670" s="9"/>
      <c r="DBF2670" s="9"/>
      <c r="DBG2670" s="9"/>
      <c r="DBH2670" s="9"/>
      <c r="DBI2670" s="9"/>
      <c r="DBJ2670" s="9"/>
      <c r="DBK2670" s="9"/>
      <c r="DBL2670" s="9"/>
      <c r="DBM2670" s="9"/>
      <c r="DBN2670" s="9"/>
      <c r="DBO2670" s="9"/>
      <c r="DBP2670" s="9"/>
      <c r="DBQ2670" s="9"/>
      <c r="DBR2670" s="9"/>
      <c r="DBS2670" s="9"/>
      <c r="DBT2670" s="9"/>
      <c r="DBU2670" s="9"/>
      <c r="DBV2670" s="9"/>
      <c r="DBW2670" s="9"/>
      <c r="DBX2670" s="9"/>
      <c r="DBY2670" s="9"/>
      <c r="DBZ2670" s="9"/>
      <c r="DCA2670" s="9"/>
      <c r="DCB2670" s="9"/>
      <c r="DCC2670" s="9"/>
      <c r="DCD2670" s="9"/>
      <c r="DCE2670" s="9"/>
      <c r="DCF2670" s="9"/>
      <c r="DCG2670" s="9"/>
      <c r="DCH2670" s="9"/>
      <c r="DCI2670" s="9"/>
      <c r="DCJ2670" s="9"/>
      <c r="DCK2670" s="9"/>
      <c r="DCL2670" s="9"/>
      <c r="DCM2670" s="9"/>
      <c r="DCN2670" s="9"/>
      <c r="DCO2670" s="9"/>
      <c r="DCP2670" s="9"/>
      <c r="DCQ2670" s="9"/>
      <c r="DCR2670" s="9"/>
      <c r="DCS2670" s="9"/>
      <c r="DCT2670" s="9"/>
      <c r="DCU2670" s="9"/>
      <c r="DCV2670" s="9"/>
      <c r="DCW2670" s="9"/>
      <c r="DCX2670" s="9"/>
      <c r="DCY2670" s="9"/>
      <c r="DCZ2670" s="9"/>
      <c r="DDA2670" s="9"/>
      <c r="DDB2670" s="9"/>
      <c r="DDC2670" s="9"/>
      <c r="DDD2670" s="9"/>
      <c r="DDE2670" s="9"/>
      <c r="DDF2670" s="9"/>
      <c r="DDG2670" s="9"/>
      <c r="DDH2670" s="9"/>
      <c r="DDI2670" s="9"/>
      <c r="DDJ2670" s="9"/>
      <c r="DDK2670" s="9"/>
      <c r="DDL2670" s="9"/>
      <c r="DDM2670" s="9"/>
      <c r="DDN2670" s="9"/>
      <c r="DDO2670" s="9"/>
      <c r="DDP2670" s="9"/>
      <c r="DDQ2670" s="9"/>
      <c r="DDR2670" s="9"/>
      <c r="DDS2670" s="9"/>
      <c r="DDT2670" s="9"/>
      <c r="DDU2670" s="9"/>
      <c r="DDV2670" s="9"/>
      <c r="DDW2670" s="9"/>
      <c r="DDX2670" s="9"/>
      <c r="DDY2670" s="9"/>
      <c r="DDZ2670" s="9"/>
      <c r="DEA2670" s="9"/>
      <c r="DEB2670" s="9"/>
      <c r="DEC2670" s="9"/>
      <c r="DED2670" s="9"/>
      <c r="DEE2670" s="9"/>
      <c r="DEF2670" s="9"/>
      <c r="DEG2670" s="9"/>
      <c r="DEH2670" s="9"/>
      <c r="DEI2670" s="9"/>
      <c r="DEJ2670" s="9"/>
      <c r="DEK2670" s="9"/>
      <c r="DEL2670" s="9"/>
      <c r="DEM2670" s="9"/>
      <c r="DEN2670" s="9"/>
      <c r="DEO2670" s="9"/>
      <c r="DEP2670" s="9"/>
      <c r="DEQ2670" s="9"/>
      <c r="DER2670" s="9"/>
      <c r="DES2670" s="9"/>
      <c r="DET2670" s="9"/>
      <c r="DEU2670" s="9"/>
      <c r="DEV2670" s="9"/>
      <c r="DEW2670" s="9"/>
      <c r="DEX2670" s="9"/>
      <c r="DEY2670" s="9"/>
      <c r="DEZ2670" s="9"/>
      <c r="DFA2670" s="9"/>
      <c r="DFB2670" s="9"/>
      <c r="DFC2670" s="9"/>
      <c r="DFD2670" s="9"/>
      <c r="DFE2670" s="9"/>
      <c r="DFF2670" s="9"/>
      <c r="DFG2670" s="9"/>
      <c r="DFH2670" s="9"/>
      <c r="DFI2670" s="9"/>
      <c r="DFJ2670" s="9"/>
      <c r="DFK2670" s="9"/>
      <c r="DFL2670" s="9"/>
      <c r="DFM2670" s="9"/>
      <c r="DFN2670" s="9"/>
      <c r="DFO2670" s="9"/>
      <c r="DFP2670" s="9"/>
      <c r="DFQ2670" s="9"/>
      <c r="DFR2670" s="9"/>
      <c r="DFS2670" s="9"/>
      <c r="DFT2670" s="9"/>
      <c r="DFU2670" s="9"/>
      <c r="DFV2670" s="9"/>
      <c r="DFW2670" s="9"/>
      <c r="DFX2670" s="9"/>
      <c r="DFY2670" s="9"/>
      <c r="DFZ2670" s="9"/>
      <c r="DGA2670" s="9"/>
      <c r="DGB2670" s="9"/>
      <c r="DGC2670" s="9"/>
      <c r="DGD2670" s="9"/>
      <c r="DGE2670" s="9"/>
      <c r="DGF2670" s="9"/>
      <c r="DGG2670" s="9"/>
      <c r="DGH2670" s="9"/>
      <c r="DGI2670" s="9"/>
      <c r="DGJ2670" s="9"/>
      <c r="DGK2670" s="9"/>
      <c r="DGL2670" s="9"/>
      <c r="DGM2670" s="9"/>
      <c r="DGN2670" s="9"/>
      <c r="DGO2670" s="9"/>
      <c r="DGP2670" s="9"/>
      <c r="DGQ2670" s="9"/>
      <c r="DGR2670" s="9"/>
      <c r="DGS2670" s="9"/>
      <c r="DGT2670" s="9"/>
      <c r="DGU2670" s="9"/>
      <c r="DGV2670" s="9"/>
      <c r="DGW2670" s="9"/>
      <c r="DGX2670" s="9"/>
      <c r="DGY2670" s="9"/>
      <c r="DGZ2670" s="9"/>
      <c r="DHA2670" s="9"/>
      <c r="DHB2670" s="9"/>
      <c r="DHC2670" s="9"/>
      <c r="DHD2670" s="9"/>
      <c r="DHE2670" s="9"/>
      <c r="DHF2670" s="9"/>
      <c r="DHG2670" s="9"/>
      <c r="DHH2670" s="9"/>
      <c r="DHI2670" s="9"/>
      <c r="DHJ2670" s="9"/>
      <c r="DHK2670" s="9"/>
      <c r="DHL2670" s="9"/>
      <c r="DHM2670" s="9"/>
      <c r="DHN2670" s="9"/>
      <c r="DHO2670" s="9"/>
      <c r="DHP2670" s="9"/>
      <c r="DHQ2670" s="9"/>
      <c r="DHR2670" s="9"/>
      <c r="DHS2670" s="9"/>
      <c r="DHT2670" s="9"/>
      <c r="DHU2670" s="9"/>
      <c r="DHV2670" s="9"/>
      <c r="DHW2670" s="9"/>
      <c r="DHX2670" s="9"/>
      <c r="DHY2670" s="9"/>
      <c r="DHZ2670" s="9"/>
      <c r="DIA2670" s="9"/>
      <c r="DIB2670" s="9"/>
      <c r="DIC2670" s="9"/>
      <c r="DID2670" s="9"/>
      <c r="DIE2670" s="9"/>
      <c r="DIF2670" s="9"/>
      <c r="DIG2670" s="9"/>
      <c r="DIH2670" s="9"/>
      <c r="DII2670" s="9"/>
      <c r="DIJ2670" s="9"/>
      <c r="DIK2670" s="9"/>
      <c r="DIL2670" s="9"/>
      <c r="DIM2670" s="9"/>
      <c r="DIN2670" s="9"/>
      <c r="DIO2670" s="9"/>
      <c r="DIP2670" s="9"/>
      <c r="DIQ2670" s="9"/>
      <c r="DIR2670" s="9"/>
      <c r="DIS2670" s="9"/>
      <c r="DIT2670" s="9"/>
      <c r="DIU2670" s="9"/>
      <c r="DIV2670" s="9"/>
      <c r="DIW2670" s="9"/>
      <c r="DIX2670" s="9"/>
      <c r="DIY2670" s="9"/>
      <c r="DIZ2670" s="9"/>
      <c r="DJA2670" s="9"/>
      <c r="DJB2670" s="9"/>
      <c r="DJC2670" s="9"/>
      <c r="DJD2670" s="9"/>
      <c r="DJE2670" s="9"/>
      <c r="DJF2670" s="9"/>
      <c r="DJG2670" s="9"/>
      <c r="DJH2670" s="9"/>
      <c r="DJI2670" s="9"/>
      <c r="DJJ2670" s="9"/>
      <c r="DJK2670" s="9"/>
      <c r="DJL2670" s="9"/>
      <c r="DJM2670" s="9"/>
      <c r="DJN2670" s="9"/>
      <c r="DJO2670" s="9"/>
      <c r="DJP2670" s="9"/>
      <c r="DJQ2670" s="9"/>
      <c r="DJR2670" s="9"/>
      <c r="DJS2670" s="9"/>
      <c r="DJT2670" s="9"/>
      <c r="DJU2670" s="9"/>
      <c r="DJV2670" s="9"/>
      <c r="DJW2670" s="9"/>
      <c r="DJX2670" s="9"/>
      <c r="DJY2670" s="9"/>
      <c r="DJZ2670" s="9"/>
      <c r="DKA2670" s="9"/>
      <c r="DKB2670" s="9"/>
      <c r="DKC2670" s="9"/>
      <c r="DKD2670" s="9"/>
      <c r="DKE2670" s="9"/>
      <c r="DKF2670" s="9"/>
      <c r="DKG2670" s="9"/>
      <c r="DKH2670" s="9"/>
      <c r="DKI2670" s="9"/>
      <c r="DKJ2670" s="9"/>
      <c r="DKK2670" s="9"/>
      <c r="DKL2670" s="9"/>
      <c r="DKM2670" s="9"/>
      <c r="DKN2670" s="9"/>
      <c r="DKO2670" s="9"/>
      <c r="DKP2670" s="9"/>
      <c r="DKQ2670" s="9"/>
      <c r="DKR2670" s="9"/>
      <c r="DKS2670" s="9"/>
      <c r="DKT2670" s="9"/>
      <c r="DKU2670" s="9"/>
      <c r="DKV2670" s="9"/>
      <c r="DKW2670" s="9"/>
      <c r="DKX2670" s="9"/>
      <c r="DKY2670" s="9"/>
      <c r="DKZ2670" s="9"/>
      <c r="DLA2670" s="9"/>
      <c r="DLB2670" s="9"/>
      <c r="DLC2670" s="9"/>
      <c r="DLD2670" s="9"/>
      <c r="DLE2670" s="9"/>
      <c r="DLF2670" s="9"/>
      <c r="DLG2670" s="9"/>
      <c r="DLH2670" s="9"/>
      <c r="DLI2670" s="9"/>
      <c r="DLJ2670" s="9"/>
      <c r="DLK2670" s="9"/>
      <c r="DLL2670" s="9"/>
      <c r="DLM2670" s="9"/>
      <c r="DLN2670" s="9"/>
      <c r="DLO2670" s="9"/>
      <c r="DLP2670" s="9"/>
      <c r="DLQ2670" s="9"/>
      <c r="DLR2670" s="9"/>
      <c r="DLS2670" s="9"/>
      <c r="DLT2670" s="9"/>
      <c r="DLU2670" s="9"/>
      <c r="DLV2670" s="9"/>
      <c r="DLW2670" s="9"/>
      <c r="DLX2670" s="9"/>
      <c r="DLY2670" s="9"/>
      <c r="DLZ2670" s="9"/>
      <c r="DMA2670" s="9"/>
      <c r="DMB2670" s="9"/>
      <c r="DMC2670" s="9"/>
      <c r="DMD2670" s="9"/>
      <c r="DME2670" s="9"/>
      <c r="DMF2670" s="9"/>
      <c r="DMG2670" s="9"/>
      <c r="DMH2670" s="9"/>
      <c r="DMI2670" s="9"/>
      <c r="DMJ2670" s="9"/>
      <c r="DMK2670" s="9"/>
      <c r="DML2670" s="9"/>
      <c r="DMM2670" s="9"/>
      <c r="DMN2670" s="9"/>
      <c r="DMO2670" s="9"/>
      <c r="DMP2670" s="9"/>
      <c r="DMQ2670" s="9"/>
      <c r="DMR2670" s="9"/>
      <c r="DMS2670" s="9"/>
      <c r="DMT2670" s="9"/>
      <c r="DMU2670" s="9"/>
      <c r="DMV2670" s="9"/>
      <c r="DMW2670" s="9"/>
      <c r="DMX2670" s="9"/>
      <c r="DMY2670" s="9"/>
      <c r="DMZ2670" s="9"/>
      <c r="DNA2670" s="9"/>
      <c r="DNB2670" s="9"/>
      <c r="DNC2670" s="9"/>
      <c r="DND2670" s="9"/>
      <c r="DNE2670" s="9"/>
      <c r="DNF2670" s="9"/>
      <c r="DNG2670" s="9"/>
      <c r="DNH2670" s="9"/>
      <c r="DNI2670" s="9"/>
      <c r="DNJ2670" s="9"/>
      <c r="DNK2670" s="9"/>
      <c r="DNL2670" s="9"/>
      <c r="DNM2670" s="9"/>
      <c r="DNN2670" s="9"/>
      <c r="DNO2670" s="9"/>
      <c r="DNP2670" s="9"/>
      <c r="DNQ2670" s="9"/>
      <c r="DNR2670" s="9"/>
      <c r="DNS2670" s="9"/>
      <c r="DNT2670" s="9"/>
      <c r="DNU2670" s="9"/>
      <c r="DNV2670" s="9"/>
      <c r="DNW2670" s="9"/>
      <c r="DNX2670" s="9"/>
      <c r="DNY2670" s="9"/>
      <c r="DNZ2670" s="9"/>
      <c r="DOA2670" s="9"/>
      <c r="DOB2670" s="9"/>
      <c r="DOC2670" s="9"/>
      <c r="DOD2670" s="9"/>
      <c r="DOE2670" s="9"/>
      <c r="DOF2670" s="9"/>
      <c r="DOG2670" s="9"/>
      <c r="DOH2670" s="9"/>
      <c r="DOI2670" s="9"/>
      <c r="DOJ2670" s="9"/>
      <c r="DOK2670" s="9"/>
      <c r="DOL2670" s="9"/>
      <c r="DOM2670" s="9"/>
      <c r="DON2670" s="9"/>
      <c r="DOO2670" s="9"/>
      <c r="DOP2670" s="9"/>
      <c r="DOQ2670" s="9"/>
      <c r="DOR2670" s="9"/>
      <c r="DOS2670" s="9"/>
      <c r="DOT2670" s="9"/>
      <c r="DOU2670" s="9"/>
      <c r="DOV2670" s="9"/>
      <c r="DOW2670" s="9"/>
      <c r="DOX2670" s="9"/>
      <c r="DOY2670" s="9"/>
      <c r="DOZ2670" s="9"/>
      <c r="DPA2670" s="9"/>
      <c r="DPB2670" s="9"/>
      <c r="DPC2670" s="9"/>
      <c r="DPD2670" s="9"/>
      <c r="DPE2670" s="9"/>
      <c r="DPF2670" s="9"/>
      <c r="DPG2670" s="9"/>
      <c r="DPH2670" s="9"/>
      <c r="DPI2670" s="9"/>
      <c r="DPJ2670" s="9"/>
      <c r="DPK2670" s="9"/>
      <c r="DPL2670" s="9"/>
      <c r="DPM2670" s="9"/>
      <c r="DPN2670" s="9"/>
      <c r="DPO2670" s="9"/>
      <c r="DPP2670" s="9"/>
      <c r="DPQ2670" s="9"/>
      <c r="DPR2670" s="9"/>
      <c r="DPS2670" s="9"/>
      <c r="DPT2670" s="9"/>
      <c r="DPU2670" s="9"/>
      <c r="DPV2670" s="9"/>
      <c r="DPW2670" s="9"/>
      <c r="DPX2670" s="9"/>
      <c r="DPY2670" s="9"/>
      <c r="DPZ2670" s="9"/>
      <c r="DQA2670" s="9"/>
      <c r="DQB2670" s="9"/>
      <c r="DQC2670" s="9"/>
      <c r="DQD2670" s="9"/>
      <c r="DQE2670" s="9"/>
      <c r="DQF2670" s="9"/>
      <c r="DQG2670" s="9"/>
      <c r="DQH2670" s="9"/>
      <c r="DQI2670" s="9"/>
      <c r="DQJ2670" s="9"/>
      <c r="DQK2670" s="9"/>
      <c r="DQL2670" s="9"/>
      <c r="DQM2670" s="9"/>
      <c r="DQN2670" s="9"/>
      <c r="DQO2670" s="9"/>
      <c r="DQP2670" s="9"/>
      <c r="DQQ2670" s="9"/>
      <c r="DQR2670" s="9"/>
      <c r="DQS2670" s="9"/>
      <c r="DQT2670" s="9"/>
      <c r="DQU2670" s="9"/>
      <c r="DQV2670" s="9"/>
      <c r="DQW2670" s="9"/>
      <c r="DQX2670" s="9"/>
      <c r="DQY2670" s="9"/>
      <c r="DQZ2670" s="9"/>
      <c r="DRA2670" s="9"/>
      <c r="DRB2670" s="9"/>
      <c r="DRC2670" s="9"/>
      <c r="DRD2670" s="9"/>
      <c r="DRE2670" s="9"/>
      <c r="DRF2670" s="9"/>
      <c r="DRG2670" s="9"/>
      <c r="DRH2670" s="9"/>
      <c r="DRI2670" s="9"/>
      <c r="DRJ2670" s="9"/>
      <c r="DRK2670" s="9"/>
      <c r="DRL2670" s="9"/>
      <c r="DRM2670" s="9"/>
      <c r="DRN2670" s="9"/>
      <c r="DRO2670" s="9"/>
      <c r="DRP2670" s="9"/>
      <c r="DRQ2670" s="9"/>
      <c r="DRR2670" s="9"/>
      <c r="DRS2670" s="9"/>
      <c r="DRT2670" s="9"/>
      <c r="DRU2670" s="9"/>
      <c r="DRV2670" s="9"/>
      <c r="DRW2670" s="9"/>
      <c r="DRX2670" s="9"/>
      <c r="DRY2670" s="9"/>
      <c r="DRZ2670" s="9"/>
      <c r="DSA2670" s="9"/>
      <c r="DSB2670" s="9"/>
      <c r="DSC2670" s="9"/>
      <c r="DSD2670" s="9"/>
      <c r="DSE2670" s="9"/>
      <c r="DSF2670" s="9"/>
      <c r="DSG2670" s="9"/>
      <c r="DSH2670" s="9"/>
      <c r="DSI2670" s="9"/>
      <c r="DSJ2670" s="9"/>
      <c r="DSK2670" s="9"/>
      <c r="DSL2670" s="9"/>
      <c r="DSM2670" s="9"/>
      <c r="DSN2670" s="9"/>
      <c r="DSO2670" s="9"/>
      <c r="DSP2670" s="9"/>
      <c r="DSQ2670" s="9"/>
      <c r="DSR2670" s="9"/>
      <c r="DSS2670" s="9"/>
      <c r="DST2670" s="9"/>
      <c r="DSU2670" s="9"/>
      <c r="DSV2670" s="9"/>
      <c r="DSW2670" s="9"/>
      <c r="DSX2670" s="9"/>
      <c r="DSY2670" s="9"/>
      <c r="DSZ2670" s="9"/>
      <c r="DTA2670" s="9"/>
      <c r="DTB2670" s="9"/>
      <c r="DTC2670" s="9"/>
      <c r="DTD2670" s="9"/>
      <c r="DTE2670" s="9"/>
      <c r="DTF2670" s="9"/>
      <c r="DTG2670" s="9"/>
      <c r="DTH2670" s="9"/>
      <c r="DTI2670" s="9"/>
      <c r="DTJ2670" s="9"/>
      <c r="DTK2670" s="9"/>
      <c r="DTL2670" s="9"/>
      <c r="DTM2670" s="9"/>
      <c r="DTN2670" s="9"/>
      <c r="DTO2670" s="9"/>
      <c r="DTP2670" s="9"/>
      <c r="DTQ2670" s="9"/>
      <c r="DTR2670" s="9"/>
      <c r="DTS2670" s="9"/>
      <c r="DTT2670" s="9"/>
      <c r="DTU2670" s="9"/>
      <c r="DTV2670" s="9"/>
      <c r="DTW2670" s="9"/>
      <c r="DTX2670" s="9"/>
      <c r="DTY2670" s="9"/>
      <c r="DTZ2670" s="9"/>
      <c r="DUA2670" s="9"/>
      <c r="DUB2670" s="9"/>
      <c r="DUC2670" s="9"/>
      <c r="DUD2670" s="9"/>
      <c r="DUE2670" s="9"/>
      <c r="DUF2670" s="9"/>
      <c r="DUG2670" s="9"/>
      <c r="DUH2670" s="9"/>
      <c r="DUI2670" s="9"/>
      <c r="DUJ2670" s="9"/>
      <c r="DUK2670" s="9"/>
      <c r="DUL2670" s="9"/>
      <c r="DUM2670" s="9"/>
      <c r="DUN2670" s="9"/>
      <c r="DUO2670" s="9"/>
      <c r="DUP2670" s="9"/>
      <c r="DUQ2670" s="9"/>
      <c r="DUR2670" s="9"/>
      <c r="DUS2670" s="9"/>
      <c r="DUT2670" s="9"/>
      <c r="DUU2670" s="9"/>
      <c r="DUV2670" s="9"/>
      <c r="DUW2670" s="9"/>
      <c r="DUX2670" s="9"/>
      <c r="DUY2670" s="9"/>
      <c r="DUZ2670" s="9"/>
      <c r="DVA2670" s="9"/>
      <c r="DVB2670" s="9"/>
      <c r="DVC2670" s="9"/>
      <c r="DVD2670" s="9"/>
      <c r="DVE2670" s="9"/>
      <c r="DVF2670" s="9"/>
      <c r="DVG2670" s="9"/>
      <c r="DVH2670" s="9"/>
      <c r="DVI2670" s="9"/>
      <c r="DVJ2670" s="9"/>
      <c r="DVK2670" s="9"/>
      <c r="DVL2670" s="9"/>
      <c r="DVM2670" s="9"/>
      <c r="DVN2670" s="9"/>
      <c r="DVO2670" s="9"/>
      <c r="DVP2670" s="9"/>
      <c r="DVQ2670" s="9"/>
      <c r="DVR2670" s="9"/>
      <c r="DVS2670" s="9"/>
      <c r="DVT2670" s="9"/>
      <c r="DVU2670" s="9"/>
      <c r="DVV2670" s="9"/>
      <c r="DVW2670" s="9"/>
      <c r="DVX2670" s="9"/>
      <c r="DVY2670" s="9"/>
      <c r="DVZ2670" s="9"/>
      <c r="DWA2670" s="9"/>
      <c r="DWB2670" s="9"/>
      <c r="DWC2670" s="9"/>
      <c r="DWD2670" s="9"/>
      <c r="DWE2670" s="9"/>
      <c r="DWF2670" s="9"/>
      <c r="DWG2670" s="9"/>
      <c r="DWH2670" s="9"/>
      <c r="DWI2670" s="9"/>
      <c r="DWJ2670" s="9"/>
      <c r="DWK2670" s="9"/>
      <c r="DWL2670" s="9"/>
      <c r="DWM2670" s="9"/>
      <c r="DWN2670" s="9"/>
      <c r="DWO2670" s="9"/>
      <c r="DWP2670" s="9"/>
      <c r="DWQ2670" s="9"/>
      <c r="DWR2670" s="9"/>
      <c r="DWS2670" s="9"/>
      <c r="DWT2670" s="9"/>
      <c r="DWU2670" s="9"/>
      <c r="DWV2670" s="9"/>
      <c r="DWW2670" s="9"/>
      <c r="DWX2670" s="9"/>
      <c r="DWY2670" s="9"/>
      <c r="DWZ2670" s="9"/>
      <c r="DXA2670" s="9"/>
      <c r="DXB2670" s="9"/>
      <c r="DXC2670" s="9"/>
      <c r="DXD2670" s="9"/>
      <c r="DXE2670" s="9"/>
      <c r="DXF2670" s="9"/>
      <c r="DXG2670" s="9"/>
      <c r="DXH2670" s="9"/>
      <c r="DXI2670" s="9"/>
      <c r="DXJ2670" s="9"/>
      <c r="DXK2670" s="9"/>
      <c r="DXL2670" s="9"/>
      <c r="DXM2670" s="9"/>
      <c r="DXN2670" s="9"/>
      <c r="DXO2670" s="9"/>
      <c r="DXP2670" s="9"/>
      <c r="DXQ2670" s="9"/>
      <c r="DXR2670" s="9"/>
      <c r="DXS2670" s="9"/>
      <c r="DXT2670" s="9"/>
      <c r="DXU2670" s="9"/>
      <c r="DXV2670" s="9"/>
      <c r="DXW2670" s="9"/>
      <c r="DXX2670" s="9"/>
      <c r="DXY2670" s="9"/>
      <c r="DXZ2670" s="9"/>
      <c r="DYA2670" s="9"/>
      <c r="DYB2670" s="9"/>
      <c r="DYC2670" s="9"/>
      <c r="DYD2670" s="9"/>
      <c r="DYE2670" s="9"/>
      <c r="DYF2670" s="9"/>
      <c r="DYG2670" s="9"/>
      <c r="DYH2670" s="9"/>
      <c r="DYI2670" s="9"/>
      <c r="DYJ2670" s="9"/>
      <c r="DYK2670" s="9"/>
      <c r="DYL2670" s="9"/>
      <c r="DYM2670" s="9"/>
      <c r="DYN2670" s="9"/>
      <c r="DYO2670" s="9"/>
      <c r="DYP2670" s="9"/>
      <c r="DYQ2670" s="9"/>
      <c r="DYR2670" s="9"/>
      <c r="DYS2670" s="9"/>
      <c r="DYT2670" s="9"/>
      <c r="DYU2670" s="9"/>
      <c r="DYV2670" s="9"/>
      <c r="DYW2670" s="9"/>
      <c r="DYX2670" s="9"/>
      <c r="DYY2670" s="9"/>
      <c r="DYZ2670" s="9"/>
      <c r="DZA2670" s="9"/>
      <c r="DZB2670" s="9"/>
      <c r="DZC2670" s="9"/>
      <c r="DZD2670" s="9"/>
      <c r="DZE2670" s="9"/>
      <c r="DZF2670" s="9"/>
      <c r="DZG2670" s="9"/>
      <c r="DZH2670" s="9"/>
      <c r="DZI2670" s="9"/>
      <c r="DZJ2670" s="9"/>
      <c r="DZK2670" s="9"/>
      <c r="DZL2670" s="9"/>
      <c r="DZM2670" s="9"/>
      <c r="DZN2670" s="9"/>
      <c r="DZO2670" s="9"/>
      <c r="DZP2670" s="9"/>
      <c r="DZQ2670" s="9"/>
      <c r="DZR2670" s="9"/>
      <c r="DZS2670" s="9"/>
      <c r="DZT2670" s="9"/>
      <c r="DZU2670" s="9"/>
      <c r="DZV2670" s="9"/>
      <c r="DZW2670" s="9"/>
      <c r="DZX2670" s="9"/>
      <c r="DZY2670" s="9"/>
      <c r="DZZ2670" s="9"/>
      <c r="EAA2670" s="9"/>
      <c r="EAB2670" s="9"/>
      <c r="EAC2670" s="9"/>
      <c r="EAD2670" s="9"/>
      <c r="EAE2670" s="9"/>
      <c r="EAF2670" s="9"/>
      <c r="EAG2670" s="9"/>
      <c r="EAH2670" s="9"/>
      <c r="EAI2670" s="9"/>
      <c r="EAJ2670" s="9"/>
      <c r="EAK2670" s="9"/>
      <c r="EAL2670" s="9"/>
      <c r="EAM2670" s="9"/>
      <c r="EAN2670" s="9"/>
      <c r="EAO2670" s="9"/>
      <c r="EAP2670" s="9"/>
      <c r="EAQ2670" s="9"/>
      <c r="EAR2670" s="9"/>
      <c r="EAS2670" s="9"/>
      <c r="EAT2670" s="9"/>
      <c r="EAU2670" s="9"/>
      <c r="EAV2670" s="9"/>
      <c r="EAW2670" s="9"/>
      <c r="EAX2670" s="9"/>
      <c r="EAY2670" s="9"/>
      <c r="EAZ2670" s="9"/>
      <c r="EBA2670" s="9"/>
      <c r="EBB2670" s="9"/>
      <c r="EBC2670" s="9"/>
      <c r="EBD2670" s="9"/>
      <c r="EBE2670" s="9"/>
      <c r="EBF2670" s="9"/>
      <c r="EBG2670" s="9"/>
      <c r="EBH2670" s="9"/>
      <c r="EBI2670" s="9"/>
      <c r="EBJ2670" s="9"/>
      <c r="EBK2670" s="9"/>
      <c r="EBL2670" s="9"/>
      <c r="EBM2670" s="9"/>
      <c r="EBN2670" s="9"/>
      <c r="EBO2670" s="9"/>
      <c r="EBP2670" s="9"/>
      <c r="EBQ2670" s="9"/>
      <c r="EBR2670" s="9"/>
      <c r="EBS2670" s="9"/>
      <c r="EBT2670" s="9"/>
      <c r="EBU2670" s="9"/>
      <c r="EBV2670" s="9"/>
      <c r="EBW2670" s="9"/>
      <c r="EBX2670" s="9"/>
      <c r="EBY2670" s="9"/>
      <c r="EBZ2670" s="9"/>
      <c r="ECA2670" s="9"/>
      <c r="ECB2670" s="9"/>
      <c r="ECC2670" s="9"/>
      <c r="ECD2670" s="9"/>
      <c r="ECE2670" s="9"/>
      <c r="ECF2670" s="9"/>
      <c r="ECG2670" s="9"/>
      <c r="ECH2670" s="9"/>
      <c r="ECI2670" s="9"/>
      <c r="ECJ2670" s="9"/>
      <c r="ECK2670" s="9"/>
      <c r="ECL2670" s="9"/>
      <c r="ECM2670" s="9"/>
      <c r="ECN2670" s="9"/>
      <c r="ECO2670" s="9"/>
      <c r="ECP2670" s="9"/>
      <c r="ECQ2670" s="9"/>
      <c r="ECR2670" s="9"/>
      <c r="ECS2670" s="9"/>
      <c r="ECT2670" s="9"/>
      <c r="ECU2670" s="9"/>
      <c r="ECV2670" s="9"/>
      <c r="ECW2670" s="9"/>
      <c r="ECX2670" s="9"/>
      <c r="ECY2670" s="9"/>
      <c r="ECZ2670" s="9"/>
      <c r="EDA2670" s="9"/>
      <c r="EDB2670" s="9"/>
      <c r="EDC2670" s="9"/>
      <c r="EDD2670" s="9"/>
      <c r="EDE2670" s="9"/>
      <c r="EDF2670" s="9"/>
      <c r="EDG2670" s="9"/>
      <c r="EDH2670" s="9"/>
      <c r="EDI2670" s="9"/>
      <c r="EDJ2670" s="9"/>
      <c r="EDK2670" s="9"/>
      <c r="EDL2670" s="9"/>
      <c r="EDM2670" s="9"/>
      <c r="EDN2670" s="9"/>
      <c r="EDO2670" s="9"/>
      <c r="EDP2670" s="9"/>
      <c r="EDQ2670" s="9"/>
      <c r="EDR2670" s="9"/>
      <c r="EDS2670" s="9"/>
      <c r="EDT2670" s="9"/>
      <c r="EDU2670" s="9"/>
      <c r="EDV2670" s="9"/>
      <c r="EDW2670" s="9"/>
      <c r="EDX2670" s="9"/>
      <c r="EDY2670" s="9"/>
      <c r="EDZ2670" s="9"/>
      <c r="EEA2670" s="9"/>
      <c r="EEB2670" s="9"/>
      <c r="EEC2670" s="9"/>
      <c r="EED2670" s="9"/>
      <c r="EEE2670" s="9"/>
      <c r="EEF2670" s="9"/>
      <c r="EEG2670" s="9"/>
      <c r="EEH2670" s="9"/>
      <c r="EEI2670" s="9"/>
      <c r="EEJ2670" s="9"/>
      <c r="EEK2670" s="9"/>
      <c r="EEL2670" s="9"/>
      <c r="EEM2670" s="9"/>
      <c r="EEN2670" s="9"/>
      <c r="EEO2670" s="9"/>
      <c r="EEP2670" s="9"/>
      <c r="EEQ2670" s="9"/>
      <c r="EER2670" s="9"/>
      <c r="EES2670" s="9"/>
      <c r="EET2670" s="9"/>
      <c r="EEU2670" s="9"/>
      <c r="EEV2670" s="9"/>
      <c r="EEW2670" s="9"/>
      <c r="EEX2670" s="9"/>
      <c r="EEY2670" s="9"/>
      <c r="EEZ2670" s="9"/>
      <c r="EFA2670" s="9"/>
      <c r="EFB2670" s="9"/>
      <c r="EFC2670" s="9"/>
      <c r="EFD2670" s="9"/>
      <c r="EFE2670" s="9"/>
      <c r="EFF2670" s="9"/>
      <c r="EFG2670" s="9"/>
      <c r="EFH2670" s="9"/>
      <c r="EFI2670" s="9"/>
      <c r="EFJ2670" s="9"/>
      <c r="EFK2670" s="9"/>
      <c r="EFL2670" s="9"/>
      <c r="EFM2670" s="9"/>
      <c r="EFN2670" s="9"/>
      <c r="EFO2670" s="9"/>
      <c r="EFP2670" s="9"/>
      <c r="EFQ2670" s="9"/>
      <c r="EFR2670" s="9"/>
      <c r="EFS2670" s="9"/>
      <c r="EFT2670" s="9"/>
      <c r="EFU2670" s="9"/>
      <c r="EFV2670" s="9"/>
      <c r="EFW2670" s="9"/>
      <c r="EFX2670" s="9"/>
      <c r="EFY2670" s="9"/>
      <c r="EFZ2670" s="9"/>
      <c r="EGA2670" s="9"/>
      <c r="EGB2670" s="9"/>
      <c r="EGC2670" s="9"/>
      <c r="EGD2670" s="9"/>
      <c r="EGE2670" s="9"/>
      <c r="EGF2670" s="9"/>
      <c r="EGG2670" s="9"/>
      <c r="EGH2670" s="9"/>
      <c r="EGI2670" s="9"/>
      <c r="EGJ2670" s="9"/>
      <c r="EGK2670" s="9"/>
      <c r="EGL2670" s="9"/>
      <c r="EGM2670" s="9"/>
      <c r="EGN2670" s="9"/>
      <c r="EGO2670" s="9"/>
      <c r="EGP2670" s="9"/>
      <c r="EGQ2670" s="9"/>
      <c r="EGR2670" s="9"/>
      <c r="EGS2670" s="9"/>
      <c r="EGT2670" s="9"/>
      <c r="EGU2670" s="9"/>
      <c r="EGV2670" s="9"/>
      <c r="EGW2670" s="9"/>
      <c r="EGX2670" s="9"/>
      <c r="EGY2670" s="9"/>
      <c r="EGZ2670" s="9"/>
      <c r="EHA2670" s="9"/>
      <c r="EHB2670" s="9"/>
      <c r="EHC2670" s="9"/>
      <c r="EHD2670" s="9"/>
      <c r="EHE2670" s="9"/>
      <c r="EHF2670" s="9"/>
      <c r="EHG2670" s="9"/>
      <c r="EHH2670" s="9"/>
      <c r="EHI2670" s="9"/>
      <c r="EHJ2670" s="9"/>
      <c r="EHK2670" s="9"/>
      <c r="EHL2670" s="9"/>
      <c r="EHM2670" s="9"/>
      <c r="EHN2670" s="9"/>
      <c r="EHO2670" s="9"/>
      <c r="EHP2670" s="9"/>
      <c r="EHQ2670" s="9"/>
      <c r="EHR2670" s="9"/>
      <c r="EHS2670" s="9"/>
      <c r="EHT2670" s="9"/>
      <c r="EHU2670" s="9"/>
      <c r="EHV2670" s="9"/>
      <c r="EHW2670" s="9"/>
      <c r="EHX2670" s="9"/>
      <c r="EHY2670" s="9"/>
      <c r="EHZ2670" s="9"/>
      <c r="EIA2670" s="9"/>
      <c r="EIB2670" s="9"/>
      <c r="EIC2670" s="9"/>
      <c r="EID2670" s="9"/>
      <c r="EIE2670" s="9"/>
      <c r="EIF2670" s="9"/>
      <c r="EIG2670" s="9"/>
      <c r="EIH2670" s="9"/>
      <c r="EII2670" s="9"/>
      <c r="EIJ2670" s="9"/>
      <c r="EIK2670" s="9"/>
      <c r="EIL2670" s="9"/>
      <c r="EIM2670" s="9"/>
      <c r="EIN2670" s="9"/>
      <c r="EIO2670" s="9"/>
      <c r="EIP2670" s="9"/>
      <c r="EIQ2670" s="9"/>
      <c r="EIR2670" s="9"/>
      <c r="EIS2670" s="9"/>
      <c r="EIT2670" s="9"/>
      <c r="EIU2670" s="9"/>
      <c r="EIV2670" s="9"/>
      <c r="EIW2670" s="9"/>
      <c r="EIX2670" s="9"/>
      <c r="EIY2670" s="9"/>
      <c r="EIZ2670" s="9"/>
      <c r="EJA2670" s="9"/>
      <c r="EJB2670" s="9"/>
      <c r="EJC2670" s="9"/>
      <c r="EJD2670" s="9"/>
      <c r="EJE2670" s="9"/>
      <c r="EJF2670" s="9"/>
      <c r="EJG2670" s="9"/>
      <c r="EJH2670" s="9"/>
      <c r="EJI2670" s="9"/>
      <c r="EJJ2670" s="9"/>
      <c r="EJK2670" s="9"/>
      <c r="EJL2670" s="9"/>
      <c r="EJM2670" s="9"/>
      <c r="EJN2670" s="9"/>
      <c r="EJO2670" s="9"/>
      <c r="EJP2670" s="9"/>
      <c r="EJQ2670" s="9"/>
      <c r="EJR2670" s="9"/>
      <c r="EJS2670" s="9"/>
      <c r="EJT2670" s="9"/>
      <c r="EJU2670" s="9"/>
      <c r="EJV2670" s="9"/>
      <c r="EJW2670" s="9"/>
      <c r="EJX2670" s="9"/>
      <c r="EJY2670" s="9"/>
      <c r="EJZ2670" s="9"/>
      <c r="EKA2670" s="9"/>
      <c r="EKB2670" s="9"/>
      <c r="EKC2670" s="9"/>
      <c r="EKD2670" s="9"/>
      <c r="EKE2670" s="9"/>
      <c r="EKF2670" s="9"/>
      <c r="EKG2670" s="9"/>
      <c r="EKH2670" s="9"/>
      <c r="EKI2670" s="9"/>
      <c r="EKJ2670" s="9"/>
      <c r="EKK2670" s="9"/>
      <c r="EKL2670" s="9"/>
      <c r="EKM2670" s="9"/>
      <c r="EKN2670" s="9"/>
      <c r="EKO2670" s="9"/>
      <c r="EKP2670" s="9"/>
      <c r="EKQ2670" s="9"/>
      <c r="EKR2670" s="9"/>
      <c r="EKS2670" s="9"/>
      <c r="EKT2670" s="9"/>
      <c r="EKU2670" s="9"/>
      <c r="EKV2670" s="9"/>
      <c r="EKW2670" s="9"/>
      <c r="EKX2670" s="9"/>
      <c r="EKY2670" s="9"/>
      <c r="EKZ2670" s="9"/>
      <c r="ELA2670" s="9"/>
      <c r="ELB2670" s="9"/>
      <c r="ELC2670" s="9"/>
      <c r="ELD2670" s="9"/>
      <c r="ELE2670" s="9"/>
      <c r="ELF2670" s="9"/>
      <c r="ELG2670" s="9"/>
      <c r="ELH2670" s="9"/>
      <c r="ELI2670" s="9"/>
      <c r="ELJ2670" s="9"/>
      <c r="ELK2670" s="9"/>
      <c r="ELL2670" s="9"/>
      <c r="ELM2670" s="9"/>
      <c r="ELN2670" s="9"/>
      <c r="ELO2670" s="9"/>
      <c r="ELP2670" s="9"/>
      <c r="ELQ2670" s="9"/>
      <c r="ELR2670" s="9"/>
      <c r="ELS2670" s="9"/>
      <c r="ELT2670" s="9"/>
      <c r="ELU2670" s="9"/>
      <c r="ELV2670" s="9"/>
      <c r="ELW2670" s="9"/>
      <c r="ELX2670" s="9"/>
      <c r="ELY2670" s="9"/>
      <c r="ELZ2670" s="9"/>
      <c r="EMA2670" s="9"/>
      <c r="EMB2670" s="9"/>
      <c r="EMC2670" s="9"/>
      <c r="EMD2670" s="9"/>
      <c r="EME2670" s="9"/>
      <c r="EMF2670" s="9"/>
      <c r="EMG2670" s="9"/>
      <c r="EMH2670" s="9"/>
      <c r="EMI2670" s="9"/>
      <c r="EMJ2670" s="9"/>
      <c r="EMK2670" s="9"/>
      <c r="EML2670" s="9"/>
      <c r="EMM2670" s="9"/>
      <c r="EMN2670" s="9"/>
      <c r="EMO2670" s="9"/>
      <c r="EMP2670" s="9"/>
      <c r="EMQ2670" s="9"/>
      <c r="EMR2670" s="9"/>
      <c r="EMS2670" s="9"/>
      <c r="EMT2670" s="9"/>
      <c r="EMU2670" s="9"/>
      <c r="EMV2670" s="9"/>
      <c r="EMW2670" s="9"/>
      <c r="EMX2670" s="9"/>
      <c r="EMY2670" s="9"/>
      <c r="EMZ2670" s="9"/>
      <c r="ENA2670" s="9"/>
      <c r="ENB2670" s="9"/>
      <c r="ENC2670" s="9"/>
      <c r="END2670" s="9"/>
      <c r="ENE2670" s="9"/>
      <c r="ENF2670" s="9"/>
      <c r="ENG2670" s="9"/>
      <c r="ENH2670" s="9"/>
      <c r="ENI2670" s="9"/>
      <c r="ENJ2670" s="9"/>
      <c r="ENK2670" s="9"/>
      <c r="ENL2670" s="9"/>
      <c r="ENM2670" s="9"/>
      <c r="ENN2670" s="9"/>
      <c r="ENO2670" s="9"/>
      <c r="ENP2670" s="9"/>
      <c r="ENQ2670" s="9"/>
      <c r="ENR2670" s="9"/>
      <c r="ENS2670" s="9"/>
      <c r="ENT2670" s="9"/>
      <c r="ENU2670" s="9"/>
      <c r="ENV2670" s="9"/>
      <c r="ENW2670" s="9"/>
      <c r="ENX2670" s="9"/>
      <c r="ENY2670" s="9"/>
      <c r="ENZ2670" s="9"/>
      <c r="EOA2670" s="9"/>
      <c r="EOB2670" s="9"/>
      <c r="EOC2670" s="9"/>
      <c r="EOD2670" s="9"/>
      <c r="EOE2670" s="9"/>
      <c r="EOF2670" s="9"/>
      <c r="EOG2670" s="9"/>
      <c r="EOH2670" s="9"/>
      <c r="EOI2670" s="9"/>
      <c r="EOJ2670" s="9"/>
      <c r="EOK2670" s="9"/>
      <c r="EOL2670" s="9"/>
      <c r="EOM2670" s="9"/>
      <c r="EON2670" s="9"/>
      <c r="EOO2670" s="9"/>
      <c r="EOP2670" s="9"/>
      <c r="EOQ2670" s="9"/>
      <c r="EOR2670" s="9"/>
      <c r="EOS2670" s="9"/>
      <c r="EOT2670" s="9"/>
      <c r="EOU2670" s="9"/>
      <c r="EOV2670" s="9"/>
      <c r="EOW2670" s="9"/>
      <c r="EOX2670" s="9"/>
      <c r="EOY2670" s="9"/>
      <c r="EOZ2670" s="9"/>
      <c r="EPA2670" s="9"/>
      <c r="EPB2670" s="9"/>
      <c r="EPC2670" s="9"/>
      <c r="EPD2670" s="9"/>
      <c r="EPE2670" s="9"/>
      <c r="EPF2670" s="9"/>
      <c r="EPG2670" s="9"/>
      <c r="EPH2670" s="9"/>
      <c r="EPI2670" s="9"/>
      <c r="EPJ2670" s="9"/>
      <c r="EPK2670" s="9"/>
      <c r="EPL2670" s="9"/>
      <c r="EPM2670" s="9"/>
      <c r="EPN2670" s="9"/>
      <c r="EPO2670" s="9"/>
      <c r="EPP2670" s="9"/>
      <c r="EPQ2670" s="9"/>
      <c r="EPR2670" s="9"/>
      <c r="EPS2670" s="9"/>
      <c r="EPT2670" s="9"/>
      <c r="EPU2670" s="9"/>
      <c r="EPV2670" s="9"/>
      <c r="EPW2670" s="9"/>
      <c r="EPX2670" s="9"/>
      <c r="EPY2670" s="9"/>
      <c r="EPZ2670" s="9"/>
      <c r="EQA2670" s="9"/>
      <c r="EQB2670" s="9"/>
      <c r="EQC2670" s="9"/>
      <c r="EQD2670" s="9"/>
      <c r="EQE2670" s="9"/>
      <c r="EQF2670" s="9"/>
      <c r="EQG2670" s="9"/>
      <c r="EQH2670" s="9"/>
      <c r="EQI2670" s="9"/>
      <c r="EQJ2670" s="9"/>
      <c r="EQK2670" s="9"/>
      <c r="EQL2670" s="9"/>
      <c r="EQM2670" s="9"/>
      <c r="EQN2670" s="9"/>
      <c r="EQO2670" s="9"/>
      <c r="EQP2670" s="9"/>
      <c r="EQQ2670" s="9"/>
      <c r="EQR2670" s="9"/>
      <c r="EQS2670" s="9"/>
      <c r="EQT2670" s="9"/>
      <c r="EQU2670" s="9"/>
      <c r="EQV2670" s="9"/>
      <c r="EQW2670" s="9"/>
      <c r="EQX2670" s="9"/>
      <c r="EQY2670" s="9"/>
      <c r="EQZ2670" s="9"/>
      <c r="ERA2670" s="9"/>
      <c r="ERB2670" s="9"/>
      <c r="ERC2670" s="9"/>
      <c r="ERD2670" s="9"/>
      <c r="ERE2670" s="9"/>
      <c r="ERF2670" s="9"/>
      <c r="ERG2670" s="9"/>
      <c r="ERH2670" s="9"/>
      <c r="ERI2670" s="9"/>
      <c r="ERJ2670" s="9"/>
      <c r="ERK2670" s="9"/>
      <c r="ERL2670" s="9"/>
      <c r="ERM2670" s="9"/>
      <c r="ERN2670" s="9"/>
      <c r="ERO2670" s="9"/>
      <c r="ERP2670" s="9"/>
      <c r="ERQ2670" s="9"/>
      <c r="ERR2670" s="9"/>
      <c r="ERS2670" s="9"/>
      <c r="ERT2670" s="9"/>
      <c r="ERU2670" s="9"/>
      <c r="ERV2670" s="9"/>
      <c r="ERW2670" s="9"/>
      <c r="ERX2670" s="9"/>
      <c r="ERY2670" s="9"/>
      <c r="ERZ2670" s="9"/>
      <c r="ESA2670" s="9"/>
      <c r="ESB2670" s="9"/>
      <c r="ESC2670" s="9"/>
      <c r="ESD2670" s="9"/>
      <c r="ESE2670" s="9"/>
      <c r="ESF2670" s="9"/>
      <c r="ESG2670" s="9"/>
      <c r="ESH2670" s="9"/>
      <c r="ESI2670" s="9"/>
      <c r="ESJ2670" s="9"/>
      <c r="ESK2670" s="9"/>
      <c r="ESL2670" s="9"/>
      <c r="ESM2670" s="9"/>
      <c r="ESN2670" s="9"/>
      <c r="ESO2670" s="9"/>
      <c r="ESP2670" s="9"/>
      <c r="ESQ2670" s="9"/>
      <c r="ESR2670" s="9"/>
      <c r="ESS2670" s="9"/>
      <c r="EST2670" s="9"/>
      <c r="ESU2670" s="9"/>
      <c r="ESV2670" s="9"/>
      <c r="ESW2670" s="9"/>
      <c r="ESX2670" s="9"/>
      <c r="ESY2670" s="9"/>
      <c r="ESZ2670" s="9"/>
      <c r="ETA2670" s="9"/>
      <c r="ETB2670" s="9"/>
      <c r="ETC2670" s="9"/>
      <c r="ETD2670" s="9"/>
      <c r="ETE2670" s="9"/>
      <c r="ETF2670" s="9"/>
      <c r="ETG2670" s="9"/>
      <c r="ETH2670" s="9"/>
      <c r="ETI2670" s="9"/>
      <c r="ETJ2670" s="9"/>
      <c r="ETK2670" s="9"/>
      <c r="ETL2670" s="9"/>
      <c r="ETM2670" s="9"/>
      <c r="ETN2670" s="9"/>
      <c r="ETO2670" s="9"/>
      <c r="ETP2670" s="9"/>
      <c r="ETQ2670" s="9"/>
      <c r="ETR2670" s="9"/>
      <c r="ETS2670" s="9"/>
      <c r="ETT2670" s="9"/>
      <c r="ETU2670" s="9"/>
      <c r="ETV2670" s="9"/>
      <c r="ETW2670" s="9"/>
      <c r="ETX2670" s="9"/>
      <c r="ETY2670" s="9"/>
      <c r="ETZ2670" s="9"/>
      <c r="EUA2670" s="9"/>
      <c r="EUB2670" s="9"/>
      <c r="EUC2670" s="9"/>
      <c r="EUD2670" s="9"/>
      <c r="EUE2670" s="9"/>
      <c r="EUF2670" s="9"/>
      <c r="EUG2670" s="9"/>
      <c r="EUH2670" s="9"/>
      <c r="EUI2670" s="9"/>
      <c r="EUJ2670" s="9"/>
      <c r="EUK2670" s="9"/>
      <c r="EUL2670" s="9"/>
      <c r="EUM2670" s="9"/>
      <c r="EUN2670" s="9"/>
      <c r="EUO2670" s="9"/>
      <c r="EUP2670" s="9"/>
      <c r="EUQ2670" s="9"/>
      <c r="EUR2670" s="9"/>
      <c r="EUS2670" s="9"/>
      <c r="EUT2670" s="9"/>
      <c r="EUU2670" s="9"/>
      <c r="EUV2670" s="9"/>
      <c r="EUW2670" s="9"/>
      <c r="EUX2670" s="9"/>
      <c r="EUY2670" s="9"/>
      <c r="EUZ2670" s="9"/>
      <c r="EVA2670" s="9"/>
      <c r="EVB2670" s="9"/>
      <c r="EVC2670" s="9"/>
      <c r="EVD2670" s="9"/>
      <c r="EVE2670" s="9"/>
      <c r="EVF2670" s="9"/>
      <c r="EVG2670" s="9"/>
      <c r="EVH2670" s="9"/>
      <c r="EVI2670" s="9"/>
      <c r="EVJ2670" s="9"/>
      <c r="EVK2670" s="9"/>
      <c r="EVL2670" s="9"/>
      <c r="EVM2670" s="9"/>
      <c r="EVN2670" s="9"/>
      <c r="EVO2670" s="9"/>
      <c r="EVP2670" s="9"/>
      <c r="EVQ2670" s="9"/>
      <c r="EVR2670" s="9"/>
      <c r="EVS2670" s="9"/>
      <c r="EVT2670" s="9"/>
      <c r="EVU2670" s="9"/>
      <c r="EVV2670" s="9"/>
      <c r="EVW2670" s="9"/>
      <c r="EVX2670" s="9"/>
      <c r="EVY2670" s="9"/>
      <c r="EVZ2670" s="9"/>
      <c r="EWA2670" s="9"/>
      <c r="EWB2670" s="9"/>
      <c r="EWC2670" s="9"/>
      <c r="EWD2670" s="9"/>
      <c r="EWE2670" s="9"/>
      <c r="EWF2670" s="9"/>
      <c r="EWG2670" s="9"/>
      <c r="EWH2670" s="9"/>
      <c r="EWI2670" s="9"/>
      <c r="EWJ2670" s="9"/>
      <c r="EWK2670" s="9"/>
      <c r="EWL2670" s="9"/>
      <c r="EWM2670" s="9"/>
      <c r="EWN2670" s="9"/>
      <c r="EWO2670" s="9"/>
      <c r="EWP2670" s="9"/>
      <c r="EWQ2670" s="9"/>
      <c r="EWR2670" s="9"/>
      <c r="EWS2670" s="9"/>
      <c r="EWT2670" s="9"/>
      <c r="EWU2670" s="9"/>
      <c r="EWV2670" s="9"/>
      <c r="EWW2670" s="9"/>
      <c r="EWX2670" s="9"/>
      <c r="EWY2670" s="9"/>
      <c r="EWZ2670" s="9"/>
      <c r="EXA2670" s="9"/>
      <c r="EXB2670" s="9"/>
      <c r="EXC2670" s="9"/>
      <c r="EXD2670" s="9"/>
      <c r="EXE2670" s="9"/>
      <c r="EXF2670" s="9"/>
      <c r="EXG2670" s="9"/>
      <c r="EXH2670" s="9"/>
      <c r="EXI2670" s="9"/>
      <c r="EXJ2670" s="9"/>
      <c r="EXK2670" s="9"/>
      <c r="EXL2670" s="9"/>
      <c r="EXM2670" s="9"/>
      <c r="EXN2670" s="9"/>
      <c r="EXO2670" s="9"/>
      <c r="EXP2670" s="9"/>
      <c r="EXQ2670" s="9"/>
      <c r="EXR2670" s="9"/>
      <c r="EXS2670" s="9"/>
      <c r="EXT2670" s="9"/>
      <c r="EXU2670" s="9"/>
      <c r="EXV2670" s="9"/>
      <c r="EXW2670" s="9"/>
      <c r="EXX2670" s="9"/>
      <c r="EXY2670" s="9"/>
      <c r="EXZ2670" s="9"/>
      <c r="EYA2670" s="9"/>
      <c r="EYB2670" s="9"/>
      <c r="EYC2670" s="9"/>
      <c r="EYD2670" s="9"/>
      <c r="EYE2670" s="9"/>
      <c r="EYF2670" s="9"/>
      <c r="EYG2670" s="9"/>
      <c r="EYH2670" s="9"/>
      <c r="EYI2670" s="9"/>
      <c r="EYJ2670" s="9"/>
      <c r="EYK2670" s="9"/>
      <c r="EYL2670" s="9"/>
      <c r="EYM2670" s="9"/>
      <c r="EYN2670" s="9"/>
      <c r="EYO2670" s="9"/>
      <c r="EYP2670" s="9"/>
      <c r="EYQ2670" s="9"/>
      <c r="EYR2670" s="9"/>
      <c r="EYS2670" s="9"/>
      <c r="EYT2670" s="9"/>
      <c r="EYU2670" s="9"/>
      <c r="EYV2670" s="9"/>
      <c r="EYW2670" s="9"/>
      <c r="EYX2670" s="9"/>
      <c r="EYY2670" s="9"/>
      <c r="EYZ2670" s="9"/>
      <c r="EZA2670" s="9"/>
      <c r="EZB2670" s="9"/>
      <c r="EZC2670" s="9"/>
      <c r="EZD2670" s="9"/>
      <c r="EZE2670" s="9"/>
      <c r="EZF2670" s="9"/>
      <c r="EZG2670" s="9"/>
      <c r="EZH2670" s="9"/>
      <c r="EZI2670" s="9"/>
      <c r="EZJ2670" s="9"/>
      <c r="EZK2670" s="9"/>
      <c r="EZL2670" s="9"/>
      <c r="EZM2670" s="9"/>
      <c r="EZN2670" s="9"/>
      <c r="EZO2670" s="9"/>
      <c r="EZP2670" s="9"/>
      <c r="EZQ2670" s="9"/>
      <c r="EZR2670" s="9"/>
      <c r="EZS2670" s="9"/>
      <c r="EZT2670" s="9"/>
      <c r="EZU2670" s="9"/>
      <c r="EZV2670" s="9"/>
      <c r="EZW2670" s="9"/>
      <c r="EZX2670" s="9"/>
      <c r="EZY2670" s="9"/>
      <c r="EZZ2670" s="9"/>
      <c r="FAA2670" s="9"/>
      <c r="FAB2670" s="9"/>
      <c r="FAC2670" s="9"/>
      <c r="FAD2670" s="9"/>
      <c r="FAE2670" s="9"/>
      <c r="FAF2670" s="9"/>
      <c r="FAG2670" s="9"/>
      <c r="FAH2670" s="9"/>
      <c r="FAI2670" s="9"/>
      <c r="FAJ2670" s="9"/>
      <c r="FAK2670" s="9"/>
      <c r="FAL2670" s="9"/>
      <c r="FAM2670" s="9"/>
      <c r="FAN2670" s="9"/>
      <c r="FAO2670" s="9"/>
      <c r="FAP2670" s="9"/>
      <c r="FAQ2670" s="9"/>
      <c r="FAR2670" s="9"/>
      <c r="FAS2670" s="9"/>
      <c r="FAT2670" s="9"/>
      <c r="FAU2670" s="9"/>
      <c r="FAV2670" s="9"/>
      <c r="FAW2670" s="9"/>
      <c r="FAX2670" s="9"/>
      <c r="FAY2670" s="9"/>
      <c r="FAZ2670" s="9"/>
      <c r="FBA2670" s="9"/>
      <c r="FBB2670" s="9"/>
      <c r="FBC2670" s="9"/>
      <c r="FBD2670" s="9"/>
      <c r="FBE2670" s="9"/>
      <c r="FBF2670" s="9"/>
      <c r="FBG2670" s="9"/>
      <c r="FBH2670" s="9"/>
      <c r="FBI2670" s="9"/>
      <c r="FBJ2670" s="9"/>
      <c r="FBK2670" s="9"/>
      <c r="FBL2670" s="9"/>
      <c r="FBM2670" s="9"/>
      <c r="FBN2670" s="9"/>
      <c r="FBO2670" s="9"/>
      <c r="FBP2670" s="9"/>
      <c r="FBQ2670" s="9"/>
      <c r="FBR2670" s="9"/>
      <c r="FBS2670" s="9"/>
      <c r="FBT2670" s="9"/>
      <c r="FBU2670" s="9"/>
      <c r="FBV2670" s="9"/>
      <c r="FBW2670" s="9"/>
      <c r="FBX2670" s="9"/>
      <c r="FBY2670" s="9"/>
      <c r="FBZ2670" s="9"/>
      <c r="FCA2670" s="9"/>
      <c r="FCB2670" s="9"/>
      <c r="FCC2670" s="9"/>
      <c r="FCD2670" s="9"/>
      <c r="FCE2670" s="9"/>
      <c r="FCF2670" s="9"/>
      <c r="FCG2670" s="9"/>
      <c r="FCH2670" s="9"/>
      <c r="FCI2670" s="9"/>
      <c r="FCJ2670" s="9"/>
      <c r="FCK2670" s="9"/>
      <c r="FCL2670" s="9"/>
      <c r="FCM2670" s="9"/>
      <c r="FCN2670" s="9"/>
      <c r="FCO2670" s="9"/>
      <c r="FCP2670" s="9"/>
      <c r="FCQ2670" s="9"/>
      <c r="FCR2670" s="9"/>
      <c r="FCS2670" s="9"/>
      <c r="FCT2670" s="9"/>
      <c r="FCU2670" s="9"/>
      <c r="FCV2670" s="9"/>
      <c r="FCW2670" s="9"/>
      <c r="FCX2670" s="9"/>
      <c r="FCY2670" s="9"/>
      <c r="FCZ2670" s="9"/>
      <c r="FDA2670" s="9"/>
      <c r="FDB2670" s="9"/>
      <c r="FDC2670" s="9"/>
      <c r="FDD2670" s="9"/>
      <c r="FDE2670" s="9"/>
      <c r="FDF2670" s="9"/>
      <c r="FDG2670" s="9"/>
      <c r="FDH2670" s="9"/>
      <c r="FDI2670" s="9"/>
      <c r="FDJ2670" s="9"/>
      <c r="FDK2670" s="9"/>
      <c r="FDL2670" s="9"/>
      <c r="FDM2670" s="9"/>
      <c r="FDN2670" s="9"/>
      <c r="FDO2670" s="9"/>
      <c r="FDP2670" s="9"/>
      <c r="FDQ2670" s="9"/>
      <c r="FDR2670" s="9"/>
      <c r="FDS2670" s="9"/>
      <c r="FDT2670" s="9"/>
      <c r="FDU2670" s="9"/>
      <c r="FDV2670" s="9"/>
      <c r="FDW2670" s="9"/>
      <c r="FDX2670" s="9"/>
      <c r="FDY2670" s="9"/>
      <c r="FDZ2670" s="9"/>
      <c r="FEA2670" s="9"/>
      <c r="FEB2670" s="9"/>
      <c r="FEC2670" s="9"/>
      <c r="FED2670" s="9"/>
      <c r="FEE2670" s="9"/>
      <c r="FEF2670" s="9"/>
      <c r="FEG2670" s="9"/>
      <c r="FEH2670" s="9"/>
      <c r="FEI2670" s="9"/>
      <c r="FEJ2670" s="9"/>
      <c r="FEK2670" s="9"/>
      <c r="FEL2670" s="9"/>
      <c r="FEM2670" s="9"/>
      <c r="FEN2670" s="9"/>
      <c r="FEO2670" s="9"/>
      <c r="FEP2670" s="9"/>
      <c r="FEQ2670" s="9"/>
      <c r="FER2670" s="9"/>
      <c r="FES2670" s="9"/>
      <c r="FET2670" s="9"/>
      <c r="FEU2670" s="9"/>
      <c r="FEV2670" s="9"/>
      <c r="FEW2670" s="9"/>
      <c r="FEX2670" s="9"/>
      <c r="FEY2670" s="9"/>
      <c r="FEZ2670" s="9"/>
      <c r="FFA2670" s="9"/>
      <c r="FFB2670" s="9"/>
      <c r="FFC2670" s="9"/>
      <c r="FFD2670" s="9"/>
      <c r="FFE2670" s="9"/>
      <c r="FFF2670" s="9"/>
      <c r="FFG2670" s="9"/>
      <c r="FFH2670" s="9"/>
      <c r="FFI2670" s="9"/>
      <c r="FFJ2670" s="9"/>
      <c r="FFK2670" s="9"/>
      <c r="FFL2670" s="9"/>
      <c r="FFM2670" s="9"/>
      <c r="FFN2670" s="9"/>
      <c r="FFO2670" s="9"/>
      <c r="FFP2670" s="9"/>
      <c r="FFQ2670" s="9"/>
      <c r="FFR2670" s="9"/>
      <c r="FFS2670" s="9"/>
      <c r="FFT2670" s="9"/>
      <c r="FFU2670" s="9"/>
      <c r="FFV2670" s="9"/>
      <c r="FFW2670" s="9"/>
      <c r="FFX2670" s="9"/>
      <c r="FFY2670" s="9"/>
      <c r="FFZ2670" s="9"/>
      <c r="FGA2670" s="9"/>
      <c r="FGB2670" s="9"/>
      <c r="FGC2670" s="9"/>
      <c r="FGD2670" s="9"/>
      <c r="FGE2670" s="9"/>
      <c r="FGF2670" s="9"/>
      <c r="FGG2670" s="9"/>
      <c r="FGH2670" s="9"/>
      <c r="FGI2670" s="9"/>
      <c r="FGJ2670" s="9"/>
      <c r="FGK2670" s="9"/>
      <c r="FGL2670" s="9"/>
      <c r="FGM2670" s="9"/>
      <c r="FGN2670" s="9"/>
      <c r="FGO2670" s="9"/>
      <c r="FGP2670" s="9"/>
      <c r="FGQ2670" s="9"/>
      <c r="FGR2670" s="9"/>
      <c r="FGS2670" s="9"/>
      <c r="FGT2670" s="9"/>
      <c r="FGU2670" s="9"/>
      <c r="FGV2670" s="9"/>
      <c r="FGW2670" s="9"/>
      <c r="FGX2670" s="9"/>
      <c r="FGY2670" s="9"/>
      <c r="FGZ2670" s="9"/>
      <c r="FHA2670" s="9"/>
      <c r="FHB2670" s="9"/>
      <c r="FHC2670" s="9"/>
      <c r="FHD2670" s="9"/>
      <c r="FHE2670" s="9"/>
      <c r="FHF2670" s="9"/>
      <c r="FHG2670" s="9"/>
      <c r="FHH2670" s="9"/>
      <c r="FHI2670" s="9"/>
      <c r="FHJ2670" s="9"/>
      <c r="FHK2670" s="9"/>
      <c r="FHL2670" s="9"/>
      <c r="FHM2670" s="9"/>
      <c r="FHN2670" s="9"/>
      <c r="FHO2670" s="9"/>
      <c r="FHP2670" s="9"/>
      <c r="FHQ2670" s="9"/>
      <c r="FHR2670" s="9"/>
      <c r="FHS2670" s="9"/>
      <c r="FHT2670" s="9"/>
      <c r="FHU2670" s="9"/>
      <c r="FHV2670" s="9"/>
      <c r="FHW2670" s="9"/>
      <c r="FHX2670" s="9"/>
      <c r="FHY2670" s="9"/>
      <c r="FHZ2670" s="9"/>
      <c r="FIA2670" s="9"/>
      <c r="FIB2670" s="9"/>
      <c r="FIC2670" s="9"/>
      <c r="FID2670" s="9"/>
      <c r="FIE2670" s="9"/>
      <c r="FIF2670" s="9"/>
      <c r="FIG2670" s="9"/>
      <c r="FIH2670" s="9"/>
      <c r="FII2670" s="9"/>
      <c r="FIJ2670" s="9"/>
      <c r="FIK2670" s="9"/>
      <c r="FIL2670" s="9"/>
      <c r="FIM2670" s="9"/>
      <c r="FIN2670" s="9"/>
      <c r="FIO2670" s="9"/>
      <c r="FIP2670" s="9"/>
      <c r="FIQ2670" s="9"/>
      <c r="FIR2670" s="9"/>
      <c r="FIS2670" s="9"/>
      <c r="FIT2670" s="9"/>
      <c r="FIU2670" s="9"/>
      <c r="FIV2670" s="9"/>
      <c r="FIW2670" s="9"/>
      <c r="FIX2670" s="9"/>
      <c r="FIY2670" s="9"/>
      <c r="FIZ2670" s="9"/>
      <c r="FJA2670" s="9"/>
      <c r="FJB2670" s="9"/>
      <c r="FJC2670" s="9"/>
      <c r="FJD2670" s="9"/>
      <c r="FJE2670" s="9"/>
      <c r="FJF2670" s="9"/>
      <c r="FJG2670" s="9"/>
      <c r="FJH2670" s="9"/>
      <c r="FJI2670" s="9"/>
      <c r="FJJ2670" s="9"/>
      <c r="FJK2670" s="9"/>
      <c r="FJL2670" s="9"/>
      <c r="FJM2670" s="9"/>
      <c r="FJN2670" s="9"/>
      <c r="FJO2670" s="9"/>
      <c r="FJP2670" s="9"/>
      <c r="FJQ2670" s="9"/>
      <c r="FJR2670" s="9"/>
      <c r="FJS2670" s="9"/>
      <c r="FJT2670" s="9"/>
      <c r="FJU2670" s="9"/>
      <c r="FJV2670" s="9"/>
      <c r="FJW2670" s="9"/>
      <c r="FJX2670" s="9"/>
      <c r="FJY2670" s="9"/>
      <c r="FJZ2670" s="9"/>
      <c r="FKA2670" s="9"/>
      <c r="FKB2670" s="9"/>
      <c r="FKC2670" s="9"/>
      <c r="FKD2670" s="9"/>
      <c r="FKE2670" s="9"/>
      <c r="FKF2670" s="9"/>
      <c r="FKG2670" s="9"/>
      <c r="FKH2670" s="9"/>
      <c r="FKI2670" s="9"/>
      <c r="FKJ2670" s="9"/>
      <c r="FKK2670" s="9"/>
      <c r="FKL2670" s="9"/>
      <c r="FKM2670" s="9"/>
      <c r="FKN2670" s="9"/>
      <c r="FKO2670" s="9"/>
      <c r="FKP2670" s="9"/>
      <c r="FKQ2670" s="9"/>
      <c r="FKR2670" s="9"/>
      <c r="FKS2670" s="9"/>
      <c r="FKT2670" s="9"/>
      <c r="FKU2670" s="9"/>
      <c r="FKV2670" s="9"/>
      <c r="FKW2670" s="9"/>
      <c r="FKX2670" s="9"/>
      <c r="FKY2670" s="9"/>
      <c r="FKZ2670" s="9"/>
      <c r="FLA2670" s="9"/>
      <c r="FLB2670" s="9"/>
      <c r="FLC2670" s="9"/>
      <c r="FLD2670" s="9"/>
      <c r="FLE2670" s="9"/>
      <c r="FLF2670" s="9"/>
      <c r="FLG2670" s="9"/>
      <c r="FLH2670" s="9"/>
      <c r="FLI2670" s="9"/>
      <c r="FLJ2670" s="9"/>
      <c r="FLK2670" s="9"/>
      <c r="FLL2670" s="9"/>
      <c r="FLM2670" s="9"/>
      <c r="FLN2670" s="9"/>
      <c r="FLO2670" s="9"/>
      <c r="FLP2670" s="9"/>
      <c r="FLQ2670" s="9"/>
      <c r="FLR2670" s="9"/>
      <c r="FLS2670" s="9"/>
      <c r="FLT2670" s="9"/>
      <c r="FLU2670" s="9"/>
      <c r="FLV2670" s="9"/>
      <c r="FLW2670" s="9"/>
      <c r="FLX2670" s="9"/>
      <c r="FLY2670" s="9"/>
      <c r="FLZ2670" s="9"/>
      <c r="FMA2670" s="9"/>
      <c r="FMB2670" s="9"/>
      <c r="FMC2670" s="9"/>
      <c r="FMD2670" s="9"/>
      <c r="FME2670" s="9"/>
      <c r="FMF2670" s="9"/>
      <c r="FMG2670" s="9"/>
      <c r="FMH2670" s="9"/>
      <c r="FMI2670" s="9"/>
      <c r="FMJ2670" s="9"/>
      <c r="FMK2670" s="9"/>
      <c r="FML2670" s="9"/>
      <c r="FMM2670" s="9"/>
      <c r="FMN2670" s="9"/>
      <c r="FMO2670" s="9"/>
      <c r="FMP2670" s="9"/>
      <c r="FMQ2670" s="9"/>
      <c r="FMR2670" s="9"/>
      <c r="FMS2670" s="9"/>
      <c r="FMT2670" s="9"/>
      <c r="FMU2670" s="9"/>
      <c r="FMV2670" s="9"/>
      <c r="FMW2670" s="9"/>
      <c r="FMX2670" s="9"/>
      <c r="FMY2670" s="9"/>
      <c r="FMZ2670" s="9"/>
      <c r="FNA2670" s="9"/>
      <c r="FNB2670" s="9"/>
      <c r="FNC2670" s="9"/>
      <c r="FND2670" s="9"/>
      <c r="FNE2670" s="9"/>
      <c r="FNF2670" s="9"/>
      <c r="FNG2670" s="9"/>
      <c r="FNH2670" s="9"/>
      <c r="FNI2670" s="9"/>
      <c r="FNJ2670" s="9"/>
      <c r="FNK2670" s="9"/>
      <c r="FNL2670" s="9"/>
      <c r="FNM2670" s="9"/>
      <c r="FNN2670" s="9"/>
      <c r="FNO2670" s="9"/>
      <c r="FNP2670" s="9"/>
      <c r="FNQ2670" s="9"/>
      <c r="FNR2670" s="9"/>
      <c r="FNS2670" s="9"/>
      <c r="FNT2670" s="9"/>
      <c r="FNU2670" s="9"/>
      <c r="FNV2670" s="9"/>
      <c r="FNW2670" s="9"/>
      <c r="FNX2670" s="9"/>
      <c r="FNY2670" s="9"/>
      <c r="FNZ2670" s="9"/>
      <c r="FOA2670" s="9"/>
      <c r="FOB2670" s="9"/>
      <c r="FOC2670" s="9"/>
      <c r="FOD2670" s="9"/>
      <c r="FOE2670" s="9"/>
      <c r="FOF2670" s="9"/>
      <c r="FOG2670" s="9"/>
      <c r="FOH2670" s="9"/>
      <c r="FOI2670" s="9"/>
      <c r="FOJ2670" s="9"/>
      <c r="FOK2670" s="9"/>
      <c r="FOL2670" s="9"/>
      <c r="FOM2670" s="9"/>
      <c r="FON2670" s="9"/>
      <c r="FOO2670" s="9"/>
      <c r="FOP2670" s="9"/>
      <c r="FOQ2670" s="9"/>
      <c r="FOR2670" s="9"/>
      <c r="FOS2670" s="9"/>
      <c r="FOT2670" s="9"/>
      <c r="FOU2670" s="9"/>
      <c r="FOV2670" s="9"/>
      <c r="FOW2670" s="9"/>
      <c r="FOX2670" s="9"/>
      <c r="FOY2670" s="9"/>
      <c r="FOZ2670" s="9"/>
      <c r="FPA2670" s="9"/>
      <c r="FPB2670" s="9"/>
      <c r="FPC2670" s="9"/>
      <c r="FPD2670" s="9"/>
      <c r="FPE2670" s="9"/>
      <c r="FPF2670" s="9"/>
      <c r="FPG2670" s="9"/>
      <c r="FPH2670" s="9"/>
      <c r="FPI2670" s="9"/>
      <c r="FPJ2670" s="9"/>
      <c r="FPK2670" s="9"/>
      <c r="FPL2670" s="9"/>
      <c r="FPM2670" s="9"/>
      <c r="FPN2670" s="9"/>
      <c r="FPO2670" s="9"/>
      <c r="FPP2670" s="9"/>
      <c r="FPQ2670" s="9"/>
      <c r="FPR2670" s="9"/>
      <c r="FPS2670" s="9"/>
      <c r="FPT2670" s="9"/>
      <c r="FPU2670" s="9"/>
      <c r="FPV2670" s="9"/>
      <c r="FPW2670" s="9"/>
      <c r="FPX2670" s="9"/>
      <c r="FPY2670" s="9"/>
      <c r="FPZ2670" s="9"/>
      <c r="FQA2670" s="9"/>
      <c r="FQB2670" s="9"/>
      <c r="FQC2670" s="9"/>
      <c r="FQD2670" s="9"/>
      <c r="FQE2670" s="9"/>
      <c r="FQF2670" s="9"/>
      <c r="FQG2670" s="9"/>
      <c r="FQH2670" s="9"/>
      <c r="FQI2670" s="9"/>
      <c r="FQJ2670" s="9"/>
      <c r="FQK2670" s="9"/>
      <c r="FQL2670" s="9"/>
      <c r="FQM2670" s="9"/>
      <c r="FQN2670" s="9"/>
      <c r="FQO2670" s="9"/>
      <c r="FQP2670" s="9"/>
      <c r="FQQ2670" s="9"/>
      <c r="FQR2670" s="9"/>
      <c r="FQS2670" s="9"/>
      <c r="FQT2670" s="9"/>
      <c r="FQU2670" s="9"/>
      <c r="FQV2670" s="9"/>
      <c r="FQW2670" s="9"/>
      <c r="FQX2670" s="9"/>
      <c r="FQY2670" s="9"/>
      <c r="FQZ2670" s="9"/>
      <c r="FRA2670" s="9"/>
      <c r="FRB2670" s="9"/>
      <c r="FRC2670" s="9"/>
      <c r="FRD2670" s="9"/>
      <c r="FRE2670" s="9"/>
      <c r="FRF2670" s="9"/>
      <c r="FRG2670" s="9"/>
      <c r="FRH2670" s="9"/>
      <c r="FRI2670" s="9"/>
      <c r="FRJ2670" s="9"/>
      <c r="FRK2670" s="9"/>
      <c r="FRL2670" s="9"/>
      <c r="FRM2670" s="9"/>
      <c r="FRN2670" s="9"/>
      <c r="FRO2670" s="9"/>
      <c r="FRP2670" s="9"/>
      <c r="FRQ2670" s="9"/>
      <c r="FRR2670" s="9"/>
      <c r="FRS2670" s="9"/>
      <c r="FRT2670" s="9"/>
      <c r="FRU2670" s="9"/>
      <c r="FRV2670" s="9"/>
      <c r="FRW2670" s="9"/>
      <c r="FRX2670" s="9"/>
      <c r="FRY2670" s="9"/>
      <c r="FRZ2670" s="9"/>
      <c r="FSA2670" s="9"/>
      <c r="FSB2670" s="9"/>
      <c r="FSC2670" s="9"/>
      <c r="FSD2670" s="9"/>
      <c r="FSE2670" s="9"/>
      <c r="FSF2670" s="9"/>
      <c r="FSG2670" s="9"/>
      <c r="FSH2670" s="9"/>
      <c r="FSI2670" s="9"/>
      <c r="FSJ2670" s="9"/>
      <c r="FSK2670" s="9"/>
      <c r="FSL2670" s="9"/>
      <c r="FSM2670" s="9"/>
      <c r="FSN2670" s="9"/>
      <c r="FSO2670" s="9"/>
      <c r="FSP2670" s="9"/>
      <c r="FSQ2670" s="9"/>
      <c r="FSR2670" s="9"/>
      <c r="FSS2670" s="9"/>
      <c r="FST2670" s="9"/>
      <c r="FSU2670" s="9"/>
      <c r="FSV2670" s="9"/>
      <c r="FSW2670" s="9"/>
      <c r="FSX2670" s="9"/>
      <c r="FSY2670" s="9"/>
      <c r="FSZ2670" s="9"/>
      <c r="FTA2670" s="9"/>
      <c r="FTB2670" s="9"/>
      <c r="FTC2670" s="9"/>
      <c r="FTD2670" s="9"/>
      <c r="FTE2670" s="9"/>
      <c r="FTF2670" s="9"/>
      <c r="FTG2670" s="9"/>
      <c r="FTH2670" s="9"/>
      <c r="FTI2670" s="9"/>
      <c r="FTJ2670" s="9"/>
      <c r="FTK2670" s="9"/>
      <c r="FTL2670" s="9"/>
      <c r="FTM2670" s="9"/>
      <c r="FTN2670" s="9"/>
      <c r="FTO2670" s="9"/>
      <c r="FTP2670" s="9"/>
      <c r="FTQ2670" s="9"/>
      <c r="FTR2670" s="9"/>
      <c r="FTS2670" s="9"/>
      <c r="FTT2670" s="9"/>
      <c r="FTU2670" s="9"/>
      <c r="FTV2670" s="9"/>
      <c r="FTW2670" s="9"/>
      <c r="FTX2670" s="9"/>
      <c r="FTY2670" s="9"/>
      <c r="FTZ2670" s="9"/>
      <c r="FUA2670" s="9"/>
      <c r="FUB2670" s="9"/>
      <c r="FUC2670" s="9"/>
      <c r="FUD2670" s="9"/>
      <c r="FUE2670" s="9"/>
      <c r="FUF2670" s="9"/>
      <c r="FUG2670" s="9"/>
      <c r="FUH2670" s="9"/>
      <c r="FUI2670" s="9"/>
      <c r="FUJ2670" s="9"/>
      <c r="FUK2670" s="9"/>
      <c r="FUL2670" s="9"/>
      <c r="FUM2670" s="9"/>
      <c r="FUN2670" s="9"/>
      <c r="FUO2670" s="9"/>
      <c r="FUP2670" s="9"/>
      <c r="FUQ2670" s="9"/>
      <c r="FUR2670" s="9"/>
      <c r="FUS2670" s="9"/>
      <c r="FUT2670" s="9"/>
      <c r="FUU2670" s="9"/>
      <c r="FUV2670" s="9"/>
      <c r="FUW2670" s="9"/>
      <c r="FUX2670" s="9"/>
      <c r="FUY2670" s="9"/>
      <c r="FUZ2670" s="9"/>
      <c r="FVA2670" s="9"/>
      <c r="FVB2670" s="9"/>
      <c r="FVC2670" s="9"/>
      <c r="FVD2670" s="9"/>
      <c r="FVE2670" s="9"/>
      <c r="FVF2670" s="9"/>
      <c r="FVG2670" s="9"/>
      <c r="FVH2670" s="9"/>
      <c r="FVI2670" s="9"/>
      <c r="FVJ2670" s="9"/>
      <c r="FVK2670" s="9"/>
      <c r="FVL2670" s="9"/>
      <c r="FVM2670" s="9"/>
      <c r="FVN2670" s="9"/>
      <c r="FVO2670" s="9"/>
      <c r="FVP2670" s="9"/>
      <c r="FVQ2670" s="9"/>
      <c r="FVR2670" s="9"/>
      <c r="FVS2670" s="9"/>
      <c r="FVT2670" s="9"/>
      <c r="FVU2670" s="9"/>
      <c r="FVV2670" s="9"/>
      <c r="FVW2670" s="9"/>
      <c r="FVX2670" s="9"/>
      <c r="FVY2670" s="9"/>
      <c r="FVZ2670" s="9"/>
      <c r="FWA2670" s="9"/>
      <c r="FWB2670" s="9"/>
      <c r="FWC2670" s="9"/>
      <c r="FWD2670" s="9"/>
      <c r="FWE2670" s="9"/>
      <c r="FWF2670" s="9"/>
      <c r="FWG2670" s="9"/>
      <c r="FWH2670" s="9"/>
      <c r="FWI2670" s="9"/>
      <c r="FWJ2670" s="9"/>
      <c r="FWK2670" s="9"/>
      <c r="FWL2670" s="9"/>
      <c r="FWM2670" s="9"/>
      <c r="FWN2670" s="9"/>
      <c r="FWO2670" s="9"/>
      <c r="FWP2670" s="9"/>
      <c r="FWQ2670" s="9"/>
      <c r="FWR2670" s="9"/>
      <c r="FWS2670" s="9"/>
      <c r="FWT2670" s="9"/>
      <c r="FWU2670" s="9"/>
      <c r="FWV2670" s="9"/>
      <c r="FWW2670" s="9"/>
      <c r="FWX2670" s="9"/>
      <c r="FWY2670" s="9"/>
      <c r="FWZ2670" s="9"/>
      <c r="FXA2670" s="9"/>
      <c r="FXB2670" s="9"/>
      <c r="FXC2670" s="9"/>
      <c r="FXD2670" s="9"/>
      <c r="FXE2670" s="9"/>
      <c r="FXF2670" s="9"/>
      <c r="FXG2670" s="9"/>
      <c r="FXH2670" s="9"/>
      <c r="FXI2670" s="9"/>
      <c r="FXJ2670" s="9"/>
      <c r="FXK2670" s="9"/>
      <c r="FXL2670" s="9"/>
      <c r="FXM2670" s="9"/>
      <c r="FXN2670" s="9"/>
      <c r="FXO2670" s="9"/>
      <c r="FXP2670" s="9"/>
      <c r="FXQ2670" s="9"/>
      <c r="FXR2670" s="9"/>
      <c r="FXS2670" s="9"/>
      <c r="FXT2670" s="9"/>
      <c r="FXU2670" s="9"/>
      <c r="FXV2670" s="9"/>
      <c r="FXW2670" s="9"/>
      <c r="FXX2670" s="9"/>
      <c r="FXY2670" s="9"/>
      <c r="FXZ2670" s="9"/>
      <c r="FYA2670" s="9"/>
      <c r="FYB2670" s="9"/>
      <c r="FYC2670" s="9"/>
      <c r="FYD2670" s="9"/>
      <c r="FYE2670" s="9"/>
      <c r="FYF2670" s="9"/>
      <c r="FYG2670" s="9"/>
      <c r="FYH2670" s="9"/>
      <c r="FYI2670" s="9"/>
      <c r="FYJ2670" s="9"/>
      <c r="FYK2670" s="9"/>
      <c r="FYL2670" s="9"/>
      <c r="FYM2670" s="9"/>
      <c r="FYN2670" s="9"/>
      <c r="FYO2670" s="9"/>
      <c r="FYP2670" s="9"/>
      <c r="FYQ2670" s="9"/>
      <c r="FYR2670" s="9"/>
      <c r="FYS2670" s="9"/>
      <c r="FYT2670" s="9"/>
      <c r="FYU2670" s="9"/>
      <c r="FYV2670" s="9"/>
      <c r="FYW2670" s="9"/>
      <c r="FYX2670" s="9"/>
      <c r="FYY2670" s="9"/>
      <c r="FYZ2670" s="9"/>
      <c r="FZA2670" s="9"/>
      <c r="FZB2670" s="9"/>
      <c r="FZC2670" s="9"/>
      <c r="FZD2670" s="9"/>
      <c r="FZE2670" s="9"/>
      <c r="FZF2670" s="9"/>
      <c r="FZG2670" s="9"/>
      <c r="FZH2670" s="9"/>
      <c r="FZI2670" s="9"/>
      <c r="FZJ2670" s="9"/>
      <c r="FZK2670" s="9"/>
      <c r="FZL2670" s="9"/>
      <c r="FZM2670" s="9"/>
      <c r="FZN2670" s="9"/>
      <c r="FZO2670" s="9"/>
      <c r="FZP2670" s="9"/>
      <c r="FZQ2670" s="9"/>
      <c r="FZR2670" s="9"/>
      <c r="FZS2670" s="9"/>
      <c r="FZT2670" s="9"/>
      <c r="FZU2670" s="9"/>
      <c r="FZV2670" s="9"/>
      <c r="FZW2670" s="9"/>
      <c r="FZX2670" s="9"/>
      <c r="FZY2670" s="9"/>
      <c r="FZZ2670" s="9"/>
      <c r="GAA2670" s="9"/>
      <c r="GAB2670" s="9"/>
      <c r="GAC2670" s="9"/>
      <c r="GAD2670" s="9"/>
      <c r="GAE2670" s="9"/>
      <c r="GAF2670" s="9"/>
      <c r="GAG2670" s="9"/>
      <c r="GAH2670" s="9"/>
      <c r="GAI2670" s="9"/>
      <c r="GAJ2670" s="9"/>
      <c r="GAK2670" s="9"/>
      <c r="GAL2670" s="9"/>
      <c r="GAM2670" s="9"/>
      <c r="GAN2670" s="9"/>
      <c r="GAO2670" s="9"/>
      <c r="GAP2670" s="9"/>
      <c r="GAQ2670" s="9"/>
      <c r="GAR2670" s="9"/>
      <c r="GAS2670" s="9"/>
      <c r="GAT2670" s="9"/>
      <c r="GAU2670" s="9"/>
      <c r="GAV2670" s="9"/>
      <c r="GAW2670" s="9"/>
      <c r="GAX2670" s="9"/>
      <c r="GAY2670" s="9"/>
      <c r="GAZ2670" s="9"/>
      <c r="GBA2670" s="9"/>
      <c r="GBB2670" s="9"/>
      <c r="GBC2670" s="9"/>
      <c r="GBD2670" s="9"/>
      <c r="GBE2670" s="9"/>
      <c r="GBF2670" s="9"/>
      <c r="GBG2670" s="9"/>
      <c r="GBH2670" s="9"/>
      <c r="GBI2670" s="9"/>
      <c r="GBJ2670" s="9"/>
      <c r="GBK2670" s="9"/>
      <c r="GBL2670" s="9"/>
      <c r="GBM2670" s="9"/>
      <c r="GBN2670" s="9"/>
      <c r="GBO2670" s="9"/>
      <c r="GBP2670" s="9"/>
      <c r="GBQ2670" s="9"/>
      <c r="GBR2670" s="9"/>
      <c r="GBS2670" s="9"/>
      <c r="GBT2670" s="9"/>
      <c r="GBU2670" s="9"/>
      <c r="GBV2670" s="9"/>
      <c r="GBW2670" s="9"/>
      <c r="GBX2670" s="9"/>
      <c r="GBY2670" s="9"/>
      <c r="GBZ2670" s="9"/>
      <c r="GCA2670" s="9"/>
      <c r="GCB2670" s="9"/>
      <c r="GCC2670" s="9"/>
      <c r="GCD2670" s="9"/>
      <c r="GCE2670" s="9"/>
      <c r="GCF2670" s="9"/>
      <c r="GCG2670" s="9"/>
      <c r="GCH2670" s="9"/>
      <c r="GCI2670" s="9"/>
      <c r="GCJ2670" s="9"/>
      <c r="GCK2670" s="9"/>
      <c r="GCL2670" s="9"/>
      <c r="GCM2670" s="9"/>
      <c r="GCN2670" s="9"/>
      <c r="GCO2670" s="9"/>
      <c r="GCP2670" s="9"/>
      <c r="GCQ2670" s="9"/>
      <c r="GCR2670" s="9"/>
      <c r="GCS2670" s="9"/>
      <c r="GCT2670" s="9"/>
      <c r="GCU2670" s="9"/>
      <c r="GCV2670" s="9"/>
      <c r="GCW2670" s="9"/>
      <c r="GCX2670" s="9"/>
      <c r="GCY2670" s="9"/>
      <c r="GCZ2670" s="9"/>
      <c r="GDA2670" s="9"/>
      <c r="GDB2670" s="9"/>
      <c r="GDC2670" s="9"/>
      <c r="GDD2670" s="9"/>
      <c r="GDE2670" s="9"/>
      <c r="GDF2670" s="9"/>
      <c r="GDG2670" s="9"/>
      <c r="GDH2670" s="9"/>
      <c r="GDI2670" s="9"/>
      <c r="GDJ2670" s="9"/>
      <c r="GDK2670" s="9"/>
      <c r="GDL2670" s="9"/>
      <c r="GDM2670" s="9"/>
      <c r="GDN2670" s="9"/>
      <c r="GDO2670" s="9"/>
      <c r="GDP2670" s="9"/>
      <c r="GDQ2670" s="9"/>
      <c r="GDR2670" s="9"/>
      <c r="GDS2670" s="9"/>
      <c r="GDT2670" s="9"/>
      <c r="GDU2670" s="9"/>
      <c r="GDV2670" s="9"/>
      <c r="GDW2670" s="9"/>
      <c r="GDX2670" s="9"/>
      <c r="GDY2670" s="9"/>
      <c r="GDZ2670" s="9"/>
      <c r="GEA2670" s="9"/>
      <c r="GEB2670" s="9"/>
      <c r="GEC2670" s="9"/>
      <c r="GED2670" s="9"/>
      <c r="GEE2670" s="9"/>
      <c r="GEF2670" s="9"/>
      <c r="GEG2670" s="9"/>
      <c r="GEH2670" s="9"/>
      <c r="GEI2670" s="9"/>
      <c r="GEJ2670" s="9"/>
      <c r="GEK2670" s="9"/>
      <c r="GEL2670" s="9"/>
      <c r="GEM2670" s="9"/>
      <c r="GEN2670" s="9"/>
      <c r="GEO2670" s="9"/>
      <c r="GEP2670" s="9"/>
      <c r="GEQ2670" s="9"/>
      <c r="GER2670" s="9"/>
      <c r="GES2670" s="9"/>
      <c r="GET2670" s="9"/>
      <c r="GEU2670" s="9"/>
      <c r="GEV2670" s="9"/>
      <c r="GEW2670" s="9"/>
      <c r="GEX2670" s="9"/>
      <c r="GEY2670" s="9"/>
      <c r="GEZ2670" s="9"/>
      <c r="GFA2670" s="9"/>
      <c r="GFB2670" s="9"/>
      <c r="GFC2670" s="9"/>
      <c r="GFD2670" s="9"/>
      <c r="GFE2670" s="9"/>
      <c r="GFF2670" s="9"/>
      <c r="GFG2670" s="9"/>
      <c r="GFH2670" s="9"/>
      <c r="GFI2670" s="9"/>
      <c r="GFJ2670" s="9"/>
      <c r="GFK2670" s="9"/>
      <c r="GFL2670" s="9"/>
      <c r="GFM2670" s="9"/>
      <c r="GFN2670" s="9"/>
      <c r="GFO2670" s="9"/>
      <c r="GFP2670" s="9"/>
      <c r="GFQ2670" s="9"/>
      <c r="GFR2670" s="9"/>
      <c r="GFS2670" s="9"/>
      <c r="GFT2670" s="9"/>
      <c r="GFU2670" s="9"/>
      <c r="GFV2670" s="9"/>
      <c r="GFW2670" s="9"/>
      <c r="GFX2670" s="9"/>
      <c r="GFY2670" s="9"/>
      <c r="GFZ2670" s="9"/>
      <c r="GGA2670" s="9"/>
      <c r="GGB2670" s="9"/>
      <c r="GGC2670" s="9"/>
      <c r="GGD2670" s="9"/>
      <c r="GGE2670" s="9"/>
      <c r="GGF2670" s="9"/>
      <c r="GGG2670" s="9"/>
      <c r="GGH2670" s="9"/>
      <c r="GGI2670" s="9"/>
      <c r="GGJ2670" s="9"/>
      <c r="GGK2670" s="9"/>
      <c r="GGL2670" s="9"/>
      <c r="GGM2670" s="9"/>
      <c r="GGN2670" s="9"/>
      <c r="GGO2670" s="9"/>
      <c r="GGP2670" s="9"/>
      <c r="GGQ2670" s="9"/>
      <c r="GGR2670" s="9"/>
      <c r="GGS2670" s="9"/>
      <c r="GGT2670" s="9"/>
      <c r="GGU2670" s="9"/>
      <c r="GGV2670" s="9"/>
      <c r="GGW2670" s="9"/>
      <c r="GGX2670" s="9"/>
      <c r="GGY2670" s="9"/>
      <c r="GGZ2670" s="9"/>
      <c r="GHA2670" s="9"/>
      <c r="GHB2670" s="9"/>
      <c r="GHC2670" s="9"/>
      <c r="GHD2670" s="9"/>
      <c r="GHE2670" s="9"/>
      <c r="GHF2670" s="9"/>
      <c r="GHG2670" s="9"/>
      <c r="GHH2670" s="9"/>
      <c r="GHI2670" s="9"/>
      <c r="GHJ2670" s="9"/>
      <c r="GHK2670" s="9"/>
      <c r="GHL2670" s="9"/>
      <c r="GHM2670" s="9"/>
      <c r="GHN2670" s="9"/>
      <c r="GHO2670" s="9"/>
      <c r="GHP2670" s="9"/>
      <c r="GHQ2670" s="9"/>
      <c r="GHR2670" s="9"/>
      <c r="GHS2670" s="9"/>
      <c r="GHT2670" s="9"/>
      <c r="GHU2670" s="9"/>
      <c r="GHV2670" s="9"/>
      <c r="GHW2670" s="9"/>
      <c r="GHX2670" s="9"/>
      <c r="GHY2670" s="9"/>
      <c r="GHZ2670" s="9"/>
      <c r="GIA2670" s="9"/>
      <c r="GIB2670" s="9"/>
      <c r="GIC2670" s="9"/>
      <c r="GID2670" s="9"/>
      <c r="GIE2670" s="9"/>
      <c r="GIF2670" s="9"/>
      <c r="GIG2670" s="9"/>
      <c r="GIH2670" s="9"/>
      <c r="GII2670" s="9"/>
      <c r="GIJ2670" s="9"/>
      <c r="GIK2670" s="9"/>
      <c r="GIL2670" s="9"/>
      <c r="GIM2670" s="9"/>
      <c r="GIN2670" s="9"/>
      <c r="GIO2670" s="9"/>
      <c r="GIP2670" s="9"/>
      <c r="GIQ2670" s="9"/>
      <c r="GIR2670" s="9"/>
      <c r="GIS2670" s="9"/>
      <c r="GIT2670" s="9"/>
      <c r="GIU2670" s="9"/>
      <c r="GIV2670" s="9"/>
      <c r="GIW2670" s="9"/>
      <c r="GIX2670" s="9"/>
      <c r="GIY2670" s="9"/>
      <c r="GIZ2670" s="9"/>
      <c r="GJA2670" s="9"/>
      <c r="GJB2670" s="9"/>
      <c r="GJC2670" s="9"/>
      <c r="GJD2670" s="9"/>
      <c r="GJE2670" s="9"/>
      <c r="GJF2670" s="9"/>
      <c r="GJG2670" s="9"/>
      <c r="GJH2670" s="9"/>
      <c r="GJI2670" s="9"/>
      <c r="GJJ2670" s="9"/>
      <c r="GJK2670" s="9"/>
      <c r="GJL2670" s="9"/>
      <c r="GJM2670" s="9"/>
      <c r="GJN2670" s="9"/>
      <c r="GJO2670" s="9"/>
      <c r="GJP2670" s="9"/>
      <c r="GJQ2670" s="9"/>
      <c r="GJR2670" s="9"/>
      <c r="GJS2670" s="9"/>
      <c r="GJT2670" s="9"/>
      <c r="GJU2670" s="9"/>
      <c r="GJV2670" s="9"/>
      <c r="GJW2670" s="9"/>
      <c r="GJX2670" s="9"/>
      <c r="GJY2670" s="9"/>
      <c r="GJZ2670" s="9"/>
      <c r="GKA2670" s="9"/>
      <c r="GKB2670" s="9"/>
      <c r="GKC2670" s="9"/>
      <c r="GKD2670" s="9"/>
      <c r="GKE2670" s="9"/>
      <c r="GKF2670" s="9"/>
      <c r="GKG2670" s="9"/>
      <c r="GKH2670" s="9"/>
      <c r="GKI2670" s="9"/>
      <c r="GKJ2670" s="9"/>
      <c r="GKK2670" s="9"/>
      <c r="GKL2670" s="9"/>
      <c r="GKM2670" s="9"/>
      <c r="GKN2670" s="9"/>
      <c r="GKO2670" s="9"/>
      <c r="GKP2670" s="9"/>
      <c r="GKQ2670" s="9"/>
      <c r="GKR2670" s="9"/>
      <c r="GKS2670" s="9"/>
      <c r="GKT2670" s="9"/>
      <c r="GKU2670" s="9"/>
      <c r="GKV2670" s="9"/>
      <c r="GKW2670" s="9"/>
      <c r="GKX2670" s="9"/>
      <c r="GKY2670" s="9"/>
      <c r="GKZ2670" s="9"/>
      <c r="GLA2670" s="9"/>
      <c r="GLB2670" s="9"/>
      <c r="GLC2670" s="9"/>
      <c r="GLD2670" s="9"/>
      <c r="GLE2670" s="9"/>
      <c r="GLF2670" s="9"/>
      <c r="GLG2670" s="9"/>
      <c r="GLH2670" s="9"/>
      <c r="GLI2670" s="9"/>
      <c r="GLJ2670" s="9"/>
      <c r="GLK2670" s="9"/>
      <c r="GLL2670" s="9"/>
      <c r="GLM2670" s="9"/>
      <c r="GLN2670" s="9"/>
      <c r="GLO2670" s="9"/>
      <c r="GLP2670" s="9"/>
      <c r="GLQ2670" s="9"/>
      <c r="GLR2670" s="9"/>
      <c r="GLS2670" s="9"/>
      <c r="GLT2670" s="9"/>
      <c r="GLU2670" s="9"/>
      <c r="GLV2670" s="9"/>
      <c r="GLW2670" s="9"/>
      <c r="GLX2670" s="9"/>
      <c r="GLY2670" s="9"/>
      <c r="GLZ2670" s="9"/>
      <c r="GMA2670" s="9"/>
      <c r="GMB2670" s="9"/>
      <c r="GMC2670" s="9"/>
      <c r="GMD2670" s="9"/>
      <c r="GME2670" s="9"/>
      <c r="GMF2670" s="9"/>
      <c r="GMG2670" s="9"/>
      <c r="GMH2670" s="9"/>
      <c r="GMI2670" s="9"/>
      <c r="GMJ2670" s="9"/>
      <c r="GMK2670" s="9"/>
      <c r="GML2670" s="9"/>
      <c r="GMM2670" s="9"/>
      <c r="GMN2670" s="9"/>
      <c r="GMO2670" s="9"/>
      <c r="GMP2670" s="9"/>
      <c r="GMQ2670" s="9"/>
      <c r="GMR2670" s="9"/>
      <c r="GMS2670" s="9"/>
      <c r="GMT2670" s="9"/>
      <c r="GMU2670" s="9"/>
      <c r="GMV2670" s="9"/>
      <c r="GMW2670" s="9"/>
      <c r="GMX2670" s="9"/>
      <c r="GMY2670" s="9"/>
      <c r="GMZ2670" s="9"/>
      <c r="GNA2670" s="9"/>
      <c r="GNB2670" s="9"/>
      <c r="GNC2670" s="9"/>
      <c r="GND2670" s="9"/>
      <c r="GNE2670" s="9"/>
      <c r="GNF2670" s="9"/>
      <c r="GNG2670" s="9"/>
      <c r="GNH2670" s="9"/>
      <c r="GNI2670" s="9"/>
      <c r="GNJ2670" s="9"/>
      <c r="GNK2670" s="9"/>
      <c r="GNL2670" s="9"/>
      <c r="GNM2670" s="9"/>
      <c r="GNN2670" s="9"/>
      <c r="GNO2670" s="9"/>
      <c r="GNP2670" s="9"/>
      <c r="GNQ2670" s="9"/>
      <c r="GNR2670" s="9"/>
      <c r="GNS2670" s="9"/>
      <c r="GNT2670" s="9"/>
      <c r="GNU2670" s="9"/>
      <c r="GNV2670" s="9"/>
      <c r="GNW2670" s="9"/>
      <c r="GNX2670" s="9"/>
      <c r="GNY2670" s="9"/>
      <c r="GNZ2670" s="9"/>
      <c r="GOA2670" s="9"/>
      <c r="GOB2670" s="9"/>
      <c r="GOC2670" s="9"/>
      <c r="GOD2670" s="9"/>
      <c r="GOE2670" s="9"/>
      <c r="GOF2670" s="9"/>
      <c r="GOG2670" s="9"/>
      <c r="GOH2670" s="9"/>
      <c r="GOI2670" s="9"/>
      <c r="GOJ2670" s="9"/>
      <c r="GOK2670" s="9"/>
      <c r="GOL2670" s="9"/>
      <c r="GOM2670" s="9"/>
      <c r="GON2670" s="9"/>
      <c r="GOO2670" s="9"/>
      <c r="GOP2670" s="9"/>
      <c r="GOQ2670" s="9"/>
      <c r="GOR2670" s="9"/>
      <c r="GOS2670" s="9"/>
      <c r="GOT2670" s="9"/>
      <c r="GOU2670" s="9"/>
      <c r="GOV2670" s="9"/>
      <c r="GOW2670" s="9"/>
      <c r="GOX2670" s="9"/>
      <c r="GOY2670" s="9"/>
      <c r="GOZ2670" s="9"/>
      <c r="GPA2670" s="9"/>
      <c r="GPB2670" s="9"/>
      <c r="GPC2670" s="9"/>
      <c r="GPD2670" s="9"/>
      <c r="GPE2670" s="9"/>
      <c r="GPF2670" s="9"/>
      <c r="GPG2670" s="9"/>
      <c r="GPH2670" s="9"/>
      <c r="GPI2670" s="9"/>
      <c r="GPJ2670" s="9"/>
      <c r="GPK2670" s="9"/>
      <c r="GPL2670" s="9"/>
      <c r="GPM2670" s="9"/>
      <c r="GPN2670" s="9"/>
      <c r="GPO2670" s="9"/>
      <c r="GPP2670" s="9"/>
      <c r="GPQ2670" s="9"/>
      <c r="GPR2670" s="9"/>
      <c r="GPS2670" s="9"/>
      <c r="GPT2670" s="9"/>
      <c r="GPU2670" s="9"/>
      <c r="GPV2670" s="9"/>
      <c r="GPW2670" s="9"/>
      <c r="GPX2670" s="9"/>
      <c r="GPY2670" s="9"/>
      <c r="GPZ2670" s="9"/>
      <c r="GQA2670" s="9"/>
      <c r="GQB2670" s="9"/>
      <c r="GQC2670" s="9"/>
      <c r="GQD2670" s="9"/>
      <c r="GQE2670" s="9"/>
      <c r="GQF2670" s="9"/>
      <c r="GQG2670" s="9"/>
      <c r="GQH2670" s="9"/>
      <c r="GQI2670" s="9"/>
      <c r="GQJ2670" s="9"/>
      <c r="GQK2670" s="9"/>
      <c r="GQL2670" s="9"/>
      <c r="GQM2670" s="9"/>
      <c r="GQN2670" s="9"/>
      <c r="GQO2670" s="9"/>
      <c r="GQP2670" s="9"/>
      <c r="GQQ2670" s="9"/>
      <c r="GQR2670" s="9"/>
      <c r="GQS2670" s="9"/>
      <c r="GQT2670" s="9"/>
      <c r="GQU2670" s="9"/>
      <c r="GQV2670" s="9"/>
      <c r="GQW2670" s="9"/>
      <c r="GQX2670" s="9"/>
      <c r="GQY2670" s="9"/>
      <c r="GQZ2670" s="9"/>
      <c r="GRA2670" s="9"/>
      <c r="GRB2670" s="9"/>
      <c r="GRC2670" s="9"/>
      <c r="GRD2670" s="9"/>
      <c r="GRE2670" s="9"/>
      <c r="GRF2670" s="9"/>
      <c r="GRG2670" s="9"/>
      <c r="GRH2670" s="9"/>
      <c r="GRI2670" s="9"/>
      <c r="GRJ2670" s="9"/>
      <c r="GRK2670" s="9"/>
      <c r="GRL2670" s="9"/>
      <c r="GRM2670" s="9"/>
      <c r="GRN2670" s="9"/>
      <c r="GRO2670" s="9"/>
      <c r="GRP2670" s="9"/>
      <c r="GRQ2670" s="9"/>
      <c r="GRR2670" s="9"/>
      <c r="GRS2670" s="9"/>
      <c r="GRT2670" s="9"/>
      <c r="GRU2670" s="9"/>
      <c r="GRV2670" s="9"/>
      <c r="GRW2670" s="9"/>
      <c r="GRX2670" s="9"/>
      <c r="GRY2670" s="9"/>
      <c r="GRZ2670" s="9"/>
      <c r="GSA2670" s="9"/>
      <c r="GSB2670" s="9"/>
      <c r="GSC2670" s="9"/>
      <c r="GSD2670" s="9"/>
      <c r="GSE2670" s="9"/>
      <c r="GSF2670" s="9"/>
      <c r="GSG2670" s="9"/>
      <c r="GSH2670" s="9"/>
      <c r="GSI2670" s="9"/>
      <c r="GSJ2670" s="9"/>
      <c r="GSK2670" s="9"/>
      <c r="GSL2670" s="9"/>
      <c r="GSM2670" s="9"/>
      <c r="GSN2670" s="9"/>
      <c r="GSO2670" s="9"/>
      <c r="GSP2670" s="9"/>
      <c r="GSQ2670" s="9"/>
      <c r="GSR2670" s="9"/>
      <c r="GSS2670" s="9"/>
      <c r="GST2670" s="9"/>
      <c r="GSU2670" s="9"/>
      <c r="GSV2670" s="9"/>
      <c r="GSW2670" s="9"/>
      <c r="GSX2670" s="9"/>
      <c r="GSY2670" s="9"/>
      <c r="GSZ2670" s="9"/>
      <c r="GTA2670" s="9"/>
      <c r="GTB2670" s="9"/>
      <c r="GTC2670" s="9"/>
      <c r="GTD2670" s="9"/>
      <c r="GTE2670" s="9"/>
      <c r="GTF2670" s="9"/>
      <c r="GTG2670" s="9"/>
      <c r="GTH2670" s="9"/>
      <c r="GTI2670" s="9"/>
      <c r="GTJ2670" s="9"/>
      <c r="GTK2670" s="9"/>
      <c r="GTL2670" s="9"/>
      <c r="GTM2670" s="9"/>
      <c r="GTN2670" s="9"/>
      <c r="GTO2670" s="9"/>
      <c r="GTP2670" s="9"/>
      <c r="GTQ2670" s="9"/>
      <c r="GTR2670" s="9"/>
      <c r="GTS2670" s="9"/>
      <c r="GTT2670" s="9"/>
      <c r="GTU2670" s="9"/>
      <c r="GTV2670" s="9"/>
      <c r="GTW2670" s="9"/>
      <c r="GTX2670" s="9"/>
      <c r="GTY2670" s="9"/>
      <c r="GTZ2670" s="9"/>
      <c r="GUA2670" s="9"/>
      <c r="GUB2670" s="9"/>
      <c r="GUC2670" s="9"/>
      <c r="GUD2670" s="9"/>
      <c r="GUE2670" s="9"/>
      <c r="GUF2670" s="9"/>
      <c r="GUG2670" s="9"/>
      <c r="GUH2670" s="9"/>
      <c r="GUI2670" s="9"/>
      <c r="GUJ2670" s="9"/>
      <c r="GUK2670" s="9"/>
      <c r="GUL2670" s="9"/>
      <c r="GUM2670" s="9"/>
      <c r="GUN2670" s="9"/>
      <c r="GUO2670" s="9"/>
      <c r="GUP2670" s="9"/>
      <c r="GUQ2670" s="9"/>
      <c r="GUR2670" s="9"/>
      <c r="GUS2670" s="9"/>
      <c r="GUT2670" s="9"/>
      <c r="GUU2670" s="9"/>
      <c r="GUV2670" s="9"/>
      <c r="GUW2670" s="9"/>
      <c r="GUX2670" s="9"/>
      <c r="GUY2670" s="9"/>
      <c r="GUZ2670" s="9"/>
      <c r="GVA2670" s="9"/>
      <c r="GVB2670" s="9"/>
      <c r="GVC2670" s="9"/>
      <c r="GVD2670" s="9"/>
      <c r="GVE2670" s="9"/>
      <c r="GVF2670" s="9"/>
      <c r="GVG2670" s="9"/>
      <c r="GVH2670" s="9"/>
      <c r="GVI2670" s="9"/>
      <c r="GVJ2670" s="9"/>
      <c r="GVK2670" s="9"/>
      <c r="GVL2670" s="9"/>
      <c r="GVM2670" s="9"/>
      <c r="GVN2670" s="9"/>
      <c r="GVO2670" s="9"/>
      <c r="GVP2670" s="9"/>
      <c r="GVQ2670" s="9"/>
      <c r="GVR2670" s="9"/>
      <c r="GVS2670" s="9"/>
      <c r="GVT2670" s="9"/>
      <c r="GVU2670" s="9"/>
      <c r="GVV2670" s="9"/>
      <c r="GVW2670" s="9"/>
      <c r="GVX2670" s="9"/>
      <c r="GVY2670" s="9"/>
      <c r="GVZ2670" s="9"/>
      <c r="GWA2670" s="9"/>
      <c r="GWB2670" s="9"/>
      <c r="GWC2670" s="9"/>
      <c r="GWD2670" s="9"/>
      <c r="GWE2670" s="9"/>
      <c r="GWF2670" s="9"/>
      <c r="GWG2670" s="9"/>
      <c r="GWH2670" s="9"/>
      <c r="GWI2670" s="9"/>
      <c r="GWJ2670" s="9"/>
      <c r="GWK2670" s="9"/>
      <c r="GWL2670" s="9"/>
      <c r="GWM2670" s="9"/>
      <c r="GWN2670" s="9"/>
      <c r="GWO2670" s="9"/>
      <c r="GWP2670" s="9"/>
      <c r="GWQ2670" s="9"/>
      <c r="GWR2670" s="9"/>
      <c r="GWS2670" s="9"/>
      <c r="GWT2670" s="9"/>
      <c r="GWU2670" s="9"/>
      <c r="GWV2670" s="9"/>
      <c r="GWW2670" s="9"/>
      <c r="GWX2670" s="9"/>
      <c r="GWY2670" s="9"/>
      <c r="GWZ2670" s="9"/>
      <c r="GXA2670" s="9"/>
      <c r="GXB2670" s="9"/>
      <c r="GXC2670" s="9"/>
      <c r="GXD2670" s="9"/>
      <c r="GXE2670" s="9"/>
      <c r="GXF2670" s="9"/>
      <c r="GXG2670" s="9"/>
      <c r="GXH2670" s="9"/>
      <c r="GXI2670" s="9"/>
      <c r="GXJ2670" s="9"/>
      <c r="GXK2670" s="9"/>
      <c r="GXL2670" s="9"/>
      <c r="GXM2670" s="9"/>
      <c r="GXN2670" s="9"/>
      <c r="GXO2670" s="9"/>
      <c r="GXP2670" s="9"/>
      <c r="GXQ2670" s="9"/>
      <c r="GXR2670" s="9"/>
      <c r="GXS2670" s="9"/>
      <c r="GXT2670" s="9"/>
      <c r="GXU2670" s="9"/>
      <c r="GXV2670" s="9"/>
      <c r="GXW2670" s="9"/>
      <c r="GXX2670" s="9"/>
      <c r="GXY2670" s="9"/>
      <c r="GXZ2670" s="9"/>
      <c r="GYA2670" s="9"/>
      <c r="GYB2670" s="9"/>
      <c r="GYC2670" s="9"/>
      <c r="GYD2670" s="9"/>
      <c r="GYE2670" s="9"/>
      <c r="GYF2670" s="9"/>
      <c r="GYG2670" s="9"/>
      <c r="GYH2670" s="9"/>
      <c r="GYI2670" s="9"/>
      <c r="GYJ2670" s="9"/>
      <c r="GYK2670" s="9"/>
      <c r="GYL2670" s="9"/>
      <c r="GYM2670" s="9"/>
      <c r="GYN2670" s="9"/>
      <c r="GYO2670" s="9"/>
      <c r="GYP2670" s="9"/>
      <c r="GYQ2670" s="9"/>
      <c r="GYR2670" s="9"/>
      <c r="GYS2670" s="9"/>
      <c r="GYT2670" s="9"/>
      <c r="GYU2670" s="9"/>
      <c r="GYV2670" s="9"/>
      <c r="GYW2670" s="9"/>
      <c r="GYX2670" s="9"/>
      <c r="GYY2670" s="9"/>
      <c r="GYZ2670" s="9"/>
      <c r="GZA2670" s="9"/>
      <c r="GZB2670" s="9"/>
      <c r="GZC2670" s="9"/>
      <c r="GZD2670" s="9"/>
      <c r="GZE2670" s="9"/>
      <c r="GZF2670" s="9"/>
      <c r="GZG2670" s="9"/>
      <c r="GZH2670" s="9"/>
      <c r="GZI2670" s="9"/>
      <c r="GZJ2670" s="9"/>
      <c r="GZK2670" s="9"/>
      <c r="GZL2670" s="9"/>
      <c r="GZM2670" s="9"/>
      <c r="GZN2670" s="9"/>
      <c r="GZO2670" s="9"/>
      <c r="GZP2670" s="9"/>
      <c r="GZQ2670" s="9"/>
      <c r="GZR2670" s="9"/>
      <c r="GZS2670" s="9"/>
      <c r="GZT2670" s="9"/>
      <c r="GZU2670" s="9"/>
      <c r="GZV2670" s="9"/>
      <c r="GZW2670" s="9"/>
      <c r="GZX2670" s="9"/>
      <c r="GZY2670" s="9"/>
      <c r="GZZ2670" s="9"/>
      <c r="HAA2670" s="9"/>
      <c r="HAB2670" s="9"/>
      <c r="HAC2670" s="9"/>
      <c r="HAD2670" s="9"/>
      <c r="HAE2670" s="9"/>
      <c r="HAF2670" s="9"/>
      <c r="HAG2670" s="9"/>
      <c r="HAH2670" s="9"/>
      <c r="HAI2670" s="9"/>
      <c r="HAJ2670" s="9"/>
      <c r="HAK2670" s="9"/>
      <c r="HAL2670" s="9"/>
      <c r="HAM2670" s="9"/>
      <c r="HAN2670" s="9"/>
      <c r="HAO2670" s="9"/>
      <c r="HAP2670" s="9"/>
      <c r="HAQ2670" s="9"/>
      <c r="HAR2670" s="9"/>
      <c r="HAS2670" s="9"/>
      <c r="HAT2670" s="9"/>
      <c r="HAU2670" s="9"/>
      <c r="HAV2670" s="9"/>
      <c r="HAW2670" s="9"/>
      <c r="HAX2670" s="9"/>
      <c r="HAY2670" s="9"/>
      <c r="HAZ2670" s="9"/>
      <c r="HBA2670" s="9"/>
      <c r="HBB2670" s="9"/>
      <c r="HBC2670" s="9"/>
      <c r="HBD2670" s="9"/>
      <c r="HBE2670" s="9"/>
      <c r="HBF2670" s="9"/>
      <c r="HBG2670" s="9"/>
      <c r="HBH2670" s="9"/>
      <c r="HBI2670" s="9"/>
      <c r="HBJ2670" s="9"/>
      <c r="HBK2670" s="9"/>
      <c r="HBL2670" s="9"/>
      <c r="HBM2670" s="9"/>
      <c r="HBN2670" s="9"/>
      <c r="HBO2670" s="9"/>
      <c r="HBP2670" s="9"/>
      <c r="HBQ2670" s="9"/>
      <c r="HBR2670" s="9"/>
      <c r="HBS2670" s="9"/>
      <c r="HBT2670" s="9"/>
      <c r="HBU2670" s="9"/>
      <c r="HBV2670" s="9"/>
      <c r="HBW2670" s="9"/>
      <c r="HBX2670" s="9"/>
      <c r="HBY2670" s="9"/>
      <c r="HBZ2670" s="9"/>
      <c r="HCA2670" s="9"/>
      <c r="HCB2670" s="9"/>
      <c r="HCC2670" s="9"/>
      <c r="HCD2670" s="9"/>
      <c r="HCE2670" s="9"/>
      <c r="HCF2670" s="9"/>
      <c r="HCG2670" s="9"/>
      <c r="HCH2670" s="9"/>
      <c r="HCI2670" s="9"/>
      <c r="HCJ2670" s="9"/>
      <c r="HCK2670" s="9"/>
      <c r="HCL2670" s="9"/>
      <c r="HCM2670" s="9"/>
      <c r="HCN2670" s="9"/>
      <c r="HCO2670" s="9"/>
      <c r="HCP2670" s="9"/>
      <c r="HCQ2670" s="9"/>
      <c r="HCR2670" s="9"/>
      <c r="HCS2670" s="9"/>
      <c r="HCT2670" s="9"/>
      <c r="HCU2670" s="9"/>
      <c r="HCV2670" s="9"/>
      <c r="HCW2670" s="9"/>
      <c r="HCX2670" s="9"/>
      <c r="HCY2670" s="9"/>
      <c r="HCZ2670" s="9"/>
      <c r="HDA2670" s="9"/>
      <c r="HDB2670" s="9"/>
      <c r="HDC2670" s="9"/>
      <c r="HDD2670" s="9"/>
      <c r="HDE2670" s="9"/>
      <c r="HDF2670" s="9"/>
      <c r="HDG2670" s="9"/>
      <c r="HDH2670" s="9"/>
      <c r="HDI2670" s="9"/>
      <c r="HDJ2670" s="9"/>
      <c r="HDK2670" s="9"/>
      <c r="HDL2670" s="9"/>
      <c r="HDM2670" s="9"/>
      <c r="HDN2670" s="9"/>
      <c r="HDO2670" s="9"/>
      <c r="HDP2670" s="9"/>
      <c r="HDQ2670" s="9"/>
      <c r="HDR2670" s="9"/>
      <c r="HDS2670" s="9"/>
      <c r="HDT2670" s="9"/>
      <c r="HDU2670" s="9"/>
      <c r="HDV2670" s="9"/>
      <c r="HDW2670" s="9"/>
      <c r="HDX2670" s="9"/>
      <c r="HDY2670" s="9"/>
      <c r="HDZ2670" s="9"/>
      <c r="HEA2670" s="9"/>
      <c r="HEB2670" s="9"/>
      <c r="HEC2670" s="9"/>
      <c r="HED2670" s="9"/>
      <c r="HEE2670" s="9"/>
      <c r="HEF2670" s="9"/>
      <c r="HEG2670" s="9"/>
      <c r="HEH2670" s="9"/>
      <c r="HEI2670" s="9"/>
      <c r="HEJ2670" s="9"/>
      <c r="HEK2670" s="9"/>
      <c r="HEL2670" s="9"/>
      <c r="HEM2670" s="9"/>
      <c r="HEN2670" s="9"/>
      <c r="HEO2670" s="9"/>
      <c r="HEP2670" s="9"/>
      <c r="HEQ2670" s="9"/>
      <c r="HER2670" s="9"/>
      <c r="HES2670" s="9"/>
      <c r="HET2670" s="9"/>
      <c r="HEU2670" s="9"/>
      <c r="HEV2670" s="9"/>
      <c r="HEW2670" s="9"/>
      <c r="HEX2670" s="9"/>
      <c r="HEY2670" s="9"/>
      <c r="HEZ2670" s="9"/>
      <c r="HFA2670" s="9"/>
      <c r="HFB2670" s="9"/>
      <c r="HFC2670" s="9"/>
      <c r="HFD2670" s="9"/>
      <c r="HFE2670" s="9"/>
      <c r="HFF2670" s="9"/>
      <c r="HFG2670" s="9"/>
      <c r="HFH2670" s="9"/>
      <c r="HFI2670" s="9"/>
      <c r="HFJ2670" s="9"/>
      <c r="HFK2670" s="9"/>
      <c r="HFL2670" s="9"/>
      <c r="HFM2670" s="9"/>
      <c r="HFN2670" s="9"/>
      <c r="HFO2670" s="9"/>
      <c r="HFP2670" s="9"/>
      <c r="HFQ2670" s="9"/>
      <c r="HFR2670" s="9"/>
      <c r="HFS2670" s="9"/>
      <c r="HFT2670" s="9"/>
      <c r="HFU2670" s="9"/>
      <c r="HFV2670" s="9"/>
      <c r="HFW2670" s="9"/>
      <c r="HFX2670" s="9"/>
      <c r="HFY2670" s="9"/>
      <c r="HFZ2670" s="9"/>
      <c r="HGA2670" s="9"/>
      <c r="HGB2670" s="9"/>
      <c r="HGC2670" s="9"/>
      <c r="HGD2670" s="9"/>
      <c r="HGE2670" s="9"/>
      <c r="HGF2670" s="9"/>
      <c r="HGG2670" s="9"/>
      <c r="HGH2670" s="9"/>
      <c r="HGI2670" s="9"/>
      <c r="HGJ2670" s="9"/>
      <c r="HGK2670" s="9"/>
      <c r="HGL2670" s="9"/>
      <c r="HGM2670" s="9"/>
      <c r="HGN2670" s="9"/>
      <c r="HGO2670" s="9"/>
      <c r="HGP2670" s="9"/>
      <c r="HGQ2670" s="9"/>
      <c r="HGR2670" s="9"/>
      <c r="HGS2670" s="9"/>
      <c r="HGT2670" s="9"/>
      <c r="HGU2670" s="9"/>
      <c r="HGV2670" s="9"/>
      <c r="HGW2670" s="9"/>
      <c r="HGX2670" s="9"/>
      <c r="HGY2670" s="9"/>
      <c r="HGZ2670" s="9"/>
      <c r="HHA2670" s="9"/>
      <c r="HHB2670" s="9"/>
      <c r="HHC2670" s="9"/>
      <c r="HHD2670" s="9"/>
      <c r="HHE2670" s="9"/>
      <c r="HHF2670" s="9"/>
      <c r="HHG2670" s="9"/>
      <c r="HHH2670" s="9"/>
      <c r="HHI2670" s="9"/>
      <c r="HHJ2670" s="9"/>
      <c r="HHK2670" s="9"/>
      <c r="HHL2670" s="9"/>
      <c r="HHM2670" s="9"/>
      <c r="HHN2670" s="9"/>
      <c r="HHO2670" s="9"/>
      <c r="HHP2670" s="9"/>
      <c r="HHQ2670" s="9"/>
      <c r="HHR2670" s="9"/>
      <c r="HHS2670" s="9"/>
      <c r="HHT2670" s="9"/>
      <c r="HHU2670" s="9"/>
      <c r="HHV2670" s="9"/>
      <c r="HHW2670" s="9"/>
      <c r="HHX2670" s="9"/>
      <c r="HHY2670" s="9"/>
      <c r="HHZ2670" s="9"/>
      <c r="HIA2670" s="9"/>
      <c r="HIB2670" s="9"/>
      <c r="HIC2670" s="9"/>
      <c r="HID2670" s="9"/>
      <c r="HIE2670" s="9"/>
      <c r="HIF2670" s="9"/>
      <c r="HIG2670" s="9"/>
      <c r="HIH2670" s="9"/>
      <c r="HII2670" s="9"/>
      <c r="HIJ2670" s="9"/>
      <c r="HIK2670" s="9"/>
      <c r="HIL2670" s="9"/>
      <c r="HIM2670" s="9"/>
      <c r="HIN2670" s="9"/>
      <c r="HIO2670" s="9"/>
      <c r="HIP2670" s="9"/>
      <c r="HIQ2670" s="9"/>
      <c r="HIR2670" s="9"/>
      <c r="HIS2670" s="9"/>
      <c r="HIT2670" s="9"/>
      <c r="HIU2670" s="9"/>
      <c r="HIV2670" s="9"/>
      <c r="HIW2670" s="9"/>
      <c r="HIX2670" s="9"/>
      <c r="HIY2670" s="9"/>
      <c r="HIZ2670" s="9"/>
      <c r="HJA2670" s="9"/>
      <c r="HJB2670" s="9"/>
      <c r="HJC2670" s="9"/>
      <c r="HJD2670" s="9"/>
      <c r="HJE2670" s="9"/>
      <c r="HJF2670" s="9"/>
      <c r="HJG2670" s="9"/>
      <c r="HJH2670" s="9"/>
      <c r="HJI2670" s="9"/>
      <c r="HJJ2670" s="9"/>
      <c r="HJK2670" s="9"/>
      <c r="HJL2670" s="9"/>
      <c r="HJM2670" s="9"/>
      <c r="HJN2670" s="9"/>
      <c r="HJO2670" s="9"/>
      <c r="HJP2670" s="9"/>
      <c r="HJQ2670" s="9"/>
      <c r="HJR2670" s="9"/>
      <c r="HJS2670" s="9"/>
      <c r="HJT2670" s="9"/>
      <c r="HJU2670" s="9"/>
      <c r="HJV2670" s="9"/>
      <c r="HJW2670" s="9"/>
      <c r="HJX2670" s="9"/>
      <c r="HJY2670" s="9"/>
      <c r="HJZ2670" s="9"/>
      <c r="HKA2670" s="9"/>
      <c r="HKB2670" s="9"/>
      <c r="HKC2670" s="9"/>
      <c r="HKD2670" s="9"/>
      <c r="HKE2670" s="9"/>
      <c r="HKF2670" s="9"/>
      <c r="HKG2670" s="9"/>
      <c r="HKH2670" s="9"/>
      <c r="HKI2670" s="9"/>
      <c r="HKJ2670" s="9"/>
      <c r="HKK2670" s="9"/>
      <c r="HKL2670" s="9"/>
      <c r="HKM2670" s="9"/>
      <c r="HKN2670" s="9"/>
      <c r="HKO2670" s="9"/>
      <c r="HKP2670" s="9"/>
      <c r="HKQ2670" s="9"/>
      <c r="HKR2670" s="9"/>
      <c r="HKS2670" s="9"/>
      <c r="HKT2670" s="9"/>
      <c r="HKU2670" s="9"/>
      <c r="HKV2670" s="9"/>
      <c r="HKW2670" s="9"/>
      <c r="HKX2670" s="9"/>
      <c r="HKY2670" s="9"/>
      <c r="HKZ2670" s="9"/>
      <c r="HLA2670" s="9"/>
      <c r="HLB2670" s="9"/>
      <c r="HLC2670" s="9"/>
      <c r="HLD2670" s="9"/>
      <c r="HLE2670" s="9"/>
      <c r="HLF2670" s="9"/>
      <c r="HLG2670" s="9"/>
      <c r="HLH2670" s="9"/>
      <c r="HLI2670" s="9"/>
      <c r="HLJ2670" s="9"/>
      <c r="HLK2670" s="9"/>
      <c r="HLL2670" s="9"/>
      <c r="HLM2670" s="9"/>
      <c r="HLN2670" s="9"/>
      <c r="HLO2670" s="9"/>
      <c r="HLP2670" s="9"/>
      <c r="HLQ2670" s="9"/>
      <c r="HLR2670" s="9"/>
      <c r="HLS2670" s="9"/>
      <c r="HLT2670" s="9"/>
      <c r="HLU2670" s="9"/>
      <c r="HLV2670" s="9"/>
      <c r="HLW2670" s="9"/>
      <c r="HLX2670" s="9"/>
      <c r="HLY2670" s="9"/>
      <c r="HLZ2670" s="9"/>
      <c r="HMA2670" s="9"/>
      <c r="HMB2670" s="9"/>
      <c r="HMC2670" s="9"/>
      <c r="HMD2670" s="9"/>
      <c r="HME2670" s="9"/>
      <c r="HMF2670" s="9"/>
      <c r="HMG2670" s="9"/>
      <c r="HMH2670" s="9"/>
      <c r="HMI2670" s="9"/>
      <c r="HMJ2670" s="9"/>
      <c r="HMK2670" s="9"/>
      <c r="HML2670" s="9"/>
      <c r="HMM2670" s="9"/>
      <c r="HMN2670" s="9"/>
      <c r="HMO2670" s="9"/>
      <c r="HMP2670" s="9"/>
      <c r="HMQ2670" s="9"/>
      <c r="HMR2670" s="9"/>
      <c r="HMS2670" s="9"/>
      <c r="HMT2670" s="9"/>
      <c r="HMU2670" s="9"/>
      <c r="HMV2670" s="9"/>
      <c r="HMW2670" s="9"/>
      <c r="HMX2670" s="9"/>
      <c r="HMY2670" s="9"/>
      <c r="HMZ2670" s="9"/>
      <c r="HNA2670" s="9"/>
      <c r="HNB2670" s="9"/>
      <c r="HNC2670" s="9"/>
      <c r="HND2670" s="9"/>
      <c r="HNE2670" s="9"/>
      <c r="HNF2670" s="9"/>
      <c r="HNG2670" s="9"/>
      <c r="HNH2670" s="9"/>
      <c r="HNI2670" s="9"/>
      <c r="HNJ2670" s="9"/>
      <c r="HNK2670" s="9"/>
      <c r="HNL2670" s="9"/>
      <c r="HNM2670" s="9"/>
      <c r="HNN2670" s="9"/>
      <c r="HNO2670" s="9"/>
      <c r="HNP2670" s="9"/>
      <c r="HNQ2670" s="9"/>
      <c r="HNR2670" s="9"/>
      <c r="HNS2670" s="9"/>
      <c r="HNT2670" s="9"/>
      <c r="HNU2670" s="9"/>
      <c r="HNV2670" s="9"/>
      <c r="HNW2670" s="9"/>
      <c r="HNX2670" s="9"/>
      <c r="HNY2670" s="9"/>
      <c r="HNZ2670" s="9"/>
      <c r="HOA2670" s="9"/>
      <c r="HOB2670" s="9"/>
      <c r="HOC2670" s="9"/>
      <c r="HOD2670" s="9"/>
      <c r="HOE2670" s="9"/>
      <c r="HOF2670" s="9"/>
      <c r="HOG2670" s="9"/>
      <c r="HOH2670" s="9"/>
      <c r="HOI2670" s="9"/>
      <c r="HOJ2670" s="9"/>
      <c r="HOK2670" s="9"/>
      <c r="HOL2670" s="9"/>
      <c r="HOM2670" s="9"/>
      <c r="HON2670" s="9"/>
      <c r="HOO2670" s="9"/>
      <c r="HOP2670" s="9"/>
      <c r="HOQ2670" s="9"/>
      <c r="HOR2670" s="9"/>
      <c r="HOS2670" s="9"/>
      <c r="HOT2670" s="9"/>
      <c r="HOU2670" s="9"/>
      <c r="HOV2670" s="9"/>
      <c r="HOW2670" s="9"/>
      <c r="HOX2670" s="9"/>
      <c r="HOY2670" s="9"/>
      <c r="HOZ2670" s="9"/>
      <c r="HPA2670" s="9"/>
      <c r="HPB2670" s="9"/>
      <c r="HPC2670" s="9"/>
      <c r="HPD2670" s="9"/>
      <c r="HPE2670" s="9"/>
      <c r="HPF2670" s="9"/>
      <c r="HPG2670" s="9"/>
      <c r="HPH2670" s="9"/>
      <c r="HPI2670" s="9"/>
      <c r="HPJ2670" s="9"/>
      <c r="HPK2670" s="9"/>
      <c r="HPL2670" s="9"/>
      <c r="HPM2670" s="9"/>
      <c r="HPN2670" s="9"/>
      <c r="HPO2670" s="9"/>
      <c r="HPP2670" s="9"/>
      <c r="HPQ2670" s="9"/>
      <c r="HPR2670" s="9"/>
      <c r="HPS2670" s="9"/>
      <c r="HPT2670" s="9"/>
      <c r="HPU2670" s="9"/>
      <c r="HPV2670" s="9"/>
      <c r="HPW2670" s="9"/>
      <c r="HPX2670" s="9"/>
      <c r="HPY2670" s="9"/>
      <c r="HPZ2670" s="9"/>
      <c r="HQA2670" s="9"/>
      <c r="HQB2670" s="9"/>
      <c r="HQC2670" s="9"/>
      <c r="HQD2670" s="9"/>
      <c r="HQE2670" s="9"/>
      <c r="HQF2670" s="9"/>
      <c r="HQG2670" s="9"/>
      <c r="HQH2670" s="9"/>
      <c r="HQI2670" s="9"/>
      <c r="HQJ2670" s="9"/>
      <c r="HQK2670" s="9"/>
      <c r="HQL2670" s="9"/>
      <c r="HQM2670" s="9"/>
      <c r="HQN2670" s="9"/>
      <c r="HQO2670" s="9"/>
      <c r="HQP2670" s="9"/>
      <c r="HQQ2670" s="9"/>
      <c r="HQR2670" s="9"/>
      <c r="HQS2670" s="9"/>
      <c r="HQT2670" s="9"/>
      <c r="HQU2670" s="9"/>
      <c r="HQV2670" s="9"/>
      <c r="HQW2670" s="9"/>
      <c r="HQX2670" s="9"/>
      <c r="HQY2670" s="9"/>
      <c r="HQZ2670" s="9"/>
      <c r="HRA2670" s="9"/>
      <c r="HRB2670" s="9"/>
      <c r="HRC2670" s="9"/>
      <c r="HRD2670" s="9"/>
      <c r="HRE2670" s="9"/>
      <c r="HRF2670" s="9"/>
      <c r="HRG2670" s="9"/>
      <c r="HRH2670" s="9"/>
      <c r="HRI2670" s="9"/>
      <c r="HRJ2670" s="9"/>
      <c r="HRK2670" s="9"/>
      <c r="HRL2670" s="9"/>
      <c r="HRM2670" s="9"/>
      <c r="HRN2670" s="9"/>
      <c r="HRO2670" s="9"/>
      <c r="HRP2670" s="9"/>
      <c r="HRQ2670" s="9"/>
      <c r="HRR2670" s="9"/>
      <c r="HRS2670" s="9"/>
      <c r="HRT2670" s="9"/>
      <c r="HRU2670" s="9"/>
      <c r="HRV2670" s="9"/>
      <c r="HRW2670" s="9"/>
      <c r="HRX2670" s="9"/>
      <c r="HRY2670" s="9"/>
      <c r="HRZ2670" s="9"/>
      <c r="HSA2670" s="9"/>
      <c r="HSB2670" s="9"/>
      <c r="HSC2670" s="9"/>
      <c r="HSD2670" s="9"/>
      <c r="HSE2670" s="9"/>
      <c r="HSF2670" s="9"/>
      <c r="HSG2670" s="9"/>
      <c r="HSH2670" s="9"/>
      <c r="HSI2670" s="9"/>
      <c r="HSJ2670" s="9"/>
      <c r="HSK2670" s="9"/>
      <c r="HSL2670" s="9"/>
      <c r="HSM2670" s="9"/>
      <c r="HSN2670" s="9"/>
      <c r="HSO2670" s="9"/>
      <c r="HSP2670" s="9"/>
      <c r="HSQ2670" s="9"/>
      <c r="HSR2670" s="9"/>
      <c r="HSS2670" s="9"/>
      <c r="HST2670" s="9"/>
      <c r="HSU2670" s="9"/>
      <c r="HSV2670" s="9"/>
      <c r="HSW2670" s="9"/>
      <c r="HSX2670" s="9"/>
      <c r="HSY2670" s="9"/>
      <c r="HSZ2670" s="9"/>
      <c r="HTA2670" s="9"/>
      <c r="HTB2670" s="9"/>
      <c r="HTC2670" s="9"/>
      <c r="HTD2670" s="9"/>
      <c r="HTE2670" s="9"/>
      <c r="HTF2670" s="9"/>
      <c r="HTG2670" s="9"/>
      <c r="HTH2670" s="9"/>
      <c r="HTI2670" s="9"/>
      <c r="HTJ2670" s="9"/>
      <c r="HTK2670" s="9"/>
      <c r="HTL2670" s="9"/>
      <c r="HTM2670" s="9"/>
      <c r="HTN2670" s="9"/>
      <c r="HTO2670" s="9"/>
      <c r="HTP2670" s="9"/>
      <c r="HTQ2670" s="9"/>
      <c r="HTR2670" s="9"/>
      <c r="HTS2670" s="9"/>
      <c r="HTT2670" s="9"/>
      <c r="HTU2670" s="9"/>
      <c r="HTV2670" s="9"/>
      <c r="HTW2670" s="9"/>
      <c r="HTX2670" s="9"/>
      <c r="HTY2670" s="9"/>
      <c r="HTZ2670" s="9"/>
      <c r="HUA2670" s="9"/>
      <c r="HUB2670" s="9"/>
      <c r="HUC2670" s="9"/>
      <c r="HUD2670" s="9"/>
      <c r="HUE2670" s="9"/>
      <c r="HUF2670" s="9"/>
      <c r="HUG2670" s="9"/>
      <c r="HUH2670" s="9"/>
      <c r="HUI2670" s="9"/>
      <c r="HUJ2670" s="9"/>
      <c r="HUK2670" s="9"/>
      <c r="HUL2670" s="9"/>
      <c r="HUM2670" s="9"/>
      <c r="HUN2670" s="9"/>
      <c r="HUO2670" s="9"/>
      <c r="HUP2670" s="9"/>
      <c r="HUQ2670" s="9"/>
      <c r="HUR2670" s="9"/>
      <c r="HUS2670" s="9"/>
      <c r="HUT2670" s="9"/>
      <c r="HUU2670" s="9"/>
      <c r="HUV2670" s="9"/>
      <c r="HUW2670" s="9"/>
      <c r="HUX2670" s="9"/>
      <c r="HUY2670" s="9"/>
      <c r="HUZ2670" s="9"/>
      <c r="HVA2670" s="9"/>
      <c r="HVB2670" s="9"/>
      <c r="HVC2670" s="9"/>
      <c r="HVD2670" s="9"/>
      <c r="HVE2670" s="9"/>
      <c r="HVF2670" s="9"/>
      <c r="HVG2670" s="9"/>
      <c r="HVH2670" s="9"/>
      <c r="HVI2670" s="9"/>
      <c r="HVJ2670" s="9"/>
      <c r="HVK2670" s="9"/>
      <c r="HVL2670" s="9"/>
      <c r="HVM2670" s="9"/>
      <c r="HVN2670" s="9"/>
      <c r="HVO2670" s="9"/>
      <c r="HVP2670" s="9"/>
      <c r="HVQ2670" s="9"/>
      <c r="HVR2670" s="9"/>
      <c r="HVS2670" s="9"/>
      <c r="HVT2670" s="9"/>
      <c r="HVU2670" s="9"/>
      <c r="HVV2670" s="9"/>
      <c r="HVW2670" s="9"/>
      <c r="HVX2670" s="9"/>
      <c r="HVY2670" s="9"/>
      <c r="HVZ2670" s="9"/>
      <c r="HWA2670" s="9"/>
      <c r="HWB2670" s="9"/>
      <c r="HWC2670" s="9"/>
      <c r="HWD2670" s="9"/>
      <c r="HWE2670" s="9"/>
      <c r="HWF2670" s="9"/>
      <c r="HWG2670" s="9"/>
      <c r="HWH2670" s="9"/>
      <c r="HWI2670" s="9"/>
      <c r="HWJ2670" s="9"/>
      <c r="HWK2670" s="9"/>
      <c r="HWL2670" s="9"/>
      <c r="HWM2670" s="9"/>
      <c r="HWN2670" s="9"/>
      <c r="HWO2670" s="9"/>
      <c r="HWP2670" s="9"/>
      <c r="HWQ2670" s="9"/>
      <c r="HWR2670" s="9"/>
      <c r="HWS2670" s="9"/>
      <c r="HWT2670" s="9"/>
      <c r="HWU2670" s="9"/>
      <c r="HWV2670" s="9"/>
      <c r="HWW2670" s="9"/>
      <c r="HWX2670" s="9"/>
      <c r="HWY2670" s="9"/>
      <c r="HWZ2670" s="9"/>
      <c r="HXA2670" s="9"/>
      <c r="HXB2670" s="9"/>
      <c r="HXC2670" s="9"/>
      <c r="HXD2670" s="9"/>
      <c r="HXE2670" s="9"/>
      <c r="HXF2670" s="9"/>
      <c r="HXG2670" s="9"/>
      <c r="HXH2670" s="9"/>
      <c r="HXI2670" s="9"/>
      <c r="HXJ2670" s="9"/>
      <c r="HXK2670" s="9"/>
      <c r="HXL2670" s="9"/>
      <c r="HXM2670" s="9"/>
      <c r="HXN2670" s="9"/>
      <c r="HXO2670" s="9"/>
      <c r="HXP2670" s="9"/>
      <c r="HXQ2670" s="9"/>
      <c r="HXR2670" s="9"/>
      <c r="HXS2670" s="9"/>
      <c r="HXT2670" s="9"/>
      <c r="HXU2670" s="9"/>
      <c r="HXV2670" s="9"/>
      <c r="HXW2670" s="9"/>
      <c r="HXX2670" s="9"/>
      <c r="HXY2670" s="9"/>
      <c r="HXZ2670" s="9"/>
      <c r="HYA2670" s="9"/>
      <c r="HYB2670" s="9"/>
      <c r="HYC2670" s="9"/>
      <c r="HYD2670" s="9"/>
      <c r="HYE2670" s="9"/>
      <c r="HYF2670" s="9"/>
      <c r="HYG2670" s="9"/>
      <c r="HYH2670" s="9"/>
      <c r="HYI2670" s="9"/>
      <c r="HYJ2670" s="9"/>
      <c r="HYK2670" s="9"/>
      <c r="HYL2670" s="9"/>
      <c r="HYM2670" s="9"/>
      <c r="HYN2670" s="9"/>
      <c r="HYO2670" s="9"/>
      <c r="HYP2670" s="9"/>
      <c r="HYQ2670" s="9"/>
      <c r="HYR2670" s="9"/>
      <c r="HYS2670" s="9"/>
      <c r="HYT2670" s="9"/>
      <c r="HYU2670" s="9"/>
      <c r="HYV2670" s="9"/>
      <c r="HYW2670" s="9"/>
      <c r="HYX2670" s="9"/>
      <c r="HYY2670" s="9"/>
      <c r="HYZ2670" s="9"/>
      <c r="HZA2670" s="9"/>
      <c r="HZB2670" s="9"/>
      <c r="HZC2670" s="9"/>
      <c r="HZD2670" s="9"/>
      <c r="HZE2670" s="9"/>
      <c r="HZF2670" s="9"/>
      <c r="HZG2670" s="9"/>
      <c r="HZH2670" s="9"/>
      <c r="HZI2670" s="9"/>
      <c r="HZJ2670" s="9"/>
      <c r="HZK2670" s="9"/>
      <c r="HZL2670" s="9"/>
      <c r="HZM2670" s="9"/>
      <c r="HZN2670" s="9"/>
      <c r="HZO2670" s="9"/>
      <c r="HZP2670" s="9"/>
      <c r="HZQ2670" s="9"/>
      <c r="HZR2670" s="9"/>
      <c r="HZS2670" s="9"/>
      <c r="HZT2670" s="9"/>
      <c r="HZU2670" s="9"/>
      <c r="HZV2670" s="9"/>
      <c r="HZW2670" s="9"/>
      <c r="HZX2670" s="9"/>
      <c r="HZY2670" s="9"/>
      <c r="HZZ2670" s="9"/>
      <c r="IAA2670" s="9"/>
      <c r="IAB2670" s="9"/>
      <c r="IAC2670" s="9"/>
      <c r="IAD2670" s="9"/>
      <c r="IAE2670" s="9"/>
      <c r="IAF2670" s="9"/>
      <c r="IAG2670" s="9"/>
      <c r="IAH2670" s="9"/>
      <c r="IAI2670" s="9"/>
      <c r="IAJ2670" s="9"/>
      <c r="IAK2670" s="9"/>
      <c r="IAL2670" s="9"/>
      <c r="IAM2670" s="9"/>
      <c r="IAN2670" s="9"/>
      <c r="IAO2670" s="9"/>
      <c r="IAP2670" s="9"/>
      <c r="IAQ2670" s="9"/>
      <c r="IAR2670" s="9"/>
      <c r="IAS2670" s="9"/>
      <c r="IAT2670" s="9"/>
      <c r="IAU2670" s="9"/>
      <c r="IAV2670" s="9"/>
      <c r="IAW2670" s="9"/>
      <c r="IAX2670" s="9"/>
      <c r="IAY2670" s="9"/>
      <c r="IAZ2670" s="9"/>
      <c r="IBA2670" s="9"/>
      <c r="IBB2670" s="9"/>
      <c r="IBC2670" s="9"/>
      <c r="IBD2670" s="9"/>
      <c r="IBE2670" s="9"/>
      <c r="IBF2670" s="9"/>
      <c r="IBG2670" s="9"/>
      <c r="IBH2670" s="9"/>
      <c r="IBI2670" s="9"/>
      <c r="IBJ2670" s="9"/>
      <c r="IBK2670" s="9"/>
      <c r="IBL2670" s="9"/>
      <c r="IBM2670" s="9"/>
      <c r="IBN2670" s="9"/>
      <c r="IBO2670" s="9"/>
      <c r="IBP2670" s="9"/>
      <c r="IBQ2670" s="9"/>
      <c r="IBR2670" s="9"/>
      <c r="IBS2670" s="9"/>
      <c r="IBT2670" s="9"/>
      <c r="IBU2670" s="9"/>
      <c r="IBV2670" s="9"/>
      <c r="IBW2670" s="9"/>
      <c r="IBX2670" s="9"/>
      <c r="IBY2670" s="9"/>
      <c r="IBZ2670" s="9"/>
      <c r="ICA2670" s="9"/>
      <c r="ICB2670" s="9"/>
      <c r="ICC2670" s="9"/>
      <c r="ICD2670" s="9"/>
      <c r="ICE2670" s="9"/>
      <c r="ICF2670" s="9"/>
      <c r="ICG2670" s="9"/>
      <c r="ICH2670" s="9"/>
      <c r="ICI2670" s="9"/>
      <c r="ICJ2670" s="9"/>
      <c r="ICK2670" s="9"/>
      <c r="ICL2670" s="9"/>
      <c r="ICM2670" s="9"/>
      <c r="ICN2670" s="9"/>
      <c r="ICO2670" s="9"/>
      <c r="ICP2670" s="9"/>
      <c r="ICQ2670" s="9"/>
      <c r="ICR2670" s="9"/>
      <c r="ICS2670" s="9"/>
      <c r="ICT2670" s="9"/>
      <c r="ICU2670" s="9"/>
      <c r="ICV2670" s="9"/>
      <c r="ICW2670" s="9"/>
      <c r="ICX2670" s="9"/>
      <c r="ICY2670" s="9"/>
      <c r="ICZ2670" s="9"/>
      <c r="IDA2670" s="9"/>
      <c r="IDB2670" s="9"/>
      <c r="IDC2670" s="9"/>
      <c r="IDD2670" s="9"/>
      <c r="IDE2670" s="9"/>
      <c r="IDF2670" s="9"/>
      <c r="IDG2670" s="9"/>
      <c r="IDH2670" s="9"/>
      <c r="IDI2670" s="9"/>
      <c r="IDJ2670" s="9"/>
      <c r="IDK2670" s="9"/>
      <c r="IDL2670" s="9"/>
      <c r="IDM2670" s="9"/>
      <c r="IDN2670" s="9"/>
      <c r="IDO2670" s="9"/>
      <c r="IDP2670" s="9"/>
      <c r="IDQ2670" s="9"/>
      <c r="IDR2670" s="9"/>
      <c r="IDS2670" s="9"/>
      <c r="IDT2670" s="9"/>
      <c r="IDU2670" s="9"/>
      <c r="IDV2670" s="9"/>
      <c r="IDW2670" s="9"/>
      <c r="IDX2670" s="9"/>
      <c r="IDY2670" s="9"/>
      <c r="IDZ2670" s="9"/>
      <c r="IEA2670" s="9"/>
      <c r="IEB2670" s="9"/>
      <c r="IEC2670" s="9"/>
      <c r="IED2670" s="9"/>
      <c r="IEE2670" s="9"/>
      <c r="IEF2670" s="9"/>
      <c r="IEG2670" s="9"/>
      <c r="IEH2670" s="9"/>
      <c r="IEI2670" s="9"/>
      <c r="IEJ2670" s="9"/>
      <c r="IEK2670" s="9"/>
      <c r="IEL2670" s="9"/>
      <c r="IEM2670" s="9"/>
      <c r="IEN2670" s="9"/>
      <c r="IEO2670" s="9"/>
      <c r="IEP2670" s="9"/>
      <c r="IEQ2670" s="9"/>
      <c r="IER2670" s="9"/>
      <c r="IES2670" s="9"/>
      <c r="IET2670" s="9"/>
      <c r="IEU2670" s="9"/>
      <c r="IEV2670" s="9"/>
      <c r="IEW2670" s="9"/>
      <c r="IEX2670" s="9"/>
      <c r="IEY2670" s="9"/>
      <c r="IEZ2670" s="9"/>
      <c r="IFA2670" s="9"/>
      <c r="IFB2670" s="9"/>
      <c r="IFC2670" s="9"/>
      <c r="IFD2670" s="9"/>
      <c r="IFE2670" s="9"/>
      <c r="IFF2670" s="9"/>
      <c r="IFG2670" s="9"/>
      <c r="IFH2670" s="9"/>
      <c r="IFI2670" s="9"/>
      <c r="IFJ2670" s="9"/>
      <c r="IFK2670" s="9"/>
      <c r="IFL2670" s="9"/>
      <c r="IFM2670" s="9"/>
      <c r="IFN2670" s="9"/>
      <c r="IFO2670" s="9"/>
      <c r="IFP2670" s="9"/>
      <c r="IFQ2670" s="9"/>
      <c r="IFR2670" s="9"/>
      <c r="IFS2670" s="9"/>
      <c r="IFT2670" s="9"/>
      <c r="IFU2670" s="9"/>
      <c r="IFV2670" s="9"/>
      <c r="IFW2670" s="9"/>
      <c r="IFX2670" s="9"/>
      <c r="IFY2670" s="9"/>
      <c r="IFZ2670" s="9"/>
      <c r="IGA2670" s="9"/>
      <c r="IGB2670" s="9"/>
      <c r="IGC2670" s="9"/>
      <c r="IGD2670" s="9"/>
      <c r="IGE2670" s="9"/>
      <c r="IGF2670" s="9"/>
      <c r="IGG2670" s="9"/>
      <c r="IGH2670" s="9"/>
      <c r="IGI2670" s="9"/>
      <c r="IGJ2670" s="9"/>
      <c r="IGK2670" s="9"/>
      <c r="IGL2670" s="9"/>
      <c r="IGM2670" s="9"/>
      <c r="IGN2670" s="9"/>
      <c r="IGO2670" s="9"/>
      <c r="IGP2670" s="9"/>
      <c r="IGQ2670" s="9"/>
      <c r="IGR2670" s="9"/>
      <c r="IGS2670" s="9"/>
      <c r="IGT2670" s="9"/>
      <c r="IGU2670" s="9"/>
      <c r="IGV2670" s="9"/>
      <c r="IGW2670" s="9"/>
      <c r="IGX2670" s="9"/>
      <c r="IGY2670" s="9"/>
      <c r="IGZ2670" s="9"/>
      <c r="IHA2670" s="9"/>
      <c r="IHB2670" s="9"/>
      <c r="IHC2670" s="9"/>
      <c r="IHD2670" s="9"/>
      <c r="IHE2670" s="9"/>
      <c r="IHF2670" s="9"/>
      <c r="IHG2670" s="9"/>
      <c r="IHH2670" s="9"/>
      <c r="IHI2670" s="9"/>
      <c r="IHJ2670" s="9"/>
      <c r="IHK2670" s="9"/>
      <c r="IHL2670" s="9"/>
      <c r="IHM2670" s="9"/>
      <c r="IHN2670" s="9"/>
      <c r="IHO2670" s="9"/>
      <c r="IHP2670" s="9"/>
      <c r="IHQ2670" s="9"/>
      <c r="IHR2670" s="9"/>
      <c r="IHS2670" s="9"/>
      <c r="IHT2670" s="9"/>
      <c r="IHU2670" s="9"/>
      <c r="IHV2670" s="9"/>
      <c r="IHW2670" s="9"/>
      <c r="IHX2670" s="9"/>
      <c r="IHY2670" s="9"/>
      <c r="IHZ2670" s="9"/>
      <c r="IIA2670" s="9"/>
      <c r="IIB2670" s="9"/>
      <c r="IIC2670" s="9"/>
      <c r="IID2670" s="9"/>
      <c r="IIE2670" s="9"/>
      <c r="IIF2670" s="9"/>
      <c r="IIG2670" s="9"/>
      <c r="IIH2670" s="9"/>
      <c r="III2670" s="9"/>
      <c r="IIJ2670" s="9"/>
      <c r="IIK2670" s="9"/>
      <c r="IIL2670" s="9"/>
      <c r="IIM2670" s="9"/>
      <c r="IIN2670" s="9"/>
      <c r="IIO2670" s="9"/>
      <c r="IIP2670" s="9"/>
      <c r="IIQ2670" s="9"/>
      <c r="IIR2670" s="9"/>
      <c r="IIS2670" s="9"/>
      <c r="IIT2670" s="9"/>
      <c r="IIU2670" s="9"/>
      <c r="IIV2670" s="9"/>
      <c r="IIW2670" s="9"/>
      <c r="IIX2670" s="9"/>
      <c r="IIY2670" s="9"/>
      <c r="IIZ2670" s="9"/>
      <c r="IJA2670" s="9"/>
      <c r="IJB2670" s="9"/>
      <c r="IJC2670" s="9"/>
      <c r="IJD2670" s="9"/>
      <c r="IJE2670" s="9"/>
      <c r="IJF2670" s="9"/>
      <c r="IJG2670" s="9"/>
      <c r="IJH2670" s="9"/>
      <c r="IJI2670" s="9"/>
      <c r="IJJ2670" s="9"/>
      <c r="IJK2670" s="9"/>
      <c r="IJL2670" s="9"/>
      <c r="IJM2670" s="9"/>
      <c r="IJN2670" s="9"/>
      <c r="IJO2670" s="9"/>
      <c r="IJP2670" s="9"/>
      <c r="IJQ2670" s="9"/>
      <c r="IJR2670" s="9"/>
      <c r="IJS2670" s="9"/>
      <c r="IJT2670" s="9"/>
      <c r="IJU2670" s="9"/>
      <c r="IJV2670" s="9"/>
      <c r="IJW2670" s="9"/>
      <c r="IJX2670" s="9"/>
      <c r="IJY2670" s="9"/>
      <c r="IJZ2670" s="9"/>
      <c r="IKA2670" s="9"/>
      <c r="IKB2670" s="9"/>
      <c r="IKC2670" s="9"/>
      <c r="IKD2670" s="9"/>
      <c r="IKE2670" s="9"/>
      <c r="IKF2670" s="9"/>
      <c r="IKG2670" s="9"/>
      <c r="IKH2670" s="9"/>
      <c r="IKI2670" s="9"/>
      <c r="IKJ2670" s="9"/>
      <c r="IKK2670" s="9"/>
      <c r="IKL2670" s="9"/>
      <c r="IKM2670" s="9"/>
      <c r="IKN2670" s="9"/>
      <c r="IKO2670" s="9"/>
      <c r="IKP2670" s="9"/>
      <c r="IKQ2670" s="9"/>
      <c r="IKR2670" s="9"/>
      <c r="IKS2670" s="9"/>
      <c r="IKT2670" s="9"/>
      <c r="IKU2670" s="9"/>
      <c r="IKV2670" s="9"/>
      <c r="IKW2670" s="9"/>
      <c r="IKX2670" s="9"/>
      <c r="IKY2670" s="9"/>
      <c r="IKZ2670" s="9"/>
      <c r="ILA2670" s="9"/>
      <c r="ILB2670" s="9"/>
      <c r="ILC2670" s="9"/>
      <c r="ILD2670" s="9"/>
      <c r="ILE2670" s="9"/>
      <c r="ILF2670" s="9"/>
      <c r="ILG2670" s="9"/>
      <c r="ILH2670" s="9"/>
      <c r="ILI2670" s="9"/>
      <c r="ILJ2670" s="9"/>
      <c r="ILK2670" s="9"/>
      <c r="ILL2670" s="9"/>
      <c r="ILM2670" s="9"/>
      <c r="ILN2670" s="9"/>
      <c r="ILO2670" s="9"/>
      <c r="ILP2670" s="9"/>
      <c r="ILQ2670" s="9"/>
      <c r="ILR2670" s="9"/>
      <c r="ILS2670" s="9"/>
      <c r="ILT2670" s="9"/>
      <c r="ILU2670" s="9"/>
      <c r="ILV2670" s="9"/>
      <c r="ILW2670" s="9"/>
      <c r="ILX2670" s="9"/>
      <c r="ILY2670" s="9"/>
      <c r="ILZ2670" s="9"/>
      <c r="IMA2670" s="9"/>
      <c r="IMB2670" s="9"/>
      <c r="IMC2670" s="9"/>
      <c r="IMD2670" s="9"/>
      <c r="IME2670" s="9"/>
      <c r="IMF2670" s="9"/>
      <c r="IMG2670" s="9"/>
      <c r="IMH2670" s="9"/>
      <c r="IMI2670" s="9"/>
      <c r="IMJ2670" s="9"/>
      <c r="IMK2670" s="9"/>
      <c r="IML2670" s="9"/>
      <c r="IMM2670" s="9"/>
      <c r="IMN2670" s="9"/>
      <c r="IMO2670" s="9"/>
      <c r="IMP2670" s="9"/>
      <c r="IMQ2670" s="9"/>
      <c r="IMR2670" s="9"/>
      <c r="IMS2670" s="9"/>
      <c r="IMT2670" s="9"/>
      <c r="IMU2670" s="9"/>
      <c r="IMV2670" s="9"/>
      <c r="IMW2670" s="9"/>
      <c r="IMX2670" s="9"/>
      <c r="IMY2670" s="9"/>
      <c r="IMZ2670" s="9"/>
      <c r="INA2670" s="9"/>
      <c r="INB2670" s="9"/>
      <c r="INC2670" s="9"/>
      <c r="IND2670" s="9"/>
      <c r="INE2670" s="9"/>
      <c r="INF2670" s="9"/>
      <c r="ING2670" s="9"/>
      <c r="INH2670" s="9"/>
      <c r="INI2670" s="9"/>
      <c r="INJ2670" s="9"/>
      <c r="INK2670" s="9"/>
      <c r="INL2670" s="9"/>
      <c r="INM2670" s="9"/>
      <c r="INN2670" s="9"/>
      <c r="INO2670" s="9"/>
      <c r="INP2670" s="9"/>
      <c r="INQ2670" s="9"/>
      <c r="INR2670" s="9"/>
      <c r="INS2670" s="9"/>
      <c r="INT2670" s="9"/>
      <c r="INU2670" s="9"/>
      <c r="INV2670" s="9"/>
      <c r="INW2670" s="9"/>
      <c r="INX2670" s="9"/>
      <c r="INY2670" s="9"/>
      <c r="INZ2670" s="9"/>
      <c r="IOA2670" s="9"/>
      <c r="IOB2670" s="9"/>
      <c r="IOC2670" s="9"/>
      <c r="IOD2670" s="9"/>
      <c r="IOE2670" s="9"/>
      <c r="IOF2670" s="9"/>
      <c r="IOG2670" s="9"/>
      <c r="IOH2670" s="9"/>
      <c r="IOI2670" s="9"/>
      <c r="IOJ2670" s="9"/>
      <c r="IOK2670" s="9"/>
      <c r="IOL2670" s="9"/>
      <c r="IOM2670" s="9"/>
      <c r="ION2670" s="9"/>
      <c r="IOO2670" s="9"/>
      <c r="IOP2670" s="9"/>
      <c r="IOQ2670" s="9"/>
      <c r="IOR2670" s="9"/>
      <c r="IOS2670" s="9"/>
      <c r="IOT2670" s="9"/>
      <c r="IOU2670" s="9"/>
      <c r="IOV2670" s="9"/>
      <c r="IOW2670" s="9"/>
      <c r="IOX2670" s="9"/>
      <c r="IOY2670" s="9"/>
      <c r="IOZ2670" s="9"/>
      <c r="IPA2670" s="9"/>
      <c r="IPB2670" s="9"/>
      <c r="IPC2670" s="9"/>
      <c r="IPD2670" s="9"/>
      <c r="IPE2670" s="9"/>
      <c r="IPF2670" s="9"/>
      <c r="IPG2670" s="9"/>
      <c r="IPH2670" s="9"/>
      <c r="IPI2670" s="9"/>
      <c r="IPJ2670" s="9"/>
      <c r="IPK2670" s="9"/>
      <c r="IPL2670" s="9"/>
      <c r="IPM2670" s="9"/>
      <c r="IPN2670" s="9"/>
      <c r="IPO2670" s="9"/>
      <c r="IPP2670" s="9"/>
      <c r="IPQ2670" s="9"/>
      <c r="IPR2670" s="9"/>
      <c r="IPS2670" s="9"/>
      <c r="IPT2670" s="9"/>
      <c r="IPU2670" s="9"/>
      <c r="IPV2670" s="9"/>
      <c r="IPW2670" s="9"/>
      <c r="IPX2670" s="9"/>
      <c r="IPY2670" s="9"/>
      <c r="IPZ2670" s="9"/>
      <c r="IQA2670" s="9"/>
      <c r="IQB2670" s="9"/>
      <c r="IQC2670" s="9"/>
      <c r="IQD2670" s="9"/>
      <c r="IQE2670" s="9"/>
      <c r="IQF2670" s="9"/>
      <c r="IQG2670" s="9"/>
      <c r="IQH2670" s="9"/>
      <c r="IQI2670" s="9"/>
      <c r="IQJ2670" s="9"/>
      <c r="IQK2670" s="9"/>
      <c r="IQL2670" s="9"/>
      <c r="IQM2670" s="9"/>
      <c r="IQN2670" s="9"/>
      <c r="IQO2670" s="9"/>
      <c r="IQP2670" s="9"/>
      <c r="IQQ2670" s="9"/>
      <c r="IQR2670" s="9"/>
      <c r="IQS2670" s="9"/>
      <c r="IQT2670" s="9"/>
      <c r="IQU2670" s="9"/>
      <c r="IQV2670" s="9"/>
      <c r="IQW2670" s="9"/>
      <c r="IQX2670" s="9"/>
      <c r="IQY2670" s="9"/>
      <c r="IQZ2670" s="9"/>
      <c r="IRA2670" s="9"/>
      <c r="IRB2670" s="9"/>
      <c r="IRC2670" s="9"/>
      <c r="IRD2670" s="9"/>
      <c r="IRE2670" s="9"/>
      <c r="IRF2670" s="9"/>
      <c r="IRG2670" s="9"/>
      <c r="IRH2670" s="9"/>
      <c r="IRI2670" s="9"/>
      <c r="IRJ2670" s="9"/>
      <c r="IRK2670" s="9"/>
      <c r="IRL2670" s="9"/>
      <c r="IRM2670" s="9"/>
      <c r="IRN2670" s="9"/>
      <c r="IRO2670" s="9"/>
      <c r="IRP2670" s="9"/>
      <c r="IRQ2670" s="9"/>
      <c r="IRR2670" s="9"/>
      <c r="IRS2670" s="9"/>
      <c r="IRT2670" s="9"/>
      <c r="IRU2670" s="9"/>
      <c r="IRV2670" s="9"/>
      <c r="IRW2670" s="9"/>
      <c r="IRX2670" s="9"/>
      <c r="IRY2670" s="9"/>
      <c r="IRZ2670" s="9"/>
      <c r="ISA2670" s="9"/>
      <c r="ISB2670" s="9"/>
      <c r="ISC2670" s="9"/>
      <c r="ISD2670" s="9"/>
      <c r="ISE2670" s="9"/>
      <c r="ISF2670" s="9"/>
      <c r="ISG2670" s="9"/>
      <c r="ISH2670" s="9"/>
      <c r="ISI2670" s="9"/>
      <c r="ISJ2670" s="9"/>
      <c r="ISK2670" s="9"/>
      <c r="ISL2670" s="9"/>
      <c r="ISM2670" s="9"/>
      <c r="ISN2670" s="9"/>
      <c r="ISO2670" s="9"/>
      <c r="ISP2670" s="9"/>
      <c r="ISQ2670" s="9"/>
      <c r="ISR2670" s="9"/>
      <c r="ISS2670" s="9"/>
      <c r="IST2670" s="9"/>
      <c r="ISU2670" s="9"/>
      <c r="ISV2670" s="9"/>
      <c r="ISW2670" s="9"/>
      <c r="ISX2670" s="9"/>
      <c r="ISY2670" s="9"/>
      <c r="ISZ2670" s="9"/>
      <c r="ITA2670" s="9"/>
      <c r="ITB2670" s="9"/>
      <c r="ITC2670" s="9"/>
      <c r="ITD2670" s="9"/>
      <c r="ITE2670" s="9"/>
      <c r="ITF2670" s="9"/>
      <c r="ITG2670" s="9"/>
      <c r="ITH2670" s="9"/>
      <c r="ITI2670" s="9"/>
      <c r="ITJ2670" s="9"/>
      <c r="ITK2670" s="9"/>
      <c r="ITL2670" s="9"/>
      <c r="ITM2670" s="9"/>
      <c r="ITN2670" s="9"/>
      <c r="ITO2670" s="9"/>
      <c r="ITP2670" s="9"/>
      <c r="ITQ2670" s="9"/>
      <c r="ITR2670" s="9"/>
      <c r="ITS2670" s="9"/>
      <c r="ITT2670" s="9"/>
      <c r="ITU2670" s="9"/>
      <c r="ITV2670" s="9"/>
      <c r="ITW2670" s="9"/>
      <c r="ITX2670" s="9"/>
      <c r="ITY2670" s="9"/>
      <c r="ITZ2670" s="9"/>
      <c r="IUA2670" s="9"/>
      <c r="IUB2670" s="9"/>
      <c r="IUC2670" s="9"/>
      <c r="IUD2670" s="9"/>
      <c r="IUE2670" s="9"/>
      <c r="IUF2670" s="9"/>
      <c r="IUG2670" s="9"/>
      <c r="IUH2670" s="9"/>
      <c r="IUI2670" s="9"/>
      <c r="IUJ2670" s="9"/>
      <c r="IUK2670" s="9"/>
      <c r="IUL2670" s="9"/>
      <c r="IUM2670" s="9"/>
      <c r="IUN2670" s="9"/>
      <c r="IUO2670" s="9"/>
      <c r="IUP2670" s="9"/>
      <c r="IUQ2670" s="9"/>
      <c r="IUR2670" s="9"/>
      <c r="IUS2670" s="9"/>
      <c r="IUT2670" s="9"/>
      <c r="IUU2670" s="9"/>
      <c r="IUV2670" s="9"/>
      <c r="IUW2670" s="9"/>
      <c r="IUX2670" s="9"/>
      <c r="IUY2670" s="9"/>
      <c r="IUZ2670" s="9"/>
      <c r="IVA2670" s="9"/>
      <c r="IVB2670" s="9"/>
      <c r="IVC2670" s="9"/>
      <c r="IVD2670" s="9"/>
      <c r="IVE2670" s="9"/>
      <c r="IVF2670" s="9"/>
      <c r="IVG2670" s="9"/>
      <c r="IVH2670" s="9"/>
      <c r="IVI2670" s="9"/>
      <c r="IVJ2670" s="9"/>
      <c r="IVK2670" s="9"/>
      <c r="IVL2670" s="9"/>
      <c r="IVM2670" s="9"/>
      <c r="IVN2670" s="9"/>
      <c r="IVO2670" s="9"/>
      <c r="IVP2670" s="9"/>
      <c r="IVQ2670" s="9"/>
      <c r="IVR2670" s="9"/>
      <c r="IVS2670" s="9"/>
      <c r="IVT2670" s="9"/>
      <c r="IVU2670" s="9"/>
      <c r="IVV2670" s="9"/>
      <c r="IVW2670" s="9"/>
      <c r="IVX2670" s="9"/>
      <c r="IVY2670" s="9"/>
      <c r="IVZ2670" s="9"/>
      <c r="IWA2670" s="9"/>
      <c r="IWB2670" s="9"/>
      <c r="IWC2670" s="9"/>
      <c r="IWD2670" s="9"/>
      <c r="IWE2670" s="9"/>
      <c r="IWF2670" s="9"/>
      <c r="IWG2670" s="9"/>
      <c r="IWH2670" s="9"/>
      <c r="IWI2670" s="9"/>
      <c r="IWJ2670" s="9"/>
      <c r="IWK2670" s="9"/>
      <c r="IWL2670" s="9"/>
      <c r="IWM2670" s="9"/>
      <c r="IWN2670" s="9"/>
      <c r="IWO2670" s="9"/>
      <c r="IWP2670" s="9"/>
      <c r="IWQ2670" s="9"/>
      <c r="IWR2670" s="9"/>
      <c r="IWS2670" s="9"/>
      <c r="IWT2670" s="9"/>
      <c r="IWU2670" s="9"/>
      <c r="IWV2670" s="9"/>
      <c r="IWW2670" s="9"/>
      <c r="IWX2670" s="9"/>
      <c r="IWY2670" s="9"/>
      <c r="IWZ2670" s="9"/>
      <c r="IXA2670" s="9"/>
      <c r="IXB2670" s="9"/>
      <c r="IXC2670" s="9"/>
      <c r="IXD2670" s="9"/>
      <c r="IXE2670" s="9"/>
      <c r="IXF2670" s="9"/>
      <c r="IXG2670" s="9"/>
      <c r="IXH2670" s="9"/>
      <c r="IXI2670" s="9"/>
      <c r="IXJ2670" s="9"/>
      <c r="IXK2670" s="9"/>
      <c r="IXL2670" s="9"/>
      <c r="IXM2670" s="9"/>
      <c r="IXN2670" s="9"/>
      <c r="IXO2670" s="9"/>
      <c r="IXP2670" s="9"/>
      <c r="IXQ2670" s="9"/>
      <c r="IXR2670" s="9"/>
      <c r="IXS2670" s="9"/>
      <c r="IXT2670" s="9"/>
      <c r="IXU2670" s="9"/>
      <c r="IXV2670" s="9"/>
      <c r="IXW2670" s="9"/>
      <c r="IXX2670" s="9"/>
      <c r="IXY2670" s="9"/>
      <c r="IXZ2670" s="9"/>
      <c r="IYA2670" s="9"/>
      <c r="IYB2670" s="9"/>
      <c r="IYC2670" s="9"/>
      <c r="IYD2670" s="9"/>
      <c r="IYE2670" s="9"/>
      <c r="IYF2670" s="9"/>
      <c r="IYG2670" s="9"/>
      <c r="IYH2670" s="9"/>
      <c r="IYI2670" s="9"/>
      <c r="IYJ2670" s="9"/>
      <c r="IYK2670" s="9"/>
      <c r="IYL2670" s="9"/>
      <c r="IYM2670" s="9"/>
      <c r="IYN2670" s="9"/>
      <c r="IYO2670" s="9"/>
      <c r="IYP2670" s="9"/>
      <c r="IYQ2670" s="9"/>
      <c r="IYR2670" s="9"/>
      <c r="IYS2670" s="9"/>
      <c r="IYT2670" s="9"/>
      <c r="IYU2670" s="9"/>
      <c r="IYV2670" s="9"/>
      <c r="IYW2670" s="9"/>
      <c r="IYX2670" s="9"/>
      <c r="IYY2670" s="9"/>
      <c r="IYZ2670" s="9"/>
      <c r="IZA2670" s="9"/>
      <c r="IZB2670" s="9"/>
      <c r="IZC2670" s="9"/>
      <c r="IZD2670" s="9"/>
      <c r="IZE2670" s="9"/>
      <c r="IZF2670" s="9"/>
      <c r="IZG2670" s="9"/>
      <c r="IZH2670" s="9"/>
      <c r="IZI2670" s="9"/>
      <c r="IZJ2670" s="9"/>
      <c r="IZK2670" s="9"/>
      <c r="IZL2670" s="9"/>
      <c r="IZM2670" s="9"/>
      <c r="IZN2670" s="9"/>
      <c r="IZO2670" s="9"/>
      <c r="IZP2670" s="9"/>
      <c r="IZQ2670" s="9"/>
      <c r="IZR2670" s="9"/>
      <c r="IZS2670" s="9"/>
      <c r="IZT2670" s="9"/>
      <c r="IZU2670" s="9"/>
      <c r="IZV2670" s="9"/>
      <c r="IZW2670" s="9"/>
      <c r="IZX2670" s="9"/>
      <c r="IZY2670" s="9"/>
      <c r="IZZ2670" s="9"/>
      <c r="JAA2670" s="9"/>
      <c r="JAB2670" s="9"/>
      <c r="JAC2670" s="9"/>
      <c r="JAD2670" s="9"/>
      <c r="JAE2670" s="9"/>
      <c r="JAF2670" s="9"/>
      <c r="JAG2670" s="9"/>
      <c r="JAH2670" s="9"/>
      <c r="JAI2670" s="9"/>
      <c r="JAJ2670" s="9"/>
      <c r="JAK2670" s="9"/>
      <c r="JAL2670" s="9"/>
      <c r="JAM2670" s="9"/>
      <c r="JAN2670" s="9"/>
      <c r="JAO2670" s="9"/>
      <c r="JAP2670" s="9"/>
      <c r="JAQ2670" s="9"/>
      <c r="JAR2670" s="9"/>
      <c r="JAS2670" s="9"/>
      <c r="JAT2670" s="9"/>
      <c r="JAU2670" s="9"/>
      <c r="JAV2670" s="9"/>
      <c r="JAW2670" s="9"/>
      <c r="JAX2670" s="9"/>
      <c r="JAY2670" s="9"/>
      <c r="JAZ2670" s="9"/>
      <c r="JBA2670" s="9"/>
      <c r="JBB2670" s="9"/>
      <c r="JBC2670" s="9"/>
      <c r="JBD2670" s="9"/>
      <c r="JBE2670" s="9"/>
      <c r="JBF2670" s="9"/>
      <c r="JBG2670" s="9"/>
      <c r="JBH2670" s="9"/>
      <c r="JBI2670" s="9"/>
      <c r="JBJ2670" s="9"/>
      <c r="JBK2670" s="9"/>
      <c r="JBL2670" s="9"/>
      <c r="JBM2670" s="9"/>
      <c r="JBN2670" s="9"/>
      <c r="JBO2670" s="9"/>
      <c r="JBP2670" s="9"/>
      <c r="JBQ2670" s="9"/>
      <c r="JBR2670" s="9"/>
      <c r="JBS2670" s="9"/>
      <c r="JBT2670" s="9"/>
      <c r="JBU2670" s="9"/>
      <c r="JBV2670" s="9"/>
      <c r="JBW2670" s="9"/>
      <c r="JBX2670" s="9"/>
      <c r="JBY2670" s="9"/>
      <c r="JBZ2670" s="9"/>
      <c r="JCA2670" s="9"/>
      <c r="JCB2670" s="9"/>
      <c r="JCC2670" s="9"/>
      <c r="JCD2670" s="9"/>
      <c r="JCE2670" s="9"/>
      <c r="JCF2670" s="9"/>
      <c r="JCG2670" s="9"/>
      <c r="JCH2670" s="9"/>
      <c r="JCI2670" s="9"/>
      <c r="JCJ2670" s="9"/>
      <c r="JCK2670" s="9"/>
      <c r="JCL2670" s="9"/>
      <c r="JCM2670" s="9"/>
      <c r="JCN2670" s="9"/>
      <c r="JCO2670" s="9"/>
      <c r="JCP2670" s="9"/>
      <c r="JCQ2670" s="9"/>
      <c r="JCR2670" s="9"/>
      <c r="JCS2670" s="9"/>
      <c r="JCT2670" s="9"/>
      <c r="JCU2670" s="9"/>
      <c r="JCV2670" s="9"/>
      <c r="JCW2670" s="9"/>
      <c r="JCX2670" s="9"/>
      <c r="JCY2670" s="9"/>
      <c r="JCZ2670" s="9"/>
      <c r="JDA2670" s="9"/>
      <c r="JDB2670" s="9"/>
      <c r="JDC2670" s="9"/>
      <c r="JDD2670" s="9"/>
      <c r="JDE2670" s="9"/>
      <c r="JDF2670" s="9"/>
      <c r="JDG2670" s="9"/>
      <c r="JDH2670" s="9"/>
      <c r="JDI2670" s="9"/>
      <c r="JDJ2670" s="9"/>
      <c r="JDK2670" s="9"/>
      <c r="JDL2670" s="9"/>
      <c r="JDM2670" s="9"/>
      <c r="JDN2670" s="9"/>
      <c r="JDO2670" s="9"/>
      <c r="JDP2670" s="9"/>
      <c r="JDQ2670" s="9"/>
      <c r="JDR2670" s="9"/>
      <c r="JDS2670" s="9"/>
      <c r="JDT2670" s="9"/>
      <c r="JDU2670" s="9"/>
      <c r="JDV2670" s="9"/>
      <c r="JDW2670" s="9"/>
      <c r="JDX2670" s="9"/>
      <c r="JDY2670" s="9"/>
      <c r="JDZ2670" s="9"/>
      <c r="JEA2670" s="9"/>
      <c r="JEB2670" s="9"/>
      <c r="JEC2670" s="9"/>
      <c r="JED2670" s="9"/>
      <c r="JEE2670" s="9"/>
      <c r="JEF2670" s="9"/>
      <c r="JEG2670" s="9"/>
      <c r="JEH2670" s="9"/>
      <c r="JEI2670" s="9"/>
      <c r="JEJ2670" s="9"/>
      <c r="JEK2670" s="9"/>
      <c r="JEL2670" s="9"/>
      <c r="JEM2670" s="9"/>
      <c r="JEN2670" s="9"/>
      <c r="JEO2670" s="9"/>
      <c r="JEP2670" s="9"/>
      <c r="JEQ2670" s="9"/>
      <c r="JER2670" s="9"/>
      <c r="JES2670" s="9"/>
      <c r="JET2670" s="9"/>
      <c r="JEU2670" s="9"/>
      <c r="JEV2670" s="9"/>
      <c r="JEW2670" s="9"/>
      <c r="JEX2670" s="9"/>
      <c r="JEY2670" s="9"/>
      <c r="JEZ2670" s="9"/>
      <c r="JFA2670" s="9"/>
      <c r="JFB2670" s="9"/>
      <c r="JFC2670" s="9"/>
      <c r="JFD2670" s="9"/>
      <c r="JFE2670" s="9"/>
      <c r="JFF2670" s="9"/>
      <c r="JFG2670" s="9"/>
      <c r="JFH2670" s="9"/>
      <c r="JFI2670" s="9"/>
      <c r="JFJ2670" s="9"/>
      <c r="JFK2670" s="9"/>
      <c r="JFL2670" s="9"/>
      <c r="JFM2670" s="9"/>
      <c r="JFN2670" s="9"/>
      <c r="JFO2670" s="9"/>
      <c r="JFP2670" s="9"/>
      <c r="JFQ2670" s="9"/>
      <c r="JFR2670" s="9"/>
      <c r="JFS2670" s="9"/>
      <c r="JFT2670" s="9"/>
      <c r="JFU2670" s="9"/>
      <c r="JFV2670" s="9"/>
      <c r="JFW2670" s="9"/>
      <c r="JFX2670" s="9"/>
      <c r="JFY2670" s="9"/>
      <c r="JFZ2670" s="9"/>
      <c r="JGA2670" s="9"/>
      <c r="JGB2670" s="9"/>
      <c r="JGC2670" s="9"/>
      <c r="JGD2670" s="9"/>
      <c r="JGE2670" s="9"/>
      <c r="JGF2670" s="9"/>
      <c r="JGG2670" s="9"/>
      <c r="JGH2670" s="9"/>
      <c r="JGI2670" s="9"/>
      <c r="JGJ2670" s="9"/>
      <c r="JGK2670" s="9"/>
      <c r="JGL2670" s="9"/>
      <c r="JGM2670" s="9"/>
      <c r="JGN2670" s="9"/>
      <c r="JGO2670" s="9"/>
      <c r="JGP2670" s="9"/>
      <c r="JGQ2670" s="9"/>
      <c r="JGR2670" s="9"/>
      <c r="JGS2670" s="9"/>
      <c r="JGT2670" s="9"/>
      <c r="JGU2670" s="9"/>
      <c r="JGV2670" s="9"/>
      <c r="JGW2670" s="9"/>
      <c r="JGX2670" s="9"/>
      <c r="JGY2670" s="9"/>
      <c r="JGZ2670" s="9"/>
      <c r="JHA2670" s="9"/>
      <c r="JHB2670" s="9"/>
      <c r="JHC2670" s="9"/>
      <c r="JHD2670" s="9"/>
      <c r="JHE2670" s="9"/>
      <c r="JHF2670" s="9"/>
      <c r="JHG2670" s="9"/>
      <c r="JHH2670" s="9"/>
      <c r="JHI2670" s="9"/>
      <c r="JHJ2670" s="9"/>
      <c r="JHK2670" s="9"/>
      <c r="JHL2670" s="9"/>
      <c r="JHM2670" s="9"/>
      <c r="JHN2670" s="9"/>
      <c r="JHO2670" s="9"/>
      <c r="JHP2670" s="9"/>
      <c r="JHQ2670" s="9"/>
      <c r="JHR2670" s="9"/>
      <c r="JHS2670" s="9"/>
      <c r="JHT2670" s="9"/>
      <c r="JHU2670" s="9"/>
      <c r="JHV2670" s="9"/>
      <c r="JHW2670" s="9"/>
      <c r="JHX2670" s="9"/>
      <c r="JHY2670" s="9"/>
      <c r="JHZ2670" s="9"/>
      <c r="JIA2670" s="9"/>
      <c r="JIB2670" s="9"/>
      <c r="JIC2670" s="9"/>
      <c r="JID2670" s="9"/>
      <c r="JIE2670" s="9"/>
      <c r="JIF2670" s="9"/>
      <c r="JIG2670" s="9"/>
      <c r="JIH2670" s="9"/>
      <c r="JII2670" s="9"/>
      <c r="JIJ2670" s="9"/>
      <c r="JIK2670" s="9"/>
      <c r="JIL2670" s="9"/>
      <c r="JIM2670" s="9"/>
      <c r="JIN2670" s="9"/>
      <c r="JIO2670" s="9"/>
      <c r="JIP2670" s="9"/>
      <c r="JIQ2670" s="9"/>
      <c r="JIR2670" s="9"/>
      <c r="JIS2670" s="9"/>
      <c r="JIT2670" s="9"/>
      <c r="JIU2670" s="9"/>
      <c r="JIV2670" s="9"/>
      <c r="JIW2670" s="9"/>
      <c r="JIX2670" s="9"/>
      <c r="JIY2670" s="9"/>
      <c r="JIZ2670" s="9"/>
      <c r="JJA2670" s="9"/>
      <c r="JJB2670" s="9"/>
      <c r="JJC2670" s="9"/>
      <c r="JJD2670" s="9"/>
      <c r="JJE2670" s="9"/>
      <c r="JJF2670" s="9"/>
      <c r="JJG2670" s="9"/>
      <c r="JJH2670" s="9"/>
      <c r="JJI2670" s="9"/>
      <c r="JJJ2670" s="9"/>
      <c r="JJK2670" s="9"/>
      <c r="JJL2670" s="9"/>
      <c r="JJM2670" s="9"/>
      <c r="JJN2670" s="9"/>
      <c r="JJO2670" s="9"/>
      <c r="JJP2670" s="9"/>
      <c r="JJQ2670" s="9"/>
      <c r="JJR2670" s="9"/>
      <c r="JJS2670" s="9"/>
      <c r="JJT2670" s="9"/>
      <c r="JJU2670" s="9"/>
      <c r="JJV2670" s="9"/>
      <c r="JJW2670" s="9"/>
      <c r="JJX2670" s="9"/>
      <c r="JJY2670" s="9"/>
      <c r="JJZ2670" s="9"/>
      <c r="JKA2670" s="9"/>
      <c r="JKB2670" s="9"/>
      <c r="JKC2670" s="9"/>
      <c r="JKD2670" s="9"/>
      <c r="JKE2670" s="9"/>
      <c r="JKF2670" s="9"/>
      <c r="JKG2670" s="9"/>
      <c r="JKH2670" s="9"/>
      <c r="JKI2670" s="9"/>
      <c r="JKJ2670" s="9"/>
      <c r="JKK2670" s="9"/>
      <c r="JKL2670" s="9"/>
      <c r="JKM2670" s="9"/>
      <c r="JKN2670" s="9"/>
      <c r="JKO2670" s="9"/>
      <c r="JKP2670" s="9"/>
      <c r="JKQ2670" s="9"/>
      <c r="JKR2670" s="9"/>
      <c r="JKS2670" s="9"/>
      <c r="JKT2670" s="9"/>
      <c r="JKU2670" s="9"/>
      <c r="JKV2670" s="9"/>
      <c r="JKW2670" s="9"/>
      <c r="JKX2670" s="9"/>
      <c r="JKY2670" s="9"/>
      <c r="JKZ2670" s="9"/>
      <c r="JLA2670" s="9"/>
      <c r="JLB2670" s="9"/>
      <c r="JLC2670" s="9"/>
      <c r="JLD2670" s="9"/>
      <c r="JLE2670" s="9"/>
      <c r="JLF2670" s="9"/>
      <c r="JLG2670" s="9"/>
      <c r="JLH2670" s="9"/>
      <c r="JLI2670" s="9"/>
      <c r="JLJ2670" s="9"/>
      <c r="JLK2670" s="9"/>
      <c r="JLL2670" s="9"/>
      <c r="JLM2670" s="9"/>
      <c r="JLN2670" s="9"/>
      <c r="JLO2670" s="9"/>
      <c r="JLP2670" s="9"/>
      <c r="JLQ2670" s="9"/>
      <c r="JLR2670" s="9"/>
      <c r="JLS2670" s="9"/>
      <c r="JLT2670" s="9"/>
      <c r="JLU2670" s="9"/>
      <c r="JLV2670" s="9"/>
      <c r="JLW2670" s="9"/>
      <c r="JLX2670" s="9"/>
      <c r="JLY2670" s="9"/>
      <c r="JLZ2670" s="9"/>
      <c r="JMA2670" s="9"/>
      <c r="JMB2670" s="9"/>
      <c r="JMC2670" s="9"/>
      <c r="JMD2670" s="9"/>
      <c r="JME2670" s="9"/>
      <c r="JMF2670" s="9"/>
      <c r="JMG2670" s="9"/>
      <c r="JMH2670" s="9"/>
      <c r="JMI2670" s="9"/>
      <c r="JMJ2670" s="9"/>
      <c r="JMK2670" s="9"/>
      <c r="JML2670" s="9"/>
      <c r="JMM2670" s="9"/>
      <c r="JMN2670" s="9"/>
      <c r="JMO2670" s="9"/>
      <c r="JMP2670" s="9"/>
      <c r="JMQ2670" s="9"/>
      <c r="JMR2670" s="9"/>
      <c r="JMS2670" s="9"/>
      <c r="JMT2670" s="9"/>
      <c r="JMU2670" s="9"/>
      <c r="JMV2670" s="9"/>
      <c r="JMW2670" s="9"/>
      <c r="JMX2670" s="9"/>
      <c r="JMY2670" s="9"/>
      <c r="JMZ2670" s="9"/>
      <c r="JNA2670" s="9"/>
      <c r="JNB2670" s="9"/>
      <c r="JNC2670" s="9"/>
      <c r="JND2670" s="9"/>
      <c r="JNE2670" s="9"/>
      <c r="JNF2670" s="9"/>
      <c r="JNG2670" s="9"/>
      <c r="JNH2670" s="9"/>
      <c r="JNI2670" s="9"/>
      <c r="JNJ2670" s="9"/>
      <c r="JNK2670" s="9"/>
      <c r="JNL2670" s="9"/>
      <c r="JNM2670" s="9"/>
      <c r="JNN2670" s="9"/>
      <c r="JNO2670" s="9"/>
      <c r="JNP2670" s="9"/>
      <c r="JNQ2670" s="9"/>
      <c r="JNR2670" s="9"/>
      <c r="JNS2670" s="9"/>
      <c r="JNT2670" s="9"/>
      <c r="JNU2670" s="9"/>
      <c r="JNV2670" s="9"/>
      <c r="JNW2670" s="9"/>
      <c r="JNX2670" s="9"/>
      <c r="JNY2670" s="9"/>
      <c r="JNZ2670" s="9"/>
      <c r="JOA2670" s="9"/>
      <c r="JOB2670" s="9"/>
      <c r="JOC2670" s="9"/>
      <c r="JOD2670" s="9"/>
      <c r="JOE2670" s="9"/>
      <c r="JOF2670" s="9"/>
      <c r="JOG2670" s="9"/>
      <c r="JOH2670" s="9"/>
      <c r="JOI2670" s="9"/>
      <c r="JOJ2670" s="9"/>
      <c r="JOK2670" s="9"/>
      <c r="JOL2670" s="9"/>
      <c r="JOM2670" s="9"/>
      <c r="JON2670" s="9"/>
      <c r="JOO2670" s="9"/>
      <c r="JOP2670" s="9"/>
      <c r="JOQ2670" s="9"/>
      <c r="JOR2670" s="9"/>
      <c r="JOS2670" s="9"/>
      <c r="JOT2670" s="9"/>
      <c r="JOU2670" s="9"/>
      <c r="JOV2670" s="9"/>
      <c r="JOW2670" s="9"/>
      <c r="JOX2670" s="9"/>
      <c r="JOY2670" s="9"/>
      <c r="JOZ2670" s="9"/>
      <c r="JPA2670" s="9"/>
      <c r="JPB2670" s="9"/>
      <c r="JPC2670" s="9"/>
      <c r="JPD2670" s="9"/>
      <c r="JPE2670" s="9"/>
      <c r="JPF2670" s="9"/>
      <c r="JPG2670" s="9"/>
      <c r="JPH2670" s="9"/>
      <c r="JPI2670" s="9"/>
      <c r="JPJ2670" s="9"/>
      <c r="JPK2670" s="9"/>
      <c r="JPL2670" s="9"/>
      <c r="JPM2670" s="9"/>
      <c r="JPN2670" s="9"/>
      <c r="JPO2670" s="9"/>
      <c r="JPP2670" s="9"/>
      <c r="JPQ2670" s="9"/>
      <c r="JPR2670" s="9"/>
      <c r="JPS2670" s="9"/>
      <c r="JPT2670" s="9"/>
      <c r="JPU2670" s="9"/>
      <c r="JPV2670" s="9"/>
      <c r="JPW2670" s="9"/>
      <c r="JPX2670" s="9"/>
      <c r="JPY2670" s="9"/>
      <c r="JPZ2670" s="9"/>
      <c r="JQA2670" s="9"/>
      <c r="JQB2670" s="9"/>
      <c r="JQC2670" s="9"/>
      <c r="JQD2670" s="9"/>
      <c r="JQE2670" s="9"/>
      <c r="JQF2670" s="9"/>
      <c r="JQG2670" s="9"/>
      <c r="JQH2670" s="9"/>
      <c r="JQI2670" s="9"/>
      <c r="JQJ2670" s="9"/>
      <c r="JQK2670" s="9"/>
      <c r="JQL2670" s="9"/>
      <c r="JQM2670" s="9"/>
      <c r="JQN2670" s="9"/>
      <c r="JQO2670" s="9"/>
      <c r="JQP2670" s="9"/>
      <c r="JQQ2670" s="9"/>
      <c r="JQR2670" s="9"/>
      <c r="JQS2670" s="9"/>
      <c r="JQT2670" s="9"/>
      <c r="JQU2670" s="9"/>
      <c r="JQV2670" s="9"/>
      <c r="JQW2670" s="9"/>
      <c r="JQX2670" s="9"/>
      <c r="JQY2670" s="9"/>
      <c r="JQZ2670" s="9"/>
      <c r="JRA2670" s="9"/>
      <c r="JRB2670" s="9"/>
      <c r="JRC2670" s="9"/>
      <c r="JRD2670" s="9"/>
      <c r="JRE2670" s="9"/>
      <c r="JRF2670" s="9"/>
      <c r="JRG2670" s="9"/>
      <c r="JRH2670" s="9"/>
      <c r="JRI2670" s="9"/>
      <c r="JRJ2670" s="9"/>
      <c r="JRK2670" s="9"/>
      <c r="JRL2670" s="9"/>
      <c r="JRM2670" s="9"/>
      <c r="JRN2670" s="9"/>
      <c r="JRO2670" s="9"/>
      <c r="JRP2670" s="9"/>
      <c r="JRQ2670" s="9"/>
      <c r="JRR2670" s="9"/>
      <c r="JRS2670" s="9"/>
      <c r="JRT2670" s="9"/>
      <c r="JRU2670" s="9"/>
      <c r="JRV2670" s="9"/>
      <c r="JRW2670" s="9"/>
      <c r="JRX2670" s="9"/>
      <c r="JRY2670" s="9"/>
      <c r="JRZ2670" s="9"/>
      <c r="JSA2670" s="9"/>
      <c r="JSB2670" s="9"/>
      <c r="JSC2670" s="9"/>
      <c r="JSD2670" s="9"/>
      <c r="JSE2670" s="9"/>
      <c r="JSF2670" s="9"/>
      <c r="JSG2670" s="9"/>
      <c r="JSH2670" s="9"/>
      <c r="JSI2670" s="9"/>
      <c r="JSJ2670" s="9"/>
      <c r="JSK2670" s="9"/>
      <c r="JSL2670" s="9"/>
      <c r="JSM2670" s="9"/>
      <c r="JSN2670" s="9"/>
      <c r="JSO2670" s="9"/>
      <c r="JSP2670" s="9"/>
      <c r="JSQ2670" s="9"/>
      <c r="JSR2670" s="9"/>
      <c r="JSS2670" s="9"/>
      <c r="JST2670" s="9"/>
      <c r="JSU2670" s="9"/>
      <c r="JSV2670" s="9"/>
      <c r="JSW2670" s="9"/>
      <c r="JSX2670" s="9"/>
      <c r="JSY2670" s="9"/>
      <c r="JSZ2670" s="9"/>
      <c r="JTA2670" s="9"/>
      <c r="JTB2670" s="9"/>
      <c r="JTC2670" s="9"/>
      <c r="JTD2670" s="9"/>
      <c r="JTE2670" s="9"/>
      <c r="JTF2670" s="9"/>
      <c r="JTG2670" s="9"/>
      <c r="JTH2670" s="9"/>
      <c r="JTI2670" s="9"/>
      <c r="JTJ2670" s="9"/>
      <c r="JTK2670" s="9"/>
      <c r="JTL2670" s="9"/>
      <c r="JTM2670" s="9"/>
      <c r="JTN2670" s="9"/>
      <c r="JTO2670" s="9"/>
      <c r="JTP2670" s="9"/>
      <c r="JTQ2670" s="9"/>
      <c r="JTR2670" s="9"/>
      <c r="JTS2670" s="9"/>
      <c r="JTT2670" s="9"/>
      <c r="JTU2670" s="9"/>
      <c r="JTV2670" s="9"/>
      <c r="JTW2670" s="9"/>
      <c r="JTX2670" s="9"/>
      <c r="JTY2670" s="9"/>
      <c r="JTZ2670" s="9"/>
      <c r="JUA2670" s="9"/>
      <c r="JUB2670" s="9"/>
      <c r="JUC2670" s="9"/>
      <c r="JUD2670" s="9"/>
      <c r="JUE2670" s="9"/>
      <c r="JUF2670" s="9"/>
      <c r="JUG2670" s="9"/>
      <c r="JUH2670" s="9"/>
      <c r="JUI2670" s="9"/>
      <c r="JUJ2670" s="9"/>
      <c r="JUK2670" s="9"/>
      <c r="JUL2670" s="9"/>
      <c r="JUM2670" s="9"/>
      <c r="JUN2670" s="9"/>
      <c r="JUO2670" s="9"/>
      <c r="JUP2670" s="9"/>
      <c r="JUQ2670" s="9"/>
      <c r="JUR2670" s="9"/>
      <c r="JUS2670" s="9"/>
      <c r="JUT2670" s="9"/>
      <c r="JUU2670" s="9"/>
      <c r="JUV2670" s="9"/>
      <c r="JUW2670" s="9"/>
      <c r="JUX2670" s="9"/>
      <c r="JUY2670" s="9"/>
      <c r="JUZ2670" s="9"/>
      <c r="JVA2670" s="9"/>
      <c r="JVB2670" s="9"/>
      <c r="JVC2670" s="9"/>
      <c r="JVD2670" s="9"/>
      <c r="JVE2670" s="9"/>
      <c r="JVF2670" s="9"/>
      <c r="JVG2670" s="9"/>
      <c r="JVH2670" s="9"/>
      <c r="JVI2670" s="9"/>
      <c r="JVJ2670" s="9"/>
      <c r="JVK2670" s="9"/>
      <c r="JVL2670" s="9"/>
      <c r="JVM2670" s="9"/>
      <c r="JVN2670" s="9"/>
      <c r="JVO2670" s="9"/>
      <c r="JVP2670" s="9"/>
      <c r="JVQ2670" s="9"/>
      <c r="JVR2670" s="9"/>
      <c r="JVS2670" s="9"/>
      <c r="JVT2670" s="9"/>
      <c r="JVU2670" s="9"/>
      <c r="JVV2670" s="9"/>
      <c r="JVW2670" s="9"/>
      <c r="JVX2670" s="9"/>
      <c r="JVY2670" s="9"/>
      <c r="JVZ2670" s="9"/>
      <c r="JWA2670" s="9"/>
      <c r="JWB2670" s="9"/>
      <c r="JWC2670" s="9"/>
      <c r="JWD2670" s="9"/>
      <c r="JWE2670" s="9"/>
      <c r="JWF2670" s="9"/>
      <c r="JWG2670" s="9"/>
      <c r="JWH2670" s="9"/>
      <c r="JWI2670" s="9"/>
      <c r="JWJ2670" s="9"/>
      <c r="JWK2670" s="9"/>
      <c r="JWL2670" s="9"/>
      <c r="JWM2670" s="9"/>
      <c r="JWN2670" s="9"/>
      <c r="JWO2670" s="9"/>
      <c r="JWP2670" s="9"/>
      <c r="JWQ2670" s="9"/>
      <c r="JWR2670" s="9"/>
      <c r="JWS2670" s="9"/>
      <c r="JWT2670" s="9"/>
      <c r="JWU2670" s="9"/>
      <c r="JWV2670" s="9"/>
      <c r="JWW2670" s="9"/>
      <c r="JWX2670" s="9"/>
      <c r="JWY2670" s="9"/>
      <c r="JWZ2670" s="9"/>
      <c r="JXA2670" s="9"/>
      <c r="JXB2670" s="9"/>
      <c r="JXC2670" s="9"/>
      <c r="JXD2670" s="9"/>
      <c r="JXE2670" s="9"/>
      <c r="JXF2670" s="9"/>
      <c r="JXG2670" s="9"/>
      <c r="JXH2670" s="9"/>
      <c r="JXI2670" s="9"/>
      <c r="JXJ2670" s="9"/>
      <c r="JXK2670" s="9"/>
      <c r="JXL2670" s="9"/>
      <c r="JXM2670" s="9"/>
      <c r="JXN2670" s="9"/>
      <c r="JXO2670" s="9"/>
      <c r="JXP2670" s="9"/>
      <c r="JXQ2670" s="9"/>
      <c r="JXR2670" s="9"/>
      <c r="JXS2670" s="9"/>
      <c r="JXT2670" s="9"/>
      <c r="JXU2670" s="9"/>
      <c r="JXV2670" s="9"/>
      <c r="JXW2670" s="9"/>
      <c r="JXX2670" s="9"/>
      <c r="JXY2670" s="9"/>
      <c r="JXZ2670" s="9"/>
      <c r="JYA2670" s="9"/>
      <c r="JYB2670" s="9"/>
      <c r="JYC2670" s="9"/>
      <c r="JYD2670" s="9"/>
      <c r="JYE2670" s="9"/>
      <c r="JYF2670" s="9"/>
      <c r="JYG2670" s="9"/>
      <c r="JYH2670" s="9"/>
      <c r="JYI2670" s="9"/>
      <c r="JYJ2670" s="9"/>
      <c r="JYK2670" s="9"/>
      <c r="JYL2670" s="9"/>
      <c r="JYM2670" s="9"/>
      <c r="JYN2670" s="9"/>
      <c r="JYO2670" s="9"/>
      <c r="JYP2670" s="9"/>
      <c r="JYQ2670" s="9"/>
      <c r="JYR2670" s="9"/>
      <c r="JYS2670" s="9"/>
      <c r="JYT2670" s="9"/>
      <c r="JYU2670" s="9"/>
      <c r="JYV2670" s="9"/>
      <c r="JYW2670" s="9"/>
      <c r="JYX2670" s="9"/>
      <c r="JYY2670" s="9"/>
      <c r="JYZ2670" s="9"/>
      <c r="JZA2670" s="9"/>
      <c r="JZB2670" s="9"/>
      <c r="JZC2670" s="9"/>
      <c r="JZD2670" s="9"/>
      <c r="JZE2670" s="9"/>
      <c r="JZF2670" s="9"/>
      <c r="JZG2670" s="9"/>
      <c r="JZH2670" s="9"/>
      <c r="JZI2670" s="9"/>
      <c r="JZJ2670" s="9"/>
      <c r="JZK2670" s="9"/>
      <c r="JZL2670" s="9"/>
      <c r="JZM2670" s="9"/>
      <c r="JZN2670" s="9"/>
      <c r="JZO2670" s="9"/>
      <c r="JZP2670" s="9"/>
      <c r="JZQ2670" s="9"/>
      <c r="JZR2670" s="9"/>
      <c r="JZS2670" s="9"/>
      <c r="JZT2670" s="9"/>
      <c r="JZU2670" s="9"/>
      <c r="JZV2670" s="9"/>
      <c r="JZW2670" s="9"/>
      <c r="JZX2670" s="9"/>
      <c r="JZY2670" s="9"/>
      <c r="JZZ2670" s="9"/>
      <c r="KAA2670" s="9"/>
      <c r="KAB2670" s="9"/>
      <c r="KAC2670" s="9"/>
      <c r="KAD2670" s="9"/>
      <c r="KAE2670" s="9"/>
      <c r="KAF2670" s="9"/>
      <c r="KAG2670" s="9"/>
      <c r="KAH2670" s="9"/>
      <c r="KAI2670" s="9"/>
      <c r="KAJ2670" s="9"/>
      <c r="KAK2670" s="9"/>
      <c r="KAL2670" s="9"/>
      <c r="KAM2670" s="9"/>
      <c r="KAN2670" s="9"/>
      <c r="KAO2670" s="9"/>
      <c r="KAP2670" s="9"/>
      <c r="KAQ2670" s="9"/>
      <c r="KAR2670" s="9"/>
      <c r="KAS2670" s="9"/>
      <c r="KAT2670" s="9"/>
      <c r="KAU2670" s="9"/>
      <c r="KAV2670" s="9"/>
      <c r="KAW2670" s="9"/>
      <c r="KAX2670" s="9"/>
      <c r="KAY2670" s="9"/>
      <c r="KAZ2670" s="9"/>
      <c r="KBA2670" s="9"/>
      <c r="KBB2670" s="9"/>
      <c r="KBC2670" s="9"/>
      <c r="KBD2670" s="9"/>
      <c r="KBE2670" s="9"/>
      <c r="KBF2670" s="9"/>
      <c r="KBG2670" s="9"/>
      <c r="KBH2670" s="9"/>
      <c r="KBI2670" s="9"/>
      <c r="KBJ2670" s="9"/>
      <c r="KBK2670" s="9"/>
      <c r="KBL2670" s="9"/>
      <c r="KBM2670" s="9"/>
      <c r="KBN2670" s="9"/>
      <c r="KBO2670" s="9"/>
      <c r="KBP2670" s="9"/>
      <c r="KBQ2670" s="9"/>
      <c r="KBR2670" s="9"/>
      <c r="KBS2670" s="9"/>
      <c r="KBT2670" s="9"/>
      <c r="KBU2670" s="9"/>
      <c r="KBV2670" s="9"/>
      <c r="KBW2670" s="9"/>
      <c r="KBX2670" s="9"/>
      <c r="KBY2670" s="9"/>
      <c r="KBZ2670" s="9"/>
      <c r="KCA2670" s="9"/>
      <c r="KCB2670" s="9"/>
      <c r="KCC2670" s="9"/>
      <c r="KCD2670" s="9"/>
      <c r="KCE2670" s="9"/>
      <c r="KCF2670" s="9"/>
      <c r="KCG2670" s="9"/>
      <c r="KCH2670" s="9"/>
      <c r="KCI2670" s="9"/>
      <c r="KCJ2670" s="9"/>
      <c r="KCK2670" s="9"/>
      <c r="KCL2670" s="9"/>
      <c r="KCM2670" s="9"/>
      <c r="KCN2670" s="9"/>
      <c r="KCO2670" s="9"/>
      <c r="KCP2670" s="9"/>
      <c r="KCQ2670" s="9"/>
      <c r="KCR2670" s="9"/>
      <c r="KCS2670" s="9"/>
      <c r="KCT2670" s="9"/>
      <c r="KCU2670" s="9"/>
      <c r="KCV2670" s="9"/>
      <c r="KCW2670" s="9"/>
      <c r="KCX2670" s="9"/>
      <c r="KCY2670" s="9"/>
      <c r="KCZ2670" s="9"/>
      <c r="KDA2670" s="9"/>
      <c r="KDB2670" s="9"/>
      <c r="KDC2670" s="9"/>
      <c r="KDD2670" s="9"/>
      <c r="KDE2670" s="9"/>
      <c r="KDF2670" s="9"/>
      <c r="KDG2670" s="9"/>
      <c r="KDH2670" s="9"/>
      <c r="KDI2670" s="9"/>
      <c r="KDJ2670" s="9"/>
      <c r="KDK2670" s="9"/>
      <c r="KDL2670" s="9"/>
      <c r="KDM2670" s="9"/>
      <c r="KDN2670" s="9"/>
      <c r="KDO2670" s="9"/>
      <c r="KDP2670" s="9"/>
      <c r="KDQ2670" s="9"/>
      <c r="KDR2670" s="9"/>
      <c r="KDS2670" s="9"/>
      <c r="KDT2670" s="9"/>
      <c r="KDU2670" s="9"/>
      <c r="KDV2670" s="9"/>
      <c r="KDW2670" s="9"/>
      <c r="KDX2670" s="9"/>
      <c r="KDY2670" s="9"/>
      <c r="KDZ2670" s="9"/>
      <c r="KEA2670" s="9"/>
      <c r="KEB2670" s="9"/>
      <c r="KEC2670" s="9"/>
      <c r="KED2670" s="9"/>
      <c r="KEE2670" s="9"/>
      <c r="KEF2670" s="9"/>
      <c r="KEG2670" s="9"/>
      <c r="KEH2670" s="9"/>
      <c r="KEI2670" s="9"/>
      <c r="KEJ2670" s="9"/>
      <c r="KEK2670" s="9"/>
      <c r="KEL2670" s="9"/>
      <c r="KEM2670" s="9"/>
      <c r="KEN2670" s="9"/>
      <c r="KEO2670" s="9"/>
      <c r="KEP2670" s="9"/>
      <c r="KEQ2670" s="9"/>
      <c r="KER2670" s="9"/>
      <c r="KES2670" s="9"/>
      <c r="KET2670" s="9"/>
      <c r="KEU2670" s="9"/>
      <c r="KEV2670" s="9"/>
      <c r="KEW2670" s="9"/>
      <c r="KEX2670" s="9"/>
      <c r="KEY2670" s="9"/>
      <c r="KEZ2670" s="9"/>
      <c r="KFA2670" s="9"/>
      <c r="KFB2670" s="9"/>
      <c r="KFC2670" s="9"/>
      <c r="KFD2670" s="9"/>
      <c r="KFE2670" s="9"/>
      <c r="KFF2670" s="9"/>
      <c r="KFG2670" s="9"/>
      <c r="KFH2670" s="9"/>
      <c r="KFI2670" s="9"/>
      <c r="KFJ2670" s="9"/>
      <c r="KFK2670" s="9"/>
      <c r="KFL2670" s="9"/>
      <c r="KFM2670" s="9"/>
      <c r="KFN2670" s="9"/>
      <c r="KFO2670" s="9"/>
      <c r="KFP2670" s="9"/>
      <c r="KFQ2670" s="9"/>
      <c r="KFR2670" s="9"/>
      <c r="KFS2670" s="9"/>
      <c r="KFT2670" s="9"/>
      <c r="KFU2670" s="9"/>
      <c r="KFV2670" s="9"/>
      <c r="KFW2670" s="9"/>
      <c r="KFX2670" s="9"/>
      <c r="KFY2670" s="9"/>
      <c r="KFZ2670" s="9"/>
      <c r="KGA2670" s="9"/>
      <c r="KGB2670" s="9"/>
      <c r="KGC2670" s="9"/>
      <c r="KGD2670" s="9"/>
      <c r="KGE2670" s="9"/>
      <c r="KGF2670" s="9"/>
      <c r="KGG2670" s="9"/>
      <c r="KGH2670" s="9"/>
      <c r="KGI2670" s="9"/>
      <c r="KGJ2670" s="9"/>
      <c r="KGK2670" s="9"/>
      <c r="KGL2670" s="9"/>
      <c r="KGM2670" s="9"/>
      <c r="KGN2670" s="9"/>
      <c r="KGO2670" s="9"/>
      <c r="KGP2670" s="9"/>
      <c r="KGQ2670" s="9"/>
      <c r="KGR2670" s="9"/>
      <c r="KGS2670" s="9"/>
      <c r="KGT2670" s="9"/>
      <c r="KGU2670" s="9"/>
      <c r="KGV2670" s="9"/>
      <c r="KGW2670" s="9"/>
      <c r="KGX2670" s="9"/>
      <c r="KGY2670" s="9"/>
      <c r="KGZ2670" s="9"/>
      <c r="KHA2670" s="9"/>
      <c r="KHB2670" s="9"/>
      <c r="KHC2670" s="9"/>
      <c r="KHD2670" s="9"/>
      <c r="KHE2670" s="9"/>
      <c r="KHF2670" s="9"/>
      <c r="KHG2670" s="9"/>
      <c r="KHH2670" s="9"/>
      <c r="KHI2670" s="9"/>
      <c r="KHJ2670" s="9"/>
      <c r="KHK2670" s="9"/>
      <c r="KHL2670" s="9"/>
      <c r="KHM2670" s="9"/>
      <c r="KHN2670" s="9"/>
      <c r="KHO2670" s="9"/>
      <c r="KHP2670" s="9"/>
      <c r="KHQ2670" s="9"/>
      <c r="KHR2670" s="9"/>
      <c r="KHS2670" s="9"/>
      <c r="KHT2670" s="9"/>
      <c r="KHU2670" s="9"/>
      <c r="KHV2670" s="9"/>
      <c r="KHW2670" s="9"/>
      <c r="KHX2670" s="9"/>
      <c r="KHY2670" s="9"/>
      <c r="KHZ2670" s="9"/>
      <c r="KIA2670" s="9"/>
      <c r="KIB2670" s="9"/>
      <c r="KIC2670" s="9"/>
      <c r="KID2670" s="9"/>
      <c r="KIE2670" s="9"/>
      <c r="KIF2670" s="9"/>
      <c r="KIG2670" s="9"/>
      <c r="KIH2670" s="9"/>
      <c r="KII2670" s="9"/>
      <c r="KIJ2670" s="9"/>
      <c r="KIK2670" s="9"/>
      <c r="KIL2670" s="9"/>
      <c r="KIM2670" s="9"/>
      <c r="KIN2670" s="9"/>
      <c r="KIO2670" s="9"/>
      <c r="KIP2670" s="9"/>
      <c r="KIQ2670" s="9"/>
      <c r="KIR2670" s="9"/>
      <c r="KIS2670" s="9"/>
      <c r="KIT2670" s="9"/>
      <c r="KIU2670" s="9"/>
      <c r="KIV2670" s="9"/>
      <c r="KIW2670" s="9"/>
      <c r="KIX2670" s="9"/>
      <c r="KIY2670" s="9"/>
      <c r="KIZ2670" s="9"/>
      <c r="KJA2670" s="9"/>
      <c r="KJB2670" s="9"/>
      <c r="KJC2670" s="9"/>
      <c r="KJD2670" s="9"/>
      <c r="KJE2670" s="9"/>
      <c r="KJF2670" s="9"/>
      <c r="KJG2670" s="9"/>
      <c r="KJH2670" s="9"/>
      <c r="KJI2670" s="9"/>
      <c r="KJJ2670" s="9"/>
      <c r="KJK2670" s="9"/>
      <c r="KJL2670" s="9"/>
      <c r="KJM2670" s="9"/>
      <c r="KJN2670" s="9"/>
      <c r="KJO2670" s="9"/>
      <c r="KJP2670" s="9"/>
      <c r="KJQ2670" s="9"/>
      <c r="KJR2670" s="9"/>
      <c r="KJS2670" s="9"/>
      <c r="KJT2670" s="9"/>
      <c r="KJU2670" s="9"/>
      <c r="KJV2670" s="9"/>
      <c r="KJW2670" s="9"/>
      <c r="KJX2670" s="9"/>
      <c r="KJY2670" s="9"/>
      <c r="KJZ2670" s="9"/>
      <c r="KKA2670" s="9"/>
      <c r="KKB2670" s="9"/>
      <c r="KKC2670" s="9"/>
      <c r="KKD2670" s="9"/>
      <c r="KKE2670" s="9"/>
      <c r="KKF2670" s="9"/>
      <c r="KKG2670" s="9"/>
      <c r="KKH2670" s="9"/>
      <c r="KKI2670" s="9"/>
      <c r="KKJ2670" s="9"/>
      <c r="KKK2670" s="9"/>
      <c r="KKL2670" s="9"/>
      <c r="KKM2670" s="9"/>
      <c r="KKN2670" s="9"/>
      <c r="KKO2670" s="9"/>
      <c r="KKP2670" s="9"/>
      <c r="KKQ2670" s="9"/>
      <c r="KKR2670" s="9"/>
      <c r="KKS2670" s="9"/>
      <c r="KKT2670" s="9"/>
      <c r="KKU2670" s="9"/>
      <c r="KKV2670" s="9"/>
      <c r="KKW2670" s="9"/>
      <c r="KKX2670" s="9"/>
      <c r="KKY2670" s="9"/>
      <c r="KKZ2670" s="9"/>
      <c r="KLA2670" s="9"/>
      <c r="KLB2670" s="9"/>
      <c r="KLC2670" s="9"/>
      <c r="KLD2670" s="9"/>
      <c r="KLE2670" s="9"/>
      <c r="KLF2670" s="9"/>
      <c r="KLG2670" s="9"/>
      <c r="KLH2670" s="9"/>
      <c r="KLI2670" s="9"/>
      <c r="KLJ2670" s="9"/>
      <c r="KLK2670" s="9"/>
      <c r="KLL2670" s="9"/>
      <c r="KLM2670" s="9"/>
      <c r="KLN2670" s="9"/>
      <c r="KLO2670" s="9"/>
      <c r="KLP2670" s="9"/>
      <c r="KLQ2670" s="9"/>
      <c r="KLR2670" s="9"/>
      <c r="KLS2670" s="9"/>
      <c r="KLT2670" s="9"/>
      <c r="KLU2670" s="9"/>
      <c r="KLV2670" s="9"/>
      <c r="KLW2670" s="9"/>
      <c r="KLX2670" s="9"/>
      <c r="KLY2670" s="9"/>
      <c r="KLZ2670" s="9"/>
      <c r="KMA2670" s="9"/>
      <c r="KMB2670" s="9"/>
      <c r="KMC2670" s="9"/>
      <c r="KMD2670" s="9"/>
      <c r="KME2670" s="9"/>
      <c r="KMF2670" s="9"/>
      <c r="KMG2670" s="9"/>
      <c r="KMH2670" s="9"/>
      <c r="KMI2670" s="9"/>
      <c r="KMJ2670" s="9"/>
      <c r="KMK2670" s="9"/>
      <c r="KML2670" s="9"/>
      <c r="KMM2670" s="9"/>
      <c r="KMN2670" s="9"/>
      <c r="KMO2670" s="9"/>
      <c r="KMP2670" s="9"/>
      <c r="KMQ2670" s="9"/>
      <c r="KMR2670" s="9"/>
      <c r="KMS2670" s="9"/>
      <c r="KMT2670" s="9"/>
      <c r="KMU2670" s="9"/>
      <c r="KMV2670" s="9"/>
      <c r="KMW2670" s="9"/>
      <c r="KMX2670" s="9"/>
      <c r="KMY2670" s="9"/>
      <c r="KMZ2670" s="9"/>
      <c r="KNA2670" s="9"/>
      <c r="KNB2670" s="9"/>
      <c r="KNC2670" s="9"/>
      <c r="KND2670" s="9"/>
      <c r="KNE2670" s="9"/>
      <c r="KNF2670" s="9"/>
      <c r="KNG2670" s="9"/>
      <c r="KNH2670" s="9"/>
      <c r="KNI2670" s="9"/>
      <c r="KNJ2670" s="9"/>
      <c r="KNK2670" s="9"/>
      <c r="KNL2670" s="9"/>
      <c r="KNM2670" s="9"/>
      <c r="KNN2670" s="9"/>
      <c r="KNO2670" s="9"/>
      <c r="KNP2670" s="9"/>
      <c r="KNQ2670" s="9"/>
      <c r="KNR2670" s="9"/>
      <c r="KNS2670" s="9"/>
      <c r="KNT2670" s="9"/>
      <c r="KNU2670" s="9"/>
      <c r="KNV2670" s="9"/>
      <c r="KNW2670" s="9"/>
      <c r="KNX2670" s="9"/>
      <c r="KNY2670" s="9"/>
      <c r="KNZ2670" s="9"/>
      <c r="KOA2670" s="9"/>
      <c r="KOB2670" s="9"/>
      <c r="KOC2670" s="9"/>
      <c r="KOD2670" s="9"/>
      <c r="KOE2670" s="9"/>
      <c r="KOF2670" s="9"/>
      <c r="KOG2670" s="9"/>
      <c r="KOH2670" s="9"/>
      <c r="KOI2670" s="9"/>
      <c r="KOJ2670" s="9"/>
      <c r="KOK2670" s="9"/>
      <c r="KOL2670" s="9"/>
      <c r="KOM2670" s="9"/>
      <c r="KON2670" s="9"/>
      <c r="KOO2670" s="9"/>
      <c r="KOP2670" s="9"/>
      <c r="KOQ2670" s="9"/>
      <c r="KOR2670" s="9"/>
      <c r="KOS2670" s="9"/>
      <c r="KOT2670" s="9"/>
      <c r="KOU2670" s="9"/>
      <c r="KOV2670" s="9"/>
      <c r="KOW2670" s="9"/>
      <c r="KOX2670" s="9"/>
      <c r="KOY2670" s="9"/>
      <c r="KOZ2670" s="9"/>
      <c r="KPA2670" s="9"/>
      <c r="KPB2670" s="9"/>
      <c r="KPC2670" s="9"/>
      <c r="KPD2670" s="9"/>
      <c r="KPE2670" s="9"/>
      <c r="KPF2670" s="9"/>
      <c r="KPG2670" s="9"/>
      <c r="KPH2670" s="9"/>
      <c r="KPI2670" s="9"/>
      <c r="KPJ2670" s="9"/>
      <c r="KPK2670" s="9"/>
      <c r="KPL2670" s="9"/>
      <c r="KPM2670" s="9"/>
      <c r="KPN2670" s="9"/>
      <c r="KPO2670" s="9"/>
      <c r="KPP2670" s="9"/>
      <c r="KPQ2670" s="9"/>
      <c r="KPR2670" s="9"/>
      <c r="KPS2670" s="9"/>
      <c r="KPT2670" s="9"/>
      <c r="KPU2670" s="9"/>
      <c r="KPV2670" s="9"/>
      <c r="KPW2670" s="9"/>
      <c r="KPX2670" s="9"/>
      <c r="KPY2670" s="9"/>
      <c r="KPZ2670" s="9"/>
      <c r="KQA2670" s="9"/>
      <c r="KQB2670" s="9"/>
      <c r="KQC2670" s="9"/>
      <c r="KQD2670" s="9"/>
      <c r="KQE2670" s="9"/>
      <c r="KQF2670" s="9"/>
      <c r="KQG2670" s="9"/>
      <c r="KQH2670" s="9"/>
      <c r="KQI2670" s="9"/>
      <c r="KQJ2670" s="9"/>
      <c r="KQK2670" s="9"/>
      <c r="KQL2670" s="9"/>
      <c r="KQM2670" s="9"/>
      <c r="KQN2670" s="9"/>
      <c r="KQO2670" s="9"/>
      <c r="KQP2670" s="9"/>
      <c r="KQQ2670" s="9"/>
      <c r="KQR2670" s="9"/>
      <c r="KQS2670" s="9"/>
      <c r="KQT2670" s="9"/>
      <c r="KQU2670" s="9"/>
      <c r="KQV2670" s="9"/>
      <c r="KQW2670" s="9"/>
      <c r="KQX2670" s="9"/>
      <c r="KQY2670" s="9"/>
      <c r="KQZ2670" s="9"/>
      <c r="KRA2670" s="9"/>
      <c r="KRB2670" s="9"/>
      <c r="KRC2670" s="9"/>
      <c r="KRD2670" s="9"/>
      <c r="KRE2670" s="9"/>
      <c r="KRF2670" s="9"/>
      <c r="KRG2670" s="9"/>
      <c r="KRH2670" s="9"/>
      <c r="KRI2670" s="9"/>
      <c r="KRJ2670" s="9"/>
      <c r="KRK2670" s="9"/>
      <c r="KRL2670" s="9"/>
      <c r="KRM2670" s="9"/>
      <c r="KRN2670" s="9"/>
      <c r="KRO2670" s="9"/>
      <c r="KRP2670" s="9"/>
      <c r="KRQ2670" s="9"/>
      <c r="KRR2670" s="9"/>
      <c r="KRS2670" s="9"/>
      <c r="KRT2670" s="9"/>
      <c r="KRU2670" s="9"/>
      <c r="KRV2670" s="9"/>
      <c r="KRW2670" s="9"/>
      <c r="KRX2670" s="9"/>
      <c r="KRY2670" s="9"/>
      <c r="KRZ2670" s="9"/>
      <c r="KSA2670" s="9"/>
      <c r="KSB2670" s="9"/>
      <c r="KSC2670" s="9"/>
      <c r="KSD2670" s="9"/>
      <c r="KSE2670" s="9"/>
      <c r="KSF2670" s="9"/>
      <c r="KSG2670" s="9"/>
      <c r="KSH2670" s="9"/>
      <c r="KSI2670" s="9"/>
      <c r="KSJ2670" s="9"/>
      <c r="KSK2670" s="9"/>
      <c r="KSL2670" s="9"/>
      <c r="KSM2670" s="9"/>
      <c r="KSN2670" s="9"/>
      <c r="KSO2670" s="9"/>
      <c r="KSP2670" s="9"/>
      <c r="KSQ2670" s="9"/>
      <c r="KSR2670" s="9"/>
      <c r="KSS2670" s="9"/>
      <c r="KST2670" s="9"/>
      <c r="KSU2670" s="9"/>
      <c r="KSV2670" s="9"/>
      <c r="KSW2670" s="9"/>
      <c r="KSX2670" s="9"/>
      <c r="KSY2670" s="9"/>
      <c r="KSZ2670" s="9"/>
      <c r="KTA2670" s="9"/>
      <c r="KTB2670" s="9"/>
      <c r="KTC2670" s="9"/>
      <c r="KTD2670" s="9"/>
      <c r="KTE2670" s="9"/>
      <c r="KTF2670" s="9"/>
      <c r="KTG2670" s="9"/>
      <c r="KTH2670" s="9"/>
      <c r="KTI2670" s="9"/>
      <c r="KTJ2670" s="9"/>
      <c r="KTK2670" s="9"/>
      <c r="KTL2670" s="9"/>
      <c r="KTM2670" s="9"/>
      <c r="KTN2670" s="9"/>
      <c r="KTO2670" s="9"/>
      <c r="KTP2670" s="9"/>
      <c r="KTQ2670" s="9"/>
      <c r="KTR2670" s="9"/>
      <c r="KTS2670" s="9"/>
      <c r="KTT2670" s="9"/>
      <c r="KTU2670" s="9"/>
      <c r="KTV2670" s="9"/>
      <c r="KTW2670" s="9"/>
      <c r="KTX2670" s="9"/>
      <c r="KTY2670" s="9"/>
      <c r="KTZ2670" s="9"/>
      <c r="KUA2670" s="9"/>
      <c r="KUB2670" s="9"/>
      <c r="KUC2670" s="9"/>
      <c r="KUD2670" s="9"/>
      <c r="KUE2670" s="9"/>
      <c r="KUF2670" s="9"/>
      <c r="KUG2670" s="9"/>
      <c r="KUH2670" s="9"/>
      <c r="KUI2670" s="9"/>
      <c r="KUJ2670" s="9"/>
      <c r="KUK2670" s="9"/>
      <c r="KUL2670" s="9"/>
      <c r="KUM2670" s="9"/>
      <c r="KUN2670" s="9"/>
      <c r="KUO2670" s="9"/>
      <c r="KUP2670" s="9"/>
      <c r="KUQ2670" s="9"/>
      <c r="KUR2670" s="9"/>
      <c r="KUS2670" s="9"/>
      <c r="KUT2670" s="9"/>
      <c r="KUU2670" s="9"/>
      <c r="KUV2670" s="9"/>
      <c r="KUW2670" s="9"/>
      <c r="KUX2670" s="9"/>
      <c r="KUY2670" s="9"/>
      <c r="KUZ2670" s="9"/>
      <c r="KVA2670" s="9"/>
      <c r="KVB2670" s="9"/>
      <c r="KVC2670" s="9"/>
      <c r="KVD2670" s="9"/>
      <c r="KVE2670" s="9"/>
      <c r="KVF2670" s="9"/>
      <c r="KVG2670" s="9"/>
      <c r="KVH2670" s="9"/>
      <c r="KVI2670" s="9"/>
      <c r="KVJ2670" s="9"/>
      <c r="KVK2670" s="9"/>
      <c r="KVL2670" s="9"/>
      <c r="KVM2670" s="9"/>
      <c r="KVN2670" s="9"/>
      <c r="KVO2670" s="9"/>
      <c r="KVP2670" s="9"/>
      <c r="KVQ2670" s="9"/>
      <c r="KVR2670" s="9"/>
      <c r="KVS2670" s="9"/>
      <c r="KVT2670" s="9"/>
      <c r="KVU2670" s="9"/>
      <c r="KVV2670" s="9"/>
      <c r="KVW2670" s="9"/>
      <c r="KVX2670" s="9"/>
      <c r="KVY2670" s="9"/>
      <c r="KVZ2670" s="9"/>
      <c r="KWA2670" s="9"/>
      <c r="KWB2670" s="9"/>
      <c r="KWC2670" s="9"/>
      <c r="KWD2670" s="9"/>
      <c r="KWE2670" s="9"/>
      <c r="KWF2670" s="9"/>
      <c r="KWG2670" s="9"/>
      <c r="KWH2670" s="9"/>
      <c r="KWI2670" s="9"/>
      <c r="KWJ2670" s="9"/>
      <c r="KWK2670" s="9"/>
      <c r="KWL2670" s="9"/>
      <c r="KWM2670" s="9"/>
      <c r="KWN2670" s="9"/>
      <c r="KWO2670" s="9"/>
      <c r="KWP2670" s="9"/>
      <c r="KWQ2670" s="9"/>
      <c r="KWR2670" s="9"/>
      <c r="KWS2670" s="9"/>
      <c r="KWT2670" s="9"/>
      <c r="KWU2670" s="9"/>
      <c r="KWV2670" s="9"/>
      <c r="KWW2670" s="9"/>
      <c r="KWX2670" s="9"/>
      <c r="KWY2670" s="9"/>
      <c r="KWZ2670" s="9"/>
      <c r="KXA2670" s="9"/>
      <c r="KXB2670" s="9"/>
      <c r="KXC2670" s="9"/>
      <c r="KXD2670" s="9"/>
      <c r="KXE2670" s="9"/>
      <c r="KXF2670" s="9"/>
      <c r="KXG2670" s="9"/>
      <c r="KXH2670" s="9"/>
      <c r="KXI2670" s="9"/>
      <c r="KXJ2670" s="9"/>
      <c r="KXK2670" s="9"/>
      <c r="KXL2670" s="9"/>
      <c r="KXM2670" s="9"/>
      <c r="KXN2670" s="9"/>
      <c r="KXO2670" s="9"/>
      <c r="KXP2670" s="9"/>
      <c r="KXQ2670" s="9"/>
      <c r="KXR2670" s="9"/>
      <c r="KXS2670" s="9"/>
      <c r="KXT2670" s="9"/>
      <c r="KXU2670" s="9"/>
      <c r="KXV2670" s="9"/>
      <c r="KXW2670" s="9"/>
      <c r="KXX2670" s="9"/>
      <c r="KXY2670" s="9"/>
      <c r="KXZ2670" s="9"/>
      <c r="KYA2670" s="9"/>
      <c r="KYB2670" s="9"/>
      <c r="KYC2670" s="9"/>
      <c r="KYD2670" s="9"/>
      <c r="KYE2670" s="9"/>
      <c r="KYF2670" s="9"/>
      <c r="KYG2670" s="9"/>
      <c r="KYH2670" s="9"/>
      <c r="KYI2670" s="9"/>
      <c r="KYJ2670" s="9"/>
      <c r="KYK2670" s="9"/>
      <c r="KYL2670" s="9"/>
      <c r="KYM2670" s="9"/>
      <c r="KYN2670" s="9"/>
      <c r="KYO2670" s="9"/>
      <c r="KYP2670" s="9"/>
      <c r="KYQ2670" s="9"/>
      <c r="KYR2670" s="9"/>
      <c r="KYS2670" s="9"/>
      <c r="KYT2670" s="9"/>
      <c r="KYU2670" s="9"/>
      <c r="KYV2670" s="9"/>
      <c r="KYW2670" s="9"/>
      <c r="KYX2670" s="9"/>
      <c r="KYY2670" s="9"/>
      <c r="KYZ2670" s="9"/>
      <c r="KZA2670" s="9"/>
      <c r="KZB2670" s="9"/>
      <c r="KZC2670" s="9"/>
      <c r="KZD2670" s="9"/>
      <c r="KZE2670" s="9"/>
      <c r="KZF2670" s="9"/>
      <c r="KZG2670" s="9"/>
      <c r="KZH2670" s="9"/>
      <c r="KZI2670" s="9"/>
      <c r="KZJ2670" s="9"/>
      <c r="KZK2670" s="9"/>
      <c r="KZL2670" s="9"/>
      <c r="KZM2670" s="9"/>
      <c r="KZN2670" s="9"/>
      <c r="KZO2670" s="9"/>
      <c r="KZP2670" s="9"/>
      <c r="KZQ2670" s="9"/>
      <c r="KZR2670" s="9"/>
      <c r="KZS2670" s="9"/>
      <c r="KZT2670" s="9"/>
      <c r="KZU2670" s="9"/>
      <c r="KZV2670" s="9"/>
      <c r="KZW2670" s="9"/>
      <c r="KZX2670" s="9"/>
      <c r="KZY2670" s="9"/>
      <c r="KZZ2670" s="9"/>
      <c r="LAA2670" s="9"/>
      <c r="LAB2670" s="9"/>
      <c r="LAC2670" s="9"/>
      <c r="LAD2670" s="9"/>
      <c r="LAE2670" s="9"/>
      <c r="LAF2670" s="9"/>
      <c r="LAG2670" s="9"/>
      <c r="LAH2670" s="9"/>
      <c r="LAI2670" s="9"/>
      <c r="LAJ2670" s="9"/>
      <c r="LAK2670" s="9"/>
      <c r="LAL2670" s="9"/>
      <c r="LAM2670" s="9"/>
      <c r="LAN2670" s="9"/>
      <c r="LAO2670" s="9"/>
      <c r="LAP2670" s="9"/>
      <c r="LAQ2670" s="9"/>
      <c r="LAR2670" s="9"/>
      <c r="LAS2670" s="9"/>
      <c r="LAT2670" s="9"/>
      <c r="LAU2670" s="9"/>
      <c r="LAV2670" s="9"/>
      <c r="LAW2670" s="9"/>
      <c r="LAX2670" s="9"/>
      <c r="LAY2670" s="9"/>
      <c r="LAZ2670" s="9"/>
      <c r="LBA2670" s="9"/>
      <c r="LBB2670" s="9"/>
      <c r="LBC2670" s="9"/>
      <c r="LBD2670" s="9"/>
      <c r="LBE2670" s="9"/>
      <c r="LBF2670" s="9"/>
      <c r="LBG2670" s="9"/>
      <c r="LBH2670" s="9"/>
      <c r="LBI2670" s="9"/>
      <c r="LBJ2670" s="9"/>
      <c r="LBK2670" s="9"/>
      <c r="LBL2670" s="9"/>
      <c r="LBM2670" s="9"/>
      <c r="LBN2670" s="9"/>
      <c r="LBO2670" s="9"/>
      <c r="LBP2670" s="9"/>
      <c r="LBQ2670" s="9"/>
      <c r="LBR2670" s="9"/>
      <c r="LBS2670" s="9"/>
      <c r="LBT2670" s="9"/>
      <c r="LBU2670" s="9"/>
      <c r="LBV2670" s="9"/>
      <c r="LBW2670" s="9"/>
      <c r="LBX2670" s="9"/>
      <c r="LBY2670" s="9"/>
      <c r="LBZ2670" s="9"/>
      <c r="LCA2670" s="9"/>
      <c r="LCB2670" s="9"/>
      <c r="LCC2670" s="9"/>
      <c r="LCD2670" s="9"/>
      <c r="LCE2670" s="9"/>
      <c r="LCF2670" s="9"/>
      <c r="LCG2670" s="9"/>
      <c r="LCH2670" s="9"/>
      <c r="LCI2670" s="9"/>
      <c r="LCJ2670" s="9"/>
      <c r="LCK2670" s="9"/>
      <c r="LCL2670" s="9"/>
      <c r="LCM2670" s="9"/>
      <c r="LCN2670" s="9"/>
      <c r="LCO2670" s="9"/>
      <c r="LCP2670" s="9"/>
      <c r="LCQ2670" s="9"/>
      <c r="LCR2670" s="9"/>
      <c r="LCS2670" s="9"/>
      <c r="LCT2670" s="9"/>
      <c r="LCU2670" s="9"/>
      <c r="LCV2670" s="9"/>
      <c r="LCW2670" s="9"/>
      <c r="LCX2670" s="9"/>
      <c r="LCY2670" s="9"/>
      <c r="LCZ2670" s="9"/>
      <c r="LDA2670" s="9"/>
      <c r="LDB2670" s="9"/>
      <c r="LDC2670" s="9"/>
      <c r="LDD2670" s="9"/>
      <c r="LDE2670" s="9"/>
      <c r="LDF2670" s="9"/>
      <c r="LDG2670" s="9"/>
      <c r="LDH2670" s="9"/>
      <c r="LDI2670" s="9"/>
      <c r="LDJ2670" s="9"/>
      <c r="LDK2670" s="9"/>
      <c r="LDL2670" s="9"/>
      <c r="LDM2670" s="9"/>
      <c r="LDN2670" s="9"/>
      <c r="LDO2670" s="9"/>
      <c r="LDP2670" s="9"/>
      <c r="LDQ2670" s="9"/>
      <c r="LDR2670" s="9"/>
      <c r="LDS2670" s="9"/>
      <c r="LDT2670" s="9"/>
      <c r="LDU2670" s="9"/>
      <c r="LDV2670" s="9"/>
      <c r="LDW2670" s="9"/>
      <c r="LDX2670" s="9"/>
      <c r="LDY2670" s="9"/>
      <c r="LDZ2670" s="9"/>
      <c r="LEA2670" s="9"/>
      <c r="LEB2670" s="9"/>
      <c r="LEC2670" s="9"/>
      <c r="LED2670" s="9"/>
      <c r="LEE2670" s="9"/>
      <c r="LEF2670" s="9"/>
      <c r="LEG2670" s="9"/>
      <c r="LEH2670" s="9"/>
      <c r="LEI2670" s="9"/>
      <c r="LEJ2670" s="9"/>
      <c r="LEK2670" s="9"/>
      <c r="LEL2670" s="9"/>
      <c r="LEM2670" s="9"/>
      <c r="LEN2670" s="9"/>
      <c r="LEO2670" s="9"/>
      <c r="LEP2670" s="9"/>
      <c r="LEQ2670" s="9"/>
      <c r="LER2670" s="9"/>
      <c r="LES2670" s="9"/>
      <c r="LET2670" s="9"/>
      <c r="LEU2670" s="9"/>
      <c r="LEV2670" s="9"/>
      <c r="LEW2670" s="9"/>
      <c r="LEX2670" s="9"/>
      <c r="LEY2670" s="9"/>
      <c r="LEZ2670" s="9"/>
      <c r="LFA2670" s="9"/>
      <c r="LFB2670" s="9"/>
      <c r="LFC2670" s="9"/>
      <c r="LFD2670" s="9"/>
      <c r="LFE2670" s="9"/>
      <c r="LFF2670" s="9"/>
      <c r="LFG2670" s="9"/>
      <c r="LFH2670" s="9"/>
      <c r="LFI2670" s="9"/>
      <c r="LFJ2670" s="9"/>
      <c r="LFK2670" s="9"/>
      <c r="LFL2670" s="9"/>
      <c r="LFM2670" s="9"/>
      <c r="LFN2670" s="9"/>
      <c r="LFO2670" s="9"/>
      <c r="LFP2670" s="9"/>
      <c r="LFQ2670" s="9"/>
      <c r="LFR2670" s="9"/>
      <c r="LFS2670" s="9"/>
      <c r="LFT2670" s="9"/>
      <c r="LFU2670" s="9"/>
      <c r="LFV2670" s="9"/>
      <c r="LFW2670" s="9"/>
      <c r="LFX2670" s="9"/>
      <c r="LFY2670" s="9"/>
      <c r="LFZ2670" s="9"/>
      <c r="LGA2670" s="9"/>
      <c r="LGB2670" s="9"/>
      <c r="LGC2670" s="9"/>
      <c r="LGD2670" s="9"/>
      <c r="LGE2670" s="9"/>
      <c r="LGF2670" s="9"/>
      <c r="LGG2670" s="9"/>
      <c r="LGH2670" s="9"/>
      <c r="LGI2670" s="9"/>
      <c r="LGJ2670" s="9"/>
      <c r="LGK2670" s="9"/>
      <c r="LGL2670" s="9"/>
      <c r="LGM2670" s="9"/>
      <c r="LGN2670" s="9"/>
      <c r="LGO2670" s="9"/>
      <c r="LGP2670" s="9"/>
      <c r="LGQ2670" s="9"/>
      <c r="LGR2670" s="9"/>
      <c r="LGS2670" s="9"/>
      <c r="LGT2670" s="9"/>
      <c r="LGU2670" s="9"/>
      <c r="LGV2670" s="9"/>
      <c r="LGW2670" s="9"/>
      <c r="LGX2670" s="9"/>
      <c r="LGY2670" s="9"/>
      <c r="LGZ2670" s="9"/>
      <c r="LHA2670" s="9"/>
      <c r="LHB2670" s="9"/>
      <c r="LHC2670" s="9"/>
      <c r="LHD2670" s="9"/>
      <c r="LHE2670" s="9"/>
      <c r="LHF2670" s="9"/>
      <c r="LHG2670" s="9"/>
      <c r="LHH2670" s="9"/>
      <c r="LHI2670" s="9"/>
      <c r="LHJ2670" s="9"/>
      <c r="LHK2670" s="9"/>
      <c r="LHL2670" s="9"/>
      <c r="LHM2670" s="9"/>
      <c r="LHN2670" s="9"/>
      <c r="LHO2670" s="9"/>
      <c r="LHP2670" s="9"/>
      <c r="LHQ2670" s="9"/>
      <c r="LHR2670" s="9"/>
      <c r="LHS2670" s="9"/>
      <c r="LHT2670" s="9"/>
      <c r="LHU2670" s="9"/>
      <c r="LHV2670" s="9"/>
      <c r="LHW2670" s="9"/>
      <c r="LHX2670" s="9"/>
      <c r="LHY2670" s="9"/>
      <c r="LHZ2670" s="9"/>
      <c r="LIA2670" s="9"/>
      <c r="LIB2670" s="9"/>
      <c r="LIC2670" s="9"/>
      <c r="LID2670" s="9"/>
      <c r="LIE2670" s="9"/>
      <c r="LIF2670" s="9"/>
      <c r="LIG2670" s="9"/>
      <c r="LIH2670" s="9"/>
      <c r="LII2670" s="9"/>
      <c r="LIJ2670" s="9"/>
      <c r="LIK2670" s="9"/>
      <c r="LIL2670" s="9"/>
      <c r="LIM2670" s="9"/>
      <c r="LIN2670" s="9"/>
      <c r="LIO2670" s="9"/>
      <c r="LIP2670" s="9"/>
      <c r="LIQ2670" s="9"/>
      <c r="LIR2670" s="9"/>
      <c r="LIS2670" s="9"/>
      <c r="LIT2670" s="9"/>
      <c r="LIU2670" s="9"/>
      <c r="LIV2670" s="9"/>
      <c r="LIW2670" s="9"/>
      <c r="LIX2670" s="9"/>
      <c r="LIY2670" s="9"/>
      <c r="LIZ2670" s="9"/>
      <c r="LJA2670" s="9"/>
      <c r="LJB2670" s="9"/>
      <c r="LJC2670" s="9"/>
      <c r="LJD2670" s="9"/>
      <c r="LJE2670" s="9"/>
      <c r="LJF2670" s="9"/>
      <c r="LJG2670" s="9"/>
      <c r="LJH2670" s="9"/>
      <c r="LJI2670" s="9"/>
      <c r="LJJ2670" s="9"/>
      <c r="LJK2670" s="9"/>
      <c r="LJL2670" s="9"/>
      <c r="LJM2670" s="9"/>
      <c r="LJN2670" s="9"/>
      <c r="LJO2670" s="9"/>
      <c r="LJP2670" s="9"/>
      <c r="LJQ2670" s="9"/>
      <c r="LJR2670" s="9"/>
      <c r="LJS2670" s="9"/>
      <c r="LJT2670" s="9"/>
      <c r="LJU2670" s="9"/>
      <c r="LJV2670" s="9"/>
      <c r="LJW2670" s="9"/>
      <c r="LJX2670" s="9"/>
      <c r="LJY2670" s="9"/>
      <c r="LJZ2670" s="9"/>
      <c r="LKA2670" s="9"/>
      <c r="LKB2670" s="9"/>
      <c r="LKC2670" s="9"/>
      <c r="LKD2670" s="9"/>
      <c r="LKE2670" s="9"/>
      <c r="LKF2670" s="9"/>
      <c r="LKG2670" s="9"/>
      <c r="LKH2670" s="9"/>
      <c r="LKI2670" s="9"/>
      <c r="LKJ2670" s="9"/>
      <c r="LKK2670" s="9"/>
      <c r="LKL2670" s="9"/>
      <c r="LKM2670" s="9"/>
      <c r="LKN2670" s="9"/>
      <c r="LKO2670" s="9"/>
      <c r="LKP2670" s="9"/>
      <c r="LKQ2670" s="9"/>
      <c r="LKR2670" s="9"/>
      <c r="LKS2670" s="9"/>
      <c r="LKT2670" s="9"/>
      <c r="LKU2670" s="9"/>
      <c r="LKV2670" s="9"/>
      <c r="LKW2670" s="9"/>
      <c r="LKX2670" s="9"/>
      <c r="LKY2670" s="9"/>
      <c r="LKZ2670" s="9"/>
      <c r="LLA2670" s="9"/>
      <c r="LLB2670" s="9"/>
      <c r="LLC2670" s="9"/>
      <c r="LLD2670" s="9"/>
      <c r="LLE2670" s="9"/>
      <c r="LLF2670" s="9"/>
      <c r="LLG2670" s="9"/>
      <c r="LLH2670" s="9"/>
      <c r="LLI2670" s="9"/>
      <c r="LLJ2670" s="9"/>
      <c r="LLK2670" s="9"/>
      <c r="LLL2670" s="9"/>
      <c r="LLM2670" s="9"/>
      <c r="LLN2670" s="9"/>
      <c r="LLO2670" s="9"/>
      <c r="LLP2670" s="9"/>
      <c r="LLQ2670" s="9"/>
      <c r="LLR2670" s="9"/>
      <c r="LLS2670" s="9"/>
      <c r="LLT2670" s="9"/>
      <c r="LLU2670" s="9"/>
      <c r="LLV2670" s="9"/>
      <c r="LLW2670" s="9"/>
      <c r="LLX2670" s="9"/>
      <c r="LLY2670" s="9"/>
      <c r="LLZ2670" s="9"/>
      <c r="LMA2670" s="9"/>
      <c r="LMB2670" s="9"/>
      <c r="LMC2670" s="9"/>
      <c r="LMD2670" s="9"/>
      <c r="LME2670" s="9"/>
      <c r="LMF2670" s="9"/>
      <c r="LMG2670" s="9"/>
      <c r="LMH2670" s="9"/>
      <c r="LMI2670" s="9"/>
      <c r="LMJ2670" s="9"/>
      <c r="LMK2670" s="9"/>
      <c r="LML2670" s="9"/>
      <c r="LMM2670" s="9"/>
      <c r="LMN2670" s="9"/>
      <c r="LMO2670" s="9"/>
      <c r="LMP2670" s="9"/>
      <c r="LMQ2670" s="9"/>
      <c r="LMR2670" s="9"/>
      <c r="LMS2670" s="9"/>
      <c r="LMT2670" s="9"/>
      <c r="LMU2670" s="9"/>
      <c r="LMV2670" s="9"/>
      <c r="LMW2670" s="9"/>
      <c r="LMX2670" s="9"/>
      <c r="LMY2670" s="9"/>
      <c r="LMZ2670" s="9"/>
      <c r="LNA2670" s="9"/>
      <c r="LNB2670" s="9"/>
      <c r="LNC2670" s="9"/>
      <c r="LND2670" s="9"/>
      <c r="LNE2670" s="9"/>
      <c r="LNF2670" s="9"/>
      <c r="LNG2670" s="9"/>
      <c r="LNH2670" s="9"/>
      <c r="LNI2670" s="9"/>
      <c r="LNJ2670" s="9"/>
      <c r="LNK2670" s="9"/>
      <c r="LNL2670" s="9"/>
      <c r="LNM2670" s="9"/>
      <c r="LNN2670" s="9"/>
      <c r="LNO2670" s="9"/>
      <c r="LNP2670" s="9"/>
      <c r="LNQ2670" s="9"/>
      <c r="LNR2670" s="9"/>
      <c r="LNS2670" s="9"/>
      <c r="LNT2670" s="9"/>
      <c r="LNU2670" s="9"/>
      <c r="LNV2670" s="9"/>
      <c r="LNW2670" s="9"/>
      <c r="LNX2670" s="9"/>
      <c r="LNY2670" s="9"/>
      <c r="LNZ2670" s="9"/>
      <c r="LOA2670" s="9"/>
      <c r="LOB2670" s="9"/>
      <c r="LOC2670" s="9"/>
      <c r="LOD2670" s="9"/>
      <c r="LOE2670" s="9"/>
      <c r="LOF2670" s="9"/>
      <c r="LOG2670" s="9"/>
      <c r="LOH2670" s="9"/>
      <c r="LOI2670" s="9"/>
      <c r="LOJ2670" s="9"/>
      <c r="LOK2670" s="9"/>
      <c r="LOL2670" s="9"/>
      <c r="LOM2670" s="9"/>
      <c r="LON2670" s="9"/>
      <c r="LOO2670" s="9"/>
      <c r="LOP2670" s="9"/>
      <c r="LOQ2670" s="9"/>
      <c r="LOR2670" s="9"/>
      <c r="LOS2670" s="9"/>
      <c r="LOT2670" s="9"/>
      <c r="LOU2670" s="9"/>
      <c r="LOV2670" s="9"/>
      <c r="LOW2670" s="9"/>
      <c r="LOX2670" s="9"/>
      <c r="LOY2670" s="9"/>
      <c r="LOZ2670" s="9"/>
      <c r="LPA2670" s="9"/>
      <c r="LPB2670" s="9"/>
      <c r="LPC2670" s="9"/>
      <c r="LPD2670" s="9"/>
      <c r="LPE2670" s="9"/>
      <c r="LPF2670" s="9"/>
      <c r="LPG2670" s="9"/>
      <c r="LPH2670" s="9"/>
      <c r="LPI2670" s="9"/>
      <c r="LPJ2670" s="9"/>
      <c r="LPK2670" s="9"/>
      <c r="LPL2670" s="9"/>
      <c r="LPM2670" s="9"/>
      <c r="LPN2670" s="9"/>
      <c r="LPO2670" s="9"/>
      <c r="LPP2670" s="9"/>
      <c r="LPQ2670" s="9"/>
      <c r="LPR2670" s="9"/>
      <c r="LPS2670" s="9"/>
      <c r="LPT2670" s="9"/>
      <c r="LPU2670" s="9"/>
      <c r="LPV2670" s="9"/>
      <c r="LPW2670" s="9"/>
      <c r="LPX2670" s="9"/>
      <c r="LPY2670" s="9"/>
      <c r="LPZ2670" s="9"/>
      <c r="LQA2670" s="9"/>
      <c r="LQB2670" s="9"/>
      <c r="LQC2670" s="9"/>
      <c r="LQD2670" s="9"/>
      <c r="LQE2670" s="9"/>
      <c r="LQF2670" s="9"/>
      <c r="LQG2670" s="9"/>
      <c r="LQH2670" s="9"/>
      <c r="LQI2670" s="9"/>
      <c r="LQJ2670" s="9"/>
      <c r="LQK2670" s="9"/>
      <c r="LQL2670" s="9"/>
      <c r="LQM2670" s="9"/>
      <c r="LQN2670" s="9"/>
      <c r="LQO2670" s="9"/>
      <c r="LQP2670" s="9"/>
      <c r="LQQ2670" s="9"/>
      <c r="LQR2670" s="9"/>
      <c r="LQS2670" s="9"/>
      <c r="LQT2670" s="9"/>
      <c r="LQU2670" s="9"/>
      <c r="LQV2670" s="9"/>
      <c r="LQW2670" s="9"/>
      <c r="LQX2670" s="9"/>
      <c r="LQY2670" s="9"/>
      <c r="LQZ2670" s="9"/>
      <c r="LRA2670" s="9"/>
      <c r="LRB2670" s="9"/>
      <c r="LRC2670" s="9"/>
      <c r="LRD2670" s="9"/>
      <c r="LRE2670" s="9"/>
      <c r="LRF2670" s="9"/>
      <c r="LRG2670" s="9"/>
      <c r="LRH2670" s="9"/>
      <c r="LRI2670" s="9"/>
      <c r="LRJ2670" s="9"/>
      <c r="LRK2670" s="9"/>
      <c r="LRL2670" s="9"/>
      <c r="LRM2670" s="9"/>
      <c r="LRN2670" s="9"/>
      <c r="LRO2670" s="9"/>
      <c r="LRP2670" s="9"/>
      <c r="LRQ2670" s="9"/>
      <c r="LRR2670" s="9"/>
      <c r="LRS2670" s="9"/>
      <c r="LRT2670" s="9"/>
      <c r="LRU2670" s="9"/>
      <c r="LRV2670" s="9"/>
      <c r="LRW2670" s="9"/>
      <c r="LRX2670" s="9"/>
      <c r="LRY2670" s="9"/>
      <c r="LRZ2670" s="9"/>
      <c r="LSA2670" s="9"/>
      <c r="LSB2670" s="9"/>
      <c r="LSC2670" s="9"/>
      <c r="LSD2670" s="9"/>
      <c r="LSE2670" s="9"/>
      <c r="LSF2670" s="9"/>
      <c r="LSG2670" s="9"/>
      <c r="LSH2670" s="9"/>
      <c r="LSI2670" s="9"/>
      <c r="LSJ2670" s="9"/>
      <c r="LSK2670" s="9"/>
      <c r="LSL2670" s="9"/>
      <c r="LSM2670" s="9"/>
      <c r="LSN2670" s="9"/>
      <c r="LSO2670" s="9"/>
      <c r="LSP2670" s="9"/>
      <c r="LSQ2670" s="9"/>
      <c r="LSR2670" s="9"/>
      <c r="LSS2670" s="9"/>
      <c r="LST2670" s="9"/>
      <c r="LSU2670" s="9"/>
      <c r="LSV2670" s="9"/>
      <c r="LSW2670" s="9"/>
      <c r="LSX2670" s="9"/>
      <c r="LSY2670" s="9"/>
      <c r="LSZ2670" s="9"/>
      <c r="LTA2670" s="9"/>
      <c r="LTB2670" s="9"/>
      <c r="LTC2670" s="9"/>
      <c r="LTD2670" s="9"/>
      <c r="LTE2670" s="9"/>
      <c r="LTF2670" s="9"/>
      <c r="LTG2670" s="9"/>
      <c r="LTH2670" s="9"/>
      <c r="LTI2670" s="9"/>
      <c r="LTJ2670" s="9"/>
      <c r="LTK2670" s="9"/>
      <c r="LTL2670" s="9"/>
      <c r="LTM2670" s="9"/>
      <c r="LTN2670" s="9"/>
      <c r="LTO2670" s="9"/>
      <c r="LTP2670" s="9"/>
      <c r="LTQ2670" s="9"/>
      <c r="LTR2670" s="9"/>
      <c r="LTS2670" s="9"/>
      <c r="LTT2670" s="9"/>
      <c r="LTU2670" s="9"/>
      <c r="LTV2670" s="9"/>
      <c r="LTW2670" s="9"/>
      <c r="LTX2670" s="9"/>
      <c r="LTY2670" s="9"/>
      <c r="LTZ2670" s="9"/>
      <c r="LUA2670" s="9"/>
      <c r="LUB2670" s="9"/>
      <c r="LUC2670" s="9"/>
      <c r="LUD2670" s="9"/>
      <c r="LUE2670" s="9"/>
      <c r="LUF2670" s="9"/>
      <c r="LUG2670" s="9"/>
      <c r="LUH2670" s="9"/>
      <c r="LUI2670" s="9"/>
      <c r="LUJ2670" s="9"/>
      <c r="LUK2670" s="9"/>
      <c r="LUL2670" s="9"/>
      <c r="LUM2670" s="9"/>
      <c r="LUN2670" s="9"/>
      <c r="LUO2670" s="9"/>
      <c r="LUP2670" s="9"/>
      <c r="LUQ2670" s="9"/>
      <c r="LUR2670" s="9"/>
      <c r="LUS2670" s="9"/>
      <c r="LUT2670" s="9"/>
      <c r="LUU2670" s="9"/>
      <c r="LUV2670" s="9"/>
      <c r="LUW2670" s="9"/>
      <c r="LUX2670" s="9"/>
      <c r="LUY2670" s="9"/>
      <c r="LUZ2670" s="9"/>
      <c r="LVA2670" s="9"/>
      <c r="LVB2670" s="9"/>
      <c r="LVC2670" s="9"/>
      <c r="LVD2670" s="9"/>
      <c r="LVE2670" s="9"/>
      <c r="LVF2670" s="9"/>
      <c r="LVG2670" s="9"/>
      <c r="LVH2670" s="9"/>
      <c r="LVI2670" s="9"/>
      <c r="LVJ2670" s="9"/>
      <c r="LVK2670" s="9"/>
      <c r="LVL2670" s="9"/>
      <c r="LVM2670" s="9"/>
      <c r="LVN2670" s="9"/>
      <c r="LVO2670" s="9"/>
      <c r="LVP2670" s="9"/>
      <c r="LVQ2670" s="9"/>
      <c r="LVR2670" s="9"/>
      <c r="LVS2670" s="9"/>
      <c r="LVT2670" s="9"/>
      <c r="LVU2670" s="9"/>
      <c r="LVV2670" s="9"/>
      <c r="LVW2670" s="9"/>
      <c r="LVX2670" s="9"/>
      <c r="LVY2670" s="9"/>
      <c r="LVZ2670" s="9"/>
      <c r="LWA2670" s="9"/>
      <c r="LWB2670" s="9"/>
      <c r="LWC2670" s="9"/>
      <c r="LWD2670" s="9"/>
      <c r="LWE2670" s="9"/>
      <c r="LWF2670" s="9"/>
      <c r="LWG2670" s="9"/>
      <c r="LWH2670" s="9"/>
      <c r="LWI2670" s="9"/>
      <c r="LWJ2670" s="9"/>
      <c r="LWK2670" s="9"/>
      <c r="LWL2670" s="9"/>
      <c r="LWM2670" s="9"/>
      <c r="LWN2670" s="9"/>
      <c r="LWO2670" s="9"/>
      <c r="LWP2670" s="9"/>
      <c r="LWQ2670" s="9"/>
      <c r="LWR2670" s="9"/>
      <c r="LWS2670" s="9"/>
      <c r="LWT2670" s="9"/>
      <c r="LWU2670" s="9"/>
      <c r="LWV2670" s="9"/>
      <c r="LWW2670" s="9"/>
      <c r="LWX2670" s="9"/>
      <c r="LWY2670" s="9"/>
      <c r="LWZ2670" s="9"/>
      <c r="LXA2670" s="9"/>
      <c r="LXB2670" s="9"/>
      <c r="LXC2670" s="9"/>
      <c r="LXD2670" s="9"/>
      <c r="LXE2670" s="9"/>
      <c r="LXF2670" s="9"/>
      <c r="LXG2670" s="9"/>
      <c r="LXH2670" s="9"/>
      <c r="LXI2670" s="9"/>
      <c r="LXJ2670" s="9"/>
      <c r="LXK2670" s="9"/>
      <c r="LXL2670" s="9"/>
      <c r="LXM2670" s="9"/>
      <c r="LXN2670" s="9"/>
      <c r="LXO2670" s="9"/>
      <c r="LXP2670" s="9"/>
      <c r="LXQ2670" s="9"/>
      <c r="LXR2670" s="9"/>
      <c r="LXS2670" s="9"/>
      <c r="LXT2670" s="9"/>
      <c r="LXU2670" s="9"/>
      <c r="LXV2670" s="9"/>
      <c r="LXW2670" s="9"/>
      <c r="LXX2670" s="9"/>
      <c r="LXY2670" s="9"/>
      <c r="LXZ2670" s="9"/>
      <c r="LYA2670" s="9"/>
      <c r="LYB2670" s="9"/>
      <c r="LYC2670" s="9"/>
      <c r="LYD2670" s="9"/>
      <c r="LYE2670" s="9"/>
      <c r="LYF2670" s="9"/>
      <c r="LYG2670" s="9"/>
      <c r="LYH2670" s="9"/>
      <c r="LYI2670" s="9"/>
      <c r="LYJ2670" s="9"/>
      <c r="LYK2670" s="9"/>
      <c r="LYL2670" s="9"/>
      <c r="LYM2670" s="9"/>
      <c r="LYN2670" s="9"/>
      <c r="LYO2670" s="9"/>
      <c r="LYP2670" s="9"/>
      <c r="LYQ2670" s="9"/>
      <c r="LYR2670" s="9"/>
      <c r="LYS2670" s="9"/>
      <c r="LYT2670" s="9"/>
      <c r="LYU2670" s="9"/>
      <c r="LYV2670" s="9"/>
      <c r="LYW2670" s="9"/>
      <c r="LYX2670" s="9"/>
      <c r="LYY2670" s="9"/>
      <c r="LYZ2670" s="9"/>
      <c r="LZA2670" s="9"/>
      <c r="LZB2670" s="9"/>
      <c r="LZC2670" s="9"/>
      <c r="LZD2670" s="9"/>
      <c r="LZE2670" s="9"/>
      <c r="LZF2670" s="9"/>
      <c r="LZG2670" s="9"/>
      <c r="LZH2670" s="9"/>
      <c r="LZI2670" s="9"/>
      <c r="LZJ2670" s="9"/>
      <c r="LZK2670" s="9"/>
      <c r="LZL2670" s="9"/>
      <c r="LZM2670" s="9"/>
      <c r="LZN2670" s="9"/>
      <c r="LZO2670" s="9"/>
      <c r="LZP2670" s="9"/>
      <c r="LZQ2670" s="9"/>
      <c r="LZR2670" s="9"/>
      <c r="LZS2670" s="9"/>
      <c r="LZT2670" s="9"/>
      <c r="LZU2670" s="9"/>
      <c r="LZV2670" s="9"/>
      <c r="LZW2670" s="9"/>
      <c r="LZX2670" s="9"/>
      <c r="LZY2670" s="9"/>
      <c r="LZZ2670" s="9"/>
      <c r="MAA2670" s="9"/>
      <c r="MAB2670" s="9"/>
      <c r="MAC2670" s="9"/>
      <c r="MAD2670" s="9"/>
      <c r="MAE2670" s="9"/>
      <c r="MAF2670" s="9"/>
      <c r="MAG2670" s="9"/>
      <c r="MAH2670" s="9"/>
      <c r="MAI2670" s="9"/>
      <c r="MAJ2670" s="9"/>
      <c r="MAK2670" s="9"/>
      <c r="MAL2670" s="9"/>
      <c r="MAM2670" s="9"/>
      <c r="MAN2670" s="9"/>
      <c r="MAO2670" s="9"/>
      <c r="MAP2670" s="9"/>
      <c r="MAQ2670" s="9"/>
      <c r="MAR2670" s="9"/>
      <c r="MAS2670" s="9"/>
      <c r="MAT2670" s="9"/>
      <c r="MAU2670" s="9"/>
      <c r="MAV2670" s="9"/>
      <c r="MAW2670" s="9"/>
      <c r="MAX2670" s="9"/>
      <c r="MAY2670" s="9"/>
      <c r="MAZ2670" s="9"/>
      <c r="MBA2670" s="9"/>
      <c r="MBB2670" s="9"/>
      <c r="MBC2670" s="9"/>
      <c r="MBD2670" s="9"/>
      <c r="MBE2670" s="9"/>
      <c r="MBF2670" s="9"/>
      <c r="MBG2670" s="9"/>
      <c r="MBH2670" s="9"/>
      <c r="MBI2670" s="9"/>
      <c r="MBJ2670" s="9"/>
      <c r="MBK2670" s="9"/>
      <c r="MBL2670" s="9"/>
      <c r="MBM2670" s="9"/>
      <c r="MBN2670" s="9"/>
      <c r="MBO2670" s="9"/>
      <c r="MBP2670" s="9"/>
      <c r="MBQ2670" s="9"/>
      <c r="MBR2670" s="9"/>
      <c r="MBS2670" s="9"/>
      <c r="MBT2670" s="9"/>
      <c r="MBU2670" s="9"/>
      <c r="MBV2670" s="9"/>
      <c r="MBW2670" s="9"/>
      <c r="MBX2670" s="9"/>
      <c r="MBY2670" s="9"/>
      <c r="MBZ2670" s="9"/>
      <c r="MCA2670" s="9"/>
      <c r="MCB2670" s="9"/>
      <c r="MCC2670" s="9"/>
      <c r="MCD2670" s="9"/>
      <c r="MCE2670" s="9"/>
      <c r="MCF2670" s="9"/>
      <c r="MCG2670" s="9"/>
      <c r="MCH2670" s="9"/>
      <c r="MCI2670" s="9"/>
      <c r="MCJ2670" s="9"/>
      <c r="MCK2670" s="9"/>
      <c r="MCL2670" s="9"/>
      <c r="MCM2670" s="9"/>
      <c r="MCN2670" s="9"/>
      <c r="MCO2670" s="9"/>
      <c r="MCP2670" s="9"/>
      <c r="MCQ2670" s="9"/>
      <c r="MCR2670" s="9"/>
      <c r="MCS2670" s="9"/>
      <c r="MCT2670" s="9"/>
      <c r="MCU2670" s="9"/>
      <c r="MCV2670" s="9"/>
      <c r="MCW2670" s="9"/>
      <c r="MCX2670" s="9"/>
      <c r="MCY2670" s="9"/>
      <c r="MCZ2670" s="9"/>
      <c r="MDA2670" s="9"/>
      <c r="MDB2670" s="9"/>
      <c r="MDC2670" s="9"/>
      <c r="MDD2670" s="9"/>
      <c r="MDE2670" s="9"/>
      <c r="MDF2670" s="9"/>
      <c r="MDG2670" s="9"/>
      <c r="MDH2670" s="9"/>
      <c r="MDI2670" s="9"/>
      <c r="MDJ2670" s="9"/>
      <c r="MDK2670" s="9"/>
      <c r="MDL2670" s="9"/>
      <c r="MDM2670" s="9"/>
      <c r="MDN2670" s="9"/>
      <c r="MDO2670" s="9"/>
      <c r="MDP2670" s="9"/>
      <c r="MDQ2670" s="9"/>
      <c r="MDR2670" s="9"/>
      <c r="MDS2670" s="9"/>
      <c r="MDT2670" s="9"/>
      <c r="MDU2670" s="9"/>
      <c r="MDV2670" s="9"/>
      <c r="MDW2670" s="9"/>
      <c r="MDX2670" s="9"/>
      <c r="MDY2670" s="9"/>
      <c r="MDZ2670" s="9"/>
      <c r="MEA2670" s="9"/>
      <c r="MEB2670" s="9"/>
      <c r="MEC2670" s="9"/>
      <c r="MED2670" s="9"/>
      <c r="MEE2670" s="9"/>
      <c r="MEF2670" s="9"/>
      <c r="MEG2670" s="9"/>
      <c r="MEH2670" s="9"/>
      <c r="MEI2670" s="9"/>
      <c r="MEJ2670" s="9"/>
      <c r="MEK2670" s="9"/>
      <c r="MEL2670" s="9"/>
      <c r="MEM2670" s="9"/>
      <c r="MEN2670" s="9"/>
      <c r="MEO2670" s="9"/>
      <c r="MEP2670" s="9"/>
      <c r="MEQ2670" s="9"/>
      <c r="MER2670" s="9"/>
      <c r="MES2670" s="9"/>
      <c r="MET2670" s="9"/>
      <c r="MEU2670" s="9"/>
      <c r="MEV2670" s="9"/>
      <c r="MEW2670" s="9"/>
      <c r="MEX2670" s="9"/>
      <c r="MEY2670" s="9"/>
      <c r="MEZ2670" s="9"/>
      <c r="MFA2670" s="9"/>
      <c r="MFB2670" s="9"/>
      <c r="MFC2670" s="9"/>
      <c r="MFD2670" s="9"/>
      <c r="MFE2670" s="9"/>
      <c r="MFF2670" s="9"/>
      <c r="MFG2670" s="9"/>
      <c r="MFH2670" s="9"/>
      <c r="MFI2670" s="9"/>
      <c r="MFJ2670" s="9"/>
      <c r="MFK2670" s="9"/>
      <c r="MFL2670" s="9"/>
      <c r="MFM2670" s="9"/>
      <c r="MFN2670" s="9"/>
      <c r="MFO2670" s="9"/>
      <c r="MFP2670" s="9"/>
      <c r="MFQ2670" s="9"/>
      <c r="MFR2670" s="9"/>
      <c r="MFS2670" s="9"/>
      <c r="MFT2670" s="9"/>
      <c r="MFU2670" s="9"/>
      <c r="MFV2670" s="9"/>
      <c r="MFW2670" s="9"/>
      <c r="MFX2670" s="9"/>
      <c r="MFY2670" s="9"/>
      <c r="MFZ2670" s="9"/>
      <c r="MGA2670" s="9"/>
      <c r="MGB2670" s="9"/>
      <c r="MGC2670" s="9"/>
      <c r="MGD2670" s="9"/>
      <c r="MGE2670" s="9"/>
      <c r="MGF2670" s="9"/>
      <c r="MGG2670" s="9"/>
      <c r="MGH2670" s="9"/>
      <c r="MGI2670" s="9"/>
      <c r="MGJ2670" s="9"/>
      <c r="MGK2670" s="9"/>
      <c r="MGL2670" s="9"/>
      <c r="MGM2670" s="9"/>
      <c r="MGN2670" s="9"/>
      <c r="MGO2670" s="9"/>
      <c r="MGP2670" s="9"/>
      <c r="MGQ2670" s="9"/>
      <c r="MGR2670" s="9"/>
      <c r="MGS2670" s="9"/>
      <c r="MGT2670" s="9"/>
      <c r="MGU2670" s="9"/>
      <c r="MGV2670" s="9"/>
      <c r="MGW2670" s="9"/>
      <c r="MGX2670" s="9"/>
      <c r="MGY2670" s="9"/>
      <c r="MGZ2670" s="9"/>
      <c r="MHA2670" s="9"/>
      <c r="MHB2670" s="9"/>
      <c r="MHC2670" s="9"/>
      <c r="MHD2670" s="9"/>
      <c r="MHE2670" s="9"/>
      <c r="MHF2670" s="9"/>
      <c r="MHG2670" s="9"/>
      <c r="MHH2670" s="9"/>
      <c r="MHI2670" s="9"/>
      <c r="MHJ2670" s="9"/>
      <c r="MHK2670" s="9"/>
      <c r="MHL2670" s="9"/>
      <c r="MHM2670" s="9"/>
      <c r="MHN2670" s="9"/>
      <c r="MHO2670" s="9"/>
      <c r="MHP2670" s="9"/>
      <c r="MHQ2670" s="9"/>
      <c r="MHR2670" s="9"/>
      <c r="MHS2670" s="9"/>
      <c r="MHT2670" s="9"/>
      <c r="MHU2670" s="9"/>
      <c r="MHV2670" s="9"/>
      <c r="MHW2670" s="9"/>
      <c r="MHX2670" s="9"/>
      <c r="MHY2670" s="9"/>
      <c r="MHZ2670" s="9"/>
      <c r="MIA2670" s="9"/>
      <c r="MIB2670" s="9"/>
      <c r="MIC2670" s="9"/>
      <c r="MID2670" s="9"/>
      <c r="MIE2670" s="9"/>
      <c r="MIF2670" s="9"/>
      <c r="MIG2670" s="9"/>
      <c r="MIH2670" s="9"/>
      <c r="MII2670" s="9"/>
      <c r="MIJ2670" s="9"/>
      <c r="MIK2670" s="9"/>
      <c r="MIL2670" s="9"/>
      <c r="MIM2670" s="9"/>
      <c r="MIN2670" s="9"/>
      <c r="MIO2670" s="9"/>
      <c r="MIP2670" s="9"/>
      <c r="MIQ2670" s="9"/>
      <c r="MIR2670" s="9"/>
      <c r="MIS2670" s="9"/>
      <c r="MIT2670" s="9"/>
      <c r="MIU2670" s="9"/>
      <c r="MIV2670" s="9"/>
      <c r="MIW2670" s="9"/>
      <c r="MIX2670" s="9"/>
      <c r="MIY2670" s="9"/>
      <c r="MIZ2670" s="9"/>
      <c r="MJA2670" s="9"/>
      <c r="MJB2670" s="9"/>
      <c r="MJC2670" s="9"/>
      <c r="MJD2670" s="9"/>
      <c r="MJE2670" s="9"/>
      <c r="MJF2670" s="9"/>
      <c r="MJG2670" s="9"/>
      <c r="MJH2670" s="9"/>
      <c r="MJI2670" s="9"/>
      <c r="MJJ2670" s="9"/>
      <c r="MJK2670" s="9"/>
      <c r="MJL2670" s="9"/>
      <c r="MJM2670" s="9"/>
      <c r="MJN2670" s="9"/>
      <c r="MJO2670" s="9"/>
      <c r="MJP2670" s="9"/>
      <c r="MJQ2670" s="9"/>
      <c r="MJR2670" s="9"/>
      <c r="MJS2670" s="9"/>
      <c r="MJT2670" s="9"/>
      <c r="MJU2670" s="9"/>
      <c r="MJV2670" s="9"/>
      <c r="MJW2670" s="9"/>
      <c r="MJX2670" s="9"/>
      <c r="MJY2670" s="9"/>
      <c r="MJZ2670" s="9"/>
      <c r="MKA2670" s="9"/>
      <c r="MKB2670" s="9"/>
      <c r="MKC2670" s="9"/>
      <c r="MKD2670" s="9"/>
      <c r="MKE2670" s="9"/>
      <c r="MKF2670" s="9"/>
      <c r="MKG2670" s="9"/>
      <c r="MKH2670" s="9"/>
      <c r="MKI2670" s="9"/>
      <c r="MKJ2670" s="9"/>
      <c r="MKK2670" s="9"/>
      <c r="MKL2670" s="9"/>
      <c r="MKM2670" s="9"/>
      <c r="MKN2670" s="9"/>
      <c r="MKO2670" s="9"/>
      <c r="MKP2670" s="9"/>
      <c r="MKQ2670" s="9"/>
      <c r="MKR2670" s="9"/>
      <c r="MKS2670" s="9"/>
      <c r="MKT2670" s="9"/>
      <c r="MKU2670" s="9"/>
      <c r="MKV2670" s="9"/>
      <c r="MKW2670" s="9"/>
      <c r="MKX2670" s="9"/>
      <c r="MKY2670" s="9"/>
      <c r="MKZ2670" s="9"/>
      <c r="MLA2670" s="9"/>
      <c r="MLB2670" s="9"/>
      <c r="MLC2670" s="9"/>
      <c r="MLD2670" s="9"/>
      <c r="MLE2670" s="9"/>
      <c r="MLF2670" s="9"/>
      <c r="MLG2670" s="9"/>
      <c r="MLH2670" s="9"/>
      <c r="MLI2670" s="9"/>
      <c r="MLJ2670" s="9"/>
      <c r="MLK2670" s="9"/>
      <c r="MLL2670" s="9"/>
      <c r="MLM2670" s="9"/>
      <c r="MLN2670" s="9"/>
      <c r="MLO2670" s="9"/>
      <c r="MLP2670" s="9"/>
      <c r="MLQ2670" s="9"/>
      <c r="MLR2670" s="9"/>
      <c r="MLS2670" s="9"/>
      <c r="MLT2670" s="9"/>
      <c r="MLU2670" s="9"/>
      <c r="MLV2670" s="9"/>
      <c r="MLW2670" s="9"/>
      <c r="MLX2670" s="9"/>
      <c r="MLY2670" s="9"/>
      <c r="MLZ2670" s="9"/>
      <c r="MMA2670" s="9"/>
      <c r="MMB2670" s="9"/>
      <c r="MMC2670" s="9"/>
      <c r="MMD2670" s="9"/>
      <c r="MME2670" s="9"/>
      <c r="MMF2670" s="9"/>
      <c r="MMG2670" s="9"/>
      <c r="MMH2670" s="9"/>
      <c r="MMI2670" s="9"/>
      <c r="MMJ2670" s="9"/>
      <c r="MMK2670" s="9"/>
      <c r="MML2670" s="9"/>
      <c r="MMM2670" s="9"/>
      <c r="MMN2670" s="9"/>
      <c r="MMO2670" s="9"/>
      <c r="MMP2670" s="9"/>
      <c r="MMQ2670" s="9"/>
      <c r="MMR2670" s="9"/>
      <c r="MMS2670" s="9"/>
      <c r="MMT2670" s="9"/>
      <c r="MMU2670" s="9"/>
      <c r="MMV2670" s="9"/>
      <c r="MMW2670" s="9"/>
      <c r="MMX2670" s="9"/>
      <c r="MMY2670" s="9"/>
      <c r="MMZ2670" s="9"/>
      <c r="MNA2670" s="9"/>
      <c r="MNB2670" s="9"/>
      <c r="MNC2670" s="9"/>
      <c r="MND2670" s="9"/>
      <c r="MNE2670" s="9"/>
      <c r="MNF2670" s="9"/>
      <c r="MNG2670" s="9"/>
      <c r="MNH2670" s="9"/>
      <c r="MNI2670" s="9"/>
      <c r="MNJ2670" s="9"/>
      <c r="MNK2670" s="9"/>
      <c r="MNL2670" s="9"/>
      <c r="MNM2670" s="9"/>
      <c r="MNN2670" s="9"/>
      <c r="MNO2670" s="9"/>
      <c r="MNP2670" s="9"/>
      <c r="MNQ2670" s="9"/>
      <c r="MNR2670" s="9"/>
      <c r="MNS2670" s="9"/>
      <c r="MNT2670" s="9"/>
      <c r="MNU2670" s="9"/>
      <c r="MNV2670" s="9"/>
      <c r="MNW2670" s="9"/>
      <c r="MNX2670" s="9"/>
      <c r="MNY2670" s="9"/>
      <c r="MNZ2670" s="9"/>
      <c r="MOA2670" s="9"/>
      <c r="MOB2670" s="9"/>
      <c r="MOC2670" s="9"/>
      <c r="MOD2670" s="9"/>
      <c r="MOE2670" s="9"/>
      <c r="MOF2670" s="9"/>
      <c r="MOG2670" s="9"/>
      <c r="MOH2670" s="9"/>
      <c r="MOI2670" s="9"/>
      <c r="MOJ2670" s="9"/>
      <c r="MOK2670" s="9"/>
      <c r="MOL2670" s="9"/>
      <c r="MOM2670" s="9"/>
      <c r="MON2670" s="9"/>
      <c r="MOO2670" s="9"/>
      <c r="MOP2670" s="9"/>
      <c r="MOQ2670" s="9"/>
      <c r="MOR2670" s="9"/>
      <c r="MOS2670" s="9"/>
      <c r="MOT2670" s="9"/>
      <c r="MOU2670" s="9"/>
      <c r="MOV2670" s="9"/>
      <c r="MOW2670" s="9"/>
      <c r="MOX2670" s="9"/>
      <c r="MOY2670" s="9"/>
      <c r="MOZ2670" s="9"/>
      <c r="MPA2670" s="9"/>
      <c r="MPB2670" s="9"/>
      <c r="MPC2670" s="9"/>
      <c r="MPD2670" s="9"/>
      <c r="MPE2670" s="9"/>
      <c r="MPF2670" s="9"/>
      <c r="MPG2670" s="9"/>
      <c r="MPH2670" s="9"/>
      <c r="MPI2670" s="9"/>
      <c r="MPJ2670" s="9"/>
      <c r="MPK2670" s="9"/>
      <c r="MPL2670" s="9"/>
      <c r="MPM2670" s="9"/>
      <c r="MPN2670" s="9"/>
      <c r="MPO2670" s="9"/>
      <c r="MPP2670" s="9"/>
      <c r="MPQ2670" s="9"/>
      <c r="MPR2670" s="9"/>
      <c r="MPS2670" s="9"/>
      <c r="MPT2670" s="9"/>
      <c r="MPU2670" s="9"/>
      <c r="MPV2670" s="9"/>
      <c r="MPW2670" s="9"/>
      <c r="MPX2670" s="9"/>
      <c r="MPY2670" s="9"/>
      <c r="MPZ2670" s="9"/>
      <c r="MQA2670" s="9"/>
      <c r="MQB2670" s="9"/>
      <c r="MQC2670" s="9"/>
      <c r="MQD2670" s="9"/>
      <c r="MQE2670" s="9"/>
      <c r="MQF2670" s="9"/>
      <c r="MQG2670" s="9"/>
      <c r="MQH2670" s="9"/>
      <c r="MQI2670" s="9"/>
      <c r="MQJ2670" s="9"/>
      <c r="MQK2670" s="9"/>
      <c r="MQL2670" s="9"/>
      <c r="MQM2670" s="9"/>
      <c r="MQN2670" s="9"/>
      <c r="MQO2670" s="9"/>
      <c r="MQP2670" s="9"/>
      <c r="MQQ2670" s="9"/>
      <c r="MQR2670" s="9"/>
      <c r="MQS2670" s="9"/>
      <c r="MQT2670" s="9"/>
      <c r="MQU2670" s="9"/>
      <c r="MQV2670" s="9"/>
      <c r="MQW2670" s="9"/>
      <c r="MQX2670" s="9"/>
      <c r="MQY2670" s="9"/>
      <c r="MQZ2670" s="9"/>
      <c r="MRA2670" s="9"/>
      <c r="MRB2670" s="9"/>
      <c r="MRC2670" s="9"/>
      <c r="MRD2670" s="9"/>
      <c r="MRE2670" s="9"/>
      <c r="MRF2670" s="9"/>
      <c r="MRG2670" s="9"/>
      <c r="MRH2670" s="9"/>
      <c r="MRI2670" s="9"/>
      <c r="MRJ2670" s="9"/>
      <c r="MRK2670" s="9"/>
      <c r="MRL2670" s="9"/>
      <c r="MRM2670" s="9"/>
      <c r="MRN2670" s="9"/>
      <c r="MRO2670" s="9"/>
      <c r="MRP2670" s="9"/>
      <c r="MRQ2670" s="9"/>
      <c r="MRR2670" s="9"/>
      <c r="MRS2670" s="9"/>
      <c r="MRT2670" s="9"/>
      <c r="MRU2670" s="9"/>
      <c r="MRV2670" s="9"/>
      <c r="MRW2670" s="9"/>
      <c r="MRX2670" s="9"/>
      <c r="MRY2670" s="9"/>
      <c r="MRZ2670" s="9"/>
      <c r="MSA2670" s="9"/>
      <c r="MSB2670" s="9"/>
      <c r="MSC2670" s="9"/>
      <c r="MSD2670" s="9"/>
      <c r="MSE2670" s="9"/>
      <c r="MSF2670" s="9"/>
      <c r="MSG2670" s="9"/>
      <c r="MSH2670" s="9"/>
      <c r="MSI2670" s="9"/>
      <c r="MSJ2670" s="9"/>
      <c r="MSK2670" s="9"/>
      <c r="MSL2670" s="9"/>
      <c r="MSM2670" s="9"/>
      <c r="MSN2670" s="9"/>
      <c r="MSO2670" s="9"/>
      <c r="MSP2670" s="9"/>
      <c r="MSQ2670" s="9"/>
      <c r="MSR2670" s="9"/>
      <c r="MSS2670" s="9"/>
      <c r="MST2670" s="9"/>
      <c r="MSU2670" s="9"/>
      <c r="MSV2670" s="9"/>
      <c r="MSW2670" s="9"/>
      <c r="MSX2670" s="9"/>
      <c r="MSY2670" s="9"/>
      <c r="MSZ2670" s="9"/>
      <c r="MTA2670" s="9"/>
      <c r="MTB2670" s="9"/>
      <c r="MTC2670" s="9"/>
      <c r="MTD2670" s="9"/>
      <c r="MTE2670" s="9"/>
      <c r="MTF2670" s="9"/>
      <c r="MTG2670" s="9"/>
      <c r="MTH2670" s="9"/>
      <c r="MTI2670" s="9"/>
      <c r="MTJ2670" s="9"/>
      <c r="MTK2670" s="9"/>
      <c r="MTL2670" s="9"/>
      <c r="MTM2670" s="9"/>
      <c r="MTN2670" s="9"/>
      <c r="MTO2670" s="9"/>
      <c r="MTP2670" s="9"/>
      <c r="MTQ2670" s="9"/>
      <c r="MTR2670" s="9"/>
      <c r="MTS2670" s="9"/>
      <c r="MTT2670" s="9"/>
      <c r="MTU2670" s="9"/>
      <c r="MTV2670" s="9"/>
      <c r="MTW2670" s="9"/>
      <c r="MTX2670" s="9"/>
      <c r="MTY2670" s="9"/>
      <c r="MTZ2670" s="9"/>
      <c r="MUA2670" s="9"/>
      <c r="MUB2670" s="9"/>
      <c r="MUC2670" s="9"/>
      <c r="MUD2670" s="9"/>
      <c r="MUE2670" s="9"/>
      <c r="MUF2670" s="9"/>
      <c r="MUG2670" s="9"/>
      <c r="MUH2670" s="9"/>
      <c r="MUI2670" s="9"/>
      <c r="MUJ2670" s="9"/>
      <c r="MUK2670" s="9"/>
      <c r="MUL2670" s="9"/>
      <c r="MUM2670" s="9"/>
      <c r="MUN2670" s="9"/>
      <c r="MUO2670" s="9"/>
      <c r="MUP2670" s="9"/>
      <c r="MUQ2670" s="9"/>
      <c r="MUR2670" s="9"/>
      <c r="MUS2670" s="9"/>
      <c r="MUT2670" s="9"/>
      <c r="MUU2670" s="9"/>
      <c r="MUV2670" s="9"/>
      <c r="MUW2670" s="9"/>
      <c r="MUX2670" s="9"/>
      <c r="MUY2670" s="9"/>
      <c r="MUZ2670" s="9"/>
      <c r="MVA2670" s="9"/>
      <c r="MVB2670" s="9"/>
      <c r="MVC2670" s="9"/>
      <c r="MVD2670" s="9"/>
      <c r="MVE2670" s="9"/>
      <c r="MVF2670" s="9"/>
      <c r="MVG2670" s="9"/>
      <c r="MVH2670" s="9"/>
      <c r="MVI2670" s="9"/>
      <c r="MVJ2670" s="9"/>
      <c r="MVK2670" s="9"/>
      <c r="MVL2670" s="9"/>
      <c r="MVM2670" s="9"/>
      <c r="MVN2670" s="9"/>
      <c r="MVO2670" s="9"/>
      <c r="MVP2670" s="9"/>
      <c r="MVQ2670" s="9"/>
      <c r="MVR2670" s="9"/>
      <c r="MVS2670" s="9"/>
      <c r="MVT2670" s="9"/>
      <c r="MVU2670" s="9"/>
      <c r="MVV2670" s="9"/>
      <c r="MVW2670" s="9"/>
      <c r="MVX2670" s="9"/>
      <c r="MVY2670" s="9"/>
      <c r="MVZ2670" s="9"/>
      <c r="MWA2670" s="9"/>
      <c r="MWB2670" s="9"/>
      <c r="MWC2670" s="9"/>
      <c r="MWD2670" s="9"/>
      <c r="MWE2670" s="9"/>
      <c r="MWF2670" s="9"/>
      <c r="MWG2670" s="9"/>
      <c r="MWH2670" s="9"/>
      <c r="MWI2670" s="9"/>
      <c r="MWJ2670" s="9"/>
      <c r="MWK2670" s="9"/>
      <c r="MWL2670" s="9"/>
      <c r="MWM2670" s="9"/>
      <c r="MWN2670" s="9"/>
      <c r="MWO2670" s="9"/>
      <c r="MWP2670" s="9"/>
      <c r="MWQ2670" s="9"/>
      <c r="MWR2670" s="9"/>
      <c r="MWS2670" s="9"/>
      <c r="MWT2670" s="9"/>
      <c r="MWU2670" s="9"/>
      <c r="MWV2670" s="9"/>
      <c r="MWW2670" s="9"/>
      <c r="MWX2670" s="9"/>
      <c r="MWY2670" s="9"/>
      <c r="MWZ2670" s="9"/>
      <c r="MXA2670" s="9"/>
      <c r="MXB2670" s="9"/>
      <c r="MXC2670" s="9"/>
      <c r="MXD2670" s="9"/>
      <c r="MXE2670" s="9"/>
      <c r="MXF2670" s="9"/>
      <c r="MXG2670" s="9"/>
      <c r="MXH2670" s="9"/>
      <c r="MXI2670" s="9"/>
      <c r="MXJ2670" s="9"/>
      <c r="MXK2670" s="9"/>
      <c r="MXL2670" s="9"/>
      <c r="MXM2670" s="9"/>
      <c r="MXN2670" s="9"/>
      <c r="MXO2670" s="9"/>
      <c r="MXP2670" s="9"/>
      <c r="MXQ2670" s="9"/>
      <c r="MXR2670" s="9"/>
      <c r="MXS2670" s="9"/>
      <c r="MXT2670" s="9"/>
      <c r="MXU2670" s="9"/>
      <c r="MXV2670" s="9"/>
      <c r="MXW2670" s="9"/>
      <c r="MXX2670" s="9"/>
      <c r="MXY2670" s="9"/>
      <c r="MXZ2670" s="9"/>
      <c r="MYA2670" s="9"/>
      <c r="MYB2670" s="9"/>
      <c r="MYC2670" s="9"/>
      <c r="MYD2670" s="9"/>
      <c r="MYE2670" s="9"/>
      <c r="MYF2670" s="9"/>
      <c r="MYG2670" s="9"/>
      <c r="MYH2670" s="9"/>
      <c r="MYI2670" s="9"/>
      <c r="MYJ2670" s="9"/>
      <c r="MYK2670" s="9"/>
      <c r="MYL2670" s="9"/>
      <c r="MYM2670" s="9"/>
      <c r="MYN2670" s="9"/>
      <c r="MYO2670" s="9"/>
      <c r="MYP2670" s="9"/>
      <c r="MYQ2670" s="9"/>
      <c r="MYR2670" s="9"/>
      <c r="MYS2670" s="9"/>
      <c r="MYT2670" s="9"/>
      <c r="MYU2670" s="9"/>
      <c r="MYV2670" s="9"/>
      <c r="MYW2670" s="9"/>
      <c r="MYX2670" s="9"/>
      <c r="MYY2670" s="9"/>
      <c r="MYZ2670" s="9"/>
      <c r="MZA2670" s="9"/>
      <c r="MZB2670" s="9"/>
      <c r="MZC2670" s="9"/>
      <c r="MZD2670" s="9"/>
      <c r="MZE2670" s="9"/>
      <c r="MZF2670" s="9"/>
      <c r="MZG2670" s="9"/>
      <c r="MZH2670" s="9"/>
      <c r="MZI2670" s="9"/>
      <c r="MZJ2670" s="9"/>
      <c r="MZK2670" s="9"/>
      <c r="MZL2670" s="9"/>
      <c r="MZM2670" s="9"/>
      <c r="MZN2670" s="9"/>
      <c r="MZO2670" s="9"/>
      <c r="MZP2670" s="9"/>
      <c r="MZQ2670" s="9"/>
      <c r="MZR2670" s="9"/>
      <c r="MZS2670" s="9"/>
      <c r="MZT2670" s="9"/>
      <c r="MZU2670" s="9"/>
      <c r="MZV2670" s="9"/>
      <c r="MZW2670" s="9"/>
      <c r="MZX2670" s="9"/>
      <c r="MZY2670" s="9"/>
      <c r="MZZ2670" s="9"/>
      <c r="NAA2670" s="9"/>
      <c r="NAB2670" s="9"/>
      <c r="NAC2670" s="9"/>
      <c r="NAD2670" s="9"/>
      <c r="NAE2670" s="9"/>
      <c r="NAF2670" s="9"/>
      <c r="NAG2670" s="9"/>
      <c r="NAH2670" s="9"/>
      <c r="NAI2670" s="9"/>
      <c r="NAJ2670" s="9"/>
      <c r="NAK2670" s="9"/>
      <c r="NAL2670" s="9"/>
      <c r="NAM2670" s="9"/>
      <c r="NAN2670" s="9"/>
      <c r="NAO2670" s="9"/>
      <c r="NAP2670" s="9"/>
      <c r="NAQ2670" s="9"/>
      <c r="NAR2670" s="9"/>
      <c r="NAS2670" s="9"/>
      <c r="NAT2670" s="9"/>
      <c r="NAU2670" s="9"/>
      <c r="NAV2670" s="9"/>
      <c r="NAW2670" s="9"/>
      <c r="NAX2670" s="9"/>
      <c r="NAY2670" s="9"/>
      <c r="NAZ2670" s="9"/>
      <c r="NBA2670" s="9"/>
      <c r="NBB2670" s="9"/>
      <c r="NBC2670" s="9"/>
      <c r="NBD2670" s="9"/>
      <c r="NBE2670" s="9"/>
      <c r="NBF2670" s="9"/>
      <c r="NBG2670" s="9"/>
      <c r="NBH2670" s="9"/>
      <c r="NBI2670" s="9"/>
      <c r="NBJ2670" s="9"/>
      <c r="NBK2670" s="9"/>
      <c r="NBL2670" s="9"/>
      <c r="NBM2670" s="9"/>
      <c r="NBN2670" s="9"/>
      <c r="NBO2670" s="9"/>
      <c r="NBP2670" s="9"/>
      <c r="NBQ2670" s="9"/>
      <c r="NBR2670" s="9"/>
      <c r="NBS2670" s="9"/>
      <c r="NBT2670" s="9"/>
      <c r="NBU2670" s="9"/>
      <c r="NBV2670" s="9"/>
      <c r="NBW2670" s="9"/>
      <c r="NBX2670" s="9"/>
      <c r="NBY2670" s="9"/>
      <c r="NBZ2670" s="9"/>
      <c r="NCA2670" s="9"/>
      <c r="NCB2670" s="9"/>
      <c r="NCC2670" s="9"/>
      <c r="NCD2670" s="9"/>
      <c r="NCE2670" s="9"/>
      <c r="NCF2670" s="9"/>
      <c r="NCG2670" s="9"/>
      <c r="NCH2670" s="9"/>
      <c r="NCI2670" s="9"/>
      <c r="NCJ2670" s="9"/>
      <c r="NCK2670" s="9"/>
      <c r="NCL2670" s="9"/>
      <c r="NCM2670" s="9"/>
      <c r="NCN2670" s="9"/>
      <c r="NCO2670" s="9"/>
      <c r="NCP2670" s="9"/>
      <c r="NCQ2670" s="9"/>
      <c r="NCR2670" s="9"/>
      <c r="NCS2670" s="9"/>
      <c r="NCT2670" s="9"/>
      <c r="NCU2670" s="9"/>
      <c r="NCV2670" s="9"/>
      <c r="NCW2670" s="9"/>
      <c r="NCX2670" s="9"/>
      <c r="NCY2670" s="9"/>
      <c r="NCZ2670" s="9"/>
      <c r="NDA2670" s="9"/>
      <c r="NDB2670" s="9"/>
      <c r="NDC2670" s="9"/>
      <c r="NDD2670" s="9"/>
      <c r="NDE2670" s="9"/>
      <c r="NDF2670" s="9"/>
      <c r="NDG2670" s="9"/>
      <c r="NDH2670" s="9"/>
      <c r="NDI2670" s="9"/>
      <c r="NDJ2670" s="9"/>
      <c r="NDK2670" s="9"/>
      <c r="NDL2670" s="9"/>
      <c r="NDM2670" s="9"/>
      <c r="NDN2670" s="9"/>
      <c r="NDO2670" s="9"/>
      <c r="NDP2670" s="9"/>
      <c r="NDQ2670" s="9"/>
      <c r="NDR2670" s="9"/>
      <c r="NDS2670" s="9"/>
      <c r="NDT2670" s="9"/>
      <c r="NDU2670" s="9"/>
      <c r="NDV2670" s="9"/>
      <c r="NDW2670" s="9"/>
      <c r="NDX2670" s="9"/>
      <c r="NDY2670" s="9"/>
      <c r="NDZ2670" s="9"/>
      <c r="NEA2670" s="9"/>
      <c r="NEB2670" s="9"/>
      <c r="NEC2670" s="9"/>
      <c r="NED2670" s="9"/>
      <c r="NEE2670" s="9"/>
      <c r="NEF2670" s="9"/>
      <c r="NEG2670" s="9"/>
      <c r="NEH2670" s="9"/>
      <c r="NEI2670" s="9"/>
      <c r="NEJ2670" s="9"/>
      <c r="NEK2670" s="9"/>
      <c r="NEL2670" s="9"/>
      <c r="NEM2670" s="9"/>
      <c r="NEN2670" s="9"/>
      <c r="NEO2670" s="9"/>
      <c r="NEP2670" s="9"/>
      <c r="NEQ2670" s="9"/>
      <c r="NER2670" s="9"/>
      <c r="NES2670" s="9"/>
      <c r="NET2670" s="9"/>
      <c r="NEU2670" s="9"/>
      <c r="NEV2670" s="9"/>
      <c r="NEW2670" s="9"/>
      <c r="NEX2670" s="9"/>
      <c r="NEY2670" s="9"/>
      <c r="NEZ2670" s="9"/>
      <c r="NFA2670" s="9"/>
      <c r="NFB2670" s="9"/>
      <c r="NFC2670" s="9"/>
      <c r="NFD2670" s="9"/>
      <c r="NFE2670" s="9"/>
      <c r="NFF2670" s="9"/>
      <c r="NFG2670" s="9"/>
      <c r="NFH2670" s="9"/>
      <c r="NFI2670" s="9"/>
      <c r="NFJ2670" s="9"/>
      <c r="NFK2670" s="9"/>
      <c r="NFL2670" s="9"/>
      <c r="NFM2670" s="9"/>
      <c r="NFN2670" s="9"/>
      <c r="NFO2670" s="9"/>
      <c r="NFP2670" s="9"/>
      <c r="NFQ2670" s="9"/>
      <c r="NFR2670" s="9"/>
      <c r="NFS2670" s="9"/>
      <c r="NFT2670" s="9"/>
      <c r="NFU2670" s="9"/>
      <c r="NFV2670" s="9"/>
      <c r="NFW2670" s="9"/>
      <c r="NFX2670" s="9"/>
      <c r="NFY2670" s="9"/>
      <c r="NFZ2670" s="9"/>
      <c r="NGA2670" s="9"/>
      <c r="NGB2670" s="9"/>
      <c r="NGC2670" s="9"/>
      <c r="NGD2670" s="9"/>
      <c r="NGE2670" s="9"/>
      <c r="NGF2670" s="9"/>
      <c r="NGG2670" s="9"/>
      <c r="NGH2670" s="9"/>
      <c r="NGI2670" s="9"/>
      <c r="NGJ2670" s="9"/>
      <c r="NGK2670" s="9"/>
      <c r="NGL2670" s="9"/>
      <c r="NGM2670" s="9"/>
      <c r="NGN2670" s="9"/>
      <c r="NGO2670" s="9"/>
      <c r="NGP2670" s="9"/>
      <c r="NGQ2670" s="9"/>
      <c r="NGR2670" s="9"/>
      <c r="NGS2670" s="9"/>
      <c r="NGT2670" s="9"/>
      <c r="NGU2670" s="9"/>
      <c r="NGV2670" s="9"/>
      <c r="NGW2670" s="9"/>
      <c r="NGX2670" s="9"/>
      <c r="NGY2670" s="9"/>
      <c r="NGZ2670" s="9"/>
      <c r="NHA2670" s="9"/>
      <c r="NHB2670" s="9"/>
      <c r="NHC2670" s="9"/>
      <c r="NHD2670" s="9"/>
      <c r="NHE2670" s="9"/>
      <c r="NHF2670" s="9"/>
      <c r="NHG2670" s="9"/>
      <c r="NHH2670" s="9"/>
      <c r="NHI2670" s="9"/>
      <c r="NHJ2670" s="9"/>
      <c r="NHK2670" s="9"/>
      <c r="NHL2670" s="9"/>
      <c r="NHM2670" s="9"/>
      <c r="NHN2670" s="9"/>
      <c r="NHO2670" s="9"/>
      <c r="NHP2670" s="9"/>
      <c r="NHQ2670" s="9"/>
      <c r="NHR2670" s="9"/>
      <c r="NHS2670" s="9"/>
      <c r="NHT2670" s="9"/>
      <c r="NHU2670" s="9"/>
      <c r="NHV2670" s="9"/>
      <c r="NHW2670" s="9"/>
      <c r="NHX2670" s="9"/>
      <c r="NHY2670" s="9"/>
      <c r="NHZ2670" s="9"/>
      <c r="NIA2670" s="9"/>
      <c r="NIB2670" s="9"/>
      <c r="NIC2670" s="9"/>
      <c r="NID2670" s="9"/>
      <c r="NIE2670" s="9"/>
      <c r="NIF2670" s="9"/>
      <c r="NIG2670" s="9"/>
      <c r="NIH2670" s="9"/>
      <c r="NII2670" s="9"/>
      <c r="NIJ2670" s="9"/>
      <c r="NIK2670" s="9"/>
      <c r="NIL2670" s="9"/>
      <c r="NIM2670" s="9"/>
      <c r="NIN2670" s="9"/>
      <c r="NIO2670" s="9"/>
      <c r="NIP2670" s="9"/>
      <c r="NIQ2670" s="9"/>
      <c r="NIR2670" s="9"/>
      <c r="NIS2670" s="9"/>
      <c r="NIT2670" s="9"/>
      <c r="NIU2670" s="9"/>
      <c r="NIV2670" s="9"/>
      <c r="NIW2670" s="9"/>
      <c r="NIX2670" s="9"/>
      <c r="NIY2670" s="9"/>
      <c r="NIZ2670" s="9"/>
      <c r="NJA2670" s="9"/>
      <c r="NJB2670" s="9"/>
      <c r="NJC2670" s="9"/>
      <c r="NJD2670" s="9"/>
      <c r="NJE2670" s="9"/>
      <c r="NJF2670" s="9"/>
      <c r="NJG2670" s="9"/>
      <c r="NJH2670" s="9"/>
      <c r="NJI2670" s="9"/>
      <c r="NJJ2670" s="9"/>
      <c r="NJK2670" s="9"/>
      <c r="NJL2670" s="9"/>
      <c r="NJM2670" s="9"/>
      <c r="NJN2670" s="9"/>
      <c r="NJO2670" s="9"/>
      <c r="NJP2670" s="9"/>
      <c r="NJQ2670" s="9"/>
      <c r="NJR2670" s="9"/>
      <c r="NJS2670" s="9"/>
      <c r="NJT2670" s="9"/>
      <c r="NJU2670" s="9"/>
      <c r="NJV2670" s="9"/>
      <c r="NJW2670" s="9"/>
      <c r="NJX2670" s="9"/>
      <c r="NJY2670" s="9"/>
      <c r="NJZ2670" s="9"/>
      <c r="NKA2670" s="9"/>
      <c r="NKB2670" s="9"/>
      <c r="NKC2670" s="9"/>
      <c r="NKD2670" s="9"/>
      <c r="NKE2670" s="9"/>
      <c r="NKF2670" s="9"/>
      <c r="NKG2670" s="9"/>
      <c r="NKH2670" s="9"/>
      <c r="NKI2670" s="9"/>
      <c r="NKJ2670" s="9"/>
      <c r="NKK2670" s="9"/>
      <c r="NKL2670" s="9"/>
      <c r="NKM2670" s="9"/>
      <c r="NKN2670" s="9"/>
      <c r="NKO2670" s="9"/>
      <c r="NKP2670" s="9"/>
      <c r="NKQ2670" s="9"/>
      <c r="NKR2670" s="9"/>
      <c r="NKS2670" s="9"/>
      <c r="NKT2670" s="9"/>
      <c r="NKU2670" s="9"/>
      <c r="NKV2670" s="9"/>
      <c r="NKW2670" s="9"/>
      <c r="NKX2670" s="9"/>
      <c r="NKY2670" s="9"/>
      <c r="NKZ2670" s="9"/>
      <c r="NLA2670" s="9"/>
      <c r="NLB2670" s="9"/>
      <c r="NLC2670" s="9"/>
      <c r="NLD2670" s="9"/>
      <c r="NLE2670" s="9"/>
      <c r="NLF2670" s="9"/>
      <c r="NLG2670" s="9"/>
      <c r="NLH2670" s="9"/>
      <c r="NLI2670" s="9"/>
      <c r="NLJ2670" s="9"/>
      <c r="NLK2670" s="9"/>
      <c r="NLL2670" s="9"/>
      <c r="NLM2670" s="9"/>
      <c r="NLN2670" s="9"/>
      <c r="NLO2670" s="9"/>
      <c r="NLP2670" s="9"/>
      <c r="NLQ2670" s="9"/>
      <c r="NLR2670" s="9"/>
      <c r="NLS2670" s="9"/>
      <c r="NLT2670" s="9"/>
      <c r="NLU2670" s="9"/>
      <c r="NLV2670" s="9"/>
      <c r="NLW2670" s="9"/>
      <c r="NLX2670" s="9"/>
      <c r="NLY2670" s="9"/>
      <c r="NLZ2670" s="9"/>
      <c r="NMA2670" s="9"/>
      <c r="NMB2670" s="9"/>
      <c r="NMC2670" s="9"/>
      <c r="NMD2670" s="9"/>
      <c r="NME2670" s="9"/>
      <c r="NMF2670" s="9"/>
      <c r="NMG2670" s="9"/>
      <c r="NMH2670" s="9"/>
      <c r="NMI2670" s="9"/>
      <c r="NMJ2670" s="9"/>
      <c r="NMK2670" s="9"/>
      <c r="NML2670" s="9"/>
      <c r="NMM2670" s="9"/>
      <c r="NMN2670" s="9"/>
      <c r="NMO2670" s="9"/>
      <c r="NMP2670" s="9"/>
      <c r="NMQ2670" s="9"/>
      <c r="NMR2670" s="9"/>
      <c r="NMS2670" s="9"/>
      <c r="NMT2670" s="9"/>
      <c r="NMU2670" s="9"/>
      <c r="NMV2670" s="9"/>
      <c r="NMW2670" s="9"/>
      <c r="NMX2670" s="9"/>
      <c r="NMY2670" s="9"/>
      <c r="NMZ2670" s="9"/>
      <c r="NNA2670" s="9"/>
      <c r="NNB2670" s="9"/>
      <c r="NNC2670" s="9"/>
      <c r="NND2670" s="9"/>
      <c r="NNE2670" s="9"/>
      <c r="NNF2670" s="9"/>
      <c r="NNG2670" s="9"/>
      <c r="NNH2670" s="9"/>
      <c r="NNI2670" s="9"/>
      <c r="NNJ2670" s="9"/>
      <c r="NNK2670" s="9"/>
      <c r="NNL2670" s="9"/>
      <c r="NNM2670" s="9"/>
      <c r="NNN2670" s="9"/>
      <c r="NNO2670" s="9"/>
      <c r="NNP2670" s="9"/>
      <c r="NNQ2670" s="9"/>
      <c r="NNR2670" s="9"/>
      <c r="NNS2670" s="9"/>
      <c r="NNT2670" s="9"/>
      <c r="NNU2670" s="9"/>
      <c r="NNV2670" s="9"/>
      <c r="NNW2670" s="9"/>
      <c r="NNX2670" s="9"/>
      <c r="NNY2670" s="9"/>
      <c r="NNZ2670" s="9"/>
      <c r="NOA2670" s="9"/>
      <c r="NOB2670" s="9"/>
      <c r="NOC2670" s="9"/>
      <c r="NOD2670" s="9"/>
      <c r="NOE2670" s="9"/>
      <c r="NOF2670" s="9"/>
      <c r="NOG2670" s="9"/>
      <c r="NOH2670" s="9"/>
      <c r="NOI2670" s="9"/>
      <c r="NOJ2670" s="9"/>
      <c r="NOK2670" s="9"/>
      <c r="NOL2670" s="9"/>
      <c r="NOM2670" s="9"/>
      <c r="NON2670" s="9"/>
      <c r="NOO2670" s="9"/>
      <c r="NOP2670" s="9"/>
      <c r="NOQ2670" s="9"/>
      <c r="NOR2670" s="9"/>
      <c r="NOS2670" s="9"/>
      <c r="NOT2670" s="9"/>
      <c r="NOU2670" s="9"/>
      <c r="NOV2670" s="9"/>
      <c r="NOW2670" s="9"/>
      <c r="NOX2670" s="9"/>
      <c r="NOY2670" s="9"/>
      <c r="NOZ2670" s="9"/>
      <c r="NPA2670" s="9"/>
      <c r="NPB2670" s="9"/>
      <c r="NPC2670" s="9"/>
      <c r="NPD2670" s="9"/>
      <c r="NPE2670" s="9"/>
      <c r="NPF2670" s="9"/>
      <c r="NPG2670" s="9"/>
      <c r="NPH2670" s="9"/>
      <c r="NPI2670" s="9"/>
      <c r="NPJ2670" s="9"/>
      <c r="NPK2670" s="9"/>
      <c r="NPL2670" s="9"/>
      <c r="NPM2670" s="9"/>
      <c r="NPN2670" s="9"/>
      <c r="NPO2670" s="9"/>
      <c r="NPP2670" s="9"/>
      <c r="NPQ2670" s="9"/>
      <c r="NPR2670" s="9"/>
      <c r="NPS2670" s="9"/>
      <c r="NPT2670" s="9"/>
      <c r="NPU2670" s="9"/>
      <c r="NPV2670" s="9"/>
      <c r="NPW2670" s="9"/>
      <c r="NPX2670" s="9"/>
      <c r="NPY2670" s="9"/>
      <c r="NPZ2670" s="9"/>
      <c r="NQA2670" s="9"/>
      <c r="NQB2670" s="9"/>
      <c r="NQC2670" s="9"/>
      <c r="NQD2670" s="9"/>
      <c r="NQE2670" s="9"/>
      <c r="NQF2670" s="9"/>
      <c r="NQG2670" s="9"/>
      <c r="NQH2670" s="9"/>
      <c r="NQI2670" s="9"/>
      <c r="NQJ2670" s="9"/>
      <c r="NQK2670" s="9"/>
      <c r="NQL2670" s="9"/>
      <c r="NQM2670" s="9"/>
      <c r="NQN2670" s="9"/>
      <c r="NQO2670" s="9"/>
      <c r="NQP2670" s="9"/>
      <c r="NQQ2670" s="9"/>
      <c r="NQR2670" s="9"/>
      <c r="NQS2670" s="9"/>
      <c r="NQT2670" s="9"/>
      <c r="NQU2670" s="9"/>
      <c r="NQV2670" s="9"/>
      <c r="NQW2670" s="9"/>
      <c r="NQX2670" s="9"/>
      <c r="NQY2670" s="9"/>
      <c r="NQZ2670" s="9"/>
      <c r="NRA2670" s="9"/>
      <c r="NRB2670" s="9"/>
      <c r="NRC2670" s="9"/>
      <c r="NRD2670" s="9"/>
      <c r="NRE2670" s="9"/>
      <c r="NRF2670" s="9"/>
      <c r="NRG2670" s="9"/>
      <c r="NRH2670" s="9"/>
      <c r="NRI2670" s="9"/>
      <c r="NRJ2670" s="9"/>
      <c r="NRK2670" s="9"/>
      <c r="NRL2670" s="9"/>
      <c r="NRM2670" s="9"/>
      <c r="NRN2670" s="9"/>
      <c r="NRO2670" s="9"/>
      <c r="NRP2670" s="9"/>
      <c r="NRQ2670" s="9"/>
      <c r="NRR2670" s="9"/>
      <c r="NRS2670" s="9"/>
      <c r="NRT2670" s="9"/>
      <c r="NRU2670" s="9"/>
      <c r="NRV2670" s="9"/>
      <c r="NRW2670" s="9"/>
      <c r="NRX2670" s="9"/>
      <c r="NRY2670" s="9"/>
      <c r="NRZ2670" s="9"/>
      <c r="NSA2670" s="9"/>
      <c r="NSB2670" s="9"/>
      <c r="NSC2670" s="9"/>
      <c r="NSD2670" s="9"/>
      <c r="NSE2670" s="9"/>
      <c r="NSF2670" s="9"/>
      <c r="NSG2670" s="9"/>
      <c r="NSH2670" s="9"/>
      <c r="NSI2670" s="9"/>
      <c r="NSJ2670" s="9"/>
      <c r="NSK2670" s="9"/>
      <c r="NSL2670" s="9"/>
      <c r="NSM2670" s="9"/>
      <c r="NSN2670" s="9"/>
      <c r="NSO2670" s="9"/>
      <c r="NSP2670" s="9"/>
      <c r="NSQ2670" s="9"/>
      <c r="NSR2670" s="9"/>
      <c r="NSS2670" s="9"/>
      <c r="NST2670" s="9"/>
      <c r="NSU2670" s="9"/>
      <c r="NSV2670" s="9"/>
      <c r="NSW2670" s="9"/>
      <c r="NSX2670" s="9"/>
      <c r="NSY2670" s="9"/>
      <c r="NSZ2670" s="9"/>
      <c r="NTA2670" s="9"/>
      <c r="NTB2670" s="9"/>
      <c r="NTC2670" s="9"/>
      <c r="NTD2670" s="9"/>
      <c r="NTE2670" s="9"/>
      <c r="NTF2670" s="9"/>
      <c r="NTG2670" s="9"/>
      <c r="NTH2670" s="9"/>
      <c r="NTI2670" s="9"/>
      <c r="NTJ2670" s="9"/>
      <c r="NTK2670" s="9"/>
      <c r="NTL2670" s="9"/>
      <c r="NTM2670" s="9"/>
      <c r="NTN2670" s="9"/>
      <c r="NTO2670" s="9"/>
      <c r="NTP2670" s="9"/>
      <c r="NTQ2670" s="9"/>
      <c r="NTR2670" s="9"/>
      <c r="NTS2670" s="9"/>
      <c r="NTT2670" s="9"/>
      <c r="NTU2670" s="9"/>
      <c r="NTV2670" s="9"/>
      <c r="NTW2670" s="9"/>
      <c r="NTX2670" s="9"/>
      <c r="NTY2670" s="9"/>
      <c r="NTZ2670" s="9"/>
      <c r="NUA2670" s="9"/>
      <c r="NUB2670" s="9"/>
      <c r="NUC2670" s="9"/>
      <c r="NUD2670" s="9"/>
      <c r="NUE2670" s="9"/>
      <c r="NUF2670" s="9"/>
      <c r="NUG2670" s="9"/>
      <c r="NUH2670" s="9"/>
      <c r="NUI2670" s="9"/>
      <c r="NUJ2670" s="9"/>
      <c r="NUK2670" s="9"/>
      <c r="NUL2670" s="9"/>
      <c r="NUM2670" s="9"/>
      <c r="NUN2670" s="9"/>
      <c r="NUO2670" s="9"/>
      <c r="NUP2670" s="9"/>
      <c r="NUQ2670" s="9"/>
      <c r="NUR2670" s="9"/>
      <c r="NUS2670" s="9"/>
      <c r="NUT2670" s="9"/>
      <c r="NUU2670" s="9"/>
      <c r="NUV2670" s="9"/>
      <c r="NUW2670" s="9"/>
      <c r="NUX2670" s="9"/>
      <c r="NUY2670" s="9"/>
      <c r="NUZ2670" s="9"/>
      <c r="NVA2670" s="9"/>
      <c r="NVB2670" s="9"/>
      <c r="NVC2670" s="9"/>
      <c r="NVD2670" s="9"/>
      <c r="NVE2670" s="9"/>
      <c r="NVF2670" s="9"/>
      <c r="NVG2670" s="9"/>
      <c r="NVH2670" s="9"/>
      <c r="NVI2670" s="9"/>
      <c r="NVJ2670" s="9"/>
      <c r="NVK2670" s="9"/>
      <c r="NVL2670" s="9"/>
      <c r="NVM2670" s="9"/>
      <c r="NVN2670" s="9"/>
      <c r="NVO2670" s="9"/>
      <c r="NVP2670" s="9"/>
      <c r="NVQ2670" s="9"/>
      <c r="NVR2670" s="9"/>
      <c r="NVS2670" s="9"/>
      <c r="NVT2670" s="9"/>
      <c r="NVU2670" s="9"/>
      <c r="NVV2670" s="9"/>
      <c r="NVW2670" s="9"/>
      <c r="NVX2670" s="9"/>
      <c r="NVY2670" s="9"/>
      <c r="NVZ2670" s="9"/>
      <c r="NWA2670" s="9"/>
      <c r="NWB2670" s="9"/>
      <c r="NWC2670" s="9"/>
      <c r="NWD2670" s="9"/>
      <c r="NWE2670" s="9"/>
      <c r="NWF2670" s="9"/>
      <c r="NWG2670" s="9"/>
      <c r="NWH2670" s="9"/>
      <c r="NWI2670" s="9"/>
      <c r="NWJ2670" s="9"/>
      <c r="NWK2670" s="9"/>
      <c r="NWL2670" s="9"/>
      <c r="NWM2670" s="9"/>
      <c r="NWN2670" s="9"/>
      <c r="NWO2670" s="9"/>
      <c r="NWP2670" s="9"/>
      <c r="NWQ2670" s="9"/>
      <c r="NWR2670" s="9"/>
      <c r="NWS2670" s="9"/>
      <c r="NWT2670" s="9"/>
      <c r="NWU2670" s="9"/>
      <c r="NWV2670" s="9"/>
      <c r="NWW2670" s="9"/>
      <c r="NWX2670" s="9"/>
      <c r="NWY2670" s="9"/>
      <c r="NWZ2670" s="9"/>
      <c r="NXA2670" s="9"/>
      <c r="NXB2670" s="9"/>
      <c r="NXC2670" s="9"/>
      <c r="NXD2670" s="9"/>
      <c r="NXE2670" s="9"/>
      <c r="NXF2670" s="9"/>
      <c r="NXG2670" s="9"/>
      <c r="NXH2670" s="9"/>
      <c r="NXI2670" s="9"/>
      <c r="NXJ2670" s="9"/>
      <c r="NXK2670" s="9"/>
      <c r="NXL2670" s="9"/>
      <c r="NXM2670" s="9"/>
      <c r="NXN2670" s="9"/>
      <c r="NXO2670" s="9"/>
      <c r="NXP2670" s="9"/>
      <c r="NXQ2670" s="9"/>
      <c r="NXR2670" s="9"/>
      <c r="NXS2670" s="9"/>
      <c r="NXT2670" s="9"/>
      <c r="NXU2670" s="9"/>
      <c r="NXV2670" s="9"/>
      <c r="NXW2670" s="9"/>
      <c r="NXX2670" s="9"/>
      <c r="NXY2670" s="9"/>
      <c r="NXZ2670" s="9"/>
      <c r="NYA2670" s="9"/>
      <c r="NYB2670" s="9"/>
      <c r="NYC2670" s="9"/>
      <c r="NYD2670" s="9"/>
      <c r="NYE2670" s="9"/>
      <c r="NYF2670" s="9"/>
      <c r="NYG2670" s="9"/>
      <c r="NYH2670" s="9"/>
      <c r="NYI2670" s="9"/>
      <c r="NYJ2670" s="9"/>
      <c r="NYK2670" s="9"/>
      <c r="NYL2670" s="9"/>
      <c r="NYM2670" s="9"/>
      <c r="NYN2670" s="9"/>
      <c r="NYO2670" s="9"/>
      <c r="NYP2670" s="9"/>
      <c r="NYQ2670" s="9"/>
      <c r="NYR2670" s="9"/>
      <c r="NYS2670" s="9"/>
      <c r="NYT2670" s="9"/>
      <c r="NYU2670" s="9"/>
      <c r="NYV2670" s="9"/>
      <c r="NYW2670" s="9"/>
      <c r="NYX2670" s="9"/>
      <c r="NYY2670" s="9"/>
      <c r="NYZ2670" s="9"/>
      <c r="NZA2670" s="9"/>
      <c r="NZB2670" s="9"/>
      <c r="NZC2670" s="9"/>
      <c r="NZD2670" s="9"/>
      <c r="NZE2670" s="9"/>
      <c r="NZF2670" s="9"/>
      <c r="NZG2670" s="9"/>
      <c r="NZH2670" s="9"/>
      <c r="NZI2670" s="9"/>
      <c r="NZJ2670" s="9"/>
      <c r="NZK2670" s="9"/>
      <c r="NZL2670" s="9"/>
      <c r="NZM2670" s="9"/>
      <c r="NZN2670" s="9"/>
      <c r="NZO2670" s="9"/>
      <c r="NZP2670" s="9"/>
      <c r="NZQ2670" s="9"/>
      <c r="NZR2670" s="9"/>
      <c r="NZS2670" s="9"/>
      <c r="NZT2670" s="9"/>
      <c r="NZU2670" s="9"/>
      <c r="NZV2670" s="9"/>
      <c r="NZW2670" s="9"/>
      <c r="NZX2670" s="9"/>
      <c r="NZY2670" s="9"/>
      <c r="NZZ2670" s="9"/>
      <c r="OAA2670" s="9"/>
      <c r="OAB2670" s="9"/>
      <c r="OAC2670" s="9"/>
      <c r="OAD2670" s="9"/>
      <c r="OAE2670" s="9"/>
      <c r="OAF2670" s="9"/>
      <c r="OAG2670" s="9"/>
      <c r="OAH2670" s="9"/>
      <c r="OAI2670" s="9"/>
      <c r="OAJ2670" s="9"/>
      <c r="OAK2670" s="9"/>
      <c r="OAL2670" s="9"/>
      <c r="OAM2670" s="9"/>
      <c r="OAN2670" s="9"/>
      <c r="OAO2670" s="9"/>
      <c r="OAP2670" s="9"/>
      <c r="OAQ2670" s="9"/>
      <c r="OAR2670" s="9"/>
      <c r="OAS2670" s="9"/>
      <c r="OAT2670" s="9"/>
      <c r="OAU2670" s="9"/>
      <c r="OAV2670" s="9"/>
      <c r="OAW2670" s="9"/>
      <c r="OAX2670" s="9"/>
      <c r="OAY2670" s="9"/>
      <c r="OAZ2670" s="9"/>
      <c r="OBA2670" s="9"/>
      <c r="OBB2670" s="9"/>
      <c r="OBC2670" s="9"/>
      <c r="OBD2670" s="9"/>
      <c r="OBE2670" s="9"/>
      <c r="OBF2670" s="9"/>
      <c r="OBG2670" s="9"/>
      <c r="OBH2670" s="9"/>
      <c r="OBI2670" s="9"/>
      <c r="OBJ2670" s="9"/>
      <c r="OBK2670" s="9"/>
      <c r="OBL2670" s="9"/>
      <c r="OBM2670" s="9"/>
      <c r="OBN2670" s="9"/>
      <c r="OBO2670" s="9"/>
      <c r="OBP2670" s="9"/>
      <c r="OBQ2670" s="9"/>
      <c r="OBR2670" s="9"/>
      <c r="OBS2670" s="9"/>
      <c r="OBT2670" s="9"/>
      <c r="OBU2670" s="9"/>
      <c r="OBV2670" s="9"/>
      <c r="OBW2670" s="9"/>
      <c r="OBX2670" s="9"/>
      <c r="OBY2670" s="9"/>
      <c r="OBZ2670" s="9"/>
      <c r="OCA2670" s="9"/>
      <c r="OCB2670" s="9"/>
      <c r="OCC2670" s="9"/>
      <c r="OCD2670" s="9"/>
      <c r="OCE2670" s="9"/>
      <c r="OCF2670" s="9"/>
      <c r="OCG2670" s="9"/>
      <c r="OCH2670" s="9"/>
      <c r="OCI2670" s="9"/>
      <c r="OCJ2670" s="9"/>
      <c r="OCK2670" s="9"/>
      <c r="OCL2670" s="9"/>
      <c r="OCM2670" s="9"/>
      <c r="OCN2670" s="9"/>
      <c r="OCO2670" s="9"/>
      <c r="OCP2670" s="9"/>
      <c r="OCQ2670" s="9"/>
      <c r="OCR2670" s="9"/>
      <c r="OCS2670" s="9"/>
      <c r="OCT2670" s="9"/>
      <c r="OCU2670" s="9"/>
      <c r="OCV2670" s="9"/>
      <c r="OCW2670" s="9"/>
      <c r="OCX2670" s="9"/>
      <c r="OCY2670" s="9"/>
      <c r="OCZ2670" s="9"/>
      <c r="ODA2670" s="9"/>
      <c r="ODB2670" s="9"/>
      <c r="ODC2670" s="9"/>
      <c r="ODD2670" s="9"/>
      <c r="ODE2670" s="9"/>
      <c r="ODF2670" s="9"/>
      <c r="ODG2670" s="9"/>
      <c r="ODH2670" s="9"/>
      <c r="ODI2670" s="9"/>
      <c r="ODJ2670" s="9"/>
      <c r="ODK2670" s="9"/>
      <c r="ODL2670" s="9"/>
      <c r="ODM2670" s="9"/>
      <c r="ODN2670" s="9"/>
      <c r="ODO2670" s="9"/>
      <c r="ODP2670" s="9"/>
      <c r="ODQ2670" s="9"/>
      <c r="ODR2670" s="9"/>
      <c r="ODS2670" s="9"/>
      <c r="ODT2670" s="9"/>
      <c r="ODU2670" s="9"/>
      <c r="ODV2670" s="9"/>
      <c r="ODW2670" s="9"/>
      <c r="ODX2670" s="9"/>
      <c r="ODY2670" s="9"/>
      <c r="ODZ2670" s="9"/>
      <c r="OEA2670" s="9"/>
      <c r="OEB2670" s="9"/>
      <c r="OEC2670" s="9"/>
      <c r="OED2670" s="9"/>
      <c r="OEE2670" s="9"/>
      <c r="OEF2670" s="9"/>
      <c r="OEG2670" s="9"/>
      <c r="OEH2670" s="9"/>
      <c r="OEI2670" s="9"/>
      <c r="OEJ2670" s="9"/>
      <c r="OEK2670" s="9"/>
      <c r="OEL2670" s="9"/>
      <c r="OEM2670" s="9"/>
      <c r="OEN2670" s="9"/>
      <c r="OEO2670" s="9"/>
      <c r="OEP2670" s="9"/>
      <c r="OEQ2670" s="9"/>
      <c r="OER2670" s="9"/>
      <c r="OES2670" s="9"/>
      <c r="OET2670" s="9"/>
      <c r="OEU2670" s="9"/>
      <c r="OEV2670" s="9"/>
      <c r="OEW2670" s="9"/>
      <c r="OEX2670" s="9"/>
      <c r="OEY2670" s="9"/>
      <c r="OEZ2670" s="9"/>
      <c r="OFA2670" s="9"/>
      <c r="OFB2670" s="9"/>
      <c r="OFC2670" s="9"/>
      <c r="OFD2670" s="9"/>
      <c r="OFE2670" s="9"/>
      <c r="OFF2670" s="9"/>
      <c r="OFG2670" s="9"/>
      <c r="OFH2670" s="9"/>
      <c r="OFI2670" s="9"/>
      <c r="OFJ2670" s="9"/>
      <c r="OFK2670" s="9"/>
      <c r="OFL2670" s="9"/>
      <c r="OFM2670" s="9"/>
      <c r="OFN2670" s="9"/>
      <c r="OFO2670" s="9"/>
      <c r="OFP2670" s="9"/>
      <c r="OFQ2670" s="9"/>
      <c r="OFR2670" s="9"/>
      <c r="OFS2670" s="9"/>
      <c r="OFT2670" s="9"/>
      <c r="OFU2670" s="9"/>
      <c r="OFV2670" s="9"/>
      <c r="OFW2670" s="9"/>
      <c r="OFX2670" s="9"/>
      <c r="OFY2670" s="9"/>
      <c r="OFZ2670" s="9"/>
      <c r="OGA2670" s="9"/>
      <c r="OGB2670" s="9"/>
      <c r="OGC2670" s="9"/>
      <c r="OGD2670" s="9"/>
      <c r="OGE2670" s="9"/>
      <c r="OGF2670" s="9"/>
      <c r="OGG2670" s="9"/>
      <c r="OGH2670" s="9"/>
      <c r="OGI2670" s="9"/>
      <c r="OGJ2670" s="9"/>
      <c r="OGK2670" s="9"/>
      <c r="OGL2670" s="9"/>
      <c r="OGM2670" s="9"/>
      <c r="OGN2670" s="9"/>
      <c r="OGO2670" s="9"/>
      <c r="OGP2670" s="9"/>
      <c r="OGQ2670" s="9"/>
      <c r="OGR2670" s="9"/>
      <c r="OGS2670" s="9"/>
      <c r="OGT2670" s="9"/>
      <c r="OGU2670" s="9"/>
      <c r="OGV2670" s="9"/>
      <c r="OGW2670" s="9"/>
      <c r="OGX2670" s="9"/>
      <c r="OGY2670" s="9"/>
      <c r="OGZ2670" s="9"/>
      <c r="OHA2670" s="9"/>
      <c r="OHB2670" s="9"/>
      <c r="OHC2670" s="9"/>
      <c r="OHD2670" s="9"/>
      <c r="OHE2670" s="9"/>
      <c r="OHF2670" s="9"/>
      <c r="OHG2670" s="9"/>
      <c r="OHH2670" s="9"/>
      <c r="OHI2670" s="9"/>
      <c r="OHJ2670" s="9"/>
      <c r="OHK2670" s="9"/>
      <c r="OHL2670" s="9"/>
      <c r="OHM2670" s="9"/>
      <c r="OHN2670" s="9"/>
      <c r="OHO2670" s="9"/>
      <c r="OHP2670" s="9"/>
      <c r="OHQ2670" s="9"/>
      <c r="OHR2670" s="9"/>
      <c r="OHS2670" s="9"/>
      <c r="OHT2670" s="9"/>
      <c r="OHU2670" s="9"/>
      <c r="OHV2670" s="9"/>
      <c r="OHW2670" s="9"/>
      <c r="OHX2670" s="9"/>
      <c r="OHY2670" s="9"/>
      <c r="OHZ2670" s="9"/>
      <c r="OIA2670" s="9"/>
      <c r="OIB2670" s="9"/>
      <c r="OIC2670" s="9"/>
      <c r="OID2670" s="9"/>
      <c r="OIE2670" s="9"/>
      <c r="OIF2670" s="9"/>
      <c r="OIG2670" s="9"/>
      <c r="OIH2670" s="9"/>
      <c r="OII2670" s="9"/>
      <c r="OIJ2670" s="9"/>
      <c r="OIK2670" s="9"/>
      <c r="OIL2670" s="9"/>
      <c r="OIM2670" s="9"/>
      <c r="OIN2670" s="9"/>
      <c r="OIO2670" s="9"/>
      <c r="OIP2670" s="9"/>
      <c r="OIQ2670" s="9"/>
      <c r="OIR2670" s="9"/>
      <c r="OIS2670" s="9"/>
      <c r="OIT2670" s="9"/>
      <c r="OIU2670" s="9"/>
      <c r="OIV2670" s="9"/>
      <c r="OIW2670" s="9"/>
      <c r="OIX2670" s="9"/>
      <c r="OIY2670" s="9"/>
      <c r="OIZ2670" s="9"/>
      <c r="OJA2670" s="9"/>
      <c r="OJB2670" s="9"/>
      <c r="OJC2670" s="9"/>
      <c r="OJD2670" s="9"/>
      <c r="OJE2670" s="9"/>
      <c r="OJF2670" s="9"/>
      <c r="OJG2670" s="9"/>
      <c r="OJH2670" s="9"/>
      <c r="OJI2670" s="9"/>
      <c r="OJJ2670" s="9"/>
      <c r="OJK2670" s="9"/>
      <c r="OJL2670" s="9"/>
      <c r="OJM2670" s="9"/>
      <c r="OJN2670" s="9"/>
      <c r="OJO2670" s="9"/>
      <c r="OJP2670" s="9"/>
      <c r="OJQ2670" s="9"/>
      <c r="OJR2670" s="9"/>
      <c r="OJS2670" s="9"/>
      <c r="OJT2670" s="9"/>
      <c r="OJU2670" s="9"/>
      <c r="OJV2670" s="9"/>
      <c r="OJW2670" s="9"/>
      <c r="OJX2670" s="9"/>
      <c r="OJY2670" s="9"/>
      <c r="OJZ2670" s="9"/>
      <c r="OKA2670" s="9"/>
      <c r="OKB2670" s="9"/>
      <c r="OKC2670" s="9"/>
      <c r="OKD2670" s="9"/>
      <c r="OKE2670" s="9"/>
      <c r="OKF2670" s="9"/>
      <c r="OKG2670" s="9"/>
      <c r="OKH2670" s="9"/>
      <c r="OKI2670" s="9"/>
      <c r="OKJ2670" s="9"/>
      <c r="OKK2670" s="9"/>
      <c r="OKL2670" s="9"/>
      <c r="OKM2670" s="9"/>
      <c r="OKN2670" s="9"/>
      <c r="OKO2670" s="9"/>
      <c r="OKP2670" s="9"/>
      <c r="OKQ2670" s="9"/>
      <c r="OKR2670" s="9"/>
      <c r="OKS2670" s="9"/>
      <c r="OKT2670" s="9"/>
      <c r="OKU2670" s="9"/>
      <c r="OKV2670" s="9"/>
      <c r="OKW2670" s="9"/>
      <c r="OKX2670" s="9"/>
      <c r="OKY2670" s="9"/>
      <c r="OKZ2670" s="9"/>
      <c r="OLA2670" s="9"/>
      <c r="OLB2670" s="9"/>
      <c r="OLC2670" s="9"/>
      <c r="OLD2670" s="9"/>
      <c r="OLE2670" s="9"/>
      <c r="OLF2670" s="9"/>
      <c r="OLG2670" s="9"/>
      <c r="OLH2670" s="9"/>
      <c r="OLI2670" s="9"/>
      <c r="OLJ2670" s="9"/>
      <c r="OLK2670" s="9"/>
      <c r="OLL2670" s="9"/>
      <c r="OLM2670" s="9"/>
      <c r="OLN2670" s="9"/>
      <c r="OLO2670" s="9"/>
      <c r="OLP2670" s="9"/>
      <c r="OLQ2670" s="9"/>
      <c r="OLR2670" s="9"/>
      <c r="OLS2670" s="9"/>
      <c r="OLT2670" s="9"/>
      <c r="OLU2670" s="9"/>
      <c r="OLV2670" s="9"/>
      <c r="OLW2670" s="9"/>
      <c r="OLX2670" s="9"/>
      <c r="OLY2670" s="9"/>
      <c r="OLZ2670" s="9"/>
      <c r="OMA2670" s="9"/>
      <c r="OMB2670" s="9"/>
      <c r="OMC2670" s="9"/>
      <c r="OMD2670" s="9"/>
      <c r="OME2670" s="9"/>
      <c r="OMF2670" s="9"/>
      <c r="OMG2670" s="9"/>
      <c r="OMH2670" s="9"/>
      <c r="OMI2670" s="9"/>
      <c r="OMJ2670" s="9"/>
      <c r="OMK2670" s="9"/>
      <c r="OML2670" s="9"/>
      <c r="OMM2670" s="9"/>
      <c r="OMN2670" s="9"/>
      <c r="OMO2670" s="9"/>
      <c r="OMP2670" s="9"/>
      <c r="OMQ2670" s="9"/>
      <c r="OMR2670" s="9"/>
      <c r="OMS2670" s="9"/>
      <c r="OMT2670" s="9"/>
      <c r="OMU2670" s="9"/>
      <c r="OMV2670" s="9"/>
      <c r="OMW2670" s="9"/>
      <c r="OMX2670" s="9"/>
      <c r="OMY2670" s="9"/>
      <c r="OMZ2670" s="9"/>
      <c r="ONA2670" s="9"/>
      <c r="ONB2670" s="9"/>
      <c r="ONC2670" s="9"/>
      <c r="OND2670" s="9"/>
      <c r="ONE2670" s="9"/>
      <c r="ONF2670" s="9"/>
      <c r="ONG2670" s="9"/>
      <c r="ONH2670" s="9"/>
      <c r="ONI2670" s="9"/>
      <c r="ONJ2670" s="9"/>
      <c r="ONK2670" s="9"/>
      <c r="ONL2670" s="9"/>
      <c r="ONM2670" s="9"/>
      <c r="ONN2670" s="9"/>
      <c r="ONO2670" s="9"/>
      <c r="ONP2670" s="9"/>
      <c r="ONQ2670" s="9"/>
      <c r="ONR2670" s="9"/>
      <c r="ONS2670" s="9"/>
      <c r="ONT2670" s="9"/>
      <c r="ONU2670" s="9"/>
      <c r="ONV2670" s="9"/>
      <c r="ONW2670" s="9"/>
      <c r="ONX2670" s="9"/>
      <c r="ONY2670" s="9"/>
      <c r="ONZ2670" s="9"/>
      <c r="OOA2670" s="9"/>
      <c r="OOB2670" s="9"/>
      <c r="OOC2670" s="9"/>
      <c r="OOD2670" s="9"/>
      <c r="OOE2670" s="9"/>
      <c r="OOF2670" s="9"/>
      <c r="OOG2670" s="9"/>
      <c r="OOH2670" s="9"/>
      <c r="OOI2670" s="9"/>
      <c r="OOJ2670" s="9"/>
      <c r="OOK2670" s="9"/>
      <c r="OOL2670" s="9"/>
      <c r="OOM2670" s="9"/>
      <c r="OON2670" s="9"/>
      <c r="OOO2670" s="9"/>
      <c r="OOP2670" s="9"/>
      <c r="OOQ2670" s="9"/>
      <c r="OOR2670" s="9"/>
      <c r="OOS2670" s="9"/>
      <c r="OOT2670" s="9"/>
      <c r="OOU2670" s="9"/>
      <c r="OOV2670" s="9"/>
      <c r="OOW2670" s="9"/>
      <c r="OOX2670" s="9"/>
      <c r="OOY2670" s="9"/>
      <c r="OOZ2670" s="9"/>
      <c r="OPA2670" s="9"/>
      <c r="OPB2670" s="9"/>
      <c r="OPC2670" s="9"/>
      <c r="OPD2670" s="9"/>
      <c r="OPE2670" s="9"/>
      <c r="OPF2670" s="9"/>
      <c r="OPG2670" s="9"/>
      <c r="OPH2670" s="9"/>
      <c r="OPI2670" s="9"/>
      <c r="OPJ2670" s="9"/>
      <c r="OPK2670" s="9"/>
      <c r="OPL2670" s="9"/>
      <c r="OPM2670" s="9"/>
      <c r="OPN2670" s="9"/>
      <c r="OPO2670" s="9"/>
      <c r="OPP2670" s="9"/>
      <c r="OPQ2670" s="9"/>
      <c r="OPR2670" s="9"/>
      <c r="OPS2670" s="9"/>
      <c r="OPT2670" s="9"/>
      <c r="OPU2670" s="9"/>
      <c r="OPV2670" s="9"/>
      <c r="OPW2670" s="9"/>
      <c r="OPX2670" s="9"/>
      <c r="OPY2670" s="9"/>
      <c r="OPZ2670" s="9"/>
      <c r="OQA2670" s="9"/>
      <c r="OQB2670" s="9"/>
      <c r="OQC2670" s="9"/>
      <c r="OQD2670" s="9"/>
      <c r="OQE2670" s="9"/>
      <c r="OQF2670" s="9"/>
      <c r="OQG2670" s="9"/>
      <c r="OQH2670" s="9"/>
      <c r="OQI2670" s="9"/>
      <c r="OQJ2670" s="9"/>
      <c r="OQK2670" s="9"/>
      <c r="OQL2670" s="9"/>
      <c r="OQM2670" s="9"/>
      <c r="OQN2670" s="9"/>
      <c r="OQO2670" s="9"/>
      <c r="OQP2670" s="9"/>
      <c r="OQQ2670" s="9"/>
      <c r="OQR2670" s="9"/>
      <c r="OQS2670" s="9"/>
      <c r="OQT2670" s="9"/>
      <c r="OQU2670" s="9"/>
      <c r="OQV2670" s="9"/>
      <c r="OQW2670" s="9"/>
      <c r="OQX2670" s="9"/>
      <c r="OQY2670" s="9"/>
      <c r="OQZ2670" s="9"/>
      <c r="ORA2670" s="9"/>
      <c r="ORB2670" s="9"/>
      <c r="ORC2670" s="9"/>
      <c r="ORD2670" s="9"/>
      <c r="ORE2670" s="9"/>
      <c r="ORF2670" s="9"/>
      <c r="ORG2670" s="9"/>
      <c r="ORH2670" s="9"/>
      <c r="ORI2670" s="9"/>
      <c r="ORJ2670" s="9"/>
      <c r="ORK2670" s="9"/>
      <c r="ORL2670" s="9"/>
      <c r="ORM2670" s="9"/>
      <c r="ORN2670" s="9"/>
      <c r="ORO2670" s="9"/>
      <c r="ORP2670" s="9"/>
      <c r="ORQ2670" s="9"/>
      <c r="ORR2670" s="9"/>
      <c r="ORS2670" s="9"/>
      <c r="ORT2670" s="9"/>
      <c r="ORU2670" s="9"/>
      <c r="ORV2670" s="9"/>
      <c r="ORW2670" s="9"/>
      <c r="ORX2670" s="9"/>
      <c r="ORY2670" s="9"/>
      <c r="ORZ2670" s="9"/>
      <c r="OSA2670" s="9"/>
      <c r="OSB2670" s="9"/>
      <c r="OSC2670" s="9"/>
      <c r="OSD2670" s="9"/>
      <c r="OSE2670" s="9"/>
      <c r="OSF2670" s="9"/>
      <c r="OSG2670" s="9"/>
      <c r="OSH2670" s="9"/>
      <c r="OSI2670" s="9"/>
      <c r="OSJ2670" s="9"/>
      <c r="OSK2670" s="9"/>
      <c r="OSL2670" s="9"/>
      <c r="OSM2670" s="9"/>
      <c r="OSN2670" s="9"/>
      <c r="OSO2670" s="9"/>
      <c r="OSP2670" s="9"/>
      <c r="OSQ2670" s="9"/>
      <c r="OSR2670" s="9"/>
      <c r="OSS2670" s="9"/>
      <c r="OST2670" s="9"/>
      <c r="OSU2670" s="9"/>
      <c r="OSV2670" s="9"/>
      <c r="OSW2670" s="9"/>
      <c r="OSX2670" s="9"/>
      <c r="OSY2670" s="9"/>
      <c r="OSZ2670" s="9"/>
      <c r="OTA2670" s="9"/>
      <c r="OTB2670" s="9"/>
      <c r="OTC2670" s="9"/>
      <c r="OTD2670" s="9"/>
      <c r="OTE2670" s="9"/>
      <c r="OTF2670" s="9"/>
      <c r="OTG2670" s="9"/>
      <c r="OTH2670" s="9"/>
      <c r="OTI2670" s="9"/>
      <c r="OTJ2670" s="9"/>
      <c r="OTK2670" s="9"/>
      <c r="OTL2670" s="9"/>
      <c r="OTM2670" s="9"/>
      <c r="OTN2670" s="9"/>
      <c r="OTO2670" s="9"/>
      <c r="OTP2670" s="9"/>
      <c r="OTQ2670" s="9"/>
      <c r="OTR2670" s="9"/>
      <c r="OTS2670" s="9"/>
      <c r="OTT2670" s="9"/>
      <c r="OTU2670" s="9"/>
      <c r="OTV2670" s="9"/>
      <c r="OTW2670" s="9"/>
      <c r="OTX2670" s="9"/>
      <c r="OTY2670" s="9"/>
      <c r="OTZ2670" s="9"/>
      <c r="OUA2670" s="9"/>
      <c r="OUB2670" s="9"/>
      <c r="OUC2670" s="9"/>
      <c r="OUD2670" s="9"/>
      <c r="OUE2670" s="9"/>
      <c r="OUF2670" s="9"/>
      <c r="OUG2670" s="9"/>
      <c r="OUH2670" s="9"/>
      <c r="OUI2670" s="9"/>
      <c r="OUJ2670" s="9"/>
      <c r="OUK2670" s="9"/>
      <c r="OUL2670" s="9"/>
      <c r="OUM2670" s="9"/>
      <c r="OUN2670" s="9"/>
      <c r="OUO2670" s="9"/>
      <c r="OUP2670" s="9"/>
      <c r="OUQ2670" s="9"/>
      <c r="OUR2670" s="9"/>
      <c r="OUS2670" s="9"/>
      <c r="OUT2670" s="9"/>
      <c r="OUU2670" s="9"/>
      <c r="OUV2670" s="9"/>
      <c r="OUW2670" s="9"/>
      <c r="OUX2670" s="9"/>
      <c r="OUY2670" s="9"/>
      <c r="OUZ2670" s="9"/>
      <c r="OVA2670" s="9"/>
      <c r="OVB2670" s="9"/>
      <c r="OVC2670" s="9"/>
      <c r="OVD2670" s="9"/>
      <c r="OVE2670" s="9"/>
      <c r="OVF2670" s="9"/>
      <c r="OVG2670" s="9"/>
      <c r="OVH2670" s="9"/>
      <c r="OVI2670" s="9"/>
      <c r="OVJ2670" s="9"/>
      <c r="OVK2670" s="9"/>
      <c r="OVL2670" s="9"/>
      <c r="OVM2670" s="9"/>
      <c r="OVN2670" s="9"/>
      <c r="OVO2670" s="9"/>
      <c r="OVP2670" s="9"/>
      <c r="OVQ2670" s="9"/>
      <c r="OVR2670" s="9"/>
      <c r="OVS2670" s="9"/>
      <c r="OVT2670" s="9"/>
      <c r="OVU2670" s="9"/>
      <c r="OVV2670" s="9"/>
      <c r="OVW2670" s="9"/>
      <c r="OVX2670" s="9"/>
      <c r="OVY2670" s="9"/>
      <c r="OVZ2670" s="9"/>
      <c r="OWA2670" s="9"/>
      <c r="OWB2670" s="9"/>
      <c r="OWC2670" s="9"/>
      <c r="OWD2670" s="9"/>
      <c r="OWE2670" s="9"/>
      <c r="OWF2670" s="9"/>
      <c r="OWG2670" s="9"/>
      <c r="OWH2670" s="9"/>
      <c r="OWI2670" s="9"/>
      <c r="OWJ2670" s="9"/>
      <c r="OWK2670" s="9"/>
      <c r="OWL2670" s="9"/>
      <c r="OWM2670" s="9"/>
      <c r="OWN2670" s="9"/>
      <c r="OWO2670" s="9"/>
      <c r="OWP2670" s="9"/>
      <c r="OWQ2670" s="9"/>
      <c r="OWR2670" s="9"/>
      <c r="OWS2670" s="9"/>
      <c r="OWT2670" s="9"/>
      <c r="OWU2670" s="9"/>
      <c r="OWV2670" s="9"/>
      <c r="OWW2670" s="9"/>
      <c r="OWX2670" s="9"/>
      <c r="OWY2670" s="9"/>
      <c r="OWZ2670" s="9"/>
      <c r="OXA2670" s="9"/>
      <c r="OXB2670" s="9"/>
      <c r="OXC2670" s="9"/>
      <c r="OXD2670" s="9"/>
      <c r="OXE2670" s="9"/>
      <c r="OXF2670" s="9"/>
      <c r="OXG2670" s="9"/>
      <c r="OXH2670" s="9"/>
      <c r="OXI2670" s="9"/>
      <c r="OXJ2670" s="9"/>
      <c r="OXK2670" s="9"/>
      <c r="OXL2670" s="9"/>
      <c r="OXM2670" s="9"/>
      <c r="OXN2670" s="9"/>
      <c r="OXO2670" s="9"/>
      <c r="OXP2670" s="9"/>
      <c r="OXQ2670" s="9"/>
      <c r="OXR2670" s="9"/>
      <c r="OXS2670" s="9"/>
      <c r="OXT2670" s="9"/>
      <c r="OXU2670" s="9"/>
      <c r="OXV2670" s="9"/>
      <c r="OXW2670" s="9"/>
      <c r="OXX2670" s="9"/>
      <c r="OXY2670" s="9"/>
      <c r="OXZ2670" s="9"/>
      <c r="OYA2670" s="9"/>
      <c r="OYB2670" s="9"/>
      <c r="OYC2670" s="9"/>
      <c r="OYD2670" s="9"/>
      <c r="OYE2670" s="9"/>
      <c r="OYF2670" s="9"/>
      <c r="OYG2670" s="9"/>
      <c r="OYH2670" s="9"/>
      <c r="OYI2670" s="9"/>
      <c r="OYJ2670" s="9"/>
      <c r="OYK2670" s="9"/>
      <c r="OYL2670" s="9"/>
      <c r="OYM2670" s="9"/>
      <c r="OYN2670" s="9"/>
      <c r="OYO2670" s="9"/>
      <c r="OYP2670" s="9"/>
      <c r="OYQ2670" s="9"/>
      <c r="OYR2670" s="9"/>
      <c r="OYS2670" s="9"/>
      <c r="OYT2670" s="9"/>
      <c r="OYU2670" s="9"/>
      <c r="OYV2670" s="9"/>
      <c r="OYW2670" s="9"/>
      <c r="OYX2670" s="9"/>
      <c r="OYY2670" s="9"/>
      <c r="OYZ2670" s="9"/>
      <c r="OZA2670" s="9"/>
      <c r="OZB2670" s="9"/>
      <c r="OZC2670" s="9"/>
      <c r="OZD2670" s="9"/>
      <c r="OZE2670" s="9"/>
      <c r="OZF2670" s="9"/>
      <c r="OZG2670" s="9"/>
      <c r="OZH2670" s="9"/>
      <c r="OZI2670" s="9"/>
      <c r="OZJ2670" s="9"/>
      <c r="OZK2670" s="9"/>
      <c r="OZL2670" s="9"/>
      <c r="OZM2670" s="9"/>
      <c r="OZN2670" s="9"/>
      <c r="OZO2670" s="9"/>
      <c r="OZP2670" s="9"/>
      <c r="OZQ2670" s="9"/>
      <c r="OZR2670" s="9"/>
      <c r="OZS2670" s="9"/>
      <c r="OZT2670" s="9"/>
      <c r="OZU2670" s="9"/>
      <c r="OZV2670" s="9"/>
      <c r="OZW2670" s="9"/>
      <c r="OZX2670" s="9"/>
      <c r="OZY2670" s="9"/>
      <c r="OZZ2670" s="9"/>
      <c r="PAA2670" s="9"/>
      <c r="PAB2670" s="9"/>
      <c r="PAC2670" s="9"/>
      <c r="PAD2670" s="9"/>
      <c r="PAE2670" s="9"/>
      <c r="PAF2670" s="9"/>
      <c r="PAG2670" s="9"/>
      <c r="PAH2670" s="9"/>
      <c r="PAI2670" s="9"/>
      <c r="PAJ2670" s="9"/>
      <c r="PAK2670" s="9"/>
      <c r="PAL2670" s="9"/>
      <c r="PAM2670" s="9"/>
      <c r="PAN2670" s="9"/>
      <c r="PAO2670" s="9"/>
      <c r="PAP2670" s="9"/>
      <c r="PAQ2670" s="9"/>
      <c r="PAR2670" s="9"/>
      <c r="PAS2670" s="9"/>
      <c r="PAT2670" s="9"/>
      <c r="PAU2670" s="9"/>
      <c r="PAV2670" s="9"/>
      <c r="PAW2670" s="9"/>
      <c r="PAX2670" s="9"/>
      <c r="PAY2670" s="9"/>
      <c r="PAZ2670" s="9"/>
      <c r="PBA2670" s="9"/>
      <c r="PBB2670" s="9"/>
      <c r="PBC2670" s="9"/>
      <c r="PBD2670" s="9"/>
      <c r="PBE2670" s="9"/>
      <c r="PBF2670" s="9"/>
      <c r="PBG2670" s="9"/>
      <c r="PBH2670" s="9"/>
      <c r="PBI2670" s="9"/>
      <c r="PBJ2670" s="9"/>
      <c r="PBK2670" s="9"/>
      <c r="PBL2670" s="9"/>
      <c r="PBM2670" s="9"/>
      <c r="PBN2670" s="9"/>
      <c r="PBO2670" s="9"/>
      <c r="PBP2670" s="9"/>
      <c r="PBQ2670" s="9"/>
      <c r="PBR2670" s="9"/>
      <c r="PBS2670" s="9"/>
      <c r="PBT2670" s="9"/>
      <c r="PBU2670" s="9"/>
      <c r="PBV2670" s="9"/>
      <c r="PBW2670" s="9"/>
      <c r="PBX2670" s="9"/>
      <c r="PBY2670" s="9"/>
      <c r="PBZ2670" s="9"/>
      <c r="PCA2670" s="9"/>
      <c r="PCB2670" s="9"/>
      <c r="PCC2670" s="9"/>
      <c r="PCD2670" s="9"/>
      <c r="PCE2670" s="9"/>
      <c r="PCF2670" s="9"/>
      <c r="PCG2670" s="9"/>
      <c r="PCH2670" s="9"/>
      <c r="PCI2670" s="9"/>
      <c r="PCJ2670" s="9"/>
      <c r="PCK2670" s="9"/>
      <c r="PCL2670" s="9"/>
      <c r="PCM2670" s="9"/>
      <c r="PCN2670" s="9"/>
      <c r="PCO2670" s="9"/>
      <c r="PCP2670" s="9"/>
      <c r="PCQ2670" s="9"/>
      <c r="PCR2670" s="9"/>
      <c r="PCS2670" s="9"/>
      <c r="PCT2670" s="9"/>
      <c r="PCU2670" s="9"/>
      <c r="PCV2670" s="9"/>
      <c r="PCW2670" s="9"/>
      <c r="PCX2670" s="9"/>
      <c r="PCY2670" s="9"/>
      <c r="PCZ2670" s="9"/>
      <c r="PDA2670" s="9"/>
      <c r="PDB2670" s="9"/>
      <c r="PDC2670" s="9"/>
      <c r="PDD2670" s="9"/>
      <c r="PDE2670" s="9"/>
      <c r="PDF2670" s="9"/>
      <c r="PDG2670" s="9"/>
      <c r="PDH2670" s="9"/>
      <c r="PDI2670" s="9"/>
      <c r="PDJ2670" s="9"/>
      <c r="PDK2670" s="9"/>
      <c r="PDL2670" s="9"/>
      <c r="PDM2670" s="9"/>
      <c r="PDN2670" s="9"/>
      <c r="PDO2670" s="9"/>
      <c r="PDP2670" s="9"/>
      <c r="PDQ2670" s="9"/>
      <c r="PDR2670" s="9"/>
      <c r="PDS2670" s="9"/>
      <c r="PDT2670" s="9"/>
      <c r="PDU2670" s="9"/>
      <c r="PDV2670" s="9"/>
      <c r="PDW2670" s="9"/>
      <c r="PDX2670" s="9"/>
      <c r="PDY2670" s="9"/>
      <c r="PDZ2670" s="9"/>
      <c r="PEA2670" s="9"/>
      <c r="PEB2670" s="9"/>
      <c r="PEC2670" s="9"/>
      <c r="PED2670" s="9"/>
      <c r="PEE2670" s="9"/>
      <c r="PEF2670" s="9"/>
      <c r="PEG2670" s="9"/>
      <c r="PEH2670" s="9"/>
      <c r="PEI2670" s="9"/>
      <c r="PEJ2670" s="9"/>
      <c r="PEK2670" s="9"/>
      <c r="PEL2670" s="9"/>
      <c r="PEM2670" s="9"/>
      <c r="PEN2670" s="9"/>
      <c r="PEO2670" s="9"/>
      <c r="PEP2670" s="9"/>
      <c r="PEQ2670" s="9"/>
      <c r="PER2670" s="9"/>
      <c r="PES2670" s="9"/>
      <c r="PET2670" s="9"/>
      <c r="PEU2670" s="9"/>
      <c r="PEV2670" s="9"/>
      <c r="PEW2670" s="9"/>
      <c r="PEX2670" s="9"/>
      <c r="PEY2670" s="9"/>
      <c r="PEZ2670" s="9"/>
      <c r="PFA2670" s="9"/>
      <c r="PFB2670" s="9"/>
      <c r="PFC2670" s="9"/>
      <c r="PFD2670" s="9"/>
      <c r="PFE2670" s="9"/>
      <c r="PFF2670" s="9"/>
      <c r="PFG2670" s="9"/>
      <c r="PFH2670" s="9"/>
      <c r="PFI2670" s="9"/>
      <c r="PFJ2670" s="9"/>
      <c r="PFK2670" s="9"/>
      <c r="PFL2670" s="9"/>
      <c r="PFM2670" s="9"/>
      <c r="PFN2670" s="9"/>
      <c r="PFO2670" s="9"/>
      <c r="PFP2670" s="9"/>
      <c r="PFQ2670" s="9"/>
      <c r="PFR2670" s="9"/>
      <c r="PFS2670" s="9"/>
      <c r="PFT2670" s="9"/>
      <c r="PFU2670" s="9"/>
      <c r="PFV2670" s="9"/>
      <c r="PFW2670" s="9"/>
      <c r="PFX2670" s="9"/>
      <c r="PFY2670" s="9"/>
      <c r="PFZ2670" s="9"/>
      <c r="PGA2670" s="9"/>
      <c r="PGB2670" s="9"/>
      <c r="PGC2670" s="9"/>
      <c r="PGD2670" s="9"/>
      <c r="PGE2670" s="9"/>
      <c r="PGF2670" s="9"/>
      <c r="PGG2670" s="9"/>
      <c r="PGH2670" s="9"/>
      <c r="PGI2670" s="9"/>
      <c r="PGJ2670" s="9"/>
      <c r="PGK2670" s="9"/>
      <c r="PGL2670" s="9"/>
      <c r="PGM2670" s="9"/>
      <c r="PGN2670" s="9"/>
      <c r="PGO2670" s="9"/>
      <c r="PGP2670" s="9"/>
      <c r="PGQ2670" s="9"/>
      <c r="PGR2670" s="9"/>
      <c r="PGS2670" s="9"/>
      <c r="PGT2670" s="9"/>
      <c r="PGU2670" s="9"/>
      <c r="PGV2670" s="9"/>
      <c r="PGW2670" s="9"/>
      <c r="PGX2670" s="9"/>
      <c r="PGY2670" s="9"/>
      <c r="PGZ2670" s="9"/>
      <c r="PHA2670" s="9"/>
      <c r="PHB2670" s="9"/>
      <c r="PHC2670" s="9"/>
      <c r="PHD2670" s="9"/>
      <c r="PHE2670" s="9"/>
      <c r="PHF2670" s="9"/>
      <c r="PHG2670" s="9"/>
      <c r="PHH2670" s="9"/>
      <c r="PHI2670" s="9"/>
      <c r="PHJ2670" s="9"/>
      <c r="PHK2670" s="9"/>
      <c r="PHL2670" s="9"/>
      <c r="PHM2670" s="9"/>
      <c r="PHN2670" s="9"/>
      <c r="PHO2670" s="9"/>
      <c r="PHP2670" s="9"/>
      <c r="PHQ2670" s="9"/>
      <c r="PHR2670" s="9"/>
      <c r="PHS2670" s="9"/>
      <c r="PHT2670" s="9"/>
      <c r="PHU2670" s="9"/>
      <c r="PHV2670" s="9"/>
      <c r="PHW2670" s="9"/>
      <c r="PHX2670" s="9"/>
      <c r="PHY2670" s="9"/>
      <c r="PHZ2670" s="9"/>
      <c r="PIA2670" s="9"/>
      <c r="PIB2670" s="9"/>
      <c r="PIC2670" s="9"/>
      <c r="PID2670" s="9"/>
      <c r="PIE2670" s="9"/>
      <c r="PIF2670" s="9"/>
      <c r="PIG2670" s="9"/>
      <c r="PIH2670" s="9"/>
      <c r="PII2670" s="9"/>
      <c r="PIJ2670" s="9"/>
      <c r="PIK2670" s="9"/>
      <c r="PIL2670" s="9"/>
      <c r="PIM2670" s="9"/>
      <c r="PIN2670" s="9"/>
      <c r="PIO2670" s="9"/>
      <c r="PIP2670" s="9"/>
      <c r="PIQ2670" s="9"/>
      <c r="PIR2670" s="9"/>
      <c r="PIS2670" s="9"/>
      <c r="PIT2670" s="9"/>
      <c r="PIU2670" s="9"/>
      <c r="PIV2670" s="9"/>
      <c r="PIW2670" s="9"/>
      <c r="PIX2670" s="9"/>
      <c r="PIY2670" s="9"/>
      <c r="PIZ2670" s="9"/>
      <c r="PJA2670" s="9"/>
      <c r="PJB2670" s="9"/>
      <c r="PJC2670" s="9"/>
      <c r="PJD2670" s="9"/>
      <c r="PJE2670" s="9"/>
      <c r="PJF2670" s="9"/>
      <c r="PJG2670" s="9"/>
      <c r="PJH2670" s="9"/>
      <c r="PJI2670" s="9"/>
      <c r="PJJ2670" s="9"/>
      <c r="PJK2670" s="9"/>
      <c r="PJL2670" s="9"/>
      <c r="PJM2670" s="9"/>
      <c r="PJN2670" s="9"/>
      <c r="PJO2670" s="9"/>
      <c r="PJP2670" s="9"/>
      <c r="PJQ2670" s="9"/>
      <c r="PJR2670" s="9"/>
      <c r="PJS2670" s="9"/>
      <c r="PJT2670" s="9"/>
      <c r="PJU2670" s="9"/>
      <c r="PJV2670" s="9"/>
      <c r="PJW2670" s="9"/>
      <c r="PJX2670" s="9"/>
      <c r="PJY2670" s="9"/>
      <c r="PJZ2670" s="9"/>
      <c r="PKA2670" s="9"/>
      <c r="PKB2670" s="9"/>
      <c r="PKC2670" s="9"/>
      <c r="PKD2670" s="9"/>
      <c r="PKE2670" s="9"/>
      <c r="PKF2670" s="9"/>
      <c r="PKG2670" s="9"/>
      <c r="PKH2670" s="9"/>
      <c r="PKI2670" s="9"/>
      <c r="PKJ2670" s="9"/>
      <c r="PKK2670" s="9"/>
      <c r="PKL2670" s="9"/>
      <c r="PKM2670" s="9"/>
      <c r="PKN2670" s="9"/>
      <c r="PKO2670" s="9"/>
      <c r="PKP2670" s="9"/>
      <c r="PKQ2670" s="9"/>
      <c r="PKR2670" s="9"/>
      <c r="PKS2670" s="9"/>
      <c r="PKT2670" s="9"/>
      <c r="PKU2670" s="9"/>
      <c r="PKV2670" s="9"/>
      <c r="PKW2670" s="9"/>
      <c r="PKX2670" s="9"/>
      <c r="PKY2670" s="9"/>
      <c r="PKZ2670" s="9"/>
      <c r="PLA2670" s="9"/>
      <c r="PLB2670" s="9"/>
      <c r="PLC2670" s="9"/>
      <c r="PLD2670" s="9"/>
      <c r="PLE2670" s="9"/>
      <c r="PLF2670" s="9"/>
      <c r="PLG2670" s="9"/>
      <c r="PLH2670" s="9"/>
      <c r="PLI2670" s="9"/>
      <c r="PLJ2670" s="9"/>
      <c r="PLK2670" s="9"/>
      <c r="PLL2670" s="9"/>
      <c r="PLM2670" s="9"/>
      <c r="PLN2670" s="9"/>
      <c r="PLO2670" s="9"/>
      <c r="PLP2670" s="9"/>
      <c r="PLQ2670" s="9"/>
      <c r="PLR2670" s="9"/>
      <c r="PLS2670" s="9"/>
      <c r="PLT2670" s="9"/>
      <c r="PLU2670" s="9"/>
      <c r="PLV2670" s="9"/>
      <c r="PLW2670" s="9"/>
      <c r="PLX2670" s="9"/>
      <c r="PLY2670" s="9"/>
      <c r="PLZ2670" s="9"/>
      <c r="PMA2670" s="9"/>
      <c r="PMB2670" s="9"/>
      <c r="PMC2670" s="9"/>
      <c r="PMD2670" s="9"/>
      <c r="PME2670" s="9"/>
      <c r="PMF2670" s="9"/>
      <c r="PMG2670" s="9"/>
      <c r="PMH2670" s="9"/>
      <c r="PMI2670" s="9"/>
      <c r="PMJ2670" s="9"/>
      <c r="PMK2670" s="9"/>
      <c r="PML2670" s="9"/>
      <c r="PMM2670" s="9"/>
      <c r="PMN2670" s="9"/>
      <c r="PMO2670" s="9"/>
      <c r="PMP2670" s="9"/>
      <c r="PMQ2670" s="9"/>
      <c r="PMR2670" s="9"/>
      <c r="PMS2670" s="9"/>
      <c r="PMT2670" s="9"/>
      <c r="PMU2670" s="9"/>
      <c r="PMV2670" s="9"/>
      <c r="PMW2670" s="9"/>
      <c r="PMX2670" s="9"/>
      <c r="PMY2670" s="9"/>
      <c r="PMZ2670" s="9"/>
      <c r="PNA2670" s="9"/>
      <c r="PNB2670" s="9"/>
      <c r="PNC2670" s="9"/>
      <c r="PND2670" s="9"/>
      <c r="PNE2670" s="9"/>
      <c r="PNF2670" s="9"/>
      <c r="PNG2670" s="9"/>
      <c r="PNH2670" s="9"/>
      <c r="PNI2670" s="9"/>
      <c r="PNJ2670" s="9"/>
      <c r="PNK2670" s="9"/>
      <c r="PNL2670" s="9"/>
      <c r="PNM2670" s="9"/>
      <c r="PNN2670" s="9"/>
      <c r="PNO2670" s="9"/>
      <c r="PNP2670" s="9"/>
      <c r="PNQ2670" s="9"/>
      <c r="PNR2670" s="9"/>
      <c r="PNS2670" s="9"/>
      <c r="PNT2670" s="9"/>
      <c r="PNU2670" s="9"/>
      <c r="PNV2670" s="9"/>
      <c r="PNW2670" s="9"/>
      <c r="PNX2670" s="9"/>
      <c r="PNY2670" s="9"/>
      <c r="PNZ2670" s="9"/>
      <c r="POA2670" s="9"/>
      <c r="POB2670" s="9"/>
      <c r="POC2670" s="9"/>
      <c r="POD2670" s="9"/>
      <c r="POE2670" s="9"/>
      <c r="POF2670" s="9"/>
      <c r="POG2670" s="9"/>
      <c r="POH2670" s="9"/>
      <c r="POI2670" s="9"/>
      <c r="POJ2670" s="9"/>
      <c r="POK2670" s="9"/>
      <c r="POL2670" s="9"/>
      <c r="POM2670" s="9"/>
      <c r="PON2670" s="9"/>
      <c r="POO2670" s="9"/>
      <c r="POP2670" s="9"/>
      <c r="POQ2670" s="9"/>
      <c r="POR2670" s="9"/>
      <c r="POS2670" s="9"/>
      <c r="POT2670" s="9"/>
      <c r="POU2670" s="9"/>
      <c r="POV2670" s="9"/>
      <c r="POW2670" s="9"/>
      <c r="POX2670" s="9"/>
      <c r="POY2670" s="9"/>
      <c r="POZ2670" s="9"/>
      <c r="PPA2670" s="9"/>
      <c r="PPB2670" s="9"/>
      <c r="PPC2670" s="9"/>
      <c r="PPD2670" s="9"/>
      <c r="PPE2670" s="9"/>
      <c r="PPF2670" s="9"/>
      <c r="PPG2670" s="9"/>
      <c r="PPH2670" s="9"/>
      <c r="PPI2670" s="9"/>
      <c r="PPJ2670" s="9"/>
      <c r="PPK2670" s="9"/>
      <c r="PPL2670" s="9"/>
      <c r="PPM2670" s="9"/>
      <c r="PPN2670" s="9"/>
      <c r="PPO2670" s="9"/>
      <c r="PPP2670" s="9"/>
      <c r="PPQ2670" s="9"/>
      <c r="PPR2670" s="9"/>
      <c r="PPS2670" s="9"/>
      <c r="PPT2670" s="9"/>
      <c r="PPU2670" s="9"/>
      <c r="PPV2670" s="9"/>
      <c r="PPW2670" s="9"/>
      <c r="PPX2670" s="9"/>
      <c r="PPY2670" s="9"/>
      <c r="PPZ2670" s="9"/>
      <c r="PQA2670" s="9"/>
      <c r="PQB2670" s="9"/>
      <c r="PQC2670" s="9"/>
      <c r="PQD2670" s="9"/>
      <c r="PQE2670" s="9"/>
      <c r="PQF2670" s="9"/>
      <c r="PQG2670" s="9"/>
      <c r="PQH2670" s="9"/>
      <c r="PQI2670" s="9"/>
      <c r="PQJ2670" s="9"/>
      <c r="PQK2670" s="9"/>
      <c r="PQL2670" s="9"/>
      <c r="PQM2670" s="9"/>
      <c r="PQN2670" s="9"/>
      <c r="PQO2670" s="9"/>
      <c r="PQP2670" s="9"/>
      <c r="PQQ2670" s="9"/>
      <c r="PQR2670" s="9"/>
      <c r="PQS2670" s="9"/>
      <c r="PQT2670" s="9"/>
      <c r="PQU2670" s="9"/>
      <c r="PQV2670" s="9"/>
      <c r="PQW2670" s="9"/>
      <c r="PQX2670" s="9"/>
      <c r="PQY2670" s="9"/>
      <c r="PQZ2670" s="9"/>
      <c r="PRA2670" s="9"/>
      <c r="PRB2670" s="9"/>
      <c r="PRC2670" s="9"/>
      <c r="PRD2670" s="9"/>
      <c r="PRE2670" s="9"/>
      <c r="PRF2670" s="9"/>
      <c r="PRG2670" s="9"/>
      <c r="PRH2670" s="9"/>
      <c r="PRI2670" s="9"/>
      <c r="PRJ2670" s="9"/>
      <c r="PRK2670" s="9"/>
      <c r="PRL2670" s="9"/>
      <c r="PRM2670" s="9"/>
      <c r="PRN2670" s="9"/>
      <c r="PRO2670" s="9"/>
      <c r="PRP2670" s="9"/>
      <c r="PRQ2670" s="9"/>
      <c r="PRR2670" s="9"/>
      <c r="PRS2670" s="9"/>
      <c r="PRT2670" s="9"/>
      <c r="PRU2670" s="9"/>
      <c r="PRV2670" s="9"/>
      <c r="PRW2670" s="9"/>
      <c r="PRX2670" s="9"/>
      <c r="PRY2670" s="9"/>
      <c r="PRZ2670" s="9"/>
      <c r="PSA2670" s="9"/>
      <c r="PSB2670" s="9"/>
      <c r="PSC2670" s="9"/>
      <c r="PSD2670" s="9"/>
      <c r="PSE2670" s="9"/>
      <c r="PSF2670" s="9"/>
      <c r="PSG2670" s="9"/>
      <c r="PSH2670" s="9"/>
      <c r="PSI2670" s="9"/>
      <c r="PSJ2670" s="9"/>
      <c r="PSK2670" s="9"/>
      <c r="PSL2670" s="9"/>
      <c r="PSM2670" s="9"/>
      <c r="PSN2670" s="9"/>
      <c r="PSO2670" s="9"/>
      <c r="PSP2670" s="9"/>
      <c r="PSQ2670" s="9"/>
      <c r="PSR2670" s="9"/>
      <c r="PSS2670" s="9"/>
      <c r="PST2670" s="9"/>
      <c r="PSU2670" s="9"/>
      <c r="PSV2670" s="9"/>
      <c r="PSW2670" s="9"/>
      <c r="PSX2670" s="9"/>
      <c r="PSY2670" s="9"/>
      <c r="PSZ2670" s="9"/>
      <c r="PTA2670" s="9"/>
      <c r="PTB2670" s="9"/>
      <c r="PTC2670" s="9"/>
      <c r="PTD2670" s="9"/>
      <c r="PTE2670" s="9"/>
      <c r="PTF2670" s="9"/>
      <c r="PTG2670" s="9"/>
      <c r="PTH2670" s="9"/>
      <c r="PTI2670" s="9"/>
      <c r="PTJ2670" s="9"/>
      <c r="PTK2670" s="9"/>
      <c r="PTL2670" s="9"/>
      <c r="PTM2670" s="9"/>
      <c r="PTN2670" s="9"/>
      <c r="PTO2670" s="9"/>
      <c r="PTP2670" s="9"/>
      <c r="PTQ2670" s="9"/>
      <c r="PTR2670" s="9"/>
      <c r="PTS2670" s="9"/>
      <c r="PTT2670" s="9"/>
      <c r="PTU2670" s="9"/>
      <c r="PTV2670" s="9"/>
      <c r="PTW2670" s="9"/>
      <c r="PTX2670" s="9"/>
      <c r="PTY2670" s="9"/>
      <c r="PTZ2670" s="9"/>
      <c r="PUA2670" s="9"/>
      <c r="PUB2670" s="9"/>
      <c r="PUC2670" s="9"/>
      <c r="PUD2670" s="9"/>
      <c r="PUE2670" s="9"/>
      <c r="PUF2670" s="9"/>
      <c r="PUG2670" s="9"/>
      <c r="PUH2670" s="9"/>
      <c r="PUI2670" s="9"/>
      <c r="PUJ2670" s="9"/>
      <c r="PUK2670" s="9"/>
      <c r="PUL2670" s="9"/>
      <c r="PUM2670" s="9"/>
      <c r="PUN2670" s="9"/>
      <c r="PUO2670" s="9"/>
      <c r="PUP2670" s="9"/>
      <c r="PUQ2670" s="9"/>
      <c r="PUR2670" s="9"/>
      <c r="PUS2670" s="9"/>
      <c r="PUT2670" s="9"/>
      <c r="PUU2670" s="9"/>
      <c r="PUV2670" s="9"/>
      <c r="PUW2670" s="9"/>
      <c r="PUX2670" s="9"/>
      <c r="PUY2670" s="9"/>
      <c r="PUZ2670" s="9"/>
      <c r="PVA2670" s="9"/>
      <c r="PVB2670" s="9"/>
      <c r="PVC2670" s="9"/>
      <c r="PVD2670" s="9"/>
      <c r="PVE2670" s="9"/>
      <c r="PVF2670" s="9"/>
      <c r="PVG2670" s="9"/>
      <c r="PVH2670" s="9"/>
      <c r="PVI2670" s="9"/>
      <c r="PVJ2670" s="9"/>
      <c r="PVK2670" s="9"/>
      <c r="PVL2670" s="9"/>
      <c r="PVM2670" s="9"/>
      <c r="PVN2670" s="9"/>
      <c r="PVO2670" s="9"/>
      <c r="PVP2670" s="9"/>
      <c r="PVQ2670" s="9"/>
      <c r="PVR2670" s="9"/>
      <c r="PVS2670" s="9"/>
      <c r="PVT2670" s="9"/>
      <c r="PVU2670" s="9"/>
      <c r="PVV2670" s="9"/>
      <c r="PVW2670" s="9"/>
      <c r="PVX2670" s="9"/>
      <c r="PVY2670" s="9"/>
      <c r="PVZ2670" s="9"/>
      <c r="PWA2670" s="9"/>
      <c r="PWB2670" s="9"/>
      <c r="PWC2670" s="9"/>
      <c r="PWD2670" s="9"/>
      <c r="PWE2670" s="9"/>
      <c r="PWF2670" s="9"/>
      <c r="PWG2670" s="9"/>
      <c r="PWH2670" s="9"/>
      <c r="PWI2670" s="9"/>
      <c r="PWJ2670" s="9"/>
      <c r="PWK2670" s="9"/>
      <c r="PWL2670" s="9"/>
      <c r="PWM2670" s="9"/>
      <c r="PWN2670" s="9"/>
      <c r="PWO2670" s="9"/>
      <c r="PWP2670" s="9"/>
      <c r="PWQ2670" s="9"/>
      <c r="PWR2670" s="9"/>
      <c r="PWS2670" s="9"/>
      <c r="PWT2670" s="9"/>
      <c r="PWU2670" s="9"/>
      <c r="PWV2670" s="9"/>
      <c r="PWW2670" s="9"/>
      <c r="PWX2670" s="9"/>
      <c r="PWY2670" s="9"/>
      <c r="PWZ2670" s="9"/>
      <c r="PXA2670" s="9"/>
      <c r="PXB2670" s="9"/>
      <c r="PXC2670" s="9"/>
      <c r="PXD2670" s="9"/>
      <c r="PXE2670" s="9"/>
      <c r="PXF2670" s="9"/>
      <c r="PXG2670" s="9"/>
      <c r="PXH2670" s="9"/>
      <c r="PXI2670" s="9"/>
      <c r="PXJ2670" s="9"/>
      <c r="PXK2670" s="9"/>
      <c r="PXL2670" s="9"/>
      <c r="PXM2670" s="9"/>
      <c r="PXN2670" s="9"/>
      <c r="PXO2670" s="9"/>
      <c r="PXP2670" s="9"/>
      <c r="PXQ2670" s="9"/>
      <c r="PXR2670" s="9"/>
      <c r="PXS2670" s="9"/>
      <c r="PXT2670" s="9"/>
      <c r="PXU2670" s="9"/>
      <c r="PXV2670" s="9"/>
      <c r="PXW2670" s="9"/>
      <c r="PXX2670" s="9"/>
      <c r="PXY2670" s="9"/>
      <c r="PXZ2670" s="9"/>
      <c r="PYA2670" s="9"/>
      <c r="PYB2670" s="9"/>
      <c r="PYC2670" s="9"/>
      <c r="PYD2670" s="9"/>
      <c r="PYE2670" s="9"/>
      <c r="PYF2670" s="9"/>
      <c r="PYG2670" s="9"/>
      <c r="PYH2670" s="9"/>
      <c r="PYI2670" s="9"/>
      <c r="PYJ2670" s="9"/>
      <c r="PYK2670" s="9"/>
      <c r="PYL2670" s="9"/>
      <c r="PYM2670" s="9"/>
      <c r="PYN2670" s="9"/>
      <c r="PYO2670" s="9"/>
      <c r="PYP2670" s="9"/>
      <c r="PYQ2670" s="9"/>
      <c r="PYR2670" s="9"/>
      <c r="PYS2670" s="9"/>
      <c r="PYT2670" s="9"/>
      <c r="PYU2670" s="9"/>
      <c r="PYV2670" s="9"/>
      <c r="PYW2670" s="9"/>
      <c r="PYX2670" s="9"/>
      <c r="PYY2670" s="9"/>
      <c r="PYZ2670" s="9"/>
      <c r="PZA2670" s="9"/>
      <c r="PZB2670" s="9"/>
      <c r="PZC2670" s="9"/>
      <c r="PZD2670" s="9"/>
      <c r="PZE2670" s="9"/>
      <c r="PZF2670" s="9"/>
      <c r="PZG2670" s="9"/>
      <c r="PZH2670" s="9"/>
      <c r="PZI2670" s="9"/>
      <c r="PZJ2670" s="9"/>
      <c r="PZK2670" s="9"/>
      <c r="PZL2670" s="9"/>
      <c r="PZM2670" s="9"/>
      <c r="PZN2670" s="9"/>
      <c r="PZO2670" s="9"/>
      <c r="PZP2670" s="9"/>
      <c r="PZQ2670" s="9"/>
      <c r="PZR2670" s="9"/>
      <c r="PZS2670" s="9"/>
      <c r="PZT2670" s="9"/>
      <c r="PZU2670" s="9"/>
      <c r="PZV2670" s="9"/>
      <c r="PZW2670" s="9"/>
      <c r="PZX2670" s="9"/>
      <c r="PZY2670" s="9"/>
      <c r="PZZ2670" s="9"/>
      <c r="QAA2670" s="9"/>
      <c r="QAB2670" s="9"/>
      <c r="QAC2670" s="9"/>
      <c r="QAD2670" s="9"/>
      <c r="QAE2670" s="9"/>
      <c r="QAF2670" s="9"/>
      <c r="QAG2670" s="9"/>
      <c r="QAH2670" s="9"/>
      <c r="QAI2670" s="9"/>
      <c r="QAJ2670" s="9"/>
      <c r="QAK2670" s="9"/>
      <c r="QAL2670" s="9"/>
      <c r="QAM2670" s="9"/>
      <c r="QAN2670" s="9"/>
      <c r="QAO2670" s="9"/>
      <c r="QAP2670" s="9"/>
      <c r="QAQ2670" s="9"/>
      <c r="QAR2670" s="9"/>
      <c r="QAS2670" s="9"/>
      <c r="QAT2670" s="9"/>
      <c r="QAU2670" s="9"/>
      <c r="QAV2670" s="9"/>
      <c r="QAW2670" s="9"/>
      <c r="QAX2670" s="9"/>
      <c r="QAY2670" s="9"/>
      <c r="QAZ2670" s="9"/>
      <c r="QBA2670" s="9"/>
      <c r="QBB2670" s="9"/>
      <c r="QBC2670" s="9"/>
      <c r="QBD2670" s="9"/>
      <c r="QBE2670" s="9"/>
      <c r="QBF2670" s="9"/>
      <c r="QBG2670" s="9"/>
      <c r="QBH2670" s="9"/>
      <c r="QBI2670" s="9"/>
      <c r="QBJ2670" s="9"/>
      <c r="QBK2670" s="9"/>
      <c r="QBL2670" s="9"/>
      <c r="QBM2670" s="9"/>
      <c r="QBN2670" s="9"/>
      <c r="QBO2670" s="9"/>
      <c r="QBP2670" s="9"/>
      <c r="QBQ2670" s="9"/>
      <c r="QBR2670" s="9"/>
      <c r="QBS2670" s="9"/>
      <c r="QBT2670" s="9"/>
      <c r="QBU2670" s="9"/>
      <c r="QBV2670" s="9"/>
      <c r="QBW2670" s="9"/>
      <c r="QBX2670" s="9"/>
      <c r="QBY2670" s="9"/>
      <c r="QBZ2670" s="9"/>
      <c r="QCA2670" s="9"/>
      <c r="QCB2670" s="9"/>
      <c r="QCC2670" s="9"/>
      <c r="QCD2670" s="9"/>
      <c r="QCE2670" s="9"/>
      <c r="QCF2670" s="9"/>
      <c r="QCG2670" s="9"/>
      <c r="QCH2670" s="9"/>
      <c r="QCI2670" s="9"/>
      <c r="QCJ2670" s="9"/>
      <c r="QCK2670" s="9"/>
      <c r="QCL2670" s="9"/>
      <c r="QCM2670" s="9"/>
      <c r="QCN2670" s="9"/>
      <c r="QCO2670" s="9"/>
      <c r="QCP2670" s="9"/>
      <c r="QCQ2670" s="9"/>
      <c r="QCR2670" s="9"/>
      <c r="QCS2670" s="9"/>
      <c r="QCT2670" s="9"/>
      <c r="QCU2670" s="9"/>
      <c r="QCV2670" s="9"/>
      <c r="QCW2670" s="9"/>
      <c r="QCX2670" s="9"/>
      <c r="QCY2670" s="9"/>
      <c r="QCZ2670" s="9"/>
      <c r="QDA2670" s="9"/>
      <c r="QDB2670" s="9"/>
      <c r="QDC2670" s="9"/>
      <c r="QDD2670" s="9"/>
      <c r="QDE2670" s="9"/>
      <c r="QDF2670" s="9"/>
      <c r="QDG2670" s="9"/>
      <c r="QDH2670" s="9"/>
      <c r="QDI2670" s="9"/>
      <c r="QDJ2670" s="9"/>
      <c r="QDK2670" s="9"/>
      <c r="QDL2670" s="9"/>
      <c r="QDM2670" s="9"/>
      <c r="QDN2670" s="9"/>
      <c r="QDO2670" s="9"/>
      <c r="QDP2670" s="9"/>
      <c r="QDQ2670" s="9"/>
      <c r="QDR2670" s="9"/>
      <c r="QDS2670" s="9"/>
      <c r="QDT2670" s="9"/>
      <c r="QDU2670" s="9"/>
      <c r="QDV2670" s="9"/>
      <c r="QDW2670" s="9"/>
      <c r="QDX2670" s="9"/>
      <c r="QDY2670" s="9"/>
      <c r="QDZ2670" s="9"/>
      <c r="QEA2670" s="9"/>
      <c r="QEB2670" s="9"/>
      <c r="QEC2670" s="9"/>
      <c r="QED2670" s="9"/>
      <c r="QEE2670" s="9"/>
      <c r="QEF2670" s="9"/>
      <c r="QEG2670" s="9"/>
      <c r="QEH2670" s="9"/>
      <c r="QEI2670" s="9"/>
      <c r="QEJ2670" s="9"/>
      <c r="QEK2670" s="9"/>
      <c r="QEL2670" s="9"/>
      <c r="QEM2670" s="9"/>
      <c r="QEN2670" s="9"/>
      <c r="QEO2670" s="9"/>
      <c r="QEP2670" s="9"/>
      <c r="QEQ2670" s="9"/>
      <c r="QER2670" s="9"/>
      <c r="QES2670" s="9"/>
      <c r="QET2670" s="9"/>
      <c r="QEU2670" s="9"/>
      <c r="QEV2670" s="9"/>
      <c r="QEW2670" s="9"/>
      <c r="QEX2670" s="9"/>
      <c r="QEY2670" s="9"/>
      <c r="QEZ2670" s="9"/>
      <c r="QFA2670" s="9"/>
      <c r="QFB2670" s="9"/>
      <c r="QFC2670" s="9"/>
      <c r="QFD2670" s="9"/>
      <c r="QFE2670" s="9"/>
      <c r="QFF2670" s="9"/>
      <c r="QFG2670" s="9"/>
      <c r="QFH2670" s="9"/>
      <c r="QFI2670" s="9"/>
      <c r="QFJ2670" s="9"/>
      <c r="QFK2670" s="9"/>
      <c r="QFL2670" s="9"/>
      <c r="QFM2670" s="9"/>
      <c r="QFN2670" s="9"/>
      <c r="QFO2670" s="9"/>
      <c r="QFP2670" s="9"/>
      <c r="QFQ2670" s="9"/>
      <c r="QFR2670" s="9"/>
      <c r="QFS2670" s="9"/>
      <c r="QFT2670" s="9"/>
      <c r="QFU2670" s="9"/>
      <c r="QFV2670" s="9"/>
      <c r="QFW2670" s="9"/>
      <c r="QFX2670" s="9"/>
      <c r="QFY2670" s="9"/>
      <c r="QFZ2670" s="9"/>
      <c r="QGA2670" s="9"/>
      <c r="QGB2670" s="9"/>
      <c r="QGC2670" s="9"/>
      <c r="QGD2670" s="9"/>
      <c r="QGE2670" s="9"/>
      <c r="QGF2670" s="9"/>
      <c r="QGG2670" s="9"/>
      <c r="QGH2670" s="9"/>
      <c r="QGI2670" s="9"/>
      <c r="QGJ2670" s="9"/>
      <c r="QGK2670" s="9"/>
      <c r="QGL2670" s="9"/>
      <c r="QGM2670" s="9"/>
      <c r="QGN2670" s="9"/>
      <c r="QGO2670" s="9"/>
      <c r="QGP2670" s="9"/>
      <c r="QGQ2670" s="9"/>
      <c r="QGR2670" s="9"/>
      <c r="QGS2670" s="9"/>
      <c r="QGT2670" s="9"/>
      <c r="QGU2670" s="9"/>
      <c r="QGV2670" s="9"/>
      <c r="QGW2670" s="9"/>
      <c r="QGX2670" s="9"/>
      <c r="QGY2670" s="9"/>
      <c r="QGZ2670" s="9"/>
      <c r="QHA2670" s="9"/>
      <c r="QHB2670" s="9"/>
      <c r="QHC2670" s="9"/>
      <c r="QHD2670" s="9"/>
      <c r="QHE2670" s="9"/>
      <c r="QHF2670" s="9"/>
      <c r="QHG2670" s="9"/>
      <c r="QHH2670" s="9"/>
      <c r="QHI2670" s="9"/>
      <c r="QHJ2670" s="9"/>
      <c r="QHK2670" s="9"/>
      <c r="QHL2670" s="9"/>
      <c r="QHM2670" s="9"/>
      <c r="QHN2670" s="9"/>
      <c r="QHO2670" s="9"/>
      <c r="QHP2670" s="9"/>
      <c r="QHQ2670" s="9"/>
      <c r="QHR2670" s="9"/>
      <c r="QHS2670" s="9"/>
      <c r="QHT2670" s="9"/>
      <c r="QHU2670" s="9"/>
      <c r="QHV2670" s="9"/>
      <c r="QHW2670" s="9"/>
      <c r="QHX2670" s="9"/>
      <c r="QHY2670" s="9"/>
      <c r="QHZ2670" s="9"/>
      <c r="QIA2670" s="9"/>
      <c r="QIB2670" s="9"/>
      <c r="QIC2670" s="9"/>
      <c r="QID2670" s="9"/>
      <c r="QIE2670" s="9"/>
      <c r="QIF2670" s="9"/>
      <c r="QIG2670" s="9"/>
      <c r="QIH2670" s="9"/>
      <c r="QII2670" s="9"/>
      <c r="QIJ2670" s="9"/>
      <c r="QIK2670" s="9"/>
      <c r="QIL2670" s="9"/>
      <c r="QIM2670" s="9"/>
      <c r="QIN2670" s="9"/>
      <c r="QIO2670" s="9"/>
      <c r="QIP2670" s="9"/>
      <c r="QIQ2670" s="9"/>
      <c r="QIR2670" s="9"/>
      <c r="QIS2670" s="9"/>
      <c r="QIT2670" s="9"/>
      <c r="QIU2670" s="9"/>
      <c r="QIV2670" s="9"/>
      <c r="QIW2670" s="9"/>
      <c r="QIX2670" s="9"/>
      <c r="QIY2670" s="9"/>
      <c r="QIZ2670" s="9"/>
      <c r="QJA2670" s="9"/>
      <c r="QJB2670" s="9"/>
      <c r="QJC2670" s="9"/>
      <c r="QJD2670" s="9"/>
      <c r="QJE2670" s="9"/>
      <c r="QJF2670" s="9"/>
      <c r="QJG2670" s="9"/>
      <c r="QJH2670" s="9"/>
      <c r="QJI2670" s="9"/>
      <c r="QJJ2670" s="9"/>
      <c r="QJK2670" s="9"/>
      <c r="QJL2670" s="9"/>
      <c r="QJM2670" s="9"/>
      <c r="QJN2670" s="9"/>
      <c r="QJO2670" s="9"/>
      <c r="QJP2670" s="9"/>
      <c r="QJQ2670" s="9"/>
      <c r="QJR2670" s="9"/>
      <c r="QJS2670" s="9"/>
      <c r="QJT2670" s="9"/>
      <c r="QJU2670" s="9"/>
      <c r="QJV2670" s="9"/>
      <c r="QJW2670" s="9"/>
      <c r="QJX2670" s="9"/>
      <c r="QJY2670" s="9"/>
      <c r="QJZ2670" s="9"/>
      <c r="QKA2670" s="9"/>
      <c r="QKB2670" s="9"/>
      <c r="QKC2670" s="9"/>
      <c r="QKD2670" s="9"/>
      <c r="QKE2670" s="9"/>
      <c r="QKF2670" s="9"/>
      <c r="QKG2670" s="9"/>
      <c r="QKH2670" s="9"/>
      <c r="QKI2670" s="9"/>
      <c r="QKJ2670" s="9"/>
      <c r="QKK2670" s="9"/>
      <c r="QKL2670" s="9"/>
      <c r="QKM2670" s="9"/>
      <c r="QKN2670" s="9"/>
      <c r="QKO2670" s="9"/>
      <c r="QKP2670" s="9"/>
      <c r="QKQ2670" s="9"/>
      <c r="QKR2670" s="9"/>
      <c r="QKS2670" s="9"/>
      <c r="QKT2670" s="9"/>
      <c r="QKU2670" s="9"/>
      <c r="QKV2670" s="9"/>
      <c r="QKW2670" s="9"/>
      <c r="QKX2670" s="9"/>
      <c r="QKY2670" s="9"/>
      <c r="QKZ2670" s="9"/>
      <c r="QLA2670" s="9"/>
      <c r="QLB2670" s="9"/>
      <c r="QLC2670" s="9"/>
      <c r="QLD2670" s="9"/>
      <c r="QLE2670" s="9"/>
      <c r="QLF2670" s="9"/>
      <c r="QLG2670" s="9"/>
      <c r="QLH2670" s="9"/>
      <c r="QLI2670" s="9"/>
      <c r="QLJ2670" s="9"/>
      <c r="QLK2670" s="9"/>
      <c r="QLL2670" s="9"/>
      <c r="QLM2670" s="9"/>
      <c r="QLN2670" s="9"/>
      <c r="QLO2670" s="9"/>
      <c r="QLP2670" s="9"/>
      <c r="QLQ2670" s="9"/>
      <c r="QLR2670" s="9"/>
      <c r="QLS2670" s="9"/>
      <c r="QLT2670" s="9"/>
      <c r="QLU2670" s="9"/>
      <c r="QLV2670" s="9"/>
      <c r="QLW2670" s="9"/>
      <c r="QLX2670" s="9"/>
      <c r="QLY2670" s="9"/>
      <c r="QLZ2670" s="9"/>
      <c r="QMA2670" s="9"/>
      <c r="QMB2670" s="9"/>
      <c r="QMC2670" s="9"/>
      <c r="QMD2670" s="9"/>
      <c r="QME2670" s="9"/>
      <c r="QMF2670" s="9"/>
      <c r="QMG2670" s="9"/>
      <c r="QMH2670" s="9"/>
      <c r="QMI2670" s="9"/>
      <c r="QMJ2670" s="9"/>
      <c r="QMK2670" s="9"/>
      <c r="QML2670" s="9"/>
      <c r="QMM2670" s="9"/>
      <c r="QMN2670" s="9"/>
      <c r="QMO2670" s="9"/>
      <c r="QMP2670" s="9"/>
      <c r="QMQ2670" s="9"/>
      <c r="QMR2670" s="9"/>
      <c r="QMS2670" s="9"/>
      <c r="QMT2670" s="9"/>
      <c r="QMU2670" s="9"/>
      <c r="QMV2670" s="9"/>
      <c r="QMW2670" s="9"/>
      <c r="QMX2670" s="9"/>
      <c r="QMY2670" s="9"/>
      <c r="QMZ2670" s="9"/>
      <c r="QNA2670" s="9"/>
      <c r="QNB2670" s="9"/>
      <c r="QNC2670" s="9"/>
      <c r="QND2670" s="9"/>
      <c r="QNE2670" s="9"/>
      <c r="QNF2670" s="9"/>
      <c r="QNG2670" s="9"/>
      <c r="QNH2670" s="9"/>
      <c r="QNI2670" s="9"/>
      <c r="QNJ2670" s="9"/>
      <c r="QNK2670" s="9"/>
      <c r="QNL2670" s="9"/>
      <c r="QNM2670" s="9"/>
      <c r="QNN2670" s="9"/>
      <c r="QNO2670" s="9"/>
      <c r="QNP2670" s="9"/>
      <c r="QNQ2670" s="9"/>
      <c r="QNR2670" s="9"/>
      <c r="QNS2670" s="9"/>
      <c r="QNT2670" s="9"/>
      <c r="QNU2670" s="9"/>
      <c r="QNV2670" s="9"/>
      <c r="QNW2670" s="9"/>
      <c r="QNX2670" s="9"/>
      <c r="QNY2670" s="9"/>
      <c r="QNZ2670" s="9"/>
      <c r="QOA2670" s="9"/>
      <c r="QOB2670" s="9"/>
      <c r="QOC2670" s="9"/>
      <c r="QOD2670" s="9"/>
      <c r="QOE2670" s="9"/>
      <c r="QOF2670" s="9"/>
      <c r="QOG2670" s="9"/>
      <c r="QOH2670" s="9"/>
      <c r="QOI2670" s="9"/>
      <c r="QOJ2670" s="9"/>
      <c r="QOK2670" s="9"/>
      <c r="QOL2670" s="9"/>
      <c r="QOM2670" s="9"/>
      <c r="QON2670" s="9"/>
      <c r="QOO2670" s="9"/>
      <c r="QOP2670" s="9"/>
      <c r="QOQ2670" s="9"/>
      <c r="QOR2670" s="9"/>
      <c r="QOS2670" s="9"/>
      <c r="QOT2670" s="9"/>
      <c r="QOU2670" s="9"/>
      <c r="QOV2670" s="9"/>
      <c r="QOW2670" s="9"/>
      <c r="QOX2670" s="9"/>
      <c r="QOY2670" s="9"/>
      <c r="QOZ2670" s="9"/>
      <c r="QPA2670" s="9"/>
      <c r="QPB2670" s="9"/>
      <c r="QPC2670" s="9"/>
      <c r="QPD2670" s="9"/>
      <c r="QPE2670" s="9"/>
      <c r="QPF2670" s="9"/>
      <c r="QPG2670" s="9"/>
      <c r="QPH2670" s="9"/>
      <c r="QPI2670" s="9"/>
      <c r="QPJ2670" s="9"/>
      <c r="QPK2670" s="9"/>
      <c r="QPL2670" s="9"/>
      <c r="QPM2670" s="9"/>
      <c r="QPN2670" s="9"/>
      <c r="QPO2670" s="9"/>
      <c r="QPP2670" s="9"/>
      <c r="QPQ2670" s="9"/>
      <c r="QPR2670" s="9"/>
      <c r="QPS2670" s="9"/>
      <c r="QPT2670" s="9"/>
      <c r="QPU2670" s="9"/>
      <c r="QPV2670" s="9"/>
      <c r="QPW2670" s="9"/>
      <c r="QPX2670" s="9"/>
      <c r="QPY2670" s="9"/>
      <c r="QPZ2670" s="9"/>
      <c r="QQA2670" s="9"/>
      <c r="QQB2670" s="9"/>
      <c r="QQC2670" s="9"/>
      <c r="QQD2670" s="9"/>
      <c r="QQE2670" s="9"/>
      <c r="QQF2670" s="9"/>
      <c r="QQG2670" s="9"/>
      <c r="QQH2670" s="9"/>
      <c r="QQI2670" s="9"/>
      <c r="QQJ2670" s="9"/>
      <c r="QQK2670" s="9"/>
      <c r="QQL2670" s="9"/>
      <c r="QQM2670" s="9"/>
      <c r="QQN2670" s="9"/>
      <c r="QQO2670" s="9"/>
      <c r="QQP2670" s="9"/>
      <c r="QQQ2670" s="9"/>
      <c r="QQR2670" s="9"/>
      <c r="QQS2670" s="9"/>
      <c r="QQT2670" s="9"/>
      <c r="QQU2670" s="9"/>
      <c r="QQV2670" s="9"/>
      <c r="QQW2670" s="9"/>
      <c r="QQX2670" s="9"/>
      <c r="QQY2670" s="9"/>
      <c r="QQZ2670" s="9"/>
      <c r="QRA2670" s="9"/>
      <c r="QRB2670" s="9"/>
      <c r="QRC2670" s="9"/>
      <c r="QRD2670" s="9"/>
      <c r="QRE2670" s="9"/>
      <c r="QRF2670" s="9"/>
      <c r="QRG2670" s="9"/>
      <c r="QRH2670" s="9"/>
      <c r="QRI2670" s="9"/>
      <c r="QRJ2670" s="9"/>
      <c r="QRK2670" s="9"/>
      <c r="QRL2670" s="9"/>
      <c r="QRM2670" s="9"/>
      <c r="QRN2670" s="9"/>
      <c r="QRO2670" s="9"/>
      <c r="QRP2670" s="9"/>
      <c r="QRQ2670" s="9"/>
      <c r="QRR2670" s="9"/>
      <c r="QRS2670" s="9"/>
      <c r="QRT2670" s="9"/>
      <c r="QRU2670" s="9"/>
      <c r="QRV2670" s="9"/>
      <c r="QRW2670" s="9"/>
      <c r="QRX2670" s="9"/>
      <c r="QRY2670" s="9"/>
      <c r="QRZ2670" s="9"/>
      <c r="QSA2670" s="9"/>
      <c r="QSB2670" s="9"/>
      <c r="QSC2670" s="9"/>
      <c r="QSD2670" s="9"/>
      <c r="QSE2670" s="9"/>
      <c r="QSF2670" s="9"/>
      <c r="QSG2670" s="9"/>
      <c r="QSH2670" s="9"/>
      <c r="QSI2670" s="9"/>
      <c r="QSJ2670" s="9"/>
      <c r="QSK2670" s="9"/>
      <c r="QSL2670" s="9"/>
      <c r="QSM2670" s="9"/>
      <c r="QSN2670" s="9"/>
      <c r="QSO2670" s="9"/>
      <c r="QSP2670" s="9"/>
      <c r="QSQ2670" s="9"/>
      <c r="QSR2670" s="9"/>
      <c r="QSS2670" s="9"/>
      <c r="QST2670" s="9"/>
      <c r="QSU2670" s="9"/>
      <c r="QSV2670" s="9"/>
      <c r="QSW2670" s="9"/>
      <c r="QSX2670" s="9"/>
      <c r="QSY2670" s="9"/>
      <c r="QSZ2670" s="9"/>
      <c r="QTA2670" s="9"/>
      <c r="QTB2670" s="9"/>
      <c r="QTC2670" s="9"/>
      <c r="QTD2670" s="9"/>
      <c r="QTE2670" s="9"/>
      <c r="QTF2670" s="9"/>
      <c r="QTG2670" s="9"/>
      <c r="QTH2670" s="9"/>
      <c r="QTI2670" s="9"/>
      <c r="QTJ2670" s="9"/>
      <c r="QTK2670" s="9"/>
      <c r="QTL2670" s="9"/>
      <c r="QTM2670" s="9"/>
      <c r="QTN2670" s="9"/>
      <c r="QTO2670" s="9"/>
      <c r="QTP2670" s="9"/>
      <c r="QTQ2670" s="9"/>
      <c r="QTR2670" s="9"/>
      <c r="QTS2670" s="9"/>
      <c r="QTT2670" s="9"/>
      <c r="QTU2670" s="9"/>
      <c r="QTV2670" s="9"/>
      <c r="QTW2670" s="9"/>
      <c r="QTX2670" s="9"/>
      <c r="QTY2670" s="9"/>
      <c r="QTZ2670" s="9"/>
      <c r="QUA2670" s="9"/>
      <c r="QUB2670" s="9"/>
      <c r="QUC2670" s="9"/>
      <c r="QUD2670" s="9"/>
      <c r="QUE2670" s="9"/>
      <c r="QUF2670" s="9"/>
      <c r="QUG2670" s="9"/>
      <c r="QUH2670" s="9"/>
      <c r="QUI2670" s="9"/>
      <c r="QUJ2670" s="9"/>
      <c r="QUK2670" s="9"/>
      <c r="QUL2670" s="9"/>
      <c r="QUM2670" s="9"/>
      <c r="QUN2670" s="9"/>
      <c r="QUO2670" s="9"/>
      <c r="QUP2670" s="9"/>
      <c r="QUQ2670" s="9"/>
      <c r="QUR2670" s="9"/>
      <c r="QUS2670" s="9"/>
      <c r="QUT2670" s="9"/>
      <c r="QUU2670" s="9"/>
      <c r="QUV2670" s="9"/>
      <c r="QUW2670" s="9"/>
      <c r="QUX2670" s="9"/>
      <c r="QUY2670" s="9"/>
      <c r="QUZ2670" s="9"/>
      <c r="QVA2670" s="9"/>
      <c r="QVB2670" s="9"/>
      <c r="QVC2670" s="9"/>
      <c r="QVD2670" s="9"/>
      <c r="QVE2670" s="9"/>
      <c r="QVF2670" s="9"/>
      <c r="QVG2670" s="9"/>
      <c r="QVH2670" s="9"/>
      <c r="QVI2670" s="9"/>
      <c r="QVJ2670" s="9"/>
      <c r="QVK2670" s="9"/>
      <c r="QVL2670" s="9"/>
      <c r="QVM2670" s="9"/>
      <c r="QVN2670" s="9"/>
      <c r="QVO2670" s="9"/>
      <c r="QVP2670" s="9"/>
      <c r="QVQ2670" s="9"/>
      <c r="QVR2670" s="9"/>
      <c r="QVS2670" s="9"/>
      <c r="QVT2670" s="9"/>
      <c r="QVU2670" s="9"/>
      <c r="QVV2670" s="9"/>
      <c r="QVW2670" s="9"/>
      <c r="QVX2670" s="9"/>
      <c r="QVY2670" s="9"/>
      <c r="QVZ2670" s="9"/>
      <c r="QWA2670" s="9"/>
      <c r="QWB2670" s="9"/>
      <c r="QWC2670" s="9"/>
      <c r="QWD2670" s="9"/>
      <c r="QWE2670" s="9"/>
      <c r="QWF2670" s="9"/>
      <c r="QWG2670" s="9"/>
      <c r="QWH2670" s="9"/>
      <c r="QWI2670" s="9"/>
      <c r="QWJ2670" s="9"/>
      <c r="QWK2670" s="9"/>
      <c r="QWL2670" s="9"/>
      <c r="QWM2670" s="9"/>
      <c r="QWN2670" s="9"/>
      <c r="QWO2670" s="9"/>
      <c r="QWP2670" s="9"/>
      <c r="QWQ2670" s="9"/>
      <c r="QWR2670" s="9"/>
      <c r="QWS2670" s="9"/>
      <c r="QWT2670" s="9"/>
      <c r="QWU2670" s="9"/>
      <c r="QWV2670" s="9"/>
      <c r="QWW2670" s="9"/>
      <c r="QWX2670" s="9"/>
      <c r="QWY2670" s="9"/>
      <c r="QWZ2670" s="9"/>
      <c r="QXA2670" s="9"/>
      <c r="QXB2670" s="9"/>
      <c r="QXC2670" s="9"/>
      <c r="QXD2670" s="9"/>
      <c r="QXE2670" s="9"/>
      <c r="QXF2670" s="9"/>
      <c r="QXG2670" s="9"/>
      <c r="QXH2670" s="9"/>
      <c r="QXI2670" s="9"/>
      <c r="QXJ2670" s="9"/>
      <c r="QXK2670" s="9"/>
      <c r="QXL2670" s="9"/>
      <c r="QXM2670" s="9"/>
      <c r="QXN2670" s="9"/>
      <c r="QXO2670" s="9"/>
      <c r="QXP2670" s="9"/>
      <c r="QXQ2670" s="9"/>
      <c r="QXR2670" s="9"/>
      <c r="QXS2670" s="9"/>
      <c r="QXT2670" s="9"/>
      <c r="QXU2670" s="9"/>
      <c r="QXV2670" s="9"/>
      <c r="QXW2670" s="9"/>
      <c r="QXX2670" s="9"/>
      <c r="QXY2670" s="9"/>
      <c r="QXZ2670" s="9"/>
      <c r="QYA2670" s="9"/>
      <c r="QYB2670" s="9"/>
      <c r="QYC2670" s="9"/>
      <c r="QYD2670" s="9"/>
      <c r="QYE2670" s="9"/>
      <c r="QYF2670" s="9"/>
      <c r="QYG2670" s="9"/>
      <c r="QYH2670" s="9"/>
      <c r="QYI2670" s="9"/>
      <c r="QYJ2670" s="9"/>
      <c r="QYK2670" s="9"/>
      <c r="QYL2670" s="9"/>
      <c r="QYM2670" s="9"/>
      <c r="QYN2670" s="9"/>
      <c r="QYO2670" s="9"/>
      <c r="QYP2670" s="9"/>
      <c r="QYQ2670" s="9"/>
      <c r="QYR2670" s="9"/>
      <c r="QYS2670" s="9"/>
      <c r="QYT2670" s="9"/>
      <c r="QYU2670" s="9"/>
      <c r="QYV2670" s="9"/>
      <c r="QYW2670" s="9"/>
      <c r="QYX2670" s="9"/>
      <c r="QYY2670" s="9"/>
      <c r="QYZ2670" s="9"/>
      <c r="QZA2670" s="9"/>
      <c r="QZB2670" s="9"/>
      <c r="QZC2670" s="9"/>
      <c r="QZD2670" s="9"/>
      <c r="QZE2670" s="9"/>
      <c r="QZF2670" s="9"/>
      <c r="QZG2670" s="9"/>
      <c r="QZH2670" s="9"/>
      <c r="QZI2670" s="9"/>
      <c r="QZJ2670" s="9"/>
      <c r="QZK2670" s="9"/>
      <c r="QZL2670" s="9"/>
      <c r="QZM2670" s="9"/>
      <c r="QZN2670" s="9"/>
      <c r="QZO2670" s="9"/>
      <c r="QZP2670" s="9"/>
      <c r="QZQ2670" s="9"/>
      <c r="QZR2670" s="9"/>
      <c r="QZS2670" s="9"/>
      <c r="QZT2670" s="9"/>
      <c r="QZU2670" s="9"/>
      <c r="QZV2670" s="9"/>
      <c r="QZW2670" s="9"/>
      <c r="QZX2670" s="9"/>
      <c r="QZY2670" s="9"/>
      <c r="QZZ2670" s="9"/>
      <c r="RAA2670" s="9"/>
      <c r="RAB2670" s="9"/>
      <c r="RAC2670" s="9"/>
      <c r="RAD2670" s="9"/>
      <c r="RAE2670" s="9"/>
      <c r="RAF2670" s="9"/>
      <c r="RAG2670" s="9"/>
      <c r="RAH2670" s="9"/>
      <c r="RAI2670" s="9"/>
      <c r="RAJ2670" s="9"/>
      <c r="RAK2670" s="9"/>
      <c r="RAL2670" s="9"/>
      <c r="RAM2670" s="9"/>
      <c r="RAN2670" s="9"/>
      <c r="RAO2670" s="9"/>
      <c r="RAP2670" s="9"/>
      <c r="RAQ2670" s="9"/>
      <c r="RAR2670" s="9"/>
      <c r="RAS2670" s="9"/>
      <c r="RAT2670" s="9"/>
      <c r="RAU2670" s="9"/>
      <c r="RAV2670" s="9"/>
      <c r="RAW2670" s="9"/>
      <c r="RAX2670" s="9"/>
      <c r="RAY2670" s="9"/>
      <c r="RAZ2670" s="9"/>
      <c r="RBA2670" s="9"/>
      <c r="RBB2670" s="9"/>
      <c r="RBC2670" s="9"/>
      <c r="RBD2670" s="9"/>
      <c r="RBE2670" s="9"/>
      <c r="RBF2670" s="9"/>
      <c r="RBG2670" s="9"/>
      <c r="RBH2670" s="9"/>
      <c r="RBI2670" s="9"/>
      <c r="RBJ2670" s="9"/>
      <c r="RBK2670" s="9"/>
      <c r="RBL2670" s="9"/>
      <c r="RBM2670" s="9"/>
      <c r="RBN2670" s="9"/>
      <c r="RBO2670" s="9"/>
      <c r="RBP2670" s="9"/>
      <c r="RBQ2670" s="9"/>
      <c r="RBR2670" s="9"/>
      <c r="RBS2670" s="9"/>
      <c r="RBT2670" s="9"/>
      <c r="RBU2670" s="9"/>
      <c r="RBV2670" s="9"/>
      <c r="RBW2670" s="9"/>
      <c r="RBX2670" s="9"/>
      <c r="RBY2670" s="9"/>
      <c r="RBZ2670" s="9"/>
      <c r="RCA2670" s="9"/>
      <c r="RCB2670" s="9"/>
      <c r="RCC2670" s="9"/>
      <c r="RCD2670" s="9"/>
      <c r="RCE2670" s="9"/>
      <c r="RCF2670" s="9"/>
      <c r="RCG2670" s="9"/>
      <c r="RCH2670" s="9"/>
      <c r="RCI2670" s="9"/>
      <c r="RCJ2670" s="9"/>
      <c r="RCK2670" s="9"/>
      <c r="RCL2670" s="9"/>
      <c r="RCM2670" s="9"/>
      <c r="RCN2670" s="9"/>
      <c r="RCO2670" s="9"/>
      <c r="RCP2670" s="9"/>
      <c r="RCQ2670" s="9"/>
      <c r="RCR2670" s="9"/>
      <c r="RCS2670" s="9"/>
      <c r="RCT2670" s="9"/>
      <c r="RCU2670" s="9"/>
      <c r="RCV2670" s="9"/>
      <c r="RCW2670" s="9"/>
      <c r="RCX2670" s="9"/>
      <c r="RCY2670" s="9"/>
      <c r="RCZ2670" s="9"/>
      <c r="RDA2670" s="9"/>
      <c r="RDB2670" s="9"/>
      <c r="RDC2670" s="9"/>
      <c r="RDD2670" s="9"/>
      <c r="RDE2670" s="9"/>
      <c r="RDF2670" s="9"/>
      <c r="RDG2670" s="9"/>
      <c r="RDH2670" s="9"/>
      <c r="RDI2670" s="9"/>
      <c r="RDJ2670" s="9"/>
      <c r="RDK2670" s="9"/>
      <c r="RDL2670" s="9"/>
      <c r="RDM2670" s="9"/>
      <c r="RDN2670" s="9"/>
      <c r="RDO2670" s="9"/>
      <c r="RDP2670" s="9"/>
      <c r="RDQ2670" s="9"/>
      <c r="RDR2670" s="9"/>
      <c r="RDS2670" s="9"/>
      <c r="RDT2670" s="9"/>
      <c r="RDU2670" s="9"/>
      <c r="RDV2670" s="9"/>
      <c r="RDW2670" s="9"/>
      <c r="RDX2670" s="9"/>
      <c r="RDY2670" s="9"/>
      <c r="RDZ2670" s="9"/>
      <c r="REA2670" s="9"/>
      <c r="REB2670" s="9"/>
      <c r="REC2670" s="9"/>
      <c r="RED2670" s="9"/>
      <c r="REE2670" s="9"/>
      <c r="REF2670" s="9"/>
      <c r="REG2670" s="9"/>
      <c r="REH2670" s="9"/>
      <c r="REI2670" s="9"/>
      <c r="REJ2670" s="9"/>
      <c r="REK2670" s="9"/>
      <c r="REL2670" s="9"/>
      <c r="REM2670" s="9"/>
      <c r="REN2670" s="9"/>
      <c r="REO2670" s="9"/>
      <c r="REP2670" s="9"/>
      <c r="REQ2670" s="9"/>
      <c r="RER2670" s="9"/>
      <c r="RES2670" s="9"/>
      <c r="RET2670" s="9"/>
      <c r="REU2670" s="9"/>
      <c r="REV2670" s="9"/>
      <c r="REW2670" s="9"/>
      <c r="REX2670" s="9"/>
      <c r="REY2670" s="9"/>
      <c r="REZ2670" s="9"/>
      <c r="RFA2670" s="9"/>
      <c r="RFB2670" s="9"/>
      <c r="RFC2670" s="9"/>
      <c r="RFD2670" s="9"/>
      <c r="RFE2670" s="9"/>
      <c r="RFF2670" s="9"/>
      <c r="RFG2670" s="9"/>
      <c r="RFH2670" s="9"/>
      <c r="RFI2670" s="9"/>
      <c r="RFJ2670" s="9"/>
      <c r="RFK2670" s="9"/>
      <c r="RFL2670" s="9"/>
      <c r="RFM2670" s="9"/>
      <c r="RFN2670" s="9"/>
      <c r="RFO2670" s="9"/>
      <c r="RFP2670" s="9"/>
      <c r="RFQ2670" s="9"/>
      <c r="RFR2670" s="9"/>
      <c r="RFS2670" s="9"/>
      <c r="RFT2670" s="9"/>
      <c r="RFU2670" s="9"/>
      <c r="RFV2670" s="9"/>
      <c r="RFW2670" s="9"/>
      <c r="RFX2670" s="9"/>
      <c r="RFY2670" s="9"/>
      <c r="RFZ2670" s="9"/>
      <c r="RGA2670" s="9"/>
      <c r="RGB2670" s="9"/>
      <c r="RGC2670" s="9"/>
      <c r="RGD2670" s="9"/>
      <c r="RGE2670" s="9"/>
      <c r="RGF2670" s="9"/>
      <c r="RGG2670" s="9"/>
      <c r="RGH2670" s="9"/>
      <c r="RGI2670" s="9"/>
      <c r="RGJ2670" s="9"/>
      <c r="RGK2670" s="9"/>
      <c r="RGL2670" s="9"/>
      <c r="RGM2670" s="9"/>
      <c r="RGN2670" s="9"/>
      <c r="RGO2670" s="9"/>
      <c r="RGP2670" s="9"/>
      <c r="RGQ2670" s="9"/>
      <c r="RGR2670" s="9"/>
      <c r="RGS2670" s="9"/>
      <c r="RGT2670" s="9"/>
      <c r="RGU2670" s="9"/>
      <c r="RGV2670" s="9"/>
      <c r="RGW2670" s="9"/>
      <c r="RGX2670" s="9"/>
      <c r="RGY2670" s="9"/>
      <c r="RGZ2670" s="9"/>
      <c r="RHA2670" s="9"/>
      <c r="RHB2670" s="9"/>
      <c r="RHC2670" s="9"/>
      <c r="RHD2670" s="9"/>
      <c r="RHE2670" s="9"/>
      <c r="RHF2670" s="9"/>
      <c r="RHG2670" s="9"/>
      <c r="RHH2670" s="9"/>
      <c r="RHI2670" s="9"/>
      <c r="RHJ2670" s="9"/>
      <c r="RHK2670" s="9"/>
      <c r="RHL2670" s="9"/>
      <c r="RHM2670" s="9"/>
      <c r="RHN2670" s="9"/>
      <c r="RHO2670" s="9"/>
      <c r="RHP2670" s="9"/>
      <c r="RHQ2670" s="9"/>
      <c r="RHR2670" s="9"/>
      <c r="RHS2670" s="9"/>
      <c r="RHT2670" s="9"/>
      <c r="RHU2670" s="9"/>
      <c r="RHV2670" s="9"/>
      <c r="RHW2670" s="9"/>
      <c r="RHX2670" s="9"/>
      <c r="RHY2670" s="9"/>
      <c r="RHZ2670" s="9"/>
      <c r="RIA2670" s="9"/>
      <c r="RIB2670" s="9"/>
      <c r="RIC2670" s="9"/>
      <c r="RID2670" s="9"/>
      <c r="RIE2670" s="9"/>
      <c r="RIF2670" s="9"/>
      <c r="RIG2670" s="9"/>
      <c r="RIH2670" s="9"/>
      <c r="RII2670" s="9"/>
      <c r="RIJ2670" s="9"/>
      <c r="RIK2670" s="9"/>
      <c r="RIL2670" s="9"/>
      <c r="RIM2670" s="9"/>
      <c r="RIN2670" s="9"/>
      <c r="RIO2670" s="9"/>
      <c r="RIP2670" s="9"/>
      <c r="RIQ2670" s="9"/>
      <c r="RIR2670" s="9"/>
      <c r="RIS2670" s="9"/>
      <c r="RIT2670" s="9"/>
      <c r="RIU2670" s="9"/>
      <c r="RIV2670" s="9"/>
      <c r="RIW2670" s="9"/>
      <c r="RIX2670" s="9"/>
      <c r="RIY2670" s="9"/>
      <c r="RIZ2670" s="9"/>
      <c r="RJA2670" s="9"/>
      <c r="RJB2670" s="9"/>
      <c r="RJC2670" s="9"/>
      <c r="RJD2670" s="9"/>
      <c r="RJE2670" s="9"/>
      <c r="RJF2670" s="9"/>
      <c r="RJG2670" s="9"/>
      <c r="RJH2670" s="9"/>
      <c r="RJI2670" s="9"/>
      <c r="RJJ2670" s="9"/>
      <c r="RJK2670" s="9"/>
      <c r="RJL2670" s="9"/>
      <c r="RJM2670" s="9"/>
      <c r="RJN2670" s="9"/>
      <c r="RJO2670" s="9"/>
      <c r="RJP2670" s="9"/>
      <c r="RJQ2670" s="9"/>
      <c r="RJR2670" s="9"/>
      <c r="RJS2670" s="9"/>
      <c r="RJT2670" s="9"/>
      <c r="RJU2670" s="9"/>
      <c r="RJV2670" s="9"/>
      <c r="RJW2670" s="9"/>
      <c r="RJX2670" s="9"/>
      <c r="RJY2670" s="9"/>
      <c r="RJZ2670" s="9"/>
      <c r="RKA2670" s="9"/>
      <c r="RKB2670" s="9"/>
      <c r="RKC2670" s="9"/>
      <c r="RKD2670" s="9"/>
      <c r="RKE2670" s="9"/>
      <c r="RKF2670" s="9"/>
      <c r="RKG2670" s="9"/>
      <c r="RKH2670" s="9"/>
      <c r="RKI2670" s="9"/>
      <c r="RKJ2670" s="9"/>
      <c r="RKK2670" s="9"/>
      <c r="RKL2670" s="9"/>
      <c r="RKM2670" s="9"/>
      <c r="RKN2670" s="9"/>
      <c r="RKO2670" s="9"/>
      <c r="RKP2670" s="9"/>
      <c r="RKQ2670" s="9"/>
      <c r="RKR2670" s="9"/>
      <c r="RKS2670" s="9"/>
      <c r="RKT2670" s="9"/>
      <c r="RKU2670" s="9"/>
      <c r="RKV2670" s="9"/>
      <c r="RKW2670" s="9"/>
      <c r="RKX2670" s="9"/>
      <c r="RKY2670" s="9"/>
      <c r="RKZ2670" s="9"/>
      <c r="RLA2670" s="9"/>
      <c r="RLB2670" s="9"/>
      <c r="RLC2670" s="9"/>
      <c r="RLD2670" s="9"/>
      <c r="RLE2670" s="9"/>
      <c r="RLF2670" s="9"/>
      <c r="RLG2670" s="9"/>
      <c r="RLH2670" s="9"/>
      <c r="RLI2670" s="9"/>
      <c r="RLJ2670" s="9"/>
      <c r="RLK2670" s="9"/>
      <c r="RLL2670" s="9"/>
      <c r="RLM2670" s="9"/>
      <c r="RLN2670" s="9"/>
      <c r="RLO2670" s="9"/>
      <c r="RLP2670" s="9"/>
      <c r="RLQ2670" s="9"/>
      <c r="RLR2670" s="9"/>
      <c r="RLS2670" s="9"/>
      <c r="RLT2670" s="9"/>
      <c r="RLU2670" s="9"/>
      <c r="RLV2670" s="9"/>
      <c r="RLW2670" s="9"/>
      <c r="RLX2670" s="9"/>
      <c r="RLY2670" s="9"/>
      <c r="RLZ2670" s="9"/>
      <c r="RMA2670" s="9"/>
      <c r="RMB2670" s="9"/>
      <c r="RMC2670" s="9"/>
      <c r="RMD2670" s="9"/>
      <c r="RME2670" s="9"/>
      <c r="RMF2670" s="9"/>
      <c r="RMG2670" s="9"/>
      <c r="RMH2670" s="9"/>
      <c r="RMI2670" s="9"/>
      <c r="RMJ2670" s="9"/>
      <c r="RMK2670" s="9"/>
      <c r="RML2670" s="9"/>
      <c r="RMM2670" s="9"/>
      <c r="RMN2670" s="9"/>
      <c r="RMO2670" s="9"/>
      <c r="RMP2670" s="9"/>
      <c r="RMQ2670" s="9"/>
      <c r="RMR2670" s="9"/>
      <c r="RMS2670" s="9"/>
      <c r="RMT2670" s="9"/>
      <c r="RMU2670" s="9"/>
      <c r="RMV2670" s="9"/>
      <c r="RMW2670" s="9"/>
      <c r="RMX2670" s="9"/>
      <c r="RMY2670" s="9"/>
      <c r="RMZ2670" s="9"/>
      <c r="RNA2670" s="9"/>
      <c r="RNB2670" s="9"/>
      <c r="RNC2670" s="9"/>
      <c r="RND2670" s="9"/>
      <c r="RNE2670" s="9"/>
      <c r="RNF2670" s="9"/>
      <c r="RNG2670" s="9"/>
      <c r="RNH2670" s="9"/>
      <c r="RNI2670" s="9"/>
      <c r="RNJ2670" s="9"/>
      <c r="RNK2670" s="9"/>
      <c r="RNL2670" s="9"/>
      <c r="RNM2670" s="9"/>
      <c r="RNN2670" s="9"/>
      <c r="RNO2670" s="9"/>
      <c r="RNP2670" s="9"/>
      <c r="RNQ2670" s="9"/>
      <c r="RNR2670" s="9"/>
      <c r="RNS2670" s="9"/>
      <c r="RNT2670" s="9"/>
      <c r="RNU2670" s="9"/>
      <c r="RNV2670" s="9"/>
      <c r="RNW2670" s="9"/>
      <c r="RNX2670" s="9"/>
      <c r="RNY2670" s="9"/>
      <c r="RNZ2670" s="9"/>
      <c r="ROA2670" s="9"/>
      <c r="ROB2670" s="9"/>
      <c r="ROC2670" s="9"/>
      <c r="ROD2670" s="9"/>
      <c r="ROE2670" s="9"/>
      <c r="ROF2670" s="9"/>
      <c r="ROG2670" s="9"/>
      <c r="ROH2670" s="9"/>
      <c r="ROI2670" s="9"/>
      <c r="ROJ2670" s="9"/>
      <c r="ROK2670" s="9"/>
      <c r="ROL2670" s="9"/>
      <c r="ROM2670" s="9"/>
      <c r="RON2670" s="9"/>
      <c r="ROO2670" s="9"/>
      <c r="ROP2670" s="9"/>
      <c r="ROQ2670" s="9"/>
      <c r="ROR2670" s="9"/>
      <c r="ROS2670" s="9"/>
      <c r="ROT2670" s="9"/>
      <c r="ROU2670" s="9"/>
      <c r="ROV2670" s="9"/>
      <c r="ROW2670" s="9"/>
      <c r="ROX2670" s="9"/>
      <c r="ROY2670" s="9"/>
      <c r="ROZ2670" s="9"/>
      <c r="RPA2670" s="9"/>
      <c r="RPB2670" s="9"/>
      <c r="RPC2670" s="9"/>
      <c r="RPD2670" s="9"/>
      <c r="RPE2670" s="9"/>
      <c r="RPF2670" s="9"/>
      <c r="RPG2670" s="9"/>
      <c r="RPH2670" s="9"/>
      <c r="RPI2670" s="9"/>
      <c r="RPJ2670" s="9"/>
      <c r="RPK2670" s="9"/>
      <c r="RPL2670" s="9"/>
      <c r="RPM2670" s="9"/>
      <c r="RPN2670" s="9"/>
      <c r="RPO2670" s="9"/>
      <c r="RPP2670" s="9"/>
      <c r="RPQ2670" s="9"/>
      <c r="RPR2670" s="9"/>
      <c r="RPS2670" s="9"/>
      <c r="RPT2670" s="9"/>
      <c r="RPU2670" s="9"/>
      <c r="RPV2670" s="9"/>
      <c r="RPW2670" s="9"/>
      <c r="RPX2670" s="9"/>
      <c r="RPY2670" s="9"/>
      <c r="RPZ2670" s="9"/>
      <c r="RQA2670" s="9"/>
      <c r="RQB2670" s="9"/>
      <c r="RQC2670" s="9"/>
      <c r="RQD2670" s="9"/>
      <c r="RQE2670" s="9"/>
      <c r="RQF2670" s="9"/>
      <c r="RQG2670" s="9"/>
      <c r="RQH2670" s="9"/>
      <c r="RQI2670" s="9"/>
      <c r="RQJ2670" s="9"/>
      <c r="RQK2670" s="9"/>
      <c r="RQL2670" s="9"/>
      <c r="RQM2670" s="9"/>
      <c r="RQN2670" s="9"/>
      <c r="RQO2670" s="9"/>
      <c r="RQP2670" s="9"/>
      <c r="RQQ2670" s="9"/>
      <c r="RQR2670" s="9"/>
      <c r="RQS2670" s="9"/>
      <c r="RQT2670" s="9"/>
      <c r="RQU2670" s="9"/>
      <c r="RQV2670" s="9"/>
      <c r="RQW2670" s="9"/>
      <c r="RQX2670" s="9"/>
      <c r="RQY2670" s="9"/>
      <c r="RQZ2670" s="9"/>
      <c r="RRA2670" s="9"/>
      <c r="RRB2670" s="9"/>
      <c r="RRC2670" s="9"/>
      <c r="RRD2670" s="9"/>
      <c r="RRE2670" s="9"/>
      <c r="RRF2670" s="9"/>
      <c r="RRG2670" s="9"/>
      <c r="RRH2670" s="9"/>
      <c r="RRI2670" s="9"/>
      <c r="RRJ2670" s="9"/>
      <c r="RRK2670" s="9"/>
      <c r="RRL2670" s="9"/>
      <c r="RRM2670" s="9"/>
      <c r="RRN2670" s="9"/>
      <c r="RRO2670" s="9"/>
      <c r="RRP2670" s="9"/>
      <c r="RRQ2670" s="9"/>
      <c r="RRR2670" s="9"/>
      <c r="RRS2670" s="9"/>
      <c r="RRT2670" s="9"/>
      <c r="RRU2670" s="9"/>
      <c r="RRV2670" s="9"/>
      <c r="RRW2670" s="9"/>
      <c r="RRX2670" s="9"/>
      <c r="RRY2670" s="9"/>
      <c r="RRZ2670" s="9"/>
      <c r="RSA2670" s="9"/>
      <c r="RSB2670" s="9"/>
      <c r="RSC2670" s="9"/>
      <c r="RSD2670" s="9"/>
      <c r="RSE2670" s="9"/>
      <c r="RSF2670" s="9"/>
      <c r="RSG2670" s="9"/>
      <c r="RSH2670" s="9"/>
      <c r="RSI2670" s="9"/>
      <c r="RSJ2670" s="9"/>
      <c r="RSK2670" s="9"/>
      <c r="RSL2670" s="9"/>
      <c r="RSM2670" s="9"/>
      <c r="RSN2670" s="9"/>
      <c r="RSO2670" s="9"/>
      <c r="RSP2670" s="9"/>
      <c r="RSQ2670" s="9"/>
      <c r="RSR2670" s="9"/>
      <c r="RSS2670" s="9"/>
      <c r="RST2670" s="9"/>
      <c r="RSU2670" s="9"/>
      <c r="RSV2670" s="9"/>
      <c r="RSW2670" s="9"/>
      <c r="RSX2670" s="9"/>
      <c r="RSY2670" s="9"/>
      <c r="RSZ2670" s="9"/>
      <c r="RTA2670" s="9"/>
      <c r="RTB2670" s="9"/>
      <c r="RTC2670" s="9"/>
      <c r="RTD2670" s="9"/>
      <c r="RTE2670" s="9"/>
      <c r="RTF2670" s="9"/>
      <c r="RTG2670" s="9"/>
      <c r="RTH2670" s="9"/>
      <c r="RTI2670" s="9"/>
      <c r="RTJ2670" s="9"/>
      <c r="RTK2670" s="9"/>
      <c r="RTL2670" s="9"/>
      <c r="RTM2670" s="9"/>
      <c r="RTN2670" s="9"/>
      <c r="RTO2670" s="9"/>
      <c r="RTP2670" s="9"/>
      <c r="RTQ2670" s="9"/>
      <c r="RTR2670" s="9"/>
      <c r="RTS2670" s="9"/>
      <c r="RTT2670" s="9"/>
      <c r="RTU2670" s="9"/>
      <c r="RTV2670" s="9"/>
      <c r="RTW2670" s="9"/>
      <c r="RTX2670" s="9"/>
      <c r="RTY2670" s="9"/>
      <c r="RTZ2670" s="9"/>
      <c r="RUA2670" s="9"/>
      <c r="RUB2670" s="9"/>
      <c r="RUC2670" s="9"/>
      <c r="RUD2670" s="9"/>
      <c r="RUE2670" s="9"/>
      <c r="RUF2670" s="9"/>
      <c r="RUG2670" s="9"/>
      <c r="RUH2670" s="9"/>
      <c r="RUI2670" s="9"/>
      <c r="RUJ2670" s="9"/>
      <c r="RUK2670" s="9"/>
      <c r="RUL2670" s="9"/>
      <c r="RUM2670" s="9"/>
      <c r="RUN2670" s="9"/>
      <c r="RUO2670" s="9"/>
      <c r="RUP2670" s="9"/>
      <c r="RUQ2670" s="9"/>
      <c r="RUR2670" s="9"/>
      <c r="RUS2670" s="9"/>
      <c r="RUT2670" s="9"/>
      <c r="RUU2670" s="9"/>
      <c r="RUV2670" s="9"/>
      <c r="RUW2670" s="9"/>
      <c r="RUX2670" s="9"/>
      <c r="RUY2670" s="9"/>
      <c r="RUZ2670" s="9"/>
      <c r="RVA2670" s="9"/>
      <c r="RVB2670" s="9"/>
      <c r="RVC2670" s="9"/>
      <c r="RVD2670" s="9"/>
      <c r="RVE2670" s="9"/>
      <c r="RVF2670" s="9"/>
      <c r="RVG2670" s="9"/>
      <c r="RVH2670" s="9"/>
      <c r="RVI2670" s="9"/>
      <c r="RVJ2670" s="9"/>
      <c r="RVK2670" s="9"/>
      <c r="RVL2670" s="9"/>
      <c r="RVM2670" s="9"/>
      <c r="RVN2670" s="9"/>
      <c r="RVO2670" s="9"/>
      <c r="RVP2670" s="9"/>
      <c r="RVQ2670" s="9"/>
      <c r="RVR2670" s="9"/>
      <c r="RVS2670" s="9"/>
      <c r="RVT2670" s="9"/>
      <c r="RVU2670" s="9"/>
      <c r="RVV2670" s="9"/>
      <c r="RVW2670" s="9"/>
      <c r="RVX2670" s="9"/>
      <c r="RVY2670" s="9"/>
      <c r="RVZ2670" s="9"/>
      <c r="RWA2670" s="9"/>
      <c r="RWB2670" s="9"/>
      <c r="RWC2670" s="9"/>
      <c r="RWD2670" s="9"/>
      <c r="RWE2670" s="9"/>
      <c r="RWF2670" s="9"/>
      <c r="RWG2670" s="9"/>
      <c r="RWH2670" s="9"/>
      <c r="RWI2670" s="9"/>
      <c r="RWJ2670" s="9"/>
      <c r="RWK2670" s="9"/>
      <c r="RWL2670" s="9"/>
      <c r="RWM2670" s="9"/>
      <c r="RWN2670" s="9"/>
      <c r="RWO2670" s="9"/>
      <c r="RWP2670" s="9"/>
      <c r="RWQ2670" s="9"/>
      <c r="RWR2670" s="9"/>
      <c r="RWS2670" s="9"/>
      <c r="RWT2670" s="9"/>
      <c r="RWU2670" s="9"/>
      <c r="RWV2670" s="9"/>
      <c r="RWW2670" s="9"/>
      <c r="RWX2670" s="9"/>
      <c r="RWY2670" s="9"/>
      <c r="RWZ2670" s="9"/>
      <c r="RXA2670" s="9"/>
      <c r="RXB2670" s="9"/>
      <c r="RXC2670" s="9"/>
      <c r="RXD2670" s="9"/>
      <c r="RXE2670" s="9"/>
      <c r="RXF2670" s="9"/>
      <c r="RXG2670" s="9"/>
      <c r="RXH2670" s="9"/>
      <c r="RXI2670" s="9"/>
      <c r="RXJ2670" s="9"/>
      <c r="RXK2670" s="9"/>
      <c r="RXL2670" s="9"/>
      <c r="RXM2670" s="9"/>
      <c r="RXN2670" s="9"/>
      <c r="RXO2670" s="9"/>
      <c r="RXP2670" s="9"/>
      <c r="RXQ2670" s="9"/>
      <c r="RXR2670" s="9"/>
      <c r="RXS2670" s="9"/>
      <c r="RXT2670" s="9"/>
      <c r="RXU2670" s="9"/>
      <c r="RXV2670" s="9"/>
      <c r="RXW2670" s="9"/>
      <c r="RXX2670" s="9"/>
      <c r="RXY2670" s="9"/>
      <c r="RXZ2670" s="9"/>
      <c r="RYA2670" s="9"/>
      <c r="RYB2670" s="9"/>
      <c r="RYC2670" s="9"/>
      <c r="RYD2670" s="9"/>
      <c r="RYE2670" s="9"/>
      <c r="RYF2670" s="9"/>
      <c r="RYG2670" s="9"/>
      <c r="RYH2670" s="9"/>
      <c r="RYI2670" s="9"/>
      <c r="RYJ2670" s="9"/>
      <c r="RYK2670" s="9"/>
      <c r="RYL2670" s="9"/>
      <c r="RYM2670" s="9"/>
      <c r="RYN2670" s="9"/>
      <c r="RYO2670" s="9"/>
      <c r="RYP2670" s="9"/>
      <c r="RYQ2670" s="9"/>
      <c r="RYR2670" s="9"/>
      <c r="RYS2670" s="9"/>
      <c r="RYT2670" s="9"/>
      <c r="RYU2670" s="9"/>
      <c r="RYV2670" s="9"/>
      <c r="RYW2670" s="9"/>
      <c r="RYX2670" s="9"/>
      <c r="RYY2670" s="9"/>
      <c r="RYZ2670" s="9"/>
      <c r="RZA2670" s="9"/>
      <c r="RZB2670" s="9"/>
      <c r="RZC2670" s="9"/>
      <c r="RZD2670" s="9"/>
      <c r="RZE2670" s="9"/>
      <c r="RZF2670" s="9"/>
      <c r="RZG2670" s="9"/>
      <c r="RZH2670" s="9"/>
      <c r="RZI2670" s="9"/>
      <c r="RZJ2670" s="9"/>
      <c r="RZK2670" s="9"/>
      <c r="RZL2670" s="9"/>
      <c r="RZM2670" s="9"/>
      <c r="RZN2670" s="9"/>
      <c r="RZO2670" s="9"/>
      <c r="RZP2670" s="9"/>
      <c r="RZQ2670" s="9"/>
      <c r="RZR2670" s="9"/>
      <c r="RZS2670" s="9"/>
      <c r="RZT2670" s="9"/>
      <c r="RZU2670" s="9"/>
      <c r="RZV2670" s="9"/>
      <c r="RZW2670" s="9"/>
      <c r="RZX2670" s="9"/>
      <c r="RZY2670" s="9"/>
      <c r="RZZ2670" s="9"/>
      <c r="SAA2670" s="9"/>
      <c r="SAB2670" s="9"/>
      <c r="SAC2670" s="9"/>
      <c r="SAD2670" s="9"/>
      <c r="SAE2670" s="9"/>
      <c r="SAF2670" s="9"/>
      <c r="SAG2670" s="9"/>
      <c r="SAH2670" s="9"/>
      <c r="SAI2670" s="9"/>
      <c r="SAJ2670" s="9"/>
      <c r="SAK2670" s="9"/>
      <c r="SAL2670" s="9"/>
      <c r="SAM2670" s="9"/>
      <c r="SAN2670" s="9"/>
      <c r="SAO2670" s="9"/>
      <c r="SAP2670" s="9"/>
      <c r="SAQ2670" s="9"/>
      <c r="SAR2670" s="9"/>
      <c r="SAS2670" s="9"/>
      <c r="SAT2670" s="9"/>
      <c r="SAU2670" s="9"/>
      <c r="SAV2670" s="9"/>
      <c r="SAW2670" s="9"/>
      <c r="SAX2670" s="9"/>
      <c r="SAY2670" s="9"/>
      <c r="SAZ2670" s="9"/>
      <c r="SBA2670" s="9"/>
      <c r="SBB2670" s="9"/>
      <c r="SBC2670" s="9"/>
      <c r="SBD2670" s="9"/>
      <c r="SBE2670" s="9"/>
      <c r="SBF2670" s="9"/>
      <c r="SBG2670" s="9"/>
      <c r="SBH2670" s="9"/>
      <c r="SBI2670" s="9"/>
      <c r="SBJ2670" s="9"/>
      <c r="SBK2670" s="9"/>
      <c r="SBL2670" s="9"/>
      <c r="SBM2670" s="9"/>
      <c r="SBN2670" s="9"/>
      <c r="SBO2670" s="9"/>
      <c r="SBP2670" s="9"/>
      <c r="SBQ2670" s="9"/>
      <c r="SBR2670" s="9"/>
      <c r="SBS2670" s="9"/>
      <c r="SBT2670" s="9"/>
      <c r="SBU2670" s="9"/>
      <c r="SBV2670" s="9"/>
      <c r="SBW2670" s="9"/>
      <c r="SBX2670" s="9"/>
      <c r="SBY2670" s="9"/>
      <c r="SBZ2670" s="9"/>
      <c r="SCA2670" s="9"/>
      <c r="SCB2670" s="9"/>
      <c r="SCC2670" s="9"/>
      <c r="SCD2670" s="9"/>
      <c r="SCE2670" s="9"/>
      <c r="SCF2670" s="9"/>
      <c r="SCG2670" s="9"/>
      <c r="SCH2670" s="9"/>
      <c r="SCI2670" s="9"/>
      <c r="SCJ2670" s="9"/>
      <c r="SCK2670" s="9"/>
      <c r="SCL2670" s="9"/>
      <c r="SCM2670" s="9"/>
      <c r="SCN2670" s="9"/>
      <c r="SCO2670" s="9"/>
      <c r="SCP2670" s="9"/>
      <c r="SCQ2670" s="9"/>
      <c r="SCR2670" s="9"/>
      <c r="SCS2670" s="9"/>
      <c r="SCT2670" s="9"/>
      <c r="SCU2670" s="9"/>
      <c r="SCV2670" s="9"/>
      <c r="SCW2670" s="9"/>
      <c r="SCX2670" s="9"/>
      <c r="SCY2670" s="9"/>
      <c r="SCZ2670" s="9"/>
      <c r="SDA2670" s="9"/>
      <c r="SDB2670" s="9"/>
      <c r="SDC2670" s="9"/>
      <c r="SDD2670" s="9"/>
      <c r="SDE2670" s="9"/>
      <c r="SDF2670" s="9"/>
      <c r="SDG2670" s="9"/>
      <c r="SDH2670" s="9"/>
      <c r="SDI2670" s="9"/>
      <c r="SDJ2670" s="9"/>
      <c r="SDK2670" s="9"/>
      <c r="SDL2670" s="9"/>
      <c r="SDM2670" s="9"/>
      <c r="SDN2670" s="9"/>
      <c r="SDO2670" s="9"/>
      <c r="SDP2670" s="9"/>
      <c r="SDQ2670" s="9"/>
      <c r="SDR2670" s="9"/>
      <c r="SDS2670" s="9"/>
      <c r="SDT2670" s="9"/>
      <c r="SDU2670" s="9"/>
      <c r="SDV2670" s="9"/>
      <c r="SDW2670" s="9"/>
      <c r="SDX2670" s="9"/>
      <c r="SDY2670" s="9"/>
      <c r="SDZ2670" s="9"/>
      <c r="SEA2670" s="9"/>
      <c r="SEB2670" s="9"/>
      <c r="SEC2670" s="9"/>
      <c r="SED2670" s="9"/>
      <c r="SEE2670" s="9"/>
      <c r="SEF2670" s="9"/>
      <c r="SEG2670" s="9"/>
      <c r="SEH2670" s="9"/>
      <c r="SEI2670" s="9"/>
      <c r="SEJ2670" s="9"/>
      <c r="SEK2670" s="9"/>
      <c r="SEL2670" s="9"/>
      <c r="SEM2670" s="9"/>
      <c r="SEN2670" s="9"/>
      <c r="SEO2670" s="9"/>
      <c r="SEP2670" s="9"/>
      <c r="SEQ2670" s="9"/>
      <c r="SER2670" s="9"/>
      <c r="SES2670" s="9"/>
      <c r="SET2670" s="9"/>
      <c r="SEU2670" s="9"/>
      <c r="SEV2670" s="9"/>
      <c r="SEW2670" s="9"/>
      <c r="SEX2670" s="9"/>
      <c r="SEY2670" s="9"/>
      <c r="SEZ2670" s="9"/>
      <c r="SFA2670" s="9"/>
      <c r="SFB2670" s="9"/>
      <c r="SFC2670" s="9"/>
      <c r="SFD2670" s="9"/>
      <c r="SFE2670" s="9"/>
      <c r="SFF2670" s="9"/>
      <c r="SFG2670" s="9"/>
      <c r="SFH2670" s="9"/>
      <c r="SFI2670" s="9"/>
      <c r="SFJ2670" s="9"/>
      <c r="SFK2670" s="9"/>
      <c r="SFL2670" s="9"/>
      <c r="SFM2670" s="9"/>
      <c r="SFN2670" s="9"/>
      <c r="SFO2670" s="9"/>
      <c r="SFP2670" s="9"/>
      <c r="SFQ2670" s="9"/>
      <c r="SFR2670" s="9"/>
      <c r="SFS2670" s="9"/>
      <c r="SFT2670" s="9"/>
      <c r="SFU2670" s="9"/>
      <c r="SFV2670" s="9"/>
      <c r="SFW2670" s="9"/>
      <c r="SFX2670" s="9"/>
      <c r="SFY2670" s="9"/>
      <c r="SFZ2670" s="9"/>
      <c r="SGA2670" s="9"/>
      <c r="SGB2670" s="9"/>
      <c r="SGC2670" s="9"/>
      <c r="SGD2670" s="9"/>
      <c r="SGE2670" s="9"/>
      <c r="SGF2670" s="9"/>
      <c r="SGG2670" s="9"/>
      <c r="SGH2670" s="9"/>
      <c r="SGI2670" s="9"/>
      <c r="SGJ2670" s="9"/>
      <c r="SGK2670" s="9"/>
      <c r="SGL2670" s="9"/>
      <c r="SGM2670" s="9"/>
      <c r="SGN2670" s="9"/>
      <c r="SGO2670" s="9"/>
      <c r="SGP2670" s="9"/>
      <c r="SGQ2670" s="9"/>
      <c r="SGR2670" s="9"/>
      <c r="SGS2670" s="9"/>
      <c r="SGT2670" s="9"/>
      <c r="SGU2670" s="9"/>
      <c r="SGV2670" s="9"/>
      <c r="SGW2670" s="9"/>
      <c r="SGX2670" s="9"/>
      <c r="SGY2670" s="9"/>
      <c r="SGZ2670" s="9"/>
      <c r="SHA2670" s="9"/>
      <c r="SHB2670" s="9"/>
      <c r="SHC2670" s="9"/>
      <c r="SHD2670" s="9"/>
      <c r="SHE2670" s="9"/>
      <c r="SHF2670" s="9"/>
      <c r="SHG2670" s="9"/>
      <c r="SHH2670" s="9"/>
      <c r="SHI2670" s="9"/>
      <c r="SHJ2670" s="9"/>
      <c r="SHK2670" s="9"/>
      <c r="SHL2670" s="9"/>
      <c r="SHM2670" s="9"/>
      <c r="SHN2670" s="9"/>
      <c r="SHO2670" s="9"/>
      <c r="SHP2670" s="9"/>
      <c r="SHQ2670" s="9"/>
      <c r="SHR2670" s="9"/>
      <c r="SHS2670" s="9"/>
      <c r="SHT2670" s="9"/>
      <c r="SHU2670" s="9"/>
      <c r="SHV2670" s="9"/>
      <c r="SHW2670" s="9"/>
      <c r="SHX2670" s="9"/>
      <c r="SHY2670" s="9"/>
      <c r="SHZ2670" s="9"/>
      <c r="SIA2670" s="9"/>
      <c r="SIB2670" s="9"/>
      <c r="SIC2670" s="9"/>
      <c r="SID2670" s="9"/>
      <c r="SIE2670" s="9"/>
      <c r="SIF2670" s="9"/>
      <c r="SIG2670" s="9"/>
      <c r="SIH2670" s="9"/>
      <c r="SII2670" s="9"/>
      <c r="SIJ2670" s="9"/>
      <c r="SIK2670" s="9"/>
      <c r="SIL2670" s="9"/>
      <c r="SIM2670" s="9"/>
      <c r="SIN2670" s="9"/>
      <c r="SIO2670" s="9"/>
      <c r="SIP2670" s="9"/>
      <c r="SIQ2670" s="9"/>
      <c r="SIR2670" s="9"/>
      <c r="SIS2670" s="9"/>
      <c r="SIT2670" s="9"/>
      <c r="SIU2670" s="9"/>
      <c r="SIV2670" s="9"/>
      <c r="SIW2670" s="9"/>
      <c r="SIX2670" s="9"/>
      <c r="SIY2670" s="9"/>
      <c r="SIZ2670" s="9"/>
      <c r="SJA2670" s="9"/>
      <c r="SJB2670" s="9"/>
      <c r="SJC2670" s="9"/>
      <c r="SJD2670" s="9"/>
      <c r="SJE2670" s="9"/>
      <c r="SJF2670" s="9"/>
      <c r="SJG2670" s="9"/>
      <c r="SJH2670" s="9"/>
      <c r="SJI2670" s="9"/>
      <c r="SJJ2670" s="9"/>
      <c r="SJK2670" s="9"/>
      <c r="SJL2670" s="9"/>
      <c r="SJM2670" s="9"/>
      <c r="SJN2670" s="9"/>
      <c r="SJO2670" s="9"/>
      <c r="SJP2670" s="9"/>
      <c r="SJQ2670" s="9"/>
      <c r="SJR2670" s="9"/>
      <c r="SJS2670" s="9"/>
      <c r="SJT2670" s="9"/>
      <c r="SJU2670" s="9"/>
      <c r="SJV2670" s="9"/>
      <c r="SJW2670" s="9"/>
      <c r="SJX2670" s="9"/>
      <c r="SJY2670" s="9"/>
      <c r="SJZ2670" s="9"/>
      <c r="SKA2670" s="9"/>
      <c r="SKB2670" s="9"/>
      <c r="SKC2670" s="9"/>
      <c r="SKD2670" s="9"/>
      <c r="SKE2670" s="9"/>
      <c r="SKF2670" s="9"/>
      <c r="SKG2670" s="9"/>
      <c r="SKH2670" s="9"/>
      <c r="SKI2670" s="9"/>
      <c r="SKJ2670" s="9"/>
      <c r="SKK2670" s="9"/>
      <c r="SKL2670" s="9"/>
      <c r="SKM2670" s="9"/>
      <c r="SKN2670" s="9"/>
      <c r="SKO2670" s="9"/>
      <c r="SKP2670" s="9"/>
      <c r="SKQ2670" s="9"/>
      <c r="SKR2670" s="9"/>
      <c r="SKS2670" s="9"/>
      <c r="SKT2670" s="9"/>
      <c r="SKU2670" s="9"/>
      <c r="SKV2670" s="9"/>
      <c r="SKW2670" s="9"/>
      <c r="SKX2670" s="9"/>
      <c r="SKY2670" s="9"/>
      <c r="SKZ2670" s="9"/>
      <c r="SLA2670" s="9"/>
      <c r="SLB2670" s="9"/>
      <c r="SLC2670" s="9"/>
      <c r="SLD2670" s="9"/>
      <c r="SLE2670" s="9"/>
      <c r="SLF2670" s="9"/>
      <c r="SLG2670" s="9"/>
      <c r="SLH2670" s="9"/>
      <c r="SLI2670" s="9"/>
      <c r="SLJ2670" s="9"/>
      <c r="SLK2670" s="9"/>
      <c r="SLL2670" s="9"/>
      <c r="SLM2670" s="9"/>
      <c r="SLN2670" s="9"/>
      <c r="SLO2670" s="9"/>
      <c r="SLP2670" s="9"/>
      <c r="SLQ2670" s="9"/>
      <c r="SLR2670" s="9"/>
      <c r="SLS2670" s="9"/>
      <c r="SLT2670" s="9"/>
      <c r="SLU2670" s="9"/>
      <c r="SLV2670" s="9"/>
      <c r="SLW2670" s="9"/>
      <c r="SLX2670" s="9"/>
      <c r="SLY2670" s="9"/>
      <c r="SLZ2670" s="9"/>
      <c r="SMA2670" s="9"/>
      <c r="SMB2670" s="9"/>
      <c r="SMC2670" s="9"/>
      <c r="SMD2670" s="9"/>
      <c r="SME2670" s="9"/>
      <c r="SMF2670" s="9"/>
      <c r="SMG2670" s="9"/>
      <c r="SMH2670" s="9"/>
      <c r="SMI2670" s="9"/>
      <c r="SMJ2670" s="9"/>
      <c r="SMK2670" s="9"/>
      <c r="SML2670" s="9"/>
      <c r="SMM2670" s="9"/>
      <c r="SMN2670" s="9"/>
      <c r="SMO2670" s="9"/>
      <c r="SMP2670" s="9"/>
      <c r="SMQ2670" s="9"/>
      <c r="SMR2670" s="9"/>
      <c r="SMS2670" s="9"/>
      <c r="SMT2670" s="9"/>
      <c r="SMU2670" s="9"/>
      <c r="SMV2670" s="9"/>
      <c r="SMW2670" s="9"/>
      <c r="SMX2670" s="9"/>
      <c r="SMY2670" s="9"/>
      <c r="SMZ2670" s="9"/>
      <c r="SNA2670" s="9"/>
      <c r="SNB2670" s="9"/>
      <c r="SNC2670" s="9"/>
      <c r="SND2670" s="9"/>
      <c r="SNE2670" s="9"/>
      <c r="SNF2670" s="9"/>
      <c r="SNG2670" s="9"/>
      <c r="SNH2670" s="9"/>
      <c r="SNI2670" s="9"/>
      <c r="SNJ2670" s="9"/>
      <c r="SNK2670" s="9"/>
      <c r="SNL2670" s="9"/>
      <c r="SNM2670" s="9"/>
      <c r="SNN2670" s="9"/>
      <c r="SNO2670" s="9"/>
      <c r="SNP2670" s="9"/>
      <c r="SNQ2670" s="9"/>
      <c r="SNR2670" s="9"/>
      <c r="SNS2670" s="9"/>
      <c r="SNT2670" s="9"/>
      <c r="SNU2670" s="9"/>
      <c r="SNV2670" s="9"/>
      <c r="SNW2670" s="9"/>
      <c r="SNX2670" s="9"/>
      <c r="SNY2670" s="9"/>
      <c r="SNZ2670" s="9"/>
      <c r="SOA2670" s="9"/>
      <c r="SOB2670" s="9"/>
      <c r="SOC2670" s="9"/>
      <c r="SOD2670" s="9"/>
      <c r="SOE2670" s="9"/>
      <c r="SOF2670" s="9"/>
      <c r="SOG2670" s="9"/>
      <c r="SOH2670" s="9"/>
      <c r="SOI2670" s="9"/>
      <c r="SOJ2670" s="9"/>
      <c r="SOK2670" s="9"/>
      <c r="SOL2670" s="9"/>
      <c r="SOM2670" s="9"/>
      <c r="SON2670" s="9"/>
      <c r="SOO2670" s="9"/>
      <c r="SOP2670" s="9"/>
      <c r="SOQ2670" s="9"/>
      <c r="SOR2670" s="9"/>
      <c r="SOS2670" s="9"/>
      <c r="SOT2670" s="9"/>
      <c r="SOU2670" s="9"/>
      <c r="SOV2670" s="9"/>
      <c r="SOW2670" s="9"/>
      <c r="SOX2670" s="9"/>
      <c r="SOY2670" s="9"/>
      <c r="SOZ2670" s="9"/>
      <c r="SPA2670" s="9"/>
      <c r="SPB2670" s="9"/>
      <c r="SPC2670" s="9"/>
      <c r="SPD2670" s="9"/>
      <c r="SPE2670" s="9"/>
      <c r="SPF2670" s="9"/>
      <c r="SPG2670" s="9"/>
      <c r="SPH2670" s="9"/>
      <c r="SPI2670" s="9"/>
      <c r="SPJ2670" s="9"/>
      <c r="SPK2670" s="9"/>
      <c r="SPL2670" s="9"/>
      <c r="SPM2670" s="9"/>
      <c r="SPN2670" s="9"/>
      <c r="SPO2670" s="9"/>
      <c r="SPP2670" s="9"/>
      <c r="SPQ2670" s="9"/>
      <c r="SPR2670" s="9"/>
      <c r="SPS2670" s="9"/>
      <c r="SPT2670" s="9"/>
      <c r="SPU2670" s="9"/>
      <c r="SPV2670" s="9"/>
      <c r="SPW2670" s="9"/>
      <c r="SPX2670" s="9"/>
      <c r="SPY2670" s="9"/>
      <c r="SPZ2670" s="9"/>
      <c r="SQA2670" s="9"/>
      <c r="SQB2670" s="9"/>
      <c r="SQC2670" s="9"/>
      <c r="SQD2670" s="9"/>
      <c r="SQE2670" s="9"/>
      <c r="SQF2670" s="9"/>
      <c r="SQG2670" s="9"/>
      <c r="SQH2670" s="9"/>
      <c r="SQI2670" s="9"/>
      <c r="SQJ2670" s="9"/>
      <c r="SQK2670" s="9"/>
      <c r="SQL2670" s="9"/>
      <c r="SQM2670" s="9"/>
      <c r="SQN2670" s="9"/>
      <c r="SQO2670" s="9"/>
      <c r="SQP2670" s="9"/>
      <c r="SQQ2670" s="9"/>
      <c r="SQR2670" s="9"/>
      <c r="SQS2670" s="9"/>
      <c r="SQT2670" s="9"/>
      <c r="SQU2670" s="9"/>
      <c r="SQV2670" s="9"/>
      <c r="SQW2670" s="9"/>
      <c r="SQX2670" s="9"/>
      <c r="SQY2670" s="9"/>
      <c r="SQZ2670" s="9"/>
      <c r="SRA2670" s="9"/>
      <c r="SRB2670" s="9"/>
      <c r="SRC2670" s="9"/>
      <c r="SRD2670" s="9"/>
      <c r="SRE2670" s="9"/>
      <c r="SRF2670" s="9"/>
      <c r="SRG2670" s="9"/>
      <c r="SRH2670" s="9"/>
      <c r="SRI2670" s="9"/>
      <c r="SRJ2670" s="9"/>
      <c r="SRK2670" s="9"/>
      <c r="SRL2670" s="9"/>
      <c r="SRM2670" s="9"/>
      <c r="SRN2670" s="9"/>
      <c r="SRO2670" s="9"/>
      <c r="SRP2670" s="9"/>
      <c r="SRQ2670" s="9"/>
      <c r="SRR2670" s="9"/>
      <c r="SRS2670" s="9"/>
      <c r="SRT2670" s="9"/>
      <c r="SRU2670" s="9"/>
      <c r="SRV2670" s="9"/>
      <c r="SRW2670" s="9"/>
      <c r="SRX2670" s="9"/>
      <c r="SRY2670" s="9"/>
      <c r="SRZ2670" s="9"/>
      <c r="SSA2670" s="9"/>
      <c r="SSB2670" s="9"/>
      <c r="SSC2670" s="9"/>
      <c r="SSD2670" s="9"/>
      <c r="SSE2670" s="9"/>
      <c r="SSF2670" s="9"/>
      <c r="SSG2670" s="9"/>
      <c r="SSH2670" s="9"/>
      <c r="SSI2670" s="9"/>
      <c r="SSJ2670" s="9"/>
      <c r="SSK2670" s="9"/>
      <c r="SSL2670" s="9"/>
      <c r="SSM2670" s="9"/>
      <c r="SSN2670" s="9"/>
      <c r="SSO2670" s="9"/>
      <c r="SSP2670" s="9"/>
      <c r="SSQ2670" s="9"/>
      <c r="SSR2670" s="9"/>
      <c r="SSS2670" s="9"/>
      <c r="SST2670" s="9"/>
      <c r="SSU2670" s="9"/>
      <c r="SSV2670" s="9"/>
      <c r="SSW2670" s="9"/>
      <c r="SSX2670" s="9"/>
      <c r="SSY2670" s="9"/>
      <c r="SSZ2670" s="9"/>
      <c r="STA2670" s="9"/>
      <c r="STB2670" s="9"/>
      <c r="STC2670" s="9"/>
      <c r="STD2670" s="9"/>
      <c r="STE2670" s="9"/>
      <c r="STF2670" s="9"/>
      <c r="STG2670" s="9"/>
      <c r="STH2670" s="9"/>
      <c r="STI2670" s="9"/>
      <c r="STJ2670" s="9"/>
      <c r="STK2670" s="9"/>
      <c r="STL2670" s="9"/>
      <c r="STM2670" s="9"/>
      <c r="STN2670" s="9"/>
      <c r="STO2670" s="9"/>
      <c r="STP2670" s="9"/>
      <c r="STQ2670" s="9"/>
      <c r="STR2670" s="9"/>
      <c r="STS2670" s="9"/>
      <c r="STT2670" s="9"/>
      <c r="STU2670" s="9"/>
      <c r="STV2670" s="9"/>
      <c r="STW2670" s="9"/>
      <c r="STX2670" s="9"/>
      <c r="STY2670" s="9"/>
      <c r="STZ2670" s="9"/>
      <c r="SUA2670" s="9"/>
      <c r="SUB2670" s="9"/>
      <c r="SUC2670" s="9"/>
      <c r="SUD2670" s="9"/>
      <c r="SUE2670" s="9"/>
      <c r="SUF2670" s="9"/>
      <c r="SUG2670" s="9"/>
      <c r="SUH2670" s="9"/>
      <c r="SUI2670" s="9"/>
      <c r="SUJ2670" s="9"/>
      <c r="SUK2670" s="9"/>
      <c r="SUL2670" s="9"/>
      <c r="SUM2670" s="9"/>
      <c r="SUN2670" s="9"/>
      <c r="SUO2670" s="9"/>
      <c r="SUP2670" s="9"/>
      <c r="SUQ2670" s="9"/>
      <c r="SUR2670" s="9"/>
      <c r="SUS2670" s="9"/>
      <c r="SUT2670" s="9"/>
      <c r="SUU2670" s="9"/>
      <c r="SUV2670" s="9"/>
      <c r="SUW2670" s="9"/>
      <c r="SUX2670" s="9"/>
      <c r="SUY2670" s="9"/>
      <c r="SUZ2670" s="9"/>
      <c r="SVA2670" s="9"/>
      <c r="SVB2670" s="9"/>
      <c r="SVC2670" s="9"/>
      <c r="SVD2670" s="9"/>
      <c r="SVE2670" s="9"/>
      <c r="SVF2670" s="9"/>
      <c r="SVG2670" s="9"/>
      <c r="SVH2670" s="9"/>
      <c r="SVI2670" s="9"/>
      <c r="SVJ2670" s="9"/>
      <c r="SVK2670" s="9"/>
      <c r="SVL2670" s="9"/>
      <c r="SVM2670" s="9"/>
      <c r="SVN2670" s="9"/>
      <c r="SVO2670" s="9"/>
      <c r="SVP2670" s="9"/>
      <c r="SVQ2670" s="9"/>
      <c r="SVR2670" s="9"/>
      <c r="SVS2670" s="9"/>
      <c r="SVT2670" s="9"/>
      <c r="SVU2670" s="9"/>
      <c r="SVV2670" s="9"/>
      <c r="SVW2670" s="9"/>
      <c r="SVX2670" s="9"/>
      <c r="SVY2670" s="9"/>
      <c r="SVZ2670" s="9"/>
      <c r="SWA2670" s="9"/>
      <c r="SWB2670" s="9"/>
      <c r="SWC2670" s="9"/>
      <c r="SWD2670" s="9"/>
      <c r="SWE2670" s="9"/>
      <c r="SWF2670" s="9"/>
      <c r="SWG2670" s="9"/>
      <c r="SWH2670" s="9"/>
      <c r="SWI2670" s="9"/>
      <c r="SWJ2670" s="9"/>
      <c r="SWK2670" s="9"/>
      <c r="SWL2670" s="9"/>
      <c r="SWM2670" s="9"/>
      <c r="SWN2670" s="9"/>
      <c r="SWO2670" s="9"/>
      <c r="SWP2670" s="9"/>
      <c r="SWQ2670" s="9"/>
      <c r="SWR2670" s="9"/>
      <c r="SWS2670" s="9"/>
      <c r="SWT2670" s="9"/>
      <c r="SWU2670" s="9"/>
      <c r="SWV2670" s="9"/>
      <c r="SWW2670" s="9"/>
      <c r="SWX2670" s="9"/>
      <c r="SWY2670" s="9"/>
      <c r="SWZ2670" s="9"/>
      <c r="SXA2670" s="9"/>
      <c r="SXB2670" s="9"/>
      <c r="SXC2670" s="9"/>
      <c r="SXD2670" s="9"/>
      <c r="SXE2670" s="9"/>
      <c r="SXF2670" s="9"/>
      <c r="SXG2670" s="9"/>
      <c r="SXH2670" s="9"/>
      <c r="SXI2670" s="9"/>
      <c r="SXJ2670" s="9"/>
      <c r="SXK2670" s="9"/>
      <c r="SXL2670" s="9"/>
      <c r="SXM2670" s="9"/>
      <c r="SXN2670" s="9"/>
      <c r="SXO2670" s="9"/>
      <c r="SXP2670" s="9"/>
      <c r="SXQ2670" s="9"/>
      <c r="SXR2670" s="9"/>
      <c r="SXS2670" s="9"/>
      <c r="SXT2670" s="9"/>
      <c r="SXU2670" s="9"/>
      <c r="SXV2670" s="9"/>
      <c r="SXW2670" s="9"/>
      <c r="SXX2670" s="9"/>
      <c r="SXY2670" s="9"/>
      <c r="SXZ2670" s="9"/>
      <c r="SYA2670" s="9"/>
      <c r="SYB2670" s="9"/>
      <c r="SYC2670" s="9"/>
      <c r="SYD2670" s="9"/>
      <c r="SYE2670" s="9"/>
      <c r="SYF2670" s="9"/>
      <c r="SYG2670" s="9"/>
      <c r="SYH2670" s="9"/>
      <c r="SYI2670" s="9"/>
      <c r="SYJ2670" s="9"/>
      <c r="SYK2670" s="9"/>
      <c r="SYL2670" s="9"/>
      <c r="SYM2670" s="9"/>
      <c r="SYN2670" s="9"/>
      <c r="SYO2670" s="9"/>
      <c r="SYP2670" s="9"/>
      <c r="SYQ2670" s="9"/>
      <c r="SYR2670" s="9"/>
      <c r="SYS2670" s="9"/>
      <c r="SYT2670" s="9"/>
      <c r="SYU2670" s="9"/>
      <c r="SYV2670" s="9"/>
      <c r="SYW2670" s="9"/>
      <c r="SYX2670" s="9"/>
      <c r="SYY2670" s="9"/>
      <c r="SYZ2670" s="9"/>
      <c r="SZA2670" s="9"/>
      <c r="SZB2670" s="9"/>
      <c r="SZC2670" s="9"/>
      <c r="SZD2670" s="9"/>
      <c r="SZE2670" s="9"/>
      <c r="SZF2670" s="9"/>
      <c r="SZG2670" s="9"/>
      <c r="SZH2670" s="9"/>
      <c r="SZI2670" s="9"/>
      <c r="SZJ2670" s="9"/>
      <c r="SZK2670" s="9"/>
      <c r="SZL2670" s="9"/>
      <c r="SZM2670" s="9"/>
      <c r="SZN2670" s="9"/>
      <c r="SZO2670" s="9"/>
      <c r="SZP2670" s="9"/>
      <c r="SZQ2670" s="9"/>
      <c r="SZR2670" s="9"/>
      <c r="SZS2670" s="9"/>
      <c r="SZT2670" s="9"/>
      <c r="SZU2670" s="9"/>
      <c r="SZV2670" s="9"/>
      <c r="SZW2670" s="9"/>
      <c r="SZX2670" s="9"/>
      <c r="SZY2670" s="9"/>
      <c r="SZZ2670" s="9"/>
      <c r="TAA2670" s="9"/>
      <c r="TAB2670" s="9"/>
      <c r="TAC2670" s="9"/>
      <c r="TAD2670" s="9"/>
      <c r="TAE2670" s="9"/>
      <c r="TAF2670" s="9"/>
      <c r="TAG2670" s="9"/>
      <c r="TAH2670" s="9"/>
      <c r="TAI2670" s="9"/>
      <c r="TAJ2670" s="9"/>
      <c r="TAK2670" s="9"/>
      <c r="TAL2670" s="9"/>
      <c r="TAM2670" s="9"/>
      <c r="TAN2670" s="9"/>
      <c r="TAO2670" s="9"/>
      <c r="TAP2670" s="9"/>
      <c r="TAQ2670" s="9"/>
      <c r="TAR2670" s="9"/>
      <c r="TAS2670" s="9"/>
      <c r="TAT2670" s="9"/>
      <c r="TAU2670" s="9"/>
      <c r="TAV2670" s="9"/>
      <c r="TAW2670" s="9"/>
      <c r="TAX2670" s="9"/>
      <c r="TAY2670" s="9"/>
      <c r="TAZ2670" s="9"/>
      <c r="TBA2670" s="9"/>
      <c r="TBB2670" s="9"/>
      <c r="TBC2670" s="9"/>
      <c r="TBD2670" s="9"/>
      <c r="TBE2670" s="9"/>
      <c r="TBF2670" s="9"/>
      <c r="TBG2670" s="9"/>
      <c r="TBH2670" s="9"/>
      <c r="TBI2670" s="9"/>
      <c r="TBJ2670" s="9"/>
      <c r="TBK2670" s="9"/>
      <c r="TBL2670" s="9"/>
      <c r="TBM2670" s="9"/>
      <c r="TBN2670" s="9"/>
      <c r="TBO2670" s="9"/>
      <c r="TBP2670" s="9"/>
      <c r="TBQ2670" s="9"/>
      <c r="TBR2670" s="9"/>
      <c r="TBS2670" s="9"/>
      <c r="TBT2670" s="9"/>
      <c r="TBU2670" s="9"/>
      <c r="TBV2670" s="9"/>
      <c r="TBW2670" s="9"/>
      <c r="TBX2670" s="9"/>
      <c r="TBY2670" s="9"/>
      <c r="TBZ2670" s="9"/>
      <c r="TCA2670" s="9"/>
      <c r="TCB2670" s="9"/>
      <c r="TCC2670" s="9"/>
      <c r="TCD2670" s="9"/>
      <c r="TCE2670" s="9"/>
      <c r="TCF2670" s="9"/>
      <c r="TCG2670" s="9"/>
      <c r="TCH2670" s="9"/>
      <c r="TCI2670" s="9"/>
      <c r="TCJ2670" s="9"/>
      <c r="TCK2670" s="9"/>
      <c r="TCL2670" s="9"/>
      <c r="TCM2670" s="9"/>
      <c r="TCN2670" s="9"/>
      <c r="TCO2670" s="9"/>
      <c r="TCP2670" s="9"/>
      <c r="TCQ2670" s="9"/>
      <c r="TCR2670" s="9"/>
      <c r="TCS2670" s="9"/>
      <c r="TCT2670" s="9"/>
      <c r="TCU2670" s="9"/>
      <c r="TCV2670" s="9"/>
      <c r="TCW2670" s="9"/>
      <c r="TCX2670" s="9"/>
      <c r="TCY2670" s="9"/>
      <c r="TCZ2670" s="9"/>
      <c r="TDA2670" s="9"/>
      <c r="TDB2670" s="9"/>
      <c r="TDC2670" s="9"/>
      <c r="TDD2670" s="9"/>
      <c r="TDE2670" s="9"/>
      <c r="TDF2670" s="9"/>
      <c r="TDG2670" s="9"/>
      <c r="TDH2670" s="9"/>
      <c r="TDI2670" s="9"/>
      <c r="TDJ2670" s="9"/>
      <c r="TDK2670" s="9"/>
      <c r="TDL2670" s="9"/>
      <c r="TDM2670" s="9"/>
      <c r="TDN2670" s="9"/>
      <c r="TDO2670" s="9"/>
      <c r="TDP2670" s="9"/>
      <c r="TDQ2670" s="9"/>
      <c r="TDR2670" s="9"/>
      <c r="TDS2670" s="9"/>
      <c r="TDT2670" s="9"/>
      <c r="TDU2670" s="9"/>
      <c r="TDV2670" s="9"/>
      <c r="TDW2670" s="9"/>
      <c r="TDX2670" s="9"/>
      <c r="TDY2670" s="9"/>
      <c r="TDZ2670" s="9"/>
      <c r="TEA2670" s="9"/>
      <c r="TEB2670" s="9"/>
      <c r="TEC2670" s="9"/>
      <c r="TED2670" s="9"/>
      <c r="TEE2670" s="9"/>
      <c r="TEF2670" s="9"/>
      <c r="TEG2670" s="9"/>
      <c r="TEH2670" s="9"/>
      <c r="TEI2670" s="9"/>
      <c r="TEJ2670" s="9"/>
      <c r="TEK2670" s="9"/>
      <c r="TEL2670" s="9"/>
      <c r="TEM2670" s="9"/>
      <c r="TEN2670" s="9"/>
      <c r="TEO2670" s="9"/>
      <c r="TEP2670" s="9"/>
      <c r="TEQ2670" s="9"/>
      <c r="TER2670" s="9"/>
      <c r="TES2670" s="9"/>
      <c r="TET2670" s="9"/>
      <c r="TEU2670" s="9"/>
      <c r="TEV2670" s="9"/>
      <c r="TEW2670" s="9"/>
      <c r="TEX2670" s="9"/>
      <c r="TEY2670" s="9"/>
      <c r="TEZ2670" s="9"/>
      <c r="TFA2670" s="9"/>
      <c r="TFB2670" s="9"/>
      <c r="TFC2670" s="9"/>
      <c r="TFD2670" s="9"/>
      <c r="TFE2670" s="9"/>
      <c r="TFF2670" s="9"/>
      <c r="TFG2670" s="9"/>
      <c r="TFH2670" s="9"/>
      <c r="TFI2670" s="9"/>
      <c r="TFJ2670" s="9"/>
      <c r="TFK2670" s="9"/>
      <c r="TFL2670" s="9"/>
      <c r="TFM2670" s="9"/>
      <c r="TFN2670" s="9"/>
      <c r="TFO2670" s="9"/>
      <c r="TFP2670" s="9"/>
      <c r="TFQ2670" s="9"/>
      <c r="TFR2670" s="9"/>
      <c r="TFS2670" s="9"/>
      <c r="TFT2670" s="9"/>
      <c r="TFU2670" s="9"/>
      <c r="TFV2670" s="9"/>
      <c r="TFW2670" s="9"/>
      <c r="TFX2670" s="9"/>
      <c r="TFY2670" s="9"/>
      <c r="TFZ2670" s="9"/>
      <c r="TGA2670" s="9"/>
      <c r="TGB2670" s="9"/>
      <c r="TGC2670" s="9"/>
      <c r="TGD2670" s="9"/>
      <c r="TGE2670" s="9"/>
      <c r="TGF2670" s="9"/>
      <c r="TGG2670" s="9"/>
      <c r="TGH2670" s="9"/>
      <c r="TGI2670" s="9"/>
      <c r="TGJ2670" s="9"/>
      <c r="TGK2670" s="9"/>
      <c r="TGL2670" s="9"/>
      <c r="TGM2670" s="9"/>
      <c r="TGN2670" s="9"/>
      <c r="TGO2670" s="9"/>
      <c r="TGP2670" s="9"/>
      <c r="TGQ2670" s="9"/>
      <c r="TGR2670" s="9"/>
      <c r="TGS2670" s="9"/>
      <c r="TGT2670" s="9"/>
      <c r="TGU2670" s="9"/>
      <c r="TGV2670" s="9"/>
      <c r="TGW2670" s="9"/>
      <c r="TGX2670" s="9"/>
      <c r="TGY2670" s="9"/>
      <c r="TGZ2670" s="9"/>
      <c r="THA2670" s="9"/>
      <c r="THB2670" s="9"/>
      <c r="THC2670" s="9"/>
      <c r="THD2670" s="9"/>
      <c r="THE2670" s="9"/>
      <c r="THF2670" s="9"/>
      <c r="THG2670" s="9"/>
      <c r="THH2670" s="9"/>
      <c r="THI2670" s="9"/>
      <c r="THJ2670" s="9"/>
      <c r="THK2670" s="9"/>
      <c r="THL2670" s="9"/>
      <c r="THM2670" s="9"/>
      <c r="THN2670" s="9"/>
      <c r="THO2670" s="9"/>
      <c r="THP2670" s="9"/>
      <c r="THQ2670" s="9"/>
      <c r="THR2670" s="9"/>
      <c r="THS2670" s="9"/>
      <c r="THT2670" s="9"/>
      <c r="THU2670" s="9"/>
      <c r="THV2670" s="9"/>
      <c r="THW2670" s="9"/>
      <c r="THX2670" s="9"/>
      <c r="THY2670" s="9"/>
      <c r="THZ2670" s="9"/>
      <c r="TIA2670" s="9"/>
      <c r="TIB2670" s="9"/>
      <c r="TIC2670" s="9"/>
      <c r="TID2670" s="9"/>
      <c r="TIE2670" s="9"/>
      <c r="TIF2670" s="9"/>
      <c r="TIG2670" s="9"/>
      <c r="TIH2670" s="9"/>
      <c r="TII2670" s="9"/>
      <c r="TIJ2670" s="9"/>
      <c r="TIK2670" s="9"/>
      <c r="TIL2670" s="9"/>
      <c r="TIM2670" s="9"/>
      <c r="TIN2670" s="9"/>
      <c r="TIO2670" s="9"/>
      <c r="TIP2670" s="9"/>
      <c r="TIQ2670" s="9"/>
      <c r="TIR2670" s="9"/>
      <c r="TIS2670" s="9"/>
      <c r="TIT2670" s="9"/>
      <c r="TIU2670" s="9"/>
      <c r="TIV2670" s="9"/>
      <c r="TIW2670" s="9"/>
      <c r="TIX2670" s="9"/>
      <c r="TIY2670" s="9"/>
      <c r="TIZ2670" s="9"/>
      <c r="TJA2670" s="9"/>
      <c r="TJB2670" s="9"/>
      <c r="TJC2670" s="9"/>
      <c r="TJD2670" s="9"/>
      <c r="TJE2670" s="9"/>
      <c r="TJF2670" s="9"/>
      <c r="TJG2670" s="9"/>
      <c r="TJH2670" s="9"/>
      <c r="TJI2670" s="9"/>
      <c r="TJJ2670" s="9"/>
      <c r="TJK2670" s="9"/>
      <c r="TJL2670" s="9"/>
      <c r="TJM2670" s="9"/>
      <c r="TJN2670" s="9"/>
      <c r="TJO2670" s="9"/>
      <c r="TJP2670" s="9"/>
      <c r="TJQ2670" s="9"/>
      <c r="TJR2670" s="9"/>
      <c r="TJS2670" s="9"/>
      <c r="TJT2670" s="9"/>
      <c r="TJU2670" s="9"/>
      <c r="TJV2670" s="9"/>
      <c r="TJW2670" s="9"/>
      <c r="TJX2670" s="9"/>
      <c r="TJY2670" s="9"/>
      <c r="TJZ2670" s="9"/>
      <c r="TKA2670" s="9"/>
      <c r="TKB2670" s="9"/>
      <c r="TKC2670" s="9"/>
      <c r="TKD2670" s="9"/>
      <c r="TKE2670" s="9"/>
      <c r="TKF2670" s="9"/>
      <c r="TKG2670" s="9"/>
      <c r="TKH2670" s="9"/>
      <c r="TKI2670" s="9"/>
      <c r="TKJ2670" s="9"/>
      <c r="TKK2670" s="9"/>
      <c r="TKL2670" s="9"/>
      <c r="TKM2670" s="9"/>
      <c r="TKN2670" s="9"/>
      <c r="TKO2670" s="9"/>
      <c r="TKP2670" s="9"/>
      <c r="TKQ2670" s="9"/>
      <c r="TKR2670" s="9"/>
      <c r="TKS2670" s="9"/>
      <c r="TKT2670" s="9"/>
      <c r="TKU2670" s="9"/>
      <c r="TKV2670" s="9"/>
      <c r="TKW2670" s="9"/>
      <c r="TKX2670" s="9"/>
      <c r="TKY2670" s="9"/>
      <c r="TKZ2670" s="9"/>
      <c r="TLA2670" s="9"/>
      <c r="TLB2670" s="9"/>
      <c r="TLC2670" s="9"/>
      <c r="TLD2670" s="9"/>
      <c r="TLE2670" s="9"/>
      <c r="TLF2670" s="9"/>
      <c r="TLG2670" s="9"/>
      <c r="TLH2670" s="9"/>
      <c r="TLI2670" s="9"/>
      <c r="TLJ2670" s="9"/>
      <c r="TLK2670" s="9"/>
      <c r="TLL2670" s="9"/>
      <c r="TLM2670" s="9"/>
      <c r="TLN2670" s="9"/>
      <c r="TLO2670" s="9"/>
      <c r="TLP2670" s="9"/>
      <c r="TLQ2670" s="9"/>
      <c r="TLR2670" s="9"/>
      <c r="TLS2670" s="9"/>
      <c r="TLT2670" s="9"/>
      <c r="TLU2670" s="9"/>
      <c r="TLV2670" s="9"/>
      <c r="TLW2670" s="9"/>
      <c r="TLX2670" s="9"/>
      <c r="TLY2670" s="9"/>
      <c r="TLZ2670" s="9"/>
      <c r="TMA2670" s="9"/>
      <c r="TMB2670" s="9"/>
      <c r="TMC2670" s="9"/>
      <c r="TMD2670" s="9"/>
      <c r="TME2670" s="9"/>
      <c r="TMF2670" s="9"/>
      <c r="TMG2670" s="9"/>
      <c r="TMH2670" s="9"/>
      <c r="TMI2670" s="9"/>
      <c r="TMJ2670" s="9"/>
      <c r="TMK2670" s="9"/>
      <c r="TML2670" s="9"/>
      <c r="TMM2670" s="9"/>
      <c r="TMN2670" s="9"/>
      <c r="TMO2670" s="9"/>
      <c r="TMP2670" s="9"/>
      <c r="TMQ2670" s="9"/>
      <c r="TMR2670" s="9"/>
      <c r="TMS2670" s="9"/>
      <c r="TMT2670" s="9"/>
      <c r="TMU2670" s="9"/>
      <c r="TMV2670" s="9"/>
      <c r="TMW2670" s="9"/>
      <c r="TMX2670" s="9"/>
      <c r="TMY2670" s="9"/>
      <c r="TMZ2670" s="9"/>
      <c r="TNA2670" s="9"/>
      <c r="TNB2670" s="9"/>
      <c r="TNC2670" s="9"/>
      <c r="TND2670" s="9"/>
      <c r="TNE2670" s="9"/>
      <c r="TNF2670" s="9"/>
      <c r="TNG2670" s="9"/>
      <c r="TNH2670" s="9"/>
      <c r="TNI2670" s="9"/>
      <c r="TNJ2670" s="9"/>
      <c r="TNK2670" s="9"/>
      <c r="TNL2670" s="9"/>
      <c r="TNM2670" s="9"/>
      <c r="TNN2670" s="9"/>
      <c r="TNO2670" s="9"/>
      <c r="TNP2670" s="9"/>
      <c r="TNQ2670" s="9"/>
      <c r="TNR2670" s="9"/>
      <c r="TNS2670" s="9"/>
      <c r="TNT2670" s="9"/>
      <c r="TNU2670" s="9"/>
      <c r="TNV2670" s="9"/>
      <c r="TNW2670" s="9"/>
      <c r="TNX2670" s="9"/>
      <c r="TNY2670" s="9"/>
      <c r="TNZ2670" s="9"/>
      <c r="TOA2670" s="9"/>
      <c r="TOB2670" s="9"/>
      <c r="TOC2670" s="9"/>
      <c r="TOD2670" s="9"/>
      <c r="TOE2670" s="9"/>
      <c r="TOF2670" s="9"/>
      <c r="TOG2670" s="9"/>
      <c r="TOH2670" s="9"/>
      <c r="TOI2670" s="9"/>
      <c r="TOJ2670" s="9"/>
      <c r="TOK2670" s="9"/>
      <c r="TOL2670" s="9"/>
      <c r="TOM2670" s="9"/>
      <c r="TON2670" s="9"/>
      <c r="TOO2670" s="9"/>
      <c r="TOP2670" s="9"/>
      <c r="TOQ2670" s="9"/>
      <c r="TOR2670" s="9"/>
      <c r="TOS2670" s="9"/>
      <c r="TOT2670" s="9"/>
      <c r="TOU2670" s="9"/>
      <c r="TOV2670" s="9"/>
      <c r="TOW2670" s="9"/>
      <c r="TOX2670" s="9"/>
      <c r="TOY2670" s="9"/>
      <c r="TOZ2670" s="9"/>
      <c r="TPA2670" s="9"/>
      <c r="TPB2670" s="9"/>
      <c r="TPC2670" s="9"/>
      <c r="TPD2670" s="9"/>
      <c r="TPE2670" s="9"/>
      <c r="TPF2670" s="9"/>
      <c r="TPG2670" s="9"/>
      <c r="TPH2670" s="9"/>
      <c r="TPI2670" s="9"/>
      <c r="TPJ2670" s="9"/>
      <c r="TPK2670" s="9"/>
      <c r="TPL2670" s="9"/>
      <c r="TPM2670" s="9"/>
      <c r="TPN2670" s="9"/>
      <c r="TPO2670" s="9"/>
      <c r="TPP2670" s="9"/>
      <c r="TPQ2670" s="9"/>
      <c r="TPR2670" s="9"/>
      <c r="TPS2670" s="9"/>
      <c r="TPT2670" s="9"/>
      <c r="TPU2670" s="9"/>
      <c r="TPV2670" s="9"/>
      <c r="TPW2670" s="9"/>
      <c r="TPX2670" s="9"/>
      <c r="TPY2670" s="9"/>
      <c r="TPZ2670" s="9"/>
      <c r="TQA2670" s="9"/>
      <c r="TQB2670" s="9"/>
      <c r="TQC2670" s="9"/>
      <c r="TQD2670" s="9"/>
      <c r="TQE2670" s="9"/>
      <c r="TQF2670" s="9"/>
      <c r="TQG2670" s="9"/>
      <c r="TQH2670" s="9"/>
      <c r="TQI2670" s="9"/>
      <c r="TQJ2670" s="9"/>
      <c r="TQK2670" s="9"/>
      <c r="TQL2670" s="9"/>
      <c r="TQM2670" s="9"/>
      <c r="TQN2670" s="9"/>
      <c r="TQO2670" s="9"/>
      <c r="TQP2670" s="9"/>
      <c r="TQQ2670" s="9"/>
      <c r="TQR2670" s="9"/>
      <c r="TQS2670" s="9"/>
      <c r="TQT2670" s="9"/>
      <c r="TQU2670" s="9"/>
      <c r="TQV2670" s="9"/>
      <c r="TQW2670" s="9"/>
      <c r="TQX2670" s="9"/>
      <c r="TQY2670" s="9"/>
      <c r="TQZ2670" s="9"/>
      <c r="TRA2670" s="9"/>
      <c r="TRB2670" s="9"/>
      <c r="TRC2670" s="9"/>
      <c r="TRD2670" s="9"/>
      <c r="TRE2670" s="9"/>
      <c r="TRF2670" s="9"/>
      <c r="TRG2670" s="9"/>
      <c r="TRH2670" s="9"/>
      <c r="TRI2670" s="9"/>
      <c r="TRJ2670" s="9"/>
      <c r="TRK2670" s="9"/>
      <c r="TRL2670" s="9"/>
      <c r="TRM2670" s="9"/>
      <c r="TRN2670" s="9"/>
      <c r="TRO2670" s="9"/>
      <c r="TRP2670" s="9"/>
      <c r="TRQ2670" s="9"/>
      <c r="TRR2670" s="9"/>
      <c r="TRS2670" s="9"/>
      <c r="TRT2670" s="9"/>
      <c r="TRU2670" s="9"/>
      <c r="TRV2670" s="9"/>
      <c r="TRW2670" s="9"/>
      <c r="TRX2670" s="9"/>
      <c r="TRY2670" s="9"/>
      <c r="TRZ2670" s="9"/>
      <c r="TSA2670" s="9"/>
      <c r="TSB2670" s="9"/>
      <c r="TSC2670" s="9"/>
      <c r="TSD2670" s="9"/>
      <c r="TSE2670" s="9"/>
      <c r="TSF2670" s="9"/>
      <c r="TSG2670" s="9"/>
      <c r="TSH2670" s="9"/>
      <c r="TSI2670" s="9"/>
      <c r="TSJ2670" s="9"/>
      <c r="TSK2670" s="9"/>
      <c r="TSL2670" s="9"/>
      <c r="TSM2670" s="9"/>
      <c r="TSN2670" s="9"/>
      <c r="TSO2670" s="9"/>
      <c r="TSP2670" s="9"/>
      <c r="TSQ2670" s="9"/>
      <c r="TSR2670" s="9"/>
      <c r="TSS2670" s="9"/>
      <c r="TST2670" s="9"/>
      <c r="TSU2670" s="9"/>
      <c r="TSV2670" s="9"/>
      <c r="TSW2670" s="9"/>
      <c r="TSX2670" s="9"/>
      <c r="TSY2670" s="9"/>
      <c r="TSZ2670" s="9"/>
      <c r="TTA2670" s="9"/>
      <c r="TTB2670" s="9"/>
      <c r="TTC2670" s="9"/>
      <c r="TTD2670" s="9"/>
      <c r="TTE2670" s="9"/>
      <c r="TTF2670" s="9"/>
      <c r="TTG2670" s="9"/>
      <c r="TTH2670" s="9"/>
      <c r="TTI2670" s="9"/>
      <c r="TTJ2670" s="9"/>
      <c r="TTK2670" s="9"/>
      <c r="TTL2670" s="9"/>
      <c r="TTM2670" s="9"/>
      <c r="TTN2670" s="9"/>
      <c r="TTO2670" s="9"/>
      <c r="TTP2670" s="9"/>
      <c r="TTQ2670" s="9"/>
      <c r="TTR2670" s="9"/>
      <c r="TTS2670" s="9"/>
      <c r="TTT2670" s="9"/>
      <c r="TTU2670" s="9"/>
      <c r="TTV2670" s="9"/>
      <c r="TTW2670" s="9"/>
      <c r="TTX2670" s="9"/>
      <c r="TTY2670" s="9"/>
      <c r="TTZ2670" s="9"/>
      <c r="TUA2670" s="9"/>
      <c r="TUB2670" s="9"/>
      <c r="TUC2670" s="9"/>
      <c r="TUD2670" s="9"/>
      <c r="TUE2670" s="9"/>
      <c r="TUF2670" s="9"/>
      <c r="TUG2670" s="9"/>
      <c r="TUH2670" s="9"/>
      <c r="TUI2670" s="9"/>
      <c r="TUJ2670" s="9"/>
      <c r="TUK2670" s="9"/>
      <c r="TUL2670" s="9"/>
      <c r="TUM2670" s="9"/>
      <c r="TUN2670" s="9"/>
      <c r="TUO2670" s="9"/>
      <c r="TUP2670" s="9"/>
      <c r="TUQ2670" s="9"/>
      <c r="TUR2670" s="9"/>
      <c r="TUS2670" s="9"/>
      <c r="TUT2670" s="9"/>
      <c r="TUU2670" s="9"/>
      <c r="TUV2670" s="9"/>
      <c r="TUW2670" s="9"/>
      <c r="TUX2670" s="9"/>
      <c r="TUY2670" s="9"/>
      <c r="TUZ2670" s="9"/>
      <c r="TVA2670" s="9"/>
      <c r="TVB2670" s="9"/>
      <c r="TVC2670" s="9"/>
      <c r="TVD2670" s="9"/>
      <c r="TVE2670" s="9"/>
      <c r="TVF2670" s="9"/>
      <c r="TVG2670" s="9"/>
      <c r="TVH2670" s="9"/>
      <c r="TVI2670" s="9"/>
      <c r="TVJ2670" s="9"/>
      <c r="TVK2670" s="9"/>
      <c r="TVL2670" s="9"/>
      <c r="TVM2670" s="9"/>
      <c r="TVN2670" s="9"/>
      <c r="TVO2670" s="9"/>
      <c r="TVP2670" s="9"/>
      <c r="TVQ2670" s="9"/>
      <c r="TVR2670" s="9"/>
      <c r="TVS2670" s="9"/>
      <c r="TVT2670" s="9"/>
      <c r="TVU2670" s="9"/>
      <c r="TVV2670" s="9"/>
      <c r="TVW2670" s="9"/>
      <c r="TVX2670" s="9"/>
      <c r="TVY2670" s="9"/>
      <c r="TVZ2670" s="9"/>
      <c r="TWA2670" s="9"/>
      <c r="TWB2670" s="9"/>
      <c r="TWC2670" s="9"/>
      <c r="TWD2670" s="9"/>
      <c r="TWE2670" s="9"/>
      <c r="TWF2670" s="9"/>
      <c r="TWG2670" s="9"/>
      <c r="TWH2670" s="9"/>
      <c r="TWI2670" s="9"/>
      <c r="TWJ2670" s="9"/>
      <c r="TWK2670" s="9"/>
      <c r="TWL2670" s="9"/>
      <c r="TWM2670" s="9"/>
      <c r="TWN2670" s="9"/>
      <c r="TWO2670" s="9"/>
      <c r="TWP2670" s="9"/>
      <c r="TWQ2670" s="9"/>
      <c r="TWR2670" s="9"/>
      <c r="TWS2670" s="9"/>
      <c r="TWT2670" s="9"/>
      <c r="TWU2670" s="9"/>
      <c r="TWV2670" s="9"/>
      <c r="TWW2670" s="9"/>
      <c r="TWX2670" s="9"/>
      <c r="TWY2670" s="9"/>
      <c r="TWZ2670" s="9"/>
      <c r="TXA2670" s="9"/>
      <c r="TXB2670" s="9"/>
      <c r="TXC2670" s="9"/>
      <c r="TXD2670" s="9"/>
      <c r="TXE2670" s="9"/>
      <c r="TXF2670" s="9"/>
      <c r="TXG2670" s="9"/>
      <c r="TXH2670" s="9"/>
      <c r="TXI2670" s="9"/>
      <c r="TXJ2670" s="9"/>
      <c r="TXK2670" s="9"/>
      <c r="TXL2670" s="9"/>
      <c r="TXM2670" s="9"/>
      <c r="TXN2670" s="9"/>
      <c r="TXO2670" s="9"/>
      <c r="TXP2670" s="9"/>
      <c r="TXQ2670" s="9"/>
      <c r="TXR2670" s="9"/>
      <c r="TXS2670" s="9"/>
      <c r="TXT2670" s="9"/>
      <c r="TXU2670" s="9"/>
      <c r="TXV2670" s="9"/>
      <c r="TXW2670" s="9"/>
      <c r="TXX2670" s="9"/>
      <c r="TXY2670" s="9"/>
      <c r="TXZ2670" s="9"/>
      <c r="TYA2670" s="9"/>
      <c r="TYB2670" s="9"/>
      <c r="TYC2670" s="9"/>
      <c r="TYD2670" s="9"/>
      <c r="TYE2670" s="9"/>
      <c r="TYF2670" s="9"/>
      <c r="TYG2670" s="9"/>
      <c r="TYH2670" s="9"/>
      <c r="TYI2670" s="9"/>
      <c r="TYJ2670" s="9"/>
      <c r="TYK2670" s="9"/>
      <c r="TYL2670" s="9"/>
      <c r="TYM2670" s="9"/>
      <c r="TYN2670" s="9"/>
      <c r="TYO2670" s="9"/>
      <c r="TYP2670" s="9"/>
      <c r="TYQ2670" s="9"/>
      <c r="TYR2670" s="9"/>
      <c r="TYS2670" s="9"/>
      <c r="TYT2670" s="9"/>
      <c r="TYU2670" s="9"/>
      <c r="TYV2670" s="9"/>
      <c r="TYW2670" s="9"/>
      <c r="TYX2670" s="9"/>
      <c r="TYY2670" s="9"/>
      <c r="TYZ2670" s="9"/>
      <c r="TZA2670" s="9"/>
      <c r="TZB2670" s="9"/>
      <c r="TZC2670" s="9"/>
      <c r="TZD2670" s="9"/>
      <c r="TZE2670" s="9"/>
      <c r="TZF2670" s="9"/>
      <c r="TZG2670" s="9"/>
      <c r="TZH2670" s="9"/>
      <c r="TZI2670" s="9"/>
      <c r="TZJ2670" s="9"/>
      <c r="TZK2670" s="9"/>
      <c r="TZL2670" s="9"/>
      <c r="TZM2670" s="9"/>
      <c r="TZN2670" s="9"/>
      <c r="TZO2670" s="9"/>
      <c r="TZP2670" s="9"/>
      <c r="TZQ2670" s="9"/>
      <c r="TZR2670" s="9"/>
      <c r="TZS2670" s="9"/>
      <c r="TZT2670" s="9"/>
      <c r="TZU2670" s="9"/>
      <c r="TZV2670" s="9"/>
      <c r="TZW2670" s="9"/>
      <c r="TZX2670" s="9"/>
      <c r="TZY2670" s="9"/>
      <c r="TZZ2670" s="9"/>
      <c r="UAA2670" s="9"/>
      <c r="UAB2670" s="9"/>
      <c r="UAC2670" s="9"/>
      <c r="UAD2670" s="9"/>
      <c r="UAE2670" s="9"/>
      <c r="UAF2670" s="9"/>
      <c r="UAG2670" s="9"/>
      <c r="UAH2670" s="9"/>
      <c r="UAI2670" s="9"/>
      <c r="UAJ2670" s="9"/>
      <c r="UAK2670" s="9"/>
      <c r="UAL2670" s="9"/>
      <c r="UAM2670" s="9"/>
      <c r="UAN2670" s="9"/>
      <c r="UAO2670" s="9"/>
      <c r="UAP2670" s="9"/>
      <c r="UAQ2670" s="9"/>
      <c r="UAR2670" s="9"/>
      <c r="UAS2670" s="9"/>
      <c r="UAT2670" s="9"/>
      <c r="UAU2670" s="9"/>
      <c r="UAV2670" s="9"/>
      <c r="UAW2670" s="9"/>
      <c r="UAX2670" s="9"/>
      <c r="UAY2670" s="9"/>
      <c r="UAZ2670" s="9"/>
      <c r="UBA2670" s="9"/>
      <c r="UBB2670" s="9"/>
      <c r="UBC2670" s="9"/>
      <c r="UBD2670" s="9"/>
      <c r="UBE2670" s="9"/>
      <c r="UBF2670" s="9"/>
      <c r="UBG2670" s="9"/>
      <c r="UBH2670" s="9"/>
      <c r="UBI2670" s="9"/>
      <c r="UBJ2670" s="9"/>
      <c r="UBK2670" s="9"/>
      <c r="UBL2670" s="9"/>
      <c r="UBM2670" s="9"/>
      <c r="UBN2670" s="9"/>
      <c r="UBO2670" s="9"/>
      <c r="UBP2670" s="9"/>
      <c r="UBQ2670" s="9"/>
      <c r="UBR2670" s="9"/>
      <c r="UBS2670" s="9"/>
      <c r="UBT2670" s="9"/>
      <c r="UBU2670" s="9"/>
      <c r="UBV2670" s="9"/>
      <c r="UBW2670" s="9"/>
      <c r="UBX2670" s="9"/>
      <c r="UBY2670" s="9"/>
      <c r="UBZ2670" s="9"/>
      <c r="UCA2670" s="9"/>
      <c r="UCB2670" s="9"/>
      <c r="UCC2670" s="9"/>
      <c r="UCD2670" s="9"/>
      <c r="UCE2670" s="9"/>
      <c r="UCF2670" s="9"/>
      <c r="UCG2670" s="9"/>
      <c r="UCH2670" s="9"/>
      <c r="UCI2670" s="9"/>
      <c r="UCJ2670" s="9"/>
      <c r="UCK2670" s="9"/>
      <c r="UCL2670" s="9"/>
      <c r="UCM2670" s="9"/>
      <c r="UCN2670" s="9"/>
      <c r="UCO2670" s="9"/>
      <c r="UCP2670" s="9"/>
      <c r="UCQ2670" s="9"/>
      <c r="UCR2670" s="9"/>
      <c r="UCS2670" s="9"/>
      <c r="UCT2670" s="9"/>
      <c r="UCU2670" s="9"/>
      <c r="UCV2670" s="9"/>
      <c r="UCW2670" s="9"/>
      <c r="UCX2670" s="9"/>
      <c r="UCY2670" s="9"/>
      <c r="UCZ2670" s="9"/>
      <c r="UDA2670" s="9"/>
      <c r="UDB2670" s="9"/>
      <c r="UDC2670" s="9"/>
      <c r="UDD2670" s="9"/>
      <c r="UDE2670" s="9"/>
      <c r="UDF2670" s="9"/>
      <c r="UDG2670" s="9"/>
      <c r="UDH2670" s="9"/>
      <c r="UDI2670" s="9"/>
      <c r="UDJ2670" s="9"/>
      <c r="UDK2670" s="9"/>
      <c r="UDL2670" s="9"/>
      <c r="UDM2670" s="9"/>
      <c r="UDN2670" s="9"/>
      <c r="UDO2670" s="9"/>
      <c r="UDP2670" s="9"/>
      <c r="UDQ2670" s="9"/>
      <c r="UDR2670" s="9"/>
      <c r="UDS2670" s="9"/>
      <c r="UDT2670" s="9"/>
      <c r="UDU2670" s="9"/>
      <c r="UDV2670" s="9"/>
      <c r="UDW2670" s="9"/>
      <c r="UDX2670" s="9"/>
      <c r="UDY2670" s="9"/>
      <c r="UDZ2670" s="9"/>
      <c r="UEA2670" s="9"/>
      <c r="UEB2670" s="9"/>
      <c r="UEC2670" s="9"/>
      <c r="UED2670" s="9"/>
      <c r="UEE2670" s="9"/>
      <c r="UEF2670" s="9"/>
      <c r="UEG2670" s="9"/>
      <c r="UEH2670" s="9"/>
      <c r="UEI2670" s="9"/>
      <c r="UEJ2670" s="9"/>
      <c r="UEK2670" s="9"/>
      <c r="UEL2670" s="9"/>
      <c r="UEM2670" s="9"/>
      <c r="UEN2670" s="9"/>
      <c r="UEO2670" s="9"/>
      <c r="UEP2670" s="9"/>
      <c r="UEQ2670" s="9"/>
      <c r="UER2670" s="9"/>
      <c r="UES2670" s="9"/>
      <c r="UET2670" s="9"/>
      <c r="UEU2670" s="9"/>
      <c r="UEV2670" s="9"/>
      <c r="UEW2670" s="9"/>
      <c r="UEX2670" s="9"/>
      <c r="UEY2670" s="9"/>
      <c r="UEZ2670" s="9"/>
      <c r="UFA2670" s="9"/>
      <c r="UFB2670" s="9"/>
      <c r="UFC2670" s="9"/>
      <c r="UFD2670" s="9"/>
      <c r="UFE2670" s="9"/>
      <c r="UFF2670" s="9"/>
      <c r="UFG2670" s="9"/>
      <c r="UFH2670" s="9"/>
      <c r="UFI2670" s="9"/>
      <c r="UFJ2670" s="9"/>
      <c r="UFK2670" s="9"/>
      <c r="UFL2670" s="9"/>
      <c r="UFM2670" s="9"/>
      <c r="UFN2670" s="9"/>
      <c r="UFO2670" s="9"/>
      <c r="UFP2670" s="9"/>
      <c r="UFQ2670" s="9"/>
      <c r="UFR2670" s="9"/>
      <c r="UFS2670" s="9"/>
      <c r="UFT2670" s="9"/>
      <c r="UFU2670" s="9"/>
      <c r="UFV2670" s="9"/>
      <c r="UFW2670" s="9"/>
      <c r="UFX2670" s="9"/>
      <c r="UFY2670" s="9"/>
      <c r="UFZ2670" s="9"/>
      <c r="UGA2670" s="9"/>
      <c r="UGB2670" s="9"/>
      <c r="UGC2670" s="9"/>
      <c r="UGD2670" s="9"/>
      <c r="UGE2670" s="9"/>
      <c r="UGF2670" s="9"/>
      <c r="UGG2670" s="9"/>
      <c r="UGH2670" s="9"/>
      <c r="UGI2670" s="9"/>
      <c r="UGJ2670" s="9"/>
      <c r="UGK2670" s="9"/>
      <c r="UGL2670" s="9"/>
      <c r="UGM2670" s="9"/>
      <c r="UGN2670" s="9"/>
      <c r="UGO2670" s="9"/>
      <c r="UGP2670" s="9"/>
      <c r="UGQ2670" s="9"/>
      <c r="UGR2670" s="9"/>
      <c r="UGS2670" s="9"/>
      <c r="UGT2670" s="9"/>
      <c r="UGU2670" s="9"/>
      <c r="UGV2670" s="9"/>
      <c r="UGW2670" s="9"/>
      <c r="UGX2670" s="9"/>
      <c r="UGY2670" s="9"/>
      <c r="UGZ2670" s="9"/>
      <c r="UHA2670" s="9"/>
      <c r="UHB2670" s="9"/>
      <c r="UHC2670" s="9"/>
      <c r="UHD2670" s="9"/>
      <c r="UHE2670" s="9"/>
      <c r="UHF2670" s="9"/>
      <c r="UHG2670" s="9"/>
      <c r="UHH2670" s="9"/>
      <c r="UHI2670" s="9"/>
      <c r="UHJ2670" s="9"/>
      <c r="UHK2670" s="9"/>
      <c r="UHL2670" s="9"/>
      <c r="UHM2670" s="9"/>
      <c r="UHN2670" s="9"/>
      <c r="UHO2670" s="9"/>
      <c r="UHP2670" s="9"/>
      <c r="UHQ2670" s="9"/>
      <c r="UHR2670" s="9"/>
      <c r="UHS2670" s="9"/>
      <c r="UHT2670" s="9"/>
      <c r="UHU2670" s="9"/>
      <c r="UHV2670" s="9"/>
      <c r="UHW2670" s="9"/>
      <c r="UHX2670" s="9"/>
      <c r="UHY2670" s="9"/>
      <c r="UHZ2670" s="9"/>
      <c r="UIA2670" s="9"/>
      <c r="UIB2670" s="9"/>
      <c r="UIC2670" s="9"/>
      <c r="UID2670" s="9"/>
      <c r="UIE2670" s="9"/>
      <c r="UIF2670" s="9"/>
      <c r="UIG2670" s="9"/>
      <c r="UIH2670" s="9"/>
      <c r="UII2670" s="9"/>
      <c r="UIJ2670" s="9"/>
      <c r="UIK2670" s="9"/>
      <c r="UIL2670" s="9"/>
      <c r="UIM2670" s="9"/>
      <c r="UIN2670" s="9"/>
      <c r="UIO2670" s="9"/>
      <c r="UIP2670" s="9"/>
      <c r="UIQ2670" s="9"/>
      <c r="UIR2670" s="9"/>
      <c r="UIS2670" s="9"/>
      <c r="UIT2670" s="9"/>
      <c r="UIU2670" s="9"/>
      <c r="UIV2670" s="9"/>
      <c r="UIW2670" s="9"/>
      <c r="UIX2670" s="9"/>
      <c r="UIY2670" s="9"/>
      <c r="UIZ2670" s="9"/>
      <c r="UJA2670" s="9"/>
      <c r="UJB2670" s="9"/>
      <c r="UJC2670" s="9"/>
      <c r="UJD2670" s="9"/>
      <c r="UJE2670" s="9"/>
      <c r="UJF2670" s="9"/>
      <c r="UJG2670" s="9"/>
      <c r="UJH2670" s="9"/>
      <c r="UJI2670" s="9"/>
      <c r="UJJ2670" s="9"/>
      <c r="UJK2670" s="9"/>
      <c r="UJL2670" s="9"/>
      <c r="UJM2670" s="9"/>
      <c r="UJN2670" s="9"/>
      <c r="UJO2670" s="9"/>
      <c r="UJP2670" s="9"/>
      <c r="UJQ2670" s="9"/>
      <c r="UJR2670" s="9"/>
      <c r="UJS2670" s="9"/>
      <c r="UJT2670" s="9"/>
      <c r="UJU2670" s="9"/>
      <c r="UJV2670" s="9"/>
      <c r="UJW2670" s="9"/>
      <c r="UJX2670" s="9"/>
      <c r="UJY2670" s="9"/>
      <c r="UJZ2670" s="9"/>
      <c r="UKA2670" s="9"/>
      <c r="UKB2670" s="9"/>
      <c r="UKC2670" s="9"/>
      <c r="UKD2670" s="9"/>
      <c r="UKE2670" s="9"/>
      <c r="UKF2670" s="9"/>
      <c r="UKG2670" s="9"/>
      <c r="UKH2670" s="9"/>
      <c r="UKI2670" s="9"/>
      <c r="UKJ2670" s="9"/>
      <c r="UKK2670" s="9"/>
      <c r="UKL2670" s="9"/>
      <c r="UKM2670" s="9"/>
      <c r="UKN2670" s="9"/>
      <c r="UKO2670" s="9"/>
      <c r="UKP2670" s="9"/>
      <c r="UKQ2670" s="9"/>
      <c r="UKR2670" s="9"/>
      <c r="UKS2670" s="9"/>
      <c r="UKT2670" s="9"/>
      <c r="UKU2670" s="9"/>
      <c r="UKV2670" s="9"/>
      <c r="UKW2670" s="9"/>
      <c r="UKX2670" s="9"/>
      <c r="UKY2670" s="9"/>
      <c r="UKZ2670" s="9"/>
      <c r="ULA2670" s="9"/>
      <c r="ULB2670" s="9"/>
      <c r="ULC2670" s="9"/>
      <c r="ULD2670" s="9"/>
      <c r="ULE2670" s="9"/>
      <c r="ULF2670" s="9"/>
      <c r="ULG2670" s="9"/>
      <c r="ULH2670" s="9"/>
      <c r="ULI2670" s="9"/>
      <c r="ULJ2670" s="9"/>
      <c r="ULK2670" s="9"/>
      <c r="ULL2670" s="9"/>
      <c r="ULM2670" s="9"/>
      <c r="ULN2670" s="9"/>
      <c r="ULO2670" s="9"/>
      <c r="ULP2670" s="9"/>
      <c r="ULQ2670" s="9"/>
      <c r="ULR2670" s="9"/>
      <c r="ULS2670" s="9"/>
      <c r="ULT2670" s="9"/>
      <c r="ULU2670" s="9"/>
      <c r="ULV2670" s="9"/>
      <c r="ULW2670" s="9"/>
      <c r="ULX2670" s="9"/>
      <c r="ULY2670" s="9"/>
      <c r="ULZ2670" s="9"/>
      <c r="UMA2670" s="9"/>
      <c r="UMB2670" s="9"/>
      <c r="UMC2670" s="9"/>
      <c r="UMD2670" s="9"/>
      <c r="UME2670" s="9"/>
      <c r="UMF2670" s="9"/>
      <c r="UMG2670" s="9"/>
      <c r="UMH2670" s="9"/>
      <c r="UMI2670" s="9"/>
      <c r="UMJ2670" s="9"/>
      <c r="UMK2670" s="9"/>
      <c r="UML2670" s="9"/>
      <c r="UMM2670" s="9"/>
      <c r="UMN2670" s="9"/>
      <c r="UMO2670" s="9"/>
      <c r="UMP2670" s="9"/>
      <c r="UMQ2670" s="9"/>
      <c r="UMR2670" s="9"/>
      <c r="UMS2670" s="9"/>
      <c r="UMT2670" s="9"/>
      <c r="UMU2670" s="9"/>
      <c r="UMV2670" s="9"/>
      <c r="UMW2670" s="9"/>
      <c r="UMX2670" s="9"/>
      <c r="UMY2670" s="9"/>
      <c r="UMZ2670" s="9"/>
      <c r="UNA2670" s="9"/>
      <c r="UNB2670" s="9"/>
      <c r="UNC2670" s="9"/>
      <c r="UND2670" s="9"/>
      <c r="UNE2670" s="9"/>
      <c r="UNF2670" s="9"/>
      <c r="UNG2670" s="9"/>
      <c r="UNH2670" s="9"/>
      <c r="UNI2670" s="9"/>
      <c r="UNJ2670" s="9"/>
      <c r="UNK2670" s="9"/>
      <c r="UNL2670" s="9"/>
      <c r="UNM2670" s="9"/>
      <c r="UNN2670" s="9"/>
      <c r="UNO2670" s="9"/>
      <c r="UNP2670" s="9"/>
      <c r="UNQ2670" s="9"/>
      <c r="UNR2670" s="9"/>
      <c r="UNS2670" s="9"/>
      <c r="UNT2670" s="9"/>
      <c r="UNU2670" s="9"/>
      <c r="UNV2670" s="9"/>
      <c r="UNW2670" s="9"/>
      <c r="UNX2670" s="9"/>
      <c r="UNY2670" s="9"/>
      <c r="UNZ2670" s="9"/>
      <c r="UOA2670" s="9"/>
      <c r="UOB2670" s="9"/>
      <c r="UOC2670" s="9"/>
      <c r="UOD2670" s="9"/>
      <c r="UOE2670" s="9"/>
      <c r="UOF2670" s="9"/>
      <c r="UOG2670" s="9"/>
      <c r="UOH2670" s="9"/>
      <c r="UOI2670" s="9"/>
      <c r="UOJ2670" s="9"/>
      <c r="UOK2670" s="9"/>
      <c r="UOL2670" s="9"/>
      <c r="UOM2670" s="9"/>
      <c r="UON2670" s="9"/>
      <c r="UOO2670" s="9"/>
      <c r="UOP2670" s="9"/>
      <c r="UOQ2670" s="9"/>
      <c r="UOR2670" s="9"/>
      <c r="UOS2670" s="9"/>
      <c r="UOT2670" s="9"/>
      <c r="UOU2670" s="9"/>
      <c r="UOV2670" s="9"/>
      <c r="UOW2670" s="9"/>
      <c r="UOX2670" s="9"/>
      <c r="UOY2670" s="9"/>
      <c r="UOZ2670" s="9"/>
      <c r="UPA2670" s="9"/>
      <c r="UPB2670" s="9"/>
      <c r="UPC2670" s="9"/>
      <c r="UPD2670" s="9"/>
      <c r="UPE2670" s="9"/>
      <c r="UPF2670" s="9"/>
      <c r="UPG2670" s="9"/>
      <c r="UPH2670" s="9"/>
      <c r="UPI2670" s="9"/>
      <c r="UPJ2670" s="9"/>
      <c r="UPK2670" s="9"/>
      <c r="UPL2670" s="9"/>
      <c r="UPM2670" s="9"/>
      <c r="UPN2670" s="9"/>
      <c r="UPO2670" s="9"/>
      <c r="UPP2670" s="9"/>
      <c r="UPQ2670" s="9"/>
      <c r="UPR2670" s="9"/>
      <c r="UPS2670" s="9"/>
      <c r="UPT2670" s="9"/>
      <c r="UPU2670" s="9"/>
      <c r="UPV2670" s="9"/>
      <c r="UPW2670" s="9"/>
      <c r="UPX2670" s="9"/>
      <c r="UPY2670" s="9"/>
      <c r="UPZ2670" s="9"/>
      <c r="UQA2670" s="9"/>
      <c r="UQB2670" s="9"/>
      <c r="UQC2670" s="9"/>
      <c r="UQD2670" s="9"/>
      <c r="UQE2670" s="9"/>
      <c r="UQF2670" s="9"/>
      <c r="UQG2670" s="9"/>
      <c r="UQH2670" s="9"/>
      <c r="UQI2670" s="9"/>
      <c r="UQJ2670" s="9"/>
      <c r="UQK2670" s="9"/>
      <c r="UQL2670" s="9"/>
      <c r="UQM2670" s="9"/>
      <c r="UQN2670" s="9"/>
      <c r="UQO2670" s="9"/>
      <c r="UQP2670" s="9"/>
      <c r="UQQ2670" s="9"/>
      <c r="UQR2670" s="9"/>
      <c r="UQS2670" s="9"/>
      <c r="UQT2670" s="9"/>
      <c r="UQU2670" s="9"/>
      <c r="UQV2670" s="9"/>
      <c r="UQW2670" s="9"/>
      <c r="UQX2670" s="9"/>
      <c r="UQY2670" s="9"/>
      <c r="UQZ2670" s="9"/>
      <c r="URA2670" s="9"/>
      <c r="URB2670" s="9"/>
      <c r="URC2670" s="9"/>
      <c r="URD2670" s="9"/>
      <c r="URE2670" s="9"/>
      <c r="URF2670" s="9"/>
      <c r="URG2670" s="9"/>
      <c r="URH2670" s="9"/>
      <c r="URI2670" s="9"/>
      <c r="URJ2670" s="9"/>
      <c r="URK2670" s="9"/>
      <c r="URL2670" s="9"/>
      <c r="URM2670" s="9"/>
      <c r="URN2670" s="9"/>
      <c r="URO2670" s="9"/>
      <c r="URP2670" s="9"/>
      <c r="URQ2670" s="9"/>
      <c r="URR2670" s="9"/>
      <c r="URS2670" s="9"/>
      <c r="URT2670" s="9"/>
      <c r="URU2670" s="9"/>
      <c r="URV2670" s="9"/>
      <c r="URW2670" s="9"/>
      <c r="URX2670" s="9"/>
      <c r="URY2670" s="9"/>
      <c r="URZ2670" s="9"/>
      <c r="USA2670" s="9"/>
      <c r="USB2670" s="9"/>
      <c r="USC2670" s="9"/>
      <c r="USD2670" s="9"/>
      <c r="USE2670" s="9"/>
      <c r="USF2670" s="9"/>
      <c r="USG2670" s="9"/>
      <c r="USH2670" s="9"/>
      <c r="USI2670" s="9"/>
      <c r="USJ2670" s="9"/>
      <c r="USK2670" s="9"/>
      <c r="USL2670" s="9"/>
      <c r="USM2670" s="9"/>
      <c r="USN2670" s="9"/>
      <c r="USO2670" s="9"/>
      <c r="USP2670" s="9"/>
      <c r="USQ2670" s="9"/>
      <c r="USR2670" s="9"/>
      <c r="USS2670" s="9"/>
      <c r="UST2670" s="9"/>
      <c r="USU2670" s="9"/>
      <c r="USV2670" s="9"/>
      <c r="USW2670" s="9"/>
      <c r="USX2670" s="9"/>
      <c r="USY2670" s="9"/>
      <c r="USZ2670" s="9"/>
      <c r="UTA2670" s="9"/>
      <c r="UTB2670" s="9"/>
      <c r="UTC2670" s="9"/>
      <c r="UTD2670" s="9"/>
      <c r="UTE2670" s="9"/>
      <c r="UTF2670" s="9"/>
      <c r="UTG2670" s="9"/>
      <c r="UTH2670" s="9"/>
      <c r="UTI2670" s="9"/>
      <c r="UTJ2670" s="9"/>
      <c r="UTK2670" s="9"/>
      <c r="UTL2670" s="9"/>
      <c r="UTM2670" s="9"/>
      <c r="UTN2670" s="9"/>
      <c r="UTO2670" s="9"/>
      <c r="UTP2670" s="9"/>
      <c r="UTQ2670" s="9"/>
      <c r="UTR2670" s="9"/>
      <c r="UTS2670" s="9"/>
      <c r="UTT2670" s="9"/>
      <c r="UTU2670" s="9"/>
      <c r="UTV2670" s="9"/>
      <c r="UTW2670" s="9"/>
      <c r="UTX2670" s="9"/>
      <c r="UTY2670" s="9"/>
      <c r="UTZ2670" s="9"/>
      <c r="UUA2670" s="9"/>
      <c r="UUB2670" s="9"/>
      <c r="UUC2670" s="9"/>
      <c r="UUD2670" s="9"/>
      <c r="UUE2670" s="9"/>
      <c r="UUF2670" s="9"/>
      <c r="UUG2670" s="9"/>
      <c r="UUH2670" s="9"/>
      <c r="UUI2670" s="9"/>
      <c r="UUJ2670" s="9"/>
      <c r="UUK2670" s="9"/>
      <c r="UUL2670" s="9"/>
      <c r="UUM2670" s="9"/>
      <c r="UUN2670" s="9"/>
      <c r="UUO2670" s="9"/>
      <c r="UUP2670" s="9"/>
      <c r="UUQ2670" s="9"/>
      <c r="UUR2670" s="9"/>
      <c r="UUS2670" s="9"/>
      <c r="UUT2670" s="9"/>
      <c r="UUU2670" s="9"/>
      <c r="UUV2670" s="9"/>
      <c r="UUW2670" s="9"/>
      <c r="UUX2670" s="9"/>
      <c r="UUY2670" s="9"/>
      <c r="UUZ2670" s="9"/>
      <c r="UVA2670" s="9"/>
      <c r="UVB2670" s="9"/>
      <c r="UVC2670" s="9"/>
      <c r="UVD2670" s="9"/>
      <c r="UVE2670" s="9"/>
      <c r="UVF2670" s="9"/>
      <c r="UVG2670" s="9"/>
      <c r="UVH2670" s="9"/>
      <c r="UVI2670" s="9"/>
      <c r="UVJ2670" s="9"/>
      <c r="UVK2670" s="9"/>
      <c r="UVL2670" s="9"/>
      <c r="UVM2670" s="9"/>
      <c r="UVN2670" s="9"/>
      <c r="UVO2670" s="9"/>
      <c r="UVP2670" s="9"/>
      <c r="UVQ2670" s="9"/>
      <c r="UVR2670" s="9"/>
      <c r="UVS2670" s="9"/>
      <c r="UVT2670" s="9"/>
      <c r="UVU2670" s="9"/>
      <c r="UVV2670" s="9"/>
      <c r="UVW2670" s="9"/>
      <c r="UVX2670" s="9"/>
      <c r="UVY2670" s="9"/>
      <c r="UVZ2670" s="9"/>
      <c r="UWA2670" s="9"/>
      <c r="UWB2670" s="9"/>
      <c r="UWC2670" s="9"/>
      <c r="UWD2670" s="9"/>
      <c r="UWE2670" s="9"/>
      <c r="UWF2670" s="9"/>
      <c r="UWG2670" s="9"/>
      <c r="UWH2670" s="9"/>
      <c r="UWI2670" s="9"/>
      <c r="UWJ2670" s="9"/>
      <c r="UWK2670" s="9"/>
      <c r="UWL2670" s="9"/>
      <c r="UWM2670" s="9"/>
      <c r="UWN2670" s="9"/>
      <c r="UWO2670" s="9"/>
      <c r="UWP2670" s="9"/>
      <c r="UWQ2670" s="9"/>
      <c r="UWR2670" s="9"/>
      <c r="UWS2670" s="9"/>
      <c r="UWT2670" s="9"/>
      <c r="UWU2670" s="9"/>
      <c r="UWV2670" s="9"/>
      <c r="UWW2670" s="9"/>
      <c r="UWX2670" s="9"/>
      <c r="UWY2670" s="9"/>
      <c r="UWZ2670" s="9"/>
      <c r="UXA2670" s="9"/>
      <c r="UXB2670" s="9"/>
      <c r="UXC2670" s="9"/>
      <c r="UXD2670" s="9"/>
      <c r="UXE2670" s="9"/>
      <c r="UXF2670" s="9"/>
      <c r="UXG2670" s="9"/>
      <c r="UXH2670" s="9"/>
      <c r="UXI2670" s="9"/>
      <c r="UXJ2670" s="9"/>
      <c r="UXK2670" s="9"/>
      <c r="UXL2670" s="9"/>
      <c r="UXM2670" s="9"/>
      <c r="UXN2670" s="9"/>
      <c r="UXO2670" s="9"/>
      <c r="UXP2670" s="9"/>
      <c r="UXQ2670" s="9"/>
      <c r="UXR2670" s="9"/>
      <c r="UXS2670" s="9"/>
      <c r="UXT2670" s="9"/>
      <c r="UXU2670" s="9"/>
      <c r="UXV2670" s="9"/>
      <c r="UXW2670" s="9"/>
      <c r="UXX2670" s="9"/>
      <c r="UXY2670" s="9"/>
      <c r="UXZ2670" s="9"/>
      <c r="UYA2670" s="9"/>
      <c r="UYB2670" s="9"/>
      <c r="UYC2670" s="9"/>
      <c r="UYD2670" s="9"/>
      <c r="UYE2670" s="9"/>
      <c r="UYF2670" s="9"/>
      <c r="UYG2670" s="9"/>
      <c r="UYH2670" s="9"/>
      <c r="UYI2670" s="9"/>
      <c r="UYJ2670" s="9"/>
      <c r="UYK2670" s="9"/>
      <c r="UYL2670" s="9"/>
      <c r="UYM2670" s="9"/>
      <c r="UYN2670" s="9"/>
      <c r="UYO2670" s="9"/>
      <c r="UYP2670" s="9"/>
      <c r="UYQ2670" s="9"/>
      <c r="UYR2670" s="9"/>
      <c r="UYS2670" s="9"/>
      <c r="UYT2670" s="9"/>
      <c r="UYU2670" s="9"/>
      <c r="UYV2670" s="9"/>
      <c r="UYW2670" s="9"/>
      <c r="UYX2670" s="9"/>
      <c r="UYY2670" s="9"/>
      <c r="UYZ2670" s="9"/>
      <c r="UZA2670" s="9"/>
      <c r="UZB2670" s="9"/>
      <c r="UZC2670" s="9"/>
      <c r="UZD2670" s="9"/>
      <c r="UZE2670" s="9"/>
      <c r="UZF2670" s="9"/>
      <c r="UZG2670" s="9"/>
      <c r="UZH2670" s="9"/>
      <c r="UZI2670" s="9"/>
      <c r="UZJ2670" s="9"/>
      <c r="UZK2670" s="9"/>
      <c r="UZL2670" s="9"/>
      <c r="UZM2670" s="9"/>
      <c r="UZN2670" s="9"/>
      <c r="UZO2670" s="9"/>
      <c r="UZP2670" s="9"/>
      <c r="UZQ2670" s="9"/>
      <c r="UZR2670" s="9"/>
      <c r="UZS2670" s="9"/>
      <c r="UZT2670" s="9"/>
      <c r="UZU2670" s="9"/>
      <c r="UZV2670" s="9"/>
      <c r="UZW2670" s="9"/>
      <c r="UZX2670" s="9"/>
      <c r="UZY2670" s="9"/>
      <c r="UZZ2670" s="9"/>
      <c r="VAA2670" s="9"/>
      <c r="VAB2670" s="9"/>
      <c r="VAC2670" s="9"/>
      <c r="VAD2670" s="9"/>
      <c r="VAE2670" s="9"/>
      <c r="VAF2670" s="9"/>
      <c r="VAG2670" s="9"/>
      <c r="VAH2670" s="9"/>
      <c r="VAI2670" s="9"/>
      <c r="VAJ2670" s="9"/>
      <c r="VAK2670" s="9"/>
      <c r="VAL2670" s="9"/>
      <c r="VAM2670" s="9"/>
      <c r="VAN2670" s="9"/>
      <c r="VAO2670" s="9"/>
      <c r="VAP2670" s="9"/>
      <c r="VAQ2670" s="9"/>
      <c r="VAR2670" s="9"/>
      <c r="VAS2670" s="9"/>
      <c r="VAT2670" s="9"/>
      <c r="VAU2670" s="9"/>
      <c r="VAV2670" s="9"/>
      <c r="VAW2670" s="9"/>
      <c r="VAX2670" s="9"/>
      <c r="VAY2670" s="9"/>
      <c r="VAZ2670" s="9"/>
      <c r="VBA2670" s="9"/>
      <c r="VBB2670" s="9"/>
      <c r="VBC2670" s="9"/>
      <c r="VBD2670" s="9"/>
      <c r="VBE2670" s="9"/>
      <c r="VBF2670" s="9"/>
      <c r="VBG2670" s="9"/>
      <c r="VBH2670" s="9"/>
      <c r="VBI2670" s="9"/>
      <c r="VBJ2670" s="9"/>
      <c r="VBK2670" s="9"/>
      <c r="VBL2670" s="9"/>
      <c r="VBM2670" s="9"/>
      <c r="VBN2670" s="9"/>
      <c r="VBO2670" s="9"/>
      <c r="VBP2670" s="9"/>
      <c r="VBQ2670" s="9"/>
      <c r="VBR2670" s="9"/>
      <c r="VBS2670" s="9"/>
      <c r="VBT2670" s="9"/>
      <c r="VBU2670" s="9"/>
      <c r="VBV2670" s="9"/>
      <c r="VBW2670" s="9"/>
      <c r="VBX2670" s="9"/>
      <c r="VBY2670" s="9"/>
      <c r="VBZ2670" s="9"/>
      <c r="VCA2670" s="9"/>
      <c r="VCB2670" s="9"/>
      <c r="VCC2670" s="9"/>
      <c r="VCD2670" s="9"/>
      <c r="VCE2670" s="9"/>
      <c r="VCF2670" s="9"/>
      <c r="VCG2670" s="9"/>
      <c r="VCH2670" s="9"/>
      <c r="VCI2670" s="9"/>
      <c r="VCJ2670" s="9"/>
      <c r="VCK2670" s="9"/>
      <c r="VCL2670" s="9"/>
      <c r="VCM2670" s="9"/>
      <c r="VCN2670" s="9"/>
      <c r="VCO2670" s="9"/>
      <c r="VCP2670" s="9"/>
      <c r="VCQ2670" s="9"/>
      <c r="VCR2670" s="9"/>
      <c r="VCS2670" s="9"/>
      <c r="VCT2670" s="9"/>
      <c r="VCU2670" s="9"/>
      <c r="VCV2670" s="9"/>
      <c r="VCW2670" s="9"/>
      <c r="VCX2670" s="9"/>
      <c r="VCY2670" s="9"/>
      <c r="VCZ2670" s="9"/>
      <c r="VDA2670" s="9"/>
      <c r="VDB2670" s="9"/>
      <c r="VDC2670" s="9"/>
      <c r="VDD2670" s="9"/>
      <c r="VDE2670" s="9"/>
      <c r="VDF2670" s="9"/>
      <c r="VDG2670" s="9"/>
      <c r="VDH2670" s="9"/>
      <c r="VDI2670" s="9"/>
      <c r="VDJ2670" s="9"/>
      <c r="VDK2670" s="9"/>
      <c r="VDL2670" s="9"/>
      <c r="VDM2670" s="9"/>
      <c r="VDN2670" s="9"/>
      <c r="VDO2670" s="9"/>
      <c r="VDP2670" s="9"/>
      <c r="VDQ2670" s="9"/>
      <c r="VDR2670" s="9"/>
      <c r="VDS2670" s="9"/>
      <c r="VDT2670" s="9"/>
      <c r="VDU2670" s="9"/>
      <c r="VDV2670" s="9"/>
      <c r="VDW2670" s="9"/>
      <c r="VDX2670" s="9"/>
      <c r="VDY2670" s="9"/>
      <c r="VDZ2670" s="9"/>
      <c r="VEA2670" s="9"/>
      <c r="VEB2670" s="9"/>
      <c r="VEC2670" s="9"/>
      <c r="VED2670" s="9"/>
      <c r="VEE2670" s="9"/>
      <c r="VEF2670" s="9"/>
      <c r="VEG2670" s="9"/>
      <c r="VEH2670" s="9"/>
      <c r="VEI2670" s="9"/>
      <c r="VEJ2670" s="9"/>
      <c r="VEK2670" s="9"/>
      <c r="VEL2670" s="9"/>
      <c r="VEM2670" s="9"/>
      <c r="VEN2670" s="9"/>
      <c r="VEO2670" s="9"/>
      <c r="VEP2670" s="9"/>
      <c r="VEQ2670" s="9"/>
      <c r="VER2670" s="9"/>
      <c r="VES2670" s="9"/>
      <c r="VET2670" s="9"/>
      <c r="VEU2670" s="9"/>
      <c r="VEV2670" s="9"/>
      <c r="VEW2670" s="9"/>
      <c r="VEX2670" s="9"/>
      <c r="VEY2670" s="9"/>
      <c r="VEZ2670" s="9"/>
      <c r="VFA2670" s="9"/>
      <c r="VFB2670" s="9"/>
      <c r="VFC2670" s="9"/>
      <c r="VFD2670" s="9"/>
      <c r="VFE2670" s="9"/>
      <c r="VFF2670" s="9"/>
      <c r="VFG2670" s="9"/>
      <c r="VFH2670" s="9"/>
      <c r="VFI2670" s="9"/>
      <c r="VFJ2670" s="9"/>
      <c r="VFK2670" s="9"/>
      <c r="VFL2670" s="9"/>
      <c r="VFM2670" s="9"/>
      <c r="VFN2670" s="9"/>
      <c r="VFO2670" s="9"/>
      <c r="VFP2670" s="9"/>
      <c r="VFQ2670" s="9"/>
      <c r="VFR2670" s="9"/>
      <c r="VFS2670" s="9"/>
      <c r="VFT2670" s="9"/>
      <c r="VFU2670" s="9"/>
      <c r="VFV2670" s="9"/>
      <c r="VFW2670" s="9"/>
      <c r="VFX2670" s="9"/>
      <c r="VFY2670" s="9"/>
      <c r="VFZ2670" s="9"/>
      <c r="VGA2670" s="9"/>
      <c r="VGB2670" s="9"/>
      <c r="VGC2670" s="9"/>
      <c r="VGD2670" s="9"/>
      <c r="VGE2670" s="9"/>
      <c r="VGF2670" s="9"/>
      <c r="VGG2670" s="9"/>
      <c r="VGH2670" s="9"/>
      <c r="VGI2670" s="9"/>
      <c r="VGJ2670" s="9"/>
      <c r="VGK2670" s="9"/>
      <c r="VGL2670" s="9"/>
      <c r="VGM2670" s="9"/>
      <c r="VGN2670" s="9"/>
      <c r="VGO2670" s="9"/>
      <c r="VGP2670" s="9"/>
      <c r="VGQ2670" s="9"/>
      <c r="VGR2670" s="9"/>
      <c r="VGS2670" s="9"/>
      <c r="VGT2670" s="9"/>
      <c r="VGU2670" s="9"/>
      <c r="VGV2670" s="9"/>
      <c r="VGW2670" s="9"/>
      <c r="VGX2670" s="9"/>
      <c r="VGY2670" s="9"/>
      <c r="VGZ2670" s="9"/>
      <c r="VHA2670" s="9"/>
      <c r="VHB2670" s="9"/>
      <c r="VHC2670" s="9"/>
      <c r="VHD2670" s="9"/>
      <c r="VHE2670" s="9"/>
      <c r="VHF2670" s="9"/>
      <c r="VHG2670" s="9"/>
      <c r="VHH2670" s="9"/>
      <c r="VHI2670" s="9"/>
      <c r="VHJ2670" s="9"/>
      <c r="VHK2670" s="9"/>
      <c r="VHL2670" s="9"/>
      <c r="VHM2670" s="9"/>
      <c r="VHN2670" s="9"/>
      <c r="VHO2670" s="9"/>
      <c r="VHP2670" s="9"/>
      <c r="VHQ2670" s="9"/>
      <c r="VHR2670" s="9"/>
      <c r="VHS2670" s="9"/>
      <c r="VHT2670" s="9"/>
      <c r="VHU2670" s="9"/>
      <c r="VHV2670" s="9"/>
      <c r="VHW2670" s="9"/>
      <c r="VHX2670" s="9"/>
      <c r="VHY2670" s="9"/>
      <c r="VHZ2670" s="9"/>
      <c r="VIA2670" s="9"/>
      <c r="VIB2670" s="9"/>
      <c r="VIC2670" s="9"/>
      <c r="VID2670" s="9"/>
      <c r="VIE2670" s="9"/>
      <c r="VIF2670" s="9"/>
      <c r="VIG2670" s="9"/>
      <c r="VIH2670" s="9"/>
      <c r="VII2670" s="9"/>
      <c r="VIJ2670" s="9"/>
      <c r="VIK2670" s="9"/>
      <c r="VIL2670" s="9"/>
      <c r="VIM2670" s="9"/>
      <c r="VIN2670" s="9"/>
      <c r="VIO2670" s="9"/>
      <c r="VIP2670" s="9"/>
      <c r="VIQ2670" s="9"/>
      <c r="VIR2670" s="9"/>
      <c r="VIS2670" s="9"/>
      <c r="VIT2670" s="9"/>
      <c r="VIU2670" s="9"/>
      <c r="VIV2670" s="9"/>
      <c r="VIW2670" s="9"/>
      <c r="VIX2670" s="9"/>
      <c r="VIY2670" s="9"/>
      <c r="VIZ2670" s="9"/>
      <c r="VJA2670" s="9"/>
      <c r="VJB2670" s="9"/>
      <c r="VJC2670" s="9"/>
      <c r="VJD2670" s="9"/>
      <c r="VJE2670" s="9"/>
      <c r="VJF2670" s="9"/>
      <c r="VJG2670" s="9"/>
      <c r="VJH2670" s="9"/>
      <c r="VJI2670" s="9"/>
      <c r="VJJ2670" s="9"/>
      <c r="VJK2670" s="9"/>
      <c r="VJL2670" s="9"/>
      <c r="VJM2670" s="9"/>
      <c r="VJN2670" s="9"/>
      <c r="VJO2670" s="9"/>
      <c r="VJP2670" s="9"/>
      <c r="VJQ2670" s="9"/>
      <c r="VJR2670" s="9"/>
      <c r="VJS2670" s="9"/>
      <c r="VJT2670" s="9"/>
      <c r="VJU2670" s="9"/>
      <c r="VJV2670" s="9"/>
      <c r="VJW2670" s="9"/>
      <c r="VJX2670" s="9"/>
      <c r="VJY2670" s="9"/>
      <c r="VJZ2670" s="9"/>
      <c r="VKA2670" s="9"/>
      <c r="VKB2670" s="9"/>
      <c r="VKC2670" s="9"/>
      <c r="VKD2670" s="9"/>
      <c r="VKE2670" s="9"/>
      <c r="VKF2670" s="9"/>
      <c r="VKG2670" s="9"/>
      <c r="VKH2670" s="9"/>
      <c r="VKI2670" s="9"/>
      <c r="VKJ2670" s="9"/>
      <c r="VKK2670" s="9"/>
      <c r="VKL2670" s="9"/>
      <c r="VKM2670" s="9"/>
      <c r="VKN2670" s="9"/>
      <c r="VKO2670" s="9"/>
      <c r="VKP2670" s="9"/>
      <c r="VKQ2670" s="9"/>
      <c r="VKR2670" s="9"/>
      <c r="VKS2670" s="9"/>
      <c r="VKT2670" s="9"/>
      <c r="VKU2670" s="9"/>
      <c r="VKV2670" s="9"/>
      <c r="VKW2670" s="9"/>
      <c r="VKX2670" s="9"/>
      <c r="VKY2670" s="9"/>
      <c r="VKZ2670" s="9"/>
      <c r="VLA2670" s="9"/>
      <c r="VLB2670" s="9"/>
      <c r="VLC2670" s="9"/>
      <c r="VLD2670" s="9"/>
      <c r="VLE2670" s="9"/>
      <c r="VLF2670" s="9"/>
      <c r="VLG2670" s="9"/>
      <c r="VLH2670" s="9"/>
      <c r="VLI2670" s="9"/>
      <c r="VLJ2670" s="9"/>
      <c r="VLK2670" s="9"/>
      <c r="VLL2670" s="9"/>
      <c r="VLM2670" s="9"/>
      <c r="VLN2670" s="9"/>
      <c r="VLO2670" s="9"/>
      <c r="VLP2670" s="9"/>
      <c r="VLQ2670" s="9"/>
      <c r="VLR2670" s="9"/>
      <c r="VLS2670" s="9"/>
      <c r="VLT2670" s="9"/>
      <c r="VLU2670" s="9"/>
      <c r="VLV2670" s="9"/>
      <c r="VLW2670" s="9"/>
      <c r="VLX2670" s="9"/>
      <c r="VLY2670" s="9"/>
      <c r="VLZ2670" s="9"/>
      <c r="VMA2670" s="9"/>
      <c r="VMB2670" s="9"/>
      <c r="VMC2670" s="9"/>
      <c r="VMD2670" s="9"/>
      <c r="VME2670" s="9"/>
      <c r="VMF2670" s="9"/>
      <c r="VMG2670" s="9"/>
      <c r="VMH2670" s="9"/>
      <c r="VMI2670" s="9"/>
      <c r="VMJ2670" s="9"/>
      <c r="VMK2670" s="9"/>
      <c r="VML2670" s="9"/>
      <c r="VMM2670" s="9"/>
      <c r="VMN2670" s="9"/>
      <c r="VMO2670" s="9"/>
      <c r="VMP2670" s="9"/>
      <c r="VMQ2670" s="9"/>
      <c r="VMR2670" s="9"/>
      <c r="VMS2670" s="9"/>
      <c r="VMT2670" s="9"/>
      <c r="VMU2670" s="9"/>
      <c r="VMV2670" s="9"/>
      <c r="VMW2670" s="9"/>
      <c r="VMX2670" s="9"/>
      <c r="VMY2670" s="9"/>
      <c r="VMZ2670" s="9"/>
      <c r="VNA2670" s="9"/>
      <c r="VNB2670" s="9"/>
      <c r="VNC2670" s="9"/>
      <c r="VND2670" s="9"/>
      <c r="VNE2670" s="9"/>
      <c r="VNF2670" s="9"/>
      <c r="VNG2670" s="9"/>
      <c r="VNH2670" s="9"/>
      <c r="VNI2670" s="9"/>
      <c r="VNJ2670" s="9"/>
      <c r="VNK2670" s="9"/>
      <c r="VNL2670" s="9"/>
      <c r="VNM2670" s="9"/>
      <c r="VNN2670" s="9"/>
      <c r="VNO2670" s="9"/>
      <c r="VNP2670" s="9"/>
      <c r="VNQ2670" s="9"/>
      <c r="VNR2670" s="9"/>
      <c r="VNS2670" s="9"/>
      <c r="VNT2670" s="9"/>
      <c r="VNU2670" s="9"/>
      <c r="VNV2670" s="9"/>
      <c r="VNW2670" s="9"/>
      <c r="VNX2670" s="9"/>
      <c r="VNY2670" s="9"/>
      <c r="VNZ2670" s="9"/>
      <c r="VOA2670" s="9"/>
      <c r="VOB2670" s="9"/>
      <c r="VOC2670" s="9"/>
      <c r="VOD2670" s="9"/>
      <c r="VOE2670" s="9"/>
      <c r="VOF2670" s="9"/>
      <c r="VOG2670" s="9"/>
      <c r="VOH2670" s="9"/>
      <c r="VOI2670" s="9"/>
      <c r="VOJ2670" s="9"/>
      <c r="VOK2670" s="9"/>
      <c r="VOL2670" s="9"/>
      <c r="VOM2670" s="9"/>
      <c r="VON2670" s="9"/>
      <c r="VOO2670" s="9"/>
      <c r="VOP2670" s="9"/>
      <c r="VOQ2670" s="9"/>
      <c r="VOR2670" s="9"/>
      <c r="VOS2670" s="9"/>
      <c r="VOT2670" s="9"/>
      <c r="VOU2670" s="9"/>
      <c r="VOV2670" s="9"/>
      <c r="VOW2670" s="9"/>
      <c r="VOX2670" s="9"/>
      <c r="VOY2670" s="9"/>
      <c r="VOZ2670" s="9"/>
      <c r="VPA2670" s="9"/>
      <c r="VPB2670" s="9"/>
      <c r="VPC2670" s="9"/>
      <c r="VPD2670" s="9"/>
      <c r="VPE2670" s="9"/>
      <c r="VPF2670" s="9"/>
      <c r="VPG2670" s="9"/>
      <c r="VPH2670" s="9"/>
      <c r="VPI2670" s="9"/>
      <c r="VPJ2670" s="9"/>
      <c r="VPK2670" s="9"/>
      <c r="VPL2670" s="9"/>
      <c r="VPM2670" s="9"/>
      <c r="VPN2670" s="9"/>
      <c r="VPO2670" s="9"/>
      <c r="VPP2670" s="9"/>
      <c r="VPQ2670" s="9"/>
      <c r="VPR2670" s="9"/>
      <c r="VPS2670" s="9"/>
      <c r="VPT2670" s="9"/>
      <c r="VPU2670" s="9"/>
      <c r="VPV2670" s="9"/>
      <c r="VPW2670" s="9"/>
      <c r="VPX2670" s="9"/>
      <c r="VPY2670" s="9"/>
      <c r="VPZ2670" s="9"/>
      <c r="VQA2670" s="9"/>
      <c r="VQB2670" s="9"/>
      <c r="VQC2670" s="9"/>
      <c r="VQD2670" s="9"/>
      <c r="VQE2670" s="9"/>
      <c r="VQF2670" s="9"/>
      <c r="VQG2670" s="9"/>
      <c r="VQH2670" s="9"/>
      <c r="VQI2670" s="9"/>
      <c r="VQJ2670" s="9"/>
      <c r="VQK2670" s="9"/>
      <c r="VQL2670" s="9"/>
      <c r="VQM2670" s="9"/>
      <c r="VQN2670" s="9"/>
      <c r="VQO2670" s="9"/>
      <c r="VQP2670" s="9"/>
      <c r="VQQ2670" s="9"/>
      <c r="VQR2670" s="9"/>
      <c r="VQS2670" s="9"/>
      <c r="VQT2670" s="9"/>
      <c r="VQU2670" s="9"/>
      <c r="VQV2670" s="9"/>
      <c r="VQW2670" s="9"/>
      <c r="VQX2670" s="9"/>
      <c r="VQY2670" s="9"/>
      <c r="VQZ2670" s="9"/>
      <c r="VRA2670" s="9"/>
      <c r="VRB2670" s="9"/>
      <c r="VRC2670" s="9"/>
      <c r="VRD2670" s="9"/>
      <c r="VRE2670" s="9"/>
      <c r="VRF2670" s="9"/>
      <c r="VRG2670" s="9"/>
      <c r="VRH2670" s="9"/>
      <c r="VRI2670" s="9"/>
      <c r="VRJ2670" s="9"/>
      <c r="VRK2670" s="9"/>
      <c r="VRL2670" s="9"/>
      <c r="VRM2670" s="9"/>
      <c r="VRN2670" s="9"/>
      <c r="VRO2670" s="9"/>
      <c r="VRP2670" s="9"/>
      <c r="VRQ2670" s="9"/>
      <c r="VRR2670" s="9"/>
      <c r="VRS2670" s="9"/>
      <c r="VRT2670" s="9"/>
      <c r="VRU2670" s="9"/>
      <c r="VRV2670" s="9"/>
      <c r="VRW2670" s="9"/>
      <c r="VRX2670" s="9"/>
      <c r="VRY2670" s="9"/>
      <c r="VRZ2670" s="9"/>
      <c r="VSA2670" s="9"/>
      <c r="VSB2670" s="9"/>
      <c r="VSC2670" s="9"/>
      <c r="VSD2670" s="9"/>
      <c r="VSE2670" s="9"/>
      <c r="VSF2670" s="9"/>
      <c r="VSG2670" s="9"/>
      <c r="VSH2670" s="9"/>
      <c r="VSI2670" s="9"/>
      <c r="VSJ2670" s="9"/>
      <c r="VSK2670" s="9"/>
      <c r="VSL2670" s="9"/>
      <c r="VSM2670" s="9"/>
      <c r="VSN2670" s="9"/>
      <c r="VSO2670" s="9"/>
      <c r="VSP2670" s="9"/>
      <c r="VSQ2670" s="9"/>
      <c r="VSR2670" s="9"/>
      <c r="VSS2670" s="9"/>
      <c r="VST2670" s="9"/>
      <c r="VSU2670" s="9"/>
      <c r="VSV2670" s="9"/>
      <c r="VSW2670" s="9"/>
      <c r="VSX2670" s="9"/>
      <c r="VSY2670" s="9"/>
      <c r="VSZ2670" s="9"/>
      <c r="VTA2670" s="9"/>
      <c r="VTB2670" s="9"/>
      <c r="VTC2670" s="9"/>
      <c r="VTD2670" s="9"/>
      <c r="VTE2670" s="9"/>
      <c r="VTF2670" s="9"/>
      <c r="VTG2670" s="9"/>
      <c r="VTH2670" s="9"/>
      <c r="VTI2670" s="9"/>
      <c r="VTJ2670" s="9"/>
      <c r="VTK2670" s="9"/>
      <c r="VTL2670" s="9"/>
      <c r="VTM2670" s="9"/>
      <c r="VTN2670" s="9"/>
      <c r="VTO2670" s="9"/>
      <c r="VTP2670" s="9"/>
      <c r="VTQ2670" s="9"/>
      <c r="VTR2670" s="9"/>
      <c r="VTS2670" s="9"/>
      <c r="VTT2670" s="9"/>
      <c r="VTU2670" s="9"/>
      <c r="VTV2670" s="9"/>
      <c r="VTW2670" s="9"/>
      <c r="VTX2670" s="9"/>
      <c r="VTY2670" s="9"/>
      <c r="VTZ2670" s="9"/>
      <c r="VUA2670" s="9"/>
      <c r="VUB2670" s="9"/>
      <c r="VUC2670" s="9"/>
      <c r="VUD2670" s="9"/>
      <c r="VUE2670" s="9"/>
      <c r="VUF2670" s="9"/>
      <c r="VUG2670" s="9"/>
      <c r="VUH2670" s="9"/>
      <c r="VUI2670" s="9"/>
      <c r="VUJ2670" s="9"/>
      <c r="VUK2670" s="9"/>
      <c r="VUL2670" s="9"/>
      <c r="VUM2670" s="9"/>
      <c r="VUN2670" s="9"/>
      <c r="VUO2670" s="9"/>
      <c r="VUP2670" s="9"/>
      <c r="VUQ2670" s="9"/>
      <c r="VUR2670" s="9"/>
      <c r="VUS2670" s="9"/>
      <c r="VUT2670" s="9"/>
      <c r="VUU2670" s="9"/>
      <c r="VUV2670" s="9"/>
      <c r="VUW2670" s="9"/>
      <c r="VUX2670" s="9"/>
      <c r="VUY2670" s="9"/>
      <c r="VUZ2670" s="9"/>
      <c r="VVA2670" s="9"/>
      <c r="VVB2670" s="9"/>
      <c r="VVC2670" s="9"/>
      <c r="VVD2670" s="9"/>
      <c r="VVE2670" s="9"/>
      <c r="VVF2670" s="9"/>
      <c r="VVG2670" s="9"/>
      <c r="VVH2670" s="9"/>
      <c r="VVI2670" s="9"/>
      <c r="VVJ2670" s="9"/>
      <c r="VVK2670" s="9"/>
      <c r="VVL2670" s="9"/>
      <c r="VVM2670" s="9"/>
      <c r="VVN2670" s="9"/>
      <c r="VVO2670" s="9"/>
      <c r="VVP2670" s="9"/>
      <c r="VVQ2670" s="9"/>
      <c r="VVR2670" s="9"/>
      <c r="VVS2670" s="9"/>
      <c r="VVT2670" s="9"/>
      <c r="VVU2670" s="9"/>
      <c r="VVV2670" s="9"/>
      <c r="VVW2670" s="9"/>
      <c r="VVX2670" s="9"/>
      <c r="VVY2670" s="9"/>
      <c r="VVZ2670" s="9"/>
      <c r="VWA2670" s="9"/>
      <c r="VWB2670" s="9"/>
      <c r="VWC2670" s="9"/>
      <c r="VWD2670" s="9"/>
      <c r="VWE2670" s="9"/>
      <c r="VWF2670" s="9"/>
      <c r="VWG2670" s="9"/>
      <c r="VWH2670" s="9"/>
      <c r="VWI2670" s="9"/>
      <c r="VWJ2670" s="9"/>
      <c r="VWK2670" s="9"/>
      <c r="VWL2670" s="9"/>
      <c r="VWM2670" s="9"/>
      <c r="VWN2670" s="9"/>
      <c r="VWO2670" s="9"/>
      <c r="VWP2670" s="9"/>
      <c r="VWQ2670" s="9"/>
      <c r="VWR2670" s="9"/>
      <c r="VWS2670" s="9"/>
      <c r="VWT2670" s="9"/>
      <c r="VWU2670" s="9"/>
      <c r="VWV2670" s="9"/>
      <c r="VWW2670" s="9"/>
      <c r="VWX2670" s="9"/>
      <c r="VWY2670" s="9"/>
      <c r="VWZ2670" s="9"/>
      <c r="VXA2670" s="9"/>
      <c r="VXB2670" s="9"/>
      <c r="VXC2670" s="9"/>
      <c r="VXD2670" s="9"/>
      <c r="VXE2670" s="9"/>
      <c r="VXF2670" s="9"/>
      <c r="VXG2670" s="9"/>
      <c r="VXH2670" s="9"/>
      <c r="VXI2670" s="9"/>
      <c r="VXJ2670" s="9"/>
      <c r="VXK2670" s="9"/>
      <c r="VXL2670" s="9"/>
      <c r="VXM2670" s="9"/>
      <c r="VXN2670" s="9"/>
      <c r="VXO2670" s="9"/>
      <c r="VXP2670" s="9"/>
      <c r="VXQ2670" s="9"/>
      <c r="VXR2670" s="9"/>
      <c r="VXS2670" s="9"/>
      <c r="VXT2670" s="9"/>
      <c r="VXU2670" s="9"/>
      <c r="VXV2670" s="9"/>
      <c r="VXW2670" s="9"/>
      <c r="VXX2670" s="9"/>
      <c r="VXY2670" s="9"/>
      <c r="VXZ2670" s="9"/>
      <c r="VYA2670" s="9"/>
      <c r="VYB2670" s="9"/>
      <c r="VYC2670" s="9"/>
      <c r="VYD2670" s="9"/>
      <c r="VYE2670" s="9"/>
      <c r="VYF2670" s="9"/>
      <c r="VYG2670" s="9"/>
      <c r="VYH2670" s="9"/>
      <c r="VYI2670" s="9"/>
      <c r="VYJ2670" s="9"/>
      <c r="VYK2670" s="9"/>
      <c r="VYL2670" s="9"/>
      <c r="VYM2670" s="9"/>
      <c r="VYN2670" s="9"/>
      <c r="VYO2670" s="9"/>
      <c r="VYP2670" s="9"/>
      <c r="VYQ2670" s="9"/>
      <c r="VYR2670" s="9"/>
      <c r="VYS2670" s="9"/>
      <c r="VYT2670" s="9"/>
      <c r="VYU2670" s="9"/>
      <c r="VYV2670" s="9"/>
      <c r="VYW2670" s="9"/>
      <c r="VYX2670" s="9"/>
      <c r="VYY2670" s="9"/>
      <c r="VYZ2670" s="9"/>
      <c r="VZA2670" s="9"/>
      <c r="VZB2670" s="9"/>
      <c r="VZC2670" s="9"/>
      <c r="VZD2670" s="9"/>
      <c r="VZE2670" s="9"/>
      <c r="VZF2670" s="9"/>
      <c r="VZG2670" s="9"/>
      <c r="VZH2670" s="9"/>
      <c r="VZI2670" s="9"/>
      <c r="VZJ2670" s="9"/>
      <c r="VZK2670" s="9"/>
      <c r="VZL2670" s="9"/>
      <c r="VZM2670" s="9"/>
      <c r="VZN2670" s="9"/>
      <c r="VZO2670" s="9"/>
      <c r="VZP2670" s="9"/>
      <c r="VZQ2670" s="9"/>
      <c r="VZR2670" s="9"/>
      <c r="VZS2670" s="9"/>
      <c r="VZT2670" s="9"/>
      <c r="VZU2670" s="9"/>
      <c r="VZV2670" s="9"/>
      <c r="VZW2670" s="9"/>
      <c r="VZX2670" s="9"/>
      <c r="VZY2670" s="9"/>
      <c r="VZZ2670" s="9"/>
      <c r="WAA2670" s="9"/>
      <c r="WAB2670" s="9"/>
      <c r="WAC2670" s="9"/>
      <c r="WAD2670" s="9"/>
      <c r="WAE2670" s="9"/>
      <c r="WAF2670" s="9"/>
      <c r="WAG2670" s="9"/>
      <c r="WAH2670" s="9"/>
      <c r="WAI2670" s="9"/>
      <c r="WAJ2670" s="9"/>
      <c r="WAK2670" s="9"/>
      <c r="WAL2670" s="9"/>
      <c r="WAM2670" s="9"/>
      <c r="WAN2670" s="9"/>
      <c r="WAO2670" s="9"/>
      <c r="WAP2670" s="9"/>
      <c r="WAQ2670" s="9"/>
      <c r="WAR2670" s="9"/>
      <c r="WAS2670" s="9"/>
      <c r="WAT2670" s="9"/>
      <c r="WAU2670" s="9"/>
      <c r="WAV2670" s="9"/>
      <c r="WAW2670" s="9"/>
      <c r="WAX2670" s="9"/>
      <c r="WAY2670" s="9"/>
      <c r="WAZ2670" s="9"/>
      <c r="WBA2670" s="9"/>
      <c r="WBB2670" s="9"/>
      <c r="WBC2670" s="9"/>
      <c r="WBD2670" s="9"/>
      <c r="WBE2670" s="9"/>
      <c r="WBF2670" s="9"/>
      <c r="WBG2670" s="9"/>
      <c r="WBH2670" s="9"/>
      <c r="WBI2670" s="9"/>
      <c r="WBJ2670" s="9"/>
      <c r="WBK2670" s="9"/>
      <c r="WBL2670" s="9"/>
      <c r="WBM2670" s="9"/>
      <c r="WBN2670" s="9"/>
      <c r="WBO2670" s="9"/>
      <c r="WBP2670" s="9"/>
      <c r="WBQ2670" s="9"/>
      <c r="WBR2670" s="9"/>
      <c r="WBS2670" s="9"/>
      <c r="WBT2670" s="9"/>
      <c r="WBU2670" s="9"/>
      <c r="WBV2670" s="9"/>
      <c r="WBW2670" s="9"/>
      <c r="WBX2670" s="9"/>
      <c r="WBY2670" s="9"/>
      <c r="WBZ2670" s="9"/>
      <c r="WCA2670" s="9"/>
      <c r="WCB2670" s="9"/>
      <c r="WCC2670" s="9"/>
      <c r="WCD2670" s="9"/>
      <c r="WCE2670" s="9"/>
      <c r="WCF2670" s="9"/>
      <c r="WCG2670" s="9"/>
      <c r="WCH2670" s="9"/>
      <c r="WCI2670" s="9"/>
      <c r="WCJ2670" s="9"/>
      <c r="WCK2670" s="9"/>
      <c r="WCL2670" s="9"/>
      <c r="WCM2670" s="9"/>
      <c r="WCN2670" s="9"/>
      <c r="WCO2670" s="9"/>
      <c r="WCP2670" s="9"/>
      <c r="WCQ2670" s="9"/>
      <c r="WCR2670" s="9"/>
      <c r="WCS2670" s="9"/>
      <c r="WCT2670" s="9"/>
      <c r="WCU2670" s="9"/>
      <c r="WCV2670" s="9"/>
      <c r="WCW2670" s="9"/>
      <c r="WCX2670" s="9"/>
      <c r="WCY2670" s="9"/>
      <c r="WCZ2670" s="9"/>
      <c r="WDA2670" s="9"/>
      <c r="WDB2670" s="9"/>
      <c r="WDC2670" s="9"/>
      <c r="WDD2670" s="9"/>
      <c r="WDE2670" s="9"/>
      <c r="WDF2670" s="9"/>
      <c r="WDG2670" s="9"/>
      <c r="WDH2670" s="9"/>
      <c r="WDI2670" s="9"/>
      <c r="WDJ2670" s="9"/>
      <c r="WDK2670" s="9"/>
      <c r="WDL2670" s="9"/>
      <c r="WDM2670" s="9"/>
      <c r="WDN2670" s="9"/>
      <c r="WDO2670" s="9"/>
      <c r="WDP2670" s="9"/>
      <c r="WDQ2670" s="9"/>
      <c r="WDR2670" s="9"/>
      <c r="WDS2670" s="9"/>
      <c r="WDT2670" s="9"/>
      <c r="WDU2670" s="9"/>
      <c r="WDV2670" s="9"/>
      <c r="WDW2670" s="9"/>
      <c r="WDX2670" s="9"/>
      <c r="WDY2670" s="9"/>
      <c r="WDZ2670" s="9"/>
      <c r="WEA2670" s="9"/>
      <c r="WEB2670" s="9"/>
      <c r="WEC2670" s="9"/>
      <c r="WED2670" s="9"/>
      <c r="WEE2670" s="9"/>
      <c r="WEF2670" s="9"/>
      <c r="WEG2670" s="9"/>
      <c r="WEH2670" s="9"/>
      <c r="WEI2670" s="9"/>
      <c r="WEJ2670" s="9"/>
      <c r="WEK2670" s="9"/>
      <c r="WEL2670" s="9"/>
      <c r="WEM2670" s="9"/>
      <c r="WEN2670" s="9"/>
      <c r="WEO2670" s="9"/>
      <c r="WEP2670" s="9"/>
      <c r="WEQ2670" s="9"/>
      <c r="WER2670" s="9"/>
      <c r="WES2670" s="9"/>
      <c r="WET2670" s="9"/>
      <c r="WEU2670" s="9"/>
      <c r="WEV2670" s="9"/>
      <c r="WEW2670" s="9"/>
      <c r="WEX2670" s="9"/>
      <c r="WEY2670" s="9"/>
      <c r="WEZ2670" s="9"/>
      <c r="WFA2670" s="9"/>
      <c r="WFB2670" s="9"/>
      <c r="WFC2670" s="9"/>
      <c r="WFD2670" s="9"/>
      <c r="WFE2670" s="9"/>
      <c r="WFF2670" s="9"/>
      <c r="WFG2670" s="9"/>
      <c r="WFH2670" s="9"/>
      <c r="WFI2670" s="9"/>
      <c r="WFJ2670" s="9"/>
      <c r="WFK2670" s="9"/>
      <c r="WFL2670" s="9"/>
      <c r="WFM2670" s="9"/>
      <c r="WFN2670" s="9"/>
      <c r="WFO2670" s="9"/>
      <c r="WFP2670" s="9"/>
      <c r="WFQ2670" s="9"/>
      <c r="WFR2670" s="9"/>
      <c r="WFS2670" s="9"/>
      <c r="WFT2670" s="9"/>
      <c r="WFU2670" s="9"/>
      <c r="WFV2670" s="9"/>
      <c r="WFW2670" s="9"/>
      <c r="WFX2670" s="9"/>
      <c r="WFY2670" s="9"/>
      <c r="WFZ2670" s="9"/>
      <c r="WGA2670" s="9"/>
      <c r="WGB2670" s="9"/>
      <c r="WGC2670" s="9"/>
      <c r="WGD2670" s="9"/>
      <c r="WGE2670" s="9"/>
      <c r="WGF2670" s="9"/>
      <c r="WGG2670" s="9"/>
      <c r="WGH2670" s="9"/>
      <c r="WGI2670" s="9"/>
      <c r="WGJ2670" s="9"/>
      <c r="WGK2670" s="9"/>
      <c r="WGL2670" s="9"/>
      <c r="WGM2670" s="9"/>
      <c r="WGN2670" s="9"/>
      <c r="WGO2670" s="9"/>
      <c r="WGP2670" s="9"/>
      <c r="WGQ2670" s="9"/>
      <c r="WGR2670" s="9"/>
      <c r="WGS2670" s="9"/>
      <c r="WGT2670" s="9"/>
      <c r="WGU2670" s="9"/>
      <c r="WGV2670" s="9"/>
      <c r="WGW2670" s="9"/>
      <c r="WGX2670" s="9"/>
      <c r="WGY2670" s="9"/>
      <c r="WGZ2670" s="9"/>
      <c r="WHA2670" s="9"/>
      <c r="WHB2670" s="9"/>
      <c r="WHC2670" s="9"/>
      <c r="WHD2670" s="9"/>
      <c r="WHE2670" s="9"/>
      <c r="WHF2670" s="9"/>
      <c r="WHG2670" s="9"/>
      <c r="WHH2670" s="9"/>
      <c r="WHI2670" s="9"/>
      <c r="WHJ2670" s="9"/>
      <c r="WHK2670" s="9"/>
      <c r="WHL2670" s="9"/>
      <c r="WHM2670" s="9"/>
      <c r="WHN2670" s="9"/>
      <c r="WHO2670" s="9"/>
      <c r="WHP2670" s="9"/>
      <c r="WHQ2670" s="9"/>
      <c r="WHR2670" s="9"/>
      <c r="WHS2670" s="9"/>
      <c r="WHT2670" s="9"/>
      <c r="WHU2670" s="9"/>
      <c r="WHV2670" s="9"/>
      <c r="WHW2670" s="9"/>
      <c r="WHX2670" s="9"/>
      <c r="WHY2670" s="9"/>
      <c r="WHZ2670" s="9"/>
      <c r="WIA2670" s="9"/>
      <c r="WIB2670" s="9"/>
      <c r="WIC2670" s="9"/>
      <c r="WID2670" s="9"/>
      <c r="WIE2670" s="9"/>
      <c r="WIF2670" s="9"/>
      <c r="WIG2670" s="9"/>
      <c r="WIH2670" s="9"/>
      <c r="WII2670" s="9"/>
      <c r="WIJ2670" s="9"/>
      <c r="WIK2670" s="9"/>
      <c r="WIL2670" s="9"/>
      <c r="WIM2670" s="9"/>
      <c r="WIN2670" s="9"/>
      <c r="WIO2670" s="9"/>
      <c r="WIP2670" s="9"/>
      <c r="WIQ2670" s="9"/>
      <c r="WIR2670" s="9"/>
      <c r="WIS2670" s="9"/>
      <c r="WIT2670" s="9"/>
      <c r="WIU2670" s="9"/>
      <c r="WIV2670" s="9"/>
      <c r="WIW2670" s="9"/>
      <c r="WIX2670" s="9"/>
      <c r="WIY2670" s="9"/>
      <c r="WIZ2670" s="9"/>
      <c r="WJA2670" s="9"/>
      <c r="WJB2670" s="9"/>
      <c r="WJC2670" s="9"/>
      <c r="WJD2670" s="9"/>
      <c r="WJE2670" s="9"/>
      <c r="WJF2670" s="9"/>
      <c r="WJG2670" s="9"/>
      <c r="WJH2670" s="9"/>
      <c r="WJI2670" s="9"/>
      <c r="WJJ2670" s="9"/>
      <c r="WJK2670" s="9"/>
      <c r="WJL2670" s="9"/>
      <c r="WJM2670" s="9"/>
      <c r="WJN2670" s="9"/>
      <c r="WJO2670" s="9"/>
      <c r="WJP2670" s="9"/>
      <c r="WJQ2670" s="9"/>
      <c r="WJR2670" s="9"/>
      <c r="WJS2670" s="9"/>
      <c r="WJT2670" s="9"/>
      <c r="WJU2670" s="9"/>
      <c r="WJV2670" s="9"/>
      <c r="WJW2670" s="9"/>
      <c r="WJX2670" s="9"/>
      <c r="WJY2670" s="9"/>
      <c r="WJZ2670" s="9"/>
      <c r="WKA2670" s="9"/>
      <c r="WKB2670" s="9"/>
      <c r="WKC2670" s="9"/>
      <c r="WKD2670" s="9"/>
      <c r="WKE2670" s="9"/>
      <c r="WKF2670" s="9"/>
      <c r="WKG2670" s="9"/>
      <c r="WKH2670" s="9"/>
      <c r="WKI2670" s="9"/>
      <c r="WKJ2670" s="9"/>
      <c r="WKK2670" s="9"/>
      <c r="WKL2670" s="9"/>
      <c r="WKM2670" s="9"/>
      <c r="WKN2670" s="9"/>
      <c r="WKO2670" s="9"/>
      <c r="WKP2670" s="9"/>
      <c r="WKQ2670" s="9"/>
      <c r="WKR2670" s="9"/>
      <c r="WKS2670" s="9"/>
      <c r="WKT2670" s="9"/>
      <c r="WKU2670" s="9"/>
      <c r="WKV2670" s="9"/>
      <c r="WKW2670" s="9"/>
      <c r="WKX2670" s="9"/>
      <c r="WKY2670" s="9"/>
      <c r="WKZ2670" s="9"/>
      <c r="WLA2670" s="9"/>
      <c r="WLB2670" s="9"/>
      <c r="WLC2670" s="9"/>
      <c r="WLD2670" s="9"/>
      <c r="WLE2670" s="9"/>
      <c r="WLF2670" s="9"/>
      <c r="WLG2670" s="9"/>
      <c r="WLH2670" s="9"/>
      <c r="WLI2670" s="9"/>
      <c r="WLJ2670" s="9"/>
      <c r="WLK2670" s="9"/>
      <c r="WLL2670" s="9"/>
      <c r="WLM2670" s="9"/>
      <c r="WLN2670" s="9"/>
      <c r="WLO2670" s="9"/>
      <c r="WLP2670" s="9"/>
      <c r="WLQ2670" s="9"/>
      <c r="WLR2670" s="9"/>
      <c r="WLS2670" s="9"/>
      <c r="WLT2670" s="9"/>
      <c r="WLU2670" s="9"/>
      <c r="WLV2670" s="9"/>
      <c r="WLW2670" s="9"/>
      <c r="WLX2670" s="9"/>
      <c r="WLY2670" s="9"/>
      <c r="WLZ2670" s="9"/>
      <c r="WMA2670" s="9"/>
      <c r="WMB2670" s="9"/>
      <c r="WMC2670" s="9"/>
      <c r="WMD2670" s="9"/>
      <c r="WME2670" s="9"/>
      <c r="WMF2670" s="9"/>
      <c r="WMG2670" s="9"/>
      <c r="WMH2670" s="9"/>
      <c r="WMI2670" s="9"/>
      <c r="WMJ2670" s="9"/>
      <c r="WMK2670" s="9"/>
      <c r="WML2670" s="9"/>
      <c r="WMM2670" s="9"/>
      <c r="WMN2670" s="9"/>
      <c r="WMO2670" s="9"/>
      <c r="WMP2670" s="9"/>
      <c r="WMQ2670" s="9"/>
      <c r="WMR2670" s="9"/>
      <c r="WMS2670" s="9"/>
      <c r="WMT2670" s="9"/>
      <c r="WMU2670" s="9"/>
      <c r="WMV2670" s="9"/>
      <c r="WMW2670" s="9"/>
      <c r="WMX2670" s="9"/>
      <c r="WMY2670" s="9"/>
      <c r="WMZ2670" s="9"/>
      <c r="WNA2670" s="9"/>
      <c r="WNB2670" s="9"/>
      <c r="WNC2670" s="9"/>
      <c r="WND2670" s="9"/>
      <c r="WNE2670" s="9"/>
      <c r="WNF2670" s="9"/>
      <c r="WNG2670" s="9"/>
      <c r="WNH2670" s="9"/>
      <c r="WNI2670" s="9"/>
      <c r="WNJ2670" s="9"/>
      <c r="WNK2670" s="9"/>
      <c r="WNL2670" s="9"/>
      <c r="WNM2670" s="9"/>
      <c r="WNN2670" s="9"/>
      <c r="WNO2670" s="9"/>
      <c r="WNP2670" s="9"/>
      <c r="WNQ2670" s="9"/>
      <c r="WNR2670" s="9"/>
      <c r="WNS2670" s="9"/>
      <c r="WNT2670" s="9"/>
      <c r="WNU2670" s="9"/>
      <c r="WNV2670" s="9"/>
      <c r="WNW2670" s="9"/>
      <c r="WNX2670" s="9"/>
      <c r="WNY2670" s="9"/>
      <c r="WNZ2670" s="9"/>
      <c r="WOA2670" s="9"/>
      <c r="WOB2670" s="9"/>
      <c r="WOC2670" s="9"/>
      <c r="WOD2670" s="9"/>
      <c r="WOE2670" s="9"/>
      <c r="WOF2670" s="9"/>
      <c r="WOG2670" s="9"/>
      <c r="WOH2670" s="9"/>
      <c r="WOI2670" s="9"/>
      <c r="WOJ2670" s="9"/>
      <c r="WOK2670" s="9"/>
      <c r="WOL2670" s="9"/>
      <c r="WOM2670" s="9"/>
      <c r="WON2670" s="9"/>
      <c r="WOO2670" s="9"/>
      <c r="WOP2670" s="9"/>
      <c r="WOQ2670" s="9"/>
      <c r="WOR2670" s="9"/>
      <c r="WOS2670" s="9"/>
      <c r="WOT2670" s="9"/>
      <c r="WOU2670" s="9"/>
      <c r="WOV2670" s="9"/>
      <c r="WOW2670" s="9"/>
      <c r="WOX2670" s="9"/>
      <c r="WOY2670" s="9"/>
      <c r="WOZ2670" s="9"/>
      <c r="WPA2670" s="9"/>
      <c r="WPB2670" s="9"/>
      <c r="WPC2670" s="9"/>
      <c r="WPD2670" s="9"/>
      <c r="WPE2670" s="9"/>
      <c r="WPF2670" s="9"/>
      <c r="WPG2670" s="9"/>
      <c r="WPH2670" s="9"/>
      <c r="WPI2670" s="9"/>
      <c r="WPJ2670" s="9"/>
      <c r="WPK2670" s="9"/>
      <c r="WPL2670" s="9"/>
      <c r="WPM2670" s="9"/>
      <c r="WPN2670" s="9"/>
      <c r="WPO2670" s="9"/>
      <c r="WPP2670" s="9"/>
      <c r="WPQ2670" s="9"/>
      <c r="WPR2670" s="9"/>
      <c r="WPS2670" s="9"/>
      <c r="WPT2670" s="9"/>
      <c r="WPU2670" s="9"/>
      <c r="WPV2670" s="9"/>
      <c r="WPW2670" s="9"/>
      <c r="WPX2670" s="9"/>
      <c r="WPY2670" s="9"/>
      <c r="WPZ2670" s="9"/>
      <c r="WQA2670" s="9"/>
      <c r="WQB2670" s="9"/>
      <c r="WQC2670" s="9"/>
      <c r="WQD2670" s="9"/>
      <c r="WQE2670" s="9"/>
      <c r="WQF2670" s="9"/>
      <c r="WQG2670" s="9"/>
      <c r="WQH2670" s="9"/>
      <c r="WQI2670" s="9"/>
      <c r="WQJ2670" s="9"/>
      <c r="WQK2670" s="9"/>
      <c r="WQL2670" s="9"/>
      <c r="WQM2670" s="9"/>
      <c r="WQN2670" s="9"/>
      <c r="WQO2670" s="9"/>
      <c r="WQP2670" s="9"/>
      <c r="WQQ2670" s="9"/>
      <c r="WQR2670" s="9"/>
      <c r="WQS2670" s="9"/>
      <c r="WQT2670" s="9"/>
      <c r="WQU2670" s="9"/>
      <c r="WQV2670" s="9"/>
      <c r="WQW2670" s="9"/>
      <c r="WQX2670" s="9"/>
      <c r="WQY2670" s="9"/>
      <c r="WQZ2670" s="9"/>
      <c r="WRA2670" s="9"/>
      <c r="WRB2670" s="9"/>
      <c r="WRC2670" s="9"/>
      <c r="WRD2670" s="9"/>
      <c r="WRE2670" s="9"/>
      <c r="WRF2670" s="9"/>
      <c r="WRG2670" s="9"/>
      <c r="WRH2670" s="9"/>
      <c r="WRI2670" s="9"/>
      <c r="WRJ2670" s="9"/>
      <c r="WRK2670" s="9"/>
      <c r="WRL2670" s="9"/>
      <c r="WRM2670" s="9"/>
      <c r="WRN2670" s="9"/>
      <c r="WRO2670" s="9"/>
      <c r="WRP2670" s="9"/>
      <c r="WRQ2670" s="9"/>
      <c r="WRR2670" s="9"/>
      <c r="WRS2670" s="9"/>
      <c r="WRT2670" s="9"/>
      <c r="WRU2670" s="9"/>
      <c r="WRV2670" s="9"/>
      <c r="WRW2670" s="9"/>
      <c r="WRX2670" s="9"/>
      <c r="WRY2670" s="9"/>
      <c r="WRZ2670" s="9"/>
      <c r="WSA2670" s="9"/>
      <c r="WSB2670" s="9"/>
      <c r="WSC2670" s="9"/>
      <c r="WSD2670" s="9"/>
      <c r="WSE2670" s="9"/>
      <c r="WSF2670" s="9"/>
      <c r="WSG2670" s="9"/>
      <c r="WSH2670" s="9"/>
      <c r="WSI2670" s="9"/>
      <c r="WSJ2670" s="9"/>
      <c r="WSK2670" s="9"/>
      <c r="WSL2670" s="9"/>
      <c r="WSM2670" s="9"/>
      <c r="WSN2670" s="9"/>
      <c r="WSO2670" s="9"/>
      <c r="WSP2670" s="9"/>
      <c r="WSQ2670" s="9"/>
      <c r="WSR2670" s="9"/>
      <c r="WSS2670" s="9"/>
      <c r="WST2670" s="9"/>
      <c r="WSU2670" s="9"/>
      <c r="WSV2670" s="9"/>
      <c r="WSW2670" s="9"/>
      <c r="WSX2670" s="9"/>
      <c r="WSY2670" s="9"/>
      <c r="WSZ2670" s="9"/>
      <c r="WTA2670" s="9"/>
      <c r="WTB2670" s="9"/>
      <c r="WTC2670" s="9"/>
      <c r="WTD2670" s="9"/>
      <c r="WTE2670" s="9"/>
      <c r="WTF2670" s="9"/>
      <c r="WTG2670" s="9"/>
      <c r="WTH2670" s="9"/>
      <c r="WTI2670" s="9"/>
      <c r="WTJ2670" s="9"/>
      <c r="WTK2670" s="9"/>
      <c r="WTL2670" s="9"/>
      <c r="WTM2670" s="9"/>
      <c r="WTN2670" s="9"/>
      <c r="WTO2670" s="9"/>
      <c r="WTP2670" s="9"/>
      <c r="WTQ2670" s="9"/>
      <c r="WTR2670" s="9"/>
      <c r="WTS2670" s="9"/>
      <c r="WTT2670" s="9"/>
      <c r="WTU2670" s="9"/>
      <c r="WTV2670" s="9"/>
      <c r="WTW2670" s="9"/>
      <c r="WTX2670" s="9"/>
      <c r="WTY2670" s="9"/>
      <c r="WTZ2670" s="9"/>
      <c r="WUA2670" s="9"/>
      <c r="WUB2670" s="9"/>
      <c r="WUC2670" s="9"/>
      <c r="WUD2670" s="9"/>
      <c r="WUE2670" s="9"/>
      <c r="WUF2670" s="9"/>
      <c r="WUG2670" s="9"/>
      <c r="WUH2670" s="9"/>
      <c r="WUI2670" s="9"/>
      <c r="WUJ2670" s="9"/>
      <c r="WUK2670" s="9"/>
      <c r="WUL2670" s="9"/>
      <c r="WUM2670" s="9"/>
      <c r="WUN2670" s="9"/>
      <c r="WUO2670" s="9"/>
      <c r="WUP2670" s="9"/>
      <c r="WUQ2670" s="9"/>
      <c r="WUR2670" s="9"/>
      <c r="WUS2670" s="9"/>
      <c r="WUT2670" s="9"/>
      <c r="WUU2670" s="9"/>
      <c r="WUV2670" s="9"/>
      <c r="WUW2670" s="9"/>
      <c r="WUX2670" s="9"/>
      <c r="WUY2670" s="9"/>
      <c r="WUZ2670" s="9"/>
      <c r="WVA2670" s="9"/>
      <c r="WVB2670" s="9"/>
      <c r="WVC2670" s="9"/>
      <c r="WVD2670" s="9"/>
      <c r="WVE2670" s="9"/>
      <c r="WVF2670" s="9"/>
      <c r="WVG2670" s="9"/>
      <c r="WVH2670" s="9"/>
      <c r="WVI2670" s="9"/>
      <c r="WVJ2670" s="9"/>
      <c r="WVK2670" s="9"/>
      <c r="WVL2670" s="9"/>
      <c r="WVM2670" s="9"/>
      <c r="WVN2670" s="9"/>
      <c r="WVO2670" s="9"/>
      <c r="WVP2670" s="9"/>
      <c r="WVQ2670" s="9"/>
      <c r="WVR2670" s="9"/>
      <c r="WVS2670" s="9"/>
      <c r="WVT2670" s="9"/>
      <c r="WVU2670" s="9"/>
      <c r="WVV2670" s="9"/>
      <c r="WVW2670" s="9"/>
      <c r="WVX2670" s="9"/>
      <c r="WVY2670" s="9"/>
      <c r="WVZ2670" s="9"/>
      <c r="WWA2670" s="9"/>
      <c r="WWB2670" s="9"/>
      <c r="WWC2670" s="9"/>
      <c r="WWD2670" s="9"/>
      <c r="WWE2670" s="9"/>
      <c r="WWF2670" s="9"/>
      <c r="WWG2670" s="9"/>
      <c r="WWH2670" s="9"/>
      <c r="WWI2670" s="9"/>
      <c r="WWJ2670" s="9"/>
      <c r="WWK2670" s="9"/>
      <c r="WWL2670" s="9"/>
      <c r="WWM2670" s="9"/>
      <c r="WWN2670" s="9"/>
      <c r="WWO2670" s="9"/>
      <c r="WWP2670" s="9"/>
      <c r="WWQ2670" s="9"/>
      <c r="WWR2670" s="9"/>
      <c r="WWS2670" s="9"/>
      <c r="WWT2670" s="9"/>
      <c r="WWU2670" s="9"/>
      <c r="WWV2670" s="9"/>
      <c r="WWW2670" s="9"/>
      <c r="WWX2670" s="9"/>
      <c r="WWY2670" s="9"/>
      <c r="WWZ2670" s="9"/>
      <c r="WXA2670" s="9"/>
      <c r="WXB2670" s="9"/>
      <c r="WXC2670" s="9"/>
      <c r="WXD2670" s="9"/>
      <c r="WXE2670" s="9"/>
      <c r="WXF2670" s="9"/>
      <c r="WXG2670" s="9"/>
      <c r="WXH2670" s="9"/>
      <c r="WXI2670" s="9"/>
      <c r="WXJ2670" s="9"/>
      <c r="WXK2670" s="9"/>
      <c r="WXL2670" s="9"/>
      <c r="WXM2670" s="9"/>
      <c r="WXN2670" s="9"/>
      <c r="WXO2670" s="9"/>
      <c r="WXP2670" s="9"/>
      <c r="WXQ2670" s="9"/>
      <c r="WXR2670" s="9"/>
      <c r="WXS2670" s="9"/>
      <c r="WXT2670" s="9"/>
      <c r="WXU2670" s="9"/>
      <c r="WXV2670" s="9"/>
      <c r="WXW2670" s="9"/>
      <c r="WXX2670" s="9"/>
      <c r="WXY2670" s="9"/>
      <c r="WXZ2670" s="9"/>
      <c r="WYA2670" s="9"/>
      <c r="WYB2670" s="9"/>
      <c r="WYC2670" s="9"/>
      <c r="WYD2670" s="9"/>
      <c r="WYE2670" s="9"/>
      <c r="WYF2670" s="9"/>
      <c r="WYG2670" s="9"/>
      <c r="WYH2670" s="9"/>
      <c r="WYI2670" s="9"/>
      <c r="WYJ2670" s="9"/>
      <c r="WYK2670" s="9"/>
      <c r="WYL2670" s="9"/>
      <c r="WYM2670" s="9"/>
      <c r="WYN2670" s="9"/>
      <c r="WYO2670" s="9"/>
      <c r="WYP2670" s="9"/>
      <c r="WYQ2670" s="9"/>
      <c r="WYR2670" s="9"/>
      <c r="WYS2670" s="9"/>
      <c r="WYT2670" s="9"/>
      <c r="WYU2670" s="9"/>
      <c r="WYV2670" s="9"/>
      <c r="WYW2670" s="9"/>
      <c r="WYX2670" s="9"/>
      <c r="WYY2670" s="9"/>
      <c r="WYZ2670" s="9"/>
      <c r="WZA2670" s="9"/>
      <c r="WZB2670" s="9"/>
      <c r="WZC2670" s="9"/>
      <c r="WZD2670" s="9"/>
      <c r="WZE2670" s="9"/>
      <c r="WZF2670" s="9"/>
      <c r="WZG2670" s="9"/>
      <c r="WZH2670" s="9"/>
      <c r="WZI2670" s="9"/>
      <c r="WZJ2670" s="9"/>
      <c r="WZK2670" s="9"/>
      <c r="WZL2670" s="9"/>
      <c r="WZM2670" s="9"/>
      <c r="WZN2670" s="9"/>
      <c r="WZO2670" s="9"/>
      <c r="WZP2670" s="9"/>
      <c r="WZQ2670" s="9"/>
      <c r="WZR2670" s="9"/>
      <c r="WZS2670" s="9"/>
      <c r="WZT2670" s="9"/>
      <c r="WZU2670" s="9"/>
      <c r="WZV2670" s="9"/>
      <c r="WZW2670" s="9"/>
      <c r="WZX2670" s="9"/>
      <c r="WZY2670" s="9"/>
      <c r="WZZ2670" s="9"/>
      <c r="XAA2670" s="9"/>
      <c r="XAB2670" s="9"/>
      <c r="XAC2670" s="9"/>
      <c r="XAD2670" s="9"/>
      <c r="XAE2670" s="9"/>
      <c r="XAF2670" s="9"/>
      <c r="XAG2670" s="9"/>
      <c r="XAH2670" s="9"/>
      <c r="XAI2670" s="9"/>
      <c r="XAJ2670" s="9"/>
      <c r="XAK2670" s="9"/>
      <c r="XAL2670" s="9"/>
      <c r="XAM2670" s="9"/>
      <c r="XAN2670" s="9"/>
      <c r="XAO2670" s="9"/>
      <c r="XAP2670" s="9"/>
      <c r="XAQ2670" s="9"/>
      <c r="XAR2670" s="9"/>
      <c r="XAS2670" s="9"/>
      <c r="XAT2670" s="9"/>
      <c r="XAU2670" s="9"/>
      <c r="XAV2670" s="9"/>
      <c r="XAW2670" s="9"/>
      <c r="XAX2670" s="9"/>
      <c r="XAY2670" s="9"/>
      <c r="XAZ2670" s="9"/>
      <c r="XBA2670" s="9"/>
      <c r="XBB2670" s="9"/>
      <c r="XBC2670" s="9"/>
      <c r="XBD2670" s="9"/>
      <c r="XBE2670" s="9"/>
      <c r="XBF2670" s="9"/>
      <c r="XBG2670" s="9"/>
      <c r="XBH2670" s="9"/>
      <c r="XBI2670" s="9"/>
      <c r="XBJ2670" s="9"/>
      <c r="XBK2670" s="9"/>
      <c r="XBL2670" s="9"/>
      <c r="XBM2670" s="9"/>
      <c r="XBN2670" s="9"/>
      <c r="XBO2670" s="9"/>
      <c r="XBP2670" s="9"/>
      <c r="XBQ2670" s="9"/>
      <c r="XBR2670" s="9"/>
      <c r="XBS2670" s="9"/>
      <c r="XBT2670" s="9"/>
      <c r="XBU2670" s="9"/>
      <c r="XBV2670" s="9"/>
      <c r="XBW2670" s="9"/>
      <c r="XBX2670" s="9"/>
      <c r="XBY2670" s="9"/>
      <c r="XBZ2670" s="9"/>
      <c r="XCA2670" s="9"/>
      <c r="XCB2670" s="9"/>
      <c r="XCC2670" s="9"/>
      <c r="XCD2670" s="9"/>
      <c r="XCE2670" s="9"/>
      <c r="XCF2670" s="9"/>
      <c r="XCG2670" s="9"/>
      <c r="XCH2670" s="9"/>
      <c r="XCI2670" s="9"/>
      <c r="XCJ2670" s="9"/>
      <c r="XCK2670" s="9"/>
      <c r="XCL2670" s="9"/>
      <c r="XCM2670" s="9"/>
      <c r="XCN2670" s="9"/>
      <c r="XCO2670" s="9"/>
      <c r="XCP2670" s="9"/>
      <c r="XCQ2670" s="9"/>
      <c r="XCR2670" s="9"/>
      <c r="XCS2670" s="9"/>
      <c r="XCT2670" s="9"/>
      <c r="XCU2670" s="9"/>
      <c r="XCV2670" s="9"/>
      <c r="XCW2670" s="9"/>
      <c r="XCX2670" s="9"/>
      <c r="XCY2670" s="9"/>
      <c r="XCZ2670" s="9"/>
      <c r="XDA2670" s="9"/>
      <c r="XDB2670" s="9"/>
      <c r="XDC2670" s="9"/>
      <c r="XDD2670" s="9"/>
      <c r="XDE2670" s="9"/>
      <c r="XDF2670" s="9"/>
      <c r="XDG2670" s="9"/>
      <c r="XDH2670" s="9"/>
      <c r="XDI2670" s="9"/>
      <c r="XDJ2670" s="9"/>
      <c r="XDK2670" s="9"/>
      <c r="XDL2670" s="9"/>
      <c r="XDM2670" s="9"/>
      <c r="XDN2670" s="9"/>
      <c r="XDO2670" s="9"/>
      <c r="XDP2670" s="9"/>
      <c r="XDQ2670" s="9"/>
      <c r="XDR2670" s="9"/>
      <c r="XDS2670" s="9"/>
      <c r="XDT2670" s="9"/>
      <c r="XDU2670" s="9"/>
      <c r="XDV2670" s="9"/>
      <c r="XDW2670" s="9"/>
      <c r="XDX2670" s="9"/>
      <c r="XDY2670" s="9"/>
      <c r="XDZ2670" s="9"/>
      <c r="XEA2670" s="9"/>
      <c r="XEB2670" s="9"/>
      <c r="XEC2670" s="9"/>
      <c r="XED2670" s="9"/>
      <c r="XEE2670" s="9"/>
      <c r="XEF2670" s="9"/>
      <c r="XEG2670" s="9"/>
      <c r="XEH2670" s="9"/>
      <c r="XEI2670" s="9"/>
      <c r="XEJ2670" s="9"/>
      <c r="XEK2670" s="9"/>
      <c r="XEL2670" s="9"/>
      <c r="XEM2670" s="9"/>
      <c r="XEN2670" s="9"/>
      <c r="XEO2670" s="9"/>
      <c r="XEP2670" s="9"/>
      <c r="XEQ2670" s="9"/>
      <c r="XER2670" s="9"/>
      <c r="XES2670" s="9"/>
      <c r="XET2670" s="9"/>
      <c r="XEU2670" s="9"/>
      <c r="XEV2670" s="9"/>
      <c r="XEW2670" s="9"/>
      <c r="XEX2670" s="9"/>
      <c r="XEY2670" s="9"/>
      <c r="XEZ2670" s="9"/>
      <c r="XFA2670" s="9"/>
      <c r="XFB2670" s="9"/>
    </row>
    <row r="2671" spans="1:16382" s="6" customFormat="1">
      <c r="A2671" s="96"/>
      <c r="B2671" s="9"/>
      <c r="C2671" s="10"/>
      <c r="D2671" s="9"/>
      <c r="E2671" s="9"/>
      <c r="F2671" s="10"/>
      <c r="G2671" s="9"/>
      <c r="H2671" s="9"/>
      <c r="I2671" s="9"/>
      <c r="J2671" s="9"/>
      <c r="K2671" s="9"/>
      <c r="N2671" s="9"/>
      <c r="O2671" s="9"/>
      <c r="P2671" s="9"/>
      <c r="Q2671" s="10"/>
      <c r="R2671" s="9"/>
      <c r="S2671" s="9"/>
      <c r="T2671" s="9"/>
      <c r="U2671" s="9"/>
      <c r="V2671" s="9"/>
      <c r="W2671" s="9"/>
      <c r="X2671" s="9"/>
      <c r="Y2671" s="9"/>
      <c r="Z2671" s="9"/>
      <c r="AA2671" s="9"/>
      <c r="AB2671" s="9"/>
      <c r="AC2671" s="9"/>
      <c r="AD2671" s="9"/>
      <c r="AE2671" s="9"/>
      <c r="AF2671" s="9"/>
      <c r="AG2671" s="9"/>
      <c r="AH2671" s="9"/>
      <c r="AI2671" s="9"/>
      <c r="AJ2671" s="9"/>
      <c r="AK2671" s="9"/>
      <c r="AL2671" s="9"/>
      <c r="AM2671" s="9"/>
      <c r="AN2671" s="9"/>
      <c r="AO2671" s="9"/>
      <c r="AP2671" s="9"/>
      <c r="AQ2671" s="9"/>
      <c r="AR2671" s="9"/>
      <c r="AS2671" s="9"/>
      <c r="AT2671" s="9"/>
      <c r="AU2671" s="9"/>
      <c r="AV2671" s="9"/>
      <c r="AW2671" s="9"/>
      <c r="AX2671" s="9"/>
      <c r="AY2671" s="9"/>
      <c r="AZ2671" s="9"/>
      <c r="BA2671" s="9"/>
      <c r="BB2671" s="9"/>
      <c r="BC2671" s="9"/>
      <c r="BD2671" s="9"/>
      <c r="BE2671" s="9"/>
      <c r="BF2671" s="9"/>
      <c r="BG2671" s="9"/>
      <c r="BH2671" s="9"/>
      <c r="BI2671" s="9"/>
      <c r="BJ2671" s="9"/>
      <c r="BK2671" s="9"/>
      <c r="BL2671" s="9"/>
      <c r="BM2671" s="9"/>
      <c r="BN2671" s="9"/>
      <c r="BO2671" s="9"/>
      <c r="BP2671" s="9"/>
      <c r="BQ2671" s="9"/>
      <c r="BR2671" s="9"/>
      <c r="BS2671" s="9"/>
      <c r="BT2671" s="9"/>
      <c r="BU2671" s="9"/>
      <c r="BV2671" s="9"/>
      <c r="BW2671" s="9"/>
      <c r="BX2671" s="9"/>
      <c r="BY2671" s="9"/>
      <c r="BZ2671" s="9"/>
      <c r="CA2671" s="9"/>
      <c r="CB2671" s="9"/>
      <c r="CC2671" s="9"/>
      <c r="CD2671" s="9"/>
      <c r="CE2671" s="9"/>
      <c r="CF2671" s="9"/>
      <c r="CG2671" s="9"/>
      <c r="CH2671" s="9"/>
      <c r="CI2671" s="9"/>
      <c r="CJ2671" s="9"/>
      <c r="CK2671" s="9"/>
      <c r="CL2671" s="9"/>
      <c r="CM2671" s="9"/>
      <c r="CN2671" s="9"/>
      <c r="CO2671" s="9"/>
      <c r="CP2671" s="9"/>
      <c r="CQ2671" s="9"/>
      <c r="CR2671" s="9"/>
      <c r="CS2671" s="9"/>
      <c r="CT2671" s="9"/>
      <c r="CU2671" s="9"/>
      <c r="CV2671" s="9"/>
      <c r="CW2671" s="9"/>
      <c r="CX2671" s="9"/>
      <c r="CY2671" s="9"/>
      <c r="CZ2671" s="9"/>
      <c r="DA2671" s="9"/>
      <c r="DB2671" s="9"/>
      <c r="DC2671" s="9"/>
      <c r="DD2671" s="9"/>
      <c r="DE2671" s="9"/>
      <c r="DF2671" s="9"/>
      <c r="DG2671" s="9"/>
      <c r="DH2671" s="9"/>
      <c r="DI2671" s="9"/>
      <c r="DJ2671" s="9"/>
      <c r="DK2671" s="9"/>
      <c r="DL2671" s="9"/>
      <c r="DM2671" s="9"/>
      <c r="DN2671" s="9"/>
      <c r="DO2671" s="9"/>
      <c r="DP2671" s="9"/>
      <c r="DQ2671" s="9"/>
      <c r="DR2671" s="9"/>
      <c r="DS2671" s="9"/>
      <c r="DT2671" s="9"/>
      <c r="DU2671" s="9"/>
      <c r="DV2671" s="9"/>
      <c r="DW2671" s="9"/>
      <c r="DX2671" s="9"/>
      <c r="DY2671" s="9"/>
      <c r="DZ2671" s="9"/>
      <c r="EA2671" s="9"/>
      <c r="EB2671" s="9"/>
      <c r="EC2671" s="9"/>
      <c r="ED2671" s="9"/>
      <c r="EE2671" s="9"/>
      <c r="EF2671" s="9"/>
      <c r="EG2671" s="9"/>
      <c r="EH2671" s="9"/>
      <c r="EI2671" s="9"/>
      <c r="EJ2671" s="9"/>
      <c r="EK2671" s="9"/>
      <c r="EL2671" s="9"/>
      <c r="EM2671" s="9"/>
      <c r="EN2671" s="9"/>
      <c r="EO2671" s="9"/>
      <c r="EP2671" s="9"/>
      <c r="EQ2671" s="9"/>
      <c r="ER2671" s="9"/>
      <c r="ES2671" s="9"/>
      <c r="ET2671" s="9"/>
      <c r="EU2671" s="9"/>
      <c r="EV2671" s="9"/>
      <c r="EW2671" s="9"/>
      <c r="EX2671" s="9"/>
      <c r="EY2671" s="9"/>
      <c r="EZ2671" s="9"/>
      <c r="FA2671" s="9"/>
      <c r="FB2671" s="9"/>
      <c r="FC2671" s="9"/>
      <c r="FD2671" s="9"/>
      <c r="FE2671" s="9"/>
      <c r="FF2671" s="9"/>
      <c r="FG2671" s="9"/>
      <c r="FH2671" s="9"/>
      <c r="FI2671" s="9"/>
      <c r="FJ2671" s="9"/>
      <c r="FK2671" s="9"/>
      <c r="FL2671" s="9"/>
      <c r="FM2671" s="9"/>
      <c r="FN2671" s="9"/>
      <c r="FO2671" s="9"/>
      <c r="FP2671" s="9"/>
      <c r="FQ2671" s="9"/>
      <c r="FR2671" s="9"/>
      <c r="FS2671" s="9"/>
      <c r="FT2671" s="9"/>
      <c r="FU2671" s="9"/>
      <c r="FV2671" s="9"/>
      <c r="FW2671" s="9"/>
      <c r="FX2671" s="9"/>
      <c r="FY2671" s="9"/>
      <c r="FZ2671" s="9"/>
      <c r="GA2671" s="9"/>
      <c r="GB2671" s="9"/>
      <c r="GC2671" s="9"/>
      <c r="GD2671" s="9"/>
      <c r="GE2671" s="9"/>
      <c r="GF2671" s="9"/>
      <c r="GG2671" s="9"/>
      <c r="GH2671" s="9"/>
      <c r="GI2671" s="9"/>
      <c r="GJ2671" s="9"/>
      <c r="GK2671" s="9"/>
      <c r="GL2671" s="9"/>
      <c r="GM2671" s="9"/>
      <c r="GN2671" s="9"/>
      <c r="GO2671" s="9"/>
      <c r="GP2671" s="9"/>
      <c r="GQ2671" s="9"/>
      <c r="GR2671" s="9"/>
      <c r="GS2671" s="9"/>
      <c r="GT2671" s="9"/>
      <c r="GU2671" s="9"/>
      <c r="GV2671" s="9"/>
      <c r="GW2671" s="9"/>
      <c r="GX2671" s="9"/>
      <c r="GY2671" s="9"/>
      <c r="GZ2671" s="9"/>
      <c r="HA2671" s="9"/>
      <c r="HB2671" s="9"/>
      <c r="HC2671" s="9"/>
      <c r="HD2671" s="9"/>
      <c r="HE2671" s="9"/>
      <c r="HF2671" s="9"/>
      <c r="HG2671" s="9"/>
      <c r="HH2671" s="9"/>
      <c r="HI2671" s="9"/>
      <c r="HJ2671" s="9"/>
      <c r="HK2671" s="9"/>
      <c r="HL2671" s="9"/>
      <c r="HM2671" s="9"/>
      <c r="HN2671" s="9"/>
      <c r="HO2671" s="9"/>
      <c r="HP2671" s="9"/>
      <c r="HQ2671" s="9"/>
      <c r="HR2671" s="9"/>
      <c r="HS2671" s="9"/>
      <c r="HT2671" s="9"/>
      <c r="HU2671" s="9"/>
      <c r="HV2671" s="9"/>
      <c r="HW2671" s="9"/>
      <c r="HX2671" s="9"/>
      <c r="HY2671" s="9"/>
      <c r="HZ2671" s="9"/>
      <c r="IA2671" s="9"/>
      <c r="IB2671" s="9"/>
      <c r="IC2671" s="9"/>
      <c r="ID2671" s="9"/>
      <c r="IE2671" s="9"/>
      <c r="IF2671" s="9"/>
      <c r="IG2671" s="9"/>
      <c r="IH2671" s="9"/>
      <c r="II2671" s="9"/>
      <c r="IJ2671" s="9"/>
      <c r="IK2671" s="9"/>
      <c r="IL2671" s="9"/>
      <c r="IM2671" s="9"/>
      <c r="IN2671" s="9"/>
      <c r="IO2671" s="9"/>
      <c r="IP2671" s="9"/>
      <c r="IQ2671" s="9"/>
      <c r="IR2671" s="9"/>
      <c r="IS2671" s="9"/>
      <c r="IT2671" s="9"/>
      <c r="IU2671" s="9"/>
      <c r="IV2671" s="9"/>
      <c r="IW2671" s="9"/>
      <c r="IX2671" s="9"/>
      <c r="IY2671" s="9"/>
      <c r="IZ2671" s="9"/>
      <c r="JA2671" s="9"/>
      <c r="JB2671" s="9"/>
      <c r="JC2671" s="9"/>
      <c r="JD2671" s="9"/>
      <c r="JE2671" s="9"/>
      <c r="JF2671" s="9"/>
      <c r="JG2671" s="9"/>
      <c r="JH2671" s="9"/>
      <c r="JI2671" s="9"/>
      <c r="JJ2671" s="9"/>
      <c r="JK2671" s="9"/>
      <c r="JL2671" s="9"/>
      <c r="JM2671" s="9"/>
      <c r="JN2671" s="9"/>
      <c r="JO2671" s="9"/>
      <c r="JP2671" s="9"/>
      <c r="JQ2671" s="9"/>
      <c r="JR2671" s="9"/>
      <c r="JS2671" s="9"/>
      <c r="JT2671" s="9"/>
      <c r="JU2671" s="9"/>
      <c r="JV2671" s="9"/>
      <c r="JW2671" s="9"/>
      <c r="JX2671" s="9"/>
      <c r="JY2671" s="9"/>
      <c r="JZ2671" s="9"/>
      <c r="KA2671" s="9"/>
      <c r="KB2671" s="9"/>
      <c r="KC2671" s="9"/>
      <c r="KD2671" s="9"/>
      <c r="KE2671" s="9"/>
      <c r="KF2671" s="9"/>
      <c r="KG2671" s="9"/>
      <c r="KH2671" s="9"/>
      <c r="KI2671" s="9"/>
      <c r="KJ2671" s="9"/>
      <c r="KK2671" s="9"/>
      <c r="KL2671" s="9"/>
      <c r="KM2671" s="9"/>
      <c r="KN2671" s="9"/>
      <c r="KO2671" s="9"/>
      <c r="KP2671" s="9"/>
      <c r="KQ2671" s="9"/>
      <c r="KR2671" s="9"/>
      <c r="KS2671" s="9"/>
      <c r="KT2671" s="9"/>
      <c r="KU2671" s="9"/>
      <c r="KV2671" s="9"/>
      <c r="KW2671" s="9"/>
      <c r="KX2671" s="9"/>
      <c r="KY2671" s="9"/>
      <c r="KZ2671" s="9"/>
      <c r="LA2671" s="9"/>
      <c r="LB2671" s="9"/>
      <c r="LC2671" s="9"/>
      <c r="LD2671" s="9"/>
      <c r="LE2671" s="9"/>
      <c r="LF2671" s="9"/>
      <c r="LG2671" s="9"/>
      <c r="LH2671" s="9"/>
      <c r="LI2671" s="9"/>
      <c r="LJ2671" s="9"/>
      <c r="LK2671" s="9"/>
      <c r="LL2671" s="9"/>
      <c r="LM2671" s="9"/>
      <c r="LN2671" s="9"/>
      <c r="LO2671" s="9"/>
      <c r="LP2671" s="9"/>
      <c r="LQ2671" s="9"/>
      <c r="LR2671" s="9"/>
      <c r="LS2671" s="9"/>
      <c r="LT2671" s="9"/>
      <c r="LU2671" s="9"/>
      <c r="LV2671" s="9"/>
      <c r="LW2671" s="9"/>
      <c r="LX2671" s="9"/>
      <c r="LY2671" s="9"/>
      <c r="LZ2671" s="9"/>
      <c r="MA2671" s="9"/>
      <c r="MB2671" s="9"/>
      <c r="MC2671" s="9"/>
      <c r="MD2671" s="9"/>
      <c r="ME2671" s="9"/>
      <c r="MF2671" s="9"/>
      <c r="MG2671" s="9"/>
      <c r="MH2671" s="9"/>
      <c r="MI2671" s="9"/>
      <c r="MJ2671" s="9"/>
      <c r="MK2671" s="9"/>
      <c r="ML2671" s="9"/>
      <c r="MM2671" s="9"/>
      <c r="MN2671" s="9"/>
      <c r="MO2671" s="9"/>
      <c r="MP2671" s="9"/>
      <c r="MQ2671" s="9"/>
      <c r="MR2671" s="9"/>
      <c r="MS2671" s="9"/>
      <c r="MT2671" s="9"/>
      <c r="MU2671" s="9"/>
      <c r="MV2671" s="9"/>
      <c r="MW2671" s="9"/>
      <c r="MX2671" s="9"/>
      <c r="MY2671" s="9"/>
      <c r="MZ2671" s="9"/>
      <c r="NA2671" s="9"/>
      <c r="NB2671" s="9"/>
      <c r="NC2671" s="9"/>
      <c r="ND2671" s="9"/>
      <c r="NE2671" s="9"/>
      <c r="NF2671" s="9"/>
      <c r="NG2671" s="9"/>
      <c r="NH2671" s="9"/>
      <c r="NI2671" s="9"/>
      <c r="NJ2671" s="9"/>
      <c r="NK2671" s="9"/>
      <c r="NL2671" s="9"/>
      <c r="NM2671" s="9"/>
      <c r="NN2671" s="9"/>
      <c r="NO2671" s="9"/>
      <c r="NP2671" s="9"/>
      <c r="NQ2671" s="9"/>
      <c r="NR2671" s="9"/>
      <c r="NS2671" s="9"/>
      <c r="NT2671" s="9"/>
      <c r="NU2671" s="9"/>
      <c r="NV2671" s="9"/>
      <c r="NW2671" s="9"/>
      <c r="NX2671" s="9"/>
      <c r="NY2671" s="9"/>
      <c r="NZ2671" s="9"/>
      <c r="OA2671" s="9"/>
      <c r="OB2671" s="9"/>
      <c r="OC2671" s="9"/>
      <c r="OD2671" s="9"/>
      <c r="OE2671" s="9"/>
      <c r="OF2671" s="9"/>
      <c r="OG2671" s="9"/>
      <c r="OH2671" s="9"/>
      <c r="OI2671" s="9"/>
      <c r="OJ2671" s="9"/>
      <c r="OK2671" s="9"/>
      <c r="OL2671" s="9"/>
      <c r="OM2671" s="9"/>
      <c r="ON2671" s="9"/>
      <c r="OO2671" s="9"/>
      <c r="OP2671" s="9"/>
      <c r="OQ2671" s="9"/>
      <c r="OR2671" s="9"/>
      <c r="OS2671" s="9"/>
      <c r="OT2671" s="9"/>
      <c r="OU2671" s="9"/>
      <c r="OV2671" s="9"/>
      <c r="OW2671" s="9"/>
      <c r="OX2671" s="9"/>
      <c r="OY2671" s="9"/>
      <c r="OZ2671" s="9"/>
      <c r="PA2671" s="9"/>
      <c r="PB2671" s="9"/>
      <c r="PC2671" s="9"/>
      <c r="PD2671" s="9"/>
      <c r="PE2671" s="9"/>
      <c r="PF2671" s="9"/>
      <c r="PG2671" s="9"/>
      <c r="PH2671" s="9"/>
      <c r="PI2671" s="9"/>
      <c r="PJ2671" s="9"/>
      <c r="PK2671" s="9"/>
      <c r="PL2671" s="9"/>
      <c r="PM2671" s="9"/>
      <c r="PN2671" s="9"/>
      <c r="PO2671" s="9"/>
      <c r="PP2671" s="9"/>
      <c r="PQ2671" s="9"/>
      <c r="PR2671" s="9"/>
      <c r="PS2671" s="9"/>
      <c r="PT2671" s="9"/>
      <c r="PU2671" s="9"/>
      <c r="PV2671" s="9"/>
      <c r="PW2671" s="9"/>
      <c r="PX2671" s="9"/>
      <c r="PY2671" s="9"/>
      <c r="PZ2671" s="9"/>
      <c r="QA2671" s="9"/>
      <c r="QB2671" s="9"/>
      <c r="QC2671" s="9"/>
      <c r="QD2671" s="9"/>
      <c r="QE2671" s="9"/>
      <c r="QF2671" s="9"/>
      <c r="QG2671" s="9"/>
      <c r="QH2671" s="9"/>
      <c r="QI2671" s="9"/>
      <c r="QJ2671" s="9"/>
      <c r="QK2671" s="9"/>
      <c r="QL2671" s="9"/>
      <c r="QM2671" s="9"/>
      <c r="QN2671" s="9"/>
      <c r="QO2671" s="9"/>
      <c r="QP2671" s="9"/>
      <c r="QQ2671" s="9"/>
      <c r="QR2671" s="9"/>
      <c r="QS2671" s="9"/>
      <c r="QT2671" s="9"/>
      <c r="QU2671" s="9"/>
      <c r="QV2671" s="9"/>
      <c r="QW2671" s="9"/>
      <c r="QX2671" s="9"/>
      <c r="QY2671" s="9"/>
      <c r="QZ2671" s="9"/>
      <c r="RA2671" s="9"/>
      <c r="RB2671" s="9"/>
      <c r="RC2671" s="9"/>
      <c r="RD2671" s="9"/>
      <c r="RE2671" s="9"/>
      <c r="RF2671" s="9"/>
      <c r="RG2671" s="9"/>
      <c r="RH2671" s="9"/>
      <c r="RI2671" s="9"/>
      <c r="RJ2671" s="9"/>
      <c r="RK2671" s="9"/>
      <c r="RL2671" s="9"/>
      <c r="RM2671" s="9"/>
      <c r="RN2671" s="9"/>
      <c r="RO2671" s="9"/>
      <c r="RP2671" s="9"/>
      <c r="RQ2671" s="9"/>
      <c r="RR2671" s="9"/>
      <c r="RS2671" s="9"/>
      <c r="RT2671" s="9"/>
      <c r="RU2671" s="9"/>
      <c r="RV2671" s="9"/>
      <c r="RW2671" s="9"/>
      <c r="RX2671" s="9"/>
      <c r="RY2671" s="9"/>
      <c r="RZ2671" s="9"/>
      <c r="SA2671" s="9"/>
      <c r="SB2671" s="9"/>
      <c r="SC2671" s="9"/>
      <c r="SD2671" s="9"/>
      <c r="SE2671" s="9"/>
      <c r="SF2671" s="9"/>
      <c r="SG2671" s="9"/>
      <c r="SH2671" s="9"/>
      <c r="SI2671" s="9"/>
      <c r="SJ2671" s="9"/>
      <c r="SK2671" s="9"/>
      <c r="SL2671" s="9"/>
      <c r="SM2671" s="9"/>
      <c r="SN2671" s="9"/>
      <c r="SO2671" s="9"/>
      <c r="SP2671" s="9"/>
      <c r="SQ2671" s="9"/>
      <c r="SR2671" s="9"/>
      <c r="SS2671" s="9"/>
      <c r="ST2671" s="9"/>
      <c r="SU2671" s="9"/>
      <c r="SV2671" s="9"/>
      <c r="SW2671" s="9"/>
      <c r="SX2671" s="9"/>
      <c r="SY2671" s="9"/>
      <c r="SZ2671" s="9"/>
      <c r="TA2671" s="9"/>
      <c r="TB2671" s="9"/>
      <c r="TC2671" s="9"/>
      <c r="TD2671" s="9"/>
      <c r="TE2671" s="9"/>
      <c r="TF2671" s="9"/>
      <c r="TG2671" s="9"/>
      <c r="TH2671" s="9"/>
      <c r="TI2671" s="9"/>
      <c r="TJ2671" s="9"/>
      <c r="TK2671" s="9"/>
      <c r="TL2671" s="9"/>
      <c r="TM2671" s="9"/>
      <c r="TN2671" s="9"/>
      <c r="TO2671" s="9"/>
      <c r="TP2671" s="9"/>
      <c r="TQ2671" s="9"/>
      <c r="TR2671" s="9"/>
      <c r="TS2671" s="9"/>
      <c r="TT2671" s="9"/>
      <c r="TU2671" s="9"/>
      <c r="TV2671" s="9"/>
      <c r="TW2671" s="9"/>
      <c r="TX2671" s="9"/>
      <c r="TY2671" s="9"/>
      <c r="TZ2671" s="9"/>
      <c r="UA2671" s="9"/>
      <c r="UB2671" s="9"/>
      <c r="UC2671" s="9"/>
      <c r="UD2671" s="9"/>
      <c r="UE2671" s="9"/>
      <c r="UF2671" s="9"/>
      <c r="UG2671" s="9"/>
      <c r="UH2671" s="9"/>
      <c r="UI2671" s="9"/>
      <c r="UJ2671" s="9"/>
      <c r="UK2671" s="9"/>
      <c r="UL2671" s="9"/>
      <c r="UM2671" s="9"/>
      <c r="UN2671" s="9"/>
      <c r="UO2671" s="9"/>
      <c r="UP2671" s="9"/>
      <c r="UQ2671" s="9"/>
      <c r="UR2671" s="9"/>
      <c r="US2671" s="9"/>
      <c r="UT2671" s="9"/>
      <c r="UU2671" s="9"/>
      <c r="UV2671" s="9"/>
      <c r="UW2671" s="9"/>
      <c r="UX2671" s="9"/>
      <c r="UY2671" s="9"/>
      <c r="UZ2671" s="9"/>
      <c r="VA2671" s="9"/>
      <c r="VB2671" s="9"/>
      <c r="VC2671" s="9"/>
      <c r="VD2671" s="9"/>
      <c r="VE2671" s="9"/>
      <c r="VF2671" s="9"/>
      <c r="VG2671" s="9"/>
      <c r="VH2671" s="9"/>
      <c r="VI2671" s="9"/>
      <c r="VJ2671" s="9"/>
      <c r="VK2671" s="9"/>
      <c r="VL2671" s="9"/>
      <c r="VM2671" s="9"/>
      <c r="VN2671" s="9"/>
      <c r="VO2671" s="9"/>
      <c r="VP2671" s="9"/>
      <c r="VQ2671" s="9"/>
      <c r="VR2671" s="9"/>
      <c r="VS2671" s="9"/>
      <c r="VT2671" s="9"/>
      <c r="VU2671" s="9"/>
      <c r="VV2671" s="9"/>
      <c r="VW2671" s="9"/>
      <c r="VX2671" s="9"/>
      <c r="VY2671" s="9"/>
      <c r="VZ2671" s="9"/>
      <c r="WA2671" s="9"/>
      <c r="WB2671" s="9"/>
      <c r="WC2671" s="9"/>
      <c r="WD2671" s="9"/>
      <c r="WE2671" s="9"/>
      <c r="WF2671" s="9"/>
      <c r="WG2671" s="9"/>
      <c r="WH2671" s="9"/>
      <c r="WI2671" s="9"/>
      <c r="WJ2671" s="9"/>
      <c r="WK2671" s="9"/>
      <c r="WL2671" s="9"/>
      <c r="WM2671" s="9"/>
      <c r="WN2671" s="9"/>
      <c r="WO2671" s="9"/>
      <c r="WP2671" s="9"/>
      <c r="WQ2671" s="9"/>
      <c r="WR2671" s="9"/>
      <c r="WS2671" s="9"/>
      <c r="WT2671" s="9"/>
      <c r="WU2671" s="9"/>
      <c r="WV2671" s="9"/>
      <c r="WW2671" s="9"/>
      <c r="WX2671" s="9"/>
      <c r="WY2671" s="9"/>
      <c r="WZ2671" s="9"/>
      <c r="XA2671" s="9"/>
      <c r="XB2671" s="9"/>
      <c r="XC2671" s="9"/>
      <c r="XD2671" s="9"/>
      <c r="XE2671" s="9"/>
      <c r="XF2671" s="9"/>
      <c r="XG2671" s="9"/>
      <c r="XH2671" s="9"/>
      <c r="XI2671" s="9"/>
      <c r="XJ2671" s="9"/>
      <c r="XK2671" s="9"/>
      <c r="XL2671" s="9"/>
      <c r="XM2671" s="9"/>
      <c r="XN2671" s="9"/>
      <c r="XO2671" s="9"/>
      <c r="XP2671" s="9"/>
      <c r="XQ2671" s="9"/>
      <c r="XR2671" s="9"/>
      <c r="XS2671" s="9"/>
      <c r="XT2671" s="9"/>
      <c r="XU2671" s="9"/>
      <c r="XV2671" s="9"/>
      <c r="XW2671" s="9"/>
      <c r="XX2671" s="9"/>
      <c r="XY2671" s="9"/>
      <c r="XZ2671" s="9"/>
      <c r="YA2671" s="9"/>
      <c r="YB2671" s="9"/>
      <c r="YC2671" s="9"/>
      <c r="YD2671" s="9"/>
      <c r="YE2671" s="9"/>
      <c r="YF2671" s="9"/>
      <c r="YG2671" s="9"/>
      <c r="YH2671" s="9"/>
      <c r="YI2671" s="9"/>
      <c r="YJ2671" s="9"/>
      <c r="YK2671" s="9"/>
      <c r="YL2671" s="9"/>
      <c r="YM2671" s="9"/>
      <c r="YN2671" s="9"/>
      <c r="YO2671" s="9"/>
      <c r="YP2671" s="9"/>
      <c r="YQ2671" s="9"/>
      <c r="YR2671" s="9"/>
      <c r="YS2671" s="9"/>
      <c r="YT2671" s="9"/>
      <c r="YU2671" s="9"/>
      <c r="YV2671" s="9"/>
      <c r="YW2671" s="9"/>
      <c r="YX2671" s="9"/>
      <c r="YY2671" s="9"/>
      <c r="YZ2671" s="9"/>
      <c r="ZA2671" s="9"/>
      <c r="ZB2671" s="9"/>
      <c r="ZC2671" s="9"/>
      <c r="ZD2671" s="9"/>
      <c r="ZE2671" s="9"/>
      <c r="ZF2671" s="9"/>
      <c r="ZG2671" s="9"/>
      <c r="ZH2671" s="9"/>
      <c r="ZI2671" s="9"/>
      <c r="ZJ2671" s="9"/>
      <c r="ZK2671" s="9"/>
      <c r="ZL2671" s="9"/>
      <c r="ZM2671" s="9"/>
      <c r="ZN2671" s="9"/>
      <c r="ZO2671" s="9"/>
      <c r="ZP2671" s="9"/>
      <c r="ZQ2671" s="9"/>
      <c r="ZR2671" s="9"/>
      <c r="ZS2671" s="9"/>
      <c r="ZT2671" s="9"/>
      <c r="ZU2671" s="9"/>
      <c r="ZV2671" s="9"/>
      <c r="ZW2671" s="9"/>
      <c r="ZX2671" s="9"/>
      <c r="ZY2671" s="9"/>
      <c r="ZZ2671" s="9"/>
      <c r="AAA2671" s="9"/>
      <c r="AAB2671" s="9"/>
      <c r="AAC2671" s="9"/>
      <c r="AAD2671" s="9"/>
      <c r="AAE2671" s="9"/>
      <c r="AAF2671" s="9"/>
      <c r="AAG2671" s="9"/>
      <c r="AAH2671" s="9"/>
      <c r="AAI2671" s="9"/>
      <c r="AAJ2671" s="9"/>
      <c r="AAK2671" s="9"/>
      <c r="AAL2671" s="9"/>
      <c r="AAM2671" s="9"/>
      <c r="AAN2671" s="9"/>
      <c r="AAO2671" s="9"/>
      <c r="AAP2671" s="9"/>
      <c r="AAQ2671" s="9"/>
      <c r="AAR2671" s="9"/>
      <c r="AAS2671" s="9"/>
      <c r="AAT2671" s="9"/>
      <c r="AAU2671" s="9"/>
      <c r="AAV2671" s="9"/>
      <c r="AAW2671" s="9"/>
      <c r="AAX2671" s="9"/>
      <c r="AAY2671" s="9"/>
      <c r="AAZ2671" s="9"/>
      <c r="ABA2671" s="9"/>
      <c r="ABB2671" s="9"/>
      <c r="ABC2671" s="9"/>
      <c r="ABD2671" s="9"/>
      <c r="ABE2671" s="9"/>
      <c r="ABF2671" s="9"/>
      <c r="ABG2671" s="9"/>
      <c r="ABH2671" s="9"/>
      <c r="ABI2671" s="9"/>
      <c r="ABJ2671" s="9"/>
      <c r="ABK2671" s="9"/>
      <c r="ABL2671" s="9"/>
      <c r="ABM2671" s="9"/>
      <c r="ABN2671" s="9"/>
      <c r="ABO2671" s="9"/>
      <c r="ABP2671" s="9"/>
      <c r="ABQ2671" s="9"/>
      <c r="ABR2671" s="9"/>
      <c r="ABS2671" s="9"/>
      <c r="ABT2671" s="9"/>
      <c r="ABU2671" s="9"/>
      <c r="ABV2671" s="9"/>
      <c r="ABW2671" s="9"/>
      <c r="ABX2671" s="9"/>
      <c r="ABY2671" s="9"/>
      <c r="ABZ2671" s="9"/>
      <c r="ACA2671" s="9"/>
      <c r="ACB2671" s="9"/>
      <c r="ACC2671" s="9"/>
      <c r="ACD2671" s="9"/>
      <c r="ACE2671" s="9"/>
      <c r="ACF2671" s="9"/>
      <c r="ACG2671" s="9"/>
      <c r="ACH2671" s="9"/>
      <c r="ACI2671" s="9"/>
      <c r="ACJ2671" s="9"/>
      <c r="ACK2671" s="9"/>
      <c r="ACL2671" s="9"/>
      <c r="ACM2671" s="9"/>
      <c r="ACN2671" s="9"/>
      <c r="ACO2671" s="9"/>
      <c r="ACP2671" s="9"/>
      <c r="ACQ2671" s="9"/>
      <c r="ACR2671" s="9"/>
      <c r="ACS2671" s="9"/>
      <c r="ACT2671" s="9"/>
      <c r="ACU2671" s="9"/>
      <c r="ACV2671" s="9"/>
      <c r="ACW2671" s="9"/>
      <c r="ACX2671" s="9"/>
      <c r="ACY2671" s="9"/>
      <c r="ACZ2671" s="9"/>
      <c r="ADA2671" s="9"/>
      <c r="ADB2671" s="9"/>
      <c r="ADC2671" s="9"/>
      <c r="ADD2671" s="9"/>
      <c r="ADE2671" s="9"/>
      <c r="ADF2671" s="9"/>
      <c r="ADG2671" s="9"/>
      <c r="ADH2671" s="9"/>
      <c r="ADI2671" s="9"/>
      <c r="ADJ2671" s="9"/>
      <c r="ADK2671" s="9"/>
      <c r="ADL2671" s="9"/>
      <c r="ADM2671" s="9"/>
      <c r="ADN2671" s="9"/>
      <c r="ADO2671" s="9"/>
      <c r="ADP2671" s="9"/>
      <c r="ADQ2671" s="9"/>
      <c r="ADR2671" s="9"/>
      <c r="ADS2671" s="9"/>
      <c r="ADT2671" s="9"/>
      <c r="ADU2671" s="9"/>
      <c r="ADV2671" s="9"/>
      <c r="ADW2671" s="9"/>
      <c r="ADX2671" s="9"/>
      <c r="ADY2671" s="9"/>
      <c r="ADZ2671" s="9"/>
      <c r="AEA2671" s="9"/>
      <c r="AEB2671" s="9"/>
      <c r="AEC2671" s="9"/>
      <c r="AED2671" s="9"/>
      <c r="AEE2671" s="9"/>
      <c r="AEF2671" s="9"/>
      <c r="AEG2671" s="9"/>
      <c r="AEH2671" s="9"/>
      <c r="AEI2671" s="9"/>
      <c r="AEJ2671" s="9"/>
      <c r="AEK2671" s="9"/>
      <c r="AEL2671" s="9"/>
      <c r="AEM2671" s="9"/>
      <c r="AEN2671" s="9"/>
      <c r="AEO2671" s="9"/>
      <c r="AEP2671" s="9"/>
      <c r="AEQ2671" s="9"/>
      <c r="AER2671" s="9"/>
      <c r="AES2671" s="9"/>
      <c r="AET2671" s="9"/>
      <c r="AEU2671" s="9"/>
      <c r="AEV2671" s="9"/>
      <c r="AEW2671" s="9"/>
      <c r="AEX2671" s="9"/>
      <c r="AEY2671" s="9"/>
      <c r="AEZ2671" s="9"/>
      <c r="AFA2671" s="9"/>
      <c r="AFB2671" s="9"/>
      <c r="AFC2671" s="9"/>
      <c r="AFD2671" s="9"/>
      <c r="AFE2671" s="9"/>
      <c r="AFF2671" s="9"/>
      <c r="AFG2671" s="9"/>
      <c r="AFH2671" s="9"/>
      <c r="AFI2671" s="9"/>
      <c r="AFJ2671" s="9"/>
      <c r="AFK2671" s="9"/>
      <c r="AFL2671" s="9"/>
      <c r="AFM2671" s="9"/>
      <c r="AFN2671" s="9"/>
      <c r="AFO2671" s="9"/>
      <c r="AFP2671" s="9"/>
      <c r="AFQ2671" s="9"/>
      <c r="AFR2671" s="9"/>
      <c r="AFS2671" s="9"/>
      <c r="AFT2671" s="9"/>
      <c r="AFU2671" s="9"/>
      <c r="AFV2671" s="9"/>
      <c r="AFW2671" s="9"/>
      <c r="AFX2671" s="9"/>
      <c r="AFY2671" s="9"/>
      <c r="AFZ2671" s="9"/>
      <c r="AGA2671" s="9"/>
      <c r="AGB2671" s="9"/>
      <c r="AGC2671" s="9"/>
      <c r="AGD2671" s="9"/>
      <c r="AGE2671" s="9"/>
      <c r="AGF2671" s="9"/>
      <c r="AGG2671" s="9"/>
      <c r="AGH2671" s="9"/>
      <c r="AGI2671" s="9"/>
      <c r="AGJ2671" s="9"/>
      <c r="AGK2671" s="9"/>
      <c r="AGL2671" s="9"/>
      <c r="AGM2671" s="9"/>
      <c r="AGN2671" s="9"/>
      <c r="AGO2671" s="9"/>
      <c r="AGP2671" s="9"/>
      <c r="AGQ2671" s="9"/>
      <c r="AGR2671" s="9"/>
      <c r="AGS2671" s="9"/>
      <c r="AGT2671" s="9"/>
      <c r="AGU2671" s="9"/>
      <c r="AGV2671" s="9"/>
      <c r="AGW2671" s="9"/>
      <c r="AGX2671" s="9"/>
      <c r="AGY2671" s="9"/>
      <c r="AGZ2671" s="9"/>
      <c r="AHA2671" s="9"/>
      <c r="AHB2671" s="9"/>
      <c r="AHC2671" s="9"/>
      <c r="AHD2671" s="9"/>
      <c r="AHE2671" s="9"/>
      <c r="AHF2671" s="9"/>
      <c r="AHG2671" s="9"/>
      <c r="AHH2671" s="9"/>
      <c r="AHI2671" s="9"/>
      <c r="AHJ2671" s="9"/>
      <c r="AHK2671" s="9"/>
      <c r="AHL2671" s="9"/>
      <c r="AHM2671" s="9"/>
      <c r="AHN2671" s="9"/>
      <c r="AHO2671" s="9"/>
      <c r="AHP2671" s="9"/>
      <c r="AHQ2671" s="9"/>
      <c r="AHR2671" s="9"/>
      <c r="AHS2671" s="9"/>
      <c r="AHT2671" s="9"/>
      <c r="AHU2671" s="9"/>
      <c r="AHV2671" s="9"/>
      <c r="AHW2671" s="9"/>
      <c r="AHX2671" s="9"/>
      <c r="AHY2671" s="9"/>
      <c r="AHZ2671" s="9"/>
      <c r="AIA2671" s="9"/>
      <c r="AIB2671" s="9"/>
      <c r="AIC2671" s="9"/>
      <c r="AID2671" s="9"/>
      <c r="AIE2671" s="9"/>
      <c r="AIF2671" s="9"/>
      <c r="AIG2671" s="9"/>
      <c r="AIH2671" s="9"/>
      <c r="AII2671" s="9"/>
      <c r="AIJ2671" s="9"/>
      <c r="AIK2671" s="9"/>
      <c r="AIL2671" s="9"/>
      <c r="AIM2671" s="9"/>
      <c r="AIN2671" s="9"/>
      <c r="AIO2671" s="9"/>
      <c r="AIP2671" s="9"/>
      <c r="AIQ2671" s="9"/>
      <c r="AIR2671" s="9"/>
      <c r="AIS2671" s="9"/>
      <c r="AIT2671" s="9"/>
      <c r="AIU2671" s="9"/>
      <c r="AIV2671" s="9"/>
      <c r="AIW2671" s="9"/>
      <c r="AIX2671" s="9"/>
      <c r="AIY2671" s="9"/>
      <c r="AIZ2671" s="9"/>
      <c r="AJA2671" s="9"/>
      <c r="AJB2671" s="9"/>
      <c r="AJC2671" s="9"/>
      <c r="AJD2671" s="9"/>
      <c r="AJE2671" s="9"/>
      <c r="AJF2671" s="9"/>
      <c r="AJG2671" s="9"/>
      <c r="AJH2671" s="9"/>
      <c r="AJI2671" s="9"/>
      <c r="AJJ2671" s="9"/>
      <c r="AJK2671" s="9"/>
      <c r="AJL2671" s="9"/>
      <c r="AJM2671" s="9"/>
      <c r="AJN2671" s="9"/>
      <c r="AJO2671" s="9"/>
      <c r="AJP2671" s="9"/>
      <c r="AJQ2671" s="9"/>
      <c r="AJR2671" s="9"/>
      <c r="AJS2671" s="9"/>
      <c r="AJT2671" s="9"/>
      <c r="AJU2671" s="9"/>
      <c r="AJV2671" s="9"/>
      <c r="AJW2671" s="9"/>
      <c r="AJX2671" s="9"/>
      <c r="AJY2671" s="9"/>
      <c r="AJZ2671" s="9"/>
      <c r="AKA2671" s="9"/>
      <c r="AKB2671" s="9"/>
      <c r="AKC2671" s="9"/>
      <c r="AKD2671" s="9"/>
      <c r="AKE2671" s="9"/>
      <c r="AKF2671" s="9"/>
      <c r="AKG2671" s="9"/>
      <c r="AKH2671" s="9"/>
      <c r="AKI2671" s="9"/>
      <c r="AKJ2671" s="9"/>
      <c r="AKK2671" s="9"/>
      <c r="AKL2671" s="9"/>
      <c r="AKM2671" s="9"/>
      <c r="AKN2671" s="9"/>
      <c r="AKO2671" s="9"/>
      <c r="AKP2671" s="9"/>
      <c r="AKQ2671" s="9"/>
      <c r="AKR2671" s="9"/>
      <c r="AKS2671" s="9"/>
      <c r="AKT2671" s="9"/>
      <c r="AKU2671" s="9"/>
      <c r="AKV2671" s="9"/>
      <c r="AKW2671" s="9"/>
      <c r="AKX2671" s="9"/>
      <c r="AKY2671" s="9"/>
      <c r="AKZ2671" s="9"/>
      <c r="ALA2671" s="9"/>
      <c r="ALB2671" s="9"/>
      <c r="ALC2671" s="9"/>
      <c r="ALD2671" s="9"/>
      <c r="ALE2671" s="9"/>
      <c r="ALF2671" s="9"/>
      <c r="ALG2671" s="9"/>
      <c r="ALH2671" s="9"/>
      <c r="ALI2671" s="9"/>
      <c r="ALJ2671" s="9"/>
      <c r="ALK2671" s="9"/>
      <c r="ALL2671" s="9"/>
      <c r="ALM2671" s="9"/>
      <c r="ALN2671" s="9"/>
      <c r="ALO2671" s="9"/>
      <c r="ALP2671" s="9"/>
      <c r="ALQ2671" s="9"/>
      <c r="ALR2671" s="9"/>
      <c r="ALS2671" s="9"/>
      <c r="ALT2671" s="9"/>
      <c r="ALU2671" s="9"/>
      <c r="ALV2671" s="9"/>
      <c r="ALW2671" s="9"/>
      <c r="ALX2671" s="9"/>
      <c r="ALY2671" s="9"/>
      <c r="ALZ2671" s="9"/>
      <c r="AMA2671" s="9"/>
      <c r="AMB2671" s="9"/>
      <c r="AMC2671" s="9"/>
      <c r="AMD2671" s="9"/>
      <c r="AME2671" s="9"/>
      <c r="AMF2671" s="9"/>
      <c r="AMG2671" s="9"/>
      <c r="AMH2671" s="9"/>
      <c r="AMI2671" s="9"/>
      <c r="AMJ2671" s="9"/>
      <c r="AMK2671" s="9"/>
      <c r="AML2671" s="9"/>
      <c r="AMM2671" s="9"/>
      <c r="AMN2671" s="9"/>
      <c r="AMO2671" s="9"/>
      <c r="AMP2671" s="9"/>
      <c r="AMQ2671" s="9"/>
      <c r="AMR2671" s="9"/>
      <c r="AMS2671" s="9"/>
      <c r="AMT2671" s="9"/>
      <c r="AMU2671" s="9"/>
      <c r="AMV2671" s="9"/>
      <c r="AMW2671" s="9"/>
      <c r="AMX2671" s="9"/>
      <c r="AMY2671" s="9"/>
      <c r="AMZ2671" s="9"/>
      <c r="ANA2671" s="9"/>
      <c r="ANB2671" s="9"/>
      <c r="ANC2671" s="9"/>
      <c r="AND2671" s="9"/>
      <c r="ANE2671" s="9"/>
      <c r="ANF2671" s="9"/>
      <c r="ANG2671" s="9"/>
      <c r="ANH2671" s="9"/>
      <c r="ANI2671" s="9"/>
      <c r="ANJ2671" s="9"/>
      <c r="ANK2671" s="9"/>
      <c r="ANL2671" s="9"/>
      <c r="ANM2671" s="9"/>
      <c r="ANN2671" s="9"/>
      <c r="ANO2671" s="9"/>
      <c r="ANP2671" s="9"/>
      <c r="ANQ2671" s="9"/>
      <c r="ANR2671" s="9"/>
      <c r="ANS2671" s="9"/>
      <c r="ANT2671" s="9"/>
      <c r="ANU2671" s="9"/>
      <c r="ANV2671" s="9"/>
      <c r="ANW2671" s="9"/>
      <c r="ANX2671" s="9"/>
      <c r="ANY2671" s="9"/>
      <c r="ANZ2671" s="9"/>
      <c r="AOA2671" s="9"/>
      <c r="AOB2671" s="9"/>
      <c r="AOC2671" s="9"/>
      <c r="AOD2671" s="9"/>
      <c r="AOE2671" s="9"/>
      <c r="AOF2671" s="9"/>
      <c r="AOG2671" s="9"/>
      <c r="AOH2671" s="9"/>
      <c r="AOI2671" s="9"/>
      <c r="AOJ2671" s="9"/>
      <c r="AOK2671" s="9"/>
      <c r="AOL2671" s="9"/>
      <c r="AOM2671" s="9"/>
      <c r="AON2671" s="9"/>
      <c r="AOO2671" s="9"/>
      <c r="AOP2671" s="9"/>
      <c r="AOQ2671" s="9"/>
      <c r="AOR2671" s="9"/>
      <c r="AOS2671" s="9"/>
      <c r="AOT2671" s="9"/>
      <c r="AOU2671" s="9"/>
      <c r="AOV2671" s="9"/>
      <c r="AOW2671" s="9"/>
      <c r="AOX2671" s="9"/>
      <c r="AOY2671" s="9"/>
      <c r="AOZ2671" s="9"/>
      <c r="APA2671" s="9"/>
      <c r="APB2671" s="9"/>
      <c r="APC2671" s="9"/>
      <c r="APD2671" s="9"/>
      <c r="APE2671" s="9"/>
      <c r="APF2671" s="9"/>
      <c r="APG2671" s="9"/>
      <c r="APH2671" s="9"/>
      <c r="API2671" s="9"/>
      <c r="APJ2671" s="9"/>
      <c r="APK2671" s="9"/>
      <c r="APL2671" s="9"/>
      <c r="APM2671" s="9"/>
      <c r="APN2671" s="9"/>
      <c r="APO2671" s="9"/>
      <c r="APP2671" s="9"/>
      <c r="APQ2671" s="9"/>
      <c r="APR2671" s="9"/>
      <c r="APS2671" s="9"/>
      <c r="APT2671" s="9"/>
      <c r="APU2671" s="9"/>
      <c r="APV2671" s="9"/>
      <c r="APW2671" s="9"/>
      <c r="APX2671" s="9"/>
      <c r="APY2671" s="9"/>
      <c r="APZ2671" s="9"/>
      <c r="AQA2671" s="9"/>
      <c r="AQB2671" s="9"/>
      <c r="AQC2671" s="9"/>
      <c r="AQD2671" s="9"/>
      <c r="AQE2671" s="9"/>
      <c r="AQF2671" s="9"/>
      <c r="AQG2671" s="9"/>
      <c r="AQH2671" s="9"/>
      <c r="AQI2671" s="9"/>
      <c r="AQJ2671" s="9"/>
      <c r="AQK2671" s="9"/>
      <c r="AQL2671" s="9"/>
      <c r="AQM2671" s="9"/>
      <c r="AQN2671" s="9"/>
      <c r="AQO2671" s="9"/>
      <c r="AQP2671" s="9"/>
      <c r="AQQ2671" s="9"/>
      <c r="AQR2671" s="9"/>
      <c r="AQS2671" s="9"/>
      <c r="AQT2671" s="9"/>
      <c r="AQU2671" s="9"/>
      <c r="AQV2671" s="9"/>
      <c r="AQW2671" s="9"/>
      <c r="AQX2671" s="9"/>
      <c r="AQY2671" s="9"/>
      <c r="AQZ2671" s="9"/>
      <c r="ARA2671" s="9"/>
      <c r="ARB2671" s="9"/>
      <c r="ARC2671" s="9"/>
      <c r="ARD2671" s="9"/>
      <c r="ARE2671" s="9"/>
      <c r="ARF2671" s="9"/>
      <c r="ARG2671" s="9"/>
      <c r="ARH2671" s="9"/>
      <c r="ARI2671" s="9"/>
      <c r="ARJ2671" s="9"/>
      <c r="ARK2671" s="9"/>
      <c r="ARL2671" s="9"/>
      <c r="ARM2671" s="9"/>
      <c r="ARN2671" s="9"/>
      <c r="ARO2671" s="9"/>
      <c r="ARP2671" s="9"/>
      <c r="ARQ2671" s="9"/>
      <c r="ARR2671" s="9"/>
      <c r="ARS2671" s="9"/>
      <c r="ART2671" s="9"/>
      <c r="ARU2671" s="9"/>
      <c r="ARV2671" s="9"/>
      <c r="ARW2671" s="9"/>
      <c r="ARX2671" s="9"/>
      <c r="ARY2671" s="9"/>
      <c r="ARZ2671" s="9"/>
      <c r="ASA2671" s="9"/>
      <c r="ASB2671" s="9"/>
      <c r="ASC2671" s="9"/>
      <c r="ASD2671" s="9"/>
      <c r="ASE2671" s="9"/>
      <c r="ASF2671" s="9"/>
      <c r="ASG2671" s="9"/>
      <c r="ASH2671" s="9"/>
      <c r="ASI2671" s="9"/>
      <c r="ASJ2671" s="9"/>
      <c r="ASK2671" s="9"/>
      <c r="ASL2671" s="9"/>
      <c r="ASM2671" s="9"/>
      <c r="ASN2671" s="9"/>
      <c r="ASO2671" s="9"/>
      <c r="ASP2671" s="9"/>
      <c r="ASQ2671" s="9"/>
      <c r="ASR2671" s="9"/>
      <c r="ASS2671" s="9"/>
      <c r="AST2671" s="9"/>
      <c r="ASU2671" s="9"/>
      <c r="ASV2671" s="9"/>
      <c r="ASW2671" s="9"/>
      <c r="ASX2671" s="9"/>
      <c r="ASY2671" s="9"/>
      <c r="ASZ2671" s="9"/>
      <c r="ATA2671" s="9"/>
      <c r="ATB2671" s="9"/>
      <c r="ATC2671" s="9"/>
      <c r="ATD2671" s="9"/>
      <c r="ATE2671" s="9"/>
      <c r="ATF2671" s="9"/>
      <c r="ATG2671" s="9"/>
      <c r="ATH2671" s="9"/>
      <c r="ATI2671" s="9"/>
      <c r="ATJ2671" s="9"/>
      <c r="ATK2671" s="9"/>
      <c r="ATL2671" s="9"/>
      <c r="ATM2671" s="9"/>
      <c r="ATN2671" s="9"/>
      <c r="ATO2671" s="9"/>
      <c r="ATP2671" s="9"/>
      <c r="ATQ2671" s="9"/>
      <c r="ATR2671" s="9"/>
      <c r="ATS2671" s="9"/>
      <c r="ATT2671" s="9"/>
      <c r="ATU2671" s="9"/>
      <c r="ATV2671" s="9"/>
      <c r="ATW2671" s="9"/>
      <c r="ATX2671" s="9"/>
      <c r="ATY2671" s="9"/>
      <c r="ATZ2671" s="9"/>
      <c r="AUA2671" s="9"/>
      <c r="AUB2671" s="9"/>
      <c r="AUC2671" s="9"/>
      <c r="AUD2671" s="9"/>
      <c r="AUE2671" s="9"/>
      <c r="AUF2671" s="9"/>
      <c r="AUG2671" s="9"/>
      <c r="AUH2671" s="9"/>
      <c r="AUI2671" s="9"/>
      <c r="AUJ2671" s="9"/>
      <c r="AUK2671" s="9"/>
      <c r="AUL2671" s="9"/>
      <c r="AUM2671" s="9"/>
      <c r="AUN2671" s="9"/>
      <c r="AUO2671" s="9"/>
      <c r="AUP2671" s="9"/>
      <c r="AUQ2671" s="9"/>
      <c r="AUR2671" s="9"/>
      <c r="AUS2671" s="9"/>
      <c r="AUT2671" s="9"/>
      <c r="AUU2671" s="9"/>
      <c r="AUV2671" s="9"/>
      <c r="AUW2671" s="9"/>
      <c r="AUX2671" s="9"/>
      <c r="AUY2671" s="9"/>
      <c r="AUZ2671" s="9"/>
      <c r="AVA2671" s="9"/>
      <c r="AVB2671" s="9"/>
      <c r="AVC2671" s="9"/>
      <c r="AVD2671" s="9"/>
      <c r="AVE2671" s="9"/>
      <c r="AVF2671" s="9"/>
      <c r="AVG2671" s="9"/>
      <c r="AVH2671" s="9"/>
      <c r="AVI2671" s="9"/>
      <c r="AVJ2671" s="9"/>
      <c r="AVK2671" s="9"/>
      <c r="AVL2671" s="9"/>
      <c r="AVM2671" s="9"/>
      <c r="AVN2671" s="9"/>
      <c r="AVO2671" s="9"/>
      <c r="AVP2671" s="9"/>
      <c r="AVQ2671" s="9"/>
      <c r="AVR2671" s="9"/>
      <c r="AVS2671" s="9"/>
      <c r="AVT2671" s="9"/>
      <c r="AVU2671" s="9"/>
      <c r="AVV2671" s="9"/>
      <c r="AVW2671" s="9"/>
      <c r="AVX2671" s="9"/>
      <c r="AVY2671" s="9"/>
      <c r="AVZ2671" s="9"/>
      <c r="AWA2671" s="9"/>
      <c r="AWB2671" s="9"/>
      <c r="AWC2671" s="9"/>
      <c r="AWD2671" s="9"/>
      <c r="AWE2671" s="9"/>
      <c r="AWF2671" s="9"/>
      <c r="AWG2671" s="9"/>
      <c r="AWH2671" s="9"/>
      <c r="AWI2671" s="9"/>
      <c r="AWJ2671" s="9"/>
      <c r="AWK2671" s="9"/>
      <c r="AWL2671" s="9"/>
      <c r="AWM2671" s="9"/>
      <c r="AWN2671" s="9"/>
      <c r="AWO2671" s="9"/>
      <c r="AWP2671" s="9"/>
      <c r="AWQ2671" s="9"/>
      <c r="AWR2671" s="9"/>
      <c r="AWS2671" s="9"/>
      <c r="AWT2671" s="9"/>
      <c r="AWU2671" s="9"/>
      <c r="AWV2671" s="9"/>
      <c r="AWW2671" s="9"/>
      <c r="AWX2671" s="9"/>
      <c r="AWY2671" s="9"/>
      <c r="AWZ2671" s="9"/>
      <c r="AXA2671" s="9"/>
      <c r="AXB2671" s="9"/>
      <c r="AXC2671" s="9"/>
      <c r="AXD2671" s="9"/>
      <c r="AXE2671" s="9"/>
      <c r="AXF2671" s="9"/>
      <c r="AXG2671" s="9"/>
      <c r="AXH2671" s="9"/>
      <c r="AXI2671" s="9"/>
      <c r="AXJ2671" s="9"/>
      <c r="AXK2671" s="9"/>
      <c r="AXL2671" s="9"/>
      <c r="AXM2671" s="9"/>
      <c r="AXN2671" s="9"/>
      <c r="AXO2671" s="9"/>
      <c r="AXP2671" s="9"/>
      <c r="AXQ2671" s="9"/>
      <c r="AXR2671" s="9"/>
      <c r="AXS2671" s="9"/>
      <c r="AXT2671" s="9"/>
      <c r="AXU2671" s="9"/>
      <c r="AXV2671" s="9"/>
      <c r="AXW2671" s="9"/>
      <c r="AXX2671" s="9"/>
      <c r="AXY2671" s="9"/>
      <c r="AXZ2671" s="9"/>
      <c r="AYA2671" s="9"/>
      <c r="AYB2671" s="9"/>
      <c r="AYC2671" s="9"/>
      <c r="AYD2671" s="9"/>
      <c r="AYE2671" s="9"/>
      <c r="AYF2671" s="9"/>
      <c r="AYG2671" s="9"/>
      <c r="AYH2671" s="9"/>
      <c r="AYI2671" s="9"/>
      <c r="AYJ2671" s="9"/>
      <c r="AYK2671" s="9"/>
      <c r="AYL2671" s="9"/>
      <c r="AYM2671" s="9"/>
      <c r="AYN2671" s="9"/>
      <c r="AYO2671" s="9"/>
      <c r="AYP2671" s="9"/>
      <c r="AYQ2671" s="9"/>
      <c r="AYR2671" s="9"/>
      <c r="AYS2671" s="9"/>
      <c r="AYT2671" s="9"/>
      <c r="AYU2671" s="9"/>
      <c r="AYV2671" s="9"/>
      <c r="AYW2671" s="9"/>
      <c r="AYX2671" s="9"/>
      <c r="AYY2671" s="9"/>
      <c r="AYZ2671" s="9"/>
      <c r="AZA2671" s="9"/>
      <c r="AZB2671" s="9"/>
      <c r="AZC2671" s="9"/>
      <c r="AZD2671" s="9"/>
      <c r="AZE2671" s="9"/>
      <c r="AZF2671" s="9"/>
      <c r="AZG2671" s="9"/>
      <c r="AZH2671" s="9"/>
      <c r="AZI2671" s="9"/>
      <c r="AZJ2671" s="9"/>
      <c r="AZK2671" s="9"/>
      <c r="AZL2671" s="9"/>
      <c r="AZM2671" s="9"/>
      <c r="AZN2671" s="9"/>
      <c r="AZO2671" s="9"/>
      <c r="AZP2671" s="9"/>
      <c r="AZQ2671" s="9"/>
      <c r="AZR2671" s="9"/>
      <c r="AZS2671" s="9"/>
      <c r="AZT2671" s="9"/>
      <c r="AZU2671" s="9"/>
      <c r="AZV2671" s="9"/>
      <c r="AZW2671" s="9"/>
      <c r="AZX2671" s="9"/>
      <c r="AZY2671" s="9"/>
      <c r="AZZ2671" s="9"/>
      <c r="BAA2671" s="9"/>
      <c r="BAB2671" s="9"/>
      <c r="BAC2671" s="9"/>
      <c r="BAD2671" s="9"/>
      <c r="BAE2671" s="9"/>
      <c r="BAF2671" s="9"/>
      <c r="BAG2671" s="9"/>
      <c r="BAH2671" s="9"/>
      <c r="BAI2671" s="9"/>
      <c r="BAJ2671" s="9"/>
      <c r="BAK2671" s="9"/>
      <c r="BAL2671" s="9"/>
      <c r="BAM2671" s="9"/>
      <c r="BAN2671" s="9"/>
      <c r="BAO2671" s="9"/>
      <c r="BAP2671" s="9"/>
      <c r="BAQ2671" s="9"/>
      <c r="BAR2671" s="9"/>
      <c r="BAS2671" s="9"/>
      <c r="BAT2671" s="9"/>
      <c r="BAU2671" s="9"/>
      <c r="BAV2671" s="9"/>
      <c r="BAW2671" s="9"/>
      <c r="BAX2671" s="9"/>
      <c r="BAY2671" s="9"/>
      <c r="BAZ2671" s="9"/>
      <c r="BBA2671" s="9"/>
      <c r="BBB2671" s="9"/>
      <c r="BBC2671" s="9"/>
      <c r="BBD2671" s="9"/>
      <c r="BBE2671" s="9"/>
      <c r="BBF2671" s="9"/>
      <c r="BBG2671" s="9"/>
      <c r="BBH2671" s="9"/>
      <c r="BBI2671" s="9"/>
      <c r="BBJ2671" s="9"/>
      <c r="BBK2671" s="9"/>
      <c r="BBL2671" s="9"/>
      <c r="BBM2671" s="9"/>
      <c r="BBN2671" s="9"/>
      <c r="BBO2671" s="9"/>
      <c r="BBP2671" s="9"/>
      <c r="BBQ2671" s="9"/>
      <c r="BBR2671" s="9"/>
      <c r="BBS2671" s="9"/>
      <c r="BBT2671" s="9"/>
      <c r="BBU2671" s="9"/>
      <c r="BBV2671" s="9"/>
      <c r="BBW2671" s="9"/>
      <c r="BBX2671" s="9"/>
      <c r="BBY2671" s="9"/>
      <c r="BBZ2671" s="9"/>
      <c r="BCA2671" s="9"/>
      <c r="BCB2671" s="9"/>
      <c r="BCC2671" s="9"/>
      <c r="BCD2671" s="9"/>
      <c r="BCE2671" s="9"/>
      <c r="BCF2671" s="9"/>
      <c r="BCG2671" s="9"/>
      <c r="BCH2671" s="9"/>
      <c r="BCI2671" s="9"/>
      <c r="BCJ2671" s="9"/>
      <c r="BCK2671" s="9"/>
      <c r="BCL2671" s="9"/>
      <c r="BCM2671" s="9"/>
      <c r="BCN2671" s="9"/>
      <c r="BCO2671" s="9"/>
      <c r="BCP2671" s="9"/>
      <c r="BCQ2671" s="9"/>
      <c r="BCR2671" s="9"/>
      <c r="BCS2671" s="9"/>
      <c r="BCT2671" s="9"/>
      <c r="BCU2671" s="9"/>
      <c r="BCV2671" s="9"/>
      <c r="BCW2671" s="9"/>
      <c r="BCX2671" s="9"/>
      <c r="BCY2671" s="9"/>
      <c r="BCZ2671" s="9"/>
      <c r="BDA2671" s="9"/>
      <c r="BDB2671" s="9"/>
      <c r="BDC2671" s="9"/>
      <c r="BDD2671" s="9"/>
      <c r="BDE2671" s="9"/>
      <c r="BDF2671" s="9"/>
      <c r="BDG2671" s="9"/>
      <c r="BDH2671" s="9"/>
      <c r="BDI2671" s="9"/>
      <c r="BDJ2671" s="9"/>
      <c r="BDK2671" s="9"/>
      <c r="BDL2671" s="9"/>
      <c r="BDM2671" s="9"/>
      <c r="BDN2671" s="9"/>
      <c r="BDO2671" s="9"/>
      <c r="BDP2671" s="9"/>
      <c r="BDQ2671" s="9"/>
      <c r="BDR2671" s="9"/>
      <c r="BDS2671" s="9"/>
      <c r="BDT2671" s="9"/>
      <c r="BDU2671" s="9"/>
      <c r="BDV2671" s="9"/>
      <c r="BDW2671" s="9"/>
      <c r="BDX2671" s="9"/>
      <c r="BDY2671" s="9"/>
      <c r="BDZ2671" s="9"/>
      <c r="BEA2671" s="9"/>
      <c r="BEB2671" s="9"/>
      <c r="BEC2671" s="9"/>
      <c r="BED2671" s="9"/>
      <c r="BEE2671" s="9"/>
      <c r="BEF2671" s="9"/>
      <c r="BEG2671" s="9"/>
      <c r="BEH2671" s="9"/>
      <c r="BEI2671" s="9"/>
      <c r="BEJ2671" s="9"/>
      <c r="BEK2671" s="9"/>
      <c r="BEL2671" s="9"/>
      <c r="BEM2671" s="9"/>
      <c r="BEN2671" s="9"/>
      <c r="BEO2671" s="9"/>
      <c r="BEP2671" s="9"/>
      <c r="BEQ2671" s="9"/>
      <c r="BER2671" s="9"/>
      <c r="BES2671" s="9"/>
      <c r="BET2671" s="9"/>
      <c r="BEU2671" s="9"/>
      <c r="BEV2671" s="9"/>
      <c r="BEW2671" s="9"/>
      <c r="BEX2671" s="9"/>
      <c r="BEY2671" s="9"/>
      <c r="BEZ2671" s="9"/>
      <c r="BFA2671" s="9"/>
      <c r="BFB2671" s="9"/>
      <c r="BFC2671" s="9"/>
      <c r="BFD2671" s="9"/>
      <c r="BFE2671" s="9"/>
      <c r="BFF2671" s="9"/>
      <c r="BFG2671" s="9"/>
      <c r="BFH2671" s="9"/>
      <c r="BFI2671" s="9"/>
      <c r="BFJ2671" s="9"/>
      <c r="BFK2671" s="9"/>
      <c r="BFL2671" s="9"/>
      <c r="BFM2671" s="9"/>
      <c r="BFN2671" s="9"/>
      <c r="BFO2671" s="9"/>
      <c r="BFP2671" s="9"/>
      <c r="BFQ2671" s="9"/>
      <c r="BFR2671" s="9"/>
      <c r="BFS2671" s="9"/>
      <c r="BFT2671" s="9"/>
      <c r="BFU2671" s="9"/>
      <c r="BFV2671" s="9"/>
      <c r="BFW2671" s="9"/>
      <c r="BFX2671" s="9"/>
      <c r="BFY2671" s="9"/>
      <c r="BFZ2671" s="9"/>
      <c r="BGA2671" s="9"/>
      <c r="BGB2671" s="9"/>
      <c r="BGC2671" s="9"/>
      <c r="BGD2671" s="9"/>
      <c r="BGE2671" s="9"/>
      <c r="BGF2671" s="9"/>
      <c r="BGG2671" s="9"/>
      <c r="BGH2671" s="9"/>
      <c r="BGI2671" s="9"/>
      <c r="BGJ2671" s="9"/>
      <c r="BGK2671" s="9"/>
      <c r="BGL2671" s="9"/>
      <c r="BGM2671" s="9"/>
      <c r="BGN2671" s="9"/>
      <c r="BGO2671" s="9"/>
      <c r="BGP2671" s="9"/>
      <c r="BGQ2671" s="9"/>
      <c r="BGR2671" s="9"/>
      <c r="BGS2671" s="9"/>
      <c r="BGT2671" s="9"/>
      <c r="BGU2671" s="9"/>
      <c r="BGV2671" s="9"/>
      <c r="BGW2671" s="9"/>
      <c r="BGX2671" s="9"/>
      <c r="BGY2671" s="9"/>
      <c r="BGZ2671" s="9"/>
      <c r="BHA2671" s="9"/>
      <c r="BHB2671" s="9"/>
      <c r="BHC2671" s="9"/>
      <c r="BHD2671" s="9"/>
      <c r="BHE2671" s="9"/>
      <c r="BHF2671" s="9"/>
      <c r="BHG2671" s="9"/>
      <c r="BHH2671" s="9"/>
      <c r="BHI2671" s="9"/>
      <c r="BHJ2671" s="9"/>
      <c r="BHK2671" s="9"/>
      <c r="BHL2671" s="9"/>
      <c r="BHM2671" s="9"/>
      <c r="BHN2671" s="9"/>
      <c r="BHO2671" s="9"/>
      <c r="BHP2671" s="9"/>
      <c r="BHQ2671" s="9"/>
      <c r="BHR2671" s="9"/>
      <c r="BHS2671" s="9"/>
      <c r="BHT2671" s="9"/>
      <c r="BHU2671" s="9"/>
      <c r="BHV2671" s="9"/>
      <c r="BHW2671" s="9"/>
      <c r="BHX2671" s="9"/>
      <c r="BHY2671" s="9"/>
      <c r="BHZ2671" s="9"/>
      <c r="BIA2671" s="9"/>
      <c r="BIB2671" s="9"/>
      <c r="BIC2671" s="9"/>
      <c r="BID2671" s="9"/>
      <c r="BIE2671" s="9"/>
      <c r="BIF2671" s="9"/>
      <c r="BIG2671" s="9"/>
      <c r="BIH2671" s="9"/>
      <c r="BII2671" s="9"/>
      <c r="BIJ2671" s="9"/>
      <c r="BIK2671" s="9"/>
      <c r="BIL2671" s="9"/>
      <c r="BIM2671" s="9"/>
      <c r="BIN2671" s="9"/>
      <c r="BIO2671" s="9"/>
      <c r="BIP2671" s="9"/>
      <c r="BIQ2671" s="9"/>
      <c r="BIR2671" s="9"/>
      <c r="BIS2671" s="9"/>
      <c r="BIT2671" s="9"/>
      <c r="BIU2671" s="9"/>
      <c r="BIV2671" s="9"/>
      <c r="BIW2671" s="9"/>
      <c r="BIX2671" s="9"/>
      <c r="BIY2671" s="9"/>
      <c r="BIZ2671" s="9"/>
      <c r="BJA2671" s="9"/>
      <c r="BJB2671" s="9"/>
      <c r="BJC2671" s="9"/>
      <c r="BJD2671" s="9"/>
      <c r="BJE2671" s="9"/>
      <c r="BJF2671" s="9"/>
      <c r="BJG2671" s="9"/>
      <c r="BJH2671" s="9"/>
      <c r="BJI2671" s="9"/>
      <c r="BJJ2671" s="9"/>
      <c r="BJK2671" s="9"/>
      <c r="BJL2671" s="9"/>
      <c r="BJM2671" s="9"/>
      <c r="BJN2671" s="9"/>
      <c r="BJO2671" s="9"/>
      <c r="BJP2671" s="9"/>
      <c r="BJQ2671" s="9"/>
      <c r="BJR2671" s="9"/>
      <c r="BJS2671" s="9"/>
      <c r="BJT2671" s="9"/>
      <c r="BJU2671" s="9"/>
      <c r="BJV2671" s="9"/>
      <c r="BJW2671" s="9"/>
      <c r="BJX2671" s="9"/>
      <c r="BJY2671" s="9"/>
      <c r="BJZ2671" s="9"/>
      <c r="BKA2671" s="9"/>
      <c r="BKB2671" s="9"/>
      <c r="BKC2671" s="9"/>
      <c r="BKD2671" s="9"/>
      <c r="BKE2671" s="9"/>
      <c r="BKF2671" s="9"/>
      <c r="BKG2671" s="9"/>
      <c r="BKH2671" s="9"/>
      <c r="BKI2671" s="9"/>
      <c r="BKJ2671" s="9"/>
      <c r="BKK2671" s="9"/>
      <c r="BKL2671" s="9"/>
      <c r="BKM2671" s="9"/>
      <c r="BKN2671" s="9"/>
      <c r="BKO2671" s="9"/>
      <c r="BKP2671" s="9"/>
      <c r="BKQ2671" s="9"/>
      <c r="BKR2671" s="9"/>
      <c r="BKS2671" s="9"/>
      <c r="BKT2671" s="9"/>
      <c r="BKU2671" s="9"/>
      <c r="BKV2671" s="9"/>
      <c r="BKW2671" s="9"/>
      <c r="BKX2671" s="9"/>
      <c r="BKY2671" s="9"/>
      <c r="BKZ2671" s="9"/>
      <c r="BLA2671" s="9"/>
      <c r="BLB2671" s="9"/>
      <c r="BLC2671" s="9"/>
      <c r="BLD2671" s="9"/>
      <c r="BLE2671" s="9"/>
      <c r="BLF2671" s="9"/>
      <c r="BLG2671" s="9"/>
      <c r="BLH2671" s="9"/>
      <c r="BLI2671" s="9"/>
      <c r="BLJ2671" s="9"/>
      <c r="BLK2671" s="9"/>
      <c r="BLL2671" s="9"/>
      <c r="BLM2671" s="9"/>
      <c r="BLN2671" s="9"/>
      <c r="BLO2671" s="9"/>
      <c r="BLP2671" s="9"/>
      <c r="BLQ2671" s="9"/>
      <c r="BLR2671" s="9"/>
      <c r="BLS2671" s="9"/>
      <c r="BLT2671" s="9"/>
      <c r="BLU2671" s="9"/>
      <c r="BLV2671" s="9"/>
      <c r="BLW2671" s="9"/>
      <c r="BLX2671" s="9"/>
      <c r="BLY2671" s="9"/>
      <c r="BLZ2671" s="9"/>
      <c r="BMA2671" s="9"/>
      <c r="BMB2671" s="9"/>
      <c r="BMC2671" s="9"/>
      <c r="BMD2671" s="9"/>
      <c r="BME2671" s="9"/>
      <c r="BMF2671" s="9"/>
      <c r="BMG2671" s="9"/>
      <c r="BMH2671" s="9"/>
      <c r="BMI2671" s="9"/>
      <c r="BMJ2671" s="9"/>
      <c r="BMK2671" s="9"/>
      <c r="BML2671" s="9"/>
      <c r="BMM2671" s="9"/>
      <c r="BMN2671" s="9"/>
      <c r="BMO2671" s="9"/>
      <c r="BMP2671" s="9"/>
      <c r="BMQ2671" s="9"/>
      <c r="BMR2671" s="9"/>
      <c r="BMS2671" s="9"/>
      <c r="BMT2671" s="9"/>
      <c r="BMU2671" s="9"/>
      <c r="BMV2671" s="9"/>
      <c r="BMW2671" s="9"/>
      <c r="BMX2671" s="9"/>
      <c r="BMY2671" s="9"/>
      <c r="BMZ2671" s="9"/>
      <c r="BNA2671" s="9"/>
      <c r="BNB2671" s="9"/>
      <c r="BNC2671" s="9"/>
      <c r="BND2671" s="9"/>
      <c r="BNE2671" s="9"/>
      <c r="BNF2671" s="9"/>
      <c r="BNG2671" s="9"/>
      <c r="BNH2671" s="9"/>
      <c r="BNI2671" s="9"/>
      <c r="BNJ2671" s="9"/>
      <c r="BNK2671" s="9"/>
      <c r="BNL2671" s="9"/>
      <c r="BNM2671" s="9"/>
      <c r="BNN2671" s="9"/>
      <c r="BNO2671" s="9"/>
      <c r="BNP2671" s="9"/>
      <c r="BNQ2671" s="9"/>
      <c r="BNR2671" s="9"/>
      <c r="BNS2671" s="9"/>
      <c r="BNT2671" s="9"/>
      <c r="BNU2671" s="9"/>
      <c r="BNV2671" s="9"/>
      <c r="BNW2671" s="9"/>
      <c r="BNX2671" s="9"/>
      <c r="BNY2671" s="9"/>
      <c r="BNZ2671" s="9"/>
      <c r="BOA2671" s="9"/>
      <c r="BOB2671" s="9"/>
      <c r="BOC2671" s="9"/>
      <c r="BOD2671" s="9"/>
      <c r="BOE2671" s="9"/>
      <c r="BOF2671" s="9"/>
      <c r="BOG2671" s="9"/>
      <c r="BOH2671" s="9"/>
      <c r="BOI2671" s="9"/>
      <c r="BOJ2671" s="9"/>
      <c r="BOK2671" s="9"/>
      <c r="BOL2671" s="9"/>
      <c r="BOM2671" s="9"/>
      <c r="BON2671" s="9"/>
      <c r="BOO2671" s="9"/>
      <c r="BOP2671" s="9"/>
      <c r="BOQ2671" s="9"/>
      <c r="BOR2671" s="9"/>
      <c r="BOS2671" s="9"/>
      <c r="BOT2671" s="9"/>
      <c r="BOU2671" s="9"/>
      <c r="BOV2671" s="9"/>
      <c r="BOW2671" s="9"/>
      <c r="BOX2671" s="9"/>
      <c r="BOY2671" s="9"/>
      <c r="BOZ2671" s="9"/>
      <c r="BPA2671" s="9"/>
      <c r="BPB2671" s="9"/>
      <c r="BPC2671" s="9"/>
      <c r="BPD2671" s="9"/>
      <c r="BPE2671" s="9"/>
      <c r="BPF2671" s="9"/>
      <c r="BPG2671" s="9"/>
      <c r="BPH2671" s="9"/>
      <c r="BPI2671" s="9"/>
      <c r="BPJ2671" s="9"/>
      <c r="BPK2671" s="9"/>
      <c r="BPL2671" s="9"/>
      <c r="BPM2671" s="9"/>
      <c r="BPN2671" s="9"/>
      <c r="BPO2671" s="9"/>
      <c r="BPP2671" s="9"/>
      <c r="BPQ2671" s="9"/>
      <c r="BPR2671" s="9"/>
      <c r="BPS2671" s="9"/>
      <c r="BPT2671" s="9"/>
      <c r="BPU2671" s="9"/>
      <c r="BPV2671" s="9"/>
      <c r="BPW2671" s="9"/>
      <c r="BPX2671" s="9"/>
      <c r="BPY2671" s="9"/>
      <c r="BPZ2671" s="9"/>
      <c r="BQA2671" s="9"/>
      <c r="BQB2671" s="9"/>
      <c r="BQC2671" s="9"/>
      <c r="BQD2671" s="9"/>
      <c r="BQE2671" s="9"/>
      <c r="BQF2671" s="9"/>
      <c r="BQG2671" s="9"/>
      <c r="BQH2671" s="9"/>
      <c r="BQI2671" s="9"/>
      <c r="BQJ2671" s="9"/>
      <c r="BQK2671" s="9"/>
      <c r="BQL2671" s="9"/>
      <c r="BQM2671" s="9"/>
      <c r="BQN2671" s="9"/>
      <c r="BQO2671" s="9"/>
      <c r="BQP2671" s="9"/>
      <c r="BQQ2671" s="9"/>
      <c r="BQR2671" s="9"/>
      <c r="BQS2671" s="9"/>
      <c r="BQT2671" s="9"/>
      <c r="BQU2671" s="9"/>
      <c r="BQV2671" s="9"/>
      <c r="BQW2671" s="9"/>
      <c r="BQX2671" s="9"/>
      <c r="BQY2671" s="9"/>
      <c r="BQZ2671" s="9"/>
      <c r="BRA2671" s="9"/>
      <c r="BRB2671" s="9"/>
      <c r="BRC2671" s="9"/>
      <c r="BRD2671" s="9"/>
      <c r="BRE2671" s="9"/>
      <c r="BRF2671" s="9"/>
      <c r="BRG2671" s="9"/>
      <c r="BRH2671" s="9"/>
      <c r="BRI2671" s="9"/>
      <c r="BRJ2671" s="9"/>
      <c r="BRK2671" s="9"/>
      <c r="BRL2671" s="9"/>
      <c r="BRM2671" s="9"/>
      <c r="BRN2671" s="9"/>
      <c r="BRO2671" s="9"/>
      <c r="BRP2671" s="9"/>
      <c r="BRQ2671" s="9"/>
      <c r="BRR2671" s="9"/>
      <c r="BRS2671" s="9"/>
      <c r="BRT2671" s="9"/>
      <c r="BRU2671" s="9"/>
      <c r="BRV2671" s="9"/>
      <c r="BRW2671" s="9"/>
      <c r="BRX2671" s="9"/>
      <c r="BRY2671" s="9"/>
      <c r="BRZ2671" s="9"/>
      <c r="BSA2671" s="9"/>
      <c r="BSB2671" s="9"/>
      <c r="BSC2671" s="9"/>
      <c r="BSD2671" s="9"/>
      <c r="BSE2671" s="9"/>
      <c r="BSF2671" s="9"/>
      <c r="BSG2671" s="9"/>
      <c r="BSH2671" s="9"/>
      <c r="BSI2671" s="9"/>
      <c r="BSJ2671" s="9"/>
      <c r="BSK2671" s="9"/>
      <c r="BSL2671" s="9"/>
      <c r="BSM2671" s="9"/>
      <c r="BSN2671" s="9"/>
      <c r="BSO2671" s="9"/>
      <c r="BSP2671" s="9"/>
      <c r="BSQ2671" s="9"/>
      <c r="BSR2671" s="9"/>
      <c r="BSS2671" s="9"/>
      <c r="BST2671" s="9"/>
      <c r="BSU2671" s="9"/>
      <c r="BSV2671" s="9"/>
      <c r="BSW2671" s="9"/>
      <c r="BSX2671" s="9"/>
      <c r="BSY2671" s="9"/>
      <c r="BSZ2671" s="9"/>
      <c r="BTA2671" s="9"/>
      <c r="BTB2671" s="9"/>
      <c r="BTC2671" s="9"/>
      <c r="BTD2671" s="9"/>
      <c r="BTE2671" s="9"/>
      <c r="BTF2671" s="9"/>
      <c r="BTG2671" s="9"/>
      <c r="BTH2671" s="9"/>
      <c r="BTI2671" s="9"/>
      <c r="BTJ2671" s="9"/>
      <c r="BTK2671" s="9"/>
      <c r="BTL2671" s="9"/>
      <c r="BTM2671" s="9"/>
      <c r="BTN2671" s="9"/>
      <c r="BTO2671" s="9"/>
      <c r="BTP2671" s="9"/>
      <c r="BTQ2671" s="9"/>
      <c r="BTR2671" s="9"/>
      <c r="BTS2671" s="9"/>
      <c r="BTT2671" s="9"/>
      <c r="BTU2671" s="9"/>
      <c r="BTV2671" s="9"/>
      <c r="BTW2671" s="9"/>
      <c r="BTX2671" s="9"/>
      <c r="BTY2671" s="9"/>
      <c r="BTZ2671" s="9"/>
      <c r="BUA2671" s="9"/>
      <c r="BUB2671" s="9"/>
      <c r="BUC2671" s="9"/>
      <c r="BUD2671" s="9"/>
      <c r="BUE2671" s="9"/>
      <c r="BUF2671" s="9"/>
      <c r="BUG2671" s="9"/>
      <c r="BUH2671" s="9"/>
      <c r="BUI2671" s="9"/>
      <c r="BUJ2671" s="9"/>
      <c r="BUK2671" s="9"/>
      <c r="BUL2671" s="9"/>
      <c r="BUM2671" s="9"/>
      <c r="BUN2671" s="9"/>
      <c r="BUO2671" s="9"/>
      <c r="BUP2671" s="9"/>
      <c r="BUQ2671" s="9"/>
      <c r="BUR2671" s="9"/>
      <c r="BUS2671" s="9"/>
      <c r="BUT2671" s="9"/>
      <c r="BUU2671" s="9"/>
      <c r="BUV2671" s="9"/>
      <c r="BUW2671" s="9"/>
      <c r="BUX2671" s="9"/>
      <c r="BUY2671" s="9"/>
      <c r="BUZ2671" s="9"/>
      <c r="BVA2671" s="9"/>
      <c r="BVB2671" s="9"/>
      <c r="BVC2671" s="9"/>
      <c r="BVD2671" s="9"/>
      <c r="BVE2671" s="9"/>
      <c r="BVF2671" s="9"/>
      <c r="BVG2671" s="9"/>
      <c r="BVH2671" s="9"/>
      <c r="BVI2671" s="9"/>
      <c r="BVJ2671" s="9"/>
      <c r="BVK2671" s="9"/>
      <c r="BVL2671" s="9"/>
      <c r="BVM2671" s="9"/>
      <c r="BVN2671" s="9"/>
      <c r="BVO2671" s="9"/>
      <c r="BVP2671" s="9"/>
      <c r="BVQ2671" s="9"/>
      <c r="BVR2671" s="9"/>
      <c r="BVS2671" s="9"/>
      <c r="BVT2671" s="9"/>
      <c r="BVU2671" s="9"/>
      <c r="BVV2671" s="9"/>
      <c r="BVW2671" s="9"/>
      <c r="BVX2671" s="9"/>
      <c r="BVY2671" s="9"/>
      <c r="BVZ2671" s="9"/>
      <c r="BWA2671" s="9"/>
      <c r="BWB2671" s="9"/>
      <c r="BWC2671" s="9"/>
      <c r="BWD2671" s="9"/>
      <c r="BWE2671" s="9"/>
      <c r="BWF2671" s="9"/>
      <c r="BWG2671" s="9"/>
      <c r="BWH2671" s="9"/>
      <c r="BWI2671" s="9"/>
      <c r="BWJ2671" s="9"/>
      <c r="BWK2671" s="9"/>
      <c r="BWL2671" s="9"/>
      <c r="BWM2671" s="9"/>
      <c r="BWN2671" s="9"/>
      <c r="BWO2671" s="9"/>
      <c r="BWP2671" s="9"/>
      <c r="BWQ2671" s="9"/>
      <c r="BWR2671" s="9"/>
      <c r="BWS2671" s="9"/>
      <c r="BWT2671" s="9"/>
      <c r="BWU2671" s="9"/>
      <c r="BWV2671" s="9"/>
      <c r="BWW2671" s="9"/>
      <c r="BWX2671" s="9"/>
      <c r="BWY2671" s="9"/>
      <c r="BWZ2671" s="9"/>
      <c r="BXA2671" s="9"/>
      <c r="BXB2671" s="9"/>
      <c r="BXC2671" s="9"/>
      <c r="BXD2671" s="9"/>
      <c r="BXE2671" s="9"/>
      <c r="BXF2671" s="9"/>
      <c r="BXG2671" s="9"/>
      <c r="BXH2671" s="9"/>
      <c r="BXI2671" s="9"/>
      <c r="BXJ2671" s="9"/>
      <c r="BXK2671" s="9"/>
      <c r="BXL2671" s="9"/>
      <c r="BXM2671" s="9"/>
      <c r="BXN2671" s="9"/>
      <c r="BXO2671" s="9"/>
      <c r="BXP2671" s="9"/>
      <c r="BXQ2671" s="9"/>
      <c r="BXR2671" s="9"/>
      <c r="BXS2671" s="9"/>
      <c r="BXT2671" s="9"/>
      <c r="BXU2671" s="9"/>
      <c r="BXV2671" s="9"/>
      <c r="BXW2671" s="9"/>
      <c r="BXX2671" s="9"/>
      <c r="BXY2671" s="9"/>
      <c r="BXZ2671" s="9"/>
      <c r="BYA2671" s="9"/>
      <c r="BYB2671" s="9"/>
      <c r="BYC2671" s="9"/>
      <c r="BYD2671" s="9"/>
      <c r="BYE2671" s="9"/>
      <c r="BYF2671" s="9"/>
      <c r="BYG2671" s="9"/>
      <c r="BYH2671" s="9"/>
      <c r="BYI2671" s="9"/>
      <c r="BYJ2671" s="9"/>
      <c r="BYK2671" s="9"/>
      <c r="BYL2671" s="9"/>
      <c r="BYM2671" s="9"/>
      <c r="BYN2671" s="9"/>
      <c r="BYO2671" s="9"/>
      <c r="BYP2671" s="9"/>
      <c r="BYQ2671" s="9"/>
      <c r="BYR2671" s="9"/>
      <c r="BYS2671" s="9"/>
      <c r="BYT2671" s="9"/>
      <c r="BYU2671" s="9"/>
      <c r="BYV2671" s="9"/>
      <c r="BYW2671" s="9"/>
      <c r="BYX2671" s="9"/>
      <c r="BYY2671" s="9"/>
      <c r="BYZ2671" s="9"/>
      <c r="BZA2671" s="9"/>
      <c r="BZB2671" s="9"/>
      <c r="BZC2671" s="9"/>
      <c r="BZD2671" s="9"/>
      <c r="BZE2671" s="9"/>
      <c r="BZF2671" s="9"/>
      <c r="BZG2671" s="9"/>
      <c r="BZH2671" s="9"/>
      <c r="BZI2671" s="9"/>
      <c r="BZJ2671" s="9"/>
      <c r="BZK2671" s="9"/>
      <c r="BZL2671" s="9"/>
      <c r="BZM2671" s="9"/>
      <c r="BZN2671" s="9"/>
      <c r="BZO2671" s="9"/>
      <c r="BZP2671" s="9"/>
      <c r="BZQ2671" s="9"/>
      <c r="BZR2671" s="9"/>
      <c r="BZS2671" s="9"/>
      <c r="BZT2671" s="9"/>
      <c r="BZU2671" s="9"/>
      <c r="BZV2671" s="9"/>
      <c r="BZW2671" s="9"/>
      <c r="BZX2671" s="9"/>
      <c r="BZY2671" s="9"/>
      <c r="BZZ2671" s="9"/>
      <c r="CAA2671" s="9"/>
      <c r="CAB2671" s="9"/>
      <c r="CAC2671" s="9"/>
      <c r="CAD2671" s="9"/>
      <c r="CAE2671" s="9"/>
      <c r="CAF2671" s="9"/>
      <c r="CAG2671" s="9"/>
      <c r="CAH2671" s="9"/>
      <c r="CAI2671" s="9"/>
      <c r="CAJ2671" s="9"/>
      <c r="CAK2671" s="9"/>
      <c r="CAL2671" s="9"/>
      <c r="CAM2671" s="9"/>
      <c r="CAN2671" s="9"/>
      <c r="CAO2671" s="9"/>
      <c r="CAP2671" s="9"/>
      <c r="CAQ2671" s="9"/>
      <c r="CAR2671" s="9"/>
      <c r="CAS2671" s="9"/>
      <c r="CAT2671" s="9"/>
      <c r="CAU2671" s="9"/>
      <c r="CAV2671" s="9"/>
      <c r="CAW2671" s="9"/>
      <c r="CAX2671" s="9"/>
      <c r="CAY2671" s="9"/>
      <c r="CAZ2671" s="9"/>
      <c r="CBA2671" s="9"/>
      <c r="CBB2671" s="9"/>
      <c r="CBC2671" s="9"/>
      <c r="CBD2671" s="9"/>
      <c r="CBE2671" s="9"/>
      <c r="CBF2671" s="9"/>
      <c r="CBG2671" s="9"/>
      <c r="CBH2671" s="9"/>
      <c r="CBI2671" s="9"/>
      <c r="CBJ2671" s="9"/>
      <c r="CBK2671" s="9"/>
      <c r="CBL2671" s="9"/>
      <c r="CBM2671" s="9"/>
      <c r="CBN2671" s="9"/>
      <c r="CBO2671" s="9"/>
      <c r="CBP2671" s="9"/>
      <c r="CBQ2671" s="9"/>
      <c r="CBR2671" s="9"/>
      <c r="CBS2671" s="9"/>
      <c r="CBT2671" s="9"/>
      <c r="CBU2671" s="9"/>
      <c r="CBV2671" s="9"/>
      <c r="CBW2671" s="9"/>
      <c r="CBX2671" s="9"/>
      <c r="CBY2671" s="9"/>
      <c r="CBZ2671" s="9"/>
      <c r="CCA2671" s="9"/>
      <c r="CCB2671" s="9"/>
      <c r="CCC2671" s="9"/>
      <c r="CCD2671" s="9"/>
      <c r="CCE2671" s="9"/>
      <c r="CCF2671" s="9"/>
      <c r="CCG2671" s="9"/>
      <c r="CCH2671" s="9"/>
      <c r="CCI2671" s="9"/>
      <c r="CCJ2671" s="9"/>
      <c r="CCK2671" s="9"/>
      <c r="CCL2671" s="9"/>
      <c r="CCM2671" s="9"/>
      <c r="CCN2671" s="9"/>
      <c r="CCO2671" s="9"/>
      <c r="CCP2671" s="9"/>
      <c r="CCQ2671" s="9"/>
      <c r="CCR2671" s="9"/>
      <c r="CCS2671" s="9"/>
      <c r="CCT2671" s="9"/>
      <c r="CCU2671" s="9"/>
      <c r="CCV2671" s="9"/>
      <c r="CCW2671" s="9"/>
      <c r="CCX2671" s="9"/>
      <c r="CCY2671" s="9"/>
      <c r="CCZ2671" s="9"/>
      <c r="CDA2671" s="9"/>
      <c r="CDB2671" s="9"/>
      <c r="CDC2671" s="9"/>
      <c r="CDD2671" s="9"/>
      <c r="CDE2671" s="9"/>
      <c r="CDF2671" s="9"/>
      <c r="CDG2671" s="9"/>
      <c r="CDH2671" s="9"/>
      <c r="CDI2671" s="9"/>
      <c r="CDJ2671" s="9"/>
      <c r="CDK2671" s="9"/>
      <c r="CDL2671" s="9"/>
      <c r="CDM2671" s="9"/>
      <c r="CDN2671" s="9"/>
      <c r="CDO2671" s="9"/>
      <c r="CDP2671" s="9"/>
      <c r="CDQ2671" s="9"/>
      <c r="CDR2671" s="9"/>
      <c r="CDS2671" s="9"/>
      <c r="CDT2671" s="9"/>
      <c r="CDU2671" s="9"/>
      <c r="CDV2671" s="9"/>
      <c r="CDW2671" s="9"/>
      <c r="CDX2671" s="9"/>
      <c r="CDY2671" s="9"/>
      <c r="CDZ2671" s="9"/>
      <c r="CEA2671" s="9"/>
      <c r="CEB2671" s="9"/>
      <c r="CEC2671" s="9"/>
      <c r="CED2671" s="9"/>
      <c r="CEE2671" s="9"/>
      <c r="CEF2671" s="9"/>
      <c r="CEG2671" s="9"/>
      <c r="CEH2671" s="9"/>
      <c r="CEI2671" s="9"/>
      <c r="CEJ2671" s="9"/>
      <c r="CEK2671" s="9"/>
      <c r="CEL2671" s="9"/>
      <c r="CEM2671" s="9"/>
      <c r="CEN2671" s="9"/>
      <c r="CEO2671" s="9"/>
      <c r="CEP2671" s="9"/>
      <c r="CEQ2671" s="9"/>
      <c r="CER2671" s="9"/>
      <c r="CES2671" s="9"/>
      <c r="CET2671" s="9"/>
      <c r="CEU2671" s="9"/>
      <c r="CEV2671" s="9"/>
      <c r="CEW2671" s="9"/>
      <c r="CEX2671" s="9"/>
      <c r="CEY2671" s="9"/>
      <c r="CEZ2671" s="9"/>
      <c r="CFA2671" s="9"/>
      <c r="CFB2671" s="9"/>
      <c r="CFC2671" s="9"/>
      <c r="CFD2671" s="9"/>
      <c r="CFE2671" s="9"/>
      <c r="CFF2671" s="9"/>
      <c r="CFG2671" s="9"/>
      <c r="CFH2671" s="9"/>
      <c r="CFI2671" s="9"/>
      <c r="CFJ2671" s="9"/>
      <c r="CFK2671" s="9"/>
      <c r="CFL2671" s="9"/>
      <c r="CFM2671" s="9"/>
      <c r="CFN2671" s="9"/>
      <c r="CFO2671" s="9"/>
      <c r="CFP2671" s="9"/>
      <c r="CFQ2671" s="9"/>
      <c r="CFR2671" s="9"/>
      <c r="CFS2671" s="9"/>
      <c r="CFT2671" s="9"/>
      <c r="CFU2671" s="9"/>
      <c r="CFV2671" s="9"/>
      <c r="CFW2671" s="9"/>
      <c r="CFX2671" s="9"/>
      <c r="CFY2671" s="9"/>
      <c r="CFZ2671" s="9"/>
      <c r="CGA2671" s="9"/>
      <c r="CGB2671" s="9"/>
      <c r="CGC2671" s="9"/>
      <c r="CGD2671" s="9"/>
      <c r="CGE2671" s="9"/>
      <c r="CGF2671" s="9"/>
      <c r="CGG2671" s="9"/>
      <c r="CGH2671" s="9"/>
      <c r="CGI2671" s="9"/>
      <c r="CGJ2671" s="9"/>
      <c r="CGK2671" s="9"/>
      <c r="CGL2671" s="9"/>
      <c r="CGM2671" s="9"/>
      <c r="CGN2671" s="9"/>
      <c r="CGO2671" s="9"/>
      <c r="CGP2671" s="9"/>
      <c r="CGQ2671" s="9"/>
      <c r="CGR2671" s="9"/>
      <c r="CGS2671" s="9"/>
      <c r="CGT2671" s="9"/>
      <c r="CGU2671" s="9"/>
      <c r="CGV2671" s="9"/>
      <c r="CGW2671" s="9"/>
      <c r="CGX2671" s="9"/>
      <c r="CGY2671" s="9"/>
      <c r="CGZ2671" s="9"/>
      <c r="CHA2671" s="9"/>
      <c r="CHB2671" s="9"/>
      <c r="CHC2671" s="9"/>
      <c r="CHD2671" s="9"/>
      <c r="CHE2671" s="9"/>
      <c r="CHF2671" s="9"/>
      <c r="CHG2671" s="9"/>
      <c r="CHH2671" s="9"/>
      <c r="CHI2671" s="9"/>
      <c r="CHJ2671" s="9"/>
      <c r="CHK2671" s="9"/>
      <c r="CHL2671" s="9"/>
      <c r="CHM2671" s="9"/>
      <c r="CHN2671" s="9"/>
      <c r="CHO2671" s="9"/>
      <c r="CHP2671" s="9"/>
      <c r="CHQ2671" s="9"/>
      <c r="CHR2671" s="9"/>
      <c r="CHS2671" s="9"/>
      <c r="CHT2671" s="9"/>
      <c r="CHU2671" s="9"/>
      <c r="CHV2671" s="9"/>
      <c r="CHW2671" s="9"/>
      <c r="CHX2671" s="9"/>
      <c r="CHY2671" s="9"/>
      <c r="CHZ2671" s="9"/>
      <c r="CIA2671" s="9"/>
      <c r="CIB2671" s="9"/>
      <c r="CIC2671" s="9"/>
      <c r="CID2671" s="9"/>
      <c r="CIE2671" s="9"/>
      <c r="CIF2671" s="9"/>
      <c r="CIG2671" s="9"/>
      <c r="CIH2671" s="9"/>
      <c r="CII2671" s="9"/>
      <c r="CIJ2671" s="9"/>
      <c r="CIK2671" s="9"/>
      <c r="CIL2671" s="9"/>
      <c r="CIM2671" s="9"/>
      <c r="CIN2671" s="9"/>
      <c r="CIO2671" s="9"/>
      <c r="CIP2671" s="9"/>
      <c r="CIQ2671" s="9"/>
      <c r="CIR2671" s="9"/>
      <c r="CIS2671" s="9"/>
      <c r="CIT2671" s="9"/>
      <c r="CIU2671" s="9"/>
      <c r="CIV2671" s="9"/>
      <c r="CIW2671" s="9"/>
      <c r="CIX2671" s="9"/>
      <c r="CIY2671" s="9"/>
      <c r="CIZ2671" s="9"/>
      <c r="CJA2671" s="9"/>
      <c r="CJB2671" s="9"/>
      <c r="CJC2671" s="9"/>
      <c r="CJD2671" s="9"/>
      <c r="CJE2671" s="9"/>
      <c r="CJF2671" s="9"/>
      <c r="CJG2671" s="9"/>
      <c r="CJH2671" s="9"/>
      <c r="CJI2671" s="9"/>
      <c r="CJJ2671" s="9"/>
      <c r="CJK2671" s="9"/>
      <c r="CJL2671" s="9"/>
      <c r="CJM2671" s="9"/>
      <c r="CJN2671" s="9"/>
      <c r="CJO2671" s="9"/>
      <c r="CJP2671" s="9"/>
      <c r="CJQ2671" s="9"/>
      <c r="CJR2671" s="9"/>
      <c r="CJS2671" s="9"/>
      <c r="CJT2671" s="9"/>
      <c r="CJU2671" s="9"/>
      <c r="CJV2671" s="9"/>
      <c r="CJW2671" s="9"/>
      <c r="CJX2671" s="9"/>
      <c r="CJY2671" s="9"/>
      <c r="CJZ2671" s="9"/>
      <c r="CKA2671" s="9"/>
      <c r="CKB2671" s="9"/>
      <c r="CKC2671" s="9"/>
      <c r="CKD2671" s="9"/>
      <c r="CKE2671" s="9"/>
      <c r="CKF2671" s="9"/>
      <c r="CKG2671" s="9"/>
      <c r="CKH2671" s="9"/>
      <c r="CKI2671" s="9"/>
      <c r="CKJ2671" s="9"/>
      <c r="CKK2671" s="9"/>
      <c r="CKL2671" s="9"/>
      <c r="CKM2671" s="9"/>
      <c r="CKN2671" s="9"/>
      <c r="CKO2671" s="9"/>
      <c r="CKP2671" s="9"/>
      <c r="CKQ2671" s="9"/>
      <c r="CKR2671" s="9"/>
      <c r="CKS2671" s="9"/>
      <c r="CKT2671" s="9"/>
      <c r="CKU2671" s="9"/>
      <c r="CKV2671" s="9"/>
      <c r="CKW2671" s="9"/>
      <c r="CKX2671" s="9"/>
      <c r="CKY2671" s="9"/>
      <c r="CKZ2671" s="9"/>
      <c r="CLA2671" s="9"/>
      <c r="CLB2671" s="9"/>
      <c r="CLC2671" s="9"/>
      <c r="CLD2671" s="9"/>
      <c r="CLE2671" s="9"/>
      <c r="CLF2671" s="9"/>
      <c r="CLG2671" s="9"/>
      <c r="CLH2671" s="9"/>
      <c r="CLI2671" s="9"/>
      <c r="CLJ2671" s="9"/>
      <c r="CLK2671" s="9"/>
      <c r="CLL2671" s="9"/>
      <c r="CLM2671" s="9"/>
      <c r="CLN2671" s="9"/>
      <c r="CLO2671" s="9"/>
      <c r="CLP2671" s="9"/>
      <c r="CLQ2671" s="9"/>
      <c r="CLR2671" s="9"/>
      <c r="CLS2671" s="9"/>
      <c r="CLT2671" s="9"/>
      <c r="CLU2671" s="9"/>
      <c r="CLV2671" s="9"/>
      <c r="CLW2671" s="9"/>
      <c r="CLX2671" s="9"/>
      <c r="CLY2671" s="9"/>
      <c r="CLZ2671" s="9"/>
      <c r="CMA2671" s="9"/>
      <c r="CMB2671" s="9"/>
      <c r="CMC2671" s="9"/>
      <c r="CMD2671" s="9"/>
      <c r="CME2671" s="9"/>
      <c r="CMF2671" s="9"/>
      <c r="CMG2671" s="9"/>
      <c r="CMH2671" s="9"/>
      <c r="CMI2671" s="9"/>
      <c r="CMJ2671" s="9"/>
      <c r="CMK2671" s="9"/>
      <c r="CML2671" s="9"/>
      <c r="CMM2671" s="9"/>
      <c r="CMN2671" s="9"/>
      <c r="CMO2671" s="9"/>
      <c r="CMP2671" s="9"/>
      <c r="CMQ2671" s="9"/>
      <c r="CMR2671" s="9"/>
      <c r="CMS2671" s="9"/>
      <c r="CMT2671" s="9"/>
      <c r="CMU2671" s="9"/>
      <c r="CMV2671" s="9"/>
      <c r="CMW2671" s="9"/>
      <c r="CMX2671" s="9"/>
      <c r="CMY2671" s="9"/>
      <c r="CMZ2671" s="9"/>
      <c r="CNA2671" s="9"/>
      <c r="CNB2671" s="9"/>
      <c r="CNC2671" s="9"/>
      <c r="CND2671" s="9"/>
      <c r="CNE2671" s="9"/>
      <c r="CNF2671" s="9"/>
      <c r="CNG2671" s="9"/>
      <c r="CNH2671" s="9"/>
      <c r="CNI2671" s="9"/>
      <c r="CNJ2671" s="9"/>
      <c r="CNK2671" s="9"/>
      <c r="CNL2671" s="9"/>
      <c r="CNM2671" s="9"/>
      <c r="CNN2671" s="9"/>
      <c r="CNO2671" s="9"/>
      <c r="CNP2671" s="9"/>
      <c r="CNQ2671" s="9"/>
      <c r="CNR2671" s="9"/>
      <c r="CNS2671" s="9"/>
      <c r="CNT2671" s="9"/>
      <c r="CNU2671" s="9"/>
      <c r="CNV2671" s="9"/>
      <c r="CNW2671" s="9"/>
      <c r="CNX2671" s="9"/>
      <c r="CNY2671" s="9"/>
      <c r="CNZ2671" s="9"/>
      <c r="COA2671" s="9"/>
      <c r="COB2671" s="9"/>
      <c r="COC2671" s="9"/>
      <c r="COD2671" s="9"/>
      <c r="COE2671" s="9"/>
      <c r="COF2671" s="9"/>
      <c r="COG2671" s="9"/>
      <c r="COH2671" s="9"/>
      <c r="COI2671" s="9"/>
      <c r="COJ2671" s="9"/>
      <c r="COK2671" s="9"/>
      <c r="COL2671" s="9"/>
      <c r="COM2671" s="9"/>
      <c r="CON2671" s="9"/>
      <c r="COO2671" s="9"/>
      <c r="COP2671" s="9"/>
      <c r="COQ2671" s="9"/>
      <c r="COR2671" s="9"/>
      <c r="COS2671" s="9"/>
      <c r="COT2671" s="9"/>
      <c r="COU2671" s="9"/>
      <c r="COV2671" s="9"/>
      <c r="COW2671" s="9"/>
      <c r="COX2671" s="9"/>
      <c r="COY2671" s="9"/>
      <c r="COZ2671" s="9"/>
      <c r="CPA2671" s="9"/>
      <c r="CPB2671" s="9"/>
      <c r="CPC2671" s="9"/>
      <c r="CPD2671" s="9"/>
      <c r="CPE2671" s="9"/>
      <c r="CPF2671" s="9"/>
      <c r="CPG2671" s="9"/>
      <c r="CPH2671" s="9"/>
      <c r="CPI2671" s="9"/>
      <c r="CPJ2671" s="9"/>
      <c r="CPK2671" s="9"/>
      <c r="CPL2671" s="9"/>
      <c r="CPM2671" s="9"/>
      <c r="CPN2671" s="9"/>
      <c r="CPO2671" s="9"/>
      <c r="CPP2671" s="9"/>
      <c r="CPQ2671" s="9"/>
      <c r="CPR2671" s="9"/>
      <c r="CPS2671" s="9"/>
      <c r="CPT2671" s="9"/>
      <c r="CPU2671" s="9"/>
      <c r="CPV2671" s="9"/>
      <c r="CPW2671" s="9"/>
      <c r="CPX2671" s="9"/>
      <c r="CPY2671" s="9"/>
      <c r="CPZ2671" s="9"/>
      <c r="CQA2671" s="9"/>
      <c r="CQB2671" s="9"/>
      <c r="CQC2671" s="9"/>
      <c r="CQD2671" s="9"/>
      <c r="CQE2671" s="9"/>
      <c r="CQF2671" s="9"/>
      <c r="CQG2671" s="9"/>
      <c r="CQH2671" s="9"/>
      <c r="CQI2671" s="9"/>
      <c r="CQJ2671" s="9"/>
      <c r="CQK2671" s="9"/>
      <c r="CQL2671" s="9"/>
      <c r="CQM2671" s="9"/>
      <c r="CQN2671" s="9"/>
      <c r="CQO2671" s="9"/>
      <c r="CQP2671" s="9"/>
      <c r="CQQ2671" s="9"/>
      <c r="CQR2671" s="9"/>
      <c r="CQS2671" s="9"/>
      <c r="CQT2671" s="9"/>
      <c r="CQU2671" s="9"/>
      <c r="CQV2671" s="9"/>
      <c r="CQW2671" s="9"/>
      <c r="CQX2671" s="9"/>
      <c r="CQY2671" s="9"/>
      <c r="CQZ2671" s="9"/>
      <c r="CRA2671" s="9"/>
      <c r="CRB2671" s="9"/>
      <c r="CRC2671" s="9"/>
      <c r="CRD2671" s="9"/>
      <c r="CRE2671" s="9"/>
      <c r="CRF2671" s="9"/>
      <c r="CRG2671" s="9"/>
      <c r="CRH2671" s="9"/>
      <c r="CRI2671" s="9"/>
      <c r="CRJ2671" s="9"/>
      <c r="CRK2671" s="9"/>
      <c r="CRL2671" s="9"/>
      <c r="CRM2671" s="9"/>
      <c r="CRN2671" s="9"/>
      <c r="CRO2671" s="9"/>
      <c r="CRP2671" s="9"/>
      <c r="CRQ2671" s="9"/>
      <c r="CRR2671" s="9"/>
      <c r="CRS2671" s="9"/>
      <c r="CRT2671" s="9"/>
      <c r="CRU2671" s="9"/>
      <c r="CRV2671" s="9"/>
      <c r="CRW2671" s="9"/>
      <c r="CRX2671" s="9"/>
      <c r="CRY2671" s="9"/>
      <c r="CRZ2671" s="9"/>
      <c r="CSA2671" s="9"/>
      <c r="CSB2671" s="9"/>
      <c r="CSC2671" s="9"/>
      <c r="CSD2671" s="9"/>
      <c r="CSE2671" s="9"/>
      <c r="CSF2671" s="9"/>
      <c r="CSG2671" s="9"/>
      <c r="CSH2671" s="9"/>
      <c r="CSI2671" s="9"/>
      <c r="CSJ2671" s="9"/>
      <c r="CSK2671" s="9"/>
      <c r="CSL2671" s="9"/>
      <c r="CSM2671" s="9"/>
      <c r="CSN2671" s="9"/>
      <c r="CSO2671" s="9"/>
      <c r="CSP2671" s="9"/>
      <c r="CSQ2671" s="9"/>
      <c r="CSR2671" s="9"/>
      <c r="CSS2671" s="9"/>
      <c r="CST2671" s="9"/>
      <c r="CSU2671" s="9"/>
      <c r="CSV2671" s="9"/>
      <c r="CSW2671" s="9"/>
      <c r="CSX2671" s="9"/>
      <c r="CSY2671" s="9"/>
      <c r="CSZ2671" s="9"/>
      <c r="CTA2671" s="9"/>
      <c r="CTB2671" s="9"/>
      <c r="CTC2671" s="9"/>
      <c r="CTD2671" s="9"/>
      <c r="CTE2671" s="9"/>
      <c r="CTF2671" s="9"/>
      <c r="CTG2671" s="9"/>
      <c r="CTH2671" s="9"/>
      <c r="CTI2671" s="9"/>
      <c r="CTJ2671" s="9"/>
      <c r="CTK2671" s="9"/>
      <c r="CTL2671" s="9"/>
      <c r="CTM2671" s="9"/>
      <c r="CTN2671" s="9"/>
      <c r="CTO2671" s="9"/>
      <c r="CTP2671" s="9"/>
      <c r="CTQ2671" s="9"/>
      <c r="CTR2671" s="9"/>
      <c r="CTS2671" s="9"/>
      <c r="CTT2671" s="9"/>
      <c r="CTU2671" s="9"/>
      <c r="CTV2671" s="9"/>
      <c r="CTW2671" s="9"/>
      <c r="CTX2671" s="9"/>
      <c r="CTY2671" s="9"/>
      <c r="CTZ2671" s="9"/>
      <c r="CUA2671" s="9"/>
      <c r="CUB2671" s="9"/>
      <c r="CUC2671" s="9"/>
      <c r="CUD2671" s="9"/>
      <c r="CUE2671" s="9"/>
      <c r="CUF2671" s="9"/>
      <c r="CUG2671" s="9"/>
      <c r="CUH2671" s="9"/>
      <c r="CUI2671" s="9"/>
      <c r="CUJ2671" s="9"/>
      <c r="CUK2671" s="9"/>
      <c r="CUL2671" s="9"/>
      <c r="CUM2671" s="9"/>
      <c r="CUN2671" s="9"/>
      <c r="CUO2671" s="9"/>
      <c r="CUP2671" s="9"/>
      <c r="CUQ2671" s="9"/>
      <c r="CUR2671" s="9"/>
      <c r="CUS2671" s="9"/>
      <c r="CUT2671" s="9"/>
      <c r="CUU2671" s="9"/>
      <c r="CUV2671" s="9"/>
      <c r="CUW2671" s="9"/>
      <c r="CUX2671" s="9"/>
      <c r="CUY2671" s="9"/>
      <c r="CUZ2671" s="9"/>
      <c r="CVA2671" s="9"/>
      <c r="CVB2671" s="9"/>
      <c r="CVC2671" s="9"/>
      <c r="CVD2671" s="9"/>
      <c r="CVE2671" s="9"/>
      <c r="CVF2671" s="9"/>
      <c r="CVG2671" s="9"/>
      <c r="CVH2671" s="9"/>
      <c r="CVI2671" s="9"/>
      <c r="CVJ2671" s="9"/>
      <c r="CVK2671" s="9"/>
      <c r="CVL2671" s="9"/>
      <c r="CVM2671" s="9"/>
      <c r="CVN2671" s="9"/>
      <c r="CVO2671" s="9"/>
      <c r="CVP2671" s="9"/>
      <c r="CVQ2671" s="9"/>
      <c r="CVR2671" s="9"/>
      <c r="CVS2671" s="9"/>
      <c r="CVT2671" s="9"/>
      <c r="CVU2671" s="9"/>
      <c r="CVV2671" s="9"/>
      <c r="CVW2671" s="9"/>
      <c r="CVX2671" s="9"/>
      <c r="CVY2671" s="9"/>
      <c r="CVZ2671" s="9"/>
      <c r="CWA2671" s="9"/>
      <c r="CWB2671" s="9"/>
      <c r="CWC2671" s="9"/>
      <c r="CWD2671" s="9"/>
      <c r="CWE2671" s="9"/>
      <c r="CWF2671" s="9"/>
      <c r="CWG2671" s="9"/>
      <c r="CWH2671" s="9"/>
      <c r="CWI2671" s="9"/>
      <c r="CWJ2671" s="9"/>
      <c r="CWK2671" s="9"/>
      <c r="CWL2671" s="9"/>
      <c r="CWM2671" s="9"/>
      <c r="CWN2671" s="9"/>
      <c r="CWO2671" s="9"/>
      <c r="CWP2671" s="9"/>
      <c r="CWQ2671" s="9"/>
      <c r="CWR2671" s="9"/>
      <c r="CWS2671" s="9"/>
      <c r="CWT2671" s="9"/>
      <c r="CWU2671" s="9"/>
      <c r="CWV2671" s="9"/>
      <c r="CWW2671" s="9"/>
      <c r="CWX2671" s="9"/>
      <c r="CWY2671" s="9"/>
      <c r="CWZ2671" s="9"/>
      <c r="CXA2671" s="9"/>
      <c r="CXB2671" s="9"/>
      <c r="CXC2671" s="9"/>
      <c r="CXD2671" s="9"/>
      <c r="CXE2671" s="9"/>
      <c r="CXF2671" s="9"/>
      <c r="CXG2671" s="9"/>
      <c r="CXH2671" s="9"/>
      <c r="CXI2671" s="9"/>
      <c r="CXJ2671" s="9"/>
      <c r="CXK2671" s="9"/>
      <c r="CXL2671" s="9"/>
      <c r="CXM2671" s="9"/>
      <c r="CXN2671" s="9"/>
      <c r="CXO2671" s="9"/>
      <c r="CXP2671" s="9"/>
      <c r="CXQ2671" s="9"/>
      <c r="CXR2671" s="9"/>
      <c r="CXS2671" s="9"/>
      <c r="CXT2671" s="9"/>
      <c r="CXU2671" s="9"/>
      <c r="CXV2671" s="9"/>
      <c r="CXW2671" s="9"/>
      <c r="CXX2671" s="9"/>
      <c r="CXY2671" s="9"/>
      <c r="CXZ2671" s="9"/>
      <c r="CYA2671" s="9"/>
      <c r="CYB2671" s="9"/>
      <c r="CYC2671" s="9"/>
      <c r="CYD2671" s="9"/>
      <c r="CYE2671" s="9"/>
      <c r="CYF2671" s="9"/>
      <c r="CYG2671" s="9"/>
      <c r="CYH2671" s="9"/>
      <c r="CYI2671" s="9"/>
      <c r="CYJ2671" s="9"/>
      <c r="CYK2671" s="9"/>
      <c r="CYL2671" s="9"/>
      <c r="CYM2671" s="9"/>
      <c r="CYN2671" s="9"/>
      <c r="CYO2671" s="9"/>
      <c r="CYP2671" s="9"/>
      <c r="CYQ2671" s="9"/>
      <c r="CYR2671" s="9"/>
      <c r="CYS2671" s="9"/>
      <c r="CYT2671" s="9"/>
      <c r="CYU2671" s="9"/>
      <c r="CYV2671" s="9"/>
      <c r="CYW2671" s="9"/>
      <c r="CYX2671" s="9"/>
      <c r="CYY2671" s="9"/>
      <c r="CYZ2671" s="9"/>
      <c r="CZA2671" s="9"/>
      <c r="CZB2671" s="9"/>
      <c r="CZC2671" s="9"/>
      <c r="CZD2671" s="9"/>
      <c r="CZE2671" s="9"/>
      <c r="CZF2671" s="9"/>
      <c r="CZG2671" s="9"/>
      <c r="CZH2671" s="9"/>
      <c r="CZI2671" s="9"/>
      <c r="CZJ2671" s="9"/>
      <c r="CZK2671" s="9"/>
      <c r="CZL2671" s="9"/>
      <c r="CZM2671" s="9"/>
      <c r="CZN2671" s="9"/>
      <c r="CZO2671" s="9"/>
      <c r="CZP2671" s="9"/>
      <c r="CZQ2671" s="9"/>
      <c r="CZR2671" s="9"/>
      <c r="CZS2671" s="9"/>
      <c r="CZT2671" s="9"/>
      <c r="CZU2671" s="9"/>
      <c r="CZV2671" s="9"/>
      <c r="CZW2671" s="9"/>
      <c r="CZX2671" s="9"/>
      <c r="CZY2671" s="9"/>
      <c r="CZZ2671" s="9"/>
      <c r="DAA2671" s="9"/>
      <c r="DAB2671" s="9"/>
      <c r="DAC2671" s="9"/>
      <c r="DAD2671" s="9"/>
      <c r="DAE2671" s="9"/>
      <c r="DAF2671" s="9"/>
      <c r="DAG2671" s="9"/>
      <c r="DAH2671" s="9"/>
      <c r="DAI2671" s="9"/>
      <c r="DAJ2671" s="9"/>
      <c r="DAK2671" s="9"/>
      <c r="DAL2671" s="9"/>
      <c r="DAM2671" s="9"/>
      <c r="DAN2671" s="9"/>
      <c r="DAO2671" s="9"/>
      <c r="DAP2671" s="9"/>
      <c r="DAQ2671" s="9"/>
      <c r="DAR2671" s="9"/>
      <c r="DAS2671" s="9"/>
      <c r="DAT2671" s="9"/>
      <c r="DAU2671" s="9"/>
      <c r="DAV2671" s="9"/>
      <c r="DAW2671" s="9"/>
      <c r="DAX2671" s="9"/>
      <c r="DAY2671" s="9"/>
      <c r="DAZ2671" s="9"/>
      <c r="DBA2671" s="9"/>
      <c r="DBB2671" s="9"/>
      <c r="DBC2671" s="9"/>
      <c r="DBD2671" s="9"/>
      <c r="DBE2671" s="9"/>
      <c r="DBF2671" s="9"/>
      <c r="DBG2671" s="9"/>
      <c r="DBH2671" s="9"/>
      <c r="DBI2671" s="9"/>
      <c r="DBJ2671" s="9"/>
      <c r="DBK2671" s="9"/>
      <c r="DBL2671" s="9"/>
      <c r="DBM2671" s="9"/>
      <c r="DBN2671" s="9"/>
      <c r="DBO2671" s="9"/>
      <c r="DBP2671" s="9"/>
      <c r="DBQ2671" s="9"/>
      <c r="DBR2671" s="9"/>
      <c r="DBS2671" s="9"/>
      <c r="DBT2671" s="9"/>
      <c r="DBU2671" s="9"/>
      <c r="DBV2671" s="9"/>
      <c r="DBW2671" s="9"/>
      <c r="DBX2671" s="9"/>
      <c r="DBY2671" s="9"/>
      <c r="DBZ2671" s="9"/>
      <c r="DCA2671" s="9"/>
      <c r="DCB2671" s="9"/>
      <c r="DCC2671" s="9"/>
      <c r="DCD2671" s="9"/>
      <c r="DCE2671" s="9"/>
      <c r="DCF2671" s="9"/>
      <c r="DCG2671" s="9"/>
      <c r="DCH2671" s="9"/>
      <c r="DCI2671" s="9"/>
      <c r="DCJ2671" s="9"/>
      <c r="DCK2671" s="9"/>
      <c r="DCL2671" s="9"/>
      <c r="DCM2671" s="9"/>
      <c r="DCN2671" s="9"/>
      <c r="DCO2671" s="9"/>
      <c r="DCP2671" s="9"/>
      <c r="DCQ2671" s="9"/>
      <c r="DCR2671" s="9"/>
      <c r="DCS2671" s="9"/>
      <c r="DCT2671" s="9"/>
      <c r="DCU2671" s="9"/>
      <c r="DCV2671" s="9"/>
      <c r="DCW2671" s="9"/>
      <c r="DCX2671" s="9"/>
      <c r="DCY2671" s="9"/>
      <c r="DCZ2671" s="9"/>
      <c r="DDA2671" s="9"/>
      <c r="DDB2671" s="9"/>
      <c r="DDC2671" s="9"/>
      <c r="DDD2671" s="9"/>
      <c r="DDE2671" s="9"/>
      <c r="DDF2671" s="9"/>
      <c r="DDG2671" s="9"/>
      <c r="DDH2671" s="9"/>
      <c r="DDI2671" s="9"/>
      <c r="DDJ2671" s="9"/>
      <c r="DDK2671" s="9"/>
      <c r="DDL2671" s="9"/>
      <c r="DDM2671" s="9"/>
      <c r="DDN2671" s="9"/>
      <c r="DDO2671" s="9"/>
      <c r="DDP2671" s="9"/>
      <c r="DDQ2671" s="9"/>
      <c r="DDR2671" s="9"/>
      <c r="DDS2671" s="9"/>
      <c r="DDT2671" s="9"/>
      <c r="DDU2671" s="9"/>
      <c r="DDV2671" s="9"/>
      <c r="DDW2671" s="9"/>
      <c r="DDX2671" s="9"/>
      <c r="DDY2671" s="9"/>
      <c r="DDZ2671" s="9"/>
      <c r="DEA2671" s="9"/>
      <c r="DEB2671" s="9"/>
      <c r="DEC2671" s="9"/>
      <c r="DED2671" s="9"/>
      <c r="DEE2671" s="9"/>
      <c r="DEF2671" s="9"/>
      <c r="DEG2671" s="9"/>
      <c r="DEH2671" s="9"/>
      <c r="DEI2671" s="9"/>
      <c r="DEJ2671" s="9"/>
      <c r="DEK2671" s="9"/>
      <c r="DEL2671" s="9"/>
      <c r="DEM2671" s="9"/>
      <c r="DEN2671" s="9"/>
      <c r="DEO2671" s="9"/>
      <c r="DEP2671" s="9"/>
      <c r="DEQ2671" s="9"/>
      <c r="DER2671" s="9"/>
      <c r="DES2671" s="9"/>
      <c r="DET2671" s="9"/>
      <c r="DEU2671" s="9"/>
      <c r="DEV2671" s="9"/>
      <c r="DEW2671" s="9"/>
      <c r="DEX2671" s="9"/>
      <c r="DEY2671" s="9"/>
      <c r="DEZ2671" s="9"/>
      <c r="DFA2671" s="9"/>
      <c r="DFB2671" s="9"/>
      <c r="DFC2671" s="9"/>
      <c r="DFD2671" s="9"/>
      <c r="DFE2671" s="9"/>
      <c r="DFF2671" s="9"/>
      <c r="DFG2671" s="9"/>
      <c r="DFH2671" s="9"/>
      <c r="DFI2671" s="9"/>
      <c r="DFJ2671" s="9"/>
      <c r="DFK2671" s="9"/>
      <c r="DFL2671" s="9"/>
      <c r="DFM2671" s="9"/>
      <c r="DFN2671" s="9"/>
      <c r="DFO2671" s="9"/>
      <c r="DFP2671" s="9"/>
      <c r="DFQ2671" s="9"/>
      <c r="DFR2671" s="9"/>
      <c r="DFS2671" s="9"/>
      <c r="DFT2671" s="9"/>
      <c r="DFU2671" s="9"/>
      <c r="DFV2671" s="9"/>
      <c r="DFW2671" s="9"/>
      <c r="DFX2671" s="9"/>
      <c r="DFY2671" s="9"/>
      <c r="DFZ2671" s="9"/>
      <c r="DGA2671" s="9"/>
      <c r="DGB2671" s="9"/>
      <c r="DGC2671" s="9"/>
      <c r="DGD2671" s="9"/>
      <c r="DGE2671" s="9"/>
      <c r="DGF2671" s="9"/>
      <c r="DGG2671" s="9"/>
      <c r="DGH2671" s="9"/>
      <c r="DGI2671" s="9"/>
      <c r="DGJ2671" s="9"/>
      <c r="DGK2671" s="9"/>
      <c r="DGL2671" s="9"/>
      <c r="DGM2671" s="9"/>
      <c r="DGN2671" s="9"/>
      <c r="DGO2671" s="9"/>
      <c r="DGP2671" s="9"/>
      <c r="DGQ2671" s="9"/>
      <c r="DGR2671" s="9"/>
      <c r="DGS2671" s="9"/>
      <c r="DGT2671" s="9"/>
      <c r="DGU2671" s="9"/>
      <c r="DGV2671" s="9"/>
      <c r="DGW2671" s="9"/>
      <c r="DGX2671" s="9"/>
      <c r="DGY2671" s="9"/>
      <c r="DGZ2671" s="9"/>
      <c r="DHA2671" s="9"/>
      <c r="DHB2671" s="9"/>
      <c r="DHC2671" s="9"/>
      <c r="DHD2671" s="9"/>
      <c r="DHE2671" s="9"/>
      <c r="DHF2671" s="9"/>
      <c r="DHG2671" s="9"/>
      <c r="DHH2671" s="9"/>
      <c r="DHI2671" s="9"/>
      <c r="DHJ2671" s="9"/>
      <c r="DHK2671" s="9"/>
      <c r="DHL2671" s="9"/>
      <c r="DHM2671" s="9"/>
      <c r="DHN2671" s="9"/>
      <c r="DHO2671" s="9"/>
      <c r="DHP2671" s="9"/>
      <c r="DHQ2671" s="9"/>
      <c r="DHR2671" s="9"/>
      <c r="DHS2671" s="9"/>
      <c r="DHT2671" s="9"/>
      <c r="DHU2671" s="9"/>
      <c r="DHV2671" s="9"/>
      <c r="DHW2671" s="9"/>
      <c r="DHX2671" s="9"/>
      <c r="DHY2671" s="9"/>
      <c r="DHZ2671" s="9"/>
      <c r="DIA2671" s="9"/>
      <c r="DIB2671" s="9"/>
      <c r="DIC2671" s="9"/>
      <c r="DID2671" s="9"/>
      <c r="DIE2671" s="9"/>
      <c r="DIF2671" s="9"/>
      <c r="DIG2671" s="9"/>
      <c r="DIH2671" s="9"/>
      <c r="DII2671" s="9"/>
      <c r="DIJ2671" s="9"/>
      <c r="DIK2671" s="9"/>
      <c r="DIL2671" s="9"/>
      <c r="DIM2671" s="9"/>
      <c r="DIN2671" s="9"/>
      <c r="DIO2671" s="9"/>
      <c r="DIP2671" s="9"/>
      <c r="DIQ2671" s="9"/>
      <c r="DIR2671" s="9"/>
      <c r="DIS2671" s="9"/>
      <c r="DIT2671" s="9"/>
      <c r="DIU2671" s="9"/>
      <c r="DIV2671" s="9"/>
      <c r="DIW2671" s="9"/>
      <c r="DIX2671" s="9"/>
      <c r="DIY2671" s="9"/>
      <c r="DIZ2671" s="9"/>
      <c r="DJA2671" s="9"/>
      <c r="DJB2671" s="9"/>
      <c r="DJC2671" s="9"/>
      <c r="DJD2671" s="9"/>
      <c r="DJE2671" s="9"/>
      <c r="DJF2671" s="9"/>
      <c r="DJG2671" s="9"/>
      <c r="DJH2671" s="9"/>
      <c r="DJI2671" s="9"/>
      <c r="DJJ2671" s="9"/>
      <c r="DJK2671" s="9"/>
      <c r="DJL2671" s="9"/>
      <c r="DJM2671" s="9"/>
      <c r="DJN2671" s="9"/>
      <c r="DJO2671" s="9"/>
      <c r="DJP2671" s="9"/>
      <c r="DJQ2671" s="9"/>
      <c r="DJR2671" s="9"/>
      <c r="DJS2671" s="9"/>
      <c r="DJT2671" s="9"/>
      <c r="DJU2671" s="9"/>
      <c r="DJV2671" s="9"/>
      <c r="DJW2671" s="9"/>
      <c r="DJX2671" s="9"/>
      <c r="DJY2671" s="9"/>
      <c r="DJZ2671" s="9"/>
      <c r="DKA2671" s="9"/>
      <c r="DKB2671" s="9"/>
      <c r="DKC2671" s="9"/>
      <c r="DKD2671" s="9"/>
      <c r="DKE2671" s="9"/>
      <c r="DKF2671" s="9"/>
      <c r="DKG2671" s="9"/>
      <c r="DKH2671" s="9"/>
      <c r="DKI2671" s="9"/>
      <c r="DKJ2671" s="9"/>
      <c r="DKK2671" s="9"/>
      <c r="DKL2671" s="9"/>
      <c r="DKM2671" s="9"/>
      <c r="DKN2671" s="9"/>
      <c r="DKO2671" s="9"/>
      <c r="DKP2671" s="9"/>
      <c r="DKQ2671" s="9"/>
      <c r="DKR2671" s="9"/>
      <c r="DKS2671" s="9"/>
      <c r="DKT2671" s="9"/>
      <c r="DKU2671" s="9"/>
      <c r="DKV2671" s="9"/>
      <c r="DKW2671" s="9"/>
      <c r="DKX2671" s="9"/>
      <c r="DKY2671" s="9"/>
      <c r="DKZ2671" s="9"/>
      <c r="DLA2671" s="9"/>
      <c r="DLB2671" s="9"/>
      <c r="DLC2671" s="9"/>
      <c r="DLD2671" s="9"/>
      <c r="DLE2671" s="9"/>
      <c r="DLF2671" s="9"/>
      <c r="DLG2671" s="9"/>
      <c r="DLH2671" s="9"/>
      <c r="DLI2671" s="9"/>
      <c r="DLJ2671" s="9"/>
      <c r="DLK2671" s="9"/>
      <c r="DLL2671" s="9"/>
      <c r="DLM2671" s="9"/>
      <c r="DLN2671" s="9"/>
      <c r="DLO2671" s="9"/>
      <c r="DLP2671" s="9"/>
      <c r="DLQ2671" s="9"/>
      <c r="DLR2671" s="9"/>
      <c r="DLS2671" s="9"/>
      <c r="DLT2671" s="9"/>
      <c r="DLU2671" s="9"/>
      <c r="DLV2671" s="9"/>
      <c r="DLW2671" s="9"/>
      <c r="DLX2671" s="9"/>
      <c r="DLY2671" s="9"/>
      <c r="DLZ2671" s="9"/>
      <c r="DMA2671" s="9"/>
      <c r="DMB2671" s="9"/>
      <c r="DMC2671" s="9"/>
      <c r="DMD2671" s="9"/>
      <c r="DME2671" s="9"/>
      <c r="DMF2671" s="9"/>
      <c r="DMG2671" s="9"/>
      <c r="DMH2671" s="9"/>
      <c r="DMI2671" s="9"/>
      <c r="DMJ2671" s="9"/>
      <c r="DMK2671" s="9"/>
      <c r="DML2671" s="9"/>
      <c r="DMM2671" s="9"/>
      <c r="DMN2671" s="9"/>
      <c r="DMO2671" s="9"/>
      <c r="DMP2671" s="9"/>
      <c r="DMQ2671" s="9"/>
      <c r="DMR2671" s="9"/>
      <c r="DMS2671" s="9"/>
      <c r="DMT2671" s="9"/>
      <c r="DMU2671" s="9"/>
      <c r="DMV2671" s="9"/>
      <c r="DMW2671" s="9"/>
      <c r="DMX2671" s="9"/>
      <c r="DMY2671" s="9"/>
      <c r="DMZ2671" s="9"/>
      <c r="DNA2671" s="9"/>
      <c r="DNB2671" s="9"/>
      <c r="DNC2671" s="9"/>
      <c r="DND2671" s="9"/>
      <c r="DNE2671" s="9"/>
      <c r="DNF2671" s="9"/>
      <c r="DNG2671" s="9"/>
      <c r="DNH2671" s="9"/>
      <c r="DNI2671" s="9"/>
      <c r="DNJ2671" s="9"/>
      <c r="DNK2671" s="9"/>
      <c r="DNL2671" s="9"/>
      <c r="DNM2671" s="9"/>
      <c r="DNN2671" s="9"/>
      <c r="DNO2671" s="9"/>
      <c r="DNP2671" s="9"/>
      <c r="DNQ2671" s="9"/>
      <c r="DNR2671" s="9"/>
      <c r="DNS2671" s="9"/>
      <c r="DNT2671" s="9"/>
      <c r="DNU2671" s="9"/>
      <c r="DNV2671" s="9"/>
      <c r="DNW2671" s="9"/>
      <c r="DNX2671" s="9"/>
      <c r="DNY2671" s="9"/>
      <c r="DNZ2671" s="9"/>
      <c r="DOA2671" s="9"/>
      <c r="DOB2671" s="9"/>
      <c r="DOC2671" s="9"/>
      <c r="DOD2671" s="9"/>
      <c r="DOE2671" s="9"/>
      <c r="DOF2671" s="9"/>
      <c r="DOG2671" s="9"/>
      <c r="DOH2671" s="9"/>
      <c r="DOI2671" s="9"/>
      <c r="DOJ2671" s="9"/>
      <c r="DOK2671" s="9"/>
      <c r="DOL2671" s="9"/>
      <c r="DOM2671" s="9"/>
      <c r="DON2671" s="9"/>
      <c r="DOO2671" s="9"/>
      <c r="DOP2671" s="9"/>
      <c r="DOQ2671" s="9"/>
      <c r="DOR2671" s="9"/>
      <c r="DOS2671" s="9"/>
      <c r="DOT2671" s="9"/>
      <c r="DOU2671" s="9"/>
      <c r="DOV2671" s="9"/>
      <c r="DOW2671" s="9"/>
      <c r="DOX2671" s="9"/>
      <c r="DOY2671" s="9"/>
      <c r="DOZ2671" s="9"/>
      <c r="DPA2671" s="9"/>
      <c r="DPB2671" s="9"/>
      <c r="DPC2671" s="9"/>
      <c r="DPD2671" s="9"/>
      <c r="DPE2671" s="9"/>
      <c r="DPF2671" s="9"/>
      <c r="DPG2671" s="9"/>
      <c r="DPH2671" s="9"/>
      <c r="DPI2671" s="9"/>
      <c r="DPJ2671" s="9"/>
      <c r="DPK2671" s="9"/>
      <c r="DPL2671" s="9"/>
      <c r="DPM2671" s="9"/>
      <c r="DPN2671" s="9"/>
      <c r="DPO2671" s="9"/>
      <c r="DPP2671" s="9"/>
      <c r="DPQ2671" s="9"/>
      <c r="DPR2671" s="9"/>
      <c r="DPS2671" s="9"/>
      <c r="DPT2671" s="9"/>
      <c r="DPU2671" s="9"/>
      <c r="DPV2671" s="9"/>
      <c r="DPW2671" s="9"/>
      <c r="DPX2671" s="9"/>
      <c r="DPY2671" s="9"/>
      <c r="DPZ2671" s="9"/>
      <c r="DQA2671" s="9"/>
      <c r="DQB2671" s="9"/>
      <c r="DQC2671" s="9"/>
      <c r="DQD2671" s="9"/>
      <c r="DQE2671" s="9"/>
      <c r="DQF2671" s="9"/>
      <c r="DQG2671" s="9"/>
      <c r="DQH2671" s="9"/>
      <c r="DQI2671" s="9"/>
      <c r="DQJ2671" s="9"/>
      <c r="DQK2671" s="9"/>
      <c r="DQL2671" s="9"/>
      <c r="DQM2671" s="9"/>
      <c r="DQN2671" s="9"/>
      <c r="DQO2671" s="9"/>
      <c r="DQP2671" s="9"/>
      <c r="DQQ2671" s="9"/>
      <c r="DQR2671" s="9"/>
      <c r="DQS2671" s="9"/>
      <c r="DQT2671" s="9"/>
      <c r="DQU2671" s="9"/>
      <c r="DQV2671" s="9"/>
      <c r="DQW2671" s="9"/>
      <c r="DQX2671" s="9"/>
      <c r="DQY2671" s="9"/>
      <c r="DQZ2671" s="9"/>
      <c r="DRA2671" s="9"/>
      <c r="DRB2671" s="9"/>
      <c r="DRC2671" s="9"/>
      <c r="DRD2671" s="9"/>
      <c r="DRE2671" s="9"/>
      <c r="DRF2671" s="9"/>
      <c r="DRG2671" s="9"/>
      <c r="DRH2671" s="9"/>
      <c r="DRI2671" s="9"/>
      <c r="DRJ2671" s="9"/>
      <c r="DRK2671" s="9"/>
      <c r="DRL2671" s="9"/>
      <c r="DRM2671" s="9"/>
      <c r="DRN2671" s="9"/>
      <c r="DRO2671" s="9"/>
      <c r="DRP2671" s="9"/>
      <c r="DRQ2671" s="9"/>
      <c r="DRR2671" s="9"/>
      <c r="DRS2671" s="9"/>
      <c r="DRT2671" s="9"/>
      <c r="DRU2671" s="9"/>
      <c r="DRV2671" s="9"/>
      <c r="DRW2671" s="9"/>
      <c r="DRX2671" s="9"/>
      <c r="DRY2671" s="9"/>
      <c r="DRZ2671" s="9"/>
      <c r="DSA2671" s="9"/>
      <c r="DSB2671" s="9"/>
      <c r="DSC2671" s="9"/>
      <c r="DSD2671" s="9"/>
      <c r="DSE2671" s="9"/>
      <c r="DSF2671" s="9"/>
      <c r="DSG2671" s="9"/>
      <c r="DSH2671" s="9"/>
      <c r="DSI2671" s="9"/>
      <c r="DSJ2671" s="9"/>
      <c r="DSK2671" s="9"/>
      <c r="DSL2671" s="9"/>
      <c r="DSM2671" s="9"/>
      <c r="DSN2671" s="9"/>
      <c r="DSO2671" s="9"/>
      <c r="DSP2671" s="9"/>
      <c r="DSQ2671" s="9"/>
      <c r="DSR2671" s="9"/>
      <c r="DSS2671" s="9"/>
      <c r="DST2671" s="9"/>
      <c r="DSU2671" s="9"/>
      <c r="DSV2671" s="9"/>
      <c r="DSW2671" s="9"/>
      <c r="DSX2671" s="9"/>
      <c r="DSY2671" s="9"/>
      <c r="DSZ2671" s="9"/>
      <c r="DTA2671" s="9"/>
      <c r="DTB2671" s="9"/>
      <c r="DTC2671" s="9"/>
      <c r="DTD2671" s="9"/>
      <c r="DTE2671" s="9"/>
      <c r="DTF2671" s="9"/>
      <c r="DTG2671" s="9"/>
      <c r="DTH2671" s="9"/>
      <c r="DTI2671" s="9"/>
      <c r="DTJ2671" s="9"/>
      <c r="DTK2671" s="9"/>
      <c r="DTL2671" s="9"/>
      <c r="DTM2671" s="9"/>
      <c r="DTN2671" s="9"/>
      <c r="DTO2671" s="9"/>
      <c r="DTP2671" s="9"/>
      <c r="DTQ2671" s="9"/>
      <c r="DTR2671" s="9"/>
      <c r="DTS2671" s="9"/>
      <c r="DTT2671" s="9"/>
      <c r="DTU2671" s="9"/>
      <c r="DTV2671" s="9"/>
      <c r="DTW2671" s="9"/>
      <c r="DTX2671" s="9"/>
      <c r="DTY2671" s="9"/>
      <c r="DTZ2671" s="9"/>
      <c r="DUA2671" s="9"/>
      <c r="DUB2671" s="9"/>
      <c r="DUC2671" s="9"/>
      <c r="DUD2671" s="9"/>
      <c r="DUE2671" s="9"/>
      <c r="DUF2671" s="9"/>
      <c r="DUG2671" s="9"/>
      <c r="DUH2671" s="9"/>
      <c r="DUI2671" s="9"/>
      <c r="DUJ2671" s="9"/>
      <c r="DUK2671" s="9"/>
      <c r="DUL2671" s="9"/>
      <c r="DUM2671" s="9"/>
      <c r="DUN2671" s="9"/>
      <c r="DUO2671" s="9"/>
      <c r="DUP2671" s="9"/>
      <c r="DUQ2671" s="9"/>
      <c r="DUR2671" s="9"/>
      <c r="DUS2671" s="9"/>
      <c r="DUT2671" s="9"/>
      <c r="DUU2671" s="9"/>
      <c r="DUV2671" s="9"/>
      <c r="DUW2671" s="9"/>
      <c r="DUX2671" s="9"/>
      <c r="DUY2671" s="9"/>
      <c r="DUZ2671" s="9"/>
      <c r="DVA2671" s="9"/>
      <c r="DVB2671" s="9"/>
      <c r="DVC2671" s="9"/>
      <c r="DVD2671" s="9"/>
      <c r="DVE2671" s="9"/>
      <c r="DVF2671" s="9"/>
      <c r="DVG2671" s="9"/>
      <c r="DVH2671" s="9"/>
      <c r="DVI2671" s="9"/>
      <c r="DVJ2671" s="9"/>
      <c r="DVK2671" s="9"/>
      <c r="DVL2671" s="9"/>
      <c r="DVM2671" s="9"/>
      <c r="DVN2671" s="9"/>
      <c r="DVO2671" s="9"/>
      <c r="DVP2671" s="9"/>
      <c r="DVQ2671" s="9"/>
      <c r="DVR2671" s="9"/>
      <c r="DVS2671" s="9"/>
      <c r="DVT2671" s="9"/>
      <c r="DVU2671" s="9"/>
      <c r="DVV2671" s="9"/>
      <c r="DVW2671" s="9"/>
      <c r="DVX2671" s="9"/>
      <c r="DVY2671" s="9"/>
      <c r="DVZ2671" s="9"/>
      <c r="DWA2671" s="9"/>
      <c r="DWB2671" s="9"/>
      <c r="DWC2671" s="9"/>
      <c r="DWD2671" s="9"/>
      <c r="DWE2671" s="9"/>
      <c r="DWF2671" s="9"/>
      <c r="DWG2671" s="9"/>
      <c r="DWH2671" s="9"/>
      <c r="DWI2671" s="9"/>
      <c r="DWJ2671" s="9"/>
      <c r="DWK2671" s="9"/>
      <c r="DWL2671" s="9"/>
      <c r="DWM2671" s="9"/>
      <c r="DWN2671" s="9"/>
      <c r="DWO2671" s="9"/>
      <c r="DWP2671" s="9"/>
      <c r="DWQ2671" s="9"/>
      <c r="DWR2671" s="9"/>
      <c r="DWS2671" s="9"/>
      <c r="DWT2671" s="9"/>
      <c r="DWU2671" s="9"/>
      <c r="DWV2671" s="9"/>
      <c r="DWW2671" s="9"/>
      <c r="DWX2671" s="9"/>
      <c r="DWY2671" s="9"/>
      <c r="DWZ2671" s="9"/>
      <c r="DXA2671" s="9"/>
      <c r="DXB2671" s="9"/>
      <c r="DXC2671" s="9"/>
      <c r="DXD2671" s="9"/>
      <c r="DXE2671" s="9"/>
      <c r="DXF2671" s="9"/>
      <c r="DXG2671" s="9"/>
      <c r="DXH2671" s="9"/>
      <c r="DXI2671" s="9"/>
      <c r="DXJ2671" s="9"/>
      <c r="DXK2671" s="9"/>
      <c r="DXL2671" s="9"/>
      <c r="DXM2671" s="9"/>
      <c r="DXN2671" s="9"/>
      <c r="DXO2671" s="9"/>
      <c r="DXP2671" s="9"/>
      <c r="DXQ2671" s="9"/>
      <c r="DXR2671" s="9"/>
      <c r="DXS2671" s="9"/>
      <c r="DXT2671" s="9"/>
      <c r="DXU2671" s="9"/>
      <c r="DXV2671" s="9"/>
      <c r="DXW2671" s="9"/>
      <c r="DXX2671" s="9"/>
      <c r="DXY2671" s="9"/>
      <c r="DXZ2671" s="9"/>
      <c r="DYA2671" s="9"/>
      <c r="DYB2671" s="9"/>
      <c r="DYC2671" s="9"/>
      <c r="DYD2671" s="9"/>
      <c r="DYE2671" s="9"/>
      <c r="DYF2671" s="9"/>
      <c r="DYG2671" s="9"/>
      <c r="DYH2671" s="9"/>
      <c r="DYI2671" s="9"/>
      <c r="DYJ2671" s="9"/>
      <c r="DYK2671" s="9"/>
      <c r="DYL2671" s="9"/>
      <c r="DYM2671" s="9"/>
      <c r="DYN2671" s="9"/>
      <c r="DYO2671" s="9"/>
      <c r="DYP2671" s="9"/>
      <c r="DYQ2671" s="9"/>
      <c r="DYR2671" s="9"/>
      <c r="DYS2671" s="9"/>
      <c r="DYT2671" s="9"/>
      <c r="DYU2671" s="9"/>
      <c r="DYV2671" s="9"/>
      <c r="DYW2671" s="9"/>
      <c r="DYX2671" s="9"/>
      <c r="DYY2671" s="9"/>
      <c r="DYZ2671" s="9"/>
      <c r="DZA2671" s="9"/>
      <c r="DZB2671" s="9"/>
      <c r="DZC2671" s="9"/>
      <c r="DZD2671" s="9"/>
      <c r="DZE2671" s="9"/>
      <c r="DZF2671" s="9"/>
      <c r="DZG2671" s="9"/>
      <c r="DZH2671" s="9"/>
      <c r="DZI2671" s="9"/>
      <c r="DZJ2671" s="9"/>
      <c r="DZK2671" s="9"/>
      <c r="DZL2671" s="9"/>
      <c r="DZM2671" s="9"/>
      <c r="DZN2671" s="9"/>
      <c r="DZO2671" s="9"/>
      <c r="DZP2671" s="9"/>
      <c r="DZQ2671" s="9"/>
      <c r="DZR2671" s="9"/>
      <c r="DZS2671" s="9"/>
      <c r="DZT2671" s="9"/>
      <c r="DZU2671" s="9"/>
      <c r="DZV2671" s="9"/>
      <c r="DZW2671" s="9"/>
      <c r="DZX2671" s="9"/>
      <c r="DZY2671" s="9"/>
      <c r="DZZ2671" s="9"/>
      <c r="EAA2671" s="9"/>
      <c r="EAB2671" s="9"/>
      <c r="EAC2671" s="9"/>
      <c r="EAD2671" s="9"/>
      <c r="EAE2671" s="9"/>
      <c r="EAF2671" s="9"/>
      <c r="EAG2671" s="9"/>
      <c r="EAH2671" s="9"/>
      <c r="EAI2671" s="9"/>
      <c r="EAJ2671" s="9"/>
      <c r="EAK2671" s="9"/>
      <c r="EAL2671" s="9"/>
      <c r="EAM2671" s="9"/>
      <c r="EAN2671" s="9"/>
      <c r="EAO2671" s="9"/>
      <c r="EAP2671" s="9"/>
      <c r="EAQ2671" s="9"/>
      <c r="EAR2671" s="9"/>
      <c r="EAS2671" s="9"/>
      <c r="EAT2671" s="9"/>
      <c r="EAU2671" s="9"/>
      <c r="EAV2671" s="9"/>
      <c r="EAW2671" s="9"/>
      <c r="EAX2671" s="9"/>
      <c r="EAY2671" s="9"/>
      <c r="EAZ2671" s="9"/>
      <c r="EBA2671" s="9"/>
      <c r="EBB2671" s="9"/>
      <c r="EBC2671" s="9"/>
      <c r="EBD2671" s="9"/>
      <c r="EBE2671" s="9"/>
      <c r="EBF2671" s="9"/>
      <c r="EBG2671" s="9"/>
      <c r="EBH2671" s="9"/>
      <c r="EBI2671" s="9"/>
      <c r="EBJ2671" s="9"/>
      <c r="EBK2671" s="9"/>
      <c r="EBL2671" s="9"/>
      <c r="EBM2671" s="9"/>
      <c r="EBN2671" s="9"/>
      <c r="EBO2671" s="9"/>
      <c r="EBP2671" s="9"/>
      <c r="EBQ2671" s="9"/>
      <c r="EBR2671" s="9"/>
      <c r="EBS2671" s="9"/>
      <c r="EBT2671" s="9"/>
      <c r="EBU2671" s="9"/>
      <c r="EBV2671" s="9"/>
      <c r="EBW2671" s="9"/>
      <c r="EBX2671" s="9"/>
      <c r="EBY2671" s="9"/>
      <c r="EBZ2671" s="9"/>
      <c r="ECA2671" s="9"/>
      <c r="ECB2671" s="9"/>
      <c r="ECC2671" s="9"/>
      <c r="ECD2671" s="9"/>
      <c r="ECE2671" s="9"/>
      <c r="ECF2671" s="9"/>
      <c r="ECG2671" s="9"/>
      <c r="ECH2671" s="9"/>
      <c r="ECI2671" s="9"/>
      <c r="ECJ2671" s="9"/>
      <c r="ECK2671" s="9"/>
      <c r="ECL2671" s="9"/>
      <c r="ECM2671" s="9"/>
      <c r="ECN2671" s="9"/>
      <c r="ECO2671" s="9"/>
      <c r="ECP2671" s="9"/>
      <c r="ECQ2671" s="9"/>
      <c r="ECR2671" s="9"/>
      <c r="ECS2671" s="9"/>
      <c r="ECT2671" s="9"/>
      <c r="ECU2671" s="9"/>
      <c r="ECV2671" s="9"/>
      <c r="ECW2671" s="9"/>
      <c r="ECX2671" s="9"/>
      <c r="ECY2671" s="9"/>
      <c r="ECZ2671" s="9"/>
      <c r="EDA2671" s="9"/>
      <c r="EDB2671" s="9"/>
      <c r="EDC2671" s="9"/>
      <c r="EDD2671" s="9"/>
      <c r="EDE2671" s="9"/>
      <c r="EDF2671" s="9"/>
      <c r="EDG2671" s="9"/>
      <c r="EDH2671" s="9"/>
      <c r="EDI2671" s="9"/>
      <c r="EDJ2671" s="9"/>
      <c r="EDK2671" s="9"/>
      <c r="EDL2671" s="9"/>
      <c r="EDM2671" s="9"/>
      <c r="EDN2671" s="9"/>
      <c r="EDO2671" s="9"/>
      <c r="EDP2671" s="9"/>
      <c r="EDQ2671" s="9"/>
      <c r="EDR2671" s="9"/>
      <c r="EDS2671" s="9"/>
      <c r="EDT2671" s="9"/>
      <c r="EDU2671" s="9"/>
      <c r="EDV2671" s="9"/>
      <c r="EDW2671" s="9"/>
      <c r="EDX2671" s="9"/>
      <c r="EDY2671" s="9"/>
      <c r="EDZ2671" s="9"/>
      <c r="EEA2671" s="9"/>
      <c r="EEB2671" s="9"/>
      <c r="EEC2671" s="9"/>
      <c r="EED2671" s="9"/>
      <c r="EEE2671" s="9"/>
      <c r="EEF2671" s="9"/>
      <c r="EEG2671" s="9"/>
      <c r="EEH2671" s="9"/>
      <c r="EEI2671" s="9"/>
      <c r="EEJ2671" s="9"/>
      <c r="EEK2671" s="9"/>
      <c r="EEL2671" s="9"/>
      <c r="EEM2671" s="9"/>
      <c r="EEN2671" s="9"/>
      <c r="EEO2671" s="9"/>
      <c r="EEP2671" s="9"/>
      <c r="EEQ2671" s="9"/>
      <c r="EER2671" s="9"/>
      <c r="EES2671" s="9"/>
      <c r="EET2671" s="9"/>
      <c r="EEU2671" s="9"/>
      <c r="EEV2671" s="9"/>
      <c r="EEW2671" s="9"/>
      <c r="EEX2671" s="9"/>
      <c r="EEY2671" s="9"/>
      <c r="EEZ2671" s="9"/>
      <c r="EFA2671" s="9"/>
      <c r="EFB2671" s="9"/>
      <c r="EFC2671" s="9"/>
      <c r="EFD2671" s="9"/>
      <c r="EFE2671" s="9"/>
      <c r="EFF2671" s="9"/>
      <c r="EFG2671" s="9"/>
      <c r="EFH2671" s="9"/>
      <c r="EFI2671" s="9"/>
      <c r="EFJ2671" s="9"/>
      <c r="EFK2671" s="9"/>
      <c r="EFL2671" s="9"/>
      <c r="EFM2671" s="9"/>
      <c r="EFN2671" s="9"/>
      <c r="EFO2671" s="9"/>
      <c r="EFP2671" s="9"/>
      <c r="EFQ2671" s="9"/>
      <c r="EFR2671" s="9"/>
      <c r="EFS2671" s="9"/>
      <c r="EFT2671" s="9"/>
      <c r="EFU2671" s="9"/>
      <c r="EFV2671" s="9"/>
      <c r="EFW2671" s="9"/>
      <c r="EFX2671" s="9"/>
      <c r="EFY2671" s="9"/>
      <c r="EFZ2671" s="9"/>
      <c r="EGA2671" s="9"/>
      <c r="EGB2671" s="9"/>
      <c r="EGC2671" s="9"/>
      <c r="EGD2671" s="9"/>
      <c r="EGE2671" s="9"/>
      <c r="EGF2671" s="9"/>
      <c r="EGG2671" s="9"/>
      <c r="EGH2671" s="9"/>
      <c r="EGI2671" s="9"/>
      <c r="EGJ2671" s="9"/>
      <c r="EGK2671" s="9"/>
      <c r="EGL2671" s="9"/>
      <c r="EGM2671" s="9"/>
      <c r="EGN2671" s="9"/>
      <c r="EGO2671" s="9"/>
      <c r="EGP2671" s="9"/>
      <c r="EGQ2671" s="9"/>
      <c r="EGR2671" s="9"/>
      <c r="EGS2671" s="9"/>
      <c r="EGT2671" s="9"/>
      <c r="EGU2671" s="9"/>
      <c r="EGV2671" s="9"/>
      <c r="EGW2671" s="9"/>
      <c r="EGX2671" s="9"/>
      <c r="EGY2671" s="9"/>
      <c r="EGZ2671" s="9"/>
      <c r="EHA2671" s="9"/>
      <c r="EHB2671" s="9"/>
      <c r="EHC2671" s="9"/>
      <c r="EHD2671" s="9"/>
      <c r="EHE2671" s="9"/>
      <c r="EHF2671" s="9"/>
      <c r="EHG2671" s="9"/>
      <c r="EHH2671" s="9"/>
      <c r="EHI2671" s="9"/>
      <c r="EHJ2671" s="9"/>
      <c r="EHK2671" s="9"/>
      <c r="EHL2671" s="9"/>
      <c r="EHM2671" s="9"/>
      <c r="EHN2671" s="9"/>
      <c r="EHO2671" s="9"/>
      <c r="EHP2671" s="9"/>
      <c r="EHQ2671" s="9"/>
      <c r="EHR2671" s="9"/>
      <c r="EHS2671" s="9"/>
      <c r="EHT2671" s="9"/>
      <c r="EHU2671" s="9"/>
      <c r="EHV2671" s="9"/>
      <c r="EHW2671" s="9"/>
      <c r="EHX2671" s="9"/>
      <c r="EHY2671" s="9"/>
      <c r="EHZ2671" s="9"/>
      <c r="EIA2671" s="9"/>
      <c r="EIB2671" s="9"/>
      <c r="EIC2671" s="9"/>
      <c r="EID2671" s="9"/>
      <c r="EIE2671" s="9"/>
      <c r="EIF2671" s="9"/>
      <c r="EIG2671" s="9"/>
      <c r="EIH2671" s="9"/>
      <c r="EII2671" s="9"/>
      <c r="EIJ2671" s="9"/>
      <c r="EIK2671" s="9"/>
      <c r="EIL2671" s="9"/>
      <c r="EIM2671" s="9"/>
      <c r="EIN2671" s="9"/>
      <c r="EIO2671" s="9"/>
      <c r="EIP2671" s="9"/>
      <c r="EIQ2671" s="9"/>
      <c r="EIR2671" s="9"/>
      <c r="EIS2671" s="9"/>
      <c r="EIT2671" s="9"/>
      <c r="EIU2671" s="9"/>
      <c r="EIV2671" s="9"/>
      <c r="EIW2671" s="9"/>
      <c r="EIX2671" s="9"/>
      <c r="EIY2671" s="9"/>
      <c r="EIZ2671" s="9"/>
      <c r="EJA2671" s="9"/>
      <c r="EJB2671" s="9"/>
      <c r="EJC2671" s="9"/>
      <c r="EJD2671" s="9"/>
      <c r="EJE2671" s="9"/>
      <c r="EJF2671" s="9"/>
      <c r="EJG2671" s="9"/>
      <c r="EJH2671" s="9"/>
      <c r="EJI2671" s="9"/>
      <c r="EJJ2671" s="9"/>
      <c r="EJK2671" s="9"/>
      <c r="EJL2671" s="9"/>
      <c r="EJM2671" s="9"/>
      <c r="EJN2671" s="9"/>
      <c r="EJO2671" s="9"/>
      <c r="EJP2671" s="9"/>
      <c r="EJQ2671" s="9"/>
      <c r="EJR2671" s="9"/>
      <c r="EJS2671" s="9"/>
      <c r="EJT2671" s="9"/>
      <c r="EJU2671" s="9"/>
      <c r="EJV2671" s="9"/>
      <c r="EJW2671" s="9"/>
      <c r="EJX2671" s="9"/>
      <c r="EJY2671" s="9"/>
      <c r="EJZ2671" s="9"/>
      <c r="EKA2671" s="9"/>
      <c r="EKB2671" s="9"/>
      <c r="EKC2671" s="9"/>
      <c r="EKD2671" s="9"/>
      <c r="EKE2671" s="9"/>
      <c r="EKF2671" s="9"/>
      <c r="EKG2671" s="9"/>
      <c r="EKH2671" s="9"/>
      <c r="EKI2671" s="9"/>
      <c r="EKJ2671" s="9"/>
      <c r="EKK2671" s="9"/>
      <c r="EKL2671" s="9"/>
      <c r="EKM2671" s="9"/>
      <c r="EKN2671" s="9"/>
      <c r="EKO2671" s="9"/>
      <c r="EKP2671" s="9"/>
      <c r="EKQ2671" s="9"/>
      <c r="EKR2671" s="9"/>
      <c r="EKS2671" s="9"/>
      <c r="EKT2671" s="9"/>
      <c r="EKU2671" s="9"/>
      <c r="EKV2671" s="9"/>
      <c r="EKW2671" s="9"/>
      <c r="EKX2671" s="9"/>
      <c r="EKY2671" s="9"/>
      <c r="EKZ2671" s="9"/>
      <c r="ELA2671" s="9"/>
      <c r="ELB2671" s="9"/>
      <c r="ELC2671" s="9"/>
      <c r="ELD2671" s="9"/>
      <c r="ELE2671" s="9"/>
      <c r="ELF2671" s="9"/>
      <c r="ELG2671" s="9"/>
      <c r="ELH2671" s="9"/>
      <c r="ELI2671" s="9"/>
      <c r="ELJ2671" s="9"/>
      <c r="ELK2671" s="9"/>
      <c r="ELL2671" s="9"/>
      <c r="ELM2671" s="9"/>
      <c r="ELN2671" s="9"/>
      <c r="ELO2671" s="9"/>
      <c r="ELP2671" s="9"/>
      <c r="ELQ2671" s="9"/>
      <c r="ELR2671" s="9"/>
      <c r="ELS2671" s="9"/>
      <c r="ELT2671" s="9"/>
      <c r="ELU2671" s="9"/>
      <c r="ELV2671" s="9"/>
      <c r="ELW2671" s="9"/>
      <c r="ELX2671" s="9"/>
      <c r="ELY2671" s="9"/>
      <c r="ELZ2671" s="9"/>
      <c r="EMA2671" s="9"/>
      <c r="EMB2671" s="9"/>
      <c r="EMC2671" s="9"/>
      <c r="EMD2671" s="9"/>
      <c r="EME2671" s="9"/>
      <c r="EMF2671" s="9"/>
      <c r="EMG2671" s="9"/>
      <c r="EMH2671" s="9"/>
      <c r="EMI2671" s="9"/>
      <c r="EMJ2671" s="9"/>
      <c r="EMK2671" s="9"/>
      <c r="EML2671" s="9"/>
      <c r="EMM2671" s="9"/>
      <c r="EMN2671" s="9"/>
      <c r="EMO2671" s="9"/>
      <c r="EMP2671" s="9"/>
      <c r="EMQ2671" s="9"/>
      <c r="EMR2671" s="9"/>
      <c r="EMS2671" s="9"/>
      <c r="EMT2671" s="9"/>
      <c r="EMU2671" s="9"/>
      <c r="EMV2671" s="9"/>
      <c r="EMW2671" s="9"/>
      <c r="EMX2671" s="9"/>
      <c r="EMY2671" s="9"/>
      <c r="EMZ2671" s="9"/>
      <c r="ENA2671" s="9"/>
      <c r="ENB2671" s="9"/>
      <c r="ENC2671" s="9"/>
      <c r="END2671" s="9"/>
      <c r="ENE2671" s="9"/>
      <c r="ENF2671" s="9"/>
      <c r="ENG2671" s="9"/>
      <c r="ENH2671" s="9"/>
      <c r="ENI2671" s="9"/>
      <c r="ENJ2671" s="9"/>
      <c r="ENK2671" s="9"/>
      <c r="ENL2671" s="9"/>
      <c r="ENM2671" s="9"/>
      <c r="ENN2671" s="9"/>
      <c r="ENO2671" s="9"/>
      <c r="ENP2671" s="9"/>
      <c r="ENQ2671" s="9"/>
      <c r="ENR2671" s="9"/>
      <c r="ENS2671" s="9"/>
      <c r="ENT2671" s="9"/>
      <c r="ENU2671" s="9"/>
      <c r="ENV2671" s="9"/>
      <c r="ENW2671" s="9"/>
      <c r="ENX2671" s="9"/>
      <c r="ENY2671" s="9"/>
      <c r="ENZ2671" s="9"/>
      <c r="EOA2671" s="9"/>
      <c r="EOB2671" s="9"/>
      <c r="EOC2671" s="9"/>
      <c r="EOD2671" s="9"/>
      <c r="EOE2671" s="9"/>
      <c r="EOF2671" s="9"/>
      <c r="EOG2671" s="9"/>
      <c r="EOH2671" s="9"/>
      <c r="EOI2671" s="9"/>
      <c r="EOJ2671" s="9"/>
      <c r="EOK2671" s="9"/>
      <c r="EOL2671" s="9"/>
      <c r="EOM2671" s="9"/>
      <c r="EON2671" s="9"/>
      <c r="EOO2671" s="9"/>
      <c r="EOP2671" s="9"/>
      <c r="EOQ2671" s="9"/>
      <c r="EOR2671" s="9"/>
      <c r="EOS2671" s="9"/>
      <c r="EOT2671" s="9"/>
      <c r="EOU2671" s="9"/>
      <c r="EOV2671" s="9"/>
      <c r="EOW2671" s="9"/>
      <c r="EOX2671" s="9"/>
      <c r="EOY2671" s="9"/>
      <c r="EOZ2671" s="9"/>
      <c r="EPA2671" s="9"/>
      <c r="EPB2671" s="9"/>
      <c r="EPC2671" s="9"/>
      <c r="EPD2671" s="9"/>
      <c r="EPE2671" s="9"/>
      <c r="EPF2671" s="9"/>
      <c r="EPG2671" s="9"/>
      <c r="EPH2671" s="9"/>
      <c r="EPI2671" s="9"/>
      <c r="EPJ2671" s="9"/>
      <c r="EPK2671" s="9"/>
      <c r="EPL2671" s="9"/>
      <c r="EPM2671" s="9"/>
      <c r="EPN2671" s="9"/>
      <c r="EPO2671" s="9"/>
      <c r="EPP2671" s="9"/>
      <c r="EPQ2671" s="9"/>
      <c r="EPR2671" s="9"/>
      <c r="EPS2671" s="9"/>
      <c r="EPT2671" s="9"/>
      <c r="EPU2671" s="9"/>
      <c r="EPV2671" s="9"/>
      <c r="EPW2671" s="9"/>
      <c r="EPX2671" s="9"/>
      <c r="EPY2671" s="9"/>
      <c r="EPZ2671" s="9"/>
      <c r="EQA2671" s="9"/>
      <c r="EQB2671" s="9"/>
      <c r="EQC2671" s="9"/>
      <c r="EQD2671" s="9"/>
      <c r="EQE2671" s="9"/>
      <c r="EQF2671" s="9"/>
      <c r="EQG2671" s="9"/>
      <c r="EQH2671" s="9"/>
      <c r="EQI2671" s="9"/>
      <c r="EQJ2671" s="9"/>
      <c r="EQK2671" s="9"/>
      <c r="EQL2671" s="9"/>
      <c r="EQM2671" s="9"/>
      <c r="EQN2671" s="9"/>
      <c r="EQO2671" s="9"/>
      <c r="EQP2671" s="9"/>
      <c r="EQQ2671" s="9"/>
      <c r="EQR2671" s="9"/>
      <c r="EQS2671" s="9"/>
      <c r="EQT2671" s="9"/>
      <c r="EQU2671" s="9"/>
      <c r="EQV2671" s="9"/>
      <c r="EQW2671" s="9"/>
      <c r="EQX2671" s="9"/>
      <c r="EQY2671" s="9"/>
      <c r="EQZ2671" s="9"/>
      <c r="ERA2671" s="9"/>
      <c r="ERB2671" s="9"/>
      <c r="ERC2671" s="9"/>
      <c r="ERD2671" s="9"/>
      <c r="ERE2671" s="9"/>
      <c r="ERF2671" s="9"/>
      <c r="ERG2671" s="9"/>
      <c r="ERH2671" s="9"/>
      <c r="ERI2671" s="9"/>
      <c r="ERJ2671" s="9"/>
      <c r="ERK2671" s="9"/>
      <c r="ERL2671" s="9"/>
      <c r="ERM2671" s="9"/>
      <c r="ERN2671" s="9"/>
      <c r="ERO2671" s="9"/>
      <c r="ERP2671" s="9"/>
      <c r="ERQ2671" s="9"/>
      <c r="ERR2671" s="9"/>
      <c r="ERS2671" s="9"/>
      <c r="ERT2671" s="9"/>
      <c r="ERU2671" s="9"/>
      <c r="ERV2671" s="9"/>
      <c r="ERW2671" s="9"/>
      <c r="ERX2671" s="9"/>
      <c r="ERY2671" s="9"/>
      <c r="ERZ2671" s="9"/>
      <c r="ESA2671" s="9"/>
      <c r="ESB2671" s="9"/>
      <c r="ESC2671" s="9"/>
      <c r="ESD2671" s="9"/>
      <c r="ESE2671" s="9"/>
      <c r="ESF2671" s="9"/>
      <c r="ESG2671" s="9"/>
      <c r="ESH2671" s="9"/>
      <c r="ESI2671" s="9"/>
      <c r="ESJ2671" s="9"/>
      <c r="ESK2671" s="9"/>
      <c r="ESL2671" s="9"/>
      <c r="ESM2671" s="9"/>
      <c r="ESN2671" s="9"/>
      <c r="ESO2671" s="9"/>
      <c r="ESP2671" s="9"/>
      <c r="ESQ2671" s="9"/>
      <c r="ESR2671" s="9"/>
      <c r="ESS2671" s="9"/>
      <c r="EST2671" s="9"/>
      <c r="ESU2671" s="9"/>
      <c r="ESV2671" s="9"/>
      <c r="ESW2671" s="9"/>
      <c r="ESX2671" s="9"/>
      <c r="ESY2671" s="9"/>
      <c r="ESZ2671" s="9"/>
      <c r="ETA2671" s="9"/>
      <c r="ETB2671" s="9"/>
      <c r="ETC2671" s="9"/>
      <c r="ETD2671" s="9"/>
      <c r="ETE2671" s="9"/>
      <c r="ETF2671" s="9"/>
      <c r="ETG2671" s="9"/>
      <c r="ETH2671" s="9"/>
      <c r="ETI2671" s="9"/>
      <c r="ETJ2671" s="9"/>
      <c r="ETK2671" s="9"/>
      <c r="ETL2671" s="9"/>
      <c r="ETM2671" s="9"/>
      <c r="ETN2671" s="9"/>
      <c r="ETO2671" s="9"/>
      <c r="ETP2671" s="9"/>
      <c r="ETQ2671" s="9"/>
      <c r="ETR2671" s="9"/>
      <c r="ETS2671" s="9"/>
      <c r="ETT2671" s="9"/>
      <c r="ETU2671" s="9"/>
      <c r="ETV2671" s="9"/>
      <c r="ETW2671" s="9"/>
      <c r="ETX2671" s="9"/>
      <c r="ETY2671" s="9"/>
      <c r="ETZ2671" s="9"/>
      <c r="EUA2671" s="9"/>
      <c r="EUB2671" s="9"/>
      <c r="EUC2671" s="9"/>
      <c r="EUD2671" s="9"/>
      <c r="EUE2671" s="9"/>
      <c r="EUF2671" s="9"/>
      <c r="EUG2671" s="9"/>
      <c r="EUH2671" s="9"/>
      <c r="EUI2671" s="9"/>
      <c r="EUJ2671" s="9"/>
      <c r="EUK2671" s="9"/>
      <c r="EUL2671" s="9"/>
      <c r="EUM2671" s="9"/>
      <c r="EUN2671" s="9"/>
      <c r="EUO2671" s="9"/>
      <c r="EUP2671" s="9"/>
      <c r="EUQ2671" s="9"/>
      <c r="EUR2671" s="9"/>
      <c r="EUS2671" s="9"/>
      <c r="EUT2671" s="9"/>
      <c r="EUU2671" s="9"/>
      <c r="EUV2671" s="9"/>
      <c r="EUW2671" s="9"/>
      <c r="EUX2671" s="9"/>
      <c r="EUY2671" s="9"/>
      <c r="EUZ2671" s="9"/>
      <c r="EVA2671" s="9"/>
      <c r="EVB2671" s="9"/>
      <c r="EVC2671" s="9"/>
      <c r="EVD2671" s="9"/>
      <c r="EVE2671" s="9"/>
      <c r="EVF2671" s="9"/>
      <c r="EVG2671" s="9"/>
      <c r="EVH2671" s="9"/>
      <c r="EVI2671" s="9"/>
      <c r="EVJ2671" s="9"/>
      <c r="EVK2671" s="9"/>
      <c r="EVL2671" s="9"/>
      <c r="EVM2671" s="9"/>
      <c r="EVN2671" s="9"/>
      <c r="EVO2671" s="9"/>
      <c r="EVP2671" s="9"/>
      <c r="EVQ2671" s="9"/>
      <c r="EVR2671" s="9"/>
      <c r="EVS2671" s="9"/>
      <c r="EVT2671" s="9"/>
      <c r="EVU2671" s="9"/>
      <c r="EVV2671" s="9"/>
      <c r="EVW2671" s="9"/>
      <c r="EVX2671" s="9"/>
      <c r="EVY2671" s="9"/>
      <c r="EVZ2671" s="9"/>
      <c r="EWA2671" s="9"/>
      <c r="EWB2671" s="9"/>
      <c r="EWC2671" s="9"/>
      <c r="EWD2671" s="9"/>
      <c r="EWE2671" s="9"/>
      <c r="EWF2671" s="9"/>
      <c r="EWG2671" s="9"/>
      <c r="EWH2671" s="9"/>
      <c r="EWI2671" s="9"/>
      <c r="EWJ2671" s="9"/>
      <c r="EWK2671" s="9"/>
      <c r="EWL2671" s="9"/>
      <c r="EWM2671" s="9"/>
      <c r="EWN2671" s="9"/>
      <c r="EWO2671" s="9"/>
      <c r="EWP2671" s="9"/>
      <c r="EWQ2671" s="9"/>
      <c r="EWR2671" s="9"/>
      <c r="EWS2671" s="9"/>
      <c r="EWT2671" s="9"/>
      <c r="EWU2671" s="9"/>
      <c r="EWV2671" s="9"/>
      <c r="EWW2671" s="9"/>
      <c r="EWX2671" s="9"/>
      <c r="EWY2671" s="9"/>
      <c r="EWZ2671" s="9"/>
      <c r="EXA2671" s="9"/>
      <c r="EXB2671" s="9"/>
      <c r="EXC2671" s="9"/>
      <c r="EXD2671" s="9"/>
      <c r="EXE2671" s="9"/>
      <c r="EXF2671" s="9"/>
      <c r="EXG2671" s="9"/>
      <c r="EXH2671" s="9"/>
      <c r="EXI2671" s="9"/>
      <c r="EXJ2671" s="9"/>
      <c r="EXK2671" s="9"/>
      <c r="EXL2671" s="9"/>
      <c r="EXM2671" s="9"/>
      <c r="EXN2671" s="9"/>
      <c r="EXO2671" s="9"/>
      <c r="EXP2671" s="9"/>
      <c r="EXQ2671" s="9"/>
      <c r="EXR2671" s="9"/>
      <c r="EXS2671" s="9"/>
      <c r="EXT2671" s="9"/>
      <c r="EXU2671" s="9"/>
      <c r="EXV2671" s="9"/>
      <c r="EXW2671" s="9"/>
      <c r="EXX2671" s="9"/>
      <c r="EXY2671" s="9"/>
      <c r="EXZ2671" s="9"/>
      <c r="EYA2671" s="9"/>
      <c r="EYB2671" s="9"/>
      <c r="EYC2671" s="9"/>
      <c r="EYD2671" s="9"/>
      <c r="EYE2671" s="9"/>
      <c r="EYF2671" s="9"/>
      <c r="EYG2671" s="9"/>
      <c r="EYH2671" s="9"/>
      <c r="EYI2671" s="9"/>
      <c r="EYJ2671" s="9"/>
      <c r="EYK2671" s="9"/>
      <c r="EYL2671" s="9"/>
      <c r="EYM2671" s="9"/>
      <c r="EYN2671" s="9"/>
      <c r="EYO2671" s="9"/>
      <c r="EYP2671" s="9"/>
      <c r="EYQ2671" s="9"/>
      <c r="EYR2671" s="9"/>
      <c r="EYS2671" s="9"/>
      <c r="EYT2671" s="9"/>
      <c r="EYU2671" s="9"/>
      <c r="EYV2671" s="9"/>
      <c r="EYW2671" s="9"/>
      <c r="EYX2671" s="9"/>
      <c r="EYY2671" s="9"/>
      <c r="EYZ2671" s="9"/>
      <c r="EZA2671" s="9"/>
      <c r="EZB2671" s="9"/>
      <c r="EZC2671" s="9"/>
      <c r="EZD2671" s="9"/>
      <c r="EZE2671" s="9"/>
      <c r="EZF2671" s="9"/>
      <c r="EZG2671" s="9"/>
      <c r="EZH2671" s="9"/>
      <c r="EZI2671" s="9"/>
      <c r="EZJ2671" s="9"/>
      <c r="EZK2671" s="9"/>
      <c r="EZL2671" s="9"/>
      <c r="EZM2671" s="9"/>
      <c r="EZN2671" s="9"/>
      <c r="EZO2671" s="9"/>
      <c r="EZP2671" s="9"/>
      <c r="EZQ2671" s="9"/>
      <c r="EZR2671" s="9"/>
      <c r="EZS2671" s="9"/>
      <c r="EZT2671" s="9"/>
      <c r="EZU2671" s="9"/>
      <c r="EZV2671" s="9"/>
      <c r="EZW2671" s="9"/>
      <c r="EZX2671" s="9"/>
      <c r="EZY2671" s="9"/>
      <c r="EZZ2671" s="9"/>
      <c r="FAA2671" s="9"/>
      <c r="FAB2671" s="9"/>
      <c r="FAC2671" s="9"/>
      <c r="FAD2671" s="9"/>
      <c r="FAE2671" s="9"/>
      <c r="FAF2671" s="9"/>
      <c r="FAG2671" s="9"/>
      <c r="FAH2671" s="9"/>
      <c r="FAI2671" s="9"/>
      <c r="FAJ2671" s="9"/>
      <c r="FAK2671" s="9"/>
      <c r="FAL2671" s="9"/>
      <c r="FAM2671" s="9"/>
      <c r="FAN2671" s="9"/>
      <c r="FAO2671" s="9"/>
      <c r="FAP2671" s="9"/>
      <c r="FAQ2671" s="9"/>
      <c r="FAR2671" s="9"/>
      <c r="FAS2671" s="9"/>
      <c r="FAT2671" s="9"/>
      <c r="FAU2671" s="9"/>
      <c r="FAV2671" s="9"/>
      <c r="FAW2671" s="9"/>
      <c r="FAX2671" s="9"/>
      <c r="FAY2671" s="9"/>
      <c r="FAZ2671" s="9"/>
      <c r="FBA2671" s="9"/>
      <c r="FBB2671" s="9"/>
      <c r="FBC2671" s="9"/>
      <c r="FBD2671" s="9"/>
      <c r="FBE2671" s="9"/>
      <c r="FBF2671" s="9"/>
      <c r="FBG2671" s="9"/>
      <c r="FBH2671" s="9"/>
      <c r="FBI2671" s="9"/>
      <c r="FBJ2671" s="9"/>
      <c r="FBK2671" s="9"/>
      <c r="FBL2671" s="9"/>
      <c r="FBM2671" s="9"/>
      <c r="FBN2671" s="9"/>
      <c r="FBO2671" s="9"/>
      <c r="FBP2671" s="9"/>
      <c r="FBQ2671" s="9"/>
      <c r="FBR2671" s="9"/>
      <c r="FBS2671" s="9"/>
      <c r="FBT2671" s="9"/>
      <c r="FBU2671" s="9"/>
      <c r="FBV2671" s="9"/>
      <c r="FBW2671" s="9"/>
      <c r="FBX2671" s="9"/>
      <c r="FBY2671" s="9"/>
      <c r="FBZ2671" s="9"/>
      <c r="FCA2671" s="9"/>
      <c r="FCB2671" s="9"/>
      <c r="FCC2671" s="9"/>
      <c r="FCD2671" s="9"/>
      <c r="FCE2671" s="9"/>
      <c r="FCF2671" s="9"/>
      <c r="FCG2671" s="9"/>
      <c r="FCH2671" s="9"/>
      <c r="FCI2671" s="9"/>
      <c r="FCJ2671" s="9"/>
      <c r="FCK2671" s="9"/>
      <c r="FCL2671" s="9"/>
      <c r="FCM2671" s="9"/>
      <c r="FCN2671" s="9"/>
      <c r="FCO2671" s="9"/>
      <c r="FCP2671" s="9"/>
      <c r="FCQ2671" s="9"/>
      <c r="FCR2671" s="9"/>
      <c r="FCS2671" s="9"/>
      <c r="FCT2671" s="9"/>
      <c r="FCU2671" s="9"/>
      <c r="FCV2671" s="9"/>
      <c r="FCW2671" s="9"/>
      <c r="FCX2671" s="9"/>
      <c r="FCY2671" s="9"/>
      <c r="FCZ2671" s="9"/>
      <c r="FDA2671" s="9"/>
      <c r="FDB2671" s="9"/>
      <c r="FDC2671" s="9"/>
      <c r="FDD2671" s="9"/>
      <c r="FDE2671" s="9"/>
      <c r="FDF2671" s="9"/>
      <c r="FDG2671" s="9"/>
      <c r="FDH2671" s="9"/>
      <c r="FDI2671" s="9"/>
      <c r="FDJ2671" s="9"/>
      <c r="FDK2671" s="9"/>
      <c r="FDL2671" s="9"/>
      <c r="FDM2671" s="9"/>
      <c r="FDN2671" s="9"/>
      <c r="FDO2671" s="9"/>
      <c r="FDP2671" s="9"/>
      <c r="FDQ2671" s="9"/>
      <c r="FDR2671" s="9"/>
      <c r="FDS2671" s="9"/>
      <c r="FDT2671" s="9"/>
      <c r="FDU2671" s="9"/>
      <c r="FDV2671" s="9"/>
      <c r="FDW2671" s="9"/>
      <c r="FDX2671" s="9"/>
      <c r="FDY2671" s="9"/>
      <c r="FDZ2671" s="9"/>
      <c r="FEA2671" s="9"/>
      <c r="FEB2671" s="9"/>
      <c r="FEC2671" s="9"/>
      <c r="FED2671" s="9"/>
      <c r="FEE2671" s="9"/>
      <c r="FEF2671" s="9"/>
      <c r="FEG2671" s="9"/>
      <c r="FEH2671" s="9"/>
      <c r="FEI2671" s="9"/>
      <c r="FEJ2671" s="9"/>
      <c r="FEK2671" s="9"/>
      <c r="FEL2671" s="9"/>
      <c r="FEM2671" s="9"/>
      <c r="FEN2671" s="9"/>
      <c r="FEO2671" s="9"/>
      <c r="FEP2671" s="9"/>
      <c r="FEQ2671" s="9"/>
      <c r="FER2671" s="9"/>
      <c r="FES2671" s="9"/>
      <c r="FET2671" s="9"/>
      <c r="FEU2671" s="9"/>
      <c r="FEV2671" s="9"/>
      <c r="FEW2671" s="9"/>
      <c r="FEX2671" s="9"/>
      <c r="FEY2671" s="9"/>
      <c r="FEZ2671" s="9"/>
      <c r="FFA2671" s="9"/>
      <c r="FFB2671" s="9"/>
      <c r="FFC2671" s="9"/>
      <c r="FFD2671" s="9"/>
      <c r="FFE2671" s="9"/>
      <c r="FFF2671" s="9"/>
      <c r="FFG2671" s="9"/>
      <c r="FFH2671" s="9"/>
      <c r="FFI2671" s="9"/>
      <c r="FFJ2671" s="9"/>
      <c r="FFK2671" s="9"/>
      <c r="FFL2671" s="9"/>
      <c r="FFM2671" s="9"/>
      <c r="FFN2671" s="9"/>
      <c r="FFO2671" s="9"/>
      <c r="FFP2671" s="9"/>
      <c r="FFQ2671" s="9"/>
      <c r="FFR2671" s="9"/>
      <c r="FFS2671" s="9"/>
      <c r="FFT2671" s="9"/>
      <c r="FFU2671" s="9"/>
      <c r="FFV2671" s="9"/>
      <c r="FFW2671" s="9"/>
      <c r="FFX2671" s="9"/>
      <c r="FFY2671" s="9"/>
      <c r="FFZ2671" s="9"/>
      <c r="FGA2671" s="9"/>
      <c r="FGB2671" s="9"/>
      <c r="FGC2671" s="9"/>
      <c r="FGD2671" s="9"/>
      <c r="FGE2671" s="9"/>
      <c r="FGF2671" s="9"/>
      <c r="FGG2671" s="9"/>
      <c r="FGH2671" s="9"/>
      <c r="FGI2671" s="9"/>
      <c r="FGJ2671" s="9"/>
      <c r="FGK2671" s="9"/>
      <c r="FGL2671" s="9"/>
      <c r="FGM2671" s="9"/>
      <c r="FGN2671" s="9"/>
      <c r="FGO2671" s="9"/>
      <c r="FGP2671" s="9"/>
      <c r="FGQ2671" s="9"/>
      <c r="FGR2671" s="9"/>
      <c r="FGS2671" s="9"/>
      <c r="FGT2671" s="9"/>
      <c r="FGU2671" s="9"/>
      <c r="FGV2671" s="9"/>
      <c r="FGW2671" s="9"/>
      <c r="FGX2671" s="9"/>
      <c r="FGY2671" s="9"/>
      <c r="FGZ2671" s="9"/>
      <c r="FHA2671" s="9"/>
      <c r="FHB2671" s="9"/>
      <c r="FHC2671" s="9"/>
      <c r="FHD2671" s="9"/>
      <c r="FHE2671" s="9"/>
      <c r="FHF2671" s="9"/>
      <c r="FHG2671" s="9"/>
      <c r="FHH2671" s="9"/>
      <c r="FHI2671" s="9"/>
      <c r="FHJ2671" s="9"/>
      <c r="FHK2671" s="9"/>
      <c r="FHL2671" s="9"/>
      <c r="FHM2671" s="9"/>
      <c r="FHN2671" s="9"/>
      <c r="FHO2671" s="9"/>
      <c r="FHP2671" s="9"/>
      <c r="FHQ2671" s="9"/>
      <c r="FHR2671" s="9"/>
      <c r="FHS2671" s="9"/>
      <c r="FHT2671" s="9"/>
      <c r="FHU2671" s="9"/>
      <c r="FHV2671" s="9"/>
      <c r="FHW2671" s="9"/>
      <c r="FHX2671" s="9"/>
      <c r="FHY2671" s="9"/>
      <c r="FHZ2671" s="9"/>
      <c r="FIA2671" s="9"/>
      <c r="FIB2671" s="9"/>
      <c r="FIC2671" s="9"/>
      <c r="FID2671" s="9"/>
      <c r="FIE2671" s="9"/>
      <c r="FIF2671" s="9"/>
      <c r="FIG2671" s="9"/>
      <c r="FIH2671" s="9"/>
      <c r="FII2671" s="9"/>
      <c r="FIJ2671" s="9"/>
      <c r="FIK2671" s="9"/>
      <c r="FIL2671" s="9"/>
      <c r="FIM2671" s="9"/>
      <c r="FIN2671" s="9"/>
      <c r="FIO2671" s="9"/>
      <c r="FIP2671" s="9"/>
      <c r="FIQ2671" s="9"/>
      <c r="FIR2671" s="9"/>
      <c r="FIS2671" s="9"/>
      <c r="FIT2671" s="9"/>
      <c r="FIU2671" s="9"/>
      <c r="FIV2671" s="9"/>
      <c r="FIW2671" s="9"/>
      <c r="FIX2671" s="9"/>
      <c r="FIY2671" s="9"/>
      <c r="FIZ2671" s="9"/>
      <c r="FJA2671" s="9"/>
      <c r="FJB2671" s="9"/>
      <c r="FJC2671" s="9"/>
      <c r="FJD2671" s="9"/>
      <c r="FJE2671" s="9"/>
      <c r="FJF2671" s="9"/>
      <c r="FJG2671" s="9"/>
      <c r="FJH2671" s="9"/>
      <c r="FJI2671" s="9"/>
      <c r="FJJ2671" s="9"/>
      <c r="FJK2671" s="9"/>
      <c r="FJL2671" s="9"/>
      <c r="FJM2671" s="9"/>
      <c r="FJN2671" s="9"/>
      <c r="FJO2671" s="9"/>
      <c r="FJP2671" s="9"/>
      <c r="FJQ2671" s="9"/>
      <c r="FJR2671" s="9"/>
      <c r="FJS2671" s="9"/>
      <c r="FJT2671" s="9"/>
      <c r="FJU2671" s="9"/>
      <c r="FJV2671" s="9"/>
      <c r="FJW2671" s="9"/>
      <c r="FJX2671" s="9"/>
      <c r="FJY2671" s="9"/>
      <c r="FJZ2671" s="9"/>
      <c r="FKA2671" s="9"/>
      <c r="FKB2671" s="9"/>
      <c r="FKC2671" s="9"/>
      <c r="FKD2671" s="9"/>
      <c r="FKE2671" s="9"/>
      <c r="FKF2671" s="9"/>
      <c r="FKG2671" s="9"/>
      <c r="FKH2671" s="9"/>
      <c r="FKI2671" s="9"/>
      <c r="FKJ2671" s="9"/>
      <c r="FKK2671" s="9"/>
      <c r="FKL2671" s="9"/>
      <c r="FKM2671" s="9"/>
      <c r="FKN2671" s="9"/>
      <c r="FKO2671" s="9"/>
      <c r="FKP2671" s="9"/>
      <c r="FKQ2671" s="9"/>
      <c r="FKR2671" s="9"/>
      <c r="FKS2671" s="9"/>
      <c r="FKT2671" s="9"/>
      <c r="FKU2671" s="9"/>
      <c r="FKV2671" s="9"/>
      <c r="FKW2671" s="9"/>
      <c r="FKX2671" s="9"/>
      <c r="FKY2671" s="9"/>
      <c r="FKZ2671" s="9"/>
      <c r="FLA2671" s="9"/>
      <c r="FLB2671" s="9"/>
      <c r="FLC2671" s="9"/>
      <c r="FLD2671" s="9"/>
      <c r="FLE2671" s="9"/>
      <c r="FLF2671" s="9"/>
      <c r="FLG2671" s="9"/>
      <c r="FLH2671" s="9"/>
      <c r="FLI2671" s="9"/>
      <c r="FLJ2671" s="9"/>
      <c r="FLK2671" s="9"/>
      <c r="FLL2671" s="9"/>
      <c r="FLM2671" s="9"/>
      <c r="FLN2671" s="9"/>
      <c r="FLO2671" s="9"/>
      <c r="FLP2671" s="9"/>
      <c r="FLQ2671" s="9"/>
      <c r="FLR2671" s="9"/>
      <c r="FLS2671" s="9"/>
      <c r="FLT2671" s="9"/>
      <c r="FLU2671" s="9"/>
      <c r="FLV2671" s="9"/>
      <c r="FLW2671" s="9"/>
      <c r="FLX2671" s="9"/>
      <c r="FLY2671" s="9"/>
      <c r="FLZ2671" s="9"/>
      <c r="FMA2671" s="9"/>
      <c r="FMB2671" s="9"/>
      <c r="FMC2671" s="9"/>
      <c r="FMD2671" s="9"/>
      <c r="FME2671" s="9"/>
      <c r="FMF2671" s="9"/>
      <c r="FMG2671" s="9"/>
      <c r="FMH2671" s="9"/>
      <c r="FMI2671" s="9"/>
      <c r="FMJ2671" s="9"/>
      <c r="FMK2671" s="9"/>
      <c r="FML2671" s="9"/>
      <c r="FMM2671" s="9"/>
      <c r="FMN2671" s="9"/>
      <c r="FMO2671" s="9"/>
      <c r="FMP2671" s="9"/>
      <c r="FMQ2671" s="9"/>
      <c r="FMR2671" s="9"/>
      <c r="FMS2671" s="9"/>
      <c r="FMT2671" s="9"/>
      <c r="FMU2671" s="9"/>
      <c r="FMV2671" s="9"/>
      <c r="FMW2671" s="9"/>
      <c r="FMX2671" s="9"/>
      <c r="FMY2671" s="9"/>
      <c r="FMZ2671" s="9"/>
      <c r="FNA2671" s="9"/>
      <c r="FNB2671" s="9"/>
      <c r="FNC2671" s="9"/>
      <c r="FND2671" s="9"/>
      <c r="FNE2671" s="9"/>
      <c r="FNF2671" s="9"/>
      <c r="FNG2671" s="9"/>
      <c r="FNH2671" s="9"/>
      <c r="FNI2671" s="9"/>
      <c r="FNJ2671" s="9"/>
      <c r="FNK2671" s="9"/>
      <c r="FNL2671" s="9"/>
      <c r="FNM2671" s="9"/>
      <c r="FNN2671" s="9"/>
      <c r="FNO2671" s="9"/>
      <c r="FNP2671" s="9"/>
      <c r="FNQ2671" s="9"/>
      <c r="FNR2671" s="9"/>
      <c r="FNS2671" s="9"/>
      <c r="FNT2671" s="9"/>
      <c r="FNU2671" s="9"/>
      <c r="FNV2671" s="9"/>
      <c r="FNW2671" s="9"/>
      <c r="FNX2671" s="9"/>
      <c r="FNY2671" s="9"/>
      <c r="FNZ2671" s="9"/>
      <c r="FOA2671" s="9"/>
      <c r="FOB2671" s="9"/>
      <c r="FOC2671" s="9"/>
      <c r="FOD2671" s="9"/>
      <c r="FOE2671" s="9"/>
      <c r="FOF2671" s="9"/>
      <c r="FOG2671" s="9"/>
      <c r="FOH2671" s="9"/>
      <c r="FOI2671" s="9"/>
      <c r="FOJ2671" s="9"/>
      <c r="FOK2671" s="9"/>
      <c r="FOL2671" s="9"/>
      <c r="FOM2671" s="9"/>
      <c r="FON2671" s="9"/>
      <c r="FOO2671" s="9"/>
      <c r="FOP2671" s="9"/>
      <c r="FOQ2671" s="9"/>
      <c r="FOR2671" s="9"/>
      <c r="FOS2671" s="9"/>
      <c r="FOT2671" s="9"/>
      <c r="FOU2671" s="9"/>
      <c r="FOV2671" s="9"/>
      <c r="FOW2671" s="9"/>
      <c r="FOX2671" s="9"/>
      <c r="FOY2671" s="9"/>
      <c r="FOZ2671" s="9"/>
      <c r="FPA2671" s="9"/>
      <c r="FPB2671" s="9"/>
      <c r="FPC2671" s="9"/>
      <c r="FPD2671" s="9"/>
      <c r="FPE2671" s="9"/>
      <c r="FPF2671" s="9"/>
      <c r="FPG2671" s="9"/>
      <c r="FPH2671" s="9"/>
      <c r="FPI2671" s="9"/>
      <c r="FPJ2671" s="9"/>
      <c r="FPK2671" s="9"/>
      <c r="FPL2671" s="9"/>
      <c r="FPM2671" s="9"/>
      <c r="FPN2671" s="9"/>
      <c r="FPO2671" s="9"/>
      <c r="FPP2671" s="9"/>
      <c r="FPQ2671" s="9"/>
      <c r="FPR2671" s="9"/>
      <c r="FPS2671" s="9"/>
      <c r="FPT2671" s="9"/>
      <c r="FPU2671" s="9"/>
      <c r="FPV2671" s="9"/>
      <c r="FPW2671" s="9"/>
      <c r="FPX2671" s="9"/>
      <c r="FPY2671" s="9"/>
      <c r="FPZ2671" s="9"/>
      <c r="FQA2671" s="9"/>
      <c r="FQB2671" s="9"/>
      <c r="FQC2671" s="9"/>
      <c r="FQD2671" s="9"/>
      <c r="FQE2671" s="9"/>
      <c r="FQF2671" s="9"/>
      <c r="FQG2671" s="9"/>
      <c r="FQH2671" s="9"/>
      <c r="FQI2671" s="9"/>
      <c r="FQJ2671" s="9"/>
      <c r="FQK2671" s="9"/>
      <c r="FQL2671" s="9"/>
      <c r="FQM2671" s="9"/>
      <c r="FQN2671" s="9"/>
      <c r="FQO2671" s="9"/>
      <c r="FQP2671" s="9"/>
      <c r="FQQ2671" s="9"/>
      <c r="FQR2671" s="9"/>
      <c r="FQS2671" s="9"/>
      <c r="FQT2671" s="9"/>
      <c r="FQU2671" s="9"/>
      <c r="FQV2671" s="9"/>
      <c r="FQW2671" s="9"/>
      <c r="FQX2671" s="9"/>
      <c r="FQY2671" s="9"/>
      <c r="FQZ2671" s="9"/>
      <c r="FRA2671" s="9"/>
      <c r="FRB2671" s="9"/>
      <c r="FRC2671" s="9"/>
      <c r="FRD2671" s="9"/>
      <c r="FRE2671" s="9"/>
      <c r="FRF2671" s="9"/>
      <c r="FRG2671" s="9"/>
      <c r="FRH2671" s="9"/>
      <c r="FRI2671" s="9"/>
      <c r="FRJ2671" s="9"/>
      <c r="FRK2671" s="9"/>
      <c r="FRL2671" s="9"/>
      <c r="FRM2671" s="9"/>
      <c r="FRN2671" s="9"/>
      <c r="FRO2671" s="9"/>
      <c r="FRP2671" s="9"/>
      <c r="FRQ2671" s="9"/>
      <c r="FRR2671" s="9"/>
      <c r="FRS2671" s="9"/>
      <c r="FRT2671" s="9"/>
      <c r="FRU2671" s="9"/>
      <c r="FRV2671" s="9"/>
      <c r="FRW2671" s="9"/>
      <c r="FRX2671" s="9"/>
      <c r="FRY2671" s="9"/>
      <c r="FRZ2671" s="9"/>
      <c r="FSA2671" s="9"/>
      <c r="FSB2671" s="9"/>
      <c r="FSC2671" s="9"/>
      <c r="FSD2671" s="9"/>
      <c r="FSE2671" s="9"/>
      <c r="FSF2671" s="9"/>
      <c r="FSG2671" s="9"/>
      <c r="FSH2671" s="9"/>
      <c r="FSI2671" s="9"/>
      <c r="FSJ2671" s="9"/>
      <c r="FSK2671" s="9"/>
      <c r="FSL2671" s="9"/>
      <c r="FSM2671" s="9"/>
      <c r="FSN2671" s="9"/>
      <c r="FSO2671" s="9"/>
      <c r="FSP2671" s="9"/>
      <c r="FSQ2671" s="9"/>
      <c r="FSR2671" s="9"/>
      <c r="FSS2671" s="9"/>
      <c r="FST2671" s="9"/>
      <c r="FSU2671" s="9"/>
      <c r="FSV2671" s="9"/>
      <c r="FSW2671" s="9"/>
      <c r="FSX2671" s="9"/>
      <c r="FSY2671" s="9"/>
      <c r="FSZ2671" s="9"/>
      <c r="FTA2671" s="9"/>
      <c r="FTB2671" s="9"/>
      <c r="FTC2671" s="9"/>
      <c r="FTD2671" s="9"/>
      <c r="FTE2671" s="9"/>
      <c r="FTF2671" s="9"/>
      <c r="FTG2671" s="9"/>
      <c r="FTH2671" s="9"/>
      <c r="FTI2671" s="9"/>
      <c r="FTJ2671" s="9"/>
      <c r="FTK2671" s="9"/>
      <c r="FTL2671" s="9"/>
      <c r="FTM2671" s="9"/>
      <c r="FTN2671" s="9"/>
      <c r="FTO2671" s="9"/>
      <c r="FTP2671" s="9"/>
      <c r="FTQ2671" s="9"/>
      <c r="FTR2671" s="9"/>
      <c r="FTS2671" s="9"/>
      <c r="FTT2671" s="9"/>
      <c r="FTU2671" s="9"/>
      <c r="FTV2671" s="9"/>
      <c r="FTW2671" s="9"/>
      <c r="FTX2671" s="9"/>
      <c r="FTY2671" s="9"/>
      <c r="FTZ2671" s="9"/>
      <c r="FUA2671" s="9"/>
      <c r="FUB2671" s="9"/>
      <c r="FUC2671" s="9"/>
      <c r="FUD2671" s="9"/>
      <c r="FUE2671" s="9"/>
      <c r="FUF2671" s="9"/>
      <c r="FUG2671" s="9"/>
      <c r="FUH2671" s="9"/>
      <c r="FUI2671" s="9"/>
      <c r="FUJ2671" s="9"/>
      <c r="FUK2671" s="9"/>
      <c r="FUL2671" s="9"/>
      <c r="FUM2671" s="9"/>
      <c r="FUN2671" s="9"/>
      <c r="FUO2671" s="9"/>
      <c r="FUP2671" s="9"/>
      <c r="FUQ2671" s="9"/>
      <c r="FUR2671" s="9"/>
      <c r="FUS2671" s="9"/>
      <c r="FUT2671" s="9"/>
      <c r="FUU2671" s="9"/>
      <c r="FUV2671" s="9"/>
      <c r="FUW2671" s="9"/>
      <c r="FUX2671" s="9"/>
      <c r="FUY2671" s="9"/>
      <c r="FUZ2671" s="9"/>
      <c r="FVA2671" s="9"/>
      <c r="FVB2671" s="9"/>
      <c r="FVC2671" s="9"/>
      <c r="FVD2671" s="9"/>
      <c r="FVE2671" s="9"/>
      <c r="FVF2671" s="9"/>
      <c r="FVG2671" s="9"/>
      <c r="FVH2671" s="9"/>
      <c r="FVI2671" s="9"/>
      <c r="FVJ2671" s="9"/>
      <c r="FVK2671" s="9"/>
      <c r="FVL2671" s="9"/>
      <c r="FVM2671" s="9"/>
      <c r="FVN2671" s="9"/>
      <c r="FVO2671" s="9"/>
      <c r="FVP2671" s="9"/>
      <c r="FVQ2671" s="9"/>
      <c r="FVR2671" s="9"/>
      <c r="FVS2671" s="9"/>
      <c r="FVT2671" s="9"/>
      <c r="FVU2671" s="9"/>
      <c r="FVV2671" s="9"/>
      <c r="FVW2671" s="9"/>
      <c r="FVX2671" s="9"/>
      <c r="FVY2671" s="9"/>
      <c r="FVZ2671" s="9"/>
      <c r="FWA2671" s="9"/>
      <c r="FWB2671" s="9"/>
      <c r="FWC2671" s="9"/>
      <c r="FWD2671" s="9"/>
      <c r="FWE2671" s="9"/>
      <c r="FWF2671" s="9"/>
      <c r="FWG2671" s="9"/>
      <c r="FWH2671" s="9"/>
      <c r="FWI2671" s="9"/>
      <c r="FWJ2671" s="9"/>
      <c r="FWK2671" s="9"/>
      <c r="FWL2671" s="9"/>
      <c r="FWM2671" s="9"/>
      <c r="FWN2671" s="9"/>
      <c r="FWO2671" s="9"/>
      <c r="FWP2671" s="9"/>
      <c r="FWQ2671" s="9"/>
      <c r="FWR2671" s="9"/>
      <c r="FWS2671" s="9"/>
      <c r="FWT2671" s="9"/>
      <c r="FWU2671" s="9"/>
      <c r="FWV2671" s="9"/>
      <c r="FWW2671" s="9"/>
      <c r="FWX2671" s="9"/>
      <c r="FWY2671" s="9"/>
      <c r="FWZ2671" s="9"/>
      <c r="FXA2671" s="9"/>
      <c r="FXB2671" s="9"/>
      <c r="FXC2671" s="9"/>
      <c r="FXD2671" s="9"/>
      <c r="FXE2671" s="9"/>
      <c r="FXF2671" s="9"/>
      <c r="FXG2671" s="9"/>
      <c r="FXH2671" s="9"/>
      <c r="FXI2671" s="9"/>
      <c r="FXJ2671" s="9"/>
      <c r="FXK2671" s="9"/>
      <c r="FXL2671" s="9"/>
      <c r="FXM2671" s="9"/>
      <c r="FXN2671" s="9"/>
      <c r="FXO2671" s="9"/>
      <c r="FXP2671" s="9"/>
      <c r="FXQ2671" s="9"/>
      <c r="FXR2671" s="9"/>
      <c r="FXS2671" s="9"/>
      <c r="FXT2671" s="9"/>
      <c r="FXU2671" s="9"/>
      <c r="FXV2671" s="9"/>
      <c r="FXW2671" s="9"/>
      <c r="FXX2671" s="9"/>
      <c r="FXY2671" s="9"/>
      <c r="FXZ2671" s="9"/>
      <c r="FYA2671" s="9"/>
      <c r="FYB2671" s="9"/>
      <c r="FYC2671" s="9"/>
      <c r="FYD2671" s="9"/>
      <c r="FYE2671" s="9"/>
      <c r="FYF2671" s="9"/>
      <c r="FYG2671" s="9"/>
      <c r="FYH2671" s="9"/>
      <c r="FYI2671" s="9"/>
      <c r="FYJ2671" s="9"/>
      <c r="FYK2671" s="9"/>
      <c r="FYL2671" s="9"/>
      <c r="FYM2671" s="9"/>
      <c r="FYN2671" s="9"/>
      <c r="FYO2671" s="9"/>
      <c r="FYP2671" s="9"/>
      <c r="FYQ2671" s="9"/>
      <c r="FYR2671" s="9"/>
      <c r="FYS2671" s="9"/>
      <c r="FYT2671" s="9"/>
      <c r="FYU2671" s="9"/>
      <c r="FYV2671" s="9"/>
      <c r="FYW2671" s="9"/>
      <c r="FYX2671" s="9"/>
      <c r="FYY2671" s="9"/>
      <c r="FYZ2671" s="9"/>
      <c r="FZA2671" s="9"/>
      <c r="FZB2671" s="9"/>
      <c r="FZC2671" s="9"/>
      <c r="FZD2671" s="9"/>
      <c r="FZE2671" s="9"/>
      <c r="FZF2671" s="9"/>
      <c r="FZG2671" s="9"/>
      <c r="FZH2671" s="9"/>
      <c r="FZI2671" s="9"/>
      <c r="FZJ2671" s="9"/>
      <c r="FZK2671" s="9"/>
      <c r="FZL2671" s="9"/>
      <c r="FZM2671" s="9"/>
      <c r="FZN2671" s="9"/>
      <c r="FZO2671" s="9"/>
      <c r="FZP2671" s="9"/>
      <c r="FZQ2671" s="9"/>
      <c r="FZR2671" s="9"/>
      <c r="FZS2671" s="9"/>
      <c r="FZT2671" s="9"/>
      <c r="FZU2671" s="9"/>
      <c r="FZV2671" s="9"/>
      <c r="FZW2671" s="9"/>
      <c r="FZX2671" s="9"/>
      <c r="FZY2671" s="9"/>
      <c r="FZZ2671" s="9"/>
      <c r="GAA2671" s="9"/>
      <c r="GAB2671" s="9"/>
      <c r="GAC2671" s="9"/>
      <c r="GAD2671" s="9"/>
      <c r="GAE2671" s="9"/>
      <c r="GAF2671" s="9"/>
      <c r="GAG2671" s="9"/>
      <c r="GAH2671" s="9"/>
      <c r="GAI2671" s="9"/>
      <c r="GAJ2671" s="9"/>
      <c r="GAK2671" s="9"/>
      <c r="GAL2671" s="9"/>
      <c r="GAM2671" s="9"/>
      <c r="GAN2671" s="9"/>
      <c r="GAO2671" s="9"/>
      <c r="GAP2671" s="9"/>
      <c r="GAQ2671" s="9"/>
      <c r="GAR2671" s="9"/>
      <c r="GAS2671" s="9"/>
      <c r="GAT2671" s="9"/>
      <c r="GAU2671" s="9"/>
      <c r="GAV2671" s="9"/>
      <c r="GAW2671" s="9"/>
      <c r="GAX2671" s="9"/>
      <c r="GAY2671" s="9"/>
      <c r="GAZ2671" s="9"/>
      <c r="GBA2671" s="9"/>
      <c r="GBB2671" s="9"/>
      <c r="GBC2671" s="9"/>
      <c r="GBD2671" s="9"/>
      <c r="GBE2671" s="9"/>
      <c r="GBF2671" s="9"/>
      <c r="GBG2671" s="9"/>
      <c r="GBH2671" s="9"/>
      <c r="GBI2671" s="9"/>
      <c r="GBJ2671" s="9"/>
      <c r="GBK2671" s="9"/>
      <c r="GBL2671" s="9"/>
      <c r="GBM2671" s="9"/>
      <c r="GBN2671" s="9"/>
      <c r="GBO2671" s="9"/>
      <c r="GBP2671" s="9"/>
      <c r="GBQ2671" s="9"/>
      <c r="GBR2671" s="9"/>
      <c r="GBS2671" s="9"/>
      <c r="GBT2671" s="9"/>
      <c r="GBU2671" s="9"/>
      <c r="GBV2671" s="9"/>
      <c r="GBW2671" s="9"/>
      <c r="GBX2671" s="9"/>
      <c r="GBY2671" s="9"/>
      <c r="GBZ2671" s="9"/>
      <c r="GCA2671" s="9"/>
      <c r="GCB2671" s="9"/>
      <c r="GCC2671" s="9"/>
      <c r="GCD2671" s="9"/>
      <c r="GCE2671" s="9"/>
      <c r="GCF2671" s="9"/>
      <c r="GCG2671" s="9"/>
      <c r="GCH2671" s="9"/>
      <c r="GCI2671" s="9"/>
      <c r="GCJ2671" s="9"/>
      <c r="GCK2671" s="9"/>
      <c r="GCL2671" s="9"/>
      <c r="GCM2671" s="9"/>
      <c r="GCN2671" s="9"/>
      <c r="GCO2671" s="9"/>
      <c r="GCP2671" s="9"/>
      <c r="GCQ2671" s="9"/>
      <c r="GCR2671" s="9"/>
      <c r="GCS2671" s="9"/>
      <c r="GCT2671" s="9"/>
      <c r="GCU2671" s="9"/>
      <c r="GCV2671" s="9"/>
      <c r="GCW2671" s="9"/>
      <c r="GCX2671" s="9"/>
      <c r="GCY2671" s="9"/>
      <c r="GCZ2671" s="9"/>
      <c r="GDA2671" s="9"/>
      <c r="GDB2671" s="9"/>
      <c r="GDC2671" s="9"/>
      <c r="GDD2671" s="9"/>
      <c r="GDE2671" s="9"/>
      <c r="GDF2671" s="9"/>
      <c r="GDG2671" s="9"/>
      <c r="GDH2671" s="9"/>
      <c r="GDI2671" s="9"/>
      <c r="GDJ2671" s="9"/>
      <c r="GDK2671" s="9"/>
      <c r="GDL2671" s="9"/>
      <c r="GDM2671" s="9"/>
      <c r="GDN2671" s="9"/>
      <c r="GDO2671" s="9"/>
      <c r="GDP2671" s="9"/>
      <c r="GDQ2671" s="9"/>
      <c r="GDR2671" s="9"/>
      <c r="GDS2671" s="9"/>
      <c r="GDT2671" s="9"/>
      <c r="GDU2671" s="9"/>
      <c r="GDV2671" s="9"/>
      <c r="GDW2671" s="9"/>
      <c r="GDX2671" s="9"/>
      <c r="GDY2671" s="9"/>
      <c r="GDZ2671" s="9"/>
      <c r="GEA2671" s="9"/>
      <c r="GEB2671" s="9"/>
      <c r="GEC2671" s="9"/>
      <c r="GED2671" s="9"/>
      <c r="GEE2671" s="9"/>
      <c r="GEF2671" s="9"/>
      <c r="GEG2671" s="9"/>
      <c r="GEH2671" s="9"/>
      <c r="GEI2671" s="9"/>
      <c r="GEJ2671" s="9"/>
      <c r="GEK2671" s="9"/>
      <c r="GEL2671" s="9"/>
      <c r="GEM2671" s="9"/>
      <c r="GEN2671" s="9"/>
      <c r="GEO2671" s="9"/>
      <c r="GEP2671" s="9"/>
      <c r="GEQ2671" s="9"/>
      <c r="GER2671" s="9"/>
      <c r="GES2671" s="9"/>
      <c r="GET2671" s="9"/>
      <c r="GEU2671" s="9"/>
      <c r="GEV2671" s="9"/>
      <c r="GEW2671" s="9"/>
      <c r="GEX2671" s="9"/>
      <c r="GEY2671" s="9"/>
      <c r="GEZ2671" s="9"/>
      <c r="GFA2671" s="9"/>
      <c r="GFB2671" s="9"/>
      <c r="GFC2671" s="9"/>
      <c r="GFD2671" s="9"/>
      <c r="GFE2671" s="9"/>
      <c r="GFF2671" s="9"/>
      <c r="GFG2671" s="9"/>
      <c r="GFH2671" s="9"/>
      <c r="GFI2671" s="9"/>
      <c r="GFJ2671" s="9"/>
      <c r="GFK2671" s="9"/>
      <c r="GFL2671" s="9"/>
      <c r="GFM2671" s="9"/>
      <c r="GFN2671" s="9"/>
      <c r="GFO2671" s="9"/>
      <c r="GFP2671" s="9"/>
      <c r="GFQ2671" s="9"/>
      <c r="GFR2671" s="9"/>
      <c r="GFS2671" s="9"/>
      <c r="GFT2671" s="9"/>
      <c r="GFU2671" s="9"/>
      <c r="GFV2671" s="9"/>
      <c r="GFW2671" s="9"/>
      <c r="GFX2671" s="9"/>
      <c r="GFY2671" s="9"/>
      <c r="GFZ2671" s="9"/>
      <c r="GGA2671" s="9"/>
      <c r="GGB2671" s="9"/>
      <c r="GGC2671" s="9"/>
      <c r="GGD2671" s="9"/>
      <c r="GGE2671" s="9"/>
      <c r="GGF2671" s="9"/>
      <c r="GGG2671" s="9"/>
      <c r="GGH2671" s="9"/>
      <c r="GGI2671" s="9"/>
      <c r="GGJ2671" s="9"/>
      <c r="GGK2671" s="9"/>
      <c r="GGL2671" s="9"/>
      <c r="GGM2671" s="9"/>
      <c r="GGN2671" s="9"/>
      <c r="GGO2671" s="9"/>
      <c r="GGP2671" s="9"/>
      <c r="GGQ2671" s="9"/>
      <c r="GGR2671" s="9"/>
      <c r="GGS2671" s="9"/>
      <c r="GGT2671" s="9"/>
      <c r="GGU2671" s="9"/>
      <c r="GGV2671" s="9"/>
      <c r="GGW2671" s="9"/>
      <c r="GGX2671" s="9"/>
      <c r="GGY2671" s="9"/>
      <c r="GGZ2671" s="9"/>
      <c r="GHA2671" s="9"/>
      <c r="GHB2671" s="9"/>
      <c r="GHC2671" s="9"/>
      <c r="GHD2671" s="9"/>
      <c r="GHE2671" s="9"/>
      <c r="GHF2671" s="9"/>
      <c r="GHG2671" s="9"/>
      <c r="GHH2671" s="9"/>
      <c r="GHI2671" s="9"/>
      <c r="GHJ2671" s="9"/>
      <c r="GHK2671" s="9"/>
      <c r="GHL2671" s="9"/>
      <c r="GHM2671" s="9"/>
      <c r="GHN2671" s="9"/>
      <c r="GHO2671" s="9"/>
      <c r="GHP2671" s="9"/>
      <c r="GHQ2671" s="9"/>
      <c r="GHR2671" s="9"/>
      <c r="GHS2671" s="9"/>
      <c r="GHT2671" s="9"/>
      <c r="GHU2671" s="9"/>
      <c r="GHV2671" s="9"/>
      <c r="GHW2671" s="9"/>
      <c r="GHX2671" s="9"/>
      <c r="GHY2671" s="9"/>
      <c r="GHZ2671" s="9"/>
      <c r="GIA2671" s="9"/>
      <c r="GIB2671" s="9"/>
      <c r="GIC2671" s="9"/>
      <c r="GID2671" s="9"/>
      <c r="GIE2671" s="9"/>
      <c r="GIF2671" s="9"/>
      <c r="GIG2671" s="9"/>
      <c r="GIH2671" s="9"/>
      <c r="GII2671" s="9"/>
      <c r="GIJ2671" s="9"/>
      <c r="GIK2671" s="9"/>
      <c r="GIL2671" s="9"/>
      <c r="GIM2671" s="9"/>
      <c r="GIN2671" s="9"/>
      <c r="GIO2671" s="9"/>
      <c r="GIP2671" s="9"/>
      <c r="GIQ2671" s="9"/>
      <c r="GIR2671" s="9"/>
      <c r="GIS2671" s="9"/>
      <c r="GIT2671" s="9"/>
      <c r="GIU2671" s="9"/>
      <c r="GIV2671" s="9"/>
      <c r="GIW2671" s="9"/>
      <c r="GIX2671" s="9"/>
      <c r="GIY2671" s="9"/>
      <c r="GIZ2671" s="9"/>
      <c r="GJA2671" s="9"/>
      <c r="GJB2671" s="9"/>
      <c r="GJC2671" s="9"/>
      <c r="GJD2671" s="9"/>
      <c r="GJE2671" s="9"/>
      <c r="GJF2671" s="9"/>
      <c r="GJG2671" s="9"/>
      <c r="GJH2671" s="9"/>
      <c r="GJI2671" s="9"/>
      <c r="GJJ2671" s="9"/>
      <c r="GJK2671" s="9"/>
      <c r="GJL2671" s="9"/>
      <c r="GJM2671" s="9"/>
      <c r="GJN2671" s="9"/>
      <c r="GJO2671" s="9"/>
      <c r="GJP2671" s="9"/>
      <c r="GJQ2671" s="9"/>
      <c r="GJR2671" s="9"/>
      <c r="GJS2671" s="9"/>
      <c r="GJT2671" s="9"/>
      <c r="GJU2671" s="9"/>
      <c r="GJV2671" s="9"/>
      <c r="GJW2671" s="9"/>
      <c r="GJX2671" s="9"/>
      <c r="GJY2671" s="9"/>
      <c r="GJZ2671" s="9"/>
      <c r="GKA2671" s="9"/>
      <c r="GKB2671" s="9"/>
      <c r="GKC2671" s="9"/>
      <c r="GKD2671" s="9"/>
      <c r="GKE2671" s="9"/>
      <c r="GKF2671" s="9"/>
      <c r="GKG2671" s="9"/>
      <c r="GKH2671" s="9"/>
      <c r="GKI2671" s="9"/>
      <c r="GKJ2671" s="9"/>
      <c r="GKK2671" s="9"/>
      <c r="GKL2671" s="9"/>
      <c r="GKM2671" s="9"/>
      <c r="GKN2671" s="9"/>
      <c r="GKO2671" s="9"/>
      <c r="GKP2671" s="9"/>
      <c r="GKQ2671" s="9"/>
      <c r="GKR2671" s="9"/>
      <c r="GKS2671" s="9"/>
      <c r="GKT2671" s="9"/>
      <c r="GKU2671" s="9"/>
      <c r="GKV2671" s="9"/>
      <c r="GKW2671" s="9"/>
      <c r="GKX2671" s="9"/>
      <c r="GKY2671" s="9"/>
      <c r="GKZ2671" s="9"/>
      <c r="GLA2671" s="9"/>
      <c r="GLB2671" s="9"/>
      <c r="GLC2671" s="9"/>
      <c r="GLD2671" s="9"/>
      <c r="GLE2671" s="9"/>
      <c r="GLF2671" s="9"/>
      <c r="GLG2671" s="9"/>
      <c r="GLH2671" s="9"/>
      <c r="GLI2671" s="9"/>
      <c r="GLJ2671" s="9"/>
      <c r="GLK2671" s="9"/>
      <c r="GLL2671" s="9"/>
      <c r="GLM2671" s="9"/>
      <c r="GLN2671" s="9"/>
      <c r="GLO2671" s="9"/>
      <c r="GLP2671" s="9"/>
      <c r="GLQ2671" s="9"/>
      <c r="GLR2671" s="9"/>
      <c r="GLS2671" s="9"/>
      <c r="GLT2671" s="9"/>
      <c r="GLU2671" s="9"/>
      <c r="GLV2671" s="9"/>
      <c r="GLW2671" s="9"/>
      <c r="GLX2671" s="9"/>
      <c r="GLY2671" s="9"/>
      <c r="GLZ2671" s="9"/>
      <c r="GMA2671" s="9"/>
      <c r="GMB2671" s="9"/>
      <c r="GMC2671" s="9"/>
      <c r="GMD2671" s="9"/>
      <c r="GME2671" s="9"/>
      <c r="GMF2671" s="9"/>
      <c r="GMG2671" s="9"/>
      <c r="GMH2671" s="9"/>
      <c r="GMI2671" s="9"/>
      <c r="GMJ2671" s="9"/>
      <c r="GMK2671" s="9"/>
      <c r="GML2671" s="9"/>
      <c r="GMM2671" s="9"/>
      <c r="GMN2671" s="9"/>
      <c r="GMO2671" s="9"/>
      <c r="GMP2671" s="9"/>
      <c r="GMQ2671" s="9"/>
      <c r="GMR2671" s="9"/>
      <c r="GMS2671" s="9"/>
      <c r="GMT2671" s="9"/>
      <c r="GMU2671" s="9"/>
      <c r="GMV2671" s="9"/>
      <c r="GMW2671" s="9"/>
      <c r="GMX2671" s="9"/>
      <c r="GMY2671" s="9"/>
      <c r="GMZ2671" s="9"/>
      <c r="GNA2671" s="9"/>
      <c r="GNB2671" s="9"/>
      <c r="GNC2671" s="9"/>
      <c r="GND2671" s="9"/>
      <c r="GNE2671" s="9"/>
      <c r="GNF2671" s="9"/>
      <c r="GNG2671" s="9"/>
      <c r="GNH2671" s="9"/>
      <c r="GNI2671" s="9"/>
      <c r="GNJ2671" s="9"/>
      <c r="GNK2671" s="9"/>
      <c r="GNL2671" s="9"/>
      <c r="GNM2671" s="9"/>
      <c r="GNN2671" s="9"/>
      <c r="GNO2671" s="9"/>
      <c r="GNP2671" s="9"/>
      <c r="GNQ2671" s="9"/>
      <c r="GNR2671" s="9"/>
      <c r="GNS2671" s="9"/>
      <c r="GNT2671" s="9"/>
      <c r="GNU2671" s="9"/>
      <c r="GNV2671" s="9"/>
      <c r="GNW2671" s="9"/>
      <c r="GNX2671" s="9"/>
      <c r="GNY2671" s="9"/>
      <c r="GNZ2671" s="9"/>
      <c r="GOA2671" s="9"/>
      <c r="GOB2671" s="9"/>
      <c r="GOC2671" s="9"/>
      <c r="GOD2671" s="9"/>
      <c r="GOE2671" s="9"/>
      <c r="GOF2671" s="9"/>
      <c r="GOG2671" s="9"/>
      <c r="GOH2671" s="9"/>
      <c r="GOI2671" s="9"/>
      <c r="GOJ2671" s="9"/>
      <c r="GOK2671" s="9"/>
      <c r="GOL2671" s="9"/>
      <c r="GOM2671" s="9"/>
      <c r="GON2671" s="9"/>
      <c r="GOO2671" s="9"/>
      <c r="GOP2671" s="9"/>
      <c r="GOQ2671" s="9"/>
      <c r="GOR2671" s="9"/>
      <c r="GOS2671" s="9"/>
      <c r="GOT2671" s="9"/>
      <c r="GOU2671" s="9"/>
      <c r="GOV2671" s="9"/>
      <c r="GOW2671" s="9"/>
      <c r="GOX2671" s="9"/>
      <c r="GOY2671" s="9"/>
      <c r="GOZ2671" s="9"/>
      <c r="GPA2671" s="9"/>
      <c r="GPB2671" s="9"/>
      <c r="GPC2671" s="9"/>
      <c r="GPD2671" s="9"/>
      <c r="GPE2671" s="9"/>
      <c r="GPF2671" s="9"/>
      <c r="GPG2671" s="9"/>
      <c r="GPH2671" s="9"/>
      <c r="GPI2671" s="9"/>
      <c r="GPJ2671" s="9"/>
      <c r="GPK2671" s="9"/>
      <c r="GPL2671" s="9"/>
      <c r="GPM2671" s="9"/>
      <c r="GPN2671" s="9"/>
      <c r="GPO2671" s="9"/>
      <c r="GPP2671" s="9"/>
      <c r="GPQ2671" s="9"/>
      <c r="GPR2671" s="9"/>
      <c r="GPS2671" s="9"/>
      <c r="GPT2671" s="9"/>
      <c r="GPU2671" s="9"/>
      <c r="GPV2671" s="9"/>
      <c r="GPW2671" s="9"/>
      <c r="GPX2671" s="9"/>
      <c r="GPY2671" s="9"/>
      <c r="GPZ2671" s="9"/>
      <c r="GQA2671" s="9"/>
      <c r="GQB2671" s="9"/>
      <c r="GQC2671" s="9"/>
      <c r="GQD2671" s="9"/>
      <c r="GQE2671" s="9"/>
      <c r="GQF2671" s="9"/>
      <c r="GQG2671" s="9"/>
      <c r="GQH2671" s="9"/>
      <c r="GQI2671" s="9"/>
      <c r="GQJ2671" s="9"/>
      <c r="GQK2671" s="9"/>
      <c r="GQL2671" s="9"/>
      <c r="GQM2671" s="9"/>
      <c r="GQN2671" s="9"/>
      <c r="GQO2671" s="9"/>
      <c r="GQP2671" s="9"/>
      <c r="GQQ2671" s="9"/>
      <c r="GQR2671" s="9"/>
      <c r="GQS2671" s="9"/>
      <c r="GQT2671" s="9"/>
      <c r="GQU2671" s="9"/>
      <c r="GQV2671" s="9"/>
      <c r="GQW2671" s="9"/>
      <c r="GQX2671" s="9"/>
      <c r="GQY2671" s="9"/>
      <c r="GQZ2671" s="9"/>
      <c r="GRA2671" s="9"/>
      <c r="GRB2671" s="9"/>
      <c r="GRC2671" s="9"/>
      <c r="GRD2671" s="9"/>
      <c r="GRE2671" s="9"/>
      <c r="GRF2671" s="9"/>
      <c r="GRG2671" s="9"/>
      <c r="GRH2671" s="9"/>
      <c r="GRI2671" s="9"/>
      <c r="GRJ2671" s="9"/>
      <c r="GRK2671" s="9"/>
      <c r="GRL2671" s="9"/>
      <c r="GRM2671" s="9"/>
      <c r="GRN2671" s="9"/>
      <c r="GRO2671" s="9"/>
      <c r="GRP2671" s="9"/>
      <c r="GRQ2671" s="9"/>
      <c r="GRR2671" s="9"/>
      <c r="GRS2671" s="9"/>
      <c r="GRT2671" s="9"/>
      <c r="GRU2671" s="9"/>
      <c r="GRV2671" s="9"/>
      <c r="GRW2671" s="9"/>
      <c r="GRX2671" s="9"/>
      <c r="GRY2671" s="9"/>
      <c r="GRZ2671" s="9"/>
      <c r="GSA2671" s="9"/>
      <c r="GSB2671" s="9"/>
      <c r="GSC2671" s="9"/>
      <c r="GSD2671" s="9"/>
      <c r="GSE2671" s="9"/>
      <c r="GSF2671" s="9"/>
      <c r="GSG2671" s="9"/>
      <c r="GSH2671" s="9"/>
      <c r="GSI2671" s="9"/>
      <c r="GSJ2671" s="9"/>
      <c r="GSK2671" s="9"/>
      <c r="GSL2671" s="9"/>
      <c r="GSM2671" s="9"/>
      <c r="GSN2671" s="9"/>
      <c r="GSO2671" s="9"/>
      <c r="GSP2671" s="9"/>
      <c r="GSQ2671" s="9"/>
      <c r="GSR2671" s="9"/>
      <c r="GSS2671" s="9"/>
      <c r="GST2671" s="9"/>
      <c r="GSU2671" s="9"/>
      <c r="GSV2671" s="9"/>
      <c r="GSW2671" s="9"/>
      <c r="GSX2671" s="9"/>
      <c r="GSY2671" s="9"/>
      <c r="GSZ2671" s="9"/>
      <c r="GTA2671" s="9"/>
      <c r="GTB2671" s="9"/>
      <c r="GTC2671" s="9"/>
      <c r="GTD2671" s="9"/>
      <c r="GTE2671" s="9"/>
      <c r="GTF2671" s="9"/>
      <c r="GTG2671" s="9"/>
      <c r="GTH2671" s="9"/>
      <c r="GTI2671" s="9"/>
      <c r="GTJ2671" s="9"/>
      <c r="GTK2671" s="9"/>
      <c r="GTL2671" s="9"/>
      <c r="GTM2671" s="9"/>
      <c r="GTN2671" s="9"/>
      <c r="GTO2671" s="9"/>
      <c r="GTP2671" s="9"/>
      <c r="GTQ2671" s="9"/>
      <c r="GTR2671" s="9"/>
      <c r="GTS2671" s="9"/>
      <c r="GTT2671" s="9"/>
      <c r="GTU2671" s="9"/>
      <c r="GTV2671" s="9"/>
      <c r="GTW2671" s="9"/>
      <c r="GTX2671" s="9"/>
      <c r="GTY2671" s="9"/>
      <c r="GTZ2671" s="9"/>
      <c r="GUA2671" s="9"/>
      <c r="GUB2671" s="9"/>
      <c r="GUC2671" s="9"/>
      <c r="GUD2671" s="9"/>
      <c r="GUE2671" s="9"/>
      <c r="GUF2671" s="9"/>
      <c r="GUG2671" s="9"/>
      <c r="GUH2671" s="9"/>
      <c r="GUI2671" s="9"/>
      <c r="GUJ2671" s="9"/>
      <c r="GUK2671" s="9"/>
      <c r="GUL2671" s="9"/>
      <c r="GUM2671" s="9"/>
      <c r="GUN2671" s="9"/>
      <c r="GUO2671" s="9"/>
      <c r="GUP2671" s="9"/>
      <c r="GUQ2671" s="9"/>
      <c r="GUR2671" s="9"/>
      <c r="GUS2671" s="9"/>
      <c r="GUT2671" s="9"/>
      <c r="GUU2671" s="9"/>
      <c r="GUV2671" s="9"/>
      <c r="GUW2671" s="9"/>
      <c r="GUX2671" s="9"/>
      <c r="GUY2671" s="9"/>
      <c r="GUZ2671" s="9"/>
      <c r="GVA2671" s="9"/>
      <c r="GVB2671" s="9"/>
      <c r="GVC2671" s="9"/>
      <c r="GVD2671" s="9"/>
      <c r="GVE2671" s="9"/>
      <c r="GVF2671" s="9"/>
      <c r="GVG2671" s="9"/>
      <c r="GVH2671" s="9"/>
      <c r="GVI2671" s="9"/>
      <c r="GVJ2671" s="9"/>
      <c r="GVK2671" s="9"/>
      <c r="GVL2671" s="9"/>
      <c r="GVM2671" s="9"/>
      <c r="GVN2671" s="9"/>
      <c r="GVO2671" s="9"/>
      <c r="GVP2671" s="9"/>
      <c r="GVQ2671" s="9"/>
      <c r="GVR2671" s="9"/>
      <c r="GVS2671" s="9"/>
      <c r="GVT2671" s="9"/>
      <c r="GVU2671" s="9"/>
      <c r="GVV2671" s="9"/>
      <c r="GVW2671" s="9"/>
      <c r="GVX2671" s="9"/>
      <c r="GVY2671" s="9"/>
      <c r="GVZ2671" s="9"/>
      <c r="GWA2671" s="9"/>
      <c r="GWB2671" s="9"/>
      <c r="GWC2671" s="9"/>
      <c r="GWD2671" s="9"/>
      <c r="GWE2671" s="9"/>
      <c r="GWF2671" s="9"/>
      <c r="GWG2671" s="9"/>
      <c r="GWH2671" s="9"/>
      <c r="GWI2671" s="9"/>
      <c r="GWJ2671" s="9"/>
      <c r="GWK2671" s="9"/>
      <c r="GWL2671" s="9"/>
      <c r="GWM2671" s="9"/>
      <c r="GWN2671" s="9"/>
      <c r="GWO2671" s="9"/>
      <c r="GWP2671" s="9"/>
      <c r="GWQ2671" s="9"/>
      <c r="GWR2671" s="9"/>
      <c r="GWS2671" s="9"/>
      <c r="GWT2671" s="9"/>
      <c r="GWU2671" s="9"/>
      <c r="GWV2671" s="9"/>
      <c r="GWW2671" s="9"/>
      <c r="GWX2671" s="9"/>
      <c r="GWY2671" s="9"/>
      <c r="GWZ2671" s="9"/>
      <c r="GXA2671" s="9"/>
      <c r="GXB2671" s="9"/>
      <c r="GXC2671" s="9"/>
      <c r="GXD2671" s="9"/>
      <c r="GXE2671" s="9"/>
      <c r="GXF2671" s="9"/>
      <c r="GXG2671" s="9"/>
      <c r="GXH2671" s="9"/>
      <c r="GXI2671" s="9"/>
      <c r="GXJ2671" s="9"/>
      <c r="GXK2671" s="9"/>
      <c r="GXL2671" s="9"/>
      <c r="GXM2671" s="9"/>
      <c r="GXN2671" s="9"/>
      <c r="GXO2671" s="9"/>
      <c r="GXP2671" s="9"/>
      <c r="GXQ2671" s="9"/>
      <c r="GXR2671" s="9"/>
      <c r="GXS2671" s="9"/>
      <c r="GXT2671" s="9"/>
      <c r="GXU2671" s="9"/>
      <c r="GXV2671" s="9"/>
      <c r="GXW2671" s="9"/>
      <c r="GXX2671" s="9"/>
      <c r="GXY2671" s="9"/>
      <c r="GXZ2671" s="9"/>
      <c r="GYA2671" s="9"/>
      <c r="GYB2671" s="9"/>
      <c r="GYC2671" s="9"/>
      <c r="GYD2671" s="9"/>
      <c r="GYE2671" s="9"/>
      <c r="GYF2671" s="9"/>
      <c r="GYG2671" s="9"/>
      <c r="GYH2671" s="9"/>
      <c r="GYI2671" s="9"/>
      <c r="GYJ2671" s="9"/>
      <c r="GYK2671" s="9"/>
      <c r="GYL2671" s="9"/>
      <c r="GYM2671" s="9"/>
      <c r="GYN2671" s="9"/>
      <c r="GYO2671" s="9"/>
      <c r="GYP2671" s="9"/>
      <c r="GYQ2671" s="9"/>
      <c r="GYR2671" s="9"/>
      <c r="GYS2671" s="9"/>
      <c r="GYT2671" s="9"/>
      <c r="GYU2671" s="9"/>
      <c r="GYV2671" s="9"/>
      <c r="GYW2671" s="9"/>
      <c r="GYX2671" s="9"/>
      <c r="GYY2671" s="9"/>
      <c r="GYZ2671" s="9"/>
      <c r="GZA2671" s="9"/>
      <c r="GZB2671" s="9"/>
      <c r="GZC2671" s="9"/>
      <c r="GZD2671" s="9"/>
      <c r="GZE2671" s="9"/>
      <c r="GZF2671" s="9"/>
      <c r="GZG2671" s="9"/>
      <c r="GZH2671" s="9"/>
      <c r="GZI2671" s="9"/>
      <c r="GZJ2671" s="9"/>
      <c r="GZK2671" s="9"/>
      <c r="GZL2671" s="9"/>
      <c r="GZM2671" s="9"/>
      <c r="GZN2671" s="9"/>
      <c r="GZO2671" s="9"/>
      <c r="GZP2671" s="9"/>
      <c r="GZQ2671" s="9"/>
      <c r="GZR2671" s="9"/>
      <c r="GZS2671" s="9"/>
      <c r="GZT2671" s="9"/>
      <c r="GZU2671" s="9"/>
      <c r="GZV2671" s="9"/>
      <c r="GZW2671" s="9"/>
      <c r="GZX2671" s="9"/>
      <c r="GZY2671" s="9"/>
      <c r="GZZ2671" s="9"/>
      <c r="HAA2671" s="9"/>
      <c r="HAB2671" s="9"/>
      <c r="HAC2671" s="9"/>
      <c r="HAD2671" s="9"/>
      <c r="HAE2671" s="9"/>
      <c r="HAF2671" s="9"/>
      <c r="HAG2671" s="9"/>
      <c r="HAH2671" s="9"/>
      <c r="HAI2671" s="9"/>
      <c r="HAJ2671" s="9"/>
      <c r="HAK2671" s="9"/>
      <c r="HAL2671" s="9"/>
      <c r="HAM2671" s="9"/>
      <c r="HAN2671" s="9"/>
      <c r="HAO2671" s="9"/>
      <c r="HAP2671" s="9"/>
      <c r="HAQ2671" s="9"/>
      <c r="HAR2671" s="9"/>
      <c r="HAS2671" s="9"/>
      <c r="HAT2671" s="9"/>
      <c r="HAU2671" s="9"/>
      <c r="HAV2671" s="9"/>
      <c r="HAW2671" s="9"/>
      <c r="HAX2671" s="9"/>
      <c r="HAY2671" s="9"/>
      <c r="HAZ2671" s="9"/>
      <c r="HBA2671" s="9"/>
      <c r="HBB2671" s="9"/>
      <c r="HBC2671" s="9"/>
      <c r="HBD2671" s="9"/>
      <c r="HBE2671" s="9"/>
      <c r="HBF2671" s="9"/>
      <c r="HBG2671" s="9"/>
      <c r="HBH2671" s="9"/>
      <c r="HBI2671" s="9"/>
      <c r="HBJ2671" s="9"/>
      <c r="HBK2671" s="9"/>
      <c r="HBL2671" s="9"/>
      <c r="HBM2671" s="9"/>
      <c r="HBN2671" s="9"/>
      <c r="HBO2671" s="9"/>
      <c r="HBP2671" s="9"/>
      <c r="HBQ2671" s="9"/>
      <c r="HBR2671" s="9"/>
      <c r="HBS2671" s="9"/>
      <c r="HBT2671" s="9"/>
      <c r="HBU2671" s="9"/>
      <c r="HBV2671" s="9"/>
      <c r="HBW2671" s="9"/>
      <c r="HBX2671" s="9"/>
      <c r="HBY2671" s="9"/>
      <c r="HBZ2671" s="9"/>
      <c r="HCA2671" s="9"/>
      <c r="HCB2671" s="9"/>
      <c r="HCC2671" s="9"/>
      <c r="HCD2671" s="9"/>
      <c r="HCE2671" s="9"/>
      <c r="HCF2671" s="9"/>
      <c r="HCG2671" s="9"/>
      <c r="HCH2671" s="9"/>
      <c r="HCI2671" s="9"/>
      <c r="HCJ2671" s="9"/>
      <c r="HCK2671" s="9"/>
      <c r="HCL2671" s="9"/>
      <c r="HCM2671" s="9"/>
      <c r="HCN2671" s="9"/>
      <c r="HCO2671" s="9"/>
      <c r="HCP2671" s="9"/>
      <c r="HCQ2671" s="9"/>
      <c r="HCR2671" s="9"/>
      <c r="HCS2671" s="9"/>
      <c r="HCT2671" s="9"/>
      <c r="HCU2671" s="9"/>
      <c r="HCV2671" s="9"/>
      <c r="HCW2671" s="9"/>
      <c r="HCX2671" s="9"/>
      <c r="HCY2671" s="9"/>
      <c r="HCZ2671" s="9"/>
      <c r="HDA2671" s="9"/>
      <c r="HDB2671" s="9"/>
      <c r="HDC2671" s="9"/>
      <c r="HDD2671" s="9"/>
      <c r="HDE2671" s="9"/>
      <c r="HDF2671" s="9"/>
      <c r="HDG2671" s="9"/>
      <c r="HDH2671" s="9"/>
      <c r="HDI2671" s="9"/>
      <c r="HDJ2671" s="9"/>
      <c r="HDK2671" s="9"/>
      <c r="HDL2671" s="9"/>
      <c r="HDM2671" s="9"/>
      <c r="HDN2671" s="9"/>
      <c r="HDO2671" s="9"/>
      <c r="HDP2671" s="9"/>
      <c r="HDQ2671" s="9"/>
      <c r="HDR2671" s="9"/>
      <c r="HDS2671" s="9"/>
      <c r="HDT2671" s="9"/>
      <c r="HDU2671" s="9"/>
      <c r="HDV2671" s="9"/>
      <c r="HDW2671" s="9"/>
      <c r="HDX2671" s="9"/>
      <c r="HDY2671" s="9"/>
      <c r="HDZ2671" s="9"/>
      <c r="HEA2671" s="9"/>
      <c r="HEB2671" s="9"/>
      <c r="HEC2671" s="9"/>
      <c r="HED2671" s="9"/>
      <c r="HEE2671" s="9"/>
      <c r="HEF2671" s="9"/>
      <c r="HEG2671" s="9"/>
      <c r="HEH2671" s="9"/>
      <c r="HEI2671" s="9"/>
      <c r="HEJ2671" s="9"/>
      <c r="HEK2671" s="9"/>
      <c r="HEL2671" s="9"/>
      <c r="HEM2671" s="9"/>
      <c r="HEN2671" s="9"/>
      <c r="HEO2671" s="9"/>
      <c r="HEP2671" s="9"/>
      <c r="HEQ2671" s="9"/>
      <c r="HER2671" s="9"/>
      <c r="HES2671" s="9"/>
      <c r="HET2671" s="9"/>
      <c r="HEU2671" s="9"/>
      <c r="HEV2671" s="9"/>
      <c r="HEW2671" s="9"/>
      <c r="HEX2671" s="9"/>
      <c r="HEY2671" s="9"/>
      <c r="HEZ2671" s="9"/>
      <c r="HFA2671" s="9"/>
      <c r="HFB2671" s="9"/>
      <c r="HFC2671" s="9"/>
      <c r="HFD2671" s="9"/>
      <c r="HFE2671" s="9"/>
      <c r="HFF2671" s="9"/>
      <c r="HFG2671" s="9"/>
      <c r="HFH2671" s="9"/>
      <c r="HFI2671" s="9"/>
      <c r="HFJ2671" s="9"/>
      <c r="HFK2671" s="9"/>
      <c r="HFL2671" s="9"/>
      <c r="HFM2671" s="9"/>
      <c r="HFN2671" s="9"/>
      <c r="HFO2671" s="9"/>
      <c r="HFP2671" s="9"/>
      <c r="HFQ2671" s="9"/>
      <c r="HFR2671" s="9"/>
      <c r="HFS2671" s="9"/>
      <c r="HFT2671" s="9"/>
      <c r="HFU2671" s="9"/>
      <c r="HFV2671" s="9"/>
      <c r="HFW2671" s="9"/>
      <c r="HFX2671" s="9"/>
      <c r="HFY2671" s="9"/>
      <c r="HFZ2671" s="9"/>
      <c r="HGA2671" s="9"/>
      <c r="HGB2671" s="9"/>
      <c r="HGC2671" s="9"/>
      <c r="HGD2671" s="9"/>
      <c r="HGE2671" s="9"/>
      <c r="HGF2671" s="9"/>
      <c r="HGG2671" s="9"/>
      <c r="HGH2671" s="9"/>
      <c r="HGI2671" s="9"/>
      <c r="HGJ2671" s="9"/>
      <c r="HGK2671" s="9"/>
      <c r="HGL2671" s="9"/>
      <c r="HGM2671" s="9"/>
      <c r="HGN2671" s="9"/>
      <c r="HGO2671" s="9"/>
      <c r="HGP2671" s="9"/>
      <c r="HGQ2671" s="9"/>
      <c r="HGR2671" s="9"/>
      <c r="HGS2671" s="9"/>
      <c r="HGT2671" s="9"/>
      <c r="HGU2671" s="9"/>
      <c r="HGV2671" s="9"/>
      <c r="HGW2671" s="9"/>
      <c r="HGX2671" s="9"/>
      <c r="HGY2671" s="9"/>
      <c r="HGZ2671" s="9"/>
      <c r="HHA2671" s="9"/>
      <c r="HHB2671" s="9"/>
      <c r="HHC2671" s="9"/>
      <c r="HHD2671" s="9"/>
      <c r="HHE2671" s="9"/>
      <c r="HHF2671" s="9"/>
      <c r="HHG2671" s="9"/>
      <c r="HHH2671" s="9"/>
      <c r="HHI2671" s="9"/>
      <c r="HHJ2671" s="9"/>
      <c r="HHK2671" s="9"/>
      <c r="HHL2671" s="9"/>
      <c r="HHM2671" s="9"/>
      <c r="HHN2671" s="9"/>
      <c r="HHO2671" s="9"/>
      <c r="HHP2671" s="9"/>
      <c r="HHQ2671" s="9"/>
      <c r="HHR2671" s="9"/>
      <c r="HHS2671" s="9"/>
      <c r="HHT2671" s="9"/>
      <c r="HHU2671" s="9"/>
      <c r="HHV2671" s="9"/>
      <c r="HHW2671" s="9"/>
      <c r="HHX2671" s="9"/>
      <c r="HHY2671" s="9"/>
      <c r="HHZ2671" s="9"/>
      <c r="HIA2671" s="9"/>
      <c r="HIB2671" s="9"/>
      <c r="HIC2671" s="9"/>
      <c r="HID2671" s="9"/>
      <c r="HIE2671" s="9"/>
      <c r="HIF2671" s="9"/>
      <c r="HIG2671" s="9"/>
      <c r="HIH2671" s="9"/>
      <c r="HII2671" s="9"/>
      <c r="HIJ2671" s="9"/>
      <c r="HIK2671" s="9"/>
      <c r="HIL2671" s="9"/>
      <c r="HIM2671" s="9"/>
      <c r="HIN2671" s="9"/>
      <c r="HIO2671" s="9"/>
      <c r="HIP2671" s="9"/>
      <c r="HIQ2671" s="9"/>
      <c r="HIR2671" s="9"/>
      <c r="HIS2671" s="9"/>
      <c r="HIT2671" s="9"/>
      <c r="HIU2671" s="9"/>
      <c r="HIV2671" s="9"/>
      <c r="HIW2671" s="9"/>
      <c r="HIX2671" s="9"/>
      <c r="HIY2671" s="9"/>
      <c r="HIZ2671" s="9"/>
      <c r="HJA2671" s="9"/>
      <c r="HJB2671" s="9"/>
      <c r="HJC2671" s="9"/>
      <c r="HJD2671" s="9"/>
      <c r="HJE2671" s="9"/>
      <c r="HJF2671" s="9"/>
      <c r="HJG2671" s="9"/>
      <c r="HJH2671" s="9"/>
      <c r="HJI2671" s="9"/>
      <c r="HJJ2671" s="9"/>
      <c r="HJK2671" s="9"/>
      <c r="HJL2671" s="9"/>
      <c r="HJM2671" s="9"/>
      <c r="HJN2671" s="9"/>
      <c r="HJO2671" s="9"/>
      <c r="HJP2671" s="9"/>
      <c r="HJQ2671" s="9"/>
      <c r="HJR2671" s="9"/>
      <c r="HJS2671" s="9"/>
      <c r="HJT2671" s="9"/>
      <c r="HJU2671" s="9"/>
      <c r="HJV2671" s="9"/>
      <c r="HJW2671" s="9"/>
      <c r="HJX2671" s="9"/>
      <c r="HJY2671" s="9"/>
      <c r="HJZ2671" s="9"/>
      <c r="HKA2671" s="9"/>
      <c r="HKB2671" s="9"/>
      <c r="HKC2671" s="9"/>
      <c r="HKD2671" s="9"/>
      <c r="HKE2671" s="9"/>
      <c r="HKF2671" s="9"/>
      <c r="HKG2671" s="9"/>
      <c r="HKH2671" s="9"/>
      <c r="HKI2671" s="9"/>
      <c r="HKJ2671" s="9"/>
      <c r="HKK2671" s="9"/>
      <c r="HKL2671" s="9"/>
      <c r="HKM2671" s="9"/>
      <c r="HKN2671" s="9"/>
      <c r="HKO2671" s="9"/>
      <c r="HKP2671" s="9"/>
      <c r="HKQ2671" s="9"/>
      <c r="HKR2671" s="9"/>
      <c r="HKS2671" s="9"/>
      <c r="HKT2671" s="9"/>
      <c r="HKU2671" s="9"/>
      <c r="HKV2671" s="9"/>
      <c r="HKW2671" s="9"/>
      <c r="HKX2671" s="9"/>
      <c r="HKY2671" s="9"/>
      <c r="HKZ2671" s="9"/>
      <c r="HLA2671" s="9"/>
      <c r="HLB2671" s="9"/>
      <c r="HLC2671" s="9"/>
      <c r="HLD2671" s="9"/>
      <c r="HLE2671" s="9"/>
      <c r="HLF2671" s="9"/>
      <c r="HLG2671" s="9"/>
      <c r="HLH2671" s="9"/>
      <c r="HLI2671" s="9"/>
      <c r="HLJ2671" s="9"/>
      <c r="HLK2671" s="9"/>
      <c r="HLL2671" s="9"/>
      <c r="HLM2671" s="9"/>
      <c r="HLN2671" s="9"/>
      <c r="HLO2671" s="9"/>
      <c r="HLP2671" s="9"/>
      <c r="HLQ2671" s="9"/>
      <c r="HLR2671" s="9"/>
      <c r="HLS2671" s="9"/>
      <c r="HLT2671" s="9"/>
      <c r="HLU2671" s="9"/>
      <c r="HLV2671" s="9"/>
      <c r="HLW2671" s="9"/>
      <c r="HLX2671" s="9"/>
      <c r="HLY2671" s="9"/>
      <c r="HLZ2671" s="9"/>
      <c r="HMA2671" s="9"/>
      <c r="HMB2671" s="9"/>
      <c r="HMC2671" s="9"/>
      <c r="HMD2671" s="9"/>
      <c r="HME2671" s="9"/>
      <c r="HMF2671" s="9"/>
      <c r="HMG2671" s="9"/>
      <c r="HMH2671" s="9"/>
      <c r="HMI2671" s="9"/>
      <c r="HMJ2671" s="9"/>
      <c r="HMK2671" s="9"/>
      <c r="HML2671" s="9"/>
      <c r="HMM2671" s="9"/>
      <c r="HMN2671" s="9"/>
      <c r="HMO2671" s="9"/>
      <c r="HMP2671" s="9"/>
      <c r="HMQ2671" s="9"/>
      <c r="HMR2671" s="9"/>
      <c r="HMS2671" s="9"/>
      <c r="HMT2671" s="9"/>
      <c r="HMU2671" s="9"/>
      <c r="HMV2671" s="9"/>
      <c r="HMW2671" s="9"/>
      <c r="HMX2671" s="9"/>
      <c r="HMY2671" s="9"/>
      <c r="HMZ2671" s="9"/>
      <c r="HNA2671" s="9"/>
      <c r="HNB2671" s="9"/>
      <c r="HNC2671" s="9"/>
      <c r="HND2671" s="9"/>
      <c r="HNE2671" s="9"/>
      <c r="HNF2671" s="9"/>
      <c r="HNG2671" s="9"/>
      <c r="HNH2671" s="9"/>
      <c r="HNI2671" s="9"/>
      <c r="HNJ2671" s="9"/>
      <c r="HNK2671" s="9"/>
      <c r="HNL2671" s="9"/>
      <c r="HNM2671" s="9"/>
      <c r="HNN2671" s="9"/>
      <c r="HNO2671" s="9"/>
      <c r="HNP2671" s="9"/>
      <c r="HNQ2671" s="9"/>
      <c r="HNR2671" s="9"/>
      <c r="HNS2671" s="9"/>
      <c r="HNT2671" s="9"/>
      <c r="HNU2671" s="9"/>
      <c r="HNV2671" s="9"/>
      <c r="HNW2671" s="9"/>
      <c r="HNX2671" s="9"/>
      <c r="HNY2671" s="9"/>
      <c r="HNZ2671" s="9"/>
      <c r="HOA2671" s="9"/>
      <c r="HOB2671" s="9"/>
      <c r="HOC2671" s="9"/>
      <c r="HOD2671" s="9"/>
      <c r="HOE2671" s="9"/>
      <c r="HOF2671" s="9"/>
      <c r="HOG2671" s="9"/>
      <c r="HOH2671" s="9"/>
      <c r="HOI2671" s="9"/>
      <c r="HOJ2671" s="9"/>
      <c r="HOK2671" s="9"/>
      <c r="HOL2671" s="9"/>
      <c r="HOM2671" s="9"/>
      <c r="HON2671" s="9"/>
      <c r="HOO2671" s="9"/>
      <c r="HOP2671" s="9"/>
      <c r="HOQ2671" s="9"/>
      <c r="HOR2671" s="9"/>
      <c r="HOS2671" s="9"/>
      <c r="HOT2671" s="9"/>
      <c r="HOU2671" s="9"/>
      <c r="HOV2671" s="9"/>
      <c r="HOW2671" s="9"/>
      <c r="HOX2671" s="9"/>
      <c r="HOY2671" s="9"/>
      <c r="HOZ2671" s="9"/>
      <c r="HPA2671" s="9"/>
      <c r="HPB2671" s="9"/>
      <c r="HPC2671" s="9"/>
      <c r="HPD2671" s="9"/>
      <c r="HPE2671" s="9"/>
      <c r="HPF2671" s="9"/>
      <c r="HPG2671" s="9"/>
      <c r="HPH2671" s="9"/>
      <c r="HPI2671" s="9"/>
      <c r="HPJ2671" s="9"/>
      <c r="HPK2671" s="9"/>
      <c r="HPL2671" s="9"/>
      <c r="HPM2671" s="9"/>
      <c r="HPN2671" s="9"/>
      <c r="HPO2671" s="9"/>
      <c r="HPP2671" s="9"/>
      <c r="HPQ2671" s="9"/>
      <c r="HPR2671" s="9"/>
      <c r="HPS2671" s="9"/>
      <c r="HPT2671" s="9"/>
      <c r="HPU2671" s="9"/>
      <c r="HPV2671" s="9"/>
      <c r="HPW2671" s="9"/>
      <c r="HPX2671" s="9"/>
      <c r="HPY2671" s="9"/>
      <c r="HPZ2671" s="9"/>
      <c r="HQA2671" s="9"/>
      <c r="HQB2671" s="9"/>
      <c r="HQC2671" s="9"/>
      <c r="HQD2671" s="9"/>
      <c r="HQE2671" s="9"/>
      <c r="HQF2671" s="9"/>
      <c r="HQG2671" s="9"/>
      <c r="HQH2671" s="9"/>
      <c r="HQI2671" s="9"/>
      <c r="HQJ2671" s="9"/>
      <c r="HQK2671" s="9"/>
      <c r="HQL2671" s="9"/>
      <c r="HQM2671" s="9"/>
      <c r="HQN2671" s="9"/>
      <c r="HQO2671" s="9"/>
      <c r="HQP2671" s="9"/>
      <c r="HQQ2671" s="9"/>
      <c r="HQR2671" s="9"/>
      <c r="HQS2671" s="9"/>
      <c r="HQT2671" s="9"/>
      <c r="HQU2671" s="9"/>
      <c r="HQV2671" s="9"/>
      <c r="HQW2671" s="9"/>
      <c r="HQX2671" s="9"/>
      <c r="HQY2671" s="9"/>
      <c r="HQZ2671" s="9"/>
      <c r="HRA2671" s="9"/>
      <c r="HRB2671" s="9"/>
      <c r="HRC2671" s="9"/>
      <c r="HRD2671" s="9"/>
      <c r="HRE2671" s="9"/>
      <c r="HRF2671" s="9"/>
      <c r="HRG2671" s="9"/>
      <c r="HRH2671" s="9"/>
      <c r="HRI2671" s="9"/>
      <c r="HRJ2671" s="9"/>
      <c r="HRK2671" s="9"/>
      <c r="HRL2671" s="9"/>
      <c r="HRM2671" s="9"/>
      <c r="HRN2671" s="9"/>
      <c r="HRO2671" s="9"/>
      <c r="HRP2671" s="9"/>
      <c r="HRQ2671" s="9"/>
      <c r="HRR2671" s="9"/>
      <c r="HRS2671" s="9"/>
      <c r="HRT2671" s="9"/>
      <c r="HRU2671" s="9"/>
      <c r="HRV2671" s="9"/>
      <c r="HRW2671" s="9"/>
      <c r="HRX2671" s="9"/>
      <c r="HRY2671" s="9"/>
      <c r="HRZ2671" s="9"/>
      <c r="HSA2671" s="9"/>
      <c r="HSB2671" s="9"/>
      <c r="HSC2671" s="9"/>
      <c r="HSD2671" s="9"/>
      <c r="HSE2671" s="9"/>
      <c r="HSF2671" s="9"/>
      <c r="HSG2671" s="9"/>
      <c r="HSH2671" s="9"/>
      <c r="HSI2671" s="9"/>
      <c r="HSJ2671" s="9"/>
      <c r="HSK2671" s="9"/>
      <c r="HSL2671" s="9"/>
      <c r="HSM2671" s="9"/>
      <c r="HSN2671" s="9"/>
      <c r="HSO2671" s="9"/>
      <c r="HSP2671" s="9"/>
      <c r="HSQ2671" s="9"/>
      <c r="HSR2671" s="9"/>
      <c r="HSS2671" s="9"/>
      <c r="HST2671" s="9"/>
      <c r="HSU2671" s="9"/>
      <c r="HSV2671" s="9"/>
      <c r="HSW2671" s="9"/>
      <c r="HSX2671" s="9"/>
      <c r="HSY2671" s="9"/>
      <c r="HSZ2671" s="9"/>
      <c r="HTA2671" s="9"/>
      <c r="HTB2671" s="9"/>
      <c r="HTC2671" s="9"/>
      <c r="HTD2671" s="9"/>
      <c r="HTE2671" s="9"/>
      <c r="HTF2671" s="9"/>
      <c r="HTG2671" s="9"/>
      <c r="HTH2671" s="9"/>
      <c r="HTI2671" s="9"/>
      <c r="HTJ2671" s="9"/>
      <c r="HTK2671" s="9"/>
      <c r="HTL2671" s="9"/>
      <c r="HTM2671" s="9"/>
      <c r="HTN2671" s="9"/>
      <c r="HTO2671" s="9"/>
      <c r="HTP2671" s="9"/>
      <c r="HTQ2671" s="9"/>
      <c r="HTR2671" s="9"/>
      <c r="HTS2671" s="9"/>
      <c r="HTT2671" s="9"/>
      <c r="HTU2671" s="9"/>
      <c r="HTV2671" s="9"/>
      <c r="HTW2671" s="9"/>
      <c r="HTX2671" s="9"/>
      <c r="HTY2671" s="9"/>
      <c r="HTZ2671" s="9"/>
      <c r="HUA2671" s="9"/>
      <c r="HUB2671" s="9"/>
      <c r="HUC2671" s="9"/>
      <c r="HUD2671" s="9"/>
      <c r="HUE2671" s="9"/>
      <c r="HUF2671" s="9"/>
      <c r="HUG2671" s="9"/>
      <c r="HUH2671" s="9"/>
      <c r="HUI2671" s="9"/>
      <c r="HUJ2671" s="9"/>
      <c r="HUK2671" s="9"/>
      <c r="HUL2671" s="9"/>
      <c r="HUM2671" s="9"/>
      <c r="HUN2671" s="9"/>
      <c r="HUO2671" s="9"/>
      <c r="HUP2671" s="9"/>
      <c r="HUQ2671" s="9"/>
      <c r="HUR2671" s="9"/>
      <c r="HUS2671" s="9"/>
      <c r="HUT2671" s="9"/>
      <c r="HUU2671" s="9"/>
      <c r="HUV2671" s="9"/>
      <c r="HUW2671" s="9"/>
      <c r="HUX2671" s="9"/>
      <c r="HUY2671" s="9"/>
      <c r="HUZ2671" s="9"/>
      <c r="HVA2671" s="9"/>
      <c r="HVB2671" s="9"/>
      <c r="HVC2671" s="9"/>
      <c r="HVD2671" s="9"/>
      <c r="HVE2671" s="9"/>
      <c r="HVF2671" s="9"/>
      <c r="HVG2671" s="9"/>
      <c r="HVH2671" s="9"/>
      <c r="HVI2671" s="9"/>
      <c r="HVJ2671" s="9"/>
      <c r="HVK2671" s="9"/>
      <c r="HVL2671" s="9"/>
      <c r="HVM2671" s="9"/>
      <c r="HVN2671" s="9"/>
      <c r="HVO2671" s="9"/>
      <c r="HVP2671" s="9"/>
      <c r="HVQ2671" s="9"/>
      <c r="HVR2671" s="9"/>
      <c r="HVS2671" s="9"/>
      <c r="HVT2671" s="9"/>
      <c r="HVU2671" s="9"/>
      <c r="HVV2671" s="9"/>
      <c r="HVW2671" s="9"/>
      <c r="HVX2671" s="9"/>
      <c r="HVY2671" s="9"/>
      <c r="HVZ2671" s="9"/>
      <c r="HWA2671" s="9"/>
      <c r="HWB2671" s="9"/>
      <c r="HWC2671" s="9"/>
      <c r="HWD2671" s="9"/>
      <c r="HWE2671" s="9"/>
      <c r="HWF2671" s="9"/>
      <c r="HWG2671" s="9"/>
      <c r="HWH2671" s="9"/>
      <c r="HWI2671" s="9"/>
      <c r="HWJ2671" s="9"/>
      <c r="HWK2671" s="9"/>
      <c r="HWL2671" s="9"/>
      <c r="HWM2671" s="9"/>
      <c r="HWN2671" s="9"/>
      <c r="HWO2671" s="9"/>
      <c r="HWP2671" s="9"/>
      <c r="HWQ2671" s="9"/>
      <c r="HWR2671" s="9"/>
      <c r="HWS2671" s="9"/>
      <c r="HWT2671" s="9"/>
      <c r="HWU2671" s="9"/>
      <c r="HWV2671" s="9"/>
      <c r="HWW2671" s="9"/>
      <c r="HWX2671" s="9"/>
      <c r="HWY2671" s="9"/>
      <c r="HWZ2671" s="9"/>
      <c r="HXA2671" s="9"/>
      <c r="HXB2671" s="9"/>
      <c r="HXC2671" s="9"/>
      <c r="HXD2671" s="9"/>
      <c r="HXE2671" s="9"/>
      <c r="HXF2671" s="9"/>
      <c r="HXG2671" s="9"/>
      <c r="HXH2671" s="9"/>
      <c r="HXI2671" s="9"/>
      <c r="HXJ2671" s="9"/>
      <c r="HXK2671" s="9"/>
      <c r="HXL2671" s="9"/>
      <c r="HXM2671" s="9"/>
      <c r="HXN2671" s="9"/>
      <c r="HXO2671" s="9"/>
      <c r="HXP2671" s="9"/>
      <c r="HXQ2671" s="9"/>
      <c r="HXR2671" s="9"/>
      <c r="HXS2671" s="9"/>
      <c r="HXT2671" s="9"/>
      <c r="HXU2671" s="9"/>
      <c r="HXV2671" s="9"/>
      <c r="HXW2671" s="9"/>
      <c r="HXX2671" s="9"/>
      <c r="HXY2671" s="9"/>
      <c r="HXZ2671" s="9"/>
      <c r="HYA2671" s="9"/>
      <c r="HYB2671" s="9"/>
      <c r="HYC2671" s="9"/>
      <c r="HYD2671" s="9"/>
      <c r="HYE2671" s="9"/>
      <c r="HYF2671" s="9"/>
      <c r="HYG2671" s="9"/>
      <c r="HYH2671" s="9"/>
      <c r="HYI2671" s="9"/>
      <c r="HYJ2671" s="9"/>
      <c r="HYK2671" s="9"/>
      <c r="HYL2671" s="9"/>
      <c r="HYM2671" s="9"/>
      <c r="HYN2671" s="9"/>
      <c r="HYO2671" s="9"/>
      <c r="HYP2671" s="9"/>
      <c r="HYQ2671" s="9"/>
      <c r="HYR2671" s="9"/>
      <c r="HYS2671" s="9"/>
      <c r="HYT2671" s="9"/>
      <c r="HYU2671" s="9"/>
      <c r="HYV2671" s="9"/>
      <c r="HYW2671" s="9"/>
      <c r="HYX2671" s="9"/>
      <c r="HYY2671" s="9"/>
      <c r="HYZ2671" s="9"/>
      <c r="HZA2671" s="9"/>
      <c r="HZB2671" s="9"/>
      <c r="HZC2671" s="9"/>
      <c r="HZD2671" s="9"/>
      <c r="HZE2671" s="9"/>
      <c r="HZF2671" s="9"/>
      <c r="HZG2671" s="9"/>
      <c r="HZH2671" s="9"/>
      <c r="HZI2671" s="9"/>
      <c r="HZJ2671" s="9"/>
      <c r="HZK2671" s="9"/>
      <c r="HZL2671" s="9"/>
      <c r="HZM2671" s="9"/>
      <c r="HZN2671" s="9"/>
      <c r="HZO2671" s="9"/>
      <c r="HZP2671" s="9"/>
      <c r="HZQ2671" s="9"/>
      <c r="HZR2671" s="9"/>
      <c r="HZS2671" s="9"/>
      <c r="HZT2671" s="9"/>
      <c r="HZU2671" s="9"/>
      <c r="HZV2671" s="9"/>
      <c r="HZW2671" s="9"/>
      <c r="HZX2671" s="9"/>
      <c r="HZY2671" s="9"/>
      <c r="HZZ2671" s="9"/>
      <c r="IAA2671" s="9"/>
      <c r="IAB2671" s="9"/>
      <c r="IAC2671" s="9"/>
      <c r="IAD2671" s="9"/>
      <c r="IAE2671" s="9"/>
      <c r="IAF2671" s="9"/>
      <c r="IAG2671" s="9"/>
      <c r="IAH2671" s="9"/>
      <c r="IAI2671" s="9"/>
      <c r="IAJ2671" s="9"/>
      <c r="IAK2671" s="9"/>
      <c r="IAL2671" s="9"/>
      <c r="IAM2671" s="9"/>
      <c r="IAN2671" s="9"/>
      <c r="IAO2671" s="9"/>
      <c r="IAP2671" s="9"/>
      <c r="IAQ2671" s="9"/>
      <c r="IAR2671" s="9"/>
      <c r="IAS2671" s="9"/>
      <c r="IAT2671" s="9"/>
      <c r="IAU2671" s="9"/>
      <c r="IAV2671" s="9"/>
      <c r="IAW2671" s="9"/>
      <c r="IAX2671" s="9"/>
      <c r="IAY2671" s="9"/>
      <c r="IAZ2671" s="9"/>
      <c r="IBA2671" s="9"/>
      <c r="IBB2671" s="9"/>
      <c r="IBC2671" s="9"/>
      <c r="IBD2671" s="9"/>
      <c r="IBE2671" s="9"/>
      <c r="IBF2671" s="9"/>
      <c r="IBG2671" s="9"/>
      <c r="IBH2671" s="9"/>
      <c r="IBI2671" s="9"/>
      <c r="IBJ2671" s="9"/>
      <c r="IBK2671" s="9"/>
      <c r="IBL2671" s="9"/>
      <c r="IBM2671" s="9"/>
      <c r="IBN2671" s="9"/>
      <c r="IBO2671" s="9"/>
      <c r="IBP2671" s="9"/>
      <c r="IBQ2671" s="9"/>
      <c r="IBR2671" s="9"/>
      <c r="IBS2671" s="9"/>
      <c r="IBT2671" s="9"/>
      <c r="IBU2671" s="9"/>
      <c r="IBV2671" s="9"/>
      <c r="IBW2671" s="9"/>
      <c r="IBX2671" s="9"/>
      <c r="IBY2671" s="9"/>
      <c r="IBZ2671" s="9"/>
      <c r="ICA2671" s="9"/>
      <c r="ICB2671" s="9"/>
      <c r="ICC2671" s="9"/>
      <c r="ICD2671" s="9"/>
      <c r="ICE2671" s="9"/>
      <c r="ICF2671" s="9"/>
      <c r="ICG2671" s="9"/>
      <c r="ICH2671" s="9"/>
      <c r="ICI2671" s="9"/>
      <c r="ICJ2671" s="9"/>
      <c r="ICK2671" s="9"/>
      <c r="ICL2671" s="9"/>
      <c r="ICM2671" s="9"/>
      <c r="ICN2671" s="9"/>
      <c r="ICO2671" s="9"/>
      <c r="ICP2671" s="9"/>
      <c r="ICQ2671" s="9"/>
      <c r="ICR2671" s="9"/>
      <c r="ICS2671" s="9"/>
      <c r="ICT2671" s="9"/>
      <c r="ICU2671" s="9"/>
      <c r="ICV2671" s="9"/>
      <c r="ICW2671" s="9"/>
      <c r="ICX2671" s="9"/>
      <c r="ICY2671" s="9"/>
      <c r="ICZ2671" s="9"/>
      <c r="IDA2671" s="9"/>
      <c r="IDB2671" s="9"/>
      <c r="IDC2671" s="9"/>
      <c r="IDD2671" s="9"/>
      <c r="IDE2671" s="9"/>
      <c r="IDF2671" s="9"/>
      <c r="IDG2671" s="9"/>
      <c r="IDH2671" s="9"/>
      <c r="IDI2671" s="9"/>
      <c r="IDJ2671" s="9"/>
      <c r="IDK2671" s="9"/>
      <c r="IDL2671" s="9"/>
      <c r="IDM2671" s="9"/>
      <c r="IDN2671" s="9"/>
      <c r="IDO2671" s="9"/>
      <c r="IDP2671" s="9"/>
      <c r="IDQ2671" s="9"/>
      <c r="IDR2671" s="9"/>
      <c r="IDS2671" s="9"/>
      <c r="IDT2671" s="9"/>
      <c r="IDU2671" s="9"/>
      <c r="IDV2671" s="9"/>
      <c r="IDW2671" s="9"/>
      <c r="IDX2671" s="9"/>
      <c r="IDY2671" s="9"/>
      <c r="IDZ2671" s="9"/>
      <c r="IEA2671" s="9"/>
      <c r="IEB2671" s="9"/>
      <c r="IEC2671" s="9"/>
      <c r="IED2671" s="9"/>
      <c r="IEE2671" s="9"/>
      <c r="IEF2671" s="9"/>
      <c r="IEG2671" s="9"/>
      <c r="IEH2671" s="9"/>
      <c r="IEI2671" s="9"/>
      <c r="IEJ2671" s="9"/>
      <c r="IEK2671" s="9"/>
      <c r="IEL2671" s="9"/>
      <c r="IEM2671" s="9"/>
      <c r="IEN2671" s="9"/>
      <c r="IEO2671" s="9"/>
      <c r="IEP2671" s="9"/>
      <c r="IEQ2671" s="9"/>
      <c r="IER2671" s="9"/>
      <c r="IES2671" s="9"/>
      <c r="IET2671" s="9"/>
      <c r="IEU2671" s="9"/>
      <c r="IEV2671" s="9"/>
      <c r="IEW2671" s="9"/>
      <c r="IEX2671" s="9"/>
      <c r="IEY2671" s="9"/>
      <c r="IEZ2671" s="9"/>
      <c r="IFA2671" s="9"/>
      <c r="IFB2671" s="9"/>
      <c r="IFC2671" s="9"/>
      <c r="IFD2671" s="9"/>
      <c r="IFE2671" s="9"/>
      <c r="IFF2671" s="9"/>
      <c r="IFG2671" s="9"/>
      <c r="IFH2671" s="9"/>
      <c r="IFI2671" s="9"/>
      <c r="IFJ2671" s="9"/>
      <c r="IFK2671" s="9"/>
      <c r="IFL2671" s="9"/>
      <c r="IFM2671" s="9"/>
      <c r="IFN2671" s="9"/>
      <c r="IFO2671" s="9"/>
      <c r="IFP2671" s="9"/>
      <c r="IFQ2671" s="9"/>
      <c r="IFR2671" s="9"/>
      <c r="IFS2671" s="9"/>
      <c r="IFT2671" s="9"/>
      <c r="IFU2671" s="9"/>
      <c r="IFV2671" s="9"/>
      <c r="IFW2671" s="9"/>
      <c r="IFX2671" s="9"/>
      <c r="IFY2671" s="9"/>
      <c r="IFZ2671" s="9"/>
      <c r="IGA2671" s="9"/>
      <c r="IGB2671" s="9"/>
      <c r="IGC2671" s="9"/>
      <c r="IGD2671" s="9"/>
      <c r="IGE2671" s="9"/>
      <c r="IGF2671" s="9"/>
      <c r="IGG2671" s="9"/>
      <c r="IGH2671" s="9"/>
      <c r="IGI2671" s="9"/>
      <c r="IGJ2671" s="9"/>
      <c r="IGK2671" s="9"/>
      <c r="IGL2671" s="9"/>
      <c r="IGM2671" s="9"/>
      <c r="IGN2671" s="9"/>
      <c r="IGO2671" s="9"/>
      <c r="IGP2671" s="9"/>
      <c r="IGQ2671" s="9"/>
      <c r="IGR2671" s="9"/>
      <c r="IGS2671" s="9"/>
      <c r="IGT2671" s="9"/>
      <c r="IGU2671" s="9"/>
      <c r="IGV2671" s="9"/>
      <c r="IGW2671" s="9"/>
      <c r="IGX2671" s="9"/>
      <c r="IGY2671" s="9"/>
      <c r="IGZ2671" s="9"/>
      <c r="IHA2671" s="9"/>
      <c r="IHB2671" s="9"/>
      <c r="IHC2671" s="9"/>
      <c r="IHD2671" s="9"/>
      <c r="IHE2671" s="9"/>
      <c r="IHF2671" s="9"/>
      <c r="IHG2671" s="9"/>
      <c r="IHH2671" s="9"/>
      <c r="IHI2671" s="9"/>
      <c r="IHJ2671" s="9"/>
      <c r="IHK2671" s="9"/>
      <c r="IHL2671" s="9"/>
      <c r="IHM2671" s="9"/>
      <c r="IHN2671" s="9"/>
      <c r="IHO2671" s="9"/>
      <c r="IHP2671" s="9"/>
      <c r="IHQ2671" s="9"/>
      <c r="IHR2671" s="9"/>
      <c r="IHS2671" s="9"/>
      <c r="IHT2671" s="9"/>
      <c r="IHU2671" s="9"/>
      <c r="IHV2671" s="9"/>
      <c r="IHW2671" s="9"/>
      <c r="IHX2671" s="9"/>
      <c r="IHY2671" s="9"/>
      <c r="IHZ2671" s="9"/>
      <c r="IIA2671" s="9"/>
      <c r="IIB2671" s="9"/>
      <c r="IIC2671" s="9"/>
      <c r="IID2671" s="9"/>
      <c r="IIE2671" s="9"/>
      <c r="IIF2671" s="9"/>
      <c r="IIG2671" s="9"/>
      <c r="IIH2671" s="9"/>
      <c r="III2671" s="9"/>
      <c r="IIJ2671" s="9"/>
      <c r="IIK2671" s="9"/>
      <c r="IIL2671" s="9"/>
      <c r="IIM2671" s="9"/>
      <c r="IIN2671" s="9"/>
      <c r="IIO2671" s="9"/>
      <c r="IIP2671" s="9"/>
      <c r="IIQ2671" s="9"/>
      <c r="IIR2671" s="9"/>
      <c r="IIS2671" s="9"/>
      <c r="IIT2671" s="9"/>
      <c r="IIU2671" s="9"/>
      <c r="IIV2671" s="9"/>
      <c r="IIW2671" s="9"/>
      <c r="IIX2671" s="9"/>
      <c r="IIY2671" s="9"/>
      <c r="IIZ2671" s="9"/>
      <c r="IJA2671" s="9"/>
      <c r="IJB2671" s="9"/>
      <c r="IJC2671" s="9"/>
      <c r="IJD2671" s="9"/>
      <c r="IJE2671" s="9"/>
      <c r="IJF2671" s="9"/>
      <c r="IJG2671" s="9"/>
      <c r="IJH2671" s="9"/>
      <c r="IJI2671" s="9"/>
      <c r="IJJ2671" s="9"/>
      <c r="IJK2671" s="9"/>
      <c r="IJL2671" s="9"/>
      <c r="IJM2671" s="9"/>
      <c r="IJN2671" s="9"/>
      <c r="IJO2671" s="9"/>
      <c r="IJP2671" s="9"/>
      <c r="IJQ2671" s="9"/>
      <c r="IJR2671" s="9"/>
      <c r="IJS2671" s="9"/>
      <c r="IJT2671" s="9"/>
      <c r="IJU2671" s="9"/>
      <c r="IJV2671" s="9"/>
      <c r="IJW2671" s="9"/>
      <c r="IJX2671" s="9"/>
      <c r="IJY2671" s="9"/>
      <c r="IJZ2671" s="9"/>
      <c r="IKA2671" s="9"/>
      <c r="IKB2671" s="9"/>
      <c r="IKC2671" s="9"/>
      <c r="IKD2671" s="9"/>
      <c r="IKE2671" s="9"/>
      <c r="IKF2671" s="9"/>
      <c r="IKG2671" s="9"/>
      <c r="IKH2671" s="9"/>
      <c r="IKI2671" s="9"/>
      <c r="IKJ2671" s="9"/>
      <c r="IKK2671" s="9"/>
      <c r="IKL2671" s="9"/>
      <c r="IKM2671" s="9"/>
      <c r="IKN2671" s="9"/>
      <c r="IKO2671" s="9"/>
      <c r="IKP2671" s="9"/>
      <c r="IKQ2671" s="9"/>
      <c r="IKR2671" s="9"/>
      <c r="IKS2671" s="9"/>
      <c r="IKT2671" s="9"/>
      <c r="IKU2671" s="9"/>
      <c r="IKV2671" s="9"/>
      <c r="IKW2671" s="9"/>
      <c r="IKX2671" s="9"/>
      <c r="IKY2671" s="9"/>
      <c r="IKZ2671" s="9"/>
      <c r="ILA2671" s="9"/>
      <c r="ILB2671" s="9"/>
      <c r="ILC2671" s="9"/>
      <c r="ILD2671" s="9"/>
      <c r="ILE2671" s="9"/>
      <c r="ILF2671" s="9"/>
      <c r="ILG2671" s="9"/>
      <c r="ILH2671" s="9"/>
      <c r="ILI2671" s="9"/>
      <c r="ILJ2671" s="9"/>
      <c r="ILK2671" s="9"/>
      <c r="ILL2671" s="9"/>
      <c r="ILM2671" s="9"/>
      <c r="ILN2671" s="9"/>
      <c r="ILO2671" s="9"/>
      <c r="ILP2671" s="9"/>
      <c r="ILQ2671" s="9"/>
      <c r="ILR2671" s="9"/>
      <c r="ILS2671" s="9"/>
      <c r="ILT2671" s="9"/>
      <c r="ILU2671" s="9"/>
      <c r="ILV2671" s="9"/>
      <c r="ILW2671" s="9"/>
      <c r="ILX2671" s="9"/>
      <c r="ILY2671" s="9"/>
      <c r="ILZ2671" s="9"/>
      <c r="IMA2671" s="9"/>
      <c r="IMB2671" s="9"/>
      <c r="IMC2671" s="9"/>
      <c r="IMD2671" s="9"/>
      <c r="IME2671" s="9"/>
      <c r="IMF2671" s="9"/>
      <c r="IMG2671" s="9"/>
      <c r="IMH2671" s="9"/>
      <c r="IMI2671" s="9"/>
      <c r="IMJ2671" s="9"/>
      <c r="IMK2671" s="9"/>
      <c r="IML2671" s="9"/>
      <c r="IMM2671" s="9"/>
      <c r="IMN2671" s="9"/>
      <c r="IMO2671" s="9"/>
      <c r="IMP2671" s="9"/>
      <c r="IMQ2671" s="9"/>
      <c r="IMR2671" s="9"/>
      <c r="IMS2671" s="9"/>
      <c r="IMT2671" s="9"/>
      <c r="IMU2671" s="9"/>
      <c r="IMV2671" s="9"/>
      <c r="IMW2671" s="9"/>
      <c r="IMX2671" s="9"/>
      <c r="IMY2671" s="9"/>
      <c r="IMZ2671" s="9"/>
      <c r="INA2671" s="9"/>
      <c r="INB2671" s="9"/>
      <c r="INC2671" s="9"/>
      <c r="IND2671" s="9"/>
      <c r="INE2671" s="9"/>
      <c r="INF2671" s="9"/>
      <c r="ING2671" s="9"/>
      <c r="INH2671" s="9"/>
      <c r="INI2671" s="9"/>
      <c r="INJ2671" s="9"/>
      <c r="INK2671" s="9"/>
      <c r="INL2671" s="9"/>
      <c r="INM2671" s="9"/>
      <c r="INN2671" s="9"/>
      <c r="INO2671" s="9"/>
      <c r="INP2671" s="9"/>
      <c r="INQ2671" s="9"/>
      <c r="INR2671" s="9"/>
      <c r="INS2671" s="9"/>
      <c r="INT2671" s="9"/>
      <c r="INU2671" s="9"/>
      <c r="INV2671" s="9"/>
      <c r="INW2671" s="9"/>
      <c r="INX2671" s="9"/>
      <c r="INY2671" s="9"/>
      <c r="INZ2671" s="9"/>
      <c r="IOA2671" s="9"/>
      <c r="IOB2671" s="9"/>
      <c r="IOC2671" s="9"/>
      <c r="IOD2671" s="9"/>
      <c r="IOE2671" s="9"/>
      <c r="IOF2671" s="9"/>
      <c r="IOG2671" s="9"/>
      <c r="IOH2671" s="9"/>
      <c r="IOI2671" s="9"/>
      <c r="IOJ2671" s="9"/>
      <c r="IOK2671" s="9"/>
      <c r="IOL2671" s="9"/>
      <c r="IOM2671" s="9"/>
      <c r="ION2671" s="9"/>
      <c r="IOO2671" s="9"/>
      <c r="IOP2671" s="9"/>
      <c r="IOQ2671" s="9"/>
      <c r="IOR2671" s="9"/>
      <c r="IOS2671" s="9"/>
      <c r="IOT2671" s="9"/>
      <c r="IOU2671" s="9"/>
      <c r="IOV2671" s="9"/>
      <c r="IOW2671" s="9"/>
      <c r="IOX2671" s="9"/>
      <c r="IOY2671" s="9"/>
      <c r="IOZ2671" s="9"/>
      <c r="IPA2671" s="9"/>
      <c r="IPB2671" s="9"/>
      <c r="IPC2671" s="9"/>
      <c r="IPD2671" s="9"/>
      <c r="IPE2671" s="9"/>
      <c r="IPF2671" s="9"/>
      <c r="IPG2671" s="9"/>
      <c r="IPH2671" s="9"/>
      <c r="IPI2671" s="9"/>
      <c r="IPJ2671" s="9"/>
      <c r="IPK2671" s="9"/>
      <c r="IPL2671" s="9"/>
      <c r="IPM2671" s="9"/>
      <c r="IPN2671" s="9"/>
      <c r="IPO2671" s="9"/>
      <c r="IPP2671" s="9"/>
      <c r="IPQ2671" s="9"/>
      <c r="IPR2671" s="9"/>
      <c r="IPS2671" s="9"/>
      <c r="IPT2671" s="9"/>
      <c r="IPU2671" s="9"/>
      <c r="IPV2671" s="9"/>
      <c r="IPW2671" s="9"/>
      <c r="IPX2671" s="9"/>
      <c r="IPY2671" s="9"/>
      <c r="IPZ2671" s="9"/>
      <c r="IQA2671" s="9"/>
      <c r="IQB2671" s="9"/>
      <c r="IQC2671" s="9"/>
      <c r="IQD2671" s="9"/>
      <c r="IQE2671" s="9"/>
      <c r="IQF2671" s="9"/>
      <c r="IQG2671" s="9"/>
      <c r="IQH2671" s="9"/>
      <c r="IQI2671" s="9"/>
      <c r="IQJ2671" s="9"/>
      <c r="IQK2671" s="9"/>
      <c r="IQL2671" s="9"/>
      <c r="IQM2671" s="9"/>
      <c r="IQN2671" s="9"/>
      <c r="IQO2671" s="9"/>
      <c r="IQP2671" s="9"/>
      <c r="IQQ2671" s="9"/>
      <c r="IQR2671" s="9"/>
      <c r="IQS2671" s="9"/>
      <c r="IQT2671" s="9"/>
      <c r="IQU2671" s="9"/>
      <c r="IQV2671" s="9"/>
      <c r="IQW2671" s="9"/>
      <c r="IQX2671" s="9"/>
      <c r="IQY2671" s="9"/>
      <c r="IQZ2671" s="9"/>
      <c r="IRA2671" s="9"/>
      <c r="IRB2671" s="9"/>
      <c r="IRC2671" s="9"/>
      <c r="IRD2671" s="9"/>
      <c r="IRE2671" s="9"/>
      <c r="IRF2671" s="9"/>
      <c r="IRG2671" s="9"/>
      <c r="IRH2671" s="9"/>
      <c r="IRI2671" s="9"/>
      <c r="IRJ2671" s="9"/>
      <c r="IRK2671" s="9"/>
      <c r="IRL2671" s="9"/>
      <c r="IRM2671" s="9"/>
      <c r="IRN2671" s="9"/>
      <c r="IRO2671" s="9"/>
      <c r="IRP2671" s="9"/>
      <c r="IRQ2671" s="9"/>
      <c r="IRR2671" s="9"/>
      <c r="IRS2671" s="9"/>
      <c r="IRT2671" s="9"/>
      <c r="IRU2671" s="9"/>
      <c r="IRV2671" s="9"/>
      <c r="IRW2671" s="9"/>
      <c r="IRX2671" s="9"/>
      <c r="IRY2671" s="9"/>
      <c r="IRZ2671" s="9"/>
      <c r="ISA2671" s="9"/>
      <c r="ISB2671" s="9"/>
      <c r="ISC2671" s="9"/>
      <c r="ISD2671" s="9"/>
      <c r="ISE2671" s="9"/>
      <c r="ISF2671" s="9"/>
      <c r="ISG2671" s="9"/>
      <c r="ISH2671" s="9"/>
      <c r="ISI2671" s="9"/>
      <c r="ISJ2671" s="9"/>
      <c r="ISK2671" s="9"/>
      <c r="ISL2671" s="9"/>
      <c r="ISM2671" s="9"/>
      <c r="ISN2671" s="9"/>
      <c r="ISO2671" s="9"/>
      <c r="ISP2671" s="9"/>
      <c r="ISQ2671" s="9"/>
      <c r="ISR2671" s="9"/>
      <c r="ISS2671" s="9"/>
      <c r="IST2671" s="9"/>
      <c r="ISU2671" s="9"/>
      <c r="ISV2671" s="9"/>
      <c r="ISW2671" s="9"/>
      <c r="ISX2671" s="9"/>
      <c r="ISY2671" s="9"/>
      <c r="ISZ2671" s="9"/>
      <c r="ITA2671" s="9"/>
      <c r="ITB2671" s="9"/>
      <c r="ITC2671" s="9"/>
      <c r="ITD2671" s="9"/>
      <c r="ITE2671" s="9"/>
      <c r="ITF2671" s="9"/>
      <c r="ITG2671" s="9"/>
      <c r="ITH2671" s="9"/>
      <c r="ITI2671" s="9"/>
      <c r="ITJ2671" s="9"/>
      <c r="ITK2671" s="9"/>
      <c r="ITL2671" s="9"/>
      <c r="ITM2671" s="9"/>
      <c r="ITN2671" s="9"/>
      <c r="ITO2671" s="9"/>
      <c r="ITP2671" s="9"/>
      <c r="ITQ2671" s="9"/>
      <c r="ITR2671" s="9"/>
      <c r="ITS2671" s="9"/>
      <c r="ITT2671" s="9"/>
      <c r="ITU2671" s="9"/>
      <c r="ITV2671" s="9"/>
      <c r="ITW2671" s="9"/>
      <c r="ITX2671" s="9"/>
      <c r="ITY2671" s="9"/>
      <c r="ITZ2671" s="9"/>
      <c r="IUA2671" s="9"/>
      <c r="IUB2671" s="9"/>
      <c r="IUC2671" s="9"/>
      <c r="IUD2671" s="9"/>
      <c r="IUE2671" s="9"/>
      <c r="IUF2671" s="9"/>
      <c r="IUG2671" s="9"/>
      <c r="IUH2671" s="9"/>
      <c r="IUI2671" s="9"/>
      <c r="IUJ2671" s="9"/>
      <c r="IUK2671" s="9"/>
      <c r="IUL2671" s="9"/>
      <c r="IUM2671" s="9"/>
      <c r="IUN2671" s="9"/>
      <c r="IUO2671" s="9"/>
      <c r="IUP2671" s="9"/>
      <c r="IUQ2671" s="9"/>
      <c r="IUR2671" s="9"/>
      <c r="IUS2671" s="9"/>
      <c r="IUT2671" s="9"/>
      <c r="IUU2671" s="9"/>
      <c r="IUV2671" s="9"/>
      <c r="IUW2671" s="9"/>
      <c r="IUX2671" s="9"/>
      <c r="IUY2671" s="9"/>
      <c r="IUZ2671" s="9"/>
      <c r="IVA2671" s="9"/>
      <c r="IVB2671" s="9"/>
      <c r="IVC2671" s="9"/>
      <c r="IVD2671" s="9"/>
      <c r="IVE2671" s="9"/>
      <c r="IVF2671" s="9"/>
      <c r="IVG2671" s="9"/>
      <c r="IVH2671" s="9"/>
      <c r="IVI2671" s="9"/>
      <c r="IVJ2671" s="9"/>
      <c r="IVK2671" s="9"/>
      <c r="IVL2671" s="9"/>
      <c r="IVM2671" s="9"/>
      <c r="IVN2671" s="9"/>
      <c r="IVO2671" s="9"/>
      <c r="IVP2671" s="9"/>
      <c r="IVQ2671" s="9"/>
      <c r="IVR2671" s="9"/>
      <c r="IVS2671" s="9"/>
      <c r="IVT2671" s="9"/>
      <c r="IVU2671" s="9"/>
      <c r="IVV2671" s="9"/>
      <c r="IVW2671" s="9"/>
      <c r="IVX2671" s="9"/>
      <c r="IVY2671" s="9"/>
      <c r="IVZ2671" s="9"/>
      <c r="IWA2671" s="9"/>
      <c r="IWB2671" s="9"/>
      <c r="IWC2671" s="9"/>
      <c r="IWD2671" s="9"/>
      <c r="IWE2671" s="9"/>
      <c r="IWF2671" s="9"/>
      <c r="IWG2671" s="9"/>
      <c r="IWH2671" s="9"/>
      <c r="IWI2671" s="9"/>
      <c r="IWJ2671" s="9"/>
      <c r="IWK2671" s="9"/>
      <c r="IWL2671" s="9"/>
      <c r="IWM2671" s="9"/>
      <c r="IWN2671" s="9"/>
      <c r="IWO2671" s="9"/>
      <c r="IWP2671" s="9"/>
      <c r="IWQ2671" s="9"/>
      <c r="IWR2671" s="9"/>
      <c r="IWS2671" s="9"/>
      <c r="IWT2671" s="9"/>
      <c r="IWU2671" s="9"/>
      <c r="IWV2671" s="9"/>
      <c r="IWW2671" s="9"/>
      <c r="IWX2671" s="9"/>
      <c r="IWY2671" s="9"/>
      <c r="IWZ2671" s="9"/>
      <c r="IXA2671" s="9"/>
      <c r="IXB2671" s="9"/>
      <c r="IXC2671" s="9"/>
      <c r="IXD2671" s="9"/>
      <c r="IXE2671" s="9"/>
      <c r="IXF2671" s="9"/>
      <c r="IXG2671" s="9"/>
      <c r="IXH2671" s="9"/>
      <c r="IXI2671" s="9"/>
      <c r="IXJ2671" s="9"/>
      <c r="IXK2671" s="9"/>
      <c r="IXL2671" s="9"/>
      <c r="IXM2671" s="9"/>
      <c r="IXN2671" s="9"/>
      <c r="IXO2671" s="9"/>
      <c r="IXP2671" s="9"/>
      <c r="IXQ2671" s="9"/>
      <c r="IXR2671" s="9"/>
      <c r="IXS2671" s="9"/>
      <c r="IXT2671" s="9"/>
      <c r="IXU2671" s="9"/>
      <c r="IXV2671" s="9"/>
      <c r="IXW2671" s="9"/>
      <c r="IXX2671" s="9"/>
      <c r="IXY2671" s="9"/>
      <c r="IXZ2671" s="9"/>
      <c r="IYA2671" s="9"/>
      <c r="IYB2671" s="9"/>
      <c r="IYC2671" s="9"/>
      <c r="IYD2671" s="9"/>
      <c r="IYE2671" s="9"/>
      <c r="IYF2671" s="9"/>
      <c r="IYG2671" s="9"/>
      <c r="IYH2671" s="9"/>
      <c r="IYI2671" s="9"/>
      <c r="IYJ2671" s="9"/>
      <c r="IYK2671" s="9"/>
      <c r="IYL2671" s="9"/>
      <c r="IYM2671" s="9"/>
      <c r="IYN2671" s="9"/>
      <c r="IYO2671" s="9"/>
      <c r="IYP2671" s="9"/>
      <c r="IYQ2671" s="9"/>
      <c r="IYR2671" s="9"/>
      <c r="IYS2671" s="9"/>
      <c r="IYT2671" s="9"/>
      <c r="IYU2671" s="9"/>
      <c r="IYV2671" s="9"/>
      <c r="IYW2671" s="9"/>
      <c r="IYX2671" s="9"/>
      <c r="IYY2671" s="9"/>
      <c r="IYZ2671" s="9"/>
      <c r="IZA2671" s="9"/>
      <c r="IZB2671" s="9"/>
      <c r="IZC2671" s="9"/>
      <c r="IZD2671" s="9"/>
      <c r="IZE2671" s="9"/>
      <c r="IZF2671" s="9"/>
      <c r="IZG2671" s="9"/>
      <c r="IZH2671" s="9"/>
      <c r="IZI2671" s="9"/>
      <c r="IZJ2671" s="9"/>
      <c r="IZK2671" s="9"/>
      <c r="IZL2671" s="9"/>
      <c r="IZM2671" s="9"/>
      <c r="IZN2671" s="9"/>
      <c r="IZO2671" s="9"/>
      <c r="IZP2671" s="9"/>
      <c r="IZQ2671" s="9"/>
      <c r="IZR2671" s="9"/>
      <c r="IZS2671" s="9"/>
      <c r="IZT2671" s="9"/>
      <c r="IZU2671" s="9"/>
      <c r="IZV2671" s="9"/>
      <c r="IZW2671" s="9"/>
      <c r="IZX2671" s="9"/>
      <c r="IZY2671" s="9"/>
      <c r="IZZ2671" s="9"/>
      <c r="JAA2671" s="9"/>
      <c r="JAB2671" s="9"/>
      <c r="JAC2671" s="9"/>
      <c r="JAD2671" s="9"/>
      <c r="JAE2671" s="9"/>
      <c r="JAF2671" s="9"/>
      <c r="JAG2671" s="9"/>
      <c r="JAH2671" s="9"/>
      <c r="JAI2671" s="9"/>
      <c r="JAJ2671" s="9"/>
      <c r="JAK2671" s="9"/>
      <c r="JAL2671" s="9"/>
      <c r="JAM2671" s="9"/>
      <c r="JAN2671" s="9"/>
      <c r="JAO2671" s="9"/>
      <c r="JAP2671" s="9"/>
      <c r="JAQ2671" s="9"/>
      <c r="JAR2671" s="9"/>
      <c r="JAS2671" s="9"/>
      <c r="JAT2671" s="9"/>
      <c r="JAU2671" s="9"/>
      <c r="JAV2671" s="9"/>
      <c r="JAW2671" s="9"/>
      <c r="JAX2671" s="9"/>
      <c r="JAY2671" s="9"/>
      <c r="JAZ2671" s="9"/>
      <c r="JBA2671" s="9"/>
      <c r="JBB2671" s="9"/>
      <c r="JBC2671" s="9"/>
      <c r="JBD2671" s="9"/>
      <c r="JBE2671" s="9"/>
      <c r="JBF2671" s="9"/>
      <c r="JBG2671" s="9"/>
      <c r="JBH2671" s="9"/>
      <c r="JBI2671" s="9"/>
      <c r="JBJ2671" s="9"/>
      <c r="JBK2671" s="9"/>
      <c r="JBL2671" s="9"/>
      <c r="JBM2671" s="9"/>
      <c r="JBN2671" s="9"/>
      <c r="JBO2671" s="9"/>
      <c r="JBP2671" s="9"/>
      <c r="JBQ2671" s="9"/>
      <c r="JBR2671" s="9"/>
      <c r="JBS2671" s="9"/>
      <c r="JBT2671" s="9"/>
      <c r="JBU2671" s="9"/>
      <c r="JBV2671" s="9"/>
      <c r="JBW2671" s="9"/>
      <c r="JBX2671" s="9"/>
      <c r="JBY2671" s="9"/>
      <c r="JBZ2671" s="9"/>
      <c r="JCA2671" s="9"/>
      <c r="JCB2671" s="9"/>
      <c r="JCC2671" s="9"/>
      <c r="JCD2671" s="9"/>
      <c r="JCE2671" s="9"/>
      <c r="JCF2671" s="9"/>
      <c r="JCG2671" s="9"/>
      <c r="JCH2671" s="9"/>
      <c r="JCI2671" s="9"/>
      <c r="JCJ2671" s="9"/>
      <c r="JCK2671" s="9"/>
      <c r="JCL2671" s="9"/>
      <c r="JCM2671" s="9"/>
      <c r="JCN2671" s="9"/>
      <c r="JCO2671" s="9"/>
      <c r="JCP2671" s="9"/>
      <c r="JCQ2671" s="9"/>
      <c r="JCR2671" s="9"/>
      <c r="JCS2671" s="9"/>
      <c r="JCT2671" s="9"/>
      <c r="JCU2671" s="9"/>
      <c r="JCV2671" s="9"/>
      <c r="JCW2671" s="9"/>
      <c r="JCX2671" s="9"/>
      <c r="JCY2671" s="9"/>
      <c r="JCZ2671" s="9"/>
      <c r="JDA2671" s="9"/>
      <c r="JDB2671" s="9"/>
      <c r="JDC2671" s="9"/>
      <c r="JDD2671" s="9"/>
      <c r="JDE2671" s="9"/>
      <c r="JDF2671" s="9"/>
      <c r="JDG2671" s="9"/>
      <c r="JDH2671" s="9"/>
      <c r="JDI2671" s="9"/>
      <c r="JDJ2671" s="9"/>
      <c r="JDK2671" s="9"/>
      <c r="JDL2671" s="9"/>
      <c r="JDM2671" s="9"/>
      <c r="JDN2671" s="9"/>
      <c r="JDO2671" s="9"/>
      <c r="JDP2671" s="9"/>
      <c r="JDQ2671" s="9"/>
      <c r="JDR2671" s="9"/>
      <c r="JDS2671" s="9"/>
      <c r="JDT2671" s="9"/>
      <c r="JDU2671" s="9"/>
      <c r="JDV2671" s="9"/>
      <c r="JDW2671" s="9"/>
      <c r="JDX2671" s="9"/>
      <c r="JDY2671" s="9"/>
      <c r="JDZ2671" s="9"/>
      <c r="JEA2671" s="9"/>
      <c r="JEB2671" s="9"/>
      <c r="JEC2671" s="9"/>
      <c r="JED2671" s="9"/>
      <c r="JEE2671" s="9"/>
      <c r="JEF2671" s="9"/>
      <c r="JEG2671" s="9"/>
      <c r="JEH2671" s="9"/>
      <c r="JEI2671" s="9"/>
      <c r="JEJ2671" s="9"/>
      <c r="JEK2671" s="9"/>
      <c r="JEL2671" s="9"/>
      <c r="JEM2671" s="9"/>
      <c r="JEN2671" s="9"/>
      <c r="JEO2671" s="9"/>
      <c r="JEP2671" s="9"/>
      <c r="JEQ2671" s="9"/>
      <c r="JER2671" s="9"/>
      <c r="JES2671" s="9"/>
      <c r="JET2671" s="9"/>
      <c r="JEU2671" s="9"/>
      <c r="JEV2671" s="9"/>
      <c r="JEW2671" s="9"/>
      <c r="JEX2671" s="9"/>
      <c r="JEY2671" s="9"/>
      <c r="JEZ2671" s="9"/>
      <c r="JFA2671" s="9"/>
      <c r="JFB2671" s="9"/>
      <c r="JFC2671" s="9"/>
      <c r="JFD2671" s="9"/>
      <c r="JFE2671" s="9"/>
      <c r="JFF2671" s="9"/>
      <c r="JFG2671" s="9"/>
      <c r="JFH2671" s="9"/>
      <c r="JFI2671" s="9"/>
      <c r="JFJ2671" s="9"/>
      <c r="JFK2671" s="9"/>
      <c r="JFL2671" s="9"/>
      <c r="JFM2671" s="9"/>
      <c r="JFN2671" s="9"/>
      <c r="JFO2671" s="9"/>
      <c r="JFP2671" s="9"/>
      <c r="JFQ2671" s="9"/>
      <c r="JFR2671" s="9"/>
      <c r="JFS2671" s="9"/>
      <c r="JFT2671" s="9"/>
      <c r="JFU2671" s="9"/>
      <c r="JFV2671" s="9"/>
      <c r="JFW2671" s="9"/>
      <c r="JFX2671" s="9"/>
      <c r="JFY2671" s="9"/>
      <c r="JFZ2671" s="9"/>
      <c r="JGA2671" s="9"/>
      <c r="JGB2671" s="9"/>
      <c r="JGC2671" s="9"/>
      <c r="JGD2671" s="9"/>
      <c r="JGE2671" s="9"/>
      <c r="JGF2671" s="9"/>
      <c r="JGG2671" s="9"/>
      <c r="JGH2671" s="9"/>
      <c r="JGI2671" s="9"/>
      <c r="JGJ2671" s="9"/>
      <c r="JGK2671" s="9"/>
      <c r="JGL2671" s="9"/>
      <c r="JGM2671" s="9"/>
      <c r="JGN2671" s="9"/>
      <c r="JGO2671" s="9"/>
      <c r="JGP2671" s="9"/>
      <c r="JGQ2671" s="9"/>
      <c r="JGR2671" s="9"/>
      <c r="JGS2671" s="9"/>
      <c r="JGT2671" s="9"/>
      <c r="JGU2671" s="9"/>
      <c r="JGV2671" s="9"/>
      <c r="JGW2671" s="9"/>
      <c r="JGX2671" s="9"/>
      <c r="JGY2671" s="9"/>
      <c r="JGZ2671" s="9"/>
      <c r="JHA2671" s="9"/>
      <c r="JHB2671" s="9"/>
      <c r="JHC2671" s="9"/>
      <c r="JHD2671" s="9"/>
      <c r="JHE2671" s="9"/>
      <c r="JHF2671" s="9"/>
      <c r="JHG2671" s="9"/>
      <c r="JHH2671" s="9"/>
      <c r="JHI2671" s="9"/>
      <c r="JHJ2671" s="9"/>
      <c r="JHK2671" s="9"/>
      <c r="JHL2671" s="9"/>
      <c r="JHM2671" s="9"/>
      <c r="JHN2671" s="9"/>
      <c r="JHO2671" s="9"/>
      <c r="JHP2671" s="9"/>
      <c r="JHQ2671" s="9"/>
      <c r="JHR2671" s="9"/>
      <c r="JHS2671" s="9"/>
      <c r="JHT2671" s="9"/>
      <c r="JHU2671" s="9"/>
      <c r="JHV2671" s="9"/>
      <c r="JHW2671" s="9"/>
      <c r="JHX2671" s="9"/>
      <c r="JHY2671" s="9"/>
      <c r="JHZ2671" s="9"/>
      <c r="JIA2671" s="9"/>
      <c r="JIB2671" s="9"/>
      <c r="JIC2671" s="9"/>
      <c r="JID2671" s="9"/>
      <c r="JIE2671" s="9"/>
      <c r="JIF2671" s="9"/>
      <c r="JIG2671" s="9"/>
      <c r="JIH2671" s="9"/>
      <c r="JII2671" s="9"/>
      <c r="JIJ2671" s="9"/>
      <c r="JIK2671" s="9"/>
      <c r="JIL2671" s="9"/>
      <c r="JIM2671" s="9"/>
      <c r="JIN2671" s="9"/>
      <c r="JIO2671" s="9"/>
      <c r="JIP2671" s="9"/>
      <c r="JIQ2671" s="9"/>
      <c r="JIR2671" s="9"/>
      <c r="JIS2671" s="9"/>
      <c r="JIT2671" s="9"/>
      <c r="JIU2671" s="9"/>
      <c r="JIV2671" s="9"/>
      <c r="JIW2671" s="9"/>
      <c r="JIX2671" s="9"/>
      <c r="JIY2671" s="9"/>
      <c r="JIZ2671" s="9"/>
      <c r="JJA2671" s="9"/>
      <c r="JJB2671" s="9"/>
      <c r="JJC2671" s="9"/>
      <c r="JJD2671" s="9"/>
      <c r="JJE2671" s="9"/>
      <c r="JJF2671" s="9"/>
      <c r="JJG2671" s="9"/>
      <c r="JJH2671" s="9"/>
      <c r="JJI2671" s="9"/>
      <c r="JJJ2671" s="9"/>
      <c r="JJK2671" s="9"/>
      <c r="JJL2671" s="9"/>
      <c r="JJM2671" s="9"/>
      <c r="JJN2671" s="9"/>
      <c r="JJO2671" s="9"/>
      <c r="JJP2671" s="9"/>
      <c r="JJQ2671" s="9"/>
      <c r="JJR2671" s="9"/>
      <c r="JJS2671" s="9"/>
      <c r="JJT2671" s="9"/>
      <c r="JJU2671" s="9"/>
      <c r="JJV2671" s="9"/>
      <c r="JJW2671" s="9"/>
      <c r="JJX2671" s="9"/>
      <c r="JJY2671" s="9"/>
      <c r="JJZ2671" s="9"/>
      <c r="JKA2671" s="9"/>
      <c r="JKB2671" s="9"/>
      <c r="JKC2671" s="9"/>
      <c r="JKD2671" s="9"/>
      <c r="JKE2671" s="9"/>
      <c r="JKF2671" s="9"/>
      <c r="JKG2671" s="9"/>
      <c r="JKH2671" s="9"/>
      <c r="JKI2671" s="9"/>
      <c r="JKJ2671" s="9"/>
      <c r="JKK2671" s="9"/>
      <c r="JKL2671" s="9"/>
      <c r="JKM2671" s="9"/>
      <c r="JKN2671" s="9"/>
      <c r="JKO2671" s="9"/>
      <c r="JKP2671" s="9"/>
      <c r="JKQ2671" s="9"/>
      <c r="JKR2671" s="9"/>
      <c r="JKS2671" s="9"/>
      <c r="JKT2671" s="9"/>
      <c r="JKU2671" s="9"/>
      <c r="JKV2671" s="9"/>
      <c r="JKW2671" s="9"/>
      <c r="JKX2671" s="9"/>
      <c r="JKY2671" s="9"/>
      <c r="JKZ2671" s="9"/>
      <c r="JLA2671" s="9"/>
      <c r="JLB2671" s="9"/>
      <c r="JLC2671" s="9"/>
      <c r="JLD2671" s="9"/>
      <c r="JLE2671" s="9"/>
      <c r="JLF2671" s="9"/>
      <c r="JLG2671" s="9"/>
      <c r="JLH2671" s="9"/>
      <c r="JLI2671" s="9"/>
      <c r="JLJ2671" s="9"/>
      <c r="JLK2671" s="9"/>
      <c r="JLL2671" s="9"/>
      <c r="JLM2671" s="9"/>
      <c r="JLN2671" s="9"/>
      <c r="JLO2671" s="9"/>
      <c r="JLP2671" s="9"/>
      <c r="JLQ2671" s="9"/>
      <c r="JLR2671" s="9"/>
      <c r="JLS2671" s="9"/>
      <c r="JLT2671" s="9"/>
      <c r="JLU2671" s="9"/>
      <c r="JLV2671" s="9"/>
      <c r="JLW2671" s="9"/>
      <c r="JLX2671" s="9"/>
      <c r="JLY2671" s="9"/>
      <c r="JLZ2671" s="9"/>
      <c r="JMA2671" s="9"/>
      <c r="JMB2671" s="9"/>
      <c r="JMC2671" s="9"/>
      <c r="JMD2671" s="9"/>
      <c r="JME2671" s="9"/>
      <c r="JMF2671" s="9"/>
      <c r="JMG2671" s="9"/>
      <c r="JMH2671" s="9"/>
      <c r="JMI2671" s="9"/>
      <c r="JMJ2671" s="9"/>
      <c r="JMK2671" s="9"/>
      <c r="JML2671" s="9"/>
      <c r="JMM2671" s="9"/>
      <c r="JMN2671" s="9"/>
      <c r="JMO2671" s="9"/>
      <c r="JMP2671" s="9"/>
      <c r="JMQ2671" s="9"/>
      <c r="JMR2671" s="9"/>
      <c r="JMS2671" s="9"/>
      <c r="JMT2671" s="9"/>
      <c r="JMU2671" s="9"/>
      <c r="JMV2671" s="9"/>
      <c r="JMW2671" s="9"/>
      <c r="JMX2671" s="9"/>
      <c r="JMY2671" s="9"/>
      <c r="JMZ2671" s="9"/>
      <c r="JNA2671" s="9"/>
      <c r="JNB2671" s="9"/>
      <c r="JNC2671" s="9"/>
      <c r="JND2671" s="9"/>
      <c r="JNE2671" s="9"/>
      <c r="JNF2671" s="9"/>
      <c r="JNG2671" s="9"/>
      <c r="JNH2671" s="9"/>
      <c r="JNI2671" s="9"/>
      <c r="JNJ2671" s="9"/>
      <c r="JNK2671" s="9"/>
      <c r="JNL2671" s="9"/>
      <c r="JNM2671" s="9"/>
      <c r="JNN2671" s="9"/>
      <c r="JNO2671" s="9"/>
      <c r="JNP2671" s="9"/>
      <c r="JNQ2671" s="9"/>
      <c r="JNR2671" s="9"/>
      <c r="JNS2671" s="9"/>
      <c r="JNT2671" s="9"/>
      <c r="JNU2671" s="9"/>
      <c r="JNV2671" s="9"/>
      <c r="JNW2671" s="9"/>
      <c r="JNX2671" s="9"/>
      <c r="JNY2671" s="9"/>
      <c r="JNZ2671" s="9"/>
      <c r="JOA2671" s="9"/>
      <c r="JOB2671" s="9"/>
      <c r="JOC2671" s="9"/>
      <c r="JOD2671" s="9"/>
      <c r="JOE2671" s="9"/>
      <c r="JOF2671" s="9"/>
      <c r="JOG2671" s="9"/>
      <c r="JOH2671" s="9"/>
      <c r="JOI2671" s="9"/>
      <c r="JOJ2671" s="9"/>
      <c r="JOK2671" s="9"/>
      <c r="JOL2671" s="9"/>
      <c r="JOM2671" s="9"/>
      <c r="JON2671" s="9"/>
      <c r="JOO2671" s="9"/>
      <c r="JOP2671" s="9"/>
      <c r="JOQ2671" s="9"/>
      <c r="JOR2671" s="9"/>
      <c r="JOS2671" s="9"/>
      <c r="JOT2671" s="9"/>
      <c r="JOU2671" s="9"/>
      <c r="JOV2671" s="9"/>
      <c r="JOW2671" s="9"/>
      <c r="JOX2671" s="9"/>
      <c r="JOY2671" s="9"/>
      <c r="JOZ2671" s="9"/>
      <c r="JPA2671" s="9"/>
      <c r="JPB2671" s="9"/>
      <c r="JPC2671" s="9"/>
      <c r="JPD2671" s="9"/>
      <c r="JPE2671" s="9"/>
      <c r="JPF2671" s="9"/>
      <c r="JPG2671" s="9"/>
      <c r="JPH2671" s="9"/>
      <c r="JPI2671" s="9"/>
      <c r="JPJ2671" s="9"/>
      <c r="JPK2671" s="9"/>
      <c r="JPL2671" s="9"/>
      <c r="JPM2671" s="9"/>
      <c r="JPN2671" s="9"/>
      <c r="JPO2671" s="9"/>
      <c r="JPP2671" s="9"/>
      <c r="JPQ2671" s="9"/>
      <c r="JPR2671" s="9"/>
      <c r="JPS2671" s="9"/>
      <c r="JPT2671" s="9"/>
      <c r="JPU2671" s="9"/>
      <c r="JPV2671" s="9"/>
      <c r="JPW2671" s="9"/>
      <c r="JPX2671" s="9"/>
      <c r="JPY2671" s="9"/>
      <c r="JPZ2671" s="9"/>
      <c r="JQA2671" s="9"/>
      <c r="JQB2671" s="9"/>
      <c r="JQC2671" s="9"/>
      <c r="JQD2671" s="9"/>
      <c r="JQE2671" s="9"/>
      <c r="JQF2671" s="9"/>
      <c r="JQG2671" s="9"/>
      <c r="JQH2671" s="9"/>
      <c r="JQI2671" s="9"/>
      <c r="JQJ2671" s="9"/>
      <c r="JQK2671" s="9"/>
      <c r="JQL2671" s="9"/>
      <c r="JQM2671" s="9"/>
      <c r="JQN2671" s="9"/>
      <c r="JQO2671" s="9"/>
      <c r="JQP2671" s="9"/>
      <c r="JQQ2671" s="9"/>
      <c r="JQR2671" s="9"/>
      <c r="JQS2671" s="9"/>
      <c r="JQT2671" s="9"/>
      <c r="JQU2671" s="9"/>
      <c r="JQV2671" s="9"/>
      <c r="JQW2671" s="9"/>
      <c r="JQX2671" s="9"/>
      <c r="JQY2671" s="9"/>
      <c r="JQZ2671" s="9"/>
      <c r="JRA2671" s="9"/>
      <c r="JRB2671" s="9"/>
      <c r="JRC2671" s="9"/>
      <c r="JRD2671" s="9"/>
      <c r="JRE2671" s="9"/>
      <c r="JRF2671" s="9"/>
      <c r="JRG2671" s="9"/>
      <c r="JRH2671" s="9"/>
      <c r="JRI2671" s="9"/>
      <c r="JRJ2671" s="9"/>
      <c r="JRK2671" s="9"/>
      <c r="JRL2671" s="9"/>
      <c r="JRM2671" s="9"/>
      <c r="JRN2671" s="9"/>
      <c r="JRO2671" s="9"/>
      <c r="JRP2671" s="9"/>
      <c r="JRQ2671" s="9"/>
      <c r="JRR2671" s="9"/>
      <c r="JRS2671" s="9"/>
      <c r="JRT2671" s="9"/>
      <c r="JRU2671" s="9"/>
      <c r="JRV2671" s="9"/>
      <c r="JRW2671" s="9"/>
      <c r="JRX2671" s="9"/>
      <c r="JRY2671" s="9"/>
      <c r="JRZ2671" s="9"/>
      <c r="JSA2671" s="9"/>
      <c r="JSB2671" s="9"/>
      <c r="JSC2671" s="9"/>
      <c r="JSD2671" s="9"/>
      <c r="JSE2671" s="9"/>
      <c r="JSF2671" s="9"/>
      <c r="JSG2671" s="9"/>
      <c r="JSH2671" s="9"/>
      <c r="JSI2671" s="9"/>
      <c r="JSJ2671" s="9"/>
      <c r="JSK2671" s="9"/>
      <c r="JSL2671" s="9"/>
      <c r="JSM2671" s="9"/>
      <c r="JSN2671" s="9"/>
      <c r="JSO2671" s="9"/>
      <c r="JSP2671" s="9"/>
      <c r="JSQ2671" s="9"/>
      <c r="JSR2671" s="9"/>
      <c r="JSS2671" s="9"/>
      <c r="JST2671" s="9"/>
      <c r="JSU2671" s="9"/>
      <c r="JSV2671" s="9"/>
      <c r="JSW2671" s="9"/>
      <c r="JSX2671" s="9"/>
      <c r="JSY2671" s="9"/>
      <c r="JSZ2671" s="9"/>
      <c r="JTA2671" s="9"/>
      <c r="JTB2671" s="9"/>
      <c r="JTC2671" s="9"/>
      <c r="JTD2671" s="9"/>
      <c r="JTE2671" s="9"/>
      <c r="JTF2671" s="9"/>
      <c r="JTG2671" s="9"/>
      <c r="JTH2671" s="9"/>
      <c r="JTI2671" s="9"/>
      <c r="JTJ2671" s="9"/>
      <c r="JTK2671" s="9"/>
      <c r="JTL2671" s="9"/>
      <c r="JTM2671" s="9"/>
      <c r="JTN2671" s="9"/>
      <c r="JTO2671" s="9"/>
      <c r="JTP2671" s="9"/>
      <c r="JTQ2671" s="9"/>
      <c r="JTR2671" s="9"/>
      <c r="JTS2671" s="9"/>
      <c r="JTT2671" s="9"/>
      <c r="JTU2671" s="9"/>
      <c r="JTV2671" s="9"/>
      <c r="JTW2671" s="9"/>
      <c r="JTX2671" s="9"/>
      <c r="JTY2671" s="9"/>
      <c r="JTZ2671" s="9"/>
      <c r="JUA2671" s="9"/>
      <c r="JUB2671" s="9"/>
      <c r="JUC2671" s="9"/>
      <c r="JUD2671" s="9"/>
      <c r="JUE2671" s="9"/>
      <c r="JUF2671" s="9"/>
      <c r="JUG2671" s="9"/>
      <c r="JUH2671" s="9"/>
      <c r="JUI2671" s="9"/>
      <c r="JUJ2671" s="9"/>
      <c r="JUK2671" s="9"/>
      <c r="JUL2671" s="9"/>
      <c r="JUM2671" s="9"/>
      <c r="JUN2671" s="9"/>
      <c r="JUO2671" s="9"/>
      <c r="JUP2671" s="9"/>
      <c r="JUQ2671" s="9"/>
      <c r="JUR2671" s="9"/>
      <c r="JUS2671" s="9"/>
      <c r="JUT2671" s="9"/>
      <c r="JUU2671" s="9"/>
      <c r="JUV2671" s="9"/>
      <c r="JUW2671" s="9"/>
      <c r="JUX2671" s="9"/>
      <c r="JUY2671" s="9"/>
      <c r="JUZ2671" s="9"/>
      <c r="JVA2671" s="9"/>
      <c r="JVB2671" s="9"/>
      <c r="JVC2671" s="9"/>
      <c r="JVD2671" s="9"/>
      <c r="JVE2671" s="9"/>
      <c r="JVF2671" s="9"/>
      <c r="JVG2671" s="9"/>
      <c r="JVH2671" s="9"/>
      <c r="JVI2671" s="9"/>
      <c r="JVJ2671" s="9"/>
      <c r="JVK2671" s="9"/>
      <c r="JVL2671" s="9"/>
      <c r="JVM2671" s="9"/>
      <c r="JVN2671" s="9"/>
      <c r="JVO2671" s="9"/>
      <c r="JVP2671" s="9"/>
      <c r="JVQ2671" s="9"/>
      <c r="JVR2671" s="9"/>
      <c r="JVS2671" s="9"/>
      <c r="JVT2671" s="9"/>
      <c r="JVU2671" s="9"/>
      <c r="JVV2671" s="9"/>
      <c r="JVW2671" s="9"/>
      <c r="JVX2671" s="9"/>
      <c r="JVY2671" s="9"/>
      <c r="JVZ2671" s="9"/>
      <c r="JWA2671" s="9"/>
      <c r="JWB2671" s="9"/>
      <c r="JWC2671" s="9"/>
      <c r="JWD2671" s="9"/>
      <c r="JWE2671" s="9"/>
      <c r="JWF2671" s="9"/>
      <c r="JWG2671" s="9"/>
      <c r="JWH2671" s="9"/>
      <c r="JWI2671" s="9"/>
      <c r="JWJ2671" s="9"/>
      <c r="JWK2671" s="9"/>
      <c r="JWL2671" s="9"/>
      <c r="JWM2671" s="9"/>
      <c r="JWN2671" s="9"/>
      <c r="JWO2671" s="9"/>
      <c r="JWP2671" s="9"/>
      <c r="JWQ2671" s="9"/>
      <c r="JWR2671" s="9"/>
      <c r="JWS2671" s="9"/>
      <c r="JWT2671" s="9"/>
      <c r="JWU2671" s="9"/>
      <c r="JWV2671" s="9"/>
      <c r="JWW2671" s="9"/>
      <c r="JWX2671" s="9"/>
      <c r="JWY2671" s="9"/>
      <c r="JWZ2671" s="9"/>
      <c r="JXA2671" s="9"/>
      <c r="JXB2671" s="9"/>
      <c r="JXC2671" s="9"/>
      <c r="JXD2671" s="9"/>
      <c r="JXE2671" s="9"/>
      <c r="JXF2671" s="9"/>
      <c r="JXG2671" s="9"/>
      <c r="JXH2671" s="9"/>
      <c r="JXI2671" s="9"/>
      <c r="JXJ2671" s="9"/>
      <c r="JXK2671" s="9"/>
      <c r="JXL2671" s="9"/>
      <c r="JXM2671" s="9"/>
      <c r="JXN2671" s="9"/>
      <c r="JXO2671" s="9"/>
      <c r="JXP2671" s="9"/>
      <c r="JXQ2671" s="9"/>
      <c r="JXR2671" s="9"/>
      <c r="JXS2671" s="9"/>
      <c r="JXT2671" s="9"/>
      <c r="JXU2671" s="9"/>
      <c r="JXV2671" s="9"/>
      <c r="JXW2671" s="9"/>
      <c r="JXX2671" s="9"/>
      <c r="JXY2671" s="9"/>
      <c r="JXZ2671" s="9"/>
      <c r="JYA2671" s="9"/>
      <c r="JYB2671" s="9"/>
      <c r="JYC2671" s="9"/>
      <c r="JYD2671" s="9"/>
      <c r="JYE2671" s="9"/>
      <c r="JYF2671" s="9"/>
      <c r="JYG2671" s="9"/>
      <c r="JYH2671" s="9"/>
      <c r="JYI2671" s="9"/>
      <c r="JYJ2671" s="9"/>
      <c r="JYK2671" s="9"/>
      <c r="JYL2671" s="9"/>
      <c r="JYM2671" s="9"/>
      <c r="JYN2671" s="9"/>
      <c r="JYO2671" s="9"/>
      <c r="JYP2671" s="9"/>
      <c r="JYQ2671" s="9"/>
      <c r="JYR2671" s="9"/>
      <c r="JYS2671" s="9"/>
      <c r="JYT2671" s="9"/>
      <c r="JYU2671" s="9"/>
      <c r="JYV2671" s="9"/>
      <c r="JYW2671" s="9"/>
      <c r="JYX2671" s="9"/>
      <c r="JYY2671" s="9"/>
      <c r="JYZ2671" s="9"/>
      <c r="JZA2671" s="9"/>
      <c r="JZB2671" s="9"/>
      <c r="JZC2671" s="9"/>
      <c r="JZD2671" s="9"/>
      <c r="JZE2671" s="9"/>
      <c r="JZF2671" s="9"/>
      <c r="JZG2671" s="9"/>
      <c r="JZH2671" s="9"/>
      <c r="JZI2671" s="9"/>
      <c r="JZJ2671" s="9"/>
      <c r="JZK2671" s="9"/>
      <c r="JZL2671" s="9"/>
      <c r="JZM2671" s="9"/>
      <c r="JZN2671" s="9"/>
      <c r="JZO2671" s="9"/>
      <c r="JZP2671" s="9"/>
      <c r="JZQ2671" s="9"/>
      <c r="JZR2671" s="9"/>
      <c r="JZS2671" s="9"/>
      <c r="JZT2671" s="9"/>
      <c r="JZU2671" s="9"/>
      <c r="JZV2671" s="9"/>
      <c r="JZW2671" s="9"/>
      <c r="JZX2671" s="9"/>
      <c r="JZY2671" s="9"/>
      <c r="JZZ2671" s="9"/>
      <c r="KAA2671" s="9"/>
      <c r="KAB2671" s="9"/>
      <c r="KAC2671" s="9"/>
      <c r="KAD2671" s="9"/>
      <c r="KAE2671" s="9"/>
      <c r="KAF2671" s="9"/>
      <c r="KAG2671" s="9"/>
      <c r="KAH2671" s="9"/>
      <c r="KAI2671" s="9"/>
      <c r="KAJ2671" s="9"/>
      <c r="KAK2671" s="9"/>
      <c r="KAL2671" s="9"/>
      <c r="KAM2671" s="9"/>
      <c r="KAN2671" s="9"/>
      <c r="KAO2671" s="9"/>
      <c r="KAP2671" s="9"/>
      <c r="KAQ2671" s="9"/>
      <c r="KAR2671" s="9"/>
      <c r="KAS2671" s="9"/>
      <c r="KAT2671" s="9"/>
      <c r="KAU2671" s="9"/>
      <c r="KAV2671" s="9"/>
      <c r="KAW2671" s="9"/>
      <c r="KAX2671" s="9"/>
      <c r="KAY2671" s="9"/>
      <c r="KAZ2671" s="9"/>
      <c r="KBA2671" s="9"/>
      <c r="KBB2671" s="9"/>
      <c r="KBC2671" s="9"/>
      <c r="KBD2671" s="9"/>
      <c r="KBE2671" s="9"/>
      <c r="KBF2671" s="9"/>
      <c r="KBG2671" s="9"/>
      <c r="KBH2671" s="9"/>
      <c r="KBI2671" s="9"/>
      <c r="KBJ2671" s="9"/>
      <c r="KBK2671" s="9"/>
      <c r="KBL2671" s="9"/>
      <c r="KBM2671" s="9"/>
      <c r="KBN2671" s="9"/>
      <c r="KBO2671" s="9"/>
      <c r="KBP2671" s="9"/>
      <c r="KBQ2671" s="9"/>
      <c r="KBR2671" s="9"/>
      <c r="KBS2671" s="9"/>
      <c r="KBT2671" s="9"/>
      <c r="KBU2671" s="9"/>
      <c r="KBV2671" s="9"/>
      <c r="KBW2671" s="9"/>
      <c r="KBX2671" s="9"/>
      <c r="KBY2671" s="9"/>
      <c r="KBZ2671" s="9"/>
      <c r="KCA2671" s="9"/>
      <c r="KCB2671" s="9"/>
      <c r="KCC2671" s="9"/>
      <c r="KCD2671" s="9"/>
      <c r="KCE2671" s="9"/>
      <c r="KCF2671" s="9"/>
      <c r="KCG2671" s="9"/>
      <c r="KCH2671" s="9"/>
      <c r="KCI2671" s="9"/>
      <c r="KCJ2671" s="9"/>
      <c r="KCK2671" s="9"/>
      <c r="KCL2671" s="9"/>
      <c r="KCM2671" s="9"/>
      <c r="KCN2671" s="9"/>
      <c r="KCO2671" s="9"/>
      <c r="KCP2671" s="9"/>
      <c r="KCQ2671" s="9"/>
      <c r="KCR2671" s="9"/>
      <c r="KCS2671" s="9"/>
      <c r="KCT2671" s="9"/>
      <c r="KCU2671" s="9"/>
      <c r="KCV2671" s="9"/>
      <c r="KCW2671" s="9"/>
      <c r="KCX2671" s="9"/>
      <c r="KCY2671" s="9"/>
      <c r="KCZ2671" s="9"/>
      <c r="KDA2671" s="9"/>
      <c r="KDB2671" s="9"/>
      <c r="KDC2671" s="9"/>
      <c r="KDD2671" s="9"/>
      <c r="KDE2671" s="9"/>
      <c r="KDF2671" s="9"/>
      <c r="KDG2671" s="9"/>
      <c r="KDH2671" s="9"/>
      <c r="KDI2671" s="9"/>
      <c r="KDJ2671" s="9"/>
      <c r="KDK2671" s="9"/>
      <c r="KDL2671" s="9"/>
      <c r="KDM2671" s="9"/>
      <c r="KDN2671" s="9"/>
      <c r="KDO2671" s="9"/>
      <c r="KDP2671" s="9"/>
      <c r="KDQ2671" s="9"/>
      <c r="KDR2671" s="9"/>
      <c r="KDS2671" s="9"/>
      <c r="KDT2671" s="9"/>
      <c r="KDU2671" s="9"/>
      <c r="KDV2671" s="9"/>
      <c r="KDW2671" s="9"/>
      <c r="KDX2671" s="9"/>
      <c r="KDY2671" s="9"/>
      <c r="KDZ2671" s="9"/>
      <c r="KEA2671" s="9"/>
      <c r="KEB2671" s="9"/>
      <c r="KEC2671" s="9"/>
      <c r="KED2671" s="9"/>
      <c r="KEE2671" s="9"/>
      <c r="KEF2671" s="9"/>
      <c r="KEG2671" s="9"/>
      <c r="KEH2671" s="9"/>
      <c r="KEI2671" s="9"/>
      <c r="KEJ2671" s="9"/>
      <c r="KEK2671" s="9"/>
      <c r="KEL2671" s="9"/>
      <c r="KEM2671" s="9"/>
      <c r="KEN2671" s="9"/>
      <c r="KEO2671" s="9"/>
      <c r="KEP2671" s="9"/>
      <c r="KEQ2671" s="9"/>
      <c r="KER2671" s="9"/>
      <c r="KES2671" s="9"/>
      <c r="KET2671" s="9"/>
      <c r="KEU2671" s="9"/>
      <c r="KEV2671" s="9"/>
      <c r="KEW2671" s="9"/>
      <c r="KEX2671" s="9"/>
      <c r="KEY2671" s="9"/>
      <c r="KEZ2671" s="9"/>
      <c r="KFA2671" s="9"/>
      <c r="KFB2671" s="9"/>
      <c r="KFC2671" s="9"/>
      <c r="KFD2671" s="9"/>
      <c r="KFE2671" s="9"/>
      <c r="KFF2671" s="9"/>
      <c r="KFG2671" s="9"/>
      <c r="KFH2671" s="9"/>
      <c r="KFI2671" s="9"/>
      <c r="KFJ2671" s="9"/>
      <c r="KFK2671" s="9"/>
      <c r="KFL2671" s="9"/>
      <c r="KFM2671" s="9"/>
      <c r="KFN2671" s="9"/>
      <c r="KFO2671" s="9"/>
      <c r="KFP2671" s="9"/>
      <c r="KFQ2671" s="9"/>
      <c r="KFR2671" s="9"/>
      <c r="KFS2671" s="9"/>
      <c r="KFT2671" s="9"/>
      <c r="KFU2671" s="9"/>
      <c r="KFV2671" s="9"/>
      <c r="KFW2671" s="9"/>
      <c r="KFX2671" s="9"/>
      <c r="KFY2671" s="9"/>
      <c r="KFZ2671" s="9"/>
      <c r="KGA2671" s="9"/>
      <c r="KGB2671" s="9"/>
      <c r="KGC2671" s="9"/>
      <c r="KGD2671" s="9"/>
      <c r="KGE2671" s="9"/>
      <c r="KGF2671" s="9"/>
      <c r="KGG2671" s="9"/>
      <c r="KGH2671" s="9"/>
      <c r="KGI2671" s="9"/>
      <c r="KGJ2671" s="9"/>
      <c r="KGK2671" s="9"/>
      <c r="KGL2671" s="9"/>
      <c r="KGM2671" s="9"/>
      <c r="KGN2671" s="9"/>
      <c r="KGO2671" s="9"/>
      <c r="KGP2671" s="9"/>
      <c r="KGQ2671" s="9"/>
      <c r="KGR2671" s="9"/>
      <c r="KGS2671" s="9"/>
      <c r="KGT2671" s="9"/>
      <c r="KGU2671" s="9"/>
      <c r="KGV2671" s="9"/>
      <c r="KGW2671" s="9"/>
      <c r="KGX2671" s="9"/>
      <c r="KGY2671" s="9"/>
      <c r="KGZ2671" s="9"/>
      <c r="KHA2671" s="9"/>
      <c r="KHB2671" s="9"/>
      <c r="KHC2671" s="9"/>
      <c r="KHD2671" s="9"/>
      <c r="KHE2671" s="9"/>
      <c r="KHF2671" s="9"/>
      <c r="KHG2671" s="9"/>
      <c r="KHH2671" s="9"/>
      <c r="KHI2671" s="9"/>
      <c r="KHJ2671" s="9"/>
      <c r="KHK2671" s="9"/>
      <c r="KHL2671" s="9"/>
      <c r="KHM2671" s="9"/>
      <c r="KHN2671" s="9"/>
      <c r="KHO2671" s="9"/>
      <c r="KHP2671" s="9"/>
      <c r="KHQ2671" s="9"/>
      <c r="KHR2671" s="9"/>
      <c r="KHS2671" s="9"/>
      <c r="KHT2671" s="9"/>
      <c r="KHU2671" s="9"/>
      <c r="KHV2671" s="9"/>
      <c r="KHW2671" s="9"/>
      <c r="KHX2671" s="9"/>
      <c r="KHY2671" s="9"/>
      <c r="KHZ2671" s="9"/>
      <c r="KIA2671" s="9"/>
      <c r="KIB2671" s="9"/>
      <c r="KIC2671" s="9"/>
      <c r="KID2671" s="9"/>
      <c r="KIE2671" s="9"/>
      <c r="KIF2671" s="9"/>
      <c r="KIG2671" s="9"/>
      <c r="KIH2671" s="9"/>
      <c r="KII2671" s="9"/>
      <c r="KIJ2671" s="9"/>
      <c r="KIK2671" s="9"/>
      <c r="KIL2671" s="9"/>
      <c r="KIM2671" s="9"/>
      <c r="KIN2671" s="9"/>
      <c r="KIO2671" s="9"/>
      <c r="KIP2671" s="9"/>
      <c r="KIQ2671" s="9"/>
      <c r="KIR2671" s="9"/>
      <c r="KIS2671" s="9"/>
      <c r="KIT2671" s="9"/>
      <c r="KIU2671" s="9"/>
      <c r="KIV2671" s="9"/>
      <c r="KIW2671" s="9"/>
      <c r="KIX2671" s="9"/>
      <c r="KIY2671" s="9"/>
      <c r="KIZ2671" s="9"/>
      <c r="KJA2671" s="9"/>
      <c r="KJB2671" s="9"/>
      <c r="KJC2671" s="9"/>
      <c r="KJD2671" s="9"/>
      <c r="KJE2671" s="9"/>
      <c r="KJF2671" s="9"/>
      <c r="KJG2671" s="9"/>
      <c r="KJH2671" s="9"/>
      <c r="KJI2671" s="9"/>
      <c r="KJJ2671" s="9"/>
      <c r="KJK2671" s="9"/>
      <c r="KJL2671" s="9"/>
      <c r="KJM2671" s="9"/>
      <c r="KJN2671" s="9"/>
      <c r="KJO2671" s="9"/>
      <c r="KJP2671" s="9"/>
      <c r="KJQ2671" s="9"/>
      <c r="KJR2671" s="9"/>
      <c r="KJS2671" s="9"/>
      <c r="KJT2671" s="9"/>
      <c r="KJU2671" s="9"/>
      <c r="KJV2671" s="9"/>
      <c r="KJW2671" s="9"/>
      <c r="KJX2671" s="9"/>
      <c r="KJY2671" s="9"/>
      <c r="KJZ2671" s="9"/>
      <c r="KKA2671" s="9"/>
      <c r="KKB2671" s="9"/>
      <c r="KKC2671" s="9"/>
      <c r="KKD2671" s="9"/>
      <c r="KKE2671" s="9"/>
      <c r="KKF2671" s="9"/>
      <c r="KKG2671" s="9"/>
      <c r="KKH2671" s="9"/>
      <c r="KKI2671" s="9"/>
      <c r="KKJ2671" s="9"/>
      <c r="KKK2671" s="9"/>
      <c r="KKL2671" s="9"/>
      <c r="KKM2671" s="9"/>
      <c r="KKN2671" s="9"/>
      <c r="KKO2671" s="9"/>
      <c r="KKP2671" s="9"/>
      <c r="KKQ2671" s="9"/>
      <c r="KKR2671" s="9"/>
      <c r="KKS2671" s="9"/>
      <c r="KKT2671" s="9"/>
      <c r="KKU2671" s="9"/>
      <c r="KKV2671" s="9"/>
      <c r="KKW2671" s="9"/>
      <c r="KKX2671" s="9"/>
      <c r="KKY2671" s="9"/>
      <c r="KKZ2671" s="9"/>
      <c r="KLA2671" s="9"/>
      <c r="KLB2671" s="9"/>
      <c r="KLC2671" s="9"/>
      <c r="KLD2671" s="9"/>
      <c r="KLE2671" s="9"/>
      <c r="KLF2671" s="9"/>
      <c r="KLG2671" s="9"/>
      <c r="KLH2671" s="9"/>
      <c r="KLI2671" s="9"/>
      <c r="KLJ2671" s="9"/>
      <c r="KLK2671" s="9"/>
      <c r="KLL2671" s="9"/>
      <c r="KLM2671" s="9"/>
      <c r="KLN2671" s="9"/>
      <c r="KLO2671" s="9"/>
      <c r="KLP2671" s="9"/>
      <c r="KLQ2671" s="9"/>
      <c r="KLR2671" s="9"/>
      <c r="KLS2671" s="9"/>
      <c r="KLT2671" s="9"/>
      <c r="KLU2671" s="9"/>
      <c r="KLV2671" s="9"/>
      <c r="KLW2671" s="9"/>
      <c r="KLX2671" s="9"/>
      <c r="KLY2671" s="9"/>
      <c r="KLZ2671" s="9"/>
      <c r="KMA2671" s="9"/>
      <c r="KMB2671" s="9"/>
      <c r="KMC2671" s="9"/>
      <c r="KMD2671" s="9"/>
      <c r="KME2671" s="9"/>
      <c r="KMF2671" s="9"/>
      <c r="KMG2671" s="9"/>
      <c r="KMH2671" s="9"/>
      <c r="KMI2671" s="9"/>
      <c r="KMJ2671" s="9"/>
      <c r="KMK2671" s="9"/>
      <c r="KML2671" s="9"/>
      <c r="KMM2671" s="9"/>
      <c r="KMN2671" s="9"/>
      <c r="KMO2671" s="9"/>
      <c r="KMP2671" s="9"/>
      <c r="KMQ2671" s="9"/>
      <c r="KMR2671" s="9"/>
      <c r="KMS2671" s="9"/>
      <c r="KMT2671" s="9"/>
      <c r="KMU2671" s="9"/>
      <c r="KMV2671" s="9"/>
      <c r="KMW2671" s="9"/>
      <c r="KMX2671" s="9"/>
      <c r="KMY2671" s="9"/>
      <c r="KMZ2671" s="9"/>
      <c r="KNA2671" s="9"/>
      <c r="KNB2671" s="9"/>
      <c r="KNC2671" s="9"/>
      <c r="KND2671" s="9"/>
      <c r="KNE2671" s="9"/>
      <c r="KNF2671" s="9"/>
      <c r="KNG2671" s="9"/>
      <c r="KNH2671" s="9"/>
      <c r="KNI2671" s="9"/>
      <c r="KNJ2671" s="9"/>
      <c r="KNK2671" s="9"/>
      <c r="KNL2671" s="9"/>
      <c r="KNM2671" s="9"/>
      <c r="KNN2671" s="9"/>
      <c r="KNO2671" s="9"/>
      <c r="KNP2671" s="9"/>
      <c r="KNQ2671" s="9"/>
      <c r="KNR2671" s="9"/>
      <c r="KNS2671" s="9"/>
      <c r="KNT2671" s="9"/>
      <c r="KNU2671" s="9"/>
      <c r="KNV2671" s="9"/>
      <c r="KNW2671" s="9"/>
      <c r="KNX2671" s="9"/>
      <c r="KNY2671" s="9"/>
      <c r="KNZ2671" s="9"/>
      <c r="KOA2671" s="9"/>
      <c r="KOB2671" s="9"/>
      <c r="KOC2671" s="9"/>
      <c r="KOD2671" s="9"/>
      <c r="KOE2671" s="9"/>
      <c r="KOF2671" s="9"/>
      <c r="KOG2671" s="9"/>
      <c r="KOH2671" s="9"/>
      <c r="KOI2671" s="9"/>
      <c r="KOJ2671" s="9"/>
      <c r="KOK2671" s="9"/>
      <c r="KOL2671" s="9"/>
      <c r="KOM2671" s="9"/>
      <c r="KON2671" s="9"/>
      <c r="KOO2671" s="9"/>
      <c r="KOP2671" s="9"/>
      <c r="KOQ2671" s="9"/>
      <c r="KOR2671" s="9"/>
      <c r="KOS2671" s="9"/>
      <c r="KOT2671" s="9"/>
      <c r="KOU2671" s="9"/>
      <c r="KOV2671" s="9"/>
      <c r="KOW2671" s="9"/>
      <c r="KOX2671" s="9"/>
      <c r="KOY2671" s="9"/>
      <c r="KOZ2671" s="9"/>
      <c r="KPA2671" s="9"/>
      <c r="KPB2671" s="9"/>
      <c r="KPC2671" s="9"/>
      <c r="KPD2671" s="9"/>
      <c r="KPE2671" s="9"/>
      <c r="KPF2671" s="9"/>
      <c r="KPG2671" s="9"/>
      <c r="KPH2671" s="9"/>
      <c r="KPI2671" s="9"/>
      <c r="KPJ2671" s="9"/>
      <c r="KPK2671" s="9"/>
      <c r="KPL2671" s="9"/>
      <c r="KPM2671" s="9"/>
      <c r="KPN2671" s="9"/>
      <c r="KPO2671" s="9"/>
      <c r="KPP2671" s="9"/>
      <c r="KPQ2671" s="9"/>
      <c r="KPR2671" s="9"/>
      <c r="KPS2671" s="9"/>
      <c r="KPT2671" s="9"/>
      <c r="KPU2671" s="9"/>
      <c r="KPV2671" s="9"/>
      <c r="KPW2671" s="9"/>
      <c r="KPX2671" s="9"/>
      <c r="KPY2671" s="9"/>
      <c r="KPZ2671" s="9"/>
      <c r="KQA2671" s="9"/>
      <c r="KQB2671" s="9"/>
      <c r="KQC2671" s="9"/>
      <c r="KQD2671" s="9"/>
      <c r="KQE2671" s="9"/>
      <c r="KQF2671" s="9"/>
      <c r="KQG2671" s="9"/>
      <c r="KQH2671" s="9"/>
      <c r="KQI2671" s="9"/>
      <c r="KQJ2671" s="9"/>
      <c r="KQK2671" s="9"/>
      <c r="KQL2671" s="9"/>
      <c r="KQM2671" s="9"/>
      <c r="KQN2671" s="9"/>
      <c r="KQO2671" s="9"/>
      <c r="KQP2671" s="9"/>
      <c r="KQQ2671" s="9"/>
      <c r="KQR2671" s="9"/>
      <c r="KQS2671" s="9"/>
      <c r="KQT2671" s="9"/>
      <c r="KQU2671" s="9"/>
      <c r="KQV2671" s="9"/>
      <c r="KQW2671" s="9"/>
      <c r="KQX2671" s="9"/>
      <c r="KQY2671" s="9"/>
      <c r="KQZ2671" s="9"/>
      <c r="KRA2671" s="9"/>
      <c r="KRB2671" s="9"/>
      <c r="KRC2671" s="9"/>
      <c r="KRD2671" s="9"/>
      <c r="KRE2671" s="9"/>
      <c r="KRF2671" s="9"/>
      <c r="KRG2671" s="9"/>
      <c r="KRH2671" s="9"/>
      <c r="KRI2671" s="9"/>
      <c r="KRJ2671" s="9"/>
      <c r="KRK2671" s="9"/>
      <c r="KRL2671" s="9"/>
      <c r="KRM2671" s="9"/>
      <c r="KRN2671" s="9"/>
      <c r="KRO2671" s="9"/>
      <c r="KRP2671" s="9"/>
      <c r="KRQ2671" s="9"/>
      <c r="KRR2671" s="9"/>
      <c r="KRS2671" s="9"/>
      <c r="KRT2671" s="9"/>
      <c r="KRU2671" s="9"/>
      <c r="KRV2671" s="9"/>
      <c r="KRW2671" s="9"/>
      <c r="KRX2671" s="9"/>
      <c r="KRY2671" s="9"/>
      <c r="KRZ2671" s="9"/>
      <c r="KSA2671" s="9"/>
      <c r="KSB2671" s="9"/>
      <c r="KSC2671" s="9"/>
      <c r="KSD2671" s="9"/>
      <c r="KSE2671" s="9"/>
      <c r="KSF2671" s="9"/>
      <c r="KSG2671" s="9"/>
      <c r="KSH2671" s="9"/>
      <c r="KSI2671" s="9"/>
      <c r="KSJ2671" s="9"/>
      <c r="KSK2671" s="9"/>
      <c r="KSL2671" s="9"/>
      <c r="KSM2671" s="9"/>
      <c r="KSN2671" s="9"/>
      <c r="KSO2671" s="9"/>
      <c r="KSP2671" s="9"/>
      <c r="KSQ2671" s="9"/>
      <c r="KSR2671" s="9"/>
      <c r="KSS2671" s="9"/>
      <c r="KST2671" s="9"/>
      <c r="KSU2671" s="9"/>
      <c r="KSV2671" s="9"/>
      <c r="KSW2671" s="9"/>
      <c r="KSX2671" s="9"/>
      <c r="KSY2671" s="9"/>
      <c r="KSZ2671" s="9"/>
      <c r="KTA2671" s="9"/>
      <c r="KTB2671" s="9"/>
      <c r="KTC2671" s="9"/>
      <c r="KTD2671" s="9"/>
      <c r="KTE2671" s="9"/>
      <c r="KTF2671" s="9"/>
      <c r="KTG2671" s="9"/>
      <c r="KTH2671" s="9"/>
      <c r="KTI2671" s="9"/>
      <c r="KTJ2671" s="9"/>
      <c r="KTK2671" s="9"/>
      <c r="KTL2671" s="9"/>
      <c r="KTM2671" s="9"/>
      <c r="KTN2671" s="9"/>
      <c r="KTO2671" s="9"/>
      <c r="KTP2671" s="9"/>
      <c r="KTQ2671" s="9"/>
      <c r="KTR2671" s="9"/>
      <c r="KTS2671" s="9"/>
      <c r="KTT2671" s="9"/>
      <c r="KTU2671" s="9"/>
      <c r="KTV2671" s="9"/>
      <c r="KTW2671" s="9"/>
      <c r="KTX2671" s="9"/>
      <c r="KTY2671" s="9"/>
      <c r="KTZ2671" s="9"/>
      <c r="KUA2671" s="9"/>
      <c r="KUB2671" s="9"/>
      <c r="KUC2671" s="9"/>
      <c r="KUD2671" s="9"/>
      <c r="KUE2671" s="9"/>
      <c r="KUF2671" s="9"/>
      <c r="KUG2671" s="9"/>
      <c r="KUH2671" s="9"/>
      <c r="KUI2671" s="9"/>
      <c r="KUJ2671" s="9"/>
      <c r="KUK2671" s="9"/>
      <c r="KUL2671" s="9"/>
      <c r="KUM2671" s="9"/>
      <c r="KUN2671" s="9"/>
      <c r="KUO2671" s="9"/>
      <c r="KUP2671" s="9"/>
      <c r="KUQ2671" s="9"/>
      <c r="KUR2671" s="9"/>
      <c r="KUS2671" s="9"/>
      <c r="KUT2671" s="9"/>
      <c r="KUU2671" s="9"/>
      <c r="KUV2671" s="9"/>
      <c r="KUW2671" s="9"/>
      <c r="KUX2671" s="9"/>
      <c r="KUY2671" s="9"/>
      <c r="KUZ2671" s="9"/>
      <c r="KVA2671" s="9"/>
      <c r="KVB2671" s="9"/>
      <c r="KVC2671" s="9"/>
      <c r="KVD2671" s="9"/>
      <c r="KVE2671" s="9"/>
      <c r="KVF2671" s="9"/>
      <c r="KVG2671" s="9"/>
      <c r="KVH2671" s="9"/>
      <c r="KVI2671" s="9"/>
      <c r="KVJ2671" s="9"/>
      <c r="KVK2671" s="9"/>
      <c r="KVL2671" s="9"/>
      <c r="KVM2671" s="9"/>
      <c r="KVN2671" s="9"/>
      <c r="KVO2671" s="9"/>
      <c r="KVP2671" s="9"/>
      <c r="KVQ2671" s="9"/>
      <c r="KVR2671" s="9"/>
      <c r="KVS2671" s="9"/>
      <c r="KVT2671" s="9"/>
      <c r="KVU2671" s="9"/>
      <c r="KVV2671" s="9"/>
      <c r="KVW2671" s="9"/>
      <c r="KVX2671" s="9"/>
      <c r="KVY2671" s="9"/>
      <c r="KVZ2671" s="9"/>
      <c r="KWA2671" s="9"/>
      <c r="KWB2671" s="9"/>
      <c r="KWC2671" s="9"/>
      <c r="KWD2671" s="9"/>
      <c r="KWE2671" s="9"/>
      <c r="KWF2671" s="9"/>
      <c r="KWG2671" s="9"/>
      <c r="KWH2671" s="9"/>
      <c r="KWI2671" s="9"/>
      <c r="KWJ2671" s="9"/>
      <c r="KWK2671" s="9"/>
      <c r="KWL2671" s="9"/>
      <c r="KWM2671" s="9"/>
      <c r="KWN2671" s="9"/>
      <c r="KWO2671" s="9"/>
      <c r="KWP2671" s="9"/>
      <c r="KWQ2671" s="9"/>
      <c r="KWR2671" s="9"/>
      <c r="KWS2671" s="9"/>
      <c r="KWT2671" s="9"/>
      <c r="KWU2671" s="9"/>
      <c r="KWV2671" s="9"/>
      <c r="KWW2671" s="9"/>
      <c r="KWX2671" s="9"/>
      <c r="KWY2671" s="9"/>
      <c r="KWZ2671" s="9"/>
      <c r="KXA2671" s="9"/>
      <c r="KXB2671" s="9"/>
      <c r="KXC2671" s="9"/>
      <c r="KXD2671" s="9"/>
      <c r="KXE2671" s="9"/>
      <c r="KXF2671" s="9"/>
      <c r="KXG2671" s="9"/>
      <c r="KXH2671" s="9"/>
      <c r="KXI2671" s="9"/>
      <c r="KXJ2671" s="9"/>
      <c r="KXK2671" s="9"/>
      <c r="KXL2671" s="9"/>
      <c r="KXM2671" s="9"/>
      <c r="KXN2671" s="9"/>
      <c r="KXO2671" s="9"/>
      <c r="KXP2671" s="9"/>
      <c r="KXQ2671" s="9"/>
      <c r="KXR2671" s="9"/>
      <c r="KXS2671" s="9"/>
      <c r="KXT2671" s="9"/>
      <c r="KXU2671" s="9"/>
      <c r="KXV2671" s="9"/>
      <c r="KXW2671" s="9"/>
      <c r="KXX2671" s="9"/>
      <c r="KXY2671" s="9"/>
      <c r="KXZ2671" s="9"/>
      <c r="KYA2671" s="9"/>
      <c r="KYB2671" s="9"/>
      <c r="KYC2671" s="9"/>
      <c r="KYD2671" s="9"/>
      <c r="KYE2671" s="9"/>
      <c r="KYF2671" s="9"/>
      <c r="KYG2671" s="9"/>
      <c r="KYH2671" s="9"/>
      <c r="KYI2671" s="9"/>
      <c r="KYJ2671" s="9"/>
      <c r="KYK2671" s="9"/>
      <c r="KYL2671" s="9"/>
      <c r="KYM2671" s="9"/>
      <c r="KYN2671" s="9"/>
      <c r="KYO2671" s="9"/>
      <c r="KYP2671" s="9"/>
      <c r="KYQ2671" s="9"/>
      <c r="KYR2671" s="9"/>
      <c r="KYS2671" s="9"/>
      <c r="KYT2671" s="9"/>
      <c r="KYU2671" s="9"/>
      <c r="KYV2671" s="9"/>
      <c r="KYW2671" s="9"/>
      <c r="KYX2671" s="9"/>
      <c r="KYY2671" s="9"/>
      <c r="KYZ2671" s="9"/>
      <c r="KZA2671" s="9"/>
      <c r="KZB2671" s="9"/>
      <c r="KZC2671" s="9"/>
      <c r="KZD2671" s="9"/>
      <c r="KZE2671" s="9"/>
      <c r="KZF2671" s="9"/>
      <c r="KZG2671" s="9"/>
      <c r="KZH2671" s="9"/>
      <c r="KZI2671" s="9"/>
      <c r="KZJ2671" s="9"/>
      <c r="KZK2671" s="9"/>
      <c r="KZL2671" s="9"/>
      <c r="KZM2671" s="9"/>
      <c r="KZN2671" s="9"/>
      <c r="KZO2671" s="9"/>
      <c r="KZP2671" s="9"/>
      <c r="KZQ2671" s="9"/>
      <c r="KZR2671" s="9"/>
      <c r="KZS2671" s="9"/>
      <c r="KZT2671" s="9"/>
      <c r="KZU2671" s="9"/>
      <c r="KZV2671" s="9"/>
      <c r="KZW2671" s="9"/>
      <c r="KZX2671" s="9"/>
      <c r="KZY2671" s="9"/>
      <c r="KZZ2671" s="9"/>
      <c r="LAA2671" s="9"/>
      <c r="LAB2671" s="9"/>
      <c r="LAC2671" s="9"/>
      <c r="LAD2671" s="9"/>
      <c r="LAE2671" s="9"/>
      <c r="LAF2671" s="9"/>
      <c r="LAG2671" s="9"/>
      <c r="LAH2671" s="9"/>
      <c r="LAI2671" s="9"/>
      <c r="LAJ2671" s="9"/>
      <c r="LAK2671" s="9"/>
      <c r="LAL2671" s="9"/>
      <c r="LAM2671" s="9"/>
      <c r="LAN2671" s="9"/>
      <c r="LAO2671" s="9"/>
      <c r="LAP2671" s="9"/>
      <c r="LAQ2671" s="9"/>
      <c r="LAR2671" s="9"/>
      <c r="LAS2671" s="9"/>
      <c r="LAT2671" s="9"/>
      <c r="LAU2671" s="9"/>
      <c r="LAV2671" s="9"/>
      <c r="LAW2671" s="9"/>
      <c r="LAX2671" s="9"/>
      <c r="LAY2671" s="9"/>
      <c r="LAZ2671" s="9"/>
      <c r="LBA2671" s="9"/>
      <c r="LBB2671" s="9"/>
      <c r="LBC2671" s="9"/>
      <c r="LBD2671" s="9"/>
      <c r="LBE2671" s="9"/>
      <c r="LBF2671" s="9"/>
      <c r="LBG2671" s="9"/>
      <c r="LBH2671" s="9"/>
      <c r="LBI2671" s="9"/>
      <c r="LBJ2671" s="9"/>
      <c r="LBK2671" s="9"/>
      <c r="LBL2671" s="9"/>
      <c r="LBM2671" s="9"/>
      <c r="LBN2671" s="9"/>
      <c r="LBO2671" s="9"/>
      <c r="LBP2671" s="9"/>
      <c r="LBQ2671" s="9"/>
      <c r="LBR2671" s="9"/>
      <c r="LBS2671" s="9"/>
      <c r="LBT2671" s="9"/>
      <c r="LBU2671" s="9"/>
      <c r="LBV2671" s="9"/>
      <c r="LBW2671" s="9"/>
      <c r="LBX2671" s="9"/>
      <c r="LBY2671" s="9"/>
      <c r="LBZ2671" s="9"/>
      <c r="LCA2671" s="9"/>
      <c r="LCB2671" s="9"/>
      <c r="LCC2671" s="9"/>
      <c r="LCD2671" s="9"/>
      <c r="LCE2671" s="9"/>
      <c r="LCF2671" s="9"/>
      <c r="LCG2671" s="9"/>
      <c r="LCH2671" s="9"/>
      <c r="LCI2671" s="9"/>
      <c r="LCJ2671" s="9"/>
      <c r="LCK2671" s="9"/>
      <c r="LCL2671" s="9"/>
      <c r="LCM2671" s="9"/>
      <c r="LCN2671" s="9"/>
      <c r="LCO2671" s="9"/>
      <c r="LCP2671" s="9"/>
      <c r="LCQ2671" s="9"/>
      <c r="LCR2671" s="9"/>
      <c r="LCS2671" s="9"/>
      <c r="LCT2671" s="9"/>
      <c r="LCU2671" s="9"/>
      <c r="LCV2671" s="9"/>
      <c r="LCW2671" s="9"/>
      <c r="LCX2671" s="9"/>
      <c r="LCY2671" s="9"/>
      <c r="LCZ2671" s="9"/>
      <c r="LDA2671" s="9"/>
      <c r="LDB2671" s="9"/>
      <c r="LDC2671" s="9"/>
      <c r="LDD2671" s="9"/>
      <c r="LDE2671" s="9"/>
      <c r="LDF2671" s="9"/>
      <c r="LDG2671" s="9"/>
      <c r="LDH2671" s="9"/>
      <c r="LDI2671" s="9"/>
      <c r="LDJ2671" s="9"/>
      <c r="LDK2671" s="9"/>
      <c r="LDL2671" s="9"/>
      <c r="LDM2671" s="9"/>
      <c r="LDN2671" s="9"/>
      <c r="LDO2671" s="9"/>
      <c r="LDP2671" s="9"/>
      <c r="LDQ2671" s="9"/>
      <c r="LDR2671" s="9"/>
      <c r="LDS2671" s="9"/>
      <c r="LDT2671" s="9"/>
      <c r="LDU2671" s="9"/>
      <c r="LDV2671" s="9"/>
      <c r="LDW2671" s="9"/>
      <c r="LDX2671" s="9"/>
      <c r="LDY2671" s="9"/>
      <c r="LDZ2671" s="9"/>
      <c r="LEA2671" s="9"/>
      <c r="LEB2671" s="9"/>
      <c r="LEC2671" s="9"/>
      <c r="LED2671" s="9"/>
      <c r="LEE2671" s="9"/>
      <c r="LEF2671" s="9"/>
      <c r="LEG2671" s="9"/>
      <c r="LEH2671" s="9"/>
      <c r="LEI2671" s="9"/>
      <c r="LEJ2671" s="9"/>
      <c r="LEK2671" s="9"/>
      <c r="LEL2671" s="9"/>
      <c r="LEM2671" s="9"/>
      <c r="LEN2671" s="9"/>
      <c r="LEO2671" s="9"/>
      <c r="LEP2671" s="9"/>
      <c r="LEQ2671" s="9"/>
      <c r="LER2671" s="9"/>
      <c r="LES2671" s="9"/>
      <c r="LET2671" s="9"/>
      <c r="LEU2671" s="9"/>
      <c r="LEV2671" s="9"/>
      <c r="LEW2671" s="9"/>
      <c r="LEX2671" s="9"/>
      <c r="LEY2671" s="9"/>
      <c r="LEZ2671" s="9"/>
      <c r="LFA2671" s="9"/>
      <c r="LFB2671" s="9"/>
      <c r="LFC2671" s="9"/>
      <c r="LFD2671" s="9"/>
      <c r="LFE2671" s="9"/>
      <c r="LFF2671" s="9"/>
      <c r="LFG2671" s="9"/>
      <c r="LFH2671" s="9"/>
      <c r="LFI2671" s="9"/>
      <c r="LFJ2671" s="9"/>
      <c r="LFK2671" s="9"/>
      <c r="LFL2671" s="9"/>
      <c r="LFM2671" s="9"/>
      <c r="LFN2671" s="9"/>
      <c r="LFO2671" s="9"/>
      <c r="LFP2671" s="9"/>
      <c r="LFQ2671" s="9"/>
      <c r="LFR2671" s="9"/>
      <c r="LFS2671" s="9"/>
      <c r="LFT2671" s="9"/>
      <c r="LFU2671" s="9"/>
      <c r="LFV2671" s="9"/>
      <c r="LFW2671" s="9"/>
      <c r="LFX2671" s="9"/>
      <c r="LFY2671" s="9"/>
      <c r="LFZ2671" s="9"/>
      <c r="LGA2671" s="9"/>
      <c r="LGB2671" s="9"/>
      <c r="LGC2671" s="9"/>
      <c r="LGD2671" s="9"/>
      <c r="LGE2671" s="9"/>
      <c r="LGF2671" s="9"/>
      <c r="LGG2671" s="9"/>
      <c r="LGH2671" s="9"/>
      <c r="LGI2671" s="9"/>
      <c r="LGJ2671" s="9"/>
      <c r="LGK2671" s="9"/>
      <c r="LGL2671" s="9"/>
      <c r="LGM2671" s="9"/>
      <c r="LGN2671" s="9"/>
      <c r="LGO2671" s="9"/>
      <c r="LGP2671" s="9"/>
      <c r="LGQ2671" s="9"/>
      <c r="LGR2671" s="9"/>
      <c r="LGS2671" s="9"/>
      <c r="LGT2671" s="9"/>
      <c r="LGU2671" s="9"/>
      <c r="LGV2671" s="9"/>
      <c r="LGW2671" s="9"/>
      <c r="LGX2671" s="9"/>
      <c r="LGY2671" s="9"/>
      <c r="LGZ2671" s="9"/>
      <c r="LHA2671" s="9"/>
      <c r="LHB2671" s="9"/>
      <c r="LHC2671" s="9"/>
      <c r="LHD2671" s="9"/>
      <c r="LHE2671" s="9"/>
      <c r="LHF2671" s="9"/>
      <c r="LHG2671" s="9"/>
      <c r="LHH2671" s="9"/>
      <c r="LHI2671" s="9"/>
      <c r="LHJ2671" s="9"/>
      <c r="LHK2671" s="9"/>
      <c r="LHL2671" s="9"/>
      <c r="LHM2671" s="9"/>
      <c r="LHN2671" s="9"/>
      <c r="LHO2671" s="9"/>
      <c r="LHP2671" s="9"/>
      <c r="LHQ2671" s="9"/>
      <c r="LHR2671" s="9"/>
      <c r="LHS2671" s="9"/>
      <c r="LHT2671" s="9"/>
      <c r="LHU2671" s="9"/>
      <c r="LHV2671" s="9"/>
      <c r="LHW2671" s="9"/>
      <c r="LHX2671" s="9"/>
      <c r="LHY2671" s="9"/>
      <c r="LHZ2671" s="9"/>
      <c r="LIA2671" s="9"/>
      <c r="LIB2671" s="9"/>
      <c r="LIC2671" s="9"/>
      <c r="LID2671" s="9"/>
      <c r="LIE2671" s="9"/>
      <c r="LIF2671" s="9"/>
      <c r="LIG2671" s="9"/>
      <c r="LIH2671" s="9"/>
      <c r="LII2671" s="9"/>
      <c r="LIJ2671" s="9"/>
      <c r="LIK2671" s="9"/>
      <c r="LIL2671" s="9"/>
      <c r="LIM2671" s="9"/>
      <c r="LIN2671" s="9"/>
      <c r="LIO2671" s="9"/>
      <c r="LIP2671" s="9"/>
      <c r="LIQ2671" s="9"/>
      <c r="LIR2671" s="9"/>
      <c r="LIS2671" s="9"/>
      <c r="LIT2671" s="9"/>
      <c r="LIU2671" s="9"/>
      <c r="LIV2671" s="9"/>
      <c r="LIW2671" s="9"/>
      <c r="LIX2671" s="9"/>
      <c r="LIY2671" s="9"/>
      <c r="LIZ2671" s="9"/>
      <c r="LJA2671" s="9"/>
      <c r="LJB2671" s="9"/>
      <c r="LJC2671" s="9"/>
      <c r="LJD2671" s="9"/>
      <c r="LJE2671" s="9"/>
      <c r="LJF2671" s="9"/>
      <c r="LJG2671" s="9"/>
      <c r="LJH2671" s="9"/>
      <c r="LJI2671" s="9"/>
      <c r="LJJ2671" s="9"/>
      <c r="LJK2671" s="9"/>
      <c r="LJL2671" s="9"/>
      <c r="LJM2671" s="9"/>
      <c r="LJN2671" s="9"/>
      <c r="LJO2671" s="9"/>
      <c r="LJP2671" s="9"/>
      <c r="LJQ2671" s="9"/>
      <c r="LJR2671" s="9"/>
      <c r="LJS2671" s="9"/>
      <c r="LJT2671" s="9"/>
      <c r="LJU2671" s="9"/>
      <c r="LJV2671" s="9"/>
      <c r="LJW2671" s="9"/>
      <c r="LJX2671" s="9"/>
      <c r="LJY2671" s="9"/>
      <c r="LJZ2671" s="9"/>
      <c r="LKA2671" s="9"/>
      <c r="LKB2671" s="9"/>
      <c r="LKC2671" s="9"/>
      <c r="LKD2671" s="9"/>
      <c r="LKE2671" s="9"/>
      <c r="LKF2671" s="9"/>
      <c r="LKG2671" s="9"/>
      <c r="LKH2671" s="9"/>
      <c r="LKI2671" s="9"/>
      <c r="LKJ2671" s="9"/>
      <c r="LKK2671" s="9"/>
      <c r="LKL2671" s="9"/>
      <c r="LKM2671" s="9"/>
      <c r="LKN2671" s="9"/>
      <c r="LKO2671" s="9"/>
      <c r="LKP2671" s="9"/>
      <c r="LKQ2671" s="9"/>
      <c r="LKR2671" s="9"/>
      <c r="LKS2671" s="9"/>
      <c r="LKT2671" s="9"/>
      <c r="LKU2671" s="9"/>
      <c r="LKV2671" s="9"/>
      <c r="LKW2671" s="9"/>
      <c r="LKX2671" s="9"/>
      <c r="LKY2671" s="9"/>
      <c r="LKZ2671" s="9"/>
      <c r="LLA2671" s="9"/>
      <c r="LLB2671" s="9"/>
      <c r="LLC2671" s="9"/>
      <c r="LLD2671" s="9"/>
      <c r="LLE2671" s="9"/>
      <c r="LLF2671" s="9"/>
      <c r="LLG2671" s="9"/>
      <c r="LLH2671" s="9"/>
      <c r="LLI2671" s="9"/>
      <c r="LLJ2671" s="9"/>
      <c r="LLK2671" s="9"/>
      <c r="LLL2671" s="9"/>
      <c r="LLM2671" s="9"/>
      <c r="LLN2671" s="9"/>
      <c r="LLO2671" s="9"/>
      <c r="LLP2671" s="9"/>
      <c r="LLQ2671" s="9"/>
      <c r="LLR2671" s="9"/>
      <c r="LLS2671" s="9"/>
      <c r="LLT2671" s="9"/>
      <c r="LLU2671" s="9"/>
      <c r="LLV2671" s="9"/>
      <c r="LLW2671" s="9"/>
      <c r="LLX2671" s="9"/>
      <c r="LLY2671" s="9"/>
      <c r="LLZ2671" s="9"/>
      <c r="LMA2671" s="9"/>
      <c r="LMB2671" s="9"/>
      <c r="LMC2671" s="9"/>
      <c r="LMD2671" s="9"/>
      <c r="LME2671" s="9"/>
      <c r="LMF2671" s="9"/>
      <c r="LMG2671" s="9"/>
      <c r="LMH2671" s="9"/>
      <c r="LMI2671" s="9"/>
      <c r="LMJ2671" s="9"/>
      <c r="LMK2671" s="9"/>
      <c r="LML2671" s="9"/>
      <c r="LMM2671" s="9"/>
      <c r="LMN2671" s="9"/>
      <c r="LMO2671" s="9"/>
      <c r="LMP2671" s="9"/>
      <c r="LMQ2671" s="9"/>
      <c r="LMR2671" s="9"/>
      <c r="LMS2671" s="9"/>
      <c r="LMT2671" s="9"/>
      <c r="LMU2671" s="9"/>
      <c r="LMV2671" s="9"/>
      <c r="LMW2671" s="9"/>
      <c r="LMX2671" s="9"/>
      <c r="LMY2671" s="9"/>
      <c r="LMZ2671" s="9"/>
      <c r="LNA2671" s="9"/>
      <c r="LNB2671" s="9"/>
      <c r="LNC2671" s="9"/>
      <c r="LND2671" s="9"/>
      <c r="LNE2671" s="9"/>
      <c r="LNF2671" s="9"/>
      <c r="LNG2671" s="9"/>
      <c r="LNH2671" s="9"/>
      <c r="LNI2671" s="9"/>
      <c r="LNJ2671" s="9"/>
      <c r="LNK2671" s="9"/>
      <c r="LNL2671" s="9"/>
      <c r="LNM2671" s="9"/>
      <c r="LNN2671" s="9"/>
      <c r="LNO2671" s="9"/>
      <c r="LNP2671" s="9"/>
      <c r="LNQ2671" s="9"/>
      <c r="LNR2671" s="9"/>
      <c r="LNS2671" s="9"/>
      <c r="LNT2671" s="9"/>
      <c r="LNU2671" s="9"/>
      <c r="LNV2671" s="9"/>
      <c r="LNW2671" s="9"/>
      <c r="LNX2671" s="9"/>
      <c r="LNY2671" s="9"/>
      <c r="LNZ2671" s="9"/>
      <c r="LOA2671" s="9"/>
      <c r="LOB2671" s="9"/>
      <c r="LOC2671" s="9"/>
      <c r="LOD2671" s="9"/>
      <c r="LOE2671" s="9"/>
      <c r="LOF2671" s="9"/>
      <c r="LOG2671" s="9"/>
      <c r="LOH2671" s="9"/>
      <c r="LOI2671" s="9"/>
      <c r="LOJ2671" s="9"/>
      <c r="LOK2671" s="9"/>
      <c r="LOL2671" s="9"/>
      <c r="LOM2671" s="9"/>
      <c r="LON2671" s="9"/>
      <c r="LOO2671" s="9"/>
      <c r="LOP2671" s="9"/>
      <c r="LOQ2671" s="9"/>
      <c r="LOR2671" s="9"/>
      <c r="LOS2671" s="9"/>
      <c r="LOT2671" s="9"/>
      <c r="LOU2671" s="9"/>
      <c r="LOV2671" s="9"/>
      <c r="LOW2671" s="9"/>
      <c r="LOX2671" s="9"/>
      <c r="LOY2671" s="9"/>
      <c r="LOZ2671" s="9"/>
      <c r="LPA2671" s="9"/>
      <c r="LPB2671" s="9"/>
      <c r="LPC2671" s="9"/>
      <c r="LPD2671" s="9"/>
      <c r="LPE2671" s="9"/>
      <c r="LPF2671" s="9"/>
      <c r="LPG2671" s="9"/>
      <c r="LPH2671" s="9"/>
      <c r="LPI2671" s="9"/>
      <c r="LPJ2671" s="9"/>
      <c r="LPK2671" s="9"/>
      <c r="LPL2671" s="9"/>
      <c r="LPM2671" s="9"/>
      <c r="LPN2671" s="9"/>
      <c r="LPO2671" s="9"/>
      <c r="LPP2671" s="9"/>
      <c r="LPQ2671" s="9"/>
      <c r="LPR2671" s="9"/>
      <c r="LPS2671" s="9"/>
      <c r="LPT2671" s="9"/>
      <c r="LPU2671" s="9"/>
      <c r="LPV2671" s="9"/>
      <c r="LPW2671" s="9"/>
      <c r="LPX2671" s="9"/>
      <c r="LPY2671" s="9"/>
      <c r="LPZ2671" s="9"/>
      <c r="LQA2671" s="9"/>
      <c r="LQB2671" s="9"/>
      <c r="LQC2671" s="9"/>
      <c r="LQD2671" s="9"/>
      <c r="LQE2671" s="9"/>
      <c r="LQF2671" s="9"/>
      <c r="LQG2671" s="9"/>
      <c r="LQH2671" s="9"/>
      <c r="LQI2671" s="9"/>
      <c r="LQJ2671" s="9"/>
      <c r="LQK2671" s="9"/>
      <c r="LQL2671" s="9"/>
      <c r="LQM2671" s="9"/>
      <c r="LQN2671" s="9"/>
      <c r="LQO2671" s="9"/>
      <c r="LQP2671" s="9"/>
      <c r="LQQ2671" s="9"/>
      <c r="LQR2671" s="9"/>
      <c r="LQS2671" s="9"/>
      <c r="LQT2671" s="9"/>
      <c r="LQU2671" s="9"/>
      <c r="LQV2671" s="9"/>
      <c r="LQW2671" s="9"/>
      <c r="LQX2671" s="9"/>
      <c r="LQY2671" s="9"/>
      <c r="LQZ2671" s="9"/>
      <c r="LRA2671" s="9"/>
      <c r="LRB2671" s="9"/>
      <c r="LRC2671" s="9"/>
      <c r="LRD2671" s="9"/>
      <c r="LRE2671" s="9"/>
      <c r="LRF2671" s="9"/>
      <c r="LRG2671" s="9"/>
      <c r="LRH2671" s="9"/>
      <c r="LRI2671" s="9"/>
      <c r="LRJ2671" s="9"/>
      <c r="LRK2671" s="9"/>
      <c r="LRL2671" s="9"/>
      <c r="LRM2671" s="9"/>
      <c r="LRN2671" s="9"/>
      <c r="LRO2671" s="9"/>
      <c r="LRP2671" s="9"/>
      <c r="LRQ2671" s="9"/>
      <c r="LRR2671" s="9"/>
      <c r="LRS2671" s="9"/>
      <c r="LRT2671" s="9"/>
      <c r="LRU2671" s="9"/>
      <c r="LRV2671" s="9"/>
      <c r="LRW2671" s="9"/>
      <c r="LRX2671" s="9"/>
      <c r="LRY2671" s="9"/>
      <c r="LRZ2671" s="9"/>
      <c r="LSA2671" s="9"/>
      <c r="LSB2671" s="9"/>
      <c r="LSC2671" s="9"/>
      <c r="LSD2671" s="9"/>
      <c r="LSE2671" s="9"/>
      <c r="LSF2671" s="9"/>
      <c r="LSG2671" s="9"/>
      <c r="LSH2671" s="9"/>
      <c r="LSI2671" s="9"/>
      <c r="LSJ2671" s="9"/>
      <c r="LSK2671" s="9"/>
      <c r="LSL2671" s="9"/>
      <c r="LSM2671" s="9"/>
      <c r="LSN2671" s="9"/>
      <c r="LSO2671" s="9"/>
      <c r="LSP2671" s="9"/>
      <c r="LSQ2671" s="9"/>
      <c r="LSR2671" s="9"/>
      <c r="LSS2671" s="9"/>
      <c r="LST2671" s="9"/>
      <c r="LSU2671" s="9"/>
      <c r="LSV2671" s="9"/>
      <c r="LSW2671" s="9"/>
      <c r="LSX2671" s="9"/>
      <c r="LSY2671" s="9"/>
      <c r="LSZ2671" s="9"/>
      <c r="LTA2671" s="9"/>
      <c r="LTB2671" s="9"/>
      <c r="LTC2671" s="9"/>
      <c r="LTD2671" s="9"/>
      <c r="LTE2671" s="9"/>
      <c r="LTF2671" s="9"/>
      <c r="LTG2671" s="9"/>
      <c r="LTH2671" s="9"/>
      <c r="LTI2671" s="9"/>
      <c r="LTJ2671" s="9"/>
      <c r="LTK2671" s="9"/>
      <c r="LTL2671" s="9"/>
      <c r="LTM2671" s="9"/>
      <c r="LTN2671" s="9"/>
      <c r="LTO2671" s="9"/>
      <c r="LTP2671" s="9"/>
      <c r="LTQ2671" s="9"/>
      <c r="LTR2671" s="9"/>
      <c r="LTS2671" s="9"/>
      <c r="LTT2671" s="9"/>
      <c r="LTU2671" s="9"/>
      <c r="LTV2671" s="9"/>
      <c r="LTW2671" s="9"/>
      <c r="LTX2671" s="9"/>
      <c r="LTY2671" s="9"/>
      <c r="LTZ2671" s="9"/>
      <c r="LUA2671" s="9"/>
      <c r="LUB2671" s="9"/>
      <c r="LUC2671" s="9"/>
      <c r="LUD2671" s="9"/>
      <c r="LUE2671" s="9"/>
      <c r="LUF2671" s="9"/>
      <c r="LUG2671" s="9"/>
      <c r="LUH2671" s="9"/>
      <c r="LUI2671" s="9"/>
      <c r="LUJ2671" s="9"/>
      <c r="LUK2671" s="9"/>
      <c r="LUL2671" s="9"/>
      <c r="LUM2671" s="9"/>
      <c r="LUN2671" s="9"/>
      <c r="LUO2671" s="9"/>
      <c r="LUP2671" s="9"/>
      <c r="LUQ2671" s="9"/>
      <c r="LUR2671" s="9"/>
      <c r="LUS2671" s="9"/>
      <c r="LUT2671" s="9"/>
      <c r="LUU2671" s="9"/>
      <c r="LUV2671" s="9"/>
      <c r="LUW2671" s="9"/>
      <c r="LUX2671" s="9"/>
      <c r="LUY2671" s="9"/>
      <c r="LUZ2671" s="9"/>
      <c r="LVA2671" s="9"/>
      <c r="LVB2671" s="9"/>
      <c r="LVC2671" s="9"/>
      <c r="LVD2671" s="9"/>
      <c r="LVE2671" s="9"/>
      <c r="LVF2671" s="9"/>
      <c r="LVG2671" s="9"/>
      <c r="LVH2671" s="9"/>
      <c r="LVI2671" s="9"/>
      <c r="LVJ2671" s="9"/>
      <c r="LVK2671" s="9"/>
      <c r="LVL2671" s="9"/>
      <c r="LVM2671" s="9"/>
      <c r="LVN2671" s="9"/>
      <c r="LVO2671" s="9"/>
      <c r="LVP2671" s="9"/>
      <c r="LVQ2671" s="9"/>
      <c r="LVR2671" s="9"/>
      <c r="LVS2671" s="9"/>
      <c r="LVT2671" s="9"/>
      <c r="LVU2671" s="9"/>
      <c r="LVV2671" s="9"/>
      <c r="LVW2671" s="9"/>
      <c r="LVX2671" s="9"/>
      <c r="LVY2671" s="9"/>
      <c r="LVZ2671" s="9"/>
      <c r="LWA2671" s="9"/>
      <c r="LWB2671" s="9"/>
      <c r="LWC2671" s="9"/>
      <c r="LWD2671" s="9"/>
      <c r="LWE2671" s="9"/>
      <c r="LWF2671" s="9"/>
      <c r="LWG2671" s="9"/>
      <c r="LWH2671" s="9"/>
      <c r="LWI2671" s="9"/>
      <c r="LWJ2671" s="9"/>
      <c r="LWK2671" s="9"/>
      <c r="LWL2671" s="9"/>
      <c r="LWM2671" s="9"/>
      <c r="LWN2671" s="9"/>
      <c r="LWO2671" s="9"/>
      <c r="LWP2671" s="9"/>
      <c r="LWQ2671" s="9"/>
      <c r="LWR2671" s="9"/>
      <c r="LWS2671" s="9"/>
      <c r="LWT2671" s="9"/>
      <c r="LWU2671" s="9"/>
      <c r="LWV2671" s="9"/>
      <c r="LWW2671" s="9"/>
      <c r="LWX2671" s="9"/>
      <c r="LWY2671" s="9"/>
      <c r="LWZ2671" s="9"/>
      <c r="LXA2671" s="9"/>
      <c r="LXB2671" s="9"/>
      <c r="LXC2671" s="9"/>
      <c r="LXD2671" s="9"/>
      <c r="LXE2671" s="9"/>
      <c r="LXF2671" s="9"/>
      <c r="LXG2671" s="9"/>
      <c r="LXH2671" s="9"/>
      <c r="LXI2671" s="9"/>
      <c r="LXJ2671" s="9"/>
      <c r="LXK2671" s="9"/>
      <c r="LXL2671" s="9"/>
      <c r="LXM2671" s="9"/>
      <c r="LXN2671" s="9"/>
      <c r="LXO2671" s="9"/>
      <c r="LXP2671" s="9"/>
      <c r="LXQ2671" s="9"/>
      <c r="LXR2671" s="9"/>
      <c r="LXS2671" s="9"/>
      <c r="LXT2671" s="9"/>
      <c r="LXU2671" s="9"/>
      <c r="LXV2671" s="9"/>
      <c r="LXW2671" s="9"/>
      <c r="LXX2671" s="9"/>
      <c r="LXY2671" s="9"/>
      <c r="LXZ2671" s="9"/>
      <c r="LYA2671" s="9"/>
      <c r="LYB2671" s="9"/>
      <c r="LYC2671" s="9"/>
      <c r="LYD2671" s="9"/>
      <c r="LYE2671" s="9"/>
      <c r="LYF2671" s="9"/>
      <c r="LYG2671" s="9"/>
      <c r="LYH2671" s="9"/>
      <c r="LYI2671" s="9"/>
      <c r="LYJ2671" s="9"/>
      <c r="LYK2671" s="9"/>
      <c r="LYL2671" s="9"/>
      <c r="LYM2671" s="9"/>
      <c r="LYN2671" s="9"/>
      <c r="LYO2671" s="9"/>
      <c r="LYP2671" s="9"/>
      <c r="LYQ2671" s="9"/>
      <c r="LYR2671" s="9"/>
      <c r="LYS2671" s="9"/>
      <c r="LYT2671" s="9"/>
      <c r="LYU2671" s="9"/>
      <c r="LYV2671" s="9"/>
      <c r="LYW2671" s="9"/>
      <c r="LYX2671" s="9"/>
      <c r="LYY2671" s="9"/>
      <c r="LYZ2671" s="9"/>
      <c r="LZA2671" s="9"/>
      <c r="LZB2671" s="9"/>
      <c r="LZC2671" s="9"/>
      <c r="LZD2671" s="9"/>
      <c r="LZE2671" s="9"/>
      <c r="LZF2671" s="9"/>
      <c r="LZG2671" s="9"/>
      <c r="LZH2671" s="9"/>
      <c r="LZI2671" s="9"/>
      <c r="LZJ2671" s="9"/>
      <c r="LZK2671" s="9"/>
      <c r="LZL2671" s="9"/>
      <c r="LZM2671" s="9"/>
      <c r="LZN2671" s="9"/>
      <c r="LZO2671" s="9"/>
      <c r="LZP2671" s="9"/>
      <c r="LZQ2671" s="9"/>
      <c r="LZR2671" s="9"/>
      <c r="LZS2671" s="9"/>
      <c r="LZT2671" s="9"/>
      <c r="LZU2671" s="9"/>
      <c r="LZV2671" s="9"/>
      <c r="LZW2671" s="9"/>
      <c r="LZX2671" s="9"/>
      <c r="LZY2671" s="9"/>
      <c r="LZZ2671" s="9"/>
      <c r="MAA2671" s="9"/>
      <c r="MAB2671" s="9"/>
      <c r="MAC2671" s="9"/>
      <c r="MAD2671" s="9"/>
      <c r="MAE2671" s="9"/>
      <c r="MAF2671" s="9"/>
      <c r="MAG2671" s="9"/>
      <c r="MAH2671" s="9"/>
      <c r="MAI2671" s="9"/>
      <c r="MAJ2671" s="9"/>
      <c r="MAK2671" s="9"/>
      <c r="MAL2671" s="9"/>
      <c r="MAM2671" s="9"/>
      <c r="MAN2671" s="9"/>
      <c r="MAO2671" s="9"/>
      <c r="MAP2671" s="9"/>
      <c r="MAQ2671" s="9"/>
      <c r="MAR2671" s="9"/>
      <c r="MAS2671" s="9"/>
      <c r="MAT2671" s="9"/>
      <c r="MAU2671" s="9"/>
      <c r="MAV2671" s="9"/>
      <c r="MAW2671" s="9"/>
      <c r="MAX2671" s="9"/>
      <c r="MAY2671" s="9"/>
      <c r="MAZ2671" s="9"/>
      <c r="MBA2671" s="9"/>
      <c r="MBB2671" s="9"/>
      <c r="MBC2671" s="9"/>
      <c r="MBD2671" s="9"/>
      <c r="MBE2671" s="9"/>
      <c r="MBF2671" s="9"/>
      <c r="MBG2671" s="9"/>
      <c r="MBH2671" s="9"/>
      <c r="MBI2671" s="9"/>
      <c r="MBJ2671" s="9"/>
      <c r="MBK2671" s="9"/>
      <c r="MBL2671" s="9"/>
      <c r="MBM2671" s="9"/>
      <c r="MBN2671" s="9"/>
      <c r="MBO2671" s="9"/>
      <c r="MBP2671" s="9"/>
      <c r="MBQ2671" s="9"/>
      <c r="MBR2671" s="9"/>
      <c r="MBS2671" s="9"/>
      <c r="MBT2671" s="9"/>
      <c r="MBU2671" s="9"/>
      <c r="MBV2671" s="9"/>
      <c r="MBW2671" s="9"/>
      <c r="MBX2671" s="9"/>
      <c r="MBY2671" s="9"/>
      <c r="MBZ2671" s="9"/>
      <c r="MCA2671" s="9"/>
      <c r="MCB2671" s="9"/>
      <c r="MCC2671" s="9"/>
      <c r="MCD2671" s="9"/>
      <c r="MCE2671" s="9"/>
      <c r="MCF2671" s="9"/>
      <c r="MCG2671" s="9"/>
      <c r="MCH2671" s="9"/>
      <c r="MCI2671" s="9"/>
      <c r="MCJ2671" s="9"/>
      <c r="MCK2671" s="9"/>
      <c r="MCL2671" s="9"/>
      <c r="MCM2671" s="9"/>
      <c r="MCN2671" s="9"/>
      <c r="MCO2671" s="9"/>
      <c r="MCP2671" s="9"/>
      <c r="MCQ2671" s="9"/>
      <c r="MCR2671" s="9"/>
      <c r="MCS2671" s="9"/>
      <c r="MCT2671" s="9"/>
      <c r="MCU2671" s="9"/>
      <c r="MCV2671" s="9"/>
      <c r="MCW2671" s="9"/>
      <c r="MCX2671" s="9"/>
      <c r="MCY2671" s="9"/>
      <c r="MCZ2671" s="9"/>
      <c r="MDA2671" s="9"/>
      <c r="MDB2671" s="9"/>
      <c r="MDC2671" s="9"/>
      <c r="MDD2671" s="9"/>
      <c r="MDE2671" s="9"/>
      <c r="MDF2671" s="9"/>
      <c r="MDG2671" s="9"/>
      <c r="MDH2671" s="9"/>
      <c r="MDI2671" s="9"/>
      <c r="MDJ2671" s="9"/>
      <c r="MDK2671" s="9"/>
      <c r="MDL2671" s="9"/>
      <c r="MDM2671" s="9"/>
      <c r="MDN2671" s="9"/>
      <c r="MDO2671" s="9"/>
      <c r="MDP2671" s="9"/>
      <c r="MDQ2671" s="9"/>
      <c r="MDR2671" s="9"/>
      <c r="MDS2671" s="9"/>
      <c r="MDT2671" s="9"/>
      <c r="MDU2671" s="9"/>
      <c r="MDV2671" s="9"/>
      <c r="MDW2671" s="9"/>
      <c r="MDX2671" s="9"/>
      <c r="MDY2671" s="9"/>
      <c r="MDZ2671" s="9"/>
      <c r="MEA2671" s="9"/>
      <c r="MEB2671" s="9"/>
      <c r="MEC2671" s="9"/>
      <c r="MED2671" s="9"/>
      <c r="MEE2671" s="9"/>
      <c r="MEF2671" s="9"/>
      <c r="MEG2671" s="9"/>
      <c r="MEH2671" s="9"/>
      <c r="MEI2671" s="9"/>
      <c r="MEJ2671" s="9"/>
      <c r="MEK2671" s="9"/>
      <c r="MEL2671" s="9"/>
      <c r="MEM2671" s="9"/>
      <c r="MEN2671" s="9"/>
      <c r="MEO2671" s="9"/>
      <c r="MEP2671" s="9"/>
      <c r="MEQ2671" s="9"/>
      <c r="MER2671" s="9"/>
      <c r="MES2671" s="9"/>
      <c r="MET2671" s="9"/>
      <c r="MEU2671" s="9"/>
      <c r="MEV2671" s="9"/>
      <c r="MEW2671" s="9"/>
      <c r="MEX2671" s="9"/>
      <c r="MEY2671" s="9"/>
      <c r="MEZ2671" s="9"/>
      <c r="MFA2671" s="9"/>
      <c r="MFB2671" s="9"/>
      <c r="MFC2671" s="9"/>
      <c r="MFD2671" s="9"/>
      <c r="MFE2671" s="9"/>
      <c r="MFF2671" s="9"/>
      <c r="MFG2671" s="9"/>
      <c r="MFH2671" s="9"/>
      <c r="MFI2671" s="9"/>
      <c r="MFJ2671" s="9"/>
      <c r="MFK2671" s="9"/>
      <c r="MFL2671" s="9"/>
      <c r="MFM2671" s="9"/>
      <c r="MFN2671" s="9"/>
      <c r="MFO2671" s="9"/>
      <c r="MFP2671" s="9"/>
      <c r="MFQ2671" s="9"/>
      <c r="MFR2671" s="9"/>
      <c r="MFS2671" s="9"/>
      <c r="MFT2671" s="9"/>
      <c r="MFU2671" s="9"/>
      <c r="MFV2671" s="9"/>
      <c r="MFW2671" s="9"/>
      <c r="MFX2671" s="9"/>
      <c r="MFY2671" s="9"/>
      <c r="MFZ2671" s="9"/>
      <c r="MGA2671" s="9"/>
      <c r="MGB2671" s="9"/>
      <c r="MGC2671" s="9"/>
      <c r="MGD2671" s="9"/>
      <c r="MGE2671" s="9"/>
      <c r="MGF2671" s="9"/>
      <c r="MGG2671" s="9"/>
      <c r="MGH2671" s="9"/>
      <c r="MGI2671" s="9"/>
      <c r="MGJ2671" s="9"/>
      <c r="MGK2671" s="9"/>
      <c r="MGL2671" s="9"/>
      <c r="MGM2671" s="9"/>
      <c r="MGN2671" s="9"/>
      <c r="MGO2671" s="9"/>
      <c r="MGP2671" s="9"/>
      <c r="MGQ2671" s="9"/>
      <c r="MGR2671" s="9"/>
      <c r="MGS2671" s="9"/>
      <c r="MGT2671" s="9"/>
      <c r="MGU2671" s="9"/>
      <c r="MGV2671" s="9"/>
      <c r="MGW2671" s="9"/>
      <c r="MGX2671" s="9"/>
      <c r="MGY2671" s="9"/>
      <c r="MGZ2671" s="9"/>
      <c r="MHA2671" s="9"/>
      <c r="MHB2671" s="9"/>
      <c r="MHC2671" s="9"/>
      <c r="MHD2671" s="9"/>
      <c r="MHE2671" s="9"/>
      <c r="MHF2671" s="9"/>
      <c r="MHG2671" s="9"/>
      <c r="MHH2671" s="9"/>
      <c r="MHI2671" s="9"/>
      <c r="MHJ2671" s="9"/>
      <c r="MHK2671" s="9"/>
      <c r="MHL2671" s="9"/>
      <c r="MHM2671" s="9"/>
      <c r="MHN2671" s="9"/>
      <c r="MHO2671" s="9"/>
      <c r="MHP2671" s="9"/>
      <c r="MHQ2671" s="9"/>
      <c r="MHR2671" s="9"/>
      <c r="MHS2671" s="9"/>
      <c r="MHT2671" s="9"/>
      <c r="MHU2671" s="9"/>
      <c r="MHV2671" s="9"/>
      <c r="MHW2671" s="9"/>
      <c r="MHX2671" s="9"/>
      <c r="MHY2671" s="9"/>
      <c r="MHZ2671" s="9"/>
      <c r="MIA2671" s="9"/>
      <c r="MIB2671" s="9"/>
      <c r="MIC2671" s="9"/>
      <c r="MID2671" s="9"/>
      <c r="MIE2671" s="9"/>
      <c r="MIF2671" s="9"/>
      <c r="MIG2671" s="9"/>
      <c r="MIH2671" s="9"/>
      <c r="MII2671" s="9"/>
      <c r="MIJ2671" s="9"/>
      <c r="MIK2671" s="9"/>
      <c r="MIL2671" s="9"/>
      <c r="MIM2671" s="9"/>
      <c r="MIN2671" s="9"/>
      <c r="MIO2671" s="9"/>
      <c r="MIP2671" s="9"/>
      <c r="MIQ2671" s="9"/>
      <c r="MIR2671" s="9"/>
      <c r="MIS2671" s="9"/>
      <c r="MIT2671" s="9"/>
      <c r="MIU2671" s="9"/>
      <c r="MIV2671" s="9"/>
      <c r="MIW2671" s="9"/>
      <c r="MIX2671" s="9"/>
      <c r="MIY2671" s="9"/>
      <c r="MIZ2671" s="9"/>
      <c r="MJA2671" s="9"/>
      <c r="MJB2671" s="9"/>
      <c r="MJC2671" s="9"/>
      <c r="MJD2671" s="9"/>
      <c r="MJE2671" s="9"/>
      <c r="MJF2671" s="9"/>
      <c r="MJG2671" s="9"/>
      <c r="MJH2671" s="9"/>
      <c r="MJI2671" s="9"/>
      <c r="MJJ2671" s="9"/>
      <c r="MJK2671" s="9"/>
      <c r="MJL2671" s="9"/>
      <c r="MJM2671" s="9"/>
      <c r="MJN2671" s="9"/>
      <c r="MJO2671" s="9"/>
      <c r="MJP2671" s="9"/>
      <c r="MJQ2671" s="9"/>
      <c r="MJR2671" s="9"/>
      <c r="MJS2671" s="9"/>
      <c r="MJT2671" s="9"/>
      <c r="MJU2671" s="9"/>
      <c r="MJV2671" s="9"/>
      <c r="MJW2671" s="9"/>
      <c r="MJX2671" s="9"/>
      <c r="MJY2671" s="9"/>
      <c r="MJZ2671" s="9"/>
      <c r="MKA2671" s="9"/>
      <c r="MKB2671" s="9"/>
      <c r="MKC2671" s="9"/>
      <c r="MKD2671" s="9"/>
      <c r="MKE2671" s="9"/>
      <c r="MKF2671" s="9"/>
      <c r="MKG2671" s="9"/>
      <c r="MKH2671" s="9"/>
      <c r="MKI2671" s="9"/>
      <c r="MKJ2671" s="9"/>
      <c r="MKK2671" s="9"/>
      <c r="MKL2671" s="9"/>
      <c r="MKM2671" s="9"/>
      <c r="MKN2671" s="9"/>
      <c r="MKO2671" s="9"/>
      <c r="MKP2671" s="9"/>
      <c r="MKQ2671" s="9"/>
      <c r="MKR2671" s="9"/>
      <c r="MKS2671" s="9"/>
      <c r="MKT2671" s="9"/>
      <c r="MKU2671" s="9"/>
      <c r="MKV2671" s="9"/>
      <c r="MKW2671" s="9"/>
      <c r="MKX2671" s="9"/>
      <c r="MKY2671" s="9"/>
      <c r="MKZ2671" s="9"/>
      <c r="MLA2671" s="9"/>
      <c r="MLB2671" s="9"/>
      <c r="MLC2671" s="9"/>
      <c r="MLD2671" s="9"/>
      <c r="MLE2671" s="9"/>
      <c r="MLF2671" s="9"/>
      <c r="MLG2671" s="9"/>
      <c r="MLH2671" s="9"/>
      <c r="MLI2671" s="9"/>
      <c r="MLJ2671" s="9"/>
      <c r="MLK2671" s="9"/>
      <c r="MLL2671" s="9"/>
      <c r="MLM2671" s="9"/>
      <c r="MLN2671" s="9"/>
      <c r="MLO2671" s="9"/>
      <c r="MLP2671" s="9"/>
      <c r="MLQ2671" s="9"/>
      <c r="MLR2671" s="9"/>
      <c r="MLS2671" s="9"/>
      <c r="MLT2671" s="9"/>
      <c r="MLU2671" s="9"/>
      <c r="MLV2671" s="9"/>
      <c r="MLW2671" s="9"/>
      <c r="MLX2671" s="9"/>
      <c r="MLY2671" s="9"/>
      <c r="MLZ2671" s="9"/>
      <c r="MMA2671" s="9"/>
      <c r="MMB2671" s="9"/>
      <c r="MMC2671" s="9"/>
      <c r="MMD2671" s="9"/>
      <c r="MME2671" s="9"/>
      <c r="MMF2671" s="9"/>
      <c r="MMG2671" s="9"/>
      <c r="MMH2671" s="9"/>
      <c r="MMI2671" s="9"/>
      <c r="MMJ2671" s="9"/>
      <c r="MMK2671" s="9"/>
      <c r="MML2671" s="9"/>
      <c r="MMM2671" s="9"/>
      <c r="MMN2671" s="9"/>
      <c r="MMO2671" s="9"/>
      <c r="MMP2671" s="9"/>
      <c r="MMQ2671" s="9"/>
      <c r="MMR2671" s="9"/>
      <c r="MMS2671" s="9"/>
      <c r="MMT2671" s="9"/>
      <c r="MMU2671" s="9"/>
      <c r="MMV2671" s="9"/>
      <c r="MMW2671" s="9"/>
      <c r="MMX2671" s="9"/>
      <c r="MMY2671" s="9"/>
      <c r="MMZ2671" s="9"/>
      <c r="MNA2671" s="9"/>
      <c r="MNB2671" s="9"/>
      <c r="MNC2671" s="9"/>
      <c r="MND2671" s="9"/>
      <c r="MNE2671" s="9"/>
      <c r="MNF2671" s="9"/>
      <c r="MNG2671" s="9"/>
      <c r="MNH2671" s="9"/>
      <c r="MNI2671" s="9"/>
      <c r="MNJ2671" s="9"/>
      <c r="MNK2671" s="9"/>
      <c r="MNL2671" s="9"/>
      <c r="MNM2671" s="9"/>
      <c r="MNN2671" s="9"/>
      <c r="MNO2671" s="9"/>
      <c r="MNP2671" s="9"/>
      <c r="MNQ2671" s="9"/>
      <c r="MNR2671" s="9"/>
      <c r="MNS2671" s="9"/>
      <c r="MNT2671" s="9"/>
      <c r="MNU2671" s="9"/>
      <c r="MNV2671" s="9"/>
      <c r="MNW2671" s="9"/>
      <c r="MNX2671" s="9"/>
      <c r="MNY2671" s="9"/>
      <c r="MNZ2671" s="9"/>
      <c r="MOA2671" s="9"/>
      <c r="MOB2671" s="9"/>
      <c r="MOC2671" s="9"/>
      <c r="MOD2671" s="9"/>
      <c r="MOE2671" s="9"/>
      <c r="MOF2671" s="9"/>
      <c r="MOG2671" s="9"/>
      <c r="MOH2671" s="9"/>
      <c r="MOI2671" s="9"/>
      <c r="MOJ2671" s="9"/>
      <c r="MOK2671" s="9"/>
      <c r="MOL2671" s="9"/>
      <c r="MOM2671" s="9"/>
      <c r="MON2671" s="9"/>
      <c r="MOO2671" s="9"/>
      <c r="MOP2671" s="9"/>
      <c r="MOQ2671" s="9"/>
      <c r="MOR2671" s="9"/>
      <c r="MOS2671" s="9"/>
      <c r="MOT2671" s="9"/>
      <c r="MOU2671" s="9"/>
      <c r="MOV2671" s="9"/>
      <c r="MOW2671" s="9"/>
      <c r="MOX2671" s="9"/>
      <c r="MOY2671" s="9"/>
      <c r="MOZ2671" s="9"/>
      <c r="MPA2671" s="9"/>
      <c r="MPB2671" s="9"/>
      <c r="MPC2671" s="9"/>
      <c r="MPD2671" s="9"/>
      <c r="MPE2671" s="9"/>
      <c r="MPF2671" s="9"/>
      <c r="MPG2671" s="9"/>
      <c r="MPH2671" s="9"/>
      <c r="MPI2671" s="9"/>
      <c r="MPJ2671" s="9"/>
      <c r="MPK2671" s="9"/>
      <c r="MPL2671" s="9"/>
      <c r="MPM2671" s="9"/>
      <c r="MPN2671" s="9"/>
      <c r="MPO2671" s="9"/>
      <c r="MPP2671" s="9"/>
      <c r="MPQ2671" s="9"/>
      <c r="MPR2671" s="9"/>
      <c r="MPS2671" s="9"/>
      <c r="MPT2671" s="9"/>
      <c r="MPU2671" s="9"/>
      <c r="MPV2671" s="9"/>
      <c r="MPW2671" s="9"/>
      <c r="MPX2671" s="9"/>
      <c r="MPY2671" s="9"/>
      <c r="MPZ2671" s="9"/>
      <c r="MQA2671" s="9"/>
      <c r="MQB2671" s="9"/>
      <c r="MQC2671" s="9"/>
      <c r="MQD2671" s="9"/>
      <c r="MQE2671" s="9"/>
      <c r="MQF2671" s="9"/>
      <c r="MQG2671" s="9"/>
      <c r="MQH2671" s="9"/>
      <c r="MQI2671" s="9"/>
      <c r="MQJ2671" s="9"/>
      <c r="MQK2671" s="9"/>
      <c r="MQL2671" s="9"/>
      <c r="MQM2671" s="9"/>
      <c r="MQN2671" s="9"/>
      <c r="MQO2671" s="9"/>
      <c r="MQP2671" s="9"/>
      <c r="MQQ2671" s="9"/>
      <c r="MQR2671" s="9"/>
      <c r="MQS2671" s="9"/>
      <c r="MQT2671" s="9"/>
      <c r="MQU2671" s="9"/>
      <c r="MQV2671" s="9"/>
      <c r="MQW2671" s="9"/>
      <c r="MQX2671" s="9"/>
      <c r="MQY2671" s="9"/>
      <c r="MQZ2671" s="9"/>
      <c r="MRA2671" s="9"/>
      <c r="MRB2671" s="9"/>
      <c r="MRC2671" s="9"/>
      <c r="MRD2671" s="9"/>
      <c r="MRE2671" s="9"/>
      <c r="MRF2671" s="9"/>
      <c r="MRG2671" s="9"/>
      <c r="MRH2671" s="9"/>
      <c r="MRI2671" s="9"/>
      <c r="MRJ2671" s="9"/>
      <c r="MRK2671" s="9"/>
      <c r="MRL2671" s="9"/>
      <c r="MRM2671" s="9"/>
      <c r="MRN2671" s="9"/>
      <c r="MRO2671" s="9"/>
      <c r="MRP2671" s="9"/>
      <c r="MRQ2671" s="9"/>
      <c r="MRR2671" s="9"/>
      <c r="MRS2671" s="9"/>
      <c r="MRT2671" s="9"/>
      <c r="MRU2671" s="9"/>
      <c r="MRV2671" s="9"/>
      <c r="MRW2671" s="9"/>
      <c r="MRX2671" s="9"/>
      <c r="MRY2671" s="9"/>
      <c r="MRZ2671" s="9"/>
      <c r="MSA2671" s="9"/>
      <c r="MSB2671" s="9"/>
      <c r="MSC2671" s="9"/>
      <c r="MSD2671" s="9"/>
      <c r="MSE2671" s="9"/>
      <c r="MSF2671" s="9"/>
      <c r="MSG2671" s="9"/>
      <c r="MSH2671" s="9"/>
      <c r="MSI2671" s="9"/>
      <c r="MSJ2671" s="9"/>
      <c r="MSK2671" s="9"/>
      <c r="MSL2671" s="9"/>
      <c r="MSM2671" s="9"/>
      <c r="MSN2671" s="9"/>
      <c r="MSO2671" s="9"/>
      <c r="MSP2671" s="9"/>
      <c r="MSQ2671" s="9"/>
      <c r="MSR2671" s="9"/>
      <c r="MSS2671" s="9"/>
      <c r="MST2671" s="9"/>
      <c r="MSU2671" s="9"/>
      <c r="MSV2671" s="9"/>
      <c r="MSW2671" s="9"/>
      <c r="MSX2671" s="9"/>
      <c r="MSY2671" s="9"/>
      <c r="MSZ2671" s="9"/>
      <c r="MTA2671" s="9"/>
      <c r="MTB2671" s="9"/>
      <c r="MTC2671" s="9"/>
      <c r="MTD2671" s="9"/>
      <c r="MTE2671" s="9"/>
      <c r="MTF2671" s="9"/>
      <c r="MTG2671" s="9"/>
      <c r="MTH2671" s="9"/>
      <c r="MTI2671" s="9"/>
      <c r="MTJ2671" s="9"/>
      <c r="MTK2671" s="9"/>
      <c r="MTL2671" s="9"/>
      <c r="MTM2671" s="9"/>
      <c r="MTN2671" s="9"/>
      <c r="MTO2671" s="9"/>
      <c r="MTP2671" s="9"/>
      <c r="MTQ2671" s="9"/>
      <c r="MTR2671" s="9"/>
      <c r="MTS2671" s="9"/>
      <c r="MTT2671" s="9"/>
      <c r="MTU2671" s="9"/>
      <c r="MTV2671" s="9"/>
      <c r="MTW2671" s="9"/>
      <c r="MTX2671" s="9"/>
      <c r="MTY2671" s="9"/>
      <c r="MTZ2671" s="9"/>
      <c r="MUA2671" s="9"/>
      <c r="MUB2671" s="9"/>
      <c r="MUC2671" s="9"/>
      <c r="MUD2671" s="9"/>
      <c r="MUE2671" s="9"/>
      <c r="MUF2671" s="9"/>
      <c r="MUG2671" s="9"/>
      <c r="MUH2671" s="9"/>
      <c r="MUI2671" s="9"/>
      <c r="MUJ2671" s="9"/>
      <c r="MUK2671" s="9"/>
      <c r="MUL2671" s="9"/>
      <c r="MUM2671" s="9"/>
      <c r="MUN2671" s="9"/>
      <c r="MUO2671" s="9"/>
      <c r="MUP2671" s="9"/>
      <c r="MUQ2671" s="9"/>
      <c r="MUR2671" s="9"/>
      <c r="MUS2671" s="9"/>
      <c r="MUT2671" s="9"/>
      <c r="MUU2671" s="9"/>
      <c r="MUV2671" s="9"/>
      <c r="MUW2671" s="9"/>
      <c r="MUX2671" s="9"/>
      <c r="MUY2671" s="9"/>
      <c r="MUZ2671" s="9"/>
      <c r="MVA2671" s="9"/>
      <c r="MVB2671" s="9"/>
      <c r="MVC2671" s="9"/>
      <c r="MVD2671" s="9"/>
      <c r="MVE2671" s="9"/>
      <c r="MVF2671" s="9"/>
      <c r="MVG2671" s="9"/>
      <c r="MVH2671" s="9"/>
      <c r="MVI2671" s="9"/>
      <c r="MVJ2671" s="9"/>
      <c r="MVK2671" s="9"/>
      <c r="MVL2671" s="9"/>
      <c r="MVM2671" s="9"/>
      <c r="MVN2671" s="9"/>
      <c r="MVO2671" s="9"/>
      <c r="MVP2671" s="9"/>
      <c r="MVQ2671" s="9"/>
      <c r="MVR2671" s="9"/>
      <c r="MVS2671" s="9"/>
      <c r="MVT2671" s="9"/>
      <c r="MVU2671" s="9"/>
      <c r="MVV2671" s="9"/>
      <c r="MVW2671" s="9"/>
      <c r="MVX2671" s="9"/>
      <c r="MVY2671" s="9"/>
      <c r="MVZ2671" s="9"/>
      <c r="MWA2671" s="9"/>
      <c r="MWB2671" s="9"/>
      <c r="MWC2671" s="9"/>
      <c r="MWD2671" s="9"/>
      <c r="MWE2671" s="9"/>
      <c r="MWF2671" s="9"/>
      <c r="MWG2671" s="9"/>
      <c r="MWH2671" s="9"/>
      <c r="MWI2671" s="9"/>
      <c r="MWJ2671" s="9"/>
      <c r="MWK2671" s="9"/>
      <c r="MWL2671" s="9"/>
      <c r="MWM2671" s="9"/>
      <c r="MWN2671" s="9"/>
      <c r="MWO2671" s="9"/>
      <c r="MWP2671" s="9"/>
      <c r="MWQ2671" s="9"/>
      <c r="MWR2671" s="9"/>
      <c r="MWS2671" s="9"/>
      <c r="MWT2671" s="9"/>
      <c r="MWU2671" s="9"/>
      <c r="MWV2671" s="9"/>
      <c r="MWW2671" s="9"/>
      <c r="MWX2671" s="9"/>
      <c r="MWY2671" s="9"/>
      <c r="MWZ2671" s="9"/>
      <c r="MXA2671" s="9"/>
      <c r="MXB2671" s="9"/>
      <c r="MXC2671" s="9"/>
      <c r="MXD2671" s="9"/>
      <c r="MXE2671" s="9"/>
      <c r="MXF2671" s="9"/>
      <c r="MXG2671" s="9"/>
      <c r="MXH2671" s="9"/>
      <c r="MXI2671" s="9"/>
      <c r="MXJ2671" s="9"/>
      <c r="MXK2671" s="9"/>
      <c r="MXL2671" s="9"/>
      <c r="MXM2671" s="9"/>
      <c r="MXN2671" s="9"/>
      <c r="MXO2671" s="9"/>
      <c r="MXP2671" s="9"/>
      <c r="MXQ2671" s="9"/>
      <c r="MXR2671" s="9"/>
      <c r="MXS2671" s="9"/>
      <c r="MXT2671" s="9"/>
      <c r="MXU2671" s="9"/>
      <c r="MXV2671" s="9"/>
      <c r="MXW2671" s="9"/>
      <c r="MXX2671" s="9"/>
      <c r="MXY2671" s="9"/>
      <c r="MXZ2671" s="9"/>
      <c r="MYA2671" s="9"/>
      <c r="MYB2671" s="9"/>
      <c r="MYC2671" s="9"/>
      <c r="MYD2671" s="9"/>
      <c r="MYE2671" s="9"/>
      <c r="MYF2671" s="9"/>
      <c r="MYG2671" s="9"/>
      <c r="MYH2671" s="9"/>
      <c r="MYI2671" s="9"/>
      <c r="MYJ2671" s="9"/>
      <c r="MYK2671" s="9"/>
      <c r="MYL2671" s="9"/>
      <c r="MYM2671" s="9"/>
      <c r="MYN2671" s="9"/>
      <c r="MYO2671" s="9"/>
      <c r="MYP2671" s="9"/>
      <c r="MYQ2671" s="9"/>
      <c r="MYR2671" s="9"/>
      <c r="MYS2671" s="9"/>
      <c r="MYT2671" s="9"/>
      <c r="MYU2671" s="9"/>
      <c r="MYV2671" s="9"/>
      <c r="MYW2671" s="9"/>
      <c r="MYX2671" s="9"/>
      <c r="MYY2671" s="9"/>
      <c r="MYZ2671" s="9"/>
      <c r="MZA2671" s="9"/>
      <c r="MZB2671" s="9"/>
      <c r="MZC2671" s="9"/>
      <c r="MZD2671" s="9"/>
      <c r="MZE2671" s="9"/>
      <c r="MZF2671" s="9"/>
      <c r="MZG2671" s="9"/>
      <c r="MZH2671" s="9"/>
      <c r="MZI2671" s="9"/>
      <c r="MZJ2671" s="9"/>
      <c r="MZK2671" s="9"/>
      <c r="MZL2671" s="9"/>
      <c r="MZM2671" s="9"/>
      <c r="MZN2671" s="9"/>
      <c r="MZO2671" s="9"/>
      <c r="MZP2671" s="9"/>
      <c r="MZQ2671" s="9"/>
      <c r="MZR2671" s="9"/>
      <c r="MZS2671" s="9"/>
      <c r="MZT2671" s="9"/>
      <c r="MZU2671" s="9"/>
      <c r="MZV2671" s="9"/>
      <c r="MZW2671" s="9"/>
      <c r="MZX2671" s="9"/>
      <c r="MZY2671" s="9"/>
      <c r="MZZ2671" s="9"/>
      <c r="NAA2671" s="9"/>
      <c r="NAB2671" s="9"/>
      <c r="NAC2671" s="9"/>
      <c r="NAD2671" s="9"/>
      <c r="NAE2671" s="9"/>
      <c r="NAF2671" s="9"/>
      <c r="NAG2671" s="9"/>
      <c r="NAH2671" s="9"/>
      <c r="NAI2671" s="9"/>
      <c r="NAJ2671" s="9"/>
      <c r="NAK2671" s="9"/>
      <c r="NAL2671" s="9"/>
      <c r="NAM2671" s="9"/>
      <c r="NAN2671" s="9"/>
      <c r="NAO2671" s="9"/>
      <c r="NAP2671" s="9"/>
      <c r="NAQ2671" s="9"/>
      <c r="NAR2671" s="9"/>
      <c r="NAS2671" s="9"/>
      <c r="NAT2671" s="9"/>
      <c r="NAU2671" s="9"/>
      <c r="NAV2671" s="9"/>
      <c r="NAW2671" s="9"/>
      <c r="NAX2671" s="9"/>
      <c r="NAY2671" s="9"/>
      <c r="NAZ2671" s="9"/>
      <c r="NBA2671" s="9"/>
      <c r="NBB2671" s="9"/>
      <c r="NBC2671" s="9"/>
      <c r="NBD2671" s="9"/>
      <c r="NBE2671" s="9"/>
      <c r="NBF2671" s="9"/>
      <c r="NBG2671" s="9"/>
      <c r="NBH2671" s="9"/>
      <c r="NBI2671" s="9"/>
      <c r="NBJ2671" s="9"/>
      <c r="NBK2671" s="9"/>
      <c r="NBL2671" s="9"/>
      <c r="NBM2671" s="9"/>
      <c r="NBN2671" s="9"/>
      <c r="NBO2671" s="9"/>
      <c r="NBP2671" s="9"/>
      <c r="NBQ2671" s="9"/>
      <c r="NBR2671" s="9"/>
      <c r="NBS2671" s="9"/>
      <c r="NBT2671" s="9"/>
      <c r="NBU2671" s="9"/>
      <c r="NBV2671" s="9"/>
      <c r="NBW2671" s="9"/>
      <c r="NBX2671" s="9"/>
      <c r="NBY2671" s="9"/>
      <c r="NBZ2671" s="9"/>
      <c r="NCA2671" s="9"/>
      <c r="NCB2671" s="9"/>
      <c r="NCC2671" s="9"/>
      <c r="NCD2671" s="9"/>
      <c r="NCE2671" s="9"/>
      <c r="NCF2671" s="9"/>
      <c r="NCG2671" s="9"/>
      <c r="NCH2671" s="9"/>
      <c r="NCI2671" s="9"/>
      <c r="NCJ2671" s="9"/>
      <c r="NCK2671" s="9"/>
      <c r="NCL2671" s="9"/>
      <c r="NCM2671" s="9"/>
      <c r="NCN2671" s="9"/>
      <c r="NCO2671" s="9"/>
      <c r="NCP2671" s="9"/>
      <c r="NCQ2671" s="9"/>
      <c r="NCR2671" s="9"/>
      <c r="NCS2671" s="9"/>
      <c r="NCT2671" s="9"/>
      <c r="NCU2671" s="9"/>
      <c r="NCV2671" s="9"/>
      <c r="NCW2671" s="9"/>
      <c r="NCX2671" s="9"/>
      <c r="NCY2671" s="9"/>
      <c r="NCZ2671" s="9"/>
      <c r="NDA2671" s="9"/>
      <c r="NDB2671" s="9"/>
      <c r="NDC2671" s="9"/>
      <c r="NDD2671" s="9"/>
      <c r="NDE2671" s="9"/>
      <c r="NDF2671" s="9"/>
      <c r="NDG2671" s="9"/>
      <c r="NDH2671" s="9"/>
      <c r="NDI2671" s="9"/>
      <c r="NDJ2671" s="9"/>
      <c r="NDK2671" s="9"/>
      <c r="NDL2671" s="9"/>
      <c r="NDM2671" s="9"/>
      <c r="NDN2671" s="9"/>
      <c r="NDO2671" s="9"/>
      <c r="NDP2671" s="9"/>
      <c r="NDQ2671" s="9"/>
      <c r="NDR2671" s="9"/>
      <c r="NDS2671" s="9"/>
      <c r="NDT2671" s="9"/>
      <c r="NDU2671" s="9"/>
      <c r="NDV2671" s="9"/>
      <c r="NDW2671" s="9"/>
      <c r="NDX2671" s="9"/>
      <c r="NDY2671" s="9"/>
      <c r="NDZ2671" s="9"/>
      <c r="NEA2671" s="9"/>
      <c r="NEB2671" s="9"/>
      <c r="NEC2671" s="9"/>
      <c r="NED2671" s="9"/>
      <c r="NEE2671" s="9"/>
      <c r="NEF2671" s="9"/>
      <c r="NEG2671" s="9"/>
      <c r="NEH2671" s="9"/>
      <c r="NEI2671" s="9"/>
      <c r="NEJ2671" s="9"/>
      <c r="NEK2671" s="9"/>
      <c r="NEL2671" s="9"/>
      <c r="NEM2671" s="9"/>
      <c r="NEN2671" s="9"/>
      <c r="NEO2671" s="9"/>
      <c r="NEP2671" s="9"/>
      <c r="NEQ2671" s="9"/>
      <c r="NER2671" s="9"/>
      <c r="NES2671" s="9"/>
      <c r="NET2671" s="9"/>
      <c r="NEU2671" s="9"/>
      <c r="NEV2671" s="9"/>
      <c r="NEW2671" s="9"/>
      <c r="NEX2671" s="9"/>
      <c r="NEY2671" s="9"/>
      <c r="NEZ2671" s="9"/>
      <c r="NFA2671" s="9"/>
      <c r="NFB2671" s="9"/>
      <c r="NFC2671" s="9"/>
      <c r="NFD2671" s="9"/>
      <c r="NFE2671" s="9"/>
      <c r="NFF2671" s="9"/>
      <c r="NFG2671" s="9"/>
      <c r="NFH2671" s="9"/>
      <c r="NFI2671" s="9"/>
      <c r="NFJ2671" s="9"/>
      <c r="NFK2671" s="9"/>
      <c r="NFL2671" s="9"/>
      <c r="NFM2671" s="9"/>
      <c r="NFN2671" s="9"/>
      <c r="NFO2671" s="9"/>
      <c r="NFP2671" s="9"/>
      <c r="NFQ2671" s="9"/>
      <c r="NFR2671" s="9"/>
      <c r="NFS2671" s="9"/>
      <c r="NFT2671" s="9"/>
      <c r="NFU2671" s="9"/>
      <c r="NFV2671" s="9"/>
      <c r="NFW2671" s="9"/>
      <c r="NFX2671" s="9"/>
      <c r="NFY2671" s="9"/>
      <c r="NFZ2671" s="9"/>
      <c r="NGA2671" s="9"/>
      <c r="NGB2671" s="9"/>
      <c r="NGC2671" s="9"/>
      <c r="NGD2671" s="9"/>
      <c r="NGE2671" s="9"/>
      <c r="NGF2671" s="9"/>
      <c r="NGG2671" s="9"/>
      <c r="NGH2671" s="9"/>
      <c r="NGI2671" s="9"/>
      <c r="NGJ2671" s="9"/>
      <c r="NGK2671" s="9"/>
      <c r="NGL2671" s="9"/>
      <c r="NGM2671" s="9"/>
      <c r="NGN2671" s="9"/>
      <c r="NGO2671" s="9"/>
      <c r="NGP2671" s="9"/>
      <c r="NGQ2671" s="9"/>
      <c r="NGR2671" s="9"/>
      <c r="NGS2671" s="9"/>
      <c r="NGT2671" s="9"/>
      <c r="NGU2671" s="9"/>
      <c r="NGV2671" s="9"/>
      <c r="NGW2671" s="9"/>
      <c r="NGX2671" s="9"/>
      <c r="NGY2671" s="9"/>
      <c r="NGZ2671" s="9"/>
      <c r="NHA2671" s="9"/>
      <c r="NHB2671" s="9"/>
      <c r="NHC2671" s="9"/>
      <c r="NHD2671" s="9"/>
      <c r="NHE2671" s="9"/>
      <c r="NHF2671" s="9"/>
      <c r="NHG2671" s="9"/>
      <c r="NHH2671" s="9"/>
      <c r="NHI2671" s="9"/>
      <c r="NHJ2671" s="9"/>
      <c r="NHK2671" s="9"/>
      <c r="NHL2671" s="9"/>
      <c r="NHM2671" s="9"/>
      <c r="NHN2671" s="9"/>
      <c r="NHO2671" s="9"/>
      <c r="NHP2671" s="9"/>
      <c r="NHQ2671" s="9"/>
      <c r="NHR2671" s="9"/>
      <c r="NHS2671" s="9"/>
      <c r="NHT2671" s="9"/>
      <c r="NHU2671" s="9"/>
      <c r="NHV2671" s="9"/>
      <c r="NHW2671" s="9"/>
      <c r="NHX2671" s="9"/>
      <c r="NHY2671" s="9"/>
      <c r="NHZ2671" s="9"/>
      <c r="NIA2671" s="9"/>
      <c r="NIB2671" s="9"/>
      <c r="NIC2671" s="9"/>
      <c r="NID2671" s="9"/>
      <c r="NIE2671" s="9"/>
      <c r="NIF2671" s="9"/>
      <c r="NIG2671" s="9"/>
      <c r="NIH2671" s="9"/>
      <c r="NII2671" s="9"/>
      <c r="NIJ2671" s="9"/>
      <c r="NIK2671" s="9"/>
      <c r="NIL2671" s="9"/>
      <c r="NIM2671" s="9"/>
      <c r="NIN2671" s="9"/>
      <c r="NIO2671" s="9"/>
      <c r="NIP2671" s="9"/>
      <c r="NIQ2671" s="9"/>
      <c r="NIR2671" s="9"/>
      <c r="NIS2671" s="9"/>
      <c r="NIT2671" s="9"/>
      <c r="NIU2671" s="9"/>
      <c r="NIV2671" s="9"/>
      <c r="NIW2671" s="9"/>
      <c r="NIX2671" s="9"/>
      <c r="NIY2671" s="9"/>
      <c r="NIZ2671" s="9"/>
      <c r="NJA2671" s="9"/>
      <c r="NJB2671" s="9"/>
      <c r="NJC2671" s="9"/>
      <c r="NJD2671" s="9"/>
      <c r="NJE2671" s="9"/>
      <c r="NJF2671" s="9"/>
      <c r="NJG2671" s="9"/>
      <c r="NJH2671" s="9"/>
      <c r="NJI2671" s="9"/>
      <c r="NJJ2671" s="9"/>
      <c r="NJK2671" s="9"/>
      <c r="NJL2671" s="9"/>
      <c r="NJM2671" s="9"/>
      <c r="NJN2671" s="9"/>
      <c r="NJO2671" s="9"/>
      <c r="NJP2671" s="9"/>
      <c r="NJQ2671" s="9"/>
      <c r="NJR2671" s="9"/>
      <c r="NJS2671" s="9"/>
      <c r="NJT2671" s="9"/>
      <c r="NJU2671" s="9"/>
      <c r="NJV2671" s="9"/>
      <c r="NJW2671" s="9"/>
      <c r="NJX2671" s="9"/>
      <c r="NJY2671" s="9"/>
      <c r="NJZ2671" s="9"/>
      <c r="NKA2671" s="9"/>
      <c r="NKB2671" s="9"/>
      <c r="NKC2671" s="9"/>
      <c r="NKD2671" s="9"/>
      <c r="NKE2671" s="9"/>
      <c r="NKF2671" s="9"/>
      <c r="NKG2671" s="9"/>
      <c r="NKH2671" s="9"/>
      <c r="NKI2671" s="9"/>
      <c r="NKJ2671" s="9"/>
      <c r="NKK2671" s="9"/>
      <c r="NKL2671" s="9"/>
      <c r="NKM2671" s="9"/>
      <c r="NKN2671" s="9"/>
      <c r="NKO2671" s="9"/>
      <c r="NKP2671" s="9"/>
      <c r="NKQ2671" s="9"/>
      <c r="NKR2671" s="9"/>
      <c r="NKS2671" s="9"/>
      <c r="NKT2671" s="9"/>
      <c r="NKU2671" s="9"/>
      <c r="NKV2671" s="9"/>
      <c r="NKW2671" s="9"/>
      <c r="NKX2671" s="9"/>
      <c r="NKY2671" s="9"/>
      <c r="NKZ2671" s="9"/>
      <c r="NLA2671" s="9"/>
      <c r="NLB2671" s="9"/>
      <c r="NLC2671" s="9"/>
      <c r="NLD2671" s="9"/>
      <c r="NLE2671" s="9"/>
      <c r="NLF2671" s="9"/>
      <c r="NLG2671" s="9"/>
      <c r="NLH2671" s="9"/>
      <c r="NLI2671" s="9"/>
      <c r="NLJ2671" s="9"/>
      <c r="NLK2671" s="9"/>
      <c r="NLL2671" s="9"/>
      <c r="NLM2671" s="9"/>
      <c r="NLN2671" s="9"/>
      <c r="NLO2671" s="9"/>
      <c r="NLP2671" s="9"/>
      <c r="NLQ2671" s="9"/>
      <c r="NLR2671" s="9"/>
      <c r="NLS2671" s="9"/>
      <c r="NLT2671" s="9"/>
      <c r="NLU2671" s="9"/>
      <c r="NLV2671" s="9"/>
      <c r="NLW2671" s="9"/>
      <c r="NLX2671" s="9"/>
      <c r="NLY2671" s="9"/>
      <c r="NLZ2671" s="9"/>
      <c r="NMA2671" s="9"/>
      <c r="NMB2671" s="9"/>
      <c r="NMC2671" s="9"/>
      <c r="NMD2671" s="9"/>
      <c r="NME2671" s="9"/>
      <c r="NMF2671" s="9"/>
      <c r="NMG2671" s="9"/>
      <c r="NMH2671" s="9"/>
      <c r="NMI2671" s="9"/>
      <c r="NMJ2671" s="9"/>
      <c r="NMK2671" s="9"/>
      <c r="NML2671" s="9"/>
      <c r="NMM2671" s="9"/>
      <c r="NMN2671" s="9"/>
      <c r="NMO2671" s="9"/>
      <c r="NMP2671" s="9"/>
      <c r="NMQ2671" s="9"/>
      <c r="NMR2671" s="9"/>
      <c r="NMS2671" s="9"/>
      <c r="NMT2671" s="9"/>
      <c r="NMU2671" s="9"/>
      <c r="NMV2671" s="9"/>
      <c r="NMW2671" s="9"/>
      <c r="NMX2671" s="9"/>
      <c r="NMY2671" s="9"/>
      <c r="NMZ2671" s="9"/>
      <c r="NNA2671" s="9"/>
      <c r="NNB2671" s="9"/>
      <c r="NNC2671" s="9"/>
      <c r="NND2671" s="9"/>
      <c r="NNE2671" s="9"/>
      <c r="NNF2671" s="9"/>
      <c r="NNG2671" s="9"/>
      <c r="NNH2671" s="9"/>
      <c r="NNI2671" s="9"/>
      <c r="NNJ2671" s="9"/>
      <c r="NNK2671" s="9"/>
      <c r="NNL2671" s="9"/>
      <c r="NNM2671" s="9"/>
      <c r="NNN2671" s="9"/>
      <c r="NNO2671" s="9"/>
      <c r="NNP2671" s="9"/>
      <c r="NNQ2671" s="9"/>
      <c r="NNR2671" s="9"/>
      <c r="NNS2671" s="9"/>
      <c r="NNT2671" s="9"/>
      <c r="NNU2671" s="9"/>
      <c r="NNV2671" s="9"/>
      <c r="NNW2671" s="9"/>
      <c r="NNX2671" s="9"/>
      <c r="NNY2671" s="9"/>
      <c r="NNZ2671" s="9"/>
      <c r="NOA2671" s="9"/>
      <c r="NOB2671" s="9"/>
      <c r="NOC2671" s="9"/>
      <c r="NOD2671" s="9"/>
      <c r="NOE2671" s="9"/>
      <c r="NOF2671" s="9"/>
      <c r="NOG2671" s="9"/>
      <c r="NOH2671" s="9"/>
      <c r="NOI2671" s="9"/>
      <c r="NOJ2671" s="9"/>
      <c r="NOK2671" s="9"/>
      <c r="NOL2671" s="9"/>
      <c r="NOM2671" s="9"/>
      <c r="NON2671" s="9"/>
      <c r="NOO2671" s="9"/>
      <c r="NOP2671" s="9"/>
      <c r="NOQ2671" s="9"/>
      <c r="NOR2671" s="9"/>
      <c r="NOS2671" s="9"/>
      <c r="NOT2671" s="9"/>
      <c r="NOU2671" s="9"/>
      <c r="NOV2671" s="9"/>
      <c r="NOW2671" s="9"/>
      <c r="NOX2671" s="9"/>
      <c r="NOY2671" s="9"/>
      <c r="NOZ2671" s="9"/>
      <c r="NPA2671" s="9"/>
      <c r="NPB2671" s="9"/>
      <c r="NPC2671" s="9"/>
      <c r="NPD2671" s="9"/>
      <c r="NPE2671" s="9"/>
      <c r="NPF2671" s="9"/>
      <c r="NPG2671" s="9"/>
      <c r="NPH2671" s="9"/>
      <c r="NPI2671" s="9"/>
      <c r="NPJ2671" s="9"/>
      <c r="NPK2671" s="9"/>
      <c r="NPL2671" s="9"/>
      <c r="NPM2671" s="9"/>
      <c r="NPN2671" s="9"/>
      <c r="NPO2671" s="9"/>
      <c r="NPP2671" s="9"/>
      <c r="NPQ2671" s="9"/>
      <c r="NPR2671" s="9"/>
      <c r="NPS2671" s="9"/>
      <c r="NPT2671" s="9"/>
      <c r="NPU2671" s="9"/>
      <c r="NPV2671" s="9"/>
      <c r="NPW2671" s="9"/>
      <c r="NPX2671" s="9"/>
      <c r="NPY2671" s="9"/>
      <c r="NPZ2671" s="9"/>
      <c r="NQA2671" s="9"/>
      <c r="NQB2671" s="9"/>
      <c r="NQC2671" s="9"/>
      <c r="NQD2671" s="9"/>
      <c r="NQE2671" s="9"/>
      <c r="NQF2671" s="9"/>
      <c r="NQG2671" s="9"/>
      <c r="NQH2671" s="9"/>
      <c r="NQI2671" s="9"/>
      <c r="NQJ2671" s="9"/>
      <c r="NQK2671" s="9"/>
      <c r="NQL2671" s="9"/>
      <c r="NQM2671" s="9"/>
      <c r="NQN2671" s="9"/>
      <c r="NQO2671" s="9"/>
      <c r="NQP2671" s="9"/>
      <c r="NQQ2671" s="9"/>
      <c r="NQR2671" s="9"/>
      <c r="NQS2671" s="9"/>
      <c r="NQT2671" s="9"/>
      <c r="NQU2671" s="9"/>
      <c r="NQV2671" s="9"/>
      <c r="NQW2671" s="9"/>
      <c r="NQX2671" s="9"/>
      <c r="NQY2671" s="9"/>
      <c r="NQZ2671" s="9"/>
      <c r="NRA2671" s="9"/>
      <c r="NRB2671" s="9"/>
      <c r="NRC2671" s="9"/>
      <c r="NRD2671" s="9"/>
      <c r="NRE2671" s="9"/>
      <c r="NRF2671" s="9"/>
      <c r="NRG2671" s="9"/>
      <c r="NRH2671" s="9"/>
      <c r="NRI2671" s="9"/>
      <c r="NRJ2671" s="9"/>
      <c r="NRK2671" s="9"/>
      <c r="NRL2671" s="9"/>
      <c r="NRM2671" s="9"/>
      <c r="NRN2671" s="9"/>
      <c r="NRO2671" s="9"/>
      <c r="NRP2671" s="9"/>
      <c r="NRQ2671" s="9"/>
      <c r="NRR2671" s="9"/>
      <c r="NRS2671" s="9"/>
      <c r="NRT2671" s="9"/>
      <c r="NRU2671" s="9"/>
      <c r="NRV2671" s="9"/>
      <c r="NRW2671" s="9"/>
      <c r="NRX2671" s="9"/>
      <c r="NRY2671" s="9"/>
      <c r="NRZ2671" s="9"/>
      <c r="NSA2671" s="9"/>
      <c r="NSB2671" s="9"/>
      <c r="NSC2671" s="9"/>
      <c r="NSD2671" s="9"/>
      <c r="NSE2671" s="9"/>
      <c r="NSF2671" s="9"/>
      <c r="NSG2671" s="9"/>
      <c r="NSH2671" s="9"/>
      <c r="NSI2671" s="9"/>
      <c r="NSJ2671" s="9"/>
      <c r="NSK2671" s="9"/>
      <c r="NSL2671" s="9"/>
      <c r="NSM2671" s="9"/>
      <c r="NSN2671" s="9"/>
      <c r="NSO2671" s="9"/>
      <c r="NSP2671" s="9"/>
      <c r="NSQ2671" s="9"/>
      <c r="NSR2671" s="9"/>
      <c r="NSS2671" s="9"/>
      <c r="NST2671" s="9"/>
      <c r="NSU2671" s="9"/>
      <c r="NSV2671" s="9"/>
      <c r="NSW2671" s="9"/>
      <c r="NSX2671" s="9"/>
      <c r="NSY2671" s="9"/>
      <c r="NSZ2671" s="9"/>
      <c r="NTA2671" s="9"/>
      <c r="NTB2671" s="9"/>
      <c r="NTC2671" s="9"/>
      <c r="NTD2671" s="9"/>
      <c r="NTE2671" s="9"/>
      <c r="NTF2671" s="9"/>
      <c r="NTG2671" s="9"/>
      <c r="NTH2671" s="9"/>
      <c r="NTI2671" s="9"/>
      <c r="NTJ2671" s="9"/>
      <c r="NTK2671" s="9"/>
      <c r="NTL2671" s="9"/>
      <c r="NTM2671" s="9"/>
      <c r="NTN2671" s="9"/>
      <c r="NTO2671" s="9"/>
      <c r="NTP2671" s="9"/>
      <c r="NTQ2671" s="9"/>
      <c r="NTR2671" s="9"/>
      <c r="NTS2671" s="9"/>
      <c r="NTT2671" s="9"/>
      <c r="NTU2671" s="9"/>
      <c r="NTV2671" s="9"/>
      <c r="NTW2671" s="9"/>
      <c r="NTX2671" s="9"/>
      <c r="NTY2671" s="9"/>
      <c r="NTZ2671" s="9"/>
      <c r="NUA2671" s="9"/>
      <c r="NUB2671" s="9"/>
      <c r="NUC2671" s="9"/>
      <c r="NUD2671" s="9"/>
      <c r="NUE2671" s="9"/>
      <c r="NUF2671" s="9"/>
      <c r="NUG2671" s="9"/>
      <c r="NUH2671" s="9"/>
      <c r="NUI2671" s="9"/>
      <c r="NUJ2671" s="9"/>
      <c r="NUK2671" s="9"/>
      <c r="NUL2671" s="9"/>
      <c r="NUM2671" s="9"/>
      <c r="NUN2671" s="9"/>
      <c r="NUO2671" s="9"/>
      <c r="NUP2671" s="9"/>
      <c r="NUQ2671" s="9"/>
      <c r="NUR2671" s="9"/>
      <c r="NUS2671" s="9"/>
      <c r="NUT2671" s="9"/>
      <c r="NUU2671" s="9"/>
      <c r="NUV2671" s="9"/>
      <c r="NUW2671" s="9"/>
      <c r="NUX2671" s="9"/>
      <c r="NUY2671" s="9"/>
      <c r="NUZ2671" s="9"/>
      <c r="NVA2671" s="9"/>
      <c r="NVB2671" s="9"/>
      <c r="NVC2671" s="9"/>
      <c r="NVD2671" s="9"/>
      <c r="NVE2671" s="9"/>
      <c r="NVF2671" s="9"/>
      <c r="NVG2671" s="9"/>
      <c r="NVH2671" s="9"/>
      <c r="NVI2671" s="9"/>
      <c r="NVJ2671" s="9"/>
      <c r="NVK2671" s="9"/>
      <c r="NVL2671" s="9"/>
      <c r="NVM2671" s="9"/>
      <c r="NVN2671" s="9"/>
      <c r="NVO2671" s="9"/>
      <c r="NVP2671" s="9"/>
      <c r="NVQ2671" s="9"/>
      <c r="NVR2671" s="9"/>
      <c r="NVS2671" s="9"/>
      <c r="NVT2671" s="9"/>
      <c r="NVU2671" s="9"/>
      <c r="NVV2671" s="9"/>
      <c r="NVW2671" s="9"/>
      <c r="NVX2671" s="9"/>
      <c r="NVY2671" s="9"/>
      <c r="NVZ2671" s="9"/>
      <c r="NWA2671" s="9"/>
      <c r="NWB2671" s="9"/>
      <c r="NWC2671" s="9"/>
      <c r="NWD2671" s="9"/>
      <c r="NWE2671" s="9"/>
      <c r="NWF2671" s="9"/>
      <c r="NWG2671" s="9"/>
      <c r="NWH2671" s="9"/>
      <c r="NWI2671" s="9"/>
      <c r="NWJ2671" s="9"/>
      <c r="NWK2671" s="9"/>
      <c r="NWL2671" s="9"/>
      <c r="NWM2671" s="9"/>
      <c r="NWN2671" s="9"/>
      <c r="NWO2671" s="9"/>
      <c r="NWP2671" s="9"/>
      <c r="NWQ2671" s="9"/>
      <c r="NWR2671" s="9"/>
      <c r="NWS2671" s="9"/>
      <c r="NWT2671" s="9"/>
      <c r="NWU2671" s="9"/>
      <c r="NWV2671" s="9"/>
      <c r="NWW2671" s="9"/>
      <c r="NWX2671" s="9"/>
      <c r="NWY2671" s="9"/>
      <c r="NWZ2671" s="9"/>
      <c r="NXA2671" s="9"/>
      <c r="NXB2671" s="9"/>
      <c r="NXC2671" s="9"/>
      <c r="NXD2671" s="9"/>
      <c r="NXE2671" s="9"/>
      <c r="NXF2671" s="9"/>
      <c r="NXG2671" s="9"/>
      <c r="NXH2671" s="9"/>
      <c r="NXI2671" s="9"/>
      <c r="NXJ2671" s="9"/>
      <c r="NXK2671" s="9"/>
      <c r="NXL2671" s="9"/>
      <c r="NXM2671" s="9"/>
      <c r="NXN2671" s="9"/>
      <c r="NXO2671" s="9"/>
      <c r="NXP2671" s="9"/>
      <c r="NXQ2671" s="9"/>
      <c r="NXR2671" s="9"/>
      <c r="NXS2671" s="9"/>
      <c r="NXT2671" s="9"/>
      <c r="NXU2671" s="9"/>
      <c r="NXV2671" s="9"/>
      <c r="NXW2671" s="9"/>
      <c r="NXX2671" s="9"/>
      <c r="NXY2671" s="9"/>
      <c r="NXZ2671" s="9"/>
      <c r="NYA2671" s="9"/>
      <c r="NYB2671" s="9"/>
      <c r="NYC2671" s="9"/>
      <c r="NYD2671" s="9"/>
      <c r="NYE2671" s="9"/>
      <c r="NYF2671" s="9"/>
      <c r="NYG2671" s="9"/>
      <c r="NYH2671" s="9"/>
      <c r="NYI2671" s="9"/>
      <c r="NYJ2671" s="9"/>
      <c r="NYK2671" s="9"/>
      <c r="NYL2671" s="9"/>
      <c r="NYM2671" s="9"/>
      <c r="NYN2671" s="9"/>
      <c r="NYO2671" s="9"/>
      <c r="NYP2671" s="9"/>
      <c r="NYQ2671" s="9"/>
      <c r="NYR2671" s="9"/>
      <c r="NYS2671" s="9"/>
      <c r="NYT2671" s="9"/>
      <c r="NYU2671" s="9"/>
      <c r="NYV2671" s="9"/>
      <c r="NYW2671" s="9"/>
      <c r="NYX2671" s="9"/>
      <c r="NYY2671" s="9"/>
      <c r="NYZ2671" s="9"/>
      <c r="NZA2671" s="9"/>
      <c r="NZB2671" s="9"/>
      <c r="NZC2671" s="9"/>
      <c r="NZD2671" s="9"/>
      <c r="NZE2671" s="9"/>
      <c r="NZF2671" s="9"/>
      <c r="NZG2671" s="9"/>
      <c r="NZH2671" s="9"/>
      <c r="NZI2671" s="9"/>
      <c r="NZJ2671" s="9"/>
      <c r="NZK2671" s="9"/>
      <c r="NZL2671" s="9"/>
      <c r="NZM2671" s="9"/>
      <c r="NZN2671" s="9"/>
      <c r="NZO2671" s="9"/>
      <c r="NZP2671" s="9"/>
      <c r="NZQ2671" s="9"/>
      <c r="NZR2671" s="9"/>
      <c r="NZS2671" s="9"/>
      <c r="NZT2671" s="9"/>
      <c r="NZU2671" s="9"/>
      <c r="NZV2671" s="9"/>
      <c r="NZW2671" s="9"/>
      <c r="NZX2671" s="9"/>
      <c r="NZY2671" s="9"/>
      <c r="NZZ2671" s="9"/>
      <c r="OAA2671" s="9"/>
      <c r="OAB2671" s="9"/>
      <c r="OAC2671" s="9"/>
      <c r="OAD2671" s="9"/>
      <c r="OAE2671" s="9"/>
      <c r="OAF2671" s="9"/>
      <c r="OAG2671" s="9"/>
      <c r="OAH2671" s="9"/>
      <c r="OAI2671" s="9"/>
      <c r="OAJ2671" s="9"/>
      <c r="OAK2671" s="9"/>
      <c r="OAL2671" s="9"/>
      <c r="OAM2671" s="9"/>
      <c r="OAN2671" s="9"/>
      <c r="OAO2671" s="9"/>
      <c r="OAP2671" s="9"/>
      <c r="OAQ2671" s="9"/>
      <c r="OAR2671" s="9"/>
      <c r="OAS2671" s="9"/>
      <c r="OAT2671" s="9"/>
      <c r="OAU2671" s="9"/>
      <c r="OAV2671" s="9"/>
      <c r="OAW2671" s="9"/>
      <c r="OAX2671" s="9"/>
      <c r="OAY2671" s="9"/>
      <c r="OAZ2671" s="9"/>
      <c r="OBA2671" s="9"/>
      <c r="OBB2671" s="9"/>
      <c r="OBC2671" s="9"/>
      <c r="OBD2671" s="9"/>
      <c r="OBE2671" s="9"/>
      <c r="OBF2671" s="9"/>
      <c r="OBG2671" s="9"/>
      <c r="OBH2671" s="9"/>
      <c r="OBI2671" s="9"/>
      <c r="OBJ2671" s="9"/>
      <c r="OBK2671" s="9"/>
      <c r="OBL2671" s="9"/>
      <c r="OBM2671" s="9"/>
      <c r="OBN2671" s="9"/>
      <c r="OBO2671" s="9"/>
      <c r="OBP2671" s="9"/>
      <c r="OBQ2671" s="9"/>
      <c r="OBR2671" s="9"/>
      <c r="OBS2671" s="9"/>
      <c r="OBT2671" s="9"/>
      <c r="OBU2671" s="9"/>
      <c r="OBV2671" s="9"/>
      <c r="OBW2671" s="9"/>
      <c r="OBX2671" s="9"/>
      <c r="OBY2671" s="9"/>
      <c r="OBZ2671" s="9"/>
      <c r="OCA2671" s="9"/>
      <c r="OCB2671" s="9"/>
      <c r="OCC2671" s="9"/>
      <c r="OCD2671" s="9"/>
      <c r="OCE2671" s="9"/>
      <c r="OCF2671" s="9"/>
      <c r="OCG2671" s="9"/>
      <c r="OCH2671" s="9"/>
      <c r="OCI2671" s="9"/>
      <c r="OCJ2671" s="9"/>
      <c r="OCK2671" s="9"/>
      <c r="OCL2671" s="9"/>
      <c r="OCM2671" s="9"/>
      <c r="OCN2671" s="9"/>
      <c r="OCO2671" s="9"/>
      <c r="OCP2671" s="9"/>
      <c r="OCQ2671" s="9"/>
      <c r="OCR2671" s="9"/>
      <c r="OCS2671" s="9"/>
      <c r="OCT2671" s="9"/>
      <c r="OCU2671" s="9"/>
      <c r="OCV2671" s="9"/>
      <c r="OCW2671" s="9"/>
      <c r="OCX2671" s="9"/>
      <c r="OCY2671" s="9"/>
      <c r="OCZ2671" s="9"/>
      <c r="ODA2671" s="9"/>
      <c r="ODB2671" s="9"/>
      <c r="ODC2671" s="9"/>
      <c r="ODD2671" s="9"/>
      <c r="ODE2671" s="9"/>
      <c r="ODF2671" s="9"/>
      <c r="ODG2671" s="9"/>
      <c r="ODH2671" s="9"/>
      <c r="ODI2671" s="9"/>
      <c r="ODJ2671" s="9"/>
      <c r="ODK2671" s="9"/>
      <c r="ODL2671" s="9"/>
      <c r="ODM2671" s="9"/>
      <c r="ODN2671" s="9"/>
      <c r="ODO2671" s="9"/>
      <c r="ODP2671" s="9"/>
      <c r="ODQ2671" s="9"/>
      <c r="ODR2671" s="9"/>
      <c r="ODS2671" s="9"/>
      <c r="ODT2671" s="9"/>
      <c r="ODU2671" s="9"/>
      <c r="ODV2671" s="9"/>
      <c r="ODW2671" s="9"/>
      <c r="ODX2671" s="9"/>
      <c r="ODY2671" s="9"/>
      <c r="ODZ2671" s="9"/>
      <c r="OEA2671" s="9"/>
      <c r="OEB2671" s="9"/>
      <c r="OEC2671" s="9"/>
      <c r="OED2671" s="9"/>
      <c r="OEE2671" s="9"/>
      <c r="OEF2671" s="9"/>
      <c r="OEG2671" s="9"/>
      <c r="OEH2671" s="9"/>
      <c r="OEI2671" s="9"/>
      <c r="OEJ2671" s="9"/>
      <c r="OEK2671" s="9"/>
      <c r="OEL2671" s="9"/>
      <c r="OEM2671" s="9"/>
      <c r="OEN2671" s="9"/>
      <c r="OEO2671" s="9"/>
      <c r="OEP2671" s="9"/>
      <c r="OEQ2671" s="9"/>
      <c r="OER2671" s="9"/>
      <c r="OES2671" s="9"/>
      <c r="OET2671" s="9"/>
      <c r="OEU2671" s="9"/>
      <c r="OEV2671" s="9"/>
      <c r="OEW2671" s="9"/>
      <c r="OEX2671" s="9"/>
      <c r="OEY2671" s="9"/>
      <c r="OEZ2671" s="9"/>
      <c r="OFA2671" s="9"/>
      <c r="OFB2671" s="9"/>
      <c r="OFC2671" s="9"/>
      <c r="OFD2671" s="9"/>
      <c r="OFE2671" s="9"/>
      <c r="OFF2671" s="9"/>
      <c r="OFG2671" s="9"/>
      <c r="OFH2671" s="9"/>
      <c r="OFI2671" s="9"/>
      <c r="OFJ2671" s="9"/>
      <c r="OFK2671" s="9"/>
      <c r="OFL2671" s="9"/>
      <c r="OFM2671" s="9"/>
      <c r="OFN2671" s="9"/>
      <c r="OFO2671" s="9"/>
      <c r="OFP2671" s="9"/>
      <c r="OFQ2671" s="9"/>
      <c r="OFR2671" s="9"/>
      <c r="OFS2671" s="9"/>
      <c r="OFT2671" s="9"/>
      <c r="OFU2671" s="9"/>
      <c r="OFV2671" s="9"/>
      <c r="OFW2671" s="9"/>
      <c r="OFX2671" s="9"/>
      <c r="OFY2671" s="9"/>
      <c r="OFZ2671" s="9"/>
      <c r="OGA2671" s="9"/>
      <c r="OGB2671" s="9"/>
      <c r="OGC2671" s="9"/>
      <c r="OGD2671" s="9"/>
      <c r="OGE2671" s="9"/>
      <c r="OGF2671" s="9"/>
      <c r="OGG2671" s="9"/>
      <c r="OGH2671" s="9"/>
      <c r="OGI2671" s="9"/>
      <c r="OGJ2671" s="9"/>
      <c r="OGK2671" s="9"/>
      <c r="OGL2671" s="9"/>
      <c r="OGM2671" s="9"/>
      <c r="OGN2671" s="9"/>
      <c r="OGO2671" s="9"/>
      <c r="OGP2671" s="9"/>
      <c r="OGQ2671" s="9"/>
      <c r="OGR2671" s="9"/>
      <c r="OGS2671" s="9"/>
      <c r="OGT2671" s="9"/>
      <c r="OGU2671" s="9"/>
      <c r="OGV2671" s="9"/>
      <c r="OGW2671" s="9"/>
      <c r="OGX2671" s="9"/>
      <c r="OGY2671" s="9"/>
      <c r="OGZ2671" s="9"/>
      <c r="OHA2671" s="9"/>
      <c r="OHB2671" s="9"/>
      <c r="OHC2671" s="9"/>
      <c r="OHD2671" s="9"/>
      <c r="OHE2671" s="9"/>
      <c r="OHF2671" s="9"/>
      <c r="OHG2671" s="9"/>
      <c r="OHH2671" s="9"/>
      <c r="OHI2671" s="9"/>
      <c r="OHJ2671" s="9"/>
      <c r="OHK2671" s="9"/>
      <c r="OHL2671" s="9"/>
      <c r="OHM2671" s="9"/>
      <c r="OHN2671" s="9"/>
      <c r="OHO2671" s="9"/>
      <c r="OHP2671" s="9"/>
      <c r="OHQ2671" s="9"/>
      <c r="OHR2671" s="9"/>
      <c r="OHS2671" s="9"/>
      <c r="OHT2671" s="9"/>
      <c r="OHU2671" s="9"/>
      <c r="OHV2671" s="9"/>
      <c r="OHW2671" s="9"/>
      <c r="OHX2671" s="9"/>
      <c r="OHY2671" s="9"/>
      <c r="OHZ2671" s="9"/>
      <c r="OIA2671" s="9"/>
      <c r="OIB2671" s="9"/>
      <c r="OIC2671" s="9"/>
      <c r="OID2671" s="9"/>
      <c r="OIE2671" s="9"/>
      <c r="OIF2671" s="9"/>
      <c r="OIG2671" s="9"/>
      <c r="OIH2671" s="9"/>
      <c r="OII2671" s="9"/>
      <c r="OIJ2671" s="9"/>
      <c r="OIK2671" s="9"/>
      <c r="OIL2671" s="9"/>
      <c r="OIM2671" s="9"/>
      <c r="OIN2671" s="9"/>
      <c r="OIO2671" s="9"/>
      <c r="OIP2671" s="9"/>
      <c r="OIQ2671" s="9"/>
      <c r="OIR2671" s="9"/>
      <c r="OIS2671" s="9"/>
      <c r="OIT2671" s="9"/>
      <c r="OIU2671" s="9"/>
      <c r="OIV2671" s="9"/>
      <c r="OIW2671" s="9"/>
      <c r="OIX2671" s="9"/>
      <c r="OIY2671" s="9"/>
      <c r="OIZ2671" s="9"/>
      <c r="OJA2671" s="9"/>
      <c r="OJB2671" s="9"/>
      <c r="OJC2671" s="9"/>
      <c r="OJD2671" s="9"/>
      <c r="OJE2671" s="9"/>
      <c r="OJF2671" s="9"/>
      <c r="OJG2671" s="9"/>
      <c r="OJH2671" s="9"/>
      <c r="OJI2671" s="9"/>
      <c r="OJJ2671" s="9"/>
      <c r="OJK2671" s="9"/>
      <c r="OJL2671" s="9"/>
      <c r="OJM2671" s="9"/>
      <c r="OJN2671" s="9"/>
      <c r="OJO2671" s="9"/>
      <c r="OJP2671" s="9"/>
      <c r="OJQ2671" s="9"/>
      <c r="OJR2671" s="9"/>
      <c r="OJS2671" s="9"/>
      <c r="OJT2671" s="9"/>
      <c r="OJU2671" s="9"/>
      <c r="OJV2671" s="9"/>
      <c r="OJW2671" s="9"/>
      <c r="OJX2671" s="9"/>
      <c r="OJY2671" s="9"/>
      <c r="OJZ2671" s="9"/>
      <c r="OKA2671" s="9"/>
      <c r="OKB2671" s="9"/>
      <c r="OKC2671" s="9"/>
      <c r="OKD2671" s="9"/>
      <c r="OKE2671" s="9"/>
      <c r="OKF2671" s="9"/>
      <c r="OKG2671" s="9"/>
      <c r="OKH2671" s="9"/>
      <c r="OKI2671" s="9"/>
      <c r="OKJ2671" s="9"/>
      <c r="OKK2671" s="9"/>
      <c r="OKL2671" s="9"/>
      <c r="OKM2671" s="9"/>
      <c r="OKN2671" s="9"/>
      <c r="OKO2671" s="9"/>
      <c r="OKP2671" s="9"/>
      <c r="OKQ2671" s="9"/>
      <c r="OKR2671" s="9"/>
      <c r="OKS2671" s="9"/>
      <c r="OKT2671" s="9"/>
      <c r="OKU2671" s="9"/>
      <c r="OKV2671" s="9"/>
      <c r="OKW2671" s="9"/>
      <c r="OKX2671" s="9"/>
      <c r="OKY2671" s="9"/>
      <c r="OKZ2671" s="9"/>
      <c r="OLA2671" s="9"/>
      <c r="OLB2671" s="9"/>
      <c r="OLC2671" s="9"/>
      <c r="OLD2671" s="9"/>
      <c r="OLE2671" s="9"/>
      <c r="OLF2671" s="9"/>
      <c r="OLG2671" s="9"/>
      <c r="OLH2671" s="9"/>
      <c r="OLI2671" s="9"/>
      <c r="OLJ2671" s="9"/>
      <c r="OLK2671" s="9"/>
      <c r="OLL2671" s="9"/>
      <c r="OLM2671" s="9"/>
      <c r="OLN2671" s="9"/>
      <c r="OLO2671" s="9"/>
      <c r="OLP2671" s="9"/>
      <c r="OLQ2671" s="9"/>
      <c r="OLR2671" s="9"/>
      <c r="OLS2671" s="9"/>
      <c r="OLT2671" s="9"/>
      <c r="OLU2671" s="9"/>
      <c r="OLV2671" s="9"/>
      <c r="OLW2671" s="9"/>
      <c r="OLX2671" s="9"/>
      <c r="OLY2671" s="9"/>
      <c r="OLZ2671" s="9"/>
      <c r="OMA2671" s="9"/>
      <c r="OMB2671" s="9"/>
      <c r="OMC2671" s="9"/>
      <c r="OMD2671" s="9"/>
      <c r="OME2671" s="9"/>
      <c r="OMF2671" s="9"/>
      <c r="OMG2671" s="9"/>
      <c r="OMH2671" s="9"/>
      <c r="OMI2671" s="9"/>
      <c r="OMJ2671" s="9"/>
      <c r="OMK2671" s="9"/>
      <c r="OML2671" s="9"/>
      <c r="OMM2671" s="9"/>
      <c r="OMN2671" s="9"/>
      <c r="OMO2671" s="9"/>
      <c r="OMP2671" s="9"/>
      <c r="OMQ2671" s="9"/>
      <c r="OMR2671" s="9"/>
      <c r="OMS2671" s="9"/>
      <c r="OMT2671" s="9"/>
      <c r="OMU2671" s="9"/>
      <c r="OMV2671" s="9"/>
      <c r="OMW2671" s="9"/>
      <c r="OMX2671" s="9"/>
      <c r="OMY2671" s="9"/>
      <c r="OMZ2671" s="9"/>
      <c r="ONA2671" s="9"/>
      <c r="ONB2671" s="9"/>
      <c r="ONC2671" s="9"/>
      <c r="OND2671" s="9"/>
      <c r="ONE2671" s="9"/>
      <c r="ONF2671" s="9"/>
      <c r="ONG2671" s="9"/>
      <c r="ONH2671" s="9"/>
      <c r="ONI2671" s="9"/>
      <c r="ONJ2671" s="9"/>
      <c r="ONK2671" s="9"/>
      <c r="ONL2671" s="9"/>
      <c r="ONM2671" s="9"/>
      <c r="ONN2671" s="9"/>
      <c r="ONO2671" s="9"/>
      <c r="ONP2671" s="9"/>
      <c r="ONQ2671" s="9"/>
      <c r="ONR2671" s="9"/>
      <c r="ONS2671" s="9"/>
      <c r="ONT2671" s="9"/>
      <c r="ONU2671" s="9"/>
      <c r="ONV2671" s="9"/>
      <c r="ONW2671" s="9"/>
      <c r="ONX2671" s="9"/>
      <c r="ONY2671" s="9"/>
      <c r="ONZ2671" s="9"/>
      <c r="OOA2671" s="9"/>
      <c r="OOB2671" s="9"/>
      <c r="OOC2671" s="9"/>
      <c r="OOD2671" s="9"/>
      <c r="OOE2671" s="9"/>
      <c r="OOF2671" s="9"/>
      <c r="OOG2671" s="9"/>
      <c r="OOH2671" s="9"/>
      <c r="OOI2671" s="9"/>
      <c r="OOJ2671" s="9"/>
      <c r="OOK2671" s="9"/>
      <c r="OOL2671" s="9"/>
      <c r="OOM2671" s="9"/>
      <c r="OON2671" s="9"/>
      <c r="OOO2671" s="9"/>
      <c r="OOP2671" s="9"/>
      <c r="OOQ2671" s="9"/>
      <c r="OOR2671" s="9"/>
      <c r="OOS2671" s="9"/>
      <c r="OOT2671" s="9"/>
      <c r="OOU2671" s="9"/>
      <c r="OOV2671" s="9"/>
      <c r="OOW2671" s="9"/>
      <c r="OOX2671" s="9"/>
      <c r="OOY2671" s="9"/>
      <c r="OOZ2671" s="9"/>
      <c r="OPA2671" s="9"/>
      <c r="OPB2671" s="9"/>
      <c r="OPC2671" s="9"/>
      <c r="OPD2671" s="9"/>
      <c r="OPE2671" s="9"/>
      <c r="OPF2671" s="9"/>
      <c r="OPG2671" s="9"/>
      <c r="OPH2671" s="9"/>
      <c r="OPI2671" s="9"/>
      <c r="OPJ2671" s="9"/>
      <c r="OPK2671" s="9"/>
      <c r="OPL2671" s="9"/>
      <c r="OPM2671" s="9"/>
      <c r="OPN2671" s="9"/>
      <c r="OPO2671" s="9"/>
      <c r="OPP2671" s="9"/>
      <c r="OPQ2671" s="9"/>
      <c r="OPR2671" s="9"/>
      <c r="OPS2671" s="9"/>
      <c r="OPT2671" s="9"/>
      <c r="OPU2671" s="9"/>
      <c r="OPV2671" s="9"/>
      <c r="OPW2671" s="9"/>
      <c r="OPX2671" s="9"/>
      <c r="OPY2671" s="9"/>
      <c r="OPZ2671" s="9"/>
      <c r="OQA2671" s="9"/>
      <c r="OQB2671" s="9"/>
      <c r="OQC2671" s="9"/>
      <c r="OQD2671" s="9"/>
      <c r="OQE2671" s="9"/>
      <c r="OQF2671" s="9"/>
      <c r="OQG2671" s="9"/>
      <c r="OQH2671" s="9"/>
      <c r="OQI2671" s="9"/>
      <c r="OQJ2671" s="9"/>
      <c r="OQK2671" s="9"/>
      <c r="OQL2671" s="9"/>
      <c r="OQM2671" s="9"/>
      <c r="OQN2671" s="9"/>
      <c r="OQO2671" s="9"/>
      <c r="OQP2671" s="9"/>
      <c r="OQQ2671" s="9"/>
      <c r="OQR2671" s="9"/>
      <c r="OQS2671" s="9"/>
      <c r="OQT2671" s="9"/>
      <c r="OQU2671" s="9"/>
      <c r="OQV2671" s="9"/>
      <c r="OQW2671" s="9"/>
      <c r="OQX2671" s="9"/>
      <c r="OQY2671" s="9"/>
      <c r="OQZ2671" s="9"/>
      <c r="ORA2671" s="9"/>
      <c r="ORB2671" s="9"/>
      <c r="ORC2671" s="9"/>
      <c r="ORD2671" s="9"/>
      <c r="ORE2671" s="9"/>
      <c r="ORF2671" s="9"/>
      <c r="ORG2671" s="9"/>
      <c r="ORH2671" s="9"/>
      <c r="ORI2671" s="9"/>
      <c r="ORJ2671" s="9"/>
      <c r="ORK2671" s="9"/>
      <c r="ORL2671" s="9"/>
      <c r="ORM2671" s="9"/>
      <c r="ORN2671" s="9"/>
      <c r="ORO2671" s="9"/>
      <c r="ORP2671" s="9"/>
      <c r="ORQ2671" s="9"/>
      <c r="ORR2671" s="9"/>
      <c r="ORS2671" s="9"/>
      <c r="ORT2671" s="9"/>
      <c r="ORU2671" s="9"/>
      <c r="ORV2671" s="9"/>
      <c r="ORW2671" s="9"/>
      <c r="ORX2671" s="9"/>
      <c r="ORY2671" s="9"/>
      <c r="ORZ2671" s="9"/>
      <c r="OSA2671" s="9"/>
      <c r="OSB2671" s="9"/>
      <c r="OSC2671" s="9"/>
      <c r="OSD2671" s="9"/>
      <c r="OSE2671" s="9"/>
      <c r="OSF2671" s="9"/>
      <c r="OSG2671" s="9"/>
      <c r="OSH2671" s="9"/>
      <c r="OSI2671" s="9"/>
      <c r="OSJ2671" s="9"/>
      <c r="OSK2671" s="9"/>
      <c r="OSL2671" s="9"/>
      <c r="OSM2671" s="9"/>
      <c r="OSN2671" s="9"/>
      <c r="OSO2671" s="9"/>
      <c r="OSP2671" s="9"/>
      <c r="OSQ2671" s="9"/>
      <c r="OSR2671" s="9"/>
      <c r="OSS2671" s="9"/>
      <c r="OST2671" s="9"/>
      <c r="OSU2671" s="9"/>
      <c r="OSV2671" s="9"/>
      <c r="OSW2671" s="9"/>
      <c r="OSX2671" s="9"/>
      <c r="OSY2671" s="9"/>
      <c r="OSZ2671" s="9"/>
      <c r="OTA2671" s="9"/>
      <c r="OTB2671" s="9"/>
      <c r="OTC2671" s="9"/>
      <c r="OTD2671" s="9"/>
      <c r="OTE2671" s="9"/>
      <c r="OTF2671" s="9"/>
      <c r="OTG2671" s="9"/>
      <c r="OTH2671" s="9"/>
      <c r="OTI2671" s="9"/>
      <c r="OTJ2671" s="9"/>
      <c r="OTK2671" s="9"/>
      <c r="OTL2671" s="9"/>
      <c r="OTM2671" s="9"/>
      <c r="OTN2671" s="9"/>
      <c r="OTO2671" s="9"/>
      <c r="OTP2671" s="9"/>
      <c r="OTQ2671" s="9"/>
      <c r="OTR2671" s="9"/>
      <c r="OTS2671" s="9"/>
      <c r="OTT2671" s="9"/>
      <c r="OTU2671" s="9"/>
      <c r="OTV2671" s="9"/>
      <c r="OTW2671" s="9"/>
      <c r="OTX2671" s="9"/>
      <c r="OTY2671" s="9"/>
      <c r="OTZ2671" s="9"/>
      <c r="OUA2671" s="9"/>
      <c r="OUB2671" s="9"/>
      <c r="OUC2671" s="9"/>
      <c r="OUD2671" s="9"/>
      <c r="OUE2671" s="9"/>
      <c r="OUF2671" s="9"/>
      <c r="OUG2671" s="9"/>
      <c r="OUH2671" s="9"/>
      <c r="OUI2671" s="9"/>
      <c r="OUJ2671" s="9"/>
      <c r="OUK2671" s="9"/>
      <c r="OUL2671" s="9"/>
      <c r="OUM2671" s="9"/>
      <c r="OUN2671" s="9"/>
      <c r="OUO2671" s="9"/>
      <c r="OUP2671" s="9"/>
      <c r="OUQ2671" s="9"/>
      <c r="OUR2671" s="9"/>
      <c r="OUS2671" s="9"/>
      <c r="OUT2671" s="9"/>
      <c r="OUU2671" s="9"/>
      <c r="OUV2671" s="9"/>
      <c r="OUW2671" s="9"/>
      <c r="OUX2671" s="9"/>
      <c r="OUY2671" s="9"/>
      <c r="OUZ2671" s="9"/>
      <c r="OVA2671" s="9"/>
      <c r="OVB2671" s="9"/>
      <c r="OVC2671" s="9"/>
      <c r="OVD2671" s="9"/>
      <c r="OVE2671" s="9"/>
      <c r="OVF2671" s="9"/>
      <c r="OVG2671" s="9"/>
      <c r="OVH2671" s="9"/>
      <c r="OVI2671" s="9"/>
      <c r="OVJ2671" s="9"/>
      <c r="OVK2671" s="9"/>
      <c r="OVL2671" s="9"/>
      <c r="OVM2671" s="9"/>
      <c r="OVN2671" s="9"/>
      <c r="OVO2671" s="9"/>
      <c r="OVP2671" s="9"/>
      <c r="OVQ2671" s="9"/>
      <c r="OVR2671" s="9"/>
      <c r="OVS2671" s="9"/>
      <c r="OVT2671" s="9"/>
      <c r="OVU2671" s="9"/>
      <c r="OVV2671" s="9"/>
      <c r="OVW2671" s="9"/>
      <c r="OVX2671" s="9"/>
      <c r="OVY2671" s="9"/>
      <c r="OVZ2671" s="9"/>
      <c r="OWA2671" s="9"/>
      <c r="OWB2671" s="9"/>
      <c r="OWC2671" s="9"/>
      <c r="OWD2671" s="9"/>
      <c r="OWE2671" s="9"/>
      <c r="OWF2671" s="9"/>
      <c r="OWG2671" s="9"/>
      <c r="OWH2671" s="9"/>
      <c r="OWI2671" s="9"/>
      <c r="OWJ2671" s="9"/>
      <c r="OWK2671" s="9"/>
      <c r="OWL2671" s="9"/>
      <c r="OWM2671" s="9"/>
      <c r="OWN2671" s="9"/>
      <c r="OWO2671" s="9"/>
      <c r="OWP2671" s="9"/>
      <c r="OWQ2671" s="9"/>
      <c r="OWR2671" s="9"/>
      <c r="OWS2671" s="9"/>
      <c r="OWT2671" s="9"/>
      <c r="OWU2671" s="9"/>
      <c r="OWV2671" s="9"/>
      <c r="OWW2671" s="9"/>
      <c r="OWX2671" s="9"/>
      <c r="OWY2671" s="9"/>
      <c r="OWZ2671" s="9"/>
      <c r="OXA2671" s="9"/>
      <c r="OXB2671" s="9"/>
      <c r="OXC2671" s="9"/>
      <c r="OXD2671" s="9"/>
      <c r="OXE2671" s="9"/>
      <c r="OXF2671" s="9"/>
      <c r="OXG2671" s="9"/>
      <c r="OXH2671" s="9"/>
      <c r="OXI2671" s="9"/>
      <c r="OXJ2671" s="9"/>
      <c r="OXK2671" s="9"/>
      <c r="OXL2671" s="9"/>
      <c r="OXM2671" s="9"/>
      <c r="OXN2671" s="9"/>
      <c r="OXO2671" s="9"/>
      <c r="OXP2671" s="9"/>
      <c r="OXQ2671" s="9"/>
      <c r="OXR2671" s="9"/>
      <c r="OXS2671" s="9"/>
      <c r="OXT2671" s="9"/>
      <c r="OXU2671" s="9"/>
      <c r="OXV2671" s="9"/>
      <c r="OXW2671" s="9"/>
      <c r="OXX2671" s="9"/>
      <c r="OXY2671" s="9"/>
      <c r="OXZ2671" s="9"/>
      <c r="OYA2671" s="9"/>
      <c r="OYB2671" s="9"/>
      <c r="OYC2671" s="9"/>
      <c r="OYD2671" s="9"/>
      <c r="OYE2671" s="9"/>
      <c r="OYF2671" s="9"/>
      <c r="OYG2671" s="9"/>
      <c r="OYH2671" s="9"/>
      <c r="OYI2671" s="9"/>
      <c r="OYJ2671" s="9"/>
      <c r="OYK2671" s="9"/>
      <c r="OYL2671" s="9"/>
      <c r="OYM2671" s="9"/>
      <c r="OYN2671" s="9"/>
      <c r="OYO2671" s="9"/>
      <c r="OYP2671" s="9"/>
      <c r="OYQ2671" s="9"/>
      <c r="OYR2671" s="9"/>
      <c r="OYS2671" s="9"/>
      <c r="OYT2671" s="9"/>
      <c r="OYU2671" s="9"/>
      <c r="OYV2671" s="9"/>
      <c r="OYW2671" s="9"/>
      <c r="OYX2671" s="9"/>
      <c r="OYY2671" s="9"/>
      <c r="OYZ2671" s="9"/>
      <c r="OZA2671" s="9"/>
      <c r="OZB2671" s="9"/>
      <c r="OZC2671" s="9"/>
      <c r="OZD2671" s="9"/>
      <c r="OZE2671" s="9"/>
      <c r="OZF2671" s="9"/>
      <c r="OZG2671" s="9"/>
      <c r="OZH2671" s="9"/>
      <c r="OZI2671" s="9"/>
      <c r="OZJ2671" s="9"/>
      <c r="OZK2671" s="9"/>
      <c r="OZL2671" s="9"/>
      <c r="OZM2671" s="9"/>
      <c r="OZN2671" s="9"/>
      <c r="OZO2671" s="9"/>
      <c r="OZP2671" s="9"/>
      <c r="OZQ2671" s="9"/>
      <c r="OZR2671" s="9"/>
      <c r="OZS2671" s="9"/>
      <c r="OZT2671" s="9"/>
      <c r="OZU2671" s="9"/>
      <c r="OZV2671" s="9"/>
      <c r="OZW2671" s="9"/>
      <c r="OZX2671" s="9"/>
      <c r="OZY2671" s="9"/>
      <c r="OZZ2671" s="9"/>
      <c r="PAA2671" s="9"/>
      <c r="PAB2671" s="9"/>
      <c r="PAC2671" s="9"/>
      <c r="PAD2671" s="9"/>
      <c r="PAE2671" s="9"/>
      <c r="PAF2671" s="9"/>
      <c r="PAG2671" s="9"/>
      <c r="PAH2671" s="9"/>
      <c r="PAI2671" s="9"/>
      <c r="PAJ2671" s="9"/>
      <c r="PAK2671" s="9"/>
      <c r="PAL2671" s="9"/>
      <c r="PAM2671" s="9"/>
      <c r="PAN2671" s="9"/>
      <c r="PAO2671" s="9"/>
      <c r="PAP2671" s="9"/>
      <c r="PAQ2671" s="9"/>
      <c r="PAR2671" s="9"/>
      <c r="PAS2671" s="9"/>
      <c r="PAT2671" s="9"/>
      <c r="PAU2671" s="9"/>
      <c r="PAV2671" s="9"/>
      <c r="PAW2671" s="9"/>
      <c r="PAX2671" s="9"/>
      <c r="PAY2671" s="9"/>
      <c r="PAZ2671" s="9"/>
      <c r="PBA2671" s="9"/>
      <c r="PBB2671" s="9"/>
      <c r="PBC2671" s="9"/>
      <c r="PBD2671" s="9"/>
      <c r="PBE2671" s="9"/>
      <c r="PBF2671" s="9"/>
      <c r="PBG2671" s="9"/>
      <c r="PBH2671" s="9"/>
      <c r="PBI2671" s="9"/>
      <c r="PBJ2671" s="9"/>
      <c r="PBK2671" s="9"/>
      <c r="PBL2671" s="9"/>
      <c r="PBM2671" s="9"/>
      <c r="PBN2671" s="9"/>
      <c r="PBO2671" s="9"/>
      <c r="PBP2671" s="9"/>
      <c r="PBQ2671" s="9"/>
      <c r="PBR2671" s="9"/>
      <c r="PBS2671" s="9"/>
      <c r="PBT2671" s="9"/>
      <c r="PBU2671" s="9"/>
      <c r="PBV2671" s="9"/>
      <c r="PBW2671" s="9"/>
      <c r="PBX2671" s="9"/>
      <c r="PBY2671" s="9"/>
      <c r="PBZ2671" s="9"/>
      <c r="PCA2671" s="9"/>
      <c r="PCB2671" s="9"/>
      <c r="PCC2671" s="9"/>
      <c r="PCD2671" s="9"/>
      <c r="PCE2671" s="9"/>
      <c r="PCF2671" s="9"/>
      <c r="PCG2671" s="9"/>
      <c r="PCH2671" s="9"/>
      <c r="PCI2671" s="9"/>
      <c r="PCJ2671" s="9"/>
      <c r="PCK2671" s="9"/>
      <c r="PCL2671" s="9"/>
      <c r="PCM2671" s="9"/>
      <c r="PCN2671" s="9"/>
      <c r="PCO2671" s="9"/>
      <c r="PCP2671" s="9"/>
      <c r="PCQ2671" s="9"/>
      <c r="PCR2671" s="9"/>
      <c r="PCS2671" s="9"/>
      <c r="PCT2671" s="9"/>
      <c r="PCU2671" s="9"/>
      <c r="PCV2671" s="9"/>
      <c r="PCW2671" s="9"/>
      <c r="PCX2671" s="9"/>
      <c r="PCY2671" s="9"/>
      <c r="PCZ2671" s="9"/>
      <c r="PDA2671" s="9"/>
      <c r="PDB2671" s="9"/>
      <c r="PDC2671" s="9"/>
      <c r="PDD2671" s="9"/>
      <c r="PDE2671" s="9"/>
      <c r="PDF2671" s="9"/>
      <c r="PDG2671" s="9"/>
      <c r="PDH2671" s="9"/>
      <c r="PDI2671" s="9"/>
      <c r="PDJ2671" s="9"/>
      <c r="PDK2671" s="9"/>
      <c r="PDL2671" s="9"/>
      <c r="PDM2671" s="9"/>
      <c r="PDN2671" s="9"/>
      <c r="PDO2671" s="9"/>
      <c r="PDP2671" s="9"/>
      <c r="PDQ2671" s="9"/>
      <c r="PDR2671" s="9"/>
      <c r="PDS2671" s="9"/>
      <c r="PDT2671" s="9"/>
      <c r="PDU2671" s="9"/>
      <c r="PDV2671" s="9"/>
      <c r="PDW2671" s="9"/>
      <c r="PDX2671" s="9"/>
      <c r="PDY2671" s="9"/>
      <c r="PDZ2671" s="9"/>
      <c r="PEA2671" s="9"/>
      <c r="PEB2671" s="9"/>
      <c r="PEC2671" s="9"/>
      <c r="PED2671" s="9"/>
      <c r="PEE2671" s="9"/>
      <c r="PEF2671" s="9"/>
      <c r="PEG2671" s="9"/>
      <c r="PEH2671" s="9"/>
      <c r="PEI2671" s="9"/>
      <c r="PEJ2671" s="9"/>
      <c r="PEK2671" s="9"/>
      <c r="PEL2671" s="9"/>
      <c r="PEM2671" s="9"/>
      <c r="PEN2671" s="9"/>
      <c r="PEO2671" s="9"/>
      <c r="PEP2671" s="9"/>
      <c r="PEQ2671" s="9"/>
      <c r="PER2671" s="9"/>
      <c r="PES2671" s="9"/>
      <c r="PET2671" s="9"/>
      <c r="PEU2671" s="9"/>
      <c r="PEV2671" s="9"/>
      <c r="PEW2671" s="9"/>
      <c r="PEX2671" s="9"/>
      <c r="PEY2671" s="9"/>
      <c r="PEZ2671" s="9"/>
      <c r="PFA2671" s="9"/>
      <c r="PFB2671" s="9"/>
      <c r="PFC2671" s="9"/>
      <c r="PFD2671" s="9"/>
      <c r="PFE2671" s="9"/>
      <c r="PFF2671" s="9"/>
      <c r="PFG2671" s="9"/>
      <c r="PFH2671" s="9"/>
      <c r="PFI2671" s="9"/>
      <c r="PFJ2671" s="9"/>
      <c r="PFK2671" s="9"/>
      <c r="PFL2671" s="9"/>
      <c r="PFM2671" s="9"/>
      <c r="PFN2671" s="9"/>
      <c r="PFO2671" s="9"/>
      <c r="PFP2671" s="9"/>
      <c r="PFQ2671" s="9"/>
      <c r="PFR2671" s="9"/>
      <c r="PFS2671" s="9"/>
      <c r="PFT2671" s="9"/>
      <c r="PFU2671" s="9"/>
      <c r="PFV2671" s="9"/>
      <c r="PFW2671" s="9"/>
      <c r="PFX2671" s="9"/>
      <c r="PFY2671" s="9"/>
      <c r="PFZ2671" s="9"/>
      <c r="PGA2671" s="9"/>
      <c r="PGB2671" s="9"/>
      <c r="PGC2671" s="9"/>
      <c r="PGD2671" s="9"/>
      <c r="PGE2671" s="9"/>
      <c r="PGF2671" s="9"/>
      <c r="PGG2671" s="9"/>
      <c r="PGH2671" s="9"/>
      <c r="PGI2671" s="9"/>
      <c r="PGJ2671" s="9"/>
      <c r="PGK2671" s="9"/>
      <c r="PGL2671" s="9"/>
      <c r="PGM2671" s="9"/>
      <c r="PGN2671" s="9"/>
      <c r="PGO2671" s="9"/>
      <c r="PGP2671" s="9"/>
      <c r="PGQ2671" s="9"/>
      <c r="PGR2671" s="9"/>
      <c r="PGS2671" s="9"/>
      <c r="PGT2671" s="9"/>
      <c r="PGU2671" s="9"/>
      <c r="PGV2671" s="9"/>
      <c r="PGW2671" s="9"/>
      <c r="PGX2671" s="9"/>
      <c r="PGY2671" s="9"/>
      <c r="PGZ2671" s="9"/>
      <c r="PHA2671" s="9"/>
      <c r="PHB2671" s="9"/>
      <c r="PHC2671" s="9"/>
      <c r="PHD2671" s="9"/>
      <c r="PHE2671" s="9"/>
      <c r="PHF2671" s="9"/>
      <c r="PHG2671" s="9"/>
      <c r="PHH2671" s="9"/>
      <c r="PHI2671" s="9"/>
      <c r="PHJ2671" s="9"/>
      <c r="PHK2671" s="9"/>
      <c r="PHL2671" s="9"/>
      <c r="PHM2671" s="9"/>
      <c r="PHN2671" s="9"/>
      <c r="PHO2671" s="9"/>
      <c r="PHP2671" s="9"/>
      <c r="PHQ2671" s="9"/>
      <c r="PHR2671" s="9"/>
      <c r="PHS2671" s="9"/>
      <c r="PHT2671" s="9"/>
      <c r="PHU2671" s="9"/>
      <c r="PHV2671" s="9"/>
      <c r="PHW2671" s="9"/>
      <c r="PHX2671" s="9"/>
      <c r="PHY2671" s="9"/>
      <c r="PHZ2671" s="9"/>
      <c r="PIA2671" s="9"/>
      <c r="PIB2671" s="9"/>
      <c r="PIC2671" s="9"/>
      <c r="PID2671" s="9"/>
      <c r="PIE2671" s="9"/>
      <c r="PIF2671" s="9"/>
      <c r="PIG2671" s="9"/>
      <c r="PIH2671" s="9"/>
      <c r="PII2671" s="9"/>
      <c r="PIJ2671" s="9"/>
      <c r="PIK2671" s="9"/>
      <c r="PIL2671" s="9"/>
      <c r="PIM2671" s="9"/>
      <c r="PIN2671" s="9"/>
      <c r="PIO2671" s="9"/>
      <c r="PIP2671" s="9"/>
      <c r="PIQ2671" s="9"/>
      <c r="PIR2671" s="9"/>
      <c r="PIS2671" s="9"/>
      <c r="PIT2671" s="9"/>
      <c r="PIU2671" s="9"/>
      <c r="PIV2671" s="9"/>
      <c r="PIW2671" s="9"/>
      <c r="PIX2671" s="9"/>
      <c r="PIY2671" s="9"/>
      <c r="PIZ2671" s="9"/>
      <c r="PJA2671" s="9"/>
      <c r="PJB2671" s="9"/>
      <c r="PJC2671" s="9"/>
      <c r="PJD2671" s="9"/>
      <c r="PJE2671" s="9"/>
      <c r="PJF2671" s="9"/>
      <c r="PJG2671" s="9"/>
      <c r="PJH2671" s="9"/>
      <c r="PJI2671" s="9"/>
      <c r="PJJ2671" s="9"/>
      <c r="PJK2671" s="9"/>
      <c r="PJL2671" s="9"/>
      <c r="PJM2671" s="9"/>
      <c r="PJN2671" s="9"/>
      <c r="PJO2671" s="9"/>
      <c r="PJP2671" s="9"/>
      <c r="PJQ2671" s="9"/>
      <c r="PJR2671" s="9"/>
      <c r="PJS2671" s="9"/>
      <c r="PJT2671" s="9"/>
      <c r="PJU2671" s="9"/>
      <c r="PJV2671" s="9"/>
      <c r="PJW2671" s="9"/>
      <c r="PJX2671" s="9"/>
      <c r="PJY2671" s="9"/>
      <c r="PJZ2671" s="9"/>
      <c r="PKA2671" s="9"/>
      <c r="PKB2671" s="9"/>
      <c r="PKC2671" s="9"/>
      <c r="PKD2671" s="9"/>
      <c r="PKE2671" s="9"/>
      <c r="PKF2671" s="9"/>
      <c r="PKG2671" s="9"/>
      <c r="PKH2671" s="9"/>
      <c r="PKI2671" s="9"/>
      <c r="PKJ2671" s="9"/>
      <c r="PKK2671" s="9"/>
      <c r="PKL2671" s="9"/>
      <c r="PKM2671" s="9"/>
      <c r="PKN2671" s="9"/>
      <c r="PKO2671" s="9"/>
      <c r="PKP2671" s="9"/>
      <c r="PKQ2671" s="9"/>
      <c r="PKR2671" s="9"/>
      <c r="PKS2671" s="9"/>
      <c r="PKT2671" s="9"/>
      <c r="PKU2671" s="9"/>
      <c r="PKV2671" s="9"/>
      <c r="PKW2671" s="9"/>
      <c r="PKX2671" s="9"/>
      <c r="PKY2671" s="9"/>
      <c r="PKZ2671" s="9"/>
      <c r="PLA2671" s="9"/>
      <c r="PLB2671" s="9"/>
      <c r="PLC2671" s="9"/>
      <c r="PLD2671" s="9"/>
      <c r="PLE2671" s="9"/>
      <c r="PLF2671" s="9"/>
      <c r="PLG2671" s="9"/>
      <c r="PLH2671" s="9"/>
      <c r="PLI2671" s="9"/>
      <c r="PLJ2671" s="9"/>
      <c r="PLK2671" s="9"/>
      <c r="PLL2671" s="9"/>
      <c r="PLM2671" s="9"/>
      <c r="PLN2671" s="9"/>
      <c r="PLO2671" s="9"/>
      <c r="PLP2671" s="9"/>
      <c r="PLQ2671" s="9"/>
      <c r="PLR2671" s="9"/>
      <c r="PLS2671" s="9"/>
      <c r="PLT2671" s="9"/>
      <c r="PLU2671" s="9"/>
      <c r="PLV2671" s="9"/>
      <c r="PLW2671" s="9"/>
      <c r="PLX2671" s="9"/>
      <c r="PLY2671" s="9"/>
      <c r="PLZ2671" s="9"/>
      <c r="PMA2671" s="9"/>
      <c r="PMB2671" s="9"/>
      <c r="PMC2671" s="9"/>
      <c r="PMD2671" s="9"/>
      <c r="PME2671" s="9"/>
      <c r="PMF2671" s="9"/>
      <c r="PMG2671" s="9"/>
      <c r="PMH2671" s="9"/>
      <c r="PMI2671" s="9"/>
      <c r="PMJ2671" s="9"/>
      <c r="PMK2671" s="9"/>
      <c r="PML2671" s="9"/>
      <c r="PMM2671" s="9"/>
      <c r="PMN2671" s="9"/>
      <c r="PMO2671" s="9"/>
      <c r="PMP2671" s="9"/>
      <c r="PMQ2671" s="9"/>
      <c r="PMR2671" s="9"/>
      <c r="PMS2671" s="9"/>
      <c r="PMT2671" s="9"/>
      <c r="PMU2671" s="9"/>
      <c r="PMV2671" s="9"/>
      <c r="PMW2671" s="9"/>
      <c r="PMX2671" s="9"/>
      <c r="PMY2671" s="9"/>
      <c r="PMZ2671" s="9"/>
      <c r="PNA2671" s="9"/>
      <c r="PNB2671" s="9"/>
      <c r="PNC2671" s="9"/>
      <c r="PND2671" s="9"/>
      <c r="PNE2671" s="9"/>
      <c r="PNF2671" s="9"/>
      <c r="PNG2671" s="9"/>
      <c r="PNH2671" s="9"/>
      <c r="PNI2671" s="9"/>
      <c r="PNJ2671" s="9"/>
      <c r="PNK2671" s="9"/>
      <c r="PNL2671" s="9"/>
      <c r="PNM2671" s="9"/>
      <c r="PNN2671" s="9"/>
      <c r="PNO2671" s="9"/>
      <c r="PNP2671" s="9"/>
      <c r="PNQ2671" s="9"/>
      <c r="PNR2671" s="9"/>
      <c r="PNS2671" s="9"/>
      <c r="PNT2671" s="9"/>
      <c r="PNU2671" s="9"/>
      <c r="PNV2671" s="9"/>
      <c r="PNW2671" s="9"/>
      <c r="PNX2671" s="9"/>
      <c r="PNY2671" s="9"/>
      <c r="PNZ2671" s="9"/>
      <c r="POA2671" s="9"/>
      <c r="POB2671" s="9"/>
      <c r="POC2671" s="9"/>
      <c r="POD2671" s="9"/>
      <c r="POE2671" s="9"/>
      <c r="POF2671" s="9"/>
      <c r="POG2671" s="9"/>
      <c r="POH2671" s="9"/>
      <c r="POI2671" s="9"/>
      <c r="POJ2671" s="9"/>
      <c r="POK2671" s="9"/>
      <c r="POL2671" s="9"/>
      <c r="POM2671" s="9"/>
      <c r="PON2671" s="9"/>
      <c r="POO2671" s="9"/>
      <c r="POP2671" s="9"/>
      <c r="POQ2671" s="9"/>
      <c r="POR2671" s="9"/>
      <c r="POS2671" s="9"/>
      <c r="POT2671" s="9"/>
      <c r="POU2671" s="9"/>
      <c r="POV2671" s="9"/>
      <c r="POW2671" s="9"/>
      <c r="POX2671" s="9"/>
      <c r="POY2671" s="9"/>
      <c r="POZ2671" s="9"/>
      <c r="PPA2671" s="9"/>
      <c r="PPB2671" s="9"/>
      <c r="PPC2671" s="9"/>
      <c r="PPD2671" s="9"/>
      <c r="PPE2671" s="9"/>
      <c r="PPF2671" s="9"/>
      <c r="PPG2671" s="9"/>
      <c r="PPH2671" s="9"/>
      <c r="PPI2671" s="9"/>
      <c r="PPJ2671" s="9"/>
      <c r="PPK2671" s="9"/>
      <c r="PPL2671" s="9"/>
      <c r="PPM2671" s="9"/>
      <c r="PPN2671" s="9"/>
      <c r="PPO2671" s="9"/>
      <c r="PPP2671" s="9"/>
      <c r="PPQ2671" s="9"/>
      <c r="PPR2671" s="9"/>
      <c r="PPS2671" s="9"/>
      <c r="PPT2671" s="9"/>
      <c r="PPU2671" s="9"/>
      <c r="PPV2671" s="9"/>
      <c r="PPW2671" s="9"/>
      <c r="PPX2671" s="9"/>
      <c r="PPY2671" s="9"/>
      <c r="PPZ2671" s="9"/>
      <c r="PQA2671" s="9"/>
      <c r="PQB2671" s="9"/>
      <c r="PQC2671" s="9"/>
      <c r="PQD2671" s="9"/>
      <c r="PQE2671" s="9"/>
      <c r="PQF2671" s="9"/>
      <c r="PQG2671" s="9"/>
      <c r="PQH2671" s="9"/>
      <c r="PQI2671" s="9"/>
      <c r="PQJ2671" s="9"/>
      <c r="PQK2671" s="9"/>
      <c r="PQL2671" s="9"/>
      <c r="PQM2671" s="9"/>
      <c r="PQN2671" s="9"/>
      <c r="PQO2671" s="9"/>
      <c r="PQP2671" s="9"/>
      <c r="PQQ2671" s="9"/>
      <c r="PQR2671" s="9"/>
      <c r="PQS2671" s="9"/>
      <c r="PQT2671" s="9"/>
      <c r="PQU2671" s="9"/>
      <c r="PQV2671" s="9"/>
      <c r="PQW2671" s="9"/>
      <c r="PQX2671" s="9"/>
      <c r="PQY2671" s="9"/>
      <c r="PQZ2671" s="9"/>
      <c r="PRA2671" s="9"/>
      <c r="PRB2671" s="9"/>
      <c r="PRC2671" s="9"/>
      <c r="PRD2671" s="9"/>
      <c r="PRE2671" s="9"/>
      <c r="PRF2671" s="9"/>
      <c r="PRG2671" s="9"/>
      <c r="PRH2671" s="9"/>
      <c r="PRI2671" s="9"/>
      <c r="PRJ2671" s="9"/>
      <c r="PRK2671" s="9"/>
      <c r="PRL2671" s="9"/>
      <c r="PRM2671" s="9"/>
      <c r="PRN2671" s="9"/>
      <c r="PRO2671" s="9"/>
      <c r="PRP2671" s="9"/>
      <c r="PRQ2671" s="9"/>
      <c r="PRR2671" s="9"/>
      <c r="PRS2671" s="9"/>
      <c r="PRT2671" s="9"/>
      <c r="PRU2671" s="9"/>
      <c r="PRV2671" s="9"/>
      <c r="PRW2671" s="9"/>
      <c r="PRX2671" s="9"/>
      <c r="PRY2671" s="9"/>
      <c r="PRZ2671" s="9"/>
      <c r="PSA2671" s="9"/>
      <c r="PSB2671" s="9"/>
      <c r="PSC2671" s="9"/>
      <c r="PSD2671" s="9"/>
      <c r="PSE2671" s="9"/>
      <c r="PSF2671" s="9"/>
      <c r="PSG2671" s="9"/>
      <c r="PSH2671" s="9"/>
      <c r="PSI2671" s="9"/>
      <c r="PSJ2671" s="9"/>
      <c r="PSK2671" s="9"/>
      <c r="PSL2671" s="9"/>
      <c r="PSM2671" s="9"/>
      <c r="PSN2671" s="9"/>
      <c r="PSO2671" s="9"/>
      <c r="PSP2671" s="9"/>
      <c r="PSQ2671" s="9"/>
      <c r="PSR2671" s="9"/>
      <c r="PSS2671" s="9"/>
      <c r="PST2671" s="9"/>
      <c r="PSU2671" s="9"/>
      <c r="PSV2671" s="9"/>
      <c r="PSW2671" s="9"/>
      <c r="PSX2671" s="9"/>
      <c r="PSY2671" s="9"/>
      <c r="PSZ2671" s="9"/>
      <c r="PTA2671" s="9"/>
      <c r="PTB2671" s="9"/>
      <c r="PTC2671" s="9"/>
      <c r="PTD2671" s="9"/>
      <c r="PTE2671" s="9"/>
      <c r="PTF2671" s="9"/>
      <c r="PTG2671" s="9"/>
      <c r="PTH2671" s="9"/>
      <c r="PTI2671" s="9"/>
      <c r="PTJ2671" s="9"/>
      <c r="PTK2671" s="9"/>
      <c r="PTL2671" s="9"/>
      <c r="PTM2671" s="9"/>
      <c r="PTN2671" s="9"/>
      <c r="PTO2671" s="9"/>
      <c r="PTP2671" s="9"/>
      <c r="PTQ2671" s="9"/>
      <c r="PTR2671" s="9"/>
      <c r="PTS2671" s="9"/>
      <c r="PTT2671" s="9"/>
      <c r="PTU2671" s="9"/>
      <c r="PTV2671" s="9"/>
      <c r="PTW2671" s="9"/>
      <c r="PTX2671" s="9"/>
      <c r="PTY2671" s="9"/>
      <c r="PTZ2671" s="9"/>
      <c r="PUA2671" s="9"/>
      <c r="PUB2671" s="9"/>
      <c r="PUC2671" s="9"/>
      <c r="PUD2671" s="9"/>
      <c r="PUE2671" s="9"/>
      <c r="PUF2671" s="9"/>
      <c r="PUG2671" s="9"/>
      <c r="PUH2671" s="9"/>
      <c r="PUI2671" s="9"/>
      <c r="PUJ2671" s="9"/>
      <c r="PUK2671" s="9"/>
      <c r="PUL2671" s="9"/>
      <c r="PUM2671" s="9"/>
      <c r="PUN2671" s="9"/>
      <c r="PUO2671" s="9"/>
      <c r="PUP2671" s="9"/>
      <c r="PUQ2671" s="9"/>
      <c r="PUR2671" s="9"/>
      <c r="PUS2671" s="9"/>
      <c r="PUT2671" s="9"/>
      <c r="PUU2671" s="9"/>
      <c r="PUV2671" s="9"/>
      <c r="PUW2671" s="9"/>
      <c r="PUX2671" s="9"/>
      <c r="PUY2671" s="9"/>
      <c r="PUZ2671" s="9"/>
      <c r="PVA2671" s="9"/>
      <c r="PVB2671" s="9"/>
      <c r="PVC2671" s="9"/>
      <c r="PVD2671" s="9"/>
      <c r="PVE2671" s="9"/>
      <c r="PVF2671" s="9"/>
      <c r="PVG2671" s="9"/>
      <c r="PVH2671" s="9"/>
      <c r="PVI2671" s="9"/>
      <c r="PVJ2671" s="9"/>
      <c r="PVK2671" s="9"/>
      <c r="PVL2671" s="9"/>
      <c r="PVM2671" s="9"/>
      <c r="PVN2671" s="9"/>
      <c r="PVO2671" s="9"/>
      <c r="PVP2671" s="9"/>
      <c r="PVQ2671" s="9"/>
      <c r="PVR2671" s="9"/>
      <c r="PVS2671" s="9"/>
      <c r="PVT2671" s="9"/>
      <c r="PVU2671" s="9"/>
      <c r="PVV2671" s="9"/>
      <c r="PVW2671" s="9"/>
      <c r="PVX2671" s="9"/>
      <c r="PVY2671" s="9"/>
      <c r="PVZ2671" s="9"/>
      <c r="PWA2671" s="9"/>
      <c r="PWB2671" s="9"/>
      <c r="PWC2671" s="9"/>
      <c r="PWD2671" s="9"/>
      <c r="PWE2671" s="9"/>
      <c r="PWF2671" s="9"/>
      <c r="PWG2671" s="9"/>
      <c r="PWH2671" s="9"/>
      <c r="PWI2671" s="9"/>
      <c r="PWJ2671" s="9"/>
      <c r="PWK2671" s="9"/>
      <c r="PWL2671" s="9"/>
      <c r="PWM2671" s="9"/>
      <c r="PWN2671" s="9"/>
      <c r="PWO2671" s="9"/>
      <c r="PWP2671" s="9"/>
      <c r="PWQ2671" s="9"/>
      <c r="PWR2671" s="9"/>
      <c r="PWS2671" s="9"/>
      <c r="PWT2671" s="9"/>
      <c r="PWU2671" s="9"/>
      <c r="PWV2671" s="9"/>
      <c r="PWW2671" s="9"/>
      <c r="PWX2671" s="9"/>
      <c r="PWY2671" s="9"/>
      <c r="PWZ2671" s="9"/>
      <c r="PXA2671" s="9"/>
      <c r="PXB2671" s="9"/>
      <c r="PXC2671" s="9"/>
      <c r="PXD2671" s="9"/>
      <c r="PXE2671" s="9"/>
      <c r="PXF2671" s="9"/>
      <c r="PXG2671" s="9"/>
      <c r="PXH2671" s="9"/>
      <c r="PXI2671" s="9"/>
      <c r="PXJ2671" s="9"/>
      <c r="PXK2671" s="9"/>
      <c r="PXL2671" s="9"/>
      <c r="PXM2671" s="9"/>
      <c r="PXN2671" s="9"/>
      <c r="PXO2671" s="9"/>
      <c r="PXP2671" s="9"/>
      <c r="PXQ2671" s="9"/>
      <c r="PXR2671" s="9"/>
      <c r="PXS2671" s="9"/>
      <c r="PXT2671" s="9"/>
      <c r="PXU2671" s="9"/>
      <c r="PXV2671" s="9"/>
      <c r="PXW2671" s="9"/>
      <c r="PXX2671" s="9"/>
      <c r="PXY2671" s="9"/>
      <c r="PXZ2671" s="9"/>
      <c r="PYA2671" s="9"/>
      <c r="PYB2671" s="9"/>
      <c r="PYC2671" s="9"/>
      <c r="PYD2671" s="9"/>
      <c r="PYE2671" s="9"/>
      <c r="PYF2671" s="9"/>
      <c r="PYG2671" s="9"/>
      <c r="PYH2671" s="9"/>
      <c r="PYI2671" s="9"/>
      <c r="PYJ2671" s="9"/>
      <c r="PYK2671" s="9"/>
      <c r="PYL2671" s="9"/>
      <c r="PYM2671" s="9"/>
      <c r="PYN2671" s="9"/>
      <c r="PYO2671" s="9"/>
      <c r="PYP2671" s="9"/>
      <c r="PYQ2671" s="9"/>
      <c r="PYR2671" s="9"/>
      <c r="PYS2671" s="9"/>
      <c r="PYT2671" s="9"/>
      <c r="PYU2671" s="9"/>
      <c r="PYV2671" s="9"/>
      <c r="PYW2671" s="9"/>
      <c r="PYX2671" s="9"/>
      <c r="PYY2671" s="9"/>
      <c r="PYZ2671" s="9"/>
      <c r="PZA2671" s="9"/>
      <c r="PZB2671" s="9"/>
      <c r="PZC2671" s="9"/>
      <c r="PZD2671" s="9"/>
      <c r="PZE2671" s="9"/>
      <c r="PZF2671" s="9"/>
      <c r="PZG2671" s="9"/>
      <c r="PZH2671" s="9"/>
      <c r="PZI2671" s="9"/>
      <c r="PZJ2671" s="9"/>
      <c r="PZK2671" s="9"/>
      <c r="PZL2671" s="9"/>
      <c r="PZM2671" s="9"/>
      <c r="PZN2671" s="9"/>
      <c r="PZO2671" s="9"/>
      <c r="PZP2671" s="9"/>
      <c r="PZQ2671" s="9"/>
      <c r="PZR2671" s="9"/>
      <c r="PZS2671" s="9"/>
      <c r="PZT2671" s="9"/>
      <c r="PZU2671" s="9"/>
      <c r="PZV2671" s="9"/>
      <c r="PZW2671" s="9"/>
      <c r="PZX2671" s="9"/>
      <c r="PZY2671" s="9"/>
      <c r="PZZ2671" s="9"/>
      <c r="QAA2671" s="9"/>
      <c r="QAB2671" s="9"/>
      <c r="QAC2671" s="9"/>
      <c r="QAD2671" s="9"/>
      <c r="QAE2671" s="9"/>
      <c r="QAF2671" s="9"/>
      <c r="QAG2671" s="9"/>
      <c r="QAH2671" s="9"/>
      <c r="QAI2671" s="9"/>
      <c r="QAJ2671" s="9"/>
      <c r="QAK2671" s="9"/>
      <c r="QAL2671" s="9"/>
      <c r="QAM2671" s="9"/>
      <c r="QAN2671" s="9"/>
      <c r="QAO2671" s="9"/>
      <c r="QAP2671" s="9"/>
      <c r="QAQ2671" s="9"/>
      <c r="QAR2671" s="9"/>
      <c r="QAS2671" s="9"/>
      <c r="QAT2671" s="9"/>
      <c r="QAU2671" s="9"/>
      <c r="QAV2671" s="9"/>
      <c r="QAW2671" s="9"/>
      <c r="QAX2671" s="9"/>
      <c r="QAY2671" s="9"/>
      <c r="QAZ2671" s="9"/>
      <c r="QBA2671" s="9"/>
      <c r="QBB2671" s="9"/>
      <c r="QBC2671" s="9"/>
      <c r="QBD2671" s="9"/>
      <c r="QBE2671" s="9"/>
      <c r="QBF2671" s="9"/>
      <c r="QBG2671" s="9"/>
      <c r="QBH2671" s="9"/>
      <c r="QBI2671" s="9"/>
      <c r="QBJ2671" s="9"/>
      <c r="QBK2671" s="9"/>
      <c r="QBL2671" s="9"/>
      <c r="QBM2671" s="9"/>
      <c r="QBN2671" s="9"/>
      <c r="QBO2671" s="9"/>
      <c r="QBP2671" s="9"/>
      <c r="QBQ2671" s="9"/>
      <c r="QBR2671" s="9"/>
      <c r="QBS2671" s="9"/>
      <c r="QBT2671" s="9"/>
      <c r="QBU2671" s="9"/>
      <c r="QBV2671" s="9"/>
      <c r="QBW2671" s="9"/>
      <c r="QBX2671" s="9"/>
      <c r="QBY2671" s="9"/>
      <c r="QBZ2671" s="9"/>
      <c r="QCA2671" s="9"/>
      <c r="QCB2671" s="9"/>
      <c r="QCC2671" s="9"/>
      <c r="QCD2671" s="9"/>
      <c r="QCE2671" s="9"/>
      <c r="QCF2671" s="9"/>
      <c r="QCG2671" s="9"/>
      <c r="QCH2671" s="9"/>
      <c r="QCI2671" s="9"/>
      <c r="QCJ2671" s="9"/>
      <c r="QCK2671" s="9"/>
      <c r="QCL2671" s="9"/>
      <c r="QCM2671" s="9"/>
      <c r="QCN2671" s="9"/>
      <c r="QCO2671" s="9"/>
      <c r="QCP2671" s="9"/>
      <c r="QCQ2671" s="9"/>
      <c r="QCR2671" s="9"/>
      <c r="QCS2671" s="9"/>
      <c r="QCT2671" s="9"/>
      <c r="QCU2671" s="9"/>
      <c r="QCV2671" s="9"/>
      <c r="QCW2671" s="9"/>
      <c r="QCX2671" s="9"/>
      <c r="QCY2671" s="9"/>
      <c r="QCZ2671" s="9"/>
      <c r="QDA2671" s="9"/>
      <c r="QDB2671" s="9"/>
      <c r="QDC2671" s="9"/>
      <c r="QDD2671" s="9"/>
      <c r="QDE2671" s="9"/>
      <c r="QDF2671" s="9"/>
      <c r="QDG2671" s="9"/>
      <c r="QDH2671" s="9"/>
      <c r="QDI2671" s="9"/>
      <c r="QDJ2671" s="9"/>
      <c r="QDK2671" s="9"/>
      <c r="QDL2671" s="9"/>
      <c r="QDM2671" s="9"/>
      <c r="QDN2671" s="9"/>
      <c r="QDO2671" s="9"/>
      <c r="QDP2671" s="9"/>
      <c r="QDQ2671" s="9"/>
      <c r="QDR2671" s="9"/>
      <c r="QDS2671" s="9"/>
      <c r="QDT2671" s="9"/>
      <c r="QDU2671" s="9"/>
      <c r="QDV2671" s="9"/>
      <c r="QDW2671" s="9"/>
      <c r="QDX2671" s="9"/>
      <c r="QDY2671" s="9"/>
      <c r="QDZ2671" s="9"/>
      <c r="QEA2671" s="9"/>
      <c r="QEB2671" s="9"/>
      <c r="QEC2671" s="9"/>
      <c r="QED2671" s="9"/>
      <c r="QEE2671" s="9"/>
      <c r="QEF2671" s="9"/>
      <c r="QEG2671" s="9"/>
      <c r="QEH2671" s="9"/>
      <c r="QEI2671" s="9"/>
      <c r="QEJ2671" s="9"/>
      <c r="QEK2671" s="9"/>
      <c r="QEL2671" s="9"/>
      <c r="QEM2671" s="9"/>
      <c r="QEN2671" s="9"/>
      <c r="QEO2671" s="9"/>
      <c r="QEP2671" s="9"/>
      <c r="QEQ2671" s="9"/>
      <c r="QER2671" s="9"/>
      <c r="QES2671" s="9"/>
      <c r="QET2671" s="9"/>
      <c r="QEU2671" s="9"/>
      <c r="QEV2671" s="9"/>
      <c r="QEW2671" s="9"/>
      <c r="QEX2671" s="9"/>
      <c r="QEY2671" s="9"/>
      <c r="QEZ2671" s="9"/>
      <c r="QFA2671" s="9"/>
      <c r="QFB2671" s="9"/>
      <c r="QFC2671" s="9"/>
      <c r="QFD2671" s="9"/>
      <c r="QFE2671" s="9"/>
      <c r="QFF2671" s="9"/>
      <c r="QFG2671" s="9"/>
      <c r="QFH2671" s="9"/>
      <c r="QFI2671" s="9"/>
      <c r="QFJ2671" s="9"/>
      <c r="QFK2671" s="9"/>
      <c r="QFL2671" s="9"/>
      <c r="QFM2671" s="9"/>
      <c r="QFN2671" s="9"/>
      <c r="QFO2671" s="9"/>
      <c r="QFP2671" s="9"/>
      <c r="QFQ2671" s="9"/>
      <c r="QFR2671" s="9"/>
      <c r="QFS2671" s="9"/>
      <c r="QFT2671" s="9"/>
      <c r="QFU2671" s="9"/>
      <c r="QFV2671" s="9"/>
      <c r="QFW2671" s="9"/>
      <c r="QFX2671" s="9"/>
      <c r="QFY2671" s="9"/>
      <c r="QFZ2671" s="9"/>
      <c r="QGA2671" s="9"/>
      <c r="QGB2671" s="9"/>
      <c r="QGC2671" s="9"/>
      <c r="QGD2671" s="9"/>
      <c r="QGE2671" s="9"/>
      <c r="QGF2671" s="9"/>
      <c r="QGG2671" s="9"/>
      <c r="QGH2671" s="9"/>
      <c r="QGI2671" s="9"/>
      <c r="QGJ2671" s="9"/>
      <c r="QGK2671" s="9"/>
      <c r="QGL2671" s="9"/>
      <c r="QGM2671" s="9"/>
      <c r="QGN2671" s="9"/>
      <c r="QGO2671" s="9"/>
      <c r="QGP2671" s="9"/>
      <c r="QGQ2671" s="9"/>
      <c r="QGR2671" s="9"/>
      <c r="QGS2671" s="9"/>
      <c r="QGT2671" s="9"/>
      <c r="QGU2671" s="9"/>
      <c r="QGV2671" s="9"/>
      <c r="QGW2671" s="9"/>
      <c r="QGX2671" s="9"/>
      <c r="QGY2671" s="9"/>
      <c r="QGZ2671" s="9"/>
      <c r="QHA2671" s="9"/>
      <c r="QHB2671" s="9"/>
      <c r="QHC2671" s="9"/>
      <c r="QHD2671" s="9"/>
      <c r="QHE2671" s="9"/>
      <c r="QHF2671" s="9"/>
      <c r="QHG2671" s="9"/>
      <c r="QHH2671" s="9"/>
      <c r="QHI2671" s="9"/>
      <c r="QHJ2671" s="9"/>
      <c r="QHK2671" s="9"/>
      <c r="QHL2671" s="9"/>
      <c r="QHM2671" s="9"/>
      <c r="QHN2671" s="9"/>
      <c r="QHO2671" s="9"/>
      <c r="QHP2671" s="9"/>
      <c r="QHQ2671" s="9"/>
      <c r="QHR2671" s="9"/>
      <c r="QHS2671" s="9"/>
      <c r="QHT2671" s="9"/>
      <c r="QHU2671" s="9"/>
      <c r="QHV2671" s="9"/>
      <c r="QHW2671" s="9"/>
      <c r="QHX2671" s="9"/>
      <c r="QHY2671" s="9"/>
      <c r="QHZ2671" s="9"/>
      <c r="QIA2671" s="9"/>
      <c r="QIB2671" s="9"/>
      <c r="QIC2671" s="9"/>
      <c r="QID2671" s="9"/>
      <c r="QIE2671" s="9"/>
      <c r="QIF2671" s="9"/>
      <c r="QIG2671" s="9"/>
      <c r="QIH2671" s="9"/>
      <c r="QII2671" s="9"/>
      <c r="QIJ2671" s="9"/>
      <c r="QIK2671" s="9"/>
      <c r="QIL2671" s="9"/>
      <c r="QIM2671" s="9"/>
      <c r="QIN2671" s="9"/>
      <c r="QIO2671" s="9"/>
      <c r="QIP2671" s="9"/>
      <c r="QIQ2671" s="9"/>
      <c r="QIR2671" s="9"/>
      <c r="QIS2671" s="9"/>
      <c r="QIT2671" s="9"/>
      <c r="QIU2671" s="9"/>
      <c r="QIV2671" s="9"/>
      <c r="QIW2671" s="9"/>
      <c r="QIX2671" s="9"/>
      <c r="QIY2671" s="9"/>
      <c r="QIZ2671" s="9"/>
      <c r="QJA2671" s="9"/>
      <c r="QJB2671" s="9"/>
      <c r="QJC2671" s="9"/>
      <c r="QJD2671" s="9"/>
      <c r="QJE2671" s="9"/>
      <c r="QJF2671" s="9"/>
      <c r="QJG2671" s="9"/>
      <c r="QJH2671" s="9"/>
      <c r="QJI2671" s="9"/>
      <c r="QJJ2671" s="9"/>
      <c r="QJK2671" s="9"/>
      <c r="QJL2671" s="9"/>
      <c r="QJM2671" s="9"/>
      <c r="QJN2671" s="9"/>
      <c r="QJO2671" s="9"/>
      <c r="QJP2671" s="9"/>
      <c r="QJQ2671" s="9"/>
      <c r="QJR2671" s="9"/>
      <c r="QJS2671" s="9"/>
      <c r="QJT2671" s="9"/>
      <c r="QJU2671" s="9"/>
      <c r="QJV2671" s="9"/>
      <c r="QJW2671" s="9"/>
      <c r="QJX2671" s="9"/>
      <c r="QJY2671" s="9"/>
      <c r="QJZ2671" s="9"/>
      <c r="QKA2671" s="9"/>
      <c r="QKB2671" s="9"/>
      <c r="QKC2671" s="9"/>
      <c r="QKD2671" s="9"/>
      <c r="QKE2671" s="9"/>
      <c r="QKF2671" s="9"/>
      <c r="QKG2671" s="9"/>
      <c r="QKH2671" s="9"/>
      <c r="QKI2671" s="9"/>
      <c r="QKJ2671" s="9"/>
      <c r="QKK2671" s="9"/>
      <c r="QKL2671" s="9"/>
      <c r="QKM2671" s="9"/>
      <c r="QKN2671" s="9"/>
      <c r="QKO2671" s="9"/>
      <c r="QKP2671" s="9"/>
      <c r="QKQ2671" s="9"/>
      <c r="QKR2671" s="9"/>
      <c r="QKS2671" s="9"/>
      <c r="QKT2671" s="9"/>
      <c r="QKU2671" s="9"/>
      <c r="QKV2671" s="9"/>
      <c r="QKW2671" s="9"/>
      <c r="QKX2671" s="9"/>
      <c r="QKY2671" s="9"/>
      <c r="QKZ2671" s="9"/>
      <c r="QLA2671" s="9"/>
      <c r="QLB2671" s="9"/>
      <c r="QLC2671" s="9"/>
      <c r="QLD2671" s="9"/>
      <c r="QLE2671" s="9"/>
      <c r="QLF2671" s="9"/>
      <c r="QLG2671" s="9"/>
      <c r="QLH2671" s="9"/>
      <c r="QLI2671" s="9"/>
      <c r="QLJ2671" s="9"/>
      <c r="QLK2671" s="9"/>
      <c r="QLL2671" s="9"/>
      <c r="QLM2671" s="9"/>
      <c r="QLN2671" s="9"/>
      <c r="QLO2671" s="9"/>
      <c r="QLP2671" s="9"/>
      <c r="QLQ2671" s="9"/>
      <c r="QLR2671" s="9"/>
      <c r="QLS2671" s="9"/>
      <c r="QLT2671" s="9"/>
      <c r="QLU2671" s="9"/>
      <c r="QLV2671" s="9"/>
      <c r="QLW2671" s="9"/>
      <c r="QLX2671" s="9"/>
      <c r="QLY2671" s="9"/>
      <c r="QLZ2671" s="9"/>
      <c r="QMA2671" s="9"/>
      <c r="QMB2671" s="9"/>
      <c r="QMC2671" s="9"/>
      <c r="QMD2671" s="9"/>
      <c r="QME2671" s="9"/>
      <c r="QMF2671" s="9"/>
      <c r="QMG2671" s="9"/>
      <c r="QMH2671" s="9"/>
      <c r="QMI2671" s="9"/>
      <c r="QMJ2671" s="9"/>
      <c r="QMK2671" s="9"/>
      <c r="QML2671" s="9"/>
      <c r="QMM2671" s="9"/>
      <c r="QMN2671" s="9"/>
      <c r="QMO2671" s="9"/>
      <c r="QMP2671" s="9"/>
      <c r="QMQ2671" s="9"/>
      <c r="QMR2671" s="9"/>
      <c r="QMS2671" s="9"/>
      <c r="QMT2671" s="9"/>
      <c r="QMU2671" s="9"/>
      <c r="QMV2671" s="9"/>
      <c r="QMW2671" s="9"/>
      <c r="QMX2671" s="9"/>
      <c r="QMY2671" s="9"/>
      <c r="QMZ2671" s="9"/>
      <c r="QNA2671" s="9"/>
      <c r="QNB2671" s="9"/>
      <c r="QNC2671" s="9"/>
      <c r="QND2671" s="9"/>
      <c r="QNE2671" s="9"/>
      <c r="QNF2671" s="9"/>
      <c r="QNG2671" s="9"/>
      <c r="QNH2671" s="9"/>
      <c r="QNI2671" s="9"/>
      <c r="QNJ2671" s="9"/>
      <c r="QNK2671" s="9"/>
      <c r="QNL2671" s="9"/>
      <c r="QNM2671" s="9"/>
      <c r="QNN2671" s="9"/>
      <c r="QNO2671" s="9"/>
      <c r="QNP2671" s="9"/>
      <c r="QNQ2671" s="9"/>
      <c r="QNR2671" s="9"/>
      <c r="QNS2671" s="9"/>
      <c r="QNT2671" s="9"/>
      <c r="QNU2671" s="9"/>
      <c r="QNV2671" s="9"/>
      <c r="QNW2671" s="9"/>
      <c r="QNX2671" s="9"/>
      <c r="QNY2671" s="9"/>
      <c r="QNZ2671" s="9"/>
      <c r="QOA2671" s="9"/>
      <c r="QOB2671" s="9"/>
      <c r="QOC2671" s="9"/>
      <c r="QOD2671" s="9"/>
      <c r="QOE2671" s="9"/>
      <c r="QOF2671" s="9"/>
      <c r="QOG2671" s="9"/>
      <c r="QOH2671" s="9"/>
      <c r="QOI2671" s="9"/>
      <c r="QOJ2671" s="9"/>
      <c r="QOK2671" s="9"/>
      <c r="QOL2671" s="9"/>
      <c r="QOM2671" s="9"/>
      <c r="QON2671" s="9"/>
      <c r="QOO2671" s="9"/>
      <c r="QOP2671" s="9"/>
      <c r="QOQ2671" s="9"/>
      <c r="QOR2671" s="9"/>
      <c r="QOS2671" s="9"/>
      <c r="QOT2671" s="9"/>
      <c r="QOU2671" s="9"/>
      <c r="QOV2671" s="9"/>
      <c r="QOW2671" s="9"/>
      <c r="QOX2671" s="9"/>
      <c r="QOY2671" s="9"/>
      <c r="QOZ2671" s="9"/>
      <c r="QPA2671" s="9"/>
      <c r="QPB2671" s="9"/>
      <c r="QPC2671" s="9"/>
      <c r="QPD2671" s="9"/>
      <c r="QPE2671" s="9"/>
      <c r="QPF2671" s="9"/>
      <c r="QPG2671" s="9"/>
      <c r="QPH2671" s="9"/>
      <c r="QPI2671" s="9"/>
      <c r="QPJ2671" s="9"/>
      <c r="QPK2671" s="9"/>
      <c r="QPL2671" s="9"/>
      <c r="QPM2671" s="9"/>
      <c r="QPN2671" s="9"/>
      <c r="QPO2671" s="9"/>
      <c r="QPP2671" s="9"/>
      <c r="QPQ2671" s="9"/>
      <c r="QPR2671" s="9"/>
      <c r="QPS2671" s="9"/>
      <c r="QPT2671" s="9"/>
      <c r="QPU2671" s="9"/>
      <c r="QPV2671" s="9"/>
      <c r="QPW2671" s="9"/>
      <c r="QPX2671" s="9"/>
      <c r="QPY2671" s="9"/>
      <c r="QPZ2671" s="9"/>
      <c r="QQA2671" s="9"/>
      <c r="QQB2671" s="9"/>
      <c r="QQC2671" s="9"/>
      <c r="QQD2671" s="9"/>
      <c r="QQE2671" s="9"/>
      <c r="QQF2671" s="9"/>
      <c r="QQG2671" s="9"/>
      <c r="QQH2671" s="9"/>
      <c r="QQI2671" s="9"/>
      <c r="QQJ2671" s="9"/>
      <c r="QQK2671" s="9"/>
      <c r="QQL2671" s="9"/>
      <c r="QQM2671" s="9"/>
      <c r="QQN2671" s="9"/>
      <c r="QQO2671" s="9"/>
      <c r="QQP2671" s="9"/>
      <c r="QQQ2671" s="9"/>
      <c r="QQR2671" s="9"/>
      <c r="QQS2671" s="9"/>
      <c r="QQT2671" s="9"/>
      <c r="QQU2671" s="9"/>
      <c r="QQV2671" s="9"/>
      <c r="QQW2671" s="9"/>
      <c r="QQX2671" s="9"/>
      <c r="QQY2671" s="9"/>
      <c r="QQZ2671" s="9"/>
      <c r="QRA2671" s="9"/>
      <c r="QRB2671" s="9"/>
      <c r="QRC2671" s="9"/>
      <c r="QRD2671" s="9"/>
      <c r="QRE2671" s="9"/>
      <c r="QRF2671" s="9"/>
      <c r="QRG2671" s="9"/>
      <c r="QRH2671" s="9"/>
      <c r="QRI2671" s="9"/>
      <c r="QRJ2671" s="9"/>
      <c r="QRK2671" s="9"/>
      <c r="QRL2671" s="9"/>
      <c r="QRM2671" s="9"/>
      <c r="QRN2671" s="9"/>
      <c r="QRO2671" s="9"/>
      <c r="QRP2671" s="9"/>
      <c r="QRQ2671" s="9"/>
      <c r="QRR2671" s="9"/>
      <c r="QRS2671" s="9"/>
      <c r="QRT2671" s="9"/>
      <c r="QRU2671" s="9"/>
      <c r="QRV2671" s="9"/>
      <c r="QRW2671" s="9"/>
      <c r="QRX2671" s="9"/>
      <c r="QRY2671" s="9"/>
      <c r="QRZ2671" s="9"/>
      <c r="QSA2671" s="9"/>
      <c r="QSB2671" s="9"/>
      <c r="QSC2671" s="9"/>
      <c r="QSD2671" s="9"/>
      <c r="QSE2671" s="9"/>
      <c r="QSF2671" s="9"/>
      <c r="QSG2671" s="9"/>
      <c r="QSH2671" s="9"/>
      <c r="QSI2671" s="9"/>
      <c r="QSJ2671" s="9"/>
      <c r="QSK2671" s="9"/>
      <c r="QSL2671" s="9"/>
      <c r="QSM2671" s="9"/>
      <c r="QSN2671" s="9"/>
      <c r="QSO2671" s="9"/>
      <c r="QSP2671" s="9"/>
      <c r="QSQ2671" s="9"/>
      <c r="QSR2671" s="9"/>
      <c r="QSS2671" s="9"/>
      <c r="QST2671" s="9"/>
      <c r="QSU2671" s="9"/>
      <c r="QSV2671" s="9"/>
      <c r="QSW2671" s="9"/>
      <c r="QSX2671" s="9"/>
      <c r="QSY2671" s="9"/>
      <c r="QSZ2671" s="9"/>
      <c r="QTA2671" s="9"/>
      <c r="QTB2671" s="9"/>
      <c r="QTC2671" s="9"/>
      <c r="QTD2671" s="9"/>
      <c r="QTE2671" s="9"/>
      <c r="QTF2671" s="9"/>
      <c r="QTG2671" s="9"/>
      <c r="QTH2671" s="9"/>
      <c r="QTI2671" s="9"/>
      <c r="QTJ2671" s="9"/>
      <c r="QTK2671" s="9"/>
      <c r="QTL2671" s="9"/>
      <c r="QTM2671" s="9"/>
      <c r="QTN2671" s="9"/>
      <c r="QTO2671" s="9"/>
      <c r="QTP2671" s="9"/>
      <c r="QTQ2671" s="9"/>
      <c r="QTR2671" s="9"/>
      <c r="QTS2671" s="9"/>
      <c r="QTT2671" s="9"/>
      <c r="QTU2671" s="9"/>
      <c r="QTV2671" s="9"/>
      <c r="QTW2671" s="9"/>
      <c r="QTX2671" s="9"/>
      <c r="QTY2671" s="9"/>
      <c r="QTZ2671" s="9"/>
      <c r="QUA2671" s="9"/>
      <c r="QUB2671" s="9"/>
      <c r="QUC2671" s="9"/>
      <c r="QUD2671" s="9"/>
      <c r="QUE2671" s="9"/>
      <c r="QUF2671" s="9"/>
      <c r="QUG2671" s="9"/>
      <c r="QUH2671" s="9"/>
      <c r="QUI2671" s="9"/>
      <c r="QUJ2671" s="9"/>
      <c r="QUK2671" s="9"/>
      <c r="QUL2671" s="9"/>
      <c r="QUM2671" s="9"/>
      <c r="QUN2671" s="9"/>
      <c r="QUO2671" s="9"/>
      <c r="QUP2671" s="9"/>
      <c r="QUQ2671" s="9"/>
      <c r="QUR2671" s="9"/>
      <c r="QUS2671" s="9"/>
      <c r="QUT2671" s="9"/>
      <c r="QUU2671" s="9"/>
      <c r="QUV2671" s="9"/>
      <c r="QUW2671" s="9"/>
      <c r="QUX2671" s="9"/>
      <c r="QUY2671" s="9"/>
      <c r="QUZ2671" s="9"/>
      <c r="QVA2671" s="9"/>
      <c r="QVB2671" s="9"/>
      <c r="QVC2671" s="9"/>
      <c r="QVD2671" s="9"/>
      <c r="QVE2671" s="9"/>
      <c r="QVF2671" s="9"/>
      <c r="QVG2671" s="9"/>
      <c r="QVH2671" s="9"/>
      <c r="QVI2671" s="9"/>
      <c r="QVJ2671" s="9"/>
      <c r="QVK2671" s="9"/>
      <c r="QVL2671" s="9"/>
      <c r="QVM2671" s="9"/>
      <c r="QVN2671" s="9"/>
      <c r="QVO2671" s="9"/>
      <c r="QVP2671" s="9"/>
      <c r="QVQ2671" s="9"/>
      <c r="QVR2671" s="9"/>
      <c r="QVS2671" s="9"/>
      <c r="QVT2671" s="9"/>
      <c r="QVU2671" s="9"/>
      <c r="QVV2671" s="9"/>
      <c r="QVW2671" s="9"/>
      <c r="QVX2671" s="9"/>
      <c r="QVY2671" s="9"/>
      <c r="QVZ2671" s="9"/>
      <c r="QWA2671" s="9"/>
      <c r="QWB2671" s="9"/>
      <c r="QWC2671" s="9"/>
      <c r="QWD2671" s="9"/>
      <c r="QWE2671" s="9"/>
      <c r="QWF2671" s="9"/>
      <c r="QWG2671" s="9"/>
      <c r="QWH2671" s="9"/>
      <c r="QWI2671" s="9"/>
      <c r="QWJ2671" s="9"/>
      <c r="QWK2671" s="9"/>
      <c r="QWL2671" s="9"/>
      <c r="QWM2671" s="9"/>
      <c r="QWN2671" s="9"/>
      <c r="QWO2671" s="9"/>
      <c r="QWP2671" s="9"/>
      <c r="QWQ2671" s="9"/>
      <c r="QWR2671" s="9"/>
      <c r="QWS2671" s="9"/>
      <c r="QWT2671" s="9"/>
      <c r="QWU2671" s="9"/>
      <c r="QWV2671" s="9"/>
      <c r="QWW2671" s="9"/>
      <c r="QWX2671" s="9"/>
      <c r="QWY2671" s="9"/>
      <c r="QWZ2671" s="9"/>
      <c r="QXA2671" s="9"/>
      <c r="QXB2671" s="9"/>
      <c r="QXC2671" s="9"/>
      <c r="QXD2671" s="9"/>
      <c r="QXE2671" s="9"/>
      <c r="QXF2671" s="9"/>
      <c r="QXG2671" s="9"/>
      <c r="QXH2671" s="9"/>
      <c r="QXI2671" s="9"/>
      <c r="QXJ2671" s="9"/>
      <c r="QXK2671" s="9"/>
      <c r="QXL2671" s="9"/>
      <c r="QXM2671" s="9"/>
      <c r="QXN2671" s="9"/>
      <c r="QXO2671" s="9"/>
      <c r="QXP2671" s="9"/>
      <c r="QXQ2671" s="9"/>
      <c r="QXR2671" s="9"/>
      <c r="QXS2671" s="9"/>
      <c r="QXT2671" s="9"/>
      <c r="QXU2671" s="9"/>
      <c r="QXV2671" s="9"/>
      <c r="QXW2671" s="9"/>
      <c r="QXX2671" s="9"/>
      <c r="QXY2671" s="9"/>
      <c r="QXZ2671" s="9"/>
      <c r="QYA2671" s="9"/>
      <c r="QYB2671" s="9"/>
      <c r="QYC2671" s="9"/>
      <c r="QYD2671" s="9"/>
      <c r="QYE2671" s="9"/>
      <c r="QYF2671" s="9"/>
      <c r="QYG2671" s="9"/>
      <c r="QYH2671" s="9"/>
      <c r="QYI2671" s="9"/>
      <c r="QYJ2671" s="9"/>
      <c r="QYK2671" s="9"/>
      <c r="QYL2671" s="9"/>
      <c r="QYM2671" s="9"/>
      <c r="QYN2671" s="9"/>
      <c r="QYO2671" s="9"/>
      <c r="QYP2671" s="9"/>
      <c r="QYQ2671" s="9"/>
      <c r="QYR2671" s="9"/>
      <c r="QYS2671" s="9"/>
      <c r="QYT2671" s="9"/>
      <c r="QYU2671" s="9"/>
      <c r="QYV2671" s="9"/>
      <c r="QYW2671" s="9"/>
      <c r="QYX2671" s="9"/>
      <c r="QYY2671" s="9"/>
      <c r="QYZ2671" s="9"/>
      <c r="QZA2671" s="9"/>
      <c r="QZB2671" s="9"/>
      <c r="QZC2671" s="9"/>
      <c r="QZD2671" s="9"/>
      <c r="QZE2671" s="9"/>
      <c r="QZF2671" s="9"/>
      <c r="QZG2671" s="9"/>
      <c r="QZH2671" s="9"/>
      <c r="QZI2671" s="9"/>
      <c r="QZJ2671" s="9"/>
      <c r="QZK2671" s="9"/>
      <c r="QZL2671" s="9"/>
      <c r="QZM2671" s="9"/>
      <c r="QZN2671" s="9"/>
      <c r="QZO2671" s="9"/>
      <c r="QZP2671" s="9"/>
      <c r="QZQ2671" s="9"/>
      <c r="QZR2671" s="9"/>
      <c r="QZS2671" s="9"/>
      <c r="QZT2671" s="9"/>
      <c r="QZU2671" s="9"/>
      <c r="QZV2671" s="9"/>
      <c r="QZW2671" s="9"/>
      <c r="QZX2671" s="9"/>
      <c r="QZY2671" s="9"/>
      <c r="QZZ2671" s="9"/>
      <c r="RAA2671" s="9"/>
      <c r="RAB2671" s="9"/>
      <c r="RAC2671" s="9"/>
      <c r="RAD2671" s="9"/>
      <c r="RAE2671" s="9"/>
      <c r="RAF2671" s="9"/>
      <c r="RAG2671" s="9"/>
      <c r="RAH2671" s="9"/>
      <c r="RAI2671" s="9"/>
      <c r="RAJ2671" s="9"/>
      <c r="RAK2671" s="9"/>
      <c r="RAL2671" s="9"/>
      <c r="RAM2671" s="9"/>
      <c r="RAN2671" s="9"/>
      <c r="RAO2671" s="9"/>
      <c r="RAP2671" s="9"/>
      <c r="RAQ2671" s="9"/>
      <c r="RAR2671" s="9"/>
      <c r="RAS2671" s="9"/>
      <c r="RAT2671" s="9"/>
      <c r="RAU2671" s="9"/>
      <c r="RAV2671" s="9"/>
      <c r="RAW2671" s="9"/>
      <c r="RAX2671" s="9"/>
      <c r="RAY2671" s="9"/>
      <c r="RAZ2671" s="9"/>
      <c r="RBA2671" s="9"/>
      <c r="RBB2671" s="9"/>
      <c r="RBC2671" s="9"/>
      <c r="RBD2671" s="9"/>
      <c r="RBE2671" s="9"/>
      <c r="RBF2671" s="9"/>
      <c r="RBG2671" s="9"/>
      <c r="RBH2671" s="9"/>
      <c r="RBI2671" s="9"/>
      <c r="RBJ2671" s="9"/>
      <c r="RBK2671" s="9"/>
      <c r="RBL2671" s="9"/>
      <c r="RBM2671" s="9"/>
      <c r="RBN2671" s="9"/>
      <c r="RBO2671" s="9"/>
      <c r="RBP2671" s="9"/>
      <c r="RBQ2671" s="9"/>
      <c r="RBR2671" s="9"/>
      <c r="RBS2671" s="9"/>
      <c r="RBT2671" s="9"/>
      <c r="RBU2671" s="9"/>
      <c r="RBV2671" s="9"/>
      <c r="RBW2671" s="9"/>
      <c r="RBX2671" s="9"/>
      <c r="RBY2671" s="9"/>
      <c r="RBZ2671" s="9"/>
      <c r="RCA2671" s="9"/>
      <c r="RCB2671" s="9"/>
      <c r="RCC2671" s="9"/>
      <c r="RCD2671" s="9"/>
      <c r="RCE2671" s="9"/>
      <c r="RCF2671" s="9"/>
      <c r="RCG2671" s="9"/>
      <c r="RCH2671" s="9"/>
      <c r="RCI2671" s="9"/>
      <c r="RCJ2671" s="9"/>
      <c r="RCK2671" s="9"/>
      <c r="RCL2671" s="9"/>
      <c r="RCM2671" s="9"/>
      <c r="RCN2671" s="9"/>
      <c r="RCO2671" s="9"/>
      <c r="RCP2671" s="9"/>
      <c r="RCQ2671" s="9"/>
      <c r="RCR2671" s="9"/>
      <c r="RCS2671" s="9"/>
      <c r="RCT2671" s="9"/>
      <c r="RCU2671" s="9"/>
      <c r="RCV2671" s="9"/>
      <c r="RCW2671" s="9"/>
      <c r="RCX2671" s="9"/>
      <c r="RCY2671" s="9"/>
      <c r="RCZ2671" s="9"/>
      <c r="RDA2671" s="9"/>
      <c r="RDB2671" s="9"/>
      <c r="RDC2671" s="9"/>
      <c r="RDD2671" s="9"/>
      <c r="RDE2671" s="9"/>
      <c r="RDF2671" s="9"/>
      <c r="RDG2671" s="9"/>
      <c r="RDH2671" s="9"/>
      <c r="RDI2671" s="9"/>
      <c r="RDJ2671" s="9"/>
      <c r="RDK2671" s="9"/>
      <c r="RDL2671" s="9"/>
      <c r="RDM2671" s="9"/>
      <c r="RDN2671" s="9"/>
      <c r="RDO2671" s="9"/>
      <c r="RDP2671" s="9"/>
      <c r="RDQ2671" s="9"/>
      <c r="RDR2671" s="9"/>
      <c r="RDS2671" s="9"/>
      <c r="RDT2671" s="9"/>
      <c r="RDU2671" s="9"/>
      <c r="RDV2671" s="9"/>
      <c r="RDW2671" s="9"/>
      <c r="RDX2671" s="9"/>
      <c r="RDY2671" s="9"/>
      <c r="RDZ2671" s="9"/>
      <c r="REA2671" s="9"/>
      <c r="REB2671" s="9"/>
      <c r="REC2671" s="9"/>
      <c r="RED2671" s="9"/>
      <c r="REE2671" s="9"/>
      <c r="REF2671" s="9"/>
      <c r="REG2671" s="9"/>
      <c r="REH2671" s="9"/>
      <c r="REI2671" s="9"/>
      <c r="REJ2671" s="9"/>
      <c r="REK2671" s="9"/>
      <c r="REL2671" s="9"/>
      <c r="REM2671" s="9"/>
      <c r="REN2671" s="9"/>
      <c r="REO2671" s="9"/>
      <c r="REP2671" s="9"/>
      <c r="REQ2671" s="9"/>
      <c r="RER2671" s="9"/>
      <c r="RES2671" s="9"/>
      <c r="RET2671" s="9"/>
      <c r="REU2671" s="9"/>
      <c r="REV2671" s="9"/>
      <c r="REW2671" s="9"/>
      <c r="REX2671" s="9"/>
      <c r="REY2671" s="9"/>
      <c r="REZ2671" s="9"/>
      <c r="RFA2671" s="9"/>
      <c r="RFB2671" s="9"/>
      <c r="RFC2671" s="9"/>
      <c r="RFD2671" s="9"/>
      <c r="RFE2671" s="9"/>
      <c r="RFF2671" s="9"/>
      <c r="RFG2671" s="9"/>
      <c r="RFH2671" s="9"/>
      <c r="RFI2671" s="9"/>
      <c r="RFJ2671" s="9"/>
      <c r="RFK2671" s="9"/>
      <c r="RFL2671" s="9"/>
      <c r="RFM2671" s="9"/>
      <c r="RFN2671" s="9"/>
      <c r="RFO2671" s="9"/>
      <c r="RFP2671" s="9"/>
      <c r="RFQ2671" s="9"/>
      <c r="RFR2671" s="9"/>
      <c r="RFS2671" s="9"/>
      <c r="RFT2671" s="9"/>
      <c r="RFU2671" s="9"/>
      <c r="RFV2671" s="9"/>
      <c r="RFW2671" s="9"/>
      <c r="RFX2671" s="9"/>
      <c r="RFY2671" s="9"/>
      <c r="RFZ2671" s="9"/>
      <c r="RGA2671" s="9"/>
      <c r="RGB2671" s="9"/>
      <c r="RGC2671" s="9"/>
      <c r="RGD2671" s="9"/>
      <c r="RGE2671" s="9"/>
      <c r="RGF2671" s="9"/>
      <c r="RGG2671" s="9"/>
      <c r="RGH2671" s="9"/>
      <c r="RGI2671" s="9"/>
      <c r="RGJ2671" s="9"/>
      <c r="RGK2671" s="9"/>
      <c r="RGL2671" s="9"/>
      <c r="RGM2671" s="9"/>
      <c r="RGN2671" s="9"/>
      <c r="RGO2671" s="9"/>
      <c r="RGP2671" s="9"/>
      <c r="RGQ2671" s="9"/>
      <c r="RGR2671" s="9"/>
      <c r="RGS2671" s="9"/>
      <c r="RGT2671" s="9"/>
      <c r="RGU2671" s="9"/>
      <c r="RGV2671" s="9"/>
      <c r="RGW2671" s="9"/>
      <c r="RGX2671" s="9"/>
      <c r="RGY2671" s="9"/>
      <c r="RGZ2671" s="9"/>
      <c r="RHA2671" s="9"/>
      <c r="RHB2671" s="9"/>
      <c r="RHC2671" s="9"/>
      <c r="RHD2671" s="9"/>
      <c r="RHE2671" s="9"/>
      <c r="RHF2671" s="9"/>
      <c r="RHG2671" s="9"/>
      <c r="RHH2671" s="9"/>
      <c r="RHI2671" s="9"/>
      <c r="RHJ2671" s="9"/>
      <c r="RHK2671" s="9"/>
      <c r="RHL2671" s="9"/>
      <c r="RHM2671" s="9"/>
      <c r="RHN2671" s="9"/>
      <c r="RHO2671" s="9"/>
      <c r="RHP2671" s="9"/>
      <c r="RHQ2671" s="9"/>
      <c r="RHR2671" s="9"/>
      <c r="RHS2671" s="9"/>
      <c r="RHT2671" s="9"/>
      <c r="RHU2671" s="9"/>
      <c r="RHV2671" s="9"/>
      <c r="RHW2671" s="9"/>
      <c r="RHX2671" s="9"/>
      <c r="RHY2671" s="9"/>
      <c r="RHZ2671" s="9"/>
      <c r="RIA2671" s="9"/>
      <c r="RIB2671" s="9"/>
      <c r="RIC2671" s="9"/>
      <c r="RID2671" s="9"/>
      <c r="RIE2671" s="9"/>
      <c r="RIF2671" s="9"/>
      <c r="RIG2671" s="9"/>
      <c r="RIH2671" s="9"/>
      <c r="RII2671" s="9"/>
      <c r="RIJ2671" s="9"/>
      <c r="RIK2671" s="9"/>
      <c r="RIL2671" s="9"/>
      <c r="RIM2671" s="9"/>
      <c r="RIN2671" s="9"/>
      <c r="RIO2671" s="9"/>
      <c r="RIP2671" s="9"/>
      <c r="RIQ2671" s="9"/>
      <c r="RIR2671" s="9"/>
      <c r="RIS2671" s="9"/>
      <c r="RIT2671" s="9"/>
      <c r="RIU2671" s="9"/>
      <c r="RIV2671" s="9"/>
      <c r="RIW2671" s="9"/>
      <c r="RIX2671" s="9"/>
      <c r="RIY2671" s="9"/>
      <c r="RIZ2671" s="9"/>
      <c r="RJA2671" s="9"/>
      <c r="RJB2671" s="9"/>
      <c r="RJC2671" s="9"/>
      <c r="RJD2671" s="9"/>
      <c r="RJE2671" s="9"/>
      <c r="RJF2671" s="9"/>
      <c r="RJG2671" s="9"/>
      <c r="RJH2671" s="9"/>
      <c r="RJI2671" s="9"/>
      <c r="RJJ2671" s="9"/>
      <c r="RJK2671" s="9"/>
      <c r="RJL2671" s="9"/>
      <c r="RJM2671" s="9"/>
      <c r="RJN2671" s="9"/>
      <c r="RJO2671" s="9"/>
      <c r="RJP2671" s="9"/>
      <c r="RJQ2671" s="9"/>
      <c r="RJR2671" s="9"/>
      <c r="RJS2671" s="9"/>
      <c r="RJT2671" s="9"/>
      <c r="RJU2671" s="9"/>
      <c r="RJV2671" s="9"/>
      <c r="RJW2671" s="9"/>
      <c r="RJX2671" s="9"/>
      <c r="RJY2671" s="9"/>
      <c r="RJZ2671" s="9"/>
      <c r="RKA2671" s="9"/>
      <c r="RKB2671" s="9"/>
      <c r="RKC2671" s="9"/>
      <c r="RKD2671" s="9"/>
      <c r="RKE2671" s="9"/>
      <c r="RKF2671" s="9"/>
      <c r="RKG2671" s="9"/>
      <c r="RKH2671" s="9"/>
      <c r="RKI2671" s="9"/>
      <c r="RKJ2671" s="9"/>
      <c r="RKK2671" s="9"/>
      <c r="RKL2671" s="9"/>
      <c r="RKM2671" s="9"/>
      <c r="RKN2671" s="9"/>
      <c r="RKO2671" s="9"/>
      <c r="RKP2671" s="9"/>
      <c r="RKQ2671" s="9"/>
      <c r="RKR2671" s="9"/>
      <c r="RKS2671" s="9"/>
      <c r="RKT2671" s="9"/>
      <c r="RKU2671" s="9"/>
      <c r="RKV2671" s="9"/>
      <c r="RKW2671" s="9"/>
      <c r="RKX2671" s="9"/>
      <c r="RKY2671" s="9"/>
      <c r="RKZ2671" s="9"/>
      <c r="RLA2671" s="9"/>
      <c r="RLB2671" s="9"/>
      <c r="RLC2671" s="9"/>
      <c r="RLD2671" s="9"/>
      <c r="RLE2671" s="9"/>
      <c r="RLF2671" s="9"/>
      <c r="RLG2671" s="9"/>
      <c r="RLH2671" s="9"/>
      <c r="RLI2671" s="9"/>
      <c r="RLJ2671" s="9"/>
      <c r="RLK2671" s="9"/>
      <c r="RLL2671" s="9"/>
      <c r="RLM2671" s="9"/>
      <c r="RLN2671" s="9"/>
      <c r="RLO2671" s="9"/>
      <c r="RLP2671" s="9"/>
      <c r="RLQ2671" s="9"/>
      <c r="RLR2671" s="9"/>
      <c r="RLS2671" s="9"/>
      <c r="RLT2671" s="9"/>
      <c r="RLU2671" s="9"/>
      <c r="RLV2671" s="9"/>
      <c r="RLW2671" s="9"/>
      <c r="RLX2671" s="9"/>
      <c r="RLY2671" s="9"/>
      <c r="RLZ2671" s="9"/>
      <c r="RMA2671" s="9"/>
      <c r="RMB2671" s="9"/>
      <c r="RMC2671" s="9"/>
      <c r="RMD2671" s="9"/>
      <c r="RME2671" s="9"/>
      <c r="RMF2671" s="9"/>
      <c r="RMG2671" s="9"/>
      <c r="RMH2671" s="9"/>
      <c r="RMI2671" s="9"/>
      <c r="RMJ2671" s="9"/>
      <c r="RMK2671" s="9"/>
      <c r="RML2671" s="9"/>
      <c r="RMM2671" s="9"/>
      <c r="RMN2671" s="9"/>
      <c r="RMO2671" s="9"/>
      <c r="RMP2671" s="9"/>
      <c r="RMQ2671" s="9"/>
      <c r="RMR2671" s="9"/>
      <c r="RMS2671" s="9"/>
      <c r="RMT2671" s="9"/>
      <c r="RMU2671" s="9"/>
      <c r="RMV2671" s="9"/>
      <c r="RMW2671" s="9"/>
      <c r="RMX2671" s="9"/>
      <c r="RMY2671" s="9"/>
      <c r="RMZ2671" s="9"/>
      <c r="RNA2671" s="9"/>
      <c r="RNB2671" s="9"/>
      <c r="RNC2671" s="9"/>
      <c r="RND2671" s="9"/>
      <c r="RNE2671" s="9"/>
      <c r="RNF2671" s="9"/>
      <c r="RNG2671" s="9"/>
      <c r="RNH2671" s="9"/>
      <c r="RNI2671" s="9"/>
      <c r="RNJ2671" s="9"/>
      <c r="RNK2671" s="9"/>
      <c r="RNL2671" s="9"/>
      <c r="RNM2671" s="9"/>
      <c r="RNN2671" s="9"/>
      <c r="RNO2671" s="9"/>
      <c r="RNP2671" s="9"/>
      <c r="RNQ2671" s="9"/>
      <c r="RNR2671" s="9"/>
      <c r="RNS2671" s="9"/>
      <c r="RNT2671" s="9"/>
      <c r="RNU2671" s="9"/>
      <c r="RNV2671" s="9"/>
      <c r="RNW2671" s="9"/>
      <c r="RNX2671" s="9"/>
      <c r="RNY2671" s="9"/>
      <c r="RNZ2671" s="9"/>
      <c r="ROA2671" s="9"/>
      <c r="ROB2671" s="9"/>
      <c r="ROC2671" s="9"/>
      <c r="ROD2671" s="9"/>
      <c r="ROE2671" s="9"/>
      <c r="ROF2671" s="9"/>
      <c r="ROG2671" s="9"/>
      <c r="ROH2671" s="9"/>
      <c r="ROI2671" s="9"/>
      <c r="ROJ2671" s="9"/>
      <c r="ROK2671" s="9"/>
      <c r="ROL2671" s="9"/>
      <c r="ROM2671" s="9"/>
      <c r="RON2671" s="9"/>
      <c r="ROO2671" s="9"/>
      <c r="ROP2671" s="9"/>
      <c r="ROQ2671" s="9"/>
      <c r="ROR2671" s="9"/>
      <c r="ROS2671" s="9"/>
      <c r="ROT2671" s="9"/>
      <c r="ROU2671" s="9"/>
      <c r="ROV2671" s="9"/>
      <c r="ROW2671" s="9"/>
      <c r="ROX2671" s="9"/>
      <c r="ROY2671" s="9"/>
      <c r="ROZ2671" s="9"/>
      <c r="RPA2671" s="9"/>
      <c r="RPB2671" s="9"/>
      <c r="RPC2671" s="9"/>
      <c r="RPD2671" s="9"/>
      <c r="RPE2671" s="9"/>
      <c r="RPF2671" s="9"/>
      <c r="RPG2671" s="9"/>
      <c r="RPH2671" s="9"/>
      <c r="RPI2671" s="9"/>
      <c r="RPJ2671" s="9"/>
      <c r="RPK2671" s="9"/>
      <c r="RPL2671" s="9"/>
      <c r="RPM2671" s="9"/>
      <c r="RPN2671" s="9"/>
      <c r="RPO2671" s="9"/>
      <c r="RPP2671" s="9"/>
      <c r="RPQ2671" s="9"/>
      <c r="RPR2671" s="9"/>
      <c r="RPS2671" s="9"/>
      <c r="RPT2671" s="9"/>
      <c r="RPU2671" s="9"/>
      <c r="RPV2671" s="9"/>
      <c r="RPW2671" s="9"/>
      <c r="RPX2671" s="9"/>
      <c r="RPY2671" s="9"/>
      <c r="RPZ2671" s="9"/>
      <c r="RQA2671" s="9"/>
      <c r="RQB2671" s="9"/>
      <c r="RQC2671" s="9"/>
      <c r="RQD2671" s="9"/>
      <c r="RQE2671" s="9"/>
      <c r="RQF2671" s="9"/>
      <c r="RQG2671" s="9"/>
      <c r="RQH2671" s="9"/>
      <c r="RQI2671" s="9"/>
      <c r="RQJ2671" s="9"/>
      <c r="RQK2671" s="9"/>
      <c r="RQL2671" s="9"/>
      <c r="RQM2671" s="9"/>
      <c r="RQN2671" s="9"/>
      <c r="RQO2671" s="9"/>
      <c r="RQP2671" s="9"/>
      <c r="RQQ2671" s="9"/>
      <c r="RQR2671" s="9"/>
      <c r="RQS2671" s="9"/>
      <c r="RQT2671" s="9"/>
      <c r="RQU2671" s="9"/>
      <c r="RQV2671" s="9"/>
      <c r="RQW2671" s="9"/>
      <c r="RQX2671" s="9"/>
      <c r="RQY2671" s="9"/>
      <c r="RQZ2671" s="9"/>
      <c r="RRA2671" s="9"/>
      <c r="RRB2671" s="9"/>
      <c r="RRC2671" s="9"/>
      <c r="RRD2671" s="9"/>
      <c r="RRE2671" s="9"/>
      <c r="RRF2671" s="9"/>
      <c r="RRG2671" s="9"/>
      <c r="RRH2671" s="9"/>
      <c r="RRI2671" s="9"/>
      <c r="RRJ2671" s="9"/>
      <c r="RRK2671" s="9"/>
      <c r="RRL2671" s="9"/>
      <c r="RRM2671" s="9"/>
      <c r="RRN2671" s="9"/>
      <c r="RRO2671" s="9"/>
      <c r="RRP2671" s="9"/>
      <c r="RRQ2671" s="9"/>
      <c r="RRR2671" s="9"/>
      <c r="RRS2671" s="9"/>
      <c r="RRT2671" s="9"/>
      <c r="RRU2671" s="9"/>
      <c r="RRV2671" s="9"/>
      <c r="RRW2671" s="9"/>
      <c r="RRX2671" s="9"/>
      <c r="RRY2671" s="9"/>
      <c r="RRZ2671" s="9"/>
      <c r="RSA2671" s="9"/>
      <c r="RSB2671" s="9"/>
      <c r="RSC2671" s="9"/>
      <c r="RSD2671" s="9"/>
      <c r="RSE2671" s="9"/>
      <c r="RSF2671" s="9"/>
      <c r="RSG2671" s="9"/>
      <c r="RSH2671" s="9"/>
      <c r="RSI2671" s="9"/>
      <c r="RSJ2671" s="9"/>
      <c r="RSK2671" s="9"/>
      <c r="RSL2671" s="9"/>
      <c r="RSM2671" s="9"/>
      <c r="RSN2671" s="9"/>
      <c r="RSO2671" s="9"/>
      <c r="RSP2671" s="9"/>
      <c r="RSQ2671" s="9"/>
      <c r="RSR2671" s="9"/>
      <c r="RSS2671" s="9"/>
      <c r="RST2671" s="9"/>
      <c r="RSU2671" s="9"/>
      <c r="RSV2671" s="9"/>
      <c r="RSW2671" s="9"/>
      <c r="RSX2671" s="9"/>
      <c r="RSY2671" s="9"/>
      <c r="RSZ2671" s="9"/>
      <c r="RTA2671" s="9"/>
      <c r="RTB2671" s="9"/>
      <c r="RTC2671" s="9"/>
      <c r="RTD2671" s="9"/>
      <c r="RTE2671" s="9"/>
      <c r="RTF2671" s="9"/>
      <c r="RTG2671" s="9"/>
      <c r="RTH2671" s="9"/>
      <c r="RTI2671" s="9"/>
      <c r="RTJ2671" s="9"/>
      <c r="RTK2671" s="9"/>
      <c r="RTL2671" s="9"/>
      <c r="RTM2671" s="9"/>
      <c r="RTN2671" s="9"/>
      <c r="RTO2671" s="9"/>
      <c r="RTP2671" s="9"/>
      <c r="RTQ2671" s="9"/>
      <c r="RTR2671" s="9"/>
      <c r="RTS2671" s="9"/>
      <c r="RTT2671" s="9"/>
      <c r="RTU2671" s="9"/>
      <c r="RTV2671" s="9"/>
      <c r="RTW2671" s="9"/>
      <c r="RTX2671" s="9"/>
      <c r="RTY2671" s="9"/>
      <c r="RTZ2671" s="9"/>
      <c r="RUA2671" s="9"/>
      <c r="RUB2671" s="9"/>
      <c r="RUC2671" s="9"/>
      <c r="RUD2671" s="9"/>
      <c r="RUE2671" s="9"/>
      <c r="RUF2671" s="9"/>
      <c r="RUG2671" s="9"/>
      <c r="RUH2671" s="9"/>
      <c r="RUI2671" s="9"/>
      <c r="RUJ2671" s="9"/>
      <c r="RUK2671" s="9"/>
      <c r="RUL2671" s="9"/>
      <c r="RUM2671" s="9"/>
      <c r="RUN2671" s="9"/>
      <c r="RUO2671" s="9"/>
      <c r="RUP2671" s="9"/>
      <c r="RUQ2671" s="9"/>
      <c r="RUR2671" s="9"/>
      <c r="RUS2671" s="9"/>
      <c r="RUT2671" s="9"/>
      <c r="RUU2671" s="9"/>
      <c r="RUV2671" s="9"/>
      <c r="RUW2671" s="9"/>
      <c r="RUX2671" s="9"/>
      <c r="RUY2671" s="9"/>
      <c r="RUZ2671" s="9"/>
      <c r="RVA2671" s="9"/>
      <c r="RVB2671" s="9"/>
      <c r="RVC2671" s="9"/>
      <c r="RVD2671" s="9"/>
      <c r="RVE2671" s="9"/>
      <c r="RVF2671" s="9"/>
      <c r="RVG2671" s="9"/>
      <c r="RVH2671" s="9"/>
      <c r="RVI2671" s="9"/>
      <c r="RVJ2671" s="9"/>
      <c r="RVK2671" s="9"/>
      <c r="RVL2671" s="9"/>
      <c r="RVM2671" s="9"/>
      <c r="RVN2671" s="9"/>
      <c r="RVO2671" s="9"/>
      <c r="RVP2671" s="9"/>
      <c r="RVQ2671" s="9"/>
      <c r="RVR2671" s="9"/>
      <c r="RVS2671" s="9"/>
      <c r="RVT2671" s="9"/>
      <c r="RVU2671" s="9"/>
      <c r="RVV2671" s="9"/>
      <c r="RVW2671" s="9"/>
      <c r="RVX2671" s="9"/>
      <c r="RVY2671" s="9"/>
      <c r="RVZ2671" s="9"/>
      <c r="RWA2671" s="9"/>
      <c r="RWB2671" s="9"/>
      <c r="RWC2671" s="9"/>
      <c r="RWD2671" s="9"/>
      <c r="RWE2671" s="9"/>
      <c r="RWF2671" s="9"/>
      <c r="RWG2671" s="9"/>
      <c r="RWH2671" s="9"/>
      <c r="RWI2671" s="9"/>
      <c r="RWJ2671" s="9"/>
      <c r="RWK2671" s="9"/>
      <c r="RWL2671" s="9"/>
      <c r="RWM2671" s="9"/>
      <c r="RWN2671" s="9"/>
      <c r="RWO2671" s="9"/>
      <c r="RWP2671" s="9"/>
      <c r="RWQ2671" s="9"/>
      <c r="RWR2671" s="9"/>
      <c r="RWS2671" s="9"/>
      <c r="RWT2671" s="9"/>
      <c r="RWU2671" s="9"/>
      <c r="RWV2671" s="9"/>
      <c r="RWW2671" s="9"/>
      <c r="RWX2671" s="9"/>
      <c r="RWY2671" s="9"/>
      <c r="RWZ2671" s="9"/>
      <c r="RXA2671" s="9"/>
      <c r="RXB2671" s="9"/>
      <c r="RXC2671" s="9"/>
      <c r="RXD2671" s="9"/>
      <c r="RXE2671" s="9"/>
      <c r="RXF2671" s="9"/>
      <c r="RXG2671" s="9"/>
      <c r="RXH2671" s="9"/>
      <c r="RXI2671" s="9"/>
      <c r="RXJ2671" s="9"/>
      <c r="RXK2671" s="9"/>
      <c r="RXL2671" s="9"/>
      <c r="RXM2671" s="9"/>
      <c r="RXN2671" s="9"/>
      <c r="RXO2671" s="9"/>
      <c r="RXP2671" s="9"/>
      <c r="RXQ2671" s="9"/>
      <c r="RXR2671" s="9"/>
      <c r="RXS2671" s="9"/>
      <c r="RXT2671" s="9"/>
      <c r="RXU2671" s="9"/>
      <c r="RXV2671" s="9"/>
      <c r="RXW2671" s="9"/>
      <c r="RXX2671" s="9"/>
      <c r="RXY2671" s="9"/>
      <c r="RXZ2671" s="9"/>
      <c r="RYA2671" s="9"/>
      <c r="RYB2671" s="9"/>
      <c r="RYC2671" s="9"/>
      <c r="RYD2671" s="9"/>
      <c r="RYE2671" s="9"/>
      <c r="RYF2671" s="9"/>
      <c r="RYG2671" s="9"/>
      <c r="RYH2671" s="9"/>
      <c r="RYI2671" s="9"/>
      <c r="RYJ2671" s="9"/>
      <c r="RYK2671" s="9"/>
      <c r="RYL2671" s="9"/>
      <c r="RYM2671" s="9"/>
      <c r="RYN2671" s="9"/>
      <c r="RYO2671" s="9"/>
      <c r="RYP2671" s="9"/>
      <c r="RYQ2671" s="9"/>
      <c r="RYR2671" s="9"/>
      <c r="RYS2671" s="9"/>
      <c r="RYT2671" s="9"/>
      <c r="RYU2671" s="9"/>
      <c r="RYV2671" s="9"/>
      <c r="RYW2671" s="9"/>
      <c r="RYX2671" s="9"/>
      <c r="RYY2671" s="9"/>
      <c r="RYZ2671" s="9"/>
      <c r="RZA2671" s="9"/>
      <c r="RZB2671" s="9"/>
      <c r="RZC2671" s="9"/>
      <c r="RZD2671" s="9"/>
      <c r="RZE2671" s="9"/>
      <c r="RZF2671" s="9"/>
      <c r="RZG2671" s="9"/>
      <c r="RZH2671" s="9"/>
      <c r="RZI2671" s="9"/>
      <c r="RZJ2671" s="9"/>
      <c r="RZK2671" s="9"/>
      <c r="RZL2671" s="9"/>
      <c r="RZM2671" s="9"/>
      <c r="RZN2671" s="9"/>
      <c r="RZO2671" s="9"/>
      <c r="RZP2671" s="9"/>
      <c r="RZQ2671" s="9"/>
      <c r="RZR2671" s="9"/>
      <c r="RZS2671" s="9"/>
      <c r="RZT2671" s="9"/>
      <c r="RZU2671" s="9"/>
      <c r="RZV2671" s="9"/>
      <c r="RZW2671" s="9"/>
      <c r="RZX2671" s="9"/>
      <c r="RZY2671" s="9"/>
      <c r="RZZ2671" s="9"/>
      <c r="SAA2671" s="9"/>
      <c r="SAB2671" s="9"/>
      <c r="SAC2671" s="9"/>
      <c r="SAD2671" s="9"/>
      <c r="SAE2671" s="9"/>
      <c r="SAF2671" s="9"/>
      <c r="SAG2671" s="9"/>
      <c r="SAH2671" s="9"/>
      <c r="SAI2671" s="9"/>
      <c r="SAJ2671" s="9"/>
      <c r="SAK2671" s="9"/>
      <c r="SAL2671" s="9"/>
      <c r="SAM2671" s="9"/>
      <c r="SAN2671" s="9"/>
      <c r="SAO2671" s="9"/>
      <c r="SAP2671" s="9"/>
      <c r="SAQ2671" s="9"/>
      <c r="SAR2671" s="9"/>
      <c r="SAS2671" s="9"/>
      <c r="SAT2671" s="9"/>
      <c r="SAU2671" s="9"/>
      <c r="SAV2671" s="9"/>
      <c r="SAW2671" s="9"/>
      <c r="SAX2671" s="9"/>
      <c r="SAY2671" s="9"/>
      <c r="SAZ2671" s="9"/>
      <c r="SBA2671" s="9"/>
      <c r="SBB2671" s="9"/>
      <c r="SBC2671" s="9"/>
      <c r="SBD2671" s="9"/>
      <c r="SBE2671" s="9"/>
      <c r="SBF2671" s="9"/>
      <c r="SBG2671" s="9"/>
      <c r="SBH2671" s="9"/>
      <c r="SBI2671" s="9"/>
      <c r="SBJ2671" s="9"/>
      <c r="SBK2671" s="9"/>
      <c r="SBL2671" s="9"/>
      <c r="SBM2671" s="9"/>
      <c r="SBN2671" s="9"/>
      <c r="SBO2671" s="9"/>
      <c r="SBP2671" s="9"/>
      <c r="SBQ2671" s="9"/>
      <c r="SBR2671" s="9"/>
      <c r="SBS2671" s="9"/>
      <c r="SBT2671" s="9"/>
      <c r="SBU2671" s="9"/>
      <c r="SBV2671" s="9"/>
      <c r="SBW2671" s="9"/>
      <c r="SBX2671" s="9"/>
      <c r="SBY2671" s="9"/>
      <c r="SBZ2671" s="9"/>
      <c r="SCA2671" s="9"/>
      <c r="SCB2671" s="9"/>
      <c r="SCC2671" s="9"/>
      <c r="SCD2671" s="9"/>
      <c r="SCE2671" s="9"/>
      <c r="SCF2671" s="9"/>
      <c r="SCG2671" s="9"/>
      <c r="SCH2671" s="9"/>
      <c r="SCI2671" s="9"/>
      <c r="SCJ2671" s="9"/>
      <c r="SCK2671" s="9"/>
      <c r="SCL2671" s="9"/>
      <c r="SCM2671" s="9"/>
      <c r="SCN2671" s="9"/>
      <c r="SCO2671" s="9"/>
      <c r="SCP2671" s="9"/>
      <c r="SCQ2671" s="9"/>
      <c r="SCR2671" s="9"/>
      <c r="SCS2671" s="9"/>
      <c r="SCT2671" s="9"/>
      <c r="SCU2671" s="9"/>
      <c r="SCV2671" s="9"/>
      <c r="SCW2671" s="9"/>
      <c r="SCX2671" s="9"/>
      <c r="SCY2671" s="9"/>
      <c r="SCZ2671" s="9"/>
      <c r="SDA2671" s="9"/>
      <c r="SDB2671" s="9"/>
      <c r="SDC2671" s="9"/>
      <c r="SDD2671" s="9"/>
      <c r="SDE2671" s="9"/>
      <c r="SDF2671" s="9"/>
      <c r="SDG2671" s="9"/>
      <c r="SDH2671" s="9"/>
      <c r="SDI2671" s="9"/>
      <c r="SDJ2671" s="9"/>
      <c r="SDK2671" s="9"/>
      <c r="SDL2671" s="9"/>
      <c r="SDM2671" s="9"/>
      <c r="SDN2671" s="9"/>
      <c r="SDO2671" s="9"/>
      <c r="SDP2671" s="9"/>
      <c r="SDQ2671" s="9"/>
      <c r="SDR2671" s="9"/>
      <c r="SDS2671" s="9"/>
      <c r="SDT2671" s="9"/>
      <c r="SDU2671" s="9"/>
      <c r="SDV2671" s="9"/>
      <c r="SDW2671" s="9"/>
      <c r="SDX2671" s="9"/>
      <c r="SDY2671" s="9"/>
      <c r="SDZ2671" s="9"/>
      <c r="SEA2671" s="9"/>
      <c r="SEB2671" s="9"/>
      <c r="SEC2671" s="9"/>
      <c r="SED2671" s="9"/>
      <c r="SEE2671" s="9"/>
      <c r="SEF2671" s="9"/>
      <c r="SEG2671" s="9"/>
      <c r="SEH2671" s="9"/>
      <c r="SEI2671" s="9"/>
      <c r="SEJ2671" s="9"/>
      <c r="SEK2671" s="9"/>
      <c r="SEL2671" s="9"/>
      <c r="SEM2671" s="9"/>
      <c r="SEN2671" s="9"/>
      <c r="SEO2671" s="9"/>
      <c r="SEP2671" s="9"/>
      <c r="SEQ2671" s="9"/>
      <c r="SER2671" s="9"/>
      <c r="SES2671" s="9"/>
      <c r="SET2671" s="9"/>
      <c r="SEU2671" s="9"/>
      <c r="SEV2671" s="9"/>
      <c r="SEW2671" s="9"/>
      <c r="SEX2671" s="9"/>
      <c r="SEY2671" s="9"/>
      <c r="SEZ2671" s="9"/>
      <c r="SFA2671" s="9"/>
      <c r="SFB2671" s="9"/>
      <c r="SFC2671" s="9"/>
      <c r="SFD2671" s="9"/>
      <c r="SFE2671" s="9"/>
      <c r="SFF2671" s="9"/>
      <c r="SFG2671" s="9"/>
      <c r="SFH2671" s="9"/>
      <c r="SFI2671" s="9"/>
      <c r="SFJ2671" s="9"/>
      <c r="SFK2671" s="9"/>
      <c r="SFL2671" s="9"/>
      <c r="SFM2671" s="9"/>
      <c r="SFN2671" s="9"/>
      <c r="SFO2671" s="9"/>
      <c r="SFP2671" s="9"/>
      <c r="SFQ2671" s="9"/>
      <c r="SFR2671" s="9"/>
      <c r="SFS2671" s="9"/>
      <c r="SFT2671" s="9"/>
      <c r="SFU2671" s="9"/>
      <c r="SFV2671" s="9"/>
      <c r="SFW2671" s="9"/>
      <c r="SFX2671" s="9"/>
      <c r="SFY2671" s="9"/>
      <c r="SFZ2671" s="9"/>
      <c r="SGA2671" s="9"/>
      <c r="SGB2671" s="9"/>
      <c r="SGC2671" s="9"/>
      <c r="SGD2671" s="9"/>
      <c r="SGE2671" s="9"/>
      <c r="SGF2671" s="9"/>
      <c r="SGG2671" s="9"/>
      <c r="SGH2671" s="9"/>
      <c r="SGI2671" s="9"/>
      <c r="SGJ2671" s="9"/>
      <c r="SGK2671" s="9"/>
      <c r="SGL2671" s="9"/>
      <c r="SGM2671" s="9"/>
      <c r="SGN2671" s="9"/>
      <c r="SGO2671" s="9"/>
      <c r="SGP2671" s="9"/>
      <c r="SGQ2671" s="9"/>
      <c r="SGR2671" s="9"/>
      <c r="SGS2671" s="9"/>
      <c r="SGT2671" s="9"/>
      <c r="SGU2671" s="9"/>
      <c r="SGV2671" s="9"/>
      <c r="SGW2671" s="9"/>
      <c r="SGX2671" s="9"/>
      <c r="SGY2671" s="9"/>
      <c r="SGZ2671" s="9"/>
      <c r="SHA2671" s="9"/>
      <c r="SHB2671" s="9"/>
      <c r="SHC2671" s="9"/>
      <c r="SHD2671" s="9"/>
      <c r="SHE2671" s="9"/>
      <c r="SHF2671" s="9"/>
      <c r="SHG2671" s="9"/>
      <c r="SHH2671" s="9"/>
      <c r="SHI2671" s="9"/>
      <c r="SHJ2671" s="9"/>
      <c r="SHK2671" s="9"/>
      <c r="SHL2671" s="9"/>
      <c r="SHM2671" s="9"/>
      <c r="SHN2671" s="9"/>
      <c r="SHO2671" s="9"/>
      <c r="SHP2671" s="9"/>
      <c r="SHQ2671" s="9"/>
      <c r="SHR2671" s="9"/>
      <c r="SHS2671" s="9"/>
      <c r="SHT2671" s="9"/>
      <c r="SHU2671" s="9"/>
      <c r="SHV2671" s="9"/>
      <c r="SHW2671" s="9"/>
      <c r="SHX2671" s="9"/>
      <c r="SHY2671" s="9"/>
      <c r="SHZ2671" s="9"/>
      <c r="SIA2671" s="9"/>
      <c r="SIB2671" s="9"/>
      <c r="SIC2671" s="9"/>
      <c r="SID2671" s="9"/>
      <c r="SIE2671" s="9"/>
      <c r="SIF2671" s="9"/>
      <c r="SIG2671" s="9"/>
      <c r="SIH2671" s="9"/>
      <c r="SII2671" s="9"/>
      <c r="SIJ2671" s="9"/>
      <c r="SIK2671" s="9"/>
      <c r="SIL2671" s="9"/>
      <c r="SIM2671" s="9"/>
      <c r="SIN2671" s="9"/>
      <c r="SIO2671" s="9"/>
      <c r="SIP2671" s="9"/>
      <c r="SIQ2671" s="9"/>
      <c r="SIR2671" s="9"/>
      <c r="SIS2671" s="9"/>
      <c r="SIT2671" s="9"/>
      <c r="SIU2671" s="9"/>
      <c r="SIV2671" s="9"/>
      <c r="SIW2671" s="9"/>
      <c r="SIX2671" s="9"/>
      <c r="SIY2671" s="9"/>
      <c r="SIZ2671" s="9"/>
      <c r="SJA2671" s="9"/>
      <c r="SJB2671" s="9"/>
      <c r="SJC2671" s="9"/>
      <c r="SJD2671" s="9"/>
      <c r="SJE2671" s="9"/>
      <c r="SJF2671" s="9"/>
      <c r="SJG2671" s="9"/>
      <c r="SJH2671" s="9"/>
      <c r="SJI2671" s="9"/>
      <c r="SJJ2671" s="9"/>
      <c r="SJK2671" s="9"/>
      <c r="SJL2671" s="9"/>
      <c r="SJM2671" s="9"/>
      <c r="SJN2671" s="9"/>
      <c r="SJO2671" s="9"/>
      <c r="SJP2671" s="9"/>
      <c r="SJQ2671" s="9"/>
      <c r="SJR2671" s="9"/>
      <c r="SJS2671" s="9"/>
      <c r="SJT2671" s="9"/>
      <c r="SJU2671" s="9"/>
      <c r="SJV2671" s="9"/>
      <c r="SJW2671" s="9"/>
      <c r="SJX2671" s="9"/>
      <c r="SJY2671" s="9"/>
      <c r="SJZ2671" s="9"/>
      <c r="SKA2671" s="9"/>
      <c r="SKB2671" s="9"/>
      <c r="SKC2671" s="9"/>
      <c r="SKD2671" s="9"/>
      <c r="SKE2671" s="9"/>
      <c r="SKF2671" s="9"/>
      <c r="SKG2671" s="9"/>
      <c r="SKH2671" s="9"/>
      <c r="SKI2671" s="9"/>
      <c r="SKJ2671" s="9"/>
      <c r="SKK2671" s="9"/>
      <c r="SKL2671" s="9"/>
      <c r="SKM2671" s="9"/>
      <c r="SKN2671" s="9"/>
      <c r="SKO2671" s="9"/>
      <c r="SKP2671" s="9"/>
      <c r="SKQ2671" s="9"/>
      <c r="SKR2671" s="9"/>
      <c r="SKS2671" s="9"/>
      <c r="SKT2671" s="9"/>
      <c r="SKU2671" s="9"/>
      <c r="SKV2671" s="9"/>
      <c r="SKW2671" s="9"/>
      <c r="SKX2671" s="9"/>
      <c r="SKY2671" s="9"/>
      <c r="SKZ2671" s="9"/>
      <c r="SLA2671" s="9"/>
      <c r="SLB2671" s="9"/>
      <c r="SLC2671" s="9"/>
      <c r="SLD2671" s="9"/>
      <c r="SLE2671" s="9"/>
      <c r="SLF2671" s="9"/>
      <c r="SLG2671" s="9"/>
      <c r="SLH2671" s="9"/>
      <c r="SLI2671" s="9"/>
      <c r="SLJ2671" s="9"/>
      <c r="SLK2671" s="9"/>
      <c r="SLL2671" s="9"/>
      <c r="SLM2671" s="9"/>
      <c r="SLN2671" s="9"/>
      <c r="SLO2671" s="9"/>
      <c r="SLP2671" s="9"/>
      <c r="SLQ2671" s="9"/>
      <c r="SLR2671" s="9"/>
      <c r="SLS2671" s="9"/>
      <c r="SLT2671" s="9"/>
      <c r="SLU2671" s="9"/>
      <c r="SLV2671" s="9"/>
      <c r="SLW2671" s="9"/>
      <c r="SLX2671" s="9"/>
      <c r="SLY2671" s="9"/>
      <c r="SLZ2671" s="9"/>
      <c r="SMA2671" s="9"/>
      <c r="SMB2671" s="9"/>
      <c r="SMC2671" s="9"/>
      <c r="SMD2671" s="9"/>
      <c r="SME2671" s="9"/>
      <c r="SMF2671" s="9"/>
      <c r="SMG2671" s="9"/>
      <c r="SMH2671" s="9"/>
      <c r="SMI2671" s="9"/>
      <c r="SMJ2671" s="9"/>
      <c r="SMK2671" s="9"/>
      <c r="SML2671" s="9"/>
      <c r="SMM2671" s="9"/>
      <c r="SMN2671" s="9"/>
      <c r="SMO2671" s="9"/>
      <c r="SMP2671" s="9"/>
      <c r="SMQ2671" s="9"/>
      <c r="SMR2671" s="9"/>
      <c r="SMS2671" s="9"/>
      <c r="SMT2671" s="9"/>
      <c r="SMU2671" s="9"/>
      <c r="SMV2671" s="9"/>
      <c r="SMW2671" s="9"/>
      <c r="SMX2671" s="9"/>
      <c r="SMY2671" s="9"/>
      <c r="SMZ2671" s="9"/>
      <c r="SNA2671" s="9"/>
      <c r="SNB2671" s="9"/>
      <c r="SNC2671" s="9"/>
      <c r="SND2671" s="9"/>
      <c r="SNE2671" s="9"/>
      <c r="SNF2671" s="9"/>
      <c r="SNG2671" s="9"/>
      <c r="SNH2671" s="9"/>
      <c r="SNI2671" s="9"/>
      <c r="SNJ2671" s="9"/>
      <c r="SNK2671" s="9"/>
      <c r="SNL2671" s="9"/>
      <c r="SNM2671" s="9"/>
      <c r="SNN2671" s="9"/>
      <c r="SNO2671" s="9"/>
      <c r="SNP2671" s="9"/>
      <c r="SNQ2671" s="9"/>
      <c r="SNR2671" s="9"/>
      <c r="SNS2671" s="9"/>
      <c r="SNT2671" s="9"/>
      <c r="SNU2671" s="9"/>
      <c r="SNV2671" s="9"/>
      <c r="SNW2671" s="9"/>
      <c r="SNX2671" s="9"/>
      <c r="SNY2671" s="9"/>
      <c r="SNZ2671" s="9"/>
      <c r="SOA2671" s="9"/>
      <c r="SOB2671" s="9"/>
      <c r="SOC2671" s="9"/>
      <c r="SOD2671" s="9"/>
      <c r="SOE2671" s="9"/>
      <c r="SOF2671" s="9"/>
      <c r="SOG2671" s="9"/>
      <c r="SOH2671" s="9"/>
      <c r="SOI2671" s="9"/>
      <c r="SOJ2671" s="9"/>
      <c r="SOK2671" s="9"/>
      <c r="SOL2671" s="9"/>
      <c r="SOM2671" s="9"/>
      <c r="SON2671" s="9"/>
      <c r="SOO2671" s="9"/>
      <c r="SOP2671" s="9"/>
      <c r="SOQ2671" s="9"/>
      <c r="SOR2671" s="9"/>
      <c r="SOS2671" s="9"/>
      <c r="SOT2671" s="9"/>
      <c r="SOU2671" s="9"/>
      <c r="SOV2671" s="9"/>
      <c r="SOW2671" s="9"/>
      <c r="SOX2671" s="9"/>
      <c r="SOY2671" s="9"/>
      <c r="SOZ2671" s="9"/>
      <c r="SPA2671" s="9"/>
      <c r="SPB2671" s="9"/>
      <c r="SPC2671" s="9"/>
      <c r="SPD2671" s="9"/>
      <c r="SPE2671" s="9"/>
      <c r="SPF2671" s="9"/>
      <c r="SPG2671" s="9"/>
      <c r="SPH2671" s="9"/>
      <c r="SPI2671" s="9"/>
      <c r="SPJ2671" s="9"/>
      <c r="SPK2671" s="9"/>
      <c r="SPL2671" s="9"/>
      <c r="SPM2671" s="9"/>
      <c r="SPN2671" s="9"/>
      <c r="SPO2671" s="9"/>
      <c r="SPP2671" s="9"/>
      <c r="SPQ2671" s="9"/>
      <c r="SPR2671" s="9"/>
      <c r="SPS2671" s="9"/>
      <c r="SPT2671" s="9"/>
      <c r="SPU2671" s="9"/>
      <c r="SPV2671" s="9"/>
      <c r="SPW2671" s="9"/>
      <c r="SPX2671" s="9"/>
      <c r="SPY2671" s="9"/>
      <c r="SPZ2671" s="9"/>
      <c r="SQA2671" s="9"/>
      <c r="SQB2671" s="9"/>
      <c r="SQC2671" s="9"/>
      <c r="SQD2671" s="9"/>
      <c r="SQE2671" s="9"/>
      <c r="SQF2671" s="9"/>
      <c r="SQG2671" s="9"/>
      <c r="SQH2671" s="9"/>
      <c r="SQI2671" s="9"/>
      <c r="SQJ2671" s="9"/>
      <c r="SQK2671" s="9"/>
      <c r="SQL2671" s="9"/>
      <c r="SQM2671" s="9"/>
      <c r="SQN2671" s="9"/>
      <c r="SQO2671" s="9"/>
      <c r="SQP2671" s="9"/>
      <c r="SQQ2671" s="9"/>
      <c r="SQR2671" s="9"/>
      <c r="SQS2671" s="9"/>
      <c r="SQT2671" s="9"/>
      <c r="SQU2671" s="9"/>
      <c r="SQV2671" s="9"/>
      <c r="SQW2671" s="9"/>
      <c r="SQX2671" s="9"/>
      <c r="SQY2671" s="9"/>
      <c r="SQZ2671" s="9"/>
      <c r="SRA2671" s="9"/>
      <c r="SRB2671" s="9"/>
      <c r="SRC2671" s="9"/>
      <c r="SRD2671" s="9"/>
      <c r="SRE2671" s="9"/>
      <c r="SRF2671" s="9"/>
      <c r="SRG2671" s="9"/>
      <c r="SRH2671" s="9"/>
      <c r="SRI2671" s="9"/>
      <c r="SRJ2671" s="9"/>
      <c r="SRK2671" s="9"/>
      <c r="SRL2671" s="9"/>
      <c r="SRM2671" s="9"/>
      <c r="SRN2671" s="9"/>
      <c r="SRO2671" s="9"/>
      <c r="SRP2671" s="9"/>
      <c r="SRQ2671" s="9"/>
      <c r="SRR2671" s="9"/>
      <c r="SRS2671" s="9"/>
      <c r="SRT2671" s="9"/>
      <c r="SRU2671" s="9"/>
      <c r="SRV2671" s="9"/>
      <c r="SRW2671" s="9"/>
      <c r="SRX2671" s="9"/>
      <c r="SRY2671" s="9"/>
      <c r="SRZ2671" s="9"/>
      <c r="SSA2671" s="9"/>
      <c r="SSB2671" s="9"/>
      <c r="SSC2671" s="9"/>
      <c r="SSD2671" s="9"/>
      <c r="SSE2671" s="9"/>
      <c r="SSF2671" s="9"/>
      <c r="SSG2671" s="9"/>
      <c r="SSH2671" s="9"/>
      <c r="SSI2671" s="9"/>
      <c r="SSJ2671" s="9"/>
      <c r="SSK2671" s="9"/>
      <c r="SSL2671" s="9"/>
      <c r="SSM2671" s="9"/>
      <c r="SSN2671" s="9"/>
      <c r="SSO2671" s="9"/>
      <c r="SSP2671" s="9"/>
      <c r="SSQ2671" s="9"/>
      <c r="SSR2671" s="9"/>
      <c r="SSS2671" s="9"/>
      <c r="SST2671" s="9"/>
      <c r="SSU2671" s="9"/>
      <c r="SSV2671" s="9"/>
      <c r="SSW2671" s="9"/>
      <c r="SSX2671" s="9"/>
      <c r="SSY2671" s="9"/>
      <c r="SSZ2671" s="9"/>
      <c r="STA2671" s="9"/>
      <c r="STB2671" s="9"/>
      <c r="STC2671" s="9"/>
      <c r="STD2671" s="9"/>
      <c r="STE2671" s="9"/>
      <c r="STF2671" s="9"/>
      <c r="STG2671" s="9"/>
      <c r="STH2671" s="9"/>
      <c r="STI2671" s="9"/>
      <c r="STJ2671" s="9"/>
      <c r="STK2671" s="9"/>
      <c r="STL2671" s="9"/>
      <c r="STM2671" s="9"/>
      <c r="STN2671" s="9"/>
      <c r="STO2671" s="9"/>
      <c r="STP2671" s="9"/>
      <c r="STQ2671" s="9"/>
      <c r="STR2671" s="9"/>
      <c r="STS2671" s="9"/>
      <c r="STT2671" s="9"/>
      <c r="STU2671" s="9"/>
      <c r="STV2671" s="9"/>
      <c r="STW2671" s="9"/>
      <c r="STX2671" s="9"/>
      <c r="STY2671" s="9"/>
      <c r="STZ2671" s="9"/>
      <c r="SUA2671" s="9"/>
      <c r="SUB2671" s="9"/>
      <c r="SUC2671" s="9"/>
      <c r="SUD2671" s="9"/>
      <c r="SUE2671" s="9"/>
      <c r="SUF2671" s="9"/>
      <c r="SUG2671" s="9"/>
      <c r="SUH2671" s="9"/>
      <c r="SUI2671" s="9"/>
      <c r="SUJ2671" s="9"/>
      <c r="SUK2671" s="9"/>
      <c r="SUL2671" s="9"/>
      <c r="SUM2671" s="9"/>
      <c r="SUN2671" s="9"/>
      <c r="SUO2671" s="9"/>
      <c r="SUP2671" s="9"/>
      <c r="SUQ2671" s="9"/>
      <c r="SUR2671" s="9"/>
      <c r="SUS2671" s="9"/>
      <c r="SUT2671" s="9"/>
      <c r="SUU2671" s="9"/>
      <c r="SUV2671" s="9"/>
      <c r="SUW2671" s="9"/>
      <c r="SUX2671" s="9"/>
      <c r="SUY2671" s="9"/>
      <c r="SUZ2671" s="9"/>
      <c r="SVA2671" s="9"/>
      <c r="SVB2671" s="9"/>
      <c r="SVC2671" s="9"/>
      <c r="SVD2671" s="9"/>
      <c r="SVE2671" s="9"/>
      <c r="SVF2671" s="9"/>
      <c r="SVG2671" s="9"/>
      <c r="SVH2671" s="9"/>
      <c r="SVI2671" s="9"/>
      <c r="SVJ2671" s="9"/>
      <c r="SVK2671" s="9"/>
      <c r="SVL2671" s="9"/>
      <c r="SVM2671" s="9"/>
      <c r="SVN2671" s="9"/>
      <c r="SVO2671" s="9"/>
      <c r="SVP2671" s="9"/>
      <c r="SVQ2671" s="9"/>
      <c r="SVR2671" s="9"/>
      <c r="SVS2671" s="9"/>
      <c r="SVT2671" s="9"/>
      <c r="SVU2671" s="9"/>
      <c r="SVV2671" s="9"/>
      <c r="SVW2671" s="9"/>
      <c r="SVX2671" s="9"/>
      <c r="SVY2671" s="9"/>
      <c r="SVZ2671" s="9"/>
      <c r="SWA2671" s="9"/>
      <c r="SWB2671" s="9"/>
      <c r="SWC2671" s="9"/>
      <c r="SWD2671" s="9"/>
      <c r="SWE2671" s="9"/>
      <c r="SWF2671" s="9"/>
      <c r="SWG2671" s="9"/>
      <c r="SWH2671" s="9"/>
      <c r="SWI2671" s="9"/>
      <c r="SWJ2671" s="9"/>
      <c r="SWK2671" s="9"/>
      <c r="SWL2671" s="9"/>
      <c r="SWM2671" s="9"/>
      <c r="SWN2671" s="9"/>
      <c r="SWO2671" s="9"/>
      <c r="SWP2671" s="9"/>
      <c r="SWQ2671" s="9"/>
      <c r="SWR2671" s="9"/>
      <c r="SWS2671" s="9"/>
      <c r="SWT2671" s="9"/>
      <c r="SWU2671" s="9"/>
      <c r="SWV2671" s="9"/>
      <c r="SWW2671" s="9"/>
      <c r="SWX2671" s="9"/>
      <c r="SWY2671" s="9"/>
      <c r="SWZ2671" s="9"/>
      <c r="SXA2671" s="9"/>
      <c r="SXB2671" s="9"/>
      <c r="SXC2671" s="9"/>
      <c r="SXD2671" s="9"/>
      <c r="SXE2671" s="9"/>
      <c r="SXF2671" s="9"/>
      <c r="SXG2671" s="9"/>
      <c r="SXH2671" s="9"/>
      <c r="SXI2671" s="9"/>
      <c r="SXJ2671" s="9"/>
      <c r="SXK2671" s="9"/>
      <c r="SXL2671" s="9"/>
      <c r="SXM2671" s="9"/>
      <c r="SXN2671" s="9"/>
      <c r="SXO2671" s="9"/>
      <c r="SXP2671" s="9"/>
      <c r="SXQ2671" s="9"/>
      <c r="SXR2671" s="9"/>
      <c r="SXS2671" s="9"/>
      <c r="SXT2671" s="9"/>
      <c r="SXU2671" s="9"/>
      <c r="SXV2671" s="9"/>
      <c r="SXW2671" s="9"/>
      <c r="SXX2671" s="9"/>
      <c r="SXY2671" s="9"/>
      <c r="SXZ2671" s="9"/>
      <c r="SYA2671" s="9"/>
      <c r="SYB2671" s="9"/>
      <c r="SYC2671" s="9"/>
      <c r="SYD2671" s="9"/>
      <c r="SYE2671" s="9"/>
      <c r="SYF2671" s="9"/>
      <c r="SYG2671" s="9"/>
      <c r="SYH2671" s="9"/>
      <c r="SYI2671" s="9"/>
      <c r="SYJ2671" s="9"/>
      <c r="SYK2671" s="9"/>
      <c r="SYL2671" s="9"/>
      <c r="SYM2671" s="9"/>
      <c r="SYN2671" s="9"/>
      <c r="SYO2671" s="9"/>
      <c r="SYP2671" s="9"/>
      <c r="SYQ2671" s="9"/>
      <c r="SYR2671" s="9"/>
      <c r="SYS2671" s="9"/>
      <c r="SYT2671" s="9"/>
      <c r="SYU2671" s="9"/>
      <c r="SYV2671" s="9"/>
      <c r="SYW2671" s="9"/>
      <c r="SYX2671" s="9"/>
      <c r="SYY2671" s="9"/>
      <c r="SYZ2671" s="9"/>
      <c r="SZA2671" s="9"/>
      <c r="SZB2671" s="9"/>
      <c r="SZC2671" s="9"/>
      <c r="SZD2671" s="9"/>
      <c r="SZE2671" s="9"/>
      <c r="SZF2671" s="9"/>
      <c r="SZG2671" s="9"/>
      <c r="SZH2671" s="9"/>
      <c r="SZI2671" s="9"/>
      <c r="SZJ2671" s="9"/>
      <c r="SZK2671" s="9"/>
      <c r="SZL2671" s="9"/>
      <c r="SZM2671" s="9"/>
      <c r="SZN2671" s="9"/>
      <c r="SZO2671" s="9"/>
      <c r="SZP2671" s="9"/>
      <c r="SZQ2671" s="9"/>
      <c r="SZR2671" s="9"/>
      <c r="SZS2671" s="9"/>
      <c r="SZT2671" s="9"/>
      <c r="SZU2671" s="9"/>
      <c r="SZV2671" s="9"/>
      <c r="SZW2671" s="9"/>
      <c r="SZX2671" s="9"/>
      <c r="SZY2671" s="9"/>
      <c r="SZZ2671" s="9"/>
      <c r="TAA2671" s="9"/>
      <c r="TAB2671" s="9"/>
      <c r="TAC2671" s="9"/>
      <c r="TAD2671" s="9"/>
      <c r="TAE2671" s="9"/>
      <c r="TAF2671" s="9"/>
      <c r="TAG2671" s="9"/>
      <c r="TAH2671" s="9"/>
      <c r="TAI2671" s="9"/>
      <c r="TAJ2671" s="9"/>
      <c r="TAK2671" s="9"/>
      <c r="TAL2671" s="9"/>
      <c r="TAM2671" s="9"/>
      <c r="TAN2671" s="9"/>
      <c r="TAO2671" s="9"/>
      <c r="TAP2671" s="9"/>
      <c r="TAQ2671" s="9"/>
      <c r="TAR2671" s="9"/>
      <c r="TAS2671" s="9"/>
      <c r="TAT2671" s="9"/>
      <c r="TAU2671" s="9"/>
      <c r="TAV2671" s="9"/>
      <c r="TAW2671" s="9"/>
      <c r="TAX2671" s="9"/>
      <c r="TAY2671" s="9"/>
      <c r="TAZ2671" s="9"/>
      <c r="TBA2671" s="9"/>
      <c r="TBB2671" s="9"/>
      <c r="TBC2671" s="9"/>
      <c r="TBD2671" s="9"/>
      <c r="TBE2671" s="9"/>
      <c r="TBF2671" s="9"/>
      <c r="TBG2671" s="9"/>
      <c r="TBH2671" s="9"/>
      <c r="TBI2671" s="9"/>
      <c r="TBJ2671" s="9"/>
      <c r="TBK2671" s="9"/>
      <c r="TBL2671" s="9"/>
      <c r="TBM2671" s="9"/>
      <c r="TBN2671" s="9"/>
      <c r="TBO2671" s="9"/>
      <c r="TBP2671" s="9"/>
      <c r="TBQ2671" s="9"/>
      <c r="TBR2671" s="9"/>
      <c r="TBS2671" s="9"/>
      <c r="TBT2671" s="9"/>
      <c r="TBU2671" s="9"/>
      <c r="TBV2671" s="9"/>
      <c r="TBW2671" s="9"/>
      <c r="TBX2671" s="9"/>
      <c r="TBY2671" s="9"/>
      <c r="TBZ2671" s="9"/>
      <c r="TCA2671" s="9"/>
      <c r="TCB2671" s="9"/>
      <c r="TCC2671" s="9"/>
      <c r="TCD2671" s="9"/>
      <c r="TCE2671" s="9"/>
      <c r="TCF2671" s="9"/>
      <c r="TCG2671" s="9"/>
      <c r="TCH2671" s="9"/>
      <c r="TCI2671" s="9"/>
      <c r="TCJ2671" s="9"/>
      <c r="TCK2671" s="9"/>
      <c r="TCL2671" s="9"/>
      <c r="TCM2671" s="9"/>
      <c r="TCN2671" s="9"/>
      <c r="TCO2671" s="9"/>
      <c r="TCP2671" s="9"/>
      <c r="TCQ2671" s="9"/>
      <c r="TCR2671" s="9"/>
      <c r="TCS2671" s="9"/>
      <c r="TCT2671" s="9"/>
      <c r="TCU2671" s="9"/>
      <c r="TCV2671" s="9"/>
      <c r="TCW2671" s="9"/>
      <c r="TCX2671" s="9"/>
      <c r="TCY2671" s="9"/>
      <c r="TCZ2671" s="9"/>
      <c r="TDA2671" s="9"/>
      <c r="TDB2671" s="9"/>
      <c r="TDC2671" s="9"/>
      <c r="TDD2671" s="9"/>
      <c r="TDE2671" s="9"/>
      <c r="TDF2671" s="9"/>
      <c r="TDG2671" s="9"/>
      <c r="TDH2671" s="9"/>
      <c r="TDI2671" s="9"/>
      <c r="TDJ2671" s="9"/>
      <c r="TDK2671" s="9"/>
      <c r="TDL2671" s="9"/>
      <c r="TDM2671" s="9"/>
      <c r="TDN2671" s="9"/>
      <c r="TDO2671" s="9"/>
      <c r="TDP2671" s="9"/>
      <c r="TDQ2671" s="9"/>
      <c r="TDR2671" s="9"/>
      <c r="TDS2671" s="9"/>
      <c r="TDT2671" s="9"/>
      <c r="TDU2671" s="9"/>
      <c r="TDV2671" s="9"/>
      <c r="TDW2671" s="9"/>
      <c r="TDX2671" s="9"/>
      <c r="TDY2671" s="9"/>
      <c r="TDZ2671" s="9"/>
      <c r="TEA2671" s="9"/>
      <c r="TEB2671" s="9"/>
      <c r="TEC2671" s="9"/>
      <c r="TED2671" s="9"/>
      <c r="TEE2671" s="9"/>
      <c r="TEF2671" s="9"/>
      <c r="TEG2671" s="9"/>
      <c r="TEH2671" s="9"/>
      <c r="TEI2671" s="9"/>
      <c r="TEJ2671" s="9"/>
      <c r="TEK2671" s="9"/>
      <c r="TEL2671" s="9"/>
      <c r="TEM2671" s="9"/>
      <c r="TEN2671" s="9"/>
      <c r="TEO2671" s="9"/>
      <c r="TEP2671" s="9"/>
      <c r="TEQ2671" s="9"/>
      <c r="TER2671" s="9"/>
      <c r="TES2671" s="9"/>
      <c r="TET2671" s="9"/>
      <c r="TEU2671" s="9"/>
      <c r="TEV2671" s="9"/>
      <c r="TEW2671" s="9"/>
      <c r="TEX2671" s="9"/>
      <c r="TEY2671" s="9"/>
      <c r="TEZ2671" s="9"/>
      <c r="TFA2671" s="9"/>
      <c r="TFB2671" s="9"/>
      <c r="TFC2671" s="9"/>
      <c r="TFD2671" s="9"/>
      <c r="TFE2671" s="9"/>
      <c r="TFF2671" s="9"/>
      <c r="TFG2671" s="9"/>
      <c r="TFH2671" s="9"/>
      <c r="TFI2671" s="9"/>
      <c r="TFJ2671" s="9"/>
      <c r="TFK2671" s="9"/>
      <c r="TFL2671" s="9"/>
      <c r="TFM2671" s="9"/>
      <c r="TFN2671" s="9"/>
      <c r="TFO2671" s="9"/>
      <c r="TFP2671" s="9"/>
      <c r="TFQ2671" s="9"/>
      <c r="TFR2671" s="9"/>
      <c r="TFS2671" s="9"/>
      <c r="TFT2671" s="9"/>
      <c r="TFU2671" s="9"/>
      <c r="TFV2671" s="9"/>
      <c r="TFW2671" s="9"/>
      <c r="TFX2671" s="9"/>
      <c r="TFY2671" s="9"/>
      <c r="TFZ2671" s="9"/>
      <c r="TGA2671" s="9"/>
      <c r="TGB2671" s="9"/>
      <c r="TGC2671" s="9"/>
      <c r="TGD2671" s="9"/>
      <c r="TGE2671" s="9"/>
      <c r="TGF2671" s="9"/>
      <c r="TGG2671" s="9"/>
      <c r="TGH2671" s="9"/>
      <c r="TGI2671" s="9"/>
      <c r="TGJ2671" s="9"/>
      <c r="TGK2671" s="9"/>
      <c r="TGL2671" s="9"/>
      <c r="TGM2671" s="9"/>
      <c r="TGN2671" s="9"/>
      <c r="TGO2671" s="9"/>
      <c r="TGP2671" s="9"/>
      <c r="TGQ2671" s="9"/>
      <c r="TGR2671" s="9"/>
      <c r="TGS2671" s="9"/>
      <c r="TGT2671" s="9"/>
      <c r="TGU2671" s="9"/>
      <c r="TGV2671" s="9"/>
      <c r="TGW2671" s="9"/>
      <c r="TGX2671" s="9"/>
      <c r="TGY2671" s="9"/>
      <c r="TGZ2671" s="9"/>
      <c r="THA2671" s="9"/>
      <c r="THB2671" s="9"/>
      <c r="THC2671" s="9"/>
      <c r="THD2671" s="9"/>
      <c r="THE2671" s="9"/>
      <c r="THF2671" s="9"/>
      <c r="THG2671" s="9"/>
      <c r="THH2671" s="9"/>
      <c r="THI2671" s="9"/>
      <c r="THJ2671" s="9"/>
      <c r="THK2671" s="9"/>
      <c r="THL2671" s="9"/>
      <c r="THM2671" s="9"/>
      <c r="THN2671" s="9"/>
      <c r="THO2671" s="9"/>
      <c r="THP2671" s="9"/>
      <c r="THQ2671" s="9"/>
      <c r="THR2671" s="9"/>
      <c r="THS2671" s="9"/>
      <c r="THT2671" s="9"/>
      <c r="THU2671" s="9"/>
      <c r="THV2671" s="9"/>
      <c r="THW2671" s="9"/>
      <c r="THX2671" s="9"/>
      <c r="THY2671" s="9"/>
      <c r="THZ2671" s="9"/>
      <c r="TIA2671" s="9"/>
      <c r="TIB2671" s="9"/>
      <c r="TIC2671" s="9"/>
      <c r="TID2671" s="9"/>
      <c r="TIE2671" s="9"/>
      <c r="TIF2671" s="9"/>
      <c r="TIG2671" s="9"/>
      <c r="TIH2671" s="9"/>
      <c r="TII2671" s="9"/>
      <c r="TIJ2671" s="9"/>
      <c r="TIK2671" s="9"/>
      <c r="TIL2671" s="9"/>
      <c r="TIM2671" s="9"/>
      <c r="TIN2671" s="9"/>
      <c r="TIO2671" s="9"/>
      <c r="TIP2671" s="9"/>
      <c r="TIQ2671" s="9"/>
      <c r="TIR2671" s="9"/>
      <c r="TIS2671" s="9"/>
      <c r="TIT2671" s="9"/>
      <c r="TIU2671" s="9"/>
      <c r="TIV2671" s="9"/>
      <c r="TIW2671" s="9"/>
      <c r="TIX2671" s="9"/>
      <c r="TIY2671" s="9"/>
      <c r="TIZ2671" s="9"/>
      <c r="TJA2671" s="9"/>
      <c r="TJB2671" s="9"/>
      <c r="TJC2671" s="9"/>
      <c r="TJD2671" s="9"/>
      <c r="TJE2671" s="9"/>
      <c r="TJF2671" s="9"/>
      <c r="TJG2671" s="9"/>
      <c r="TJH2671" s="9"/>
      <c r="TJI2671" s="9"/>
      <c r="TJJ2671" s="9"/>
      <c r="TJK2671" s="9"/>
      <c r="TJL2671" s="9"/>
      <c r="TJM2671" s="9"/>
      <c r="TJN2671" s="9"/>
      <c r="TJO2671" s="9"/>
      <c r="TJP2671" s="9"/>
      <c r="TJQ2671" s="9"/>
      <c r="TJR2671" s="9"/>
      <c r="TJS2671" s="9"/>
      <c r="TJT2671" s="9"/>
      <c r="TJU2671" s="9"/>
      <c r="TJV2671" s="9"/>
      <c r="TJW2671" s="9"/>
      <c r="TJX2671" s="9"/>
      <c r="TJY2671" s="9"/>
      <c r="TJZ2671" s="9"/>
      <c r="TKA2671" s="9"/>
      <c r="TKB2671" s="9"/>
      <c r="TKC2671" s="9"/>
      <c r="TKD2671" s="9"/>
      <c r="TKE2671" s="9"/>
      <c r="TKF2671" s="9"/>
      <c r="TKG2671" s="9"/>
      <c r="TKH2671" s="9"/>
      <c r="TKI2671" s="9"/>
      <c r="TKJ2671" s="9"/>
      <c r="TKK2671" s="9"/>
      <c r="TKL2671" s="9"/>
      <c r="TKM2671" s="9"/>
      <c r="TKN2671" s="9"/>
      <c r="TKO2671" s="9"/>
      <c r="TKP2671" s="9"/>
      <c r="TKQ2671" s="9"/>
      <c r="TKR2671" s="9"/>
      <c r="TKS2671" s="9"/>
      <c r="TKT2671" s="9"/>
      <c r="TKU2671" s="9"/>
      <c r="TKV2671" s="9"/>
      <c r="TKW2671" s="9"/>
      <c r="TKX2671" s="9"/>
      <c r="TKY2671" s="9"/>
      <c r="TKZ2671" s="9"/>
      <c r="TLA2671" s="9"/>
      <c r="TLB2671" s="9"/>
      <c r="TLC2671" s="9"/>
      <c r="TLD2671" s="9"/>
      <c r="TLE2671" s="9"/>
      <c r="TLF2671" s="9"/>
      <c r="TLG2671" s="9"/>
      <c r="TLH2671" s="9"/>
      <c r="TLI2671" s="9"/>
      <c r="TLJ2671" s="9"/>
      <c r="TLK2671" s="9"/>
      <c r="TLL2671" s="9"/>
      <c r="TLM2671" s="9"/>
      <c r="TLN2671" s="9"/>
      <c r="TLO2671" s="9"/>
      <c r="TLP2671" s="9"/>
      <c r="TLQ2671" s="9"/>
      <c r="TLR2671" s="9"/>
      <c r="TLS2671" s="9"/>
      <c r="TLT2671" s="9"/>
      <c r="TLU2671" s="9"/>
      <c r="TLV2671" s="9"/>
      <c r="TLW2671" s="9"/>
      <c r="TLX2671" s="9"/>
      <c r="TLY2671" s="9"/>
      <c r="TLZ2671" s="9"/>
      <c r="TMA2671" s="9"/>
      <c r="TMB2671" s="9"/>
      <c r="TMC2671" s="9"/>
      <c r="TMD2671" s="9"/>
      <c r="TME2671" s="9"/>
      <c r="TMF2671" s="9"/>
      <c r="TMG2671" s="9"/>
      <c r="TMH2671" s="9"/>
      <c r="TMI2671" s="9"/>
      <c r="TMJ2671" s="9"/>
      <c r="TMK2671" s="9"/>
      <c r="TML2671" s="9"/>
      <c r="TMM2671" s="9"/>
      <c r="TMN2671" s="9"/>
      <c r="TMO2671" s="9"/>
      <c r="TMP2671" s="9"/>
      <c r="TMQ2671" s="9"/>
      <c r="TMR2671" s="9"/>
      <c r="TMS2671" s="9"/>
      <c r="TMT2671" s="9"/>
      <c r="TMU2671" s="9"/>
      <c r="TMV2671" s="9"/>
      <c r="TMW2671" s="9"/>
      <c r="TMX2671" s="9"/>
      <c r="TMY2671" s="9"/>
      <c r="TMZ2671" s="9"/>
      <c r="TNA2671" s="9"/>
      <c r="TNB2671" s="9"/>
      <c r="TNC2671" s="9"/>
      <c r="TND2671" s="9"/>
      <c r="TNE2671" s="9"/>
      <c r="TNF2671" s="9"/>
      <c r="TNG2671" s="9"/>
      <c r="TNH2671" s="9"/>
      <c r="TNI2671" s="9"/>
      <c r="TNJ2671" s="9"/>
      <c r="TNK2671" s="9"/>
      <c r="TNL2671" s="9"/>
      <c r="TNM2671" s="9"/>
      <c r="TNN2671" s="9"/>
      <c r="TNO2671" s="9"/>
      <c r="TNP2671" s="9"/>
      <c r="TNQ2671" s="9"/>
      <c r="TNR2671" s="9"/>
      <c r="TNS2671" s="9"/>
      <c r="TNT2671" s="9"/>
      <c r="TNU2671" s="9"/>
      <c r="TNV2671" s="9"/>
      <c r="TNW2671" s="9"/>
      <c r="TNX2671" s="9"/>
      <c r="TNY2671" s="9"/>
      <c r="TNZ2671" s="9"/>
      <c r="TOA2671" s="9"/>
      <c r="TOB2671" s="9"/>
      <c r="TOC2671" s="9"/>
      <c r="TOD2671" s="9"/>
      <c r="TOE2671" s="9"/>
      <c r="TOF2671" s="9"/>
      <c r="TOG2671" s="9"/>
      <c r="TOH2671" s="9"/>
      <c r="TOI2671" s="9"/>
      <c r="TOJ2671" s="9"/>
      <c r="TOK2671" s="9"/>
      <c r="TOL2671" s="9"/>
      <c r="TOM2671" s="9"/>
      <c r="TON2671" s="9"/>
      <c r="TOO2671" s="9"/>
      <c r="TOP2671" s="9"/>
      <c r="TOQ2671" s="9"/>
      <c r="TOR2671" s="9"/>
      <c r="TOS2671" s="9"/>
      <c r="TOT2671" s="9"/>
      <c r="TOU2671" s="9"/>
      <c r="TOV2671" s="9"/>
      <c r="TOW2671" s="9"/>
      <c r="TOX2671" s="9"/>
      <c r="TOY2671" s="9"/>
      <c r="TOZ2671" s="9"/>
      <c r="TPA2671" s="9"/>
      <c r="TPB2671" s="9"/>
      <c r="TPC2671" s="9"/>
      <c r="TPD2671" s="9"/>
      <c r="TPE2671" s="9"/>
      <c r="TPF2671" s="9"/>
      <c r="TPG2671" s="9"/>
      <c r="TPH2671" s="9"/>
      <c r="TPI2671" s="9"/>
      <c r="TPJ2671" s="9"/>
      <c r="TPK2671" s="9"/>
      <c r="TPL2671" s="9"/>
      <c r="TPM2671" s="9"/>
      <c r="TPN2671" s="9"/>
      <c r="TPO2671" s="9"/>
      <c r="TPP2671" s="9"/>
      <c r="TPQ2671" s="9"/>
      <c r="TPR2671" s="9"/>
      <c r="TPS2671" s="9"/>
      <c r="TPT2671" s="9"/>
      <c r="TPU2671" s="9"/>
      <c r="TPV2671" s="9"/>
      <c r="TPW2671" s="9"/>
      <c r="TPX2671" s="9"/>
      <c r="TPY2671" s="9"/>
      <c r="TPZ2671" s="9"/>
      <c r="TQA2671" s="9"/>
      <c r="TQB2671" s="9"/>
      <c r="TQC2671" s="9"/>
      <c r="TQD2671" s="9"/>
      <c r="TQE2671" s="9"/>
      <c r="TQF2671" s="9"/>
      <c r="TQG2671" s="9"/>
      <c r="TQH2671" s="9"/>
      <c r="TQI2671" s="9"/>
      <c r="TQJ2671" s="9"/>
      <c r="TQK2671" s="9"/>
      <c r="TQL2671" s="9"/>
      <c r="TQM2671" s="9"/>
      <c r="TQN2671" s="9"/>
      <c r="TQO2671" s="9"/>
      <c r="TQP2671" s="9"/>
      <c r="TQQ2671" s="9"/>
      <c r="TQR2671" s="9"/>
      <c r="TQS2671" s="9"/>
      <c r="TQT2671" s="9"/>
      <c r="TQU2671" s="9"/>
      <c r="TQV2671" s="9"/>
      <c r="TQW2671" s="9"/>
      <c r="TQX2671" s="9"/>
      <c r="TQY2671" s="9"/>
      <c r="TQZ2671" s="9"/>
      <c r="TRA2671" s="9"/>
      <c r="TRB2671" s="9"/>
      <c r="TRC2671" s="9"/>
      <c r="TRD2671" s="9"/>
      <c r="TRE2671" s="9"/>
      <c r="TRF2671" s="9"/>
      <c r="TRG2671" s="9"/>
      <c r="TRH2671" s="9"/>
      <c r="TRI2671" s="9"/>
      <c r="TRJ2671" s="9"/>
      <c r="TRK2671" s="9"/>
      <c r="TRL2671" s="9"/>
      <c r="TRM2671" s="9"/>
      <c r="TRN2671" s="9"/>
      <c r="TRO2671" s="9"/>
      <c r="TRP2671" s="9"/>
      <c r="TRQ2671" s="9"/>
      <c r="TRR2671" s="9"/>
      <c r="TRS2671" s="9"/>
      <c r="TRT2671" s="9"/>
      <c r="TRU2671" s="9"/>
      <c r="TRV2671" s="9"/>
      <c r="TRW2671" s="9"/>
      <c r="TRX2671" s="9"/>
      <c r="TRY2671" s="9"/>
      <c r="TRZ2671" s="9"/>
      <c r="TSA2671" s="9"/>
      <c r="TSB2671" s="9"/>
      <c r="TSC2671" s="9"/>
      <c r="TSD2671" s="9"/>
      <c r="TSE2671" s="9"/>
      <c r="TSF2671" s="9"/>
      <c r="TSG2671" s="9"/>
      <c r="TSH2671" s="9"/>
      <c r="TSI2671" s="9"/>
      <c r="TSJ2671" s="9"/>
      <c r="TSK2671" s="9"/>
      <c r="TSL2671" s="9"/>
      <c r="TSM2671" s="9"/>
      <c r="TSN2671" s="9"/>
      <c r="TSO2671" s="9"/>
      <c r="TSP2671" s="9"/>
      <c r="TSQ2671" s="9"/>
      <c r="TSR2671" s="9"/>
      <c r="TSS2671" s="9"/>
      <c r="TST2671" s="9"/>
      <c r="TSU2671" s="9"/>
      <c r="TSV2671" s="9"/>
      <c r="TSW2671" s="9"/>
      <c r="TSX2671" s="9"/>
      <c r="TSY2671" s="9"/>
      <c r="TSZ2671" s="9"/>
      <c r="TTA2671" s="9"/>
      <c r="TTB2671" s="9"/>
      <c r="TTC2671" s="9"/>
      <c r="TTD2671" s="9"/>
      <c r="TTE2671" s="9"/>
      <c r="TTF2671" s="9"/>
      <c r="TTG2671" s="9"/>
      <c r="TTH2671" s="9"/>
      <c r="TTI2671" s="9"/>
      <c r="TTJ2671" s="9"/>
      <c r="TTK2671" s="9"/>
      <c r="TTL2671" s="9"/>
      <c r="TTM2671" s="9"/>
      <c r="TTN2671" s="9"/>
      <c r="TTO2671" s="9"/>
      <c r="TTP2671" s="9"/>
      <c r="TTQ2671" s="9"/>
      <c r="TTR2671" s="9"/>
      <c r="TTS2671" s="9"/>
      <c r="TTT2671" s="9"/>
      <c r="TTU2671" s="9"/>
      <c r="TTV2671" s="9"/>
      <c r="TTW2671" s="9"/>
      <c r="TTX2671" s="9"/>
      <c r="TTY2671" s="9"/>
      <c r="TTZ2671" s="9"/>
      <c r="TUA2671" s="9"/>
      <c r="TUB2671" s="9"/>
      <c r="TUC2671" s="9"/>
      <c r="TUD2671" s="9"/>
      <c r="TUE2671" s="9"/>
      <c r="TUF2671" s="9"/>
      <c r="TUG2671" s="9"/>
      <c r="TUH2671" s="9"/>
      <c r="TUI2671" s="9"/>
      <c r="TUJ2671" s="9"/>
      <c r="TUK2671" s="9"/>
      <c r="TUL2671" s="9"/>
      <c r="TUM2671" s="9"/>
      <c r="TUN2671" s="9"/>
      <c r="TUO2671" s="9"/>
      <c r="TUP2671" s="9"/>
      <c r="TUQ2671" s="9"/>
      <c r="TUR2671" s="9"/>
      <c r="TUS2671" s="9"/>
      <c r="TUT2671" s="9"/>
      <c r="TUU2671" s="9"/>
      <c r="TUV2671" s="9"/>
      <c r="TUW2671" s="9"/>
      <c r="TUX2671" s="9"/>
      <c r="TUY2671" s="9"/>
      <c r="TUZ2671" s="9"/>
      <c r="TVA2671" s="9"/>
      <c r="TVB2671" s="9"/>
      <c r="TVC2671" s="9"/>
      <c r="TVD2671" s="9"/>
      <c r="TVE2671" s="9"/>
      <c r="TVF2671" s="9"/>
      <c r="TVG2671" s="9"/>
      <c r="TVH2671" s="9"/>
      <c r="TVI2671" s="9"/>
      <c r="TVJ2671" s="9"/>
      <c r="TVK2671" s="9"/>
      <c r="TVL2671" s="9"/>
      <c r="TVM2671" s="9"/>
      <c r="TVN2671" s="9"/>
      <c r="TVO2671" s="9"/>
      <c r="TVP2671" s="9"/>
      <c r="TVQ2671" s="9"/>
      <c r="TVR2671" s="9"/>
      <c r="TVS2671" s="9"/>
      <c r="TVT2671" s="9"/>
      <c r="TVU2671" s="9"/>
      <c r="TVV2671" s="9"/>
      <c r="TVW2671" s="9"/>
      <c r="TVX2671" s="9"/>
      <c r="TVY2671" s="9"/>
      <c r="TVZ2671" s="9"/>
      <c r="TWA2671" s="9"/>
      <c r="TWB2671" s="9"/>
      <c r="TWC2671" s="9"/>
      <c r="TWD2671" s="9"/>
      <c r="TWE2671" s="9"/>
      <c r="TWF2671" s="9"/>
      <c r="TWG2671" s="9"/>
      <c r="TWH2671" s="9"/>
      <c r="TWI2671" s="9"/>
      <c r="TWJ2671" s="9"/>
      <c r="TWK2671" s="9"/>
      <c r="TWL2671" s="9"/>
      <c r="TWM2671" s="9"/>
      <c r="TWN2671" s="9"/>
      <c r="TWO2671" s="9"/>
      <c r="TWP2671" s="9"/>
      <c r="TWQ2671" s="9"/>
      <c r="TWR2671" s="9"/>
      <c r="TWS2671" s="9"/>
      <c r="TWT2671" s="9"/>
      <c r="TWU2671" s="9"/>
      <c r="TWV2671" s="9"/>
      <c r="TWW2671" s="9"/>
      <c r="TWX2671" s="9"/>
      <c r="TWY2671" s="9"/>
      <c r="TWZ2671" s="9"/>
      <c r="TXA2671" s="9"/>
      <c r="TXB2671" s="9"/>
      <c r="TXC2671" s="9"/>
      <c r="TXD2671" s="9"/>
      <c r="TXE2671" s="9"/>
      <c r="TXF2671" s="9"/>
      <c r="TXG2671" s="9"/>
      <c r="TXH2671" s="9"/>
      <c r="TXI2671" s="9"/>
      <c r="TXJ2671" s="9"/>
      <c r="TXK2671" s="9"/>
      <c r="TXL2671" s="9"/>
      <c r="TXM2671" s="9"/>
      <c r="TXN2671" s="9"/>
      <c r="TXO2671" s="9"/>
      <c r="TXP2671" s="9"/>
      <c r="TXQ2671" s="9"/>
      <c r="TXR2671" s="9"/>
      <c r="TXS2671" s="9"/>
      <c r="TXT2671" s="9"/>
      <c r="TXU2671" s="9"/>
      <c r="TXV2671" s="9"/>
      <c r="TXW2671" s="9"/>
      <c r="TXX2671" s="9"/>
      <c r="TXY2671" s="9"/>
      <c r="TXZ2671" s="9"/>
      <c r="TYA2671" s="9"/>
      <c r="TYB2671" s="9"/>
      <c r="TYC2671" s="9"/>
      <c r="TYD2671" s="9"/>
      <c r="TYE2671" s="9"/>
      <c r="TYF2671" s="9"/>
      <c r="TYG2671" s="9"/>
      <c r="TYH2671" s="9"/>
      <c r="TYI2671" s="9"/>
      <c r="TYJ2671" s="9"/>
      <c r="TYK2671" s="9"/>
      <c r="TYL2671" s="9"/>
      <c r="TYM2671" s="9"/>
      <c r="TYN2671" s="9"/>
      <c r="TYO2671" s="9"/>
      <c r="TYP2671" s="9"/>
      <c r="TYQ2671" s="9"/>
      <c r="TYR2671" s="9"/>
      <c r="TYS2671" s="9"/>
      <c r="TYT2671" s="9"/>
      <c r="TYU2671" s="9"/>
      <c r="TYV2671" s="9"/>
      <c r="TYW2671" s="9"/>
      <c r="TYX2671" s="9"/>
      <c r="TYY2671" s="9"/>
      <c r="TYZ2671" s="9"/>
      <c r="TZA2671" s="9"/>
      <c r="TZB2671" s="9"/>
      <c r="TZC2671" s="9"/>
      <c r="TZD2671" s="9"/>
      <c r="TZE2671" s="9"/>
      <c r="TZF2671" s="9"/>
      <c r="TZG2671" s="9"/>
      <c r="TZH2671" s="9"/>
      <c r="TZI2671" s="9"/>
      <c r="TZJ2671" s="9"/>
      <c r="TZK2671" s="9"/>
      <c r="TZL2671" s="9"/>
      <c r="TZM2671" s="9"/>
      <c r="TZN2671" s="9"/>
      <c r="TZO2671" s="9"/>
      <c r="TZP2671" s="9"/>
      <c r="TZQ2671" s="9"/>
      <c r="TZR2671" s="9"/>
      <c r="TZS2671" s="9"/>
      <c r="TZT2671" s="9"/>
      <c r="TZU2671" s="9"/>
      <c r="TZV2671" s="9"/>
      <c r="TZW2671" s="9"/>
      <c r="TZX2671" s="9"/>
      <c r="TZY2671" s="9"/>
      <c r="TZZ2671" s="9"/>
      <c r="UAA2671" s="9"/>
      <c r="UAB2671" s="9"/>
      <c r="UAC2671" s="9"/>
      <c r="UAD2671" s="9"/>
      <c r="UAE2671" s="9"/>
      <c r="UAF2671" s="9"/>
      <c r="UAG2671" s="9"/>
      <c r="UAH2671" s="9"/>
      <c r="UAI2671" s="9"/>
      <c r="UAJ2671" s="9"/>
      <c r="UAK2671" s="9"/>
      <c r="UAL2671" s="9"/>
      <c r="UAM2671" s="9"/>
      <c r="UAN2671" s="9"/>
      <c r="UAO2671" s="9"/>
      <c r="UAP2671" s="9"/>
      <c r="UAQ2671" s="9"/>
      <c r="UAR2671" s="9"/>
      <c r="UAS2671" s="9"/>
      <c r="UAT2671" s="9"/>
      <c r="UAU2671" s="9"/>
      <c r="UAV2671" s="9"/>
      <c r="UAW2671" s="9"/>
      <c r="UAX2671" s="9"/>
      <c r="UAY2671" s="9"/>
      <c r="UAZ2671" s="9"/>
      <c r="UBA2671" s="9"/>
      <c r="UBB2671" s="9"/>
      <c r="UBC2671" s="9"/>
      <c r="UBD2671" s="9"/>
      <c r="UBE2671" s="9"/>
      <c r="UBF2671" s="9"/>
      <c r="UBG2671" s="9"/>
      <c r="UBH2671" s="9"/>
      <c r="UBI2671" s="9"/>
      <c r="UBJ2671" s="9"/>
      <c r="UBK2671" s="9"/>
      <c r="UBL2671" s="9"/>
      <c r="UBM2671" s="9"/>
      <c r="UBN2671" s="9"/>
      <c r="UBO2671" s="9"/>
      <c r="UBP2671" s="9"/>
      <c r="UBQ2671" s="9"/>
      <c r="UBR2671" s="9"/>
      <c r="UBS2671" s="9"/>
      <c r="UBT2671" s="9"/>
      <c r="UBU2671" s="9"/>
      <c r="UBV2671" s="9"/>
      <c r="UBW2671" s="9"/>
      <c r="UBX2671" s="9"/>
      <c r="UBY2671" s="9"/>
      <c r="UBZ2671" s="9"/>
      <c r="UCA2671" s="9"/>
      <c r="UCB2671" s="9"/>
      <c r="UCC2671" s="9"/>
      <c r="UCD2671" s="9"/>
      <c r="UCE2671" s="9"/>
      <c r="UCF2671" s="9"/>
      <c r="UCG2671" s="9"/>
      <c r="UCH2671" s="9"/>
      <c r="UCI2671" s="9"/>
      <c r="UCJ2671" s="9"/>
      <c r="UCK2671" s="9"/>
      <c r="UCL2671" s="9"/>
      <c r="UCM2671" s="9"/>
      <c r="UCN2671" s="9"/>
      <c r="UCO2671" s="9"/>
      <c r="UCP2671" s="9"/>
      <c r="UCQ2671" s="9"/>
      <c r="UCR2671" s="9"/>
      <c r="UCS2671" s="9"/>
      <c r="UCT2671" s="9"/>
      <c r="UCU2671" s="9"/>
      <c r="UCV2671" s="9"/>
      <c r="UCW2671" s="9"/>
      <c r="UCX2671" s="9"/>
      <c r="UCY2671" s="9"/>
      <c r="UCZ2671" s="9"/>
      <c r="UDA2671" s="9"/>
      <c r="UDB2671" s="9"/>
      <c r="UDC2671" s="9"/>
      <c r="UDD2671" s="9"/>
      <c r="UDE2671" s="9"/>
      <c r="UDF2671" s="9"/>
      <c r="UDG2671" s="9"/>
      <c r="UDH2671" s="9"/>
      <c r="UDI2671" s="9"/>
      <c r="UDJ2671" s="9"/>
      <c r="UDK2671" s="9"/>
      <c r="UDL2671" s="9"/>
      <c r="UDM2671" s="9"/>
      <c r="UDN2671" s="9"/>
      <c r="UDO2671" s="9"/>
      <c r="UDP2671" s="9"/>
      <c r="UDQ2671" s="9"/>
      <c r="UDR2671" s="9"/>
      <c r="UDS2671" s="9"/>
      <c r="UDT2671" s="9"/>
      <c r="UDU2671" s="9"/>
      <c r="UDV2671" s="9"/>
      <c r="UDW2671" s="9"/>
      <c r="UDX2671" s="9"/>
      <c r="UDY2671" s="9"/>
      <c r="UDZ2671" s="9"/>
      <c r="UEA2671" s="9"/>
      <c r="UEB2671" s="9"/>
      <c r="UEC2671" s="9"/>
      <c r="UED2671" s="9"/>
      <c r="UEE2671" s="9"/>
      <c r="UEF2671" s="9"/>
      <c r="UEG2671" s="9"/>
      <c r="UEH2671" s="9"/>
      <c r="UEI2671" s="9"/>
      <c r="UEJ2671" s="9"/>
      <c r="UEK2671" s="9"/>
      <c r="UEL2671" s="9"/>
      <c r="UEM2671" s="9"/>
      <c r="UEN2671" s="9"/>
      <c r="UEO2671" s="9"/>
      <c r="UEP2671" s="9"/>
      <c r="UEQ2671" s="9"/>
      <c r="UER2671" s="9"/>
      <c r="UES2671" s="9"/>
      <c r="UET2671" s="9"/>
      <c r="UEU2671" s="9"/>
      <c r="UEV2671" s="9"/>
      <c r="UEW2671" s="9"/>
      <c r="UEX2671" s="9"/>
      <c r="UEY2671" s="9"/>
      <c r="UEZ2671" s="9"/>
      <c r="UFA2671" s="9"/>
      <c r="UFB2671" s="9"/>
      <c r="UFC2671" s="9"/>
      <c r="UFD2671" s="9"/>
      <c r="UFE2671" s="9"/>
      <c r="UFF2671" s="9"/>
      <c r="UFG2671" s="9"/>
      <c r="UFH2671" s="9"/>
      <c r="UFI2671" s="9"/>
      <c r="UFJ2671" s="9"/>
      <c r="UFK2671" s="9"/>
      <c r="UFL2671" s="9"/>
      <c r="UFM2671" s="9"/>
      <c r="UFN2671" s="9"/>
      <c r="UFO2671" s="9"/>
      <c r="UFP2671" s="9"/>
      <c r="UFQ2671" s="9"/>
      <c r="UFR2671" s="9"/>
      <c r="UFS2671" s="9"/>
      <c r="UFT2671" s="9"/>
      <c r="UFU2671" s="9"/>
      <c r="UFV2671" s="9"/>
      <c r="UFW2671" s="9"/>
      <c r="UFX2671" s="9"/>
      <c r="UFY2671" s="9"/>
      <c r="UFZ2671" s="9"/>
      <c r="UGA2671" s="9"/>
      <c r="UGB2671" s="9"/>
      <c r="UGC2671" s="9"/>
      <c r="UGD2671" s="9"/>
      <c r="UGE2671" s="9"/>
      <c r="UGF2671" s="9"/>
      <c r="UGG2671" s="9"/>
      <c r="UGH2671" s="9"/>
      <c r="UGI2671" s="9"/>
      <c r="UGJ2671" s="9"/>
      <c r="UGK2671" s="9"/>
      <c r="UGL2671" s="9"/>
      <c r="UGM2671" s="9"/>
      <c r="UGN2671" s="9"/>
      <c r="UGO2671" s="9"/>
      <c r="UGP2671" s="9"/>
      <c r="UGQ2671" s="9"/>
      <c r="UGR2671" s="9"/>
      <c r="UGS2671" s="9"/>
      <c r="UGT2671" s="9"/>
      <c r="UGU2671" s="9"/>
      <c r="UGV2671" s="9"/>
      <c r="UGW2671" s="9"/>
      <c r="UGX2671" s="9"/>
      <c r="UGY2671" s="9"/>
      <c r="UGZ2671" s="9"/>
      <c r="UHA2671" s="9"/>
      <c r="UHB2671" s="9"/>
      <c r="UHC2671" s="9"/>
      <c r="UHD2671" s="9"/>
      <c r="UHE2671" s="9"/>
      <c r="UHF2671" s="9"/>
      <c r="UHG2671" s="9"/>
      <c r="UHH2671" s="9"/>
      <c r="UHI2671" s="9"/>
      <c r="UHJ2671" s="9"/>
      <c r="UHK2671" s="9"/>
      <c r="UHL2671" s="9"/>
      <c r="UHM2671" s="9"/>
      <c r="UHN2671" s="9"/>
      <c r="UHO2671" s="9"/>
      <c r="UHP2671" s="9"/>
      <c r="UHQ2671" s="9"/>
      <c r="UHR2671" s="9"/>
      <c r="UHS2671" s="9"/>
      <c r="UHT2671" s="9"/>
      <c r="UHU2671" s="9"/>
      <c r="UHV2671" s="9"/>
      <c r="UHW2671" s="9"/>
      <c r="UHX2671" s="9"/>
      <c r="UHY2671" s="9"/>
      <c r="UHZ2671" s="9"/>
      <c r="UIA2671" s="9"/>
      <c r="UIB2671" s="9"/>
      <c r="UIC2671" s="9"/>
      <c r="UID2671" s="9"/>
      <c r="UIE2671" s="9"/>
      <c r="UIF2671" s="9"/>
      <c r="UIG2671" s="9"/>
      <c r="UIH2671" s="9"/>
      <c r="UII2671" s="9"/>
      <c r="UIJ2671" s="9"/>
      <c r="UIK2671" s="9"/>
      <c r="UIL2671" s="9"/>
      <c r="UIM2671" s="9"/>
      <c r="UIN2671" s="9"/>
      <c r="UIO2671" s="9"/>
      <c r="UIP2671" s="9"/>
      <c r="UIQ2671" s="9"/>
      <c r="UIR2671" s="9"/>
      <c r="UIS2671" s="9"/>
      <c r="UIT2671" s="9"/>
      <c r="UIU2671" s="9"/>
      <c r="UIV2671" s="9"/>
      <c r="UIW2671" s="9"/>
      <c r="UIX2671" s="9"/>
      <c r="UIY2671" s="9"/>
      <c r="UIZ2671" s="9"/>
      <c r="UJA2671" s="9"/>
      <c r="UJB2671" s="9"/>
      <c r="UJC2671" s="9"/>
      <c r="UJD2671" s="9"/>
      <c r="UJE2671" s="9"/>
      <c r="UJF2671" s="9"/>
      <c r="UJG2671" s="9"/>
      <c r="UJH2671" s="9"/>
      <c r="UJI2671" s="9"/>
      <c r="UJJ2671" s="9"/>
      <c r="UJK2671" s="9"/>
      <c r="UJL2671" s="9"/>
      <c r="UJM2671" s="9"/>
      <c r="UJN2671" s="9"/>
      <c r="UJO2671" s="9"/>
      <c r="UJP2671" s="9"/>
      <c r="UJQ2671" s="9"/>
      <c r="UJR2671" s="9"/>
      <c r="UJS2671" s="9"/>
      <c r="UJT2671" s="9"/>
      <c r="UJU2671" s="9"/>
      <c r="UJV2671" s="9"/>
      <c r="UJW2671" s="9"/>
      <c r="UJX2671" s="9"/>
      <c r="UJY2671" s="9"/>
      <c r="UJZ2671" s="9"/>
      <c r="UKA2671" s="9"/>
      <c r="UKB2671" s="9"/>
      <c r="UKC2671" s="9"/>
      <c r="UKD2671" s="9"/>
      <c r="UKE2671" s="9"/>
      <c r="UKF2671" s="9"/>
      <c r="UKG2671" s="9"/>
      <c r="UKH2671" s="9"/>
      <c r="UKI2671" s="9"/>
      <c r="UKJ2671" s="9"/>
      <c r="UKK2671" s="9"/>
      <c r="UKL2671" s="9"/>
      <c r="UKM2671" s="9"/>
      <c r="UKN2671" s="9"/>
      <c r="UKO2671" s="9"/>
      <c r="UKP2671" s="9"/>
      <c r="UKQ2671" s="9"/>
      <c r="UKR2671" s="9"/>
      <c r="UKS2671" s="9"/>
      <c r="UKT2671" s="9"/>
      <c r="UKU2671" s="9"/>
      <c r="UKV2671" s="9"/>
      <c r="UKW2671" s="9"/>
      <c r="UKX2671" s="9"/>
      <c r="UKY2671" s="9"/>
      <c r="UKZ2671" s="9"/>
      <c r="ULA2671" s="9"/>
      <c r="ULB2671" s="9"/>
      <c r="ULC2671" s="9"/>
      <c r="ULD2671" s="9"/>
      <c r="ULE2671" s="9"/>
      <c r="ULF2671" s="9"/>
      <c r="ULG2671" s="9"/>
      <c r="ULH2671" s="9"/>
      <c r="ULI2671" s="9"/>
      <c r="ULJ2671" s="9"/>
      <c r="ULK2671" s="9"/>
      <c r="ULL2671" s="9"/>
      <c r="ULM2671" s="9"/>
      <c r="ULN2671" s="9"/>
      <c r="ULO2671" s="9"/>
      <c r="ULP2671" s="9"/>
      <c r="ULQ2671" s="9"/>
      <c r="ULR2671" s="9"/>
      <c r="ULS2671" s="9"/>
      <c r="ULT2671" s="9"/>
      <c r="ULU2671" s="9"/>
      <c r="ULV2671" s="9"/>
      <c r="ULW2671" s="9"/>
      <c r="ULX2671" s="9"/>
      <c r="ULY2671" s="9"/>
      <c r="ULZ2671" s="9"/>
      <c r="UMA2671" s="9"/>
      <c r="UMB2671" s="9"/>
      <c r="UMC2671" s="9"/>
      <c r="UMD2671" s="9"/>
      <c r="UME2671" s="9"/>
      <c r="UMF2671" s="9"/>
      <c r="UMG2671" s="9"/>
      <c r="UMH2671" s="9"/>
      <c r="UMI2671" s="9"/>
      <c r="UMJ2671" s="9"/>
      <c r="UMK2671" s="9"/>
      <c r="UML2671" s="9"/>
      <c r="UMM2671" s="9"/>
      <c r="UMN2671" s="9"/>
      <c r="UMO2671" s="9"/>
      <c r="UMP2671" s="9"/>
      <c r="UMQ2671" s="9"/>
      <c r="UMR2671" s="9"/>
      <c r="UMS2671" s="9"/>
      <c r="UMT2671" s="9"/>
      <c r="UMU2671" s="9"/>
      <c r="UMV2671" s="9"/>
      <c r="UMW2671" s="9"/>
      <c r="UMX2671" s="9"/>
      <c r="UMY2671" s="9"/>
      <c r="UMZ2671" s="9"/>
      <c r="UNA2671" s="9"/>
      <c r="UNB2671" s="9"/>
      <c r="UNC2671" s="9"/>
      <c r="UND2671" s="9"/>
      <c r="UNE2671" s="9"/>
      <c r="UNF2671" s="9"/>
      <c r="UNG2671" s="9"/>
      <c r="UNH2671" s="9"/>
      <c r="UNI2671" s="9"/>
      <c r="UNJ2671" s="9"/>
      <c r="UNK2671" s="9"/>
      <c r="UNL2671" s="9"/>
      <c r="UNM2671" s="9"/>
      <c r="UNN2671" s="9"/>
      <c r="UNO2671" s="9"/>
      <c r="UNP2671" s="9"/>
      <c r="UNQ2671" s="9"/>
      <c r="UNR2671" s="9"/>
      <c r="UNS2671" s="9"/>
      <c r="UNT2671" s="9"/>
      <c r="UNU2671" s="9"/>
      <c r="UNV2671" s="9"/>
      <c r="UNW2671" s="9"/>
      <c r="UNX2671" s="9"/>
      <c r="UNY2671" s="9"/>
      <c r="UNZ2671" s="9"/>
      <c r="UOA2671" s="9"/>
      <c r="UOB2671" s="9"/>
      <c r="UOC2671" s="9"/>
      <c r="UOD2671" s="9"/>
      <c r="UOE2671" s="9"/>
      <c r="UOF2671" s="9"/>
      <c r="UOG2671" s="9"/>
      <c r="UOH2671" s="9"/>
      <c r="UOI2671" s="9"/>
      <c r="UOJ2671" s="9"/>
      <c r="UOK2671" s="9"/>
      <c r="UOL2671" s="9"/>
      <c r="UOM2671" s="9"/>
      <c r="UON2671" s="9"/>
      <c r="UOO2671" s="9"/>
      <c r="UOP2671" s="9"/>
      <c r="UOQ2671" s="9"/>
      <c r="UOR2671" s="9"/>
      <c r="UOS2671" s="9"/>
      <c r="UOT2671" s="9"/>
      <c r="UOU2671" s="9"/>
      <c r="UOV2671" s="9"/>
      <c r="UOW2671" s="9"/>
      <c r="UOX2671" s="9"/>
      <c r="UOY2671" s="9"/>
      <c r="UOZ2671" s="9"/>
      <c r="UPA2671" s="9"/>
      <c r="UPB2671" s="9"/>
      <c r="UPC2671" s="9"/>
      <c r="UPD2671" s="9"/>
      <c r="UPE2671" s="9"/>
      <c r="UPF2671" s="9"/>
      <c r="UPG2671" s="9"/>
      <c r="UPH2671" s="9"/>
      <c r="UPI2671" s="9"/>
      <c r="UPJ2671" s="9"/>
      <c r="UPK2671" s="9"/>
      <c r="UPL2671" s="9"/>
      <c r="UPM2671" s="9"/>
      <c r="UPN2671" s="9"/>
      <c r="UPO2671" s="9"/>
      <c r="UPP2671" s="9"/>
      <c r="UPQ2671" s="9"/>
      <c r="UPR2671" s="9"/>
      <c r="UPS2671" s="9"/>
      <c r="UPT2671" s="9"/>
      <c r="UPU2671" s="9"/>
      <c r="UPV2671" s="9"/>
      <c r="UPW2671" s="9"/>
      <c r="UPX2671" s="9"/>
      <c r="UPY2671" s="9"/>
      <c r="UPZ2671" s="9"/>
      <c r="UQA2671" s="9"/>
      <c r="UQB2671" s="9"/>
      <c r="UQC2671" s="9"/>
      <c r="UQD2671" s="9"/>
      <c r="UQE2671" s="9"/>
      <c r="UQF2671" s="9"/>
      <c r="UQG2671" s="9"/>
      <c r="UQH2671" s="9"/>
      <c r="UQI2671" s="9"/>
      <c r="UQJ2671" s="9"/>
      <c r="UQK2671" s="9"/>
      <c r="UQL2671" s="9"/>
      <c r="UQM2671" s="9"/>
      <c r="UQN2671" s="9"/>
      <c r="UQO2671" s="9"/>
      <c r="UQP2671" s="9"/>
      <c r="UQQ2671" s="9"/>
      <c r="UQR2671" s="9"/>
      <c r="UQS2671" s="9"/>
      <c r="UQT2671" s="9"/>
      <c r="UQU2671" s="9"/>
      <c r="UQV2671" s="9"/>
      <c r="UQW2671" s="9"/>
      <c r="UQX2671" s="9"/>
      <c r="UQY2671" s="9"/>
      <c r="UQZ2671" s="9"/>
      <c r="URA2671" s="9"/>
      <c r="URB2671" s="9"/>
      <c r="URC2671" s="9"/>
      <c r="URD2671" s="9"/>
      <c r="URE2671" s="9"/>
      <c r="URF2671" s="9"/>
      <c r="URG2671" s="9"/>
      <c r="URH2671" s="9"/>
      <c r="URI2671" s="9"/>
      <c r="URJ2671" s="9"/>
      <c r="URK2671" s="9"/>
      <c r="URL2671" s="9"/>
      <c r="URM2671" s="9"/>
      <c r="URN2671" s="9"/>
      <c r="URO2671" s="9"/>
      <c r="URP2671" s="9"/>
      <c r="URQ2671" s="9"/>
      <c r="URR2671" s="9"/>
      <c r="URS2671" s="9"/>
      <c r="URT2671" s="9"/>
      <c r="URU2671" s="9"/>
      <c r="URV2671" s="9"/>
      <c r="URW2671" s="9"/>
      <c r="URX2671" s="9"/>
      <c r="URY2671" s="9"/>
      <c r="URZ2671" s="9"/>
      <c r="USA2671" s="9"/>
      <c r="USB2671" s="9"/>
      <c r="USC2671" s="9"/>
      <c r="USD2671" s="9"/>
      <c r="USE2671" s="9"/>
      <c r="USF2671" s="9"/>
      <c r="USG2671" s="9"/>
      <c r="USH2671" s="9"/>
      <c r="USI2671" s="9"/>
      <c r="USJ2671" s="9"/>
      <c r="USK2671" s="9"/>
      <c r="USL2671" s="9"/>
      <c r="USM2671" s="9"/>
      <c r="USN2671" s="9"/>
      <c r="USO2671" s="9"/>
      <c r="USP2671" s="9"/>
      <c r="USQ2671" s="9"/>
      <c r="USR2671" s="9"/>
      <c r="USS2671" s="9"/>
      <c r="UST2671" s="9"/>
      <c r="USU2671" s="9"/>
      <c r="USV2671" s="9"/>
      <c r="USW2671" s="9"/>
      <c r="USX2671" s="9"/>
      <c r="USY2671" s="9"/>
      <c r="USZ2671" s="9"/>
      <c r="UTA2671" s="9"/>
      <c r="UTB2671" s="9"/>
      <c r="UTC2671" s="9"/>
      <c r="UTD2671" s="9"/>
      <c r="UTE2671" s="9"/>
      <c r="UTF2671" s="9"/>
      <c r="UTG2671" s="9"/>
      <c r="UTH2671" s="9"/>
      <c r="UTI2671" s="9"/>
      <c r="UTJ2671" s="9"/>
      <c r="UTK2671" s="9"/>
      <c r="UTL2671" s="9"/>
      <c r="UTM2671" s="9"/>
      <c r="UTN2671" s="9"/>
      <c r="UTO2671" s="9"/>
      <c r="UTP2671" s="9"/>
      <c r="UTQ2671" s="9"/>
      <c r="UTR2671" s="9"/>
      <c r="UTS2671" s="9"/>
      <c r="UTT2671" s="9"/>
      <c r="UTU2671" s="9"/>
      <c r="UTV2671" s="9"/>
      <c r="UTW2671" s="9"/>
      <c r="UTX2671" s="9"/>
      <c r="UTY2671" s="9"/>
      <c r="UTZ2671" s="9"/>
      <c r="UUA2671" s="9"/>
      <c r="UUB2671" s="9"/>
      <c r="UUC2671" s="9"/>
      <c r="UUD2671" s="9"/>
      <c r="UUE2671" s="9"/>
      <c r="UUF2671" s="9"/>
      <c r="UUG2671" s="9"/>
      <c r="UUH2671" s="9"/>
      <c r="UUI2671" s="9"/>
      <c r="UUJ2671" s="9"/>
      <c r="UUK2671" s="9"/>
      <c r="UUL2671" s="9"/>
      <c r="UUM2671" s="9"/>
      <c r="UUN2671" s="9"/>
      <c r="UUO2671" s="9"/>
      <c r="UUP2671" s="9"/>
      <c r="UUQ2671" s="9"/>
      <c r="UUR2671" s="9"/>
      <c r="UUS2671" s="9"/>
      <c r="UUT2671" s="9"/>
      <c r="UUU2671" s="9"/>
      <c r="UUV2671" s="9"/>
      <c r="UUW2671" s="9"/>
      <c r="UUX2671" s="9"/>
      <c r="UUY2671" s="9"/>
      <c r="UUZ2671" s="9"/>
      <c r="UVA2671" s="9"/>
      <c r="UVB2671" s="9"/>
      <c r="UVC2671" s="9"/>
      <c r="UVD2671" s="9"/>
      <c r="UVE2671" s="9"/>
      <c r="UVF2671" s="9"/>
      <c r="UVG2671" s="9"/>
      <c r="UVH2671" s="9"/>
      <c r="UVI2671" s="9"/>
      <c r="UVJ2671" s="9"/>
      <c r="UVK2671" s="9"/>
      <c r="UVL2671" s="9"/>
      <c r="UVM2671" s="9"/>
      <c r="UVN2671" s="9"/>
      <c r="UVO2671" s="9"/>
      <c r="UVP2671" s="9"/>
      <c r="UVQ2671" s="9"/>
      <c r="UVR2671" s="9"/>
      <c r="UVS2671" s="9"/>
      <c r="UVT2671" s="9"/>
      <c r="UVU2671" s="9"/>
      <c r="UVV2671" s="9"/>
      <c r="UVW2671" s="9"/>
      <c r="UVX2671" s="9"/>
      <c r="UVY2671" s="9"/>
      <c r="UVZ2671" s="9"/>
      <c r="UWA2671" s="9"/>
      <c r="UWB2671" s="9"/>
      <c r="UWC2671" s="9"/>
      <c r="UWD2671" s="9"/>
      <c r="UWE2671" s="9"/>
      <c r="UWF2671" s="9"/>
      <c r="UWG2671" s="9"/>
      <c r="UWH2671" s="9"/>
      <c r="UWI2671" s="9"/>
      <c r="UWJ2671" s="9"/>
      <c r="UWK2671" s="9"/>
      <c r="UWL2671" s="9"/>
      <c r="UWM2671" s="9"/>
      <c r="UWN2671" s="9"/>
      <c r="UWO2671" s="9"/>
      <c r="UWP2671" s="9"/>
      <c r="UWQ2671" s="9"/>
      <c r="UWR2671" s="9"/>
      <c r="UWS2671" s="9"/>
      <c r="UWT2671" s="9"/>
      <c r="UWU2671" s="9"/>
      <c r="UWV2671" s="9"/>
      <c r="UWW2671" s="9"/>
      <c r="UWX2671" s="9"/>
      <c r="UWY2671" s="9"/>
      <c r="UWZ2671" s="9"/>
      <c r="UXA2671" s="9"/>
      <c r="UXB2671" s="9"/>
      <c r="UXC2671" s="9"/>
      <c r="UXD2671" s="9"/>
      <c r="UXE2671" s="9"/>
      <c r="UXF2671" s="9"/>
      <c r="UXG2671" s="9"/>
      <c r="UXH2671" s="9"/>
      <c r="UXI2671" s="9"/>
      <c r="UXJ2671" s="9"/>
      <c r="UXK2671" s="9"/>
      <c r="UXL2671" s="9"/>
      <c r="UXM2671" s="9"/>
      <c r="UXN2671" s="9"/>
      <c r="UXO2671" s="9"/>
      <c r="UXP2671" s="9"/>
      <c r="UXQ2671" s="9"/>
      <c r="UXR2671" s="9"/>
      <c r="UXS2671" s="9"/>
      <c r="UXT2671" s="9"/>
      <c r="UXU2671" s="9"/>
      <c r="UXV2671" s="9"/>
      <c r="UXW2671" s="9"/>
      <c r="UXX2671" s="9"/>
      <c r="UXY2671" s="9"/>
      <c r="UXZ2671" s="9"/>
      <c r="UYA2671" s="9"/>
      <c r="UYB2671" s="9"/>
      <c r="UYC2671" s="9"/>
      <c r="UYD2671" s="9"/>
      <c r="UYE2671" s="9"/>
      <c r="UYF2671" s="9"/>
      <c r="UYG2671" s="9"/>
      <c r="UYH2671" s="9"/>
      <c r="UYI2671" s="9"/>
      <c r="UYJ2671" s="9"/>
      <c r="UYK2671" s="9"/>
      <c r="UYL2671" s="9"/>
      <c r="UYM2671" s="9"/>
      <c r="UYN2671" s="9"/>
      <c r="UYO2671" s="9"/>
      <c r="UYP2671" s="9"/>
      <c r="UYQ2671" s="9"/>
      <c r="UYR2671" s="9"/>
      <c r="UYS2671" s="9"/>
      <c r="UYT2671" s="9"/>
      <c r="UYU2671" s="9"/>
      <c r="UYV2671" s="9"/>
      <c r="UYW2671" s="9"/>
      <c r="UYX2671" s="9"/>
      <c r="UYY2671" s="9"/>
      <c r="UYZ2671" s="9"/>
      <c r="UZA2671" s="9"/>
      <c r="UZB2671" s="9"/>
      <c r="UZC2671" s="9"/>
      <c r="UZD2671" s="9"/>
      <c r="UZE2671" s="9"/>
      <c r="UZF2671" s="9"/>
      <c r="UZG2671" s="9"/>
      <c r="UZH2671" s="9"/>
      <c r="UZI2671" s="9"/>
      <c r="UZJ2671" s="9"/>
      <c r="UZK2671" s="9"/>
      <c r="UZL2671" s="9"/>
      <c r="UZM2671" s="9"/>
      <c r="UZN2671" s="9"/>
      <c r="UZO2671" s="9"/>
      <c r="UZP2671" s="9"/>
      <c r="UZQ2671" s="9"/>
      <c r="UZR2671" s="9"/>
      <c r="UZS2671" s="9"/>
      <c r="UZT2671" s="9"/>
      <c r="UZU2671" s="9"/>
      <c r="UZV2671" s="9"/>
      <c r="UZW2671" s="9"/>
      <c r="UZX2671" s="9"/>
      <c r="UZY2671" s="9"/>
      <c r="UZZ2671" s="9"/>
      <c r="VAA2671" s="9"/>
      <c r="VAB2671" s="9"/>
      <c r="VAC2671" s="9"/>
      <c r="VAD2671" s="9"/>
      <c r="VAE2671" s="9"/>
      <c r="VAF2671" s="9"/>
      <c r="VAG2671" s="9"/>
      <c r="VAH2671" s="9"/>
      <c r="VAI2671" s="9"/>
      <c r="VAJ2671" s="9"/>
      <c r="VAK2671" s="9"/>
      <c r="VAL2671" s="9"/>
      <c r="VAM2671" s="9"/>
      <c r="VAN2671" s="9"/>
      <c r="VAO2671" s="9"/>
      <c r="VAP2671" s="9"/>
      <c r="VAQ2671" s="9"/>
      <c r="VAR2671" s="9"/>
      <c r="VAS2671" s="9"/>
      <c r="VAT2671" s="9"/>
      <c r="VAU2671" s="9"/>
      <c r="VAV2671" s="9"/>
      <c r="VAW2671" s="9"/>
      <c r="VAX2671" s="9"/>
      <c r="VAY2671" s="9"/>
      <c r="VAZ2671" s="9"/>
      <c r="VBA2671" s="9"/>
      <c r="VBB2671" s="9"/>
      <c r="VBC2671" s="9"/>
      <c r="VBD2671" s="9"/>
      <c r="VBE2671" s="9"/>
      <c r="VBF2671" s="9"/>
      <c r="VBG2671" s="9"/>
      <c r="VBH2671" s="9"/>
      <c r="VBI2671" s="9"/>
      <c r="VBJ2671" s="9"/>
      <c r="VBK2671" s="9"/>
      <c r="VBL2671" s="9"/>
      <c r="VBM2671" s="9"/>
      <c r="VBN2671" s="9"/>
      <c r="VBO2671" s="9"/>
      <c r="VBP2671" s="9"/>
      <c r="VBQ2671" s="9"/>
      <c r="VBR2671" s="9"/>
      <c r="VBS2671" s="9"/>
      <c r="VBT2671" s="9"/>
      <c r="VBU2671" s="9"/>
      <c r="VBV2671" s="9"/>
      <c r="VBW2671" s="9"/>
      <c r="VBX2671" s="9"/>
      <c r="VBY2671" s="9"/>
      <c r="VBZ2671" s="9"/>
      <c r="VCA2671" s="9"/>
      <c r="VCB2671" s="9"/>
      <c r="VCC2671" s="9"/>
      <c r="VCD2671" s="9"/>
      <c r="VCE2671" s="9"/>
      <c r="VCF2671" s="9"/>
      <c r="VCG2671" s="9"/>
      <c r="VCH2671" s="9"/>
      <c r="VCI2671" s="9"/>
      <c r="VCJ2671" s="9"/>
      <c r="VCK2671" s="9"/>
      <c r="VCL2671" s="9"/>
      <c r="VCM2671" s="9"/>
      <c r="VCN2671" s="9"/>
      <c r="VCO2671" s="9"/>
      <c r="VCP2671" s="9"/>
      <c r="VCQ2671" s="9"/>
      <c r="VCR2671" s="9"/>
      <c r="VCS2671" s="9"/>
      <c r="VCT2671" s="9"/>
      <c r="VCU2671" s="9"/>
      <c r="VCV2671" s="9"/>
      <c r="VCW2671" s="9"/>
      <c r="VCX2671" s="9"/>
      <c r="VCY2671" s="9"/>
      <c r="VCZ2671" s="9"/>
      <c r="VDA2671" s="9"/>
      <c r="VDB2671" s="9"/>
      <c r="VDC2671" s="9"/>
      <c r="VDD2671" s="9"/>
      <c r="VDE2671" s="9"/>
      <c r="VDF2671" s="9"/>
      <c r="VDG2671" s="9"/>
      <c r="VDH2671" s="9"/>
      <c r="VDI2671" s="9"/>
      <c r="VDJ2671" s="9"/>
      <c r="VDK2671" s="9"/>
      <c r="VDL2671" s="9"/>
      <c r="VDM2671" s="9"/>
      <c r="VDN2671" s="9"/>
      <c r="VDO2671" s="9"/>
      <c r="VDP2671" s="9"/>
      <c r="VDQ2671" s="9"/>
      <c r="VDR2671" s="9"/>
      <c r="VDS2671" s="9"/>
      <c r="VDT2671" s="9"/>
      <c r="VDU2671" s="9"/>
      <c r="VDV2671" s="9"/>
      <c r="VDW2671" s="9"/>
      <c r="VDX2671" s="9"/>
      <c r="VDY2671" s="9"/>
      <c r="VDZ2671" s="9"/>
      <c r="VEA2671" s="9"/>
      <c r="VEB2671" s="9"/>
      <c r="VEC2671" s="9"/>
      <c r="VED2671" s="9"/>
      <c r="VEE2671" s="9"/>
      <c r="VEF2671" s="9"/>
      <c r="VEG2671" s="9"/>
      <c r="VEH2671" s="9"/>
      <c r="VEI2671" s="9"/>
      <c r="VEJ2671" s="9"/>
      <c r="VEK2671" s="9"/>
      <c r="VEL2671" s="9"/>
      <c r="VEM2671" s="9"/>
      <c r="VEN2671" s="9"/>
      <c r="VEO2671" s="9"/>
      <c r="VEP2671" s="9"/>
      <c r="VEQ2671" s="9"/>
      <c r="VER2671" s="9"/>
      <c r="VES2671" s="9"/>
      <c r="VET2671" s="9"/>
      <c r="VEU2671" s="9"/>
      <c r="VEV2671" s="9"/>
      <c r="VEW2671" s="9"/>
      <c r="VEX2671" s="9"/>
      <c r="VEY2671" s="9"/>
      <c r="VEZ2671" s="9"/>
      <c r="VFA2671" s="9"/>
      <c r="VFB2671" s="9"/>
      <c r="VFC2671" s="9"/>
      <c r="VFD2671" s="9"/>
      <c r="VFE2671" s="9"/>
      <c r="VFF2671" s="9"/>
      <c r="VFG2671" s="9"/>
      <c r="VFH2671" s="9"/>
      <c r="VFI2671" s="9"/>
      <c r="VFJ2671" s="9"/>
      <c r="VFK2671" s="9"/>
      <c r="VFL2671" s="9"/>
      <c r="VFM2671" s="9"/>
      <c r="VFN2671" s="9"/>
      <c r="VFO2671" s="9"/>
      <c r="VFP2671" s="9"/>
      <c r="VFQ2671" s="9"/>
      <c r="VFR2671" s="9"/>
      <c r="VFS2671" s="9"/>
      <c r="VFT2671" s="9"/>
      <c r="VFU2671" s="9"/>
      <c r="VFV2671" s="9"/>
      <c r="VFW2671" s="9"/>
      <c r="VFX2671" s="9"/>
      <c r="VFY2671" s="9"/>
      <c r="VFZ2671" s="9"/>
      <c r="VGA2671" s="9"/>
      <c r="VGB2671" s="9"/>
      <c r="VGC2671" s="9"/>
      <c r="VGD2671" s="9"/>
      <c r="VGE2671" s="9"/>
      <c r="VGF2671" s="9"/>
      <c r="VGG2671" s="9"/>
      <c r="VGH2671" s="9"/>
      <c r="VGI2671" s="9"/>
      <c r="VGJ2671" s="9"/>
      <c r="VGK2671" s="9"/>
      <c r="VGL2671" s="9"/>
      <c r="VGM2671" s="9"/>
      <c r="VGN2671" s="9"/>
      <c r="VGO2671" s="9"/>
      <c r="VGP2671" s="9"/>
      <c r="VGQ2671" s="9"/>
      <c r="VGR2671" s="9"/>
      <c r="VGS2671" s="9"/>
      <c r="VGT2671" s="9"/>
      <c r="VGU2671" s="9"/>
      <c r="VGV2671" s="9"/>
      <c r="VGW2671" s="9"/>
      <c r="VGX2671" s="9"/>
      <c r="VGY2671" s="9"/>
      <c r="VGZ2671" s="9"/>
      <c r="VHA2671" s="9"/>
      <c r="VHB2671" s="9"/>
      <c r="VHC2671" s="9"/>
      <c r="VHD2671" s="9"/>
      <c r="VHE2671" s="9"/>
      <c r="VHF2671" s="9"/>
      <c r="VHG2671" s="9"/>
      <c r="VHH2671" s="9"/>
      <c r="VHI2671" s="9"/>
      <c r="VHJ2671" s="9"/>
      <c r="VHK2671" s="9"/>
      <c r="VHL2671" s="9"/>
      <c r="VHM2671" s="9"/>
      <c r="VHN2671" s="9"/>
      <c r="VHO2671" s="9"/>
      <c r="VHP2671" s="9"/>
      <c r="VHQ2671" s="9"/>
      <c r="VHR2671" s="9"/>
      <c r="VHS2671" s="9"/>
      <c r="VHT2671" s="9"/>
      <c r="VHU2671" s="9"/>
      <c r="VHV2671" s="9"/>
      <c r="VHW2671" s="9"/>
      <c r="VHX2671" s="9"/>
      <c r="VHY2671" s="9"/>
      <c r="VHZ2671" s="9"/>
      <c r="VIA2671" s="9"/>
      <c r="VIB2671" s="9"/>
      <c r="VIC2671" s="9"/>
      <c r="VID2671" s="9"/>
      <c r="VIE2671" s="9"/>
      <c r="VIF2671" s="9"/>
      <c r="VIG2671" s="9"/>
      <c r="VIH2671" s="9"/>
      <c r="VII2671" s="9"/>
      <c r="VIJ2671" s="9"/>
      <c r="VIK2671" s="9"/>
      <c r="VIL2671" s="9"/>
      <c r="VIM2671" s="9"/>
      <c r="VIN2671" s="9"/>
      <c r="VIO2671" s="9"/>
      <c r="VIP2671" s="9"/>
      <c r="VIQ2671" s="9"/>
      <c r="VIR2671" s="9"/>
      <c r="VIS2671" s="9"/>
      <c r="VIT2671" s="9"/>
      <c r="VIU2671" s="9"/>
      <c r="VIV2671" s="9"/>
      <c r="VIW2671" s="9"/>
      <c r="VIX2671" s="9"/>
      <c r="VIY2671" s="9"/>
      <c r="VIZ2671" s="9"/>
      <c r="VJA2671" s="9"/>
      <c r="VJB2671" s="9"/>
      <c r="VJC2671" s="9"/>
      <c r="VJD2671" s="9"/>
      <c r="VJE2671" s="9"/>
      <c r="VJF2671" s="9"/>
      <c r="VJG2671" s="9"/>
      <c r="VJH2671" s="9"/>
      <c r="VJI2671" s="9"/>
      <c r="VJJ2671" s="9"/>
      <c r="VJK2671" s="9"/>
      <c r="VJL2671" s="9"/>
      <c r="VJM2671" s="9"/>
      <c r="VJN2671" s="9"/>
      <c r="VJO2671" s="9"/>
      <c r="VJP2671" s="9"/>
      <c r="VJQ2671" s="9"/>
      <c r="VJR2671" s="9"/>
      <c r="VJS2671" s="9"/>
      <c r="VJT2671" s="9"/>
      <c r="VJU2671" s="9"/>
      <c r="VJV2671" s="9"/>
      <c r="VJW2671" s="9"/>
      <c r="VJX2671" s="9"/>
      <c r="VJY2671" s="9"/>
      <c r="VJZ2671" s="9"/>
      <c r="VKA2671" s="9"/>
      <c r="VKB2671" s="9"/>
      <c r="VKC2671" s="9"/>
      <c r="VKD2671" s="9"/>
      <c r="VKE2671" s="9"/>
      <c r="VKF2671" s="9"/>
      <c r="VKG2671" s="9"/>
      <c r="VKH2671" s="9"/>
      <c r="VKI2671" s="9"/>
      <c r="VKJ2671" s="9"/>
      <c r="VKK2671" s="9"/>
      <c r="VKL2671" s="9"/>
      <c r="VKM2671" s="9"/>
      <c r="VKN2671" s="9"/>
      <c r="VKO2671" s="9"/>
      <c r="VKP2671" s="9"/>
      <c r="VKQ2671" s="9"/>
      <c r="VKR2671" s="9"/>
      <c r="VKS2671" s="9"/>
      <c r="VKT2671" s="9"/>
      <c r="VKU2671" s="9"/>
      <c r="VKV2671" s="9"/>
      <c r="VKW2671" s="9"/>
      <c r="VKX2671" s="9"/>
      <c r="VKY2671" s="9"/>
      <c r="VKZ2671" s="9"/>
      <c r="VLA2671" s="9"/>
      <c r="VLB2671" s="9"/>
      <c r="VLC2671" s="9"/>
      <c r="VLD2671" s="9"/>
      <c r="VLE2671" s="9"/>
      <c r="VLF2671" s="9"/>
      <c r="VLG2671" s="9"/>
      <c r="VLH2671" s="9"/>
      <c r="VLI2671" s="9"/>
      <c r="VLJ2671" s="9"/>
      <c r="VLK2671" s="9"/>
      <c r="VLL2671" s="9"/>
      <c r="VLM2671" s="9"/>
      <c r="VLN2671" s="9"/>
      <c r="VLO2671" s="9"/>
      <c r="VLP2671" s="9"/>
      <c r="VLQ2671" s="9"/>
      <c r="VLR2671" s="9"/>
      <c r="VLS2671" s="9"/>
      <c r="VLT2671" s="9"/>
      <c r="VLU2671" s="9"/>
      <c r="VLV2671" s="9"/>
      <c r="VLW2671" s="9"/>
      <c r="VLX2671" s="9"/>
      <c r="VLY2671" s="9"/>
      <c r="VLZ2671" s="9"/>
      <c r="VMA2671" s="9"/>
      <c r="VMB2671" s="9"/>
      <c r="VMC2671" s="9"/>
      <c r="VMD2671" s="9"/>
      <c r="VME2671" s="9"/>
      <c r="VMF2671" s="9"/>
      <c r="VMG2671" s="9"/>
      <c r="VMH2671" s="9"/>
      <c r="VMI2671" s="9"/>
      <c r="VMJ2671" s="9"/>
      <c r="VMK2671" s="9"/>
      <c r="VML2671" s="9"/>
      <c r="VMM2671" s="9"/>
      <c r="VMN2671" s="9"/>
      <c r="VMO2671" s="9"/>
      <c r="VMP2671" s="9"/>
      <c r="VMQ2671" s="9"/>
      <c r="VMR2671" s="9"/>
      <c r="VMS2671" s="9"/>
      <c r="VMT2671" s="9"/>
      <c r="VMU2671" s="9"/>
      <c r="VMV2671" s="9"/>
      <c r="VMW2671" s="9"/>
      <c r="VMX2671" s="9"/>
      <c r="VMY2671" s="9"/>
      <c r="VMZ2671" s="9"/>
      <c r="VNA2671" s="9"/>
      <c r="VNB2671" s="9"/>
      <c r="VNC2671" s="9"/>
      <c r="VND2671" s="9"/>
      <c r="VNE2671" s="9"/>
      <c r="VNF2671" s="9"/>
      <c r="VNG2671" s="9"/>
      <c r="VNH2671" s="9"/>
      <c r="VNI2671" s="9"/>
      <c r="VNJ2671" s="9"/>
      <c r="VNK2671" s="9"/>
      <c r="VNL2671" s="9"/>
      <c r="VNM2671" s="9"/>
      <c r="VNN2671" s="9"/>
      <c r="VNO2671" s="9"/>
      <c r="VNP2671" s="9"/>
      <c r="VNQ2671" s="9"/>
      <c r="VNR2671" s="9"/>
      <c r="VNS2671" s="9"/>
      <c r="VNT2671" s="9"/>
      <c r="VNU2671" s="9"/>
      <c r="VNV2671" s="9"/>
      <c r="VNW2671" s="9"/>
      <c r="VNX2671" s="9"/>
      <c r="VNY2671" s="9"/>
      <c r="VNZ2671" s="9"/>
      <c r="VOA2671" s="9"/>
      <c r="VOB2671" s="9"/>
      <c r="VOC2671" s="9"/>
      <c r="VOD2671" s="9"/>
      <c r="VOE2671" s="9"/>
      <c r="VOF2671" s="9"/>
      <c r="VOG2671" s="9"/>
      <c r="VOH2671" s="9"/>
      <c r="VOI2671" s="9"/>
      <c r="VOJ2671" s="9"/>
      <c r="VOK2671" s="9"/>
      <c r="VOL2671" s="9"/>
      <c r="VOM2671" s="9"/>
      <c r="VON2671" s="9"/>
      <c r="VOO2671" s="9"/>
      <c r="VOP2671" s="9"/>
      <c r="VOQ2671" s="9"/>
      <c r="VOR2671" s="9"/>
      <c r="VOS2671" s="9"/>
      <c r="VOT2671" s="9"/>
      <c r="VOU2671" s="9"/>
      <c r="VOV2671" s="9"/>
      <c r="VOW2671" s="9"/>
      <c r="VOX2671" s="9"/>
      <c r="VOY2671" s="9"/>
      <c r="VOZ2671" s="9"/>
      <c r="VPA2671" s="9"/>
      <c r="VPB2671" s="9"/>
      <c r="VPC2671" s="9"/>
      <c r="VPD2671" s="9"/>
      <c r="VPE2671" s="9"/>
      <c r="VPF2671" s="9"/>
      <c r="VPG2671" s="9"/>
      <c r="VPH2671" s="9"/>
      <c r="VPI2671" s="9"/>
      <c r="VPJ2671" s="9"/>
      <c r="VPK2671" s="9"/>
      <c r="VPL2671" s="9"/>
      <c r="VPM2671" s="9"/>
      <c r="VPN2671" s="9"/>
      <c r="VPO2671" s="9"/>
      <c r="VPP2671" s="9"/>
      <c r="VPQ2671" s="9"/>
      <c r="VPR2671" s="9"/>
      <c r="VPS2671" s="9"/>
      <c r="VPT2671" s="9"/>
      <c r="VPU2671" s="9"/>
      <c r="VPV2671" s="9"/>
      <c r="VPW2671" s="9"/>
      <c r="VPX2671" s="9"/>
      <c r="VPY2671" s="9"/>
      <c r="VPZ2671" s="9"/>
      <c r="VQA2671" s="9"/>
      <c r="VQB2671" s="9"/>
      <c r="VQC2671" s="9"/>
      <c r="VQD2671" s="9"/>
      <c r="VQE2671" s="9"/>
      <c r="VQF2671" s="9"/>
      <c r="VQG2671" s="9"/>
      <c r="VQH2671" s="9"/>
      <c r="VQI2671" s="9"/>
      <c r="VQJ2671" s="9"/>
      <c r="VQK2671" s="9"/>
      <c r="VQL2671" s="9"/>
      <c r="VQM2671" s="9"/>
      <c r="VQN2671" s="9"/>
      <c r="VQO2671" s="9"/>
      <c r="VQP2671" s="9"/>
      <c r="VQQ2671" s="9"/>
      <c r="VQR2671" s="9"/>
      <c r="VQS2671" s="9"/>
      <c r="VQT2671" s="9"/>
      <c r="VQU2671" s="9"/>
      <c r="VQV2671" s="9"/>
      <c r="VQW2671" s="9"/>
      <c r="VQX2671" s="9"/>
      <c r="VQY2671" s="9"/>
      <c r="VQZ2671" s="9"/>
      <c r="VRA2671" s="9"/>
      <c r="VRB2671" s="9"/>
      <c r="VRC2671" s="9"/>
      <c r="VRD2671" s="9"/>
      <c r="VRE2671" s="9"/>
      <c r="VRF2671" s="9"/>
      <c r="VRG2671" s="9"/>
      <c r="VRH2671" s="9"/>
      <c r="VRI2671" s="9"/>
      <c r="VRJ2671" s="9"/>
      <c r="VRK2671" s="9"/>
      <c r="VRL2671" s="9"/>
      <c r="VRM2671" s="9"/>
      <c r="VRN2671" s="9"/>
      <c r="VRO2671" s="9"/>
      <c r="VRP2671" s="9"/>
      <c r="VRQ2671" s="9"/>
      <c r="VRR2671" s="9"/>
      <c r="VRS2671" s="9"/>
      <c r="VRT2671" s="9"/>
      <c r="VRU2671" s="9"/>
      <c r="VRV2671" s="9"/>
      <c r="VRW2671" s="9"/>
      <c r="VRX2671" s="9"/>
      <c r="VRY2671" s="9"/>
      <c r="VRZ2671" s="9"/>
      <c r="VSA2671" s="9"/>
      <c r="VSB2671" s="9"/>
      <c r="VSC2671" s="9"/>
      <c r="VSD2671" s="9"/>
      <c r="VSE2671" s="9"/>
      <c r="VSF2671" s="9"/>
      <c r="VSG2671" s="9"/>
      <c r="VSH2671" s="9"/>
      <c r="VSI2671" s="9"/>
      <c r="VSJ2671" s="9"/>
      <c r="VSK2671" s="9"/>
      <c r="VSL2671" s="9"/>
      <c r="VSM2671" s="9"/>
      <c r="VSN2671" s="9"/>
      <c r="VSO2671" s="9"/>
      <c r="VSP2671" s="9"/>
      <c r="VSQ2671" s="9"/>
      <c r="VSR2671" s="9"/>
      <c r="VSS2671" s="9"/>
      <c r="VST2671" s="9"/>
      <c r="VSU2671" s="9"/>
      <c r="VSV2671" s="9"/>
      <c r="VSW2671" s="9"/>
      <c r="VSX2671" s="9"/>
      <c r="VSY2671" s="9"/>
      <c r="VSZ2671" s="9"/>
      <c r="VTA2671" s="9"/>
      <c r="VTB2671" s="9"/>
      <c r="VTC2671" s="9"/>
      <c r="VTD2671" s="9"/>
      <c r="VTE2671" s="9"/>
      <c r="VTF2671" s="9"/>
      <c r="VTG2671" s="9"/>
      <c r="VTH2671" s="9"/>
      <c r="VTI2671" s="9"/>
      <c r="VTJ2671" s="9"/>
      <c r="VTK2671" s="9"/>
      <c r="VTL2671" s="9"/>
      <c r="VTM2671" s="9"/>
      <c r="VTN2671" s="9"/>
      <c r="VTO2671" s="9"/>
      <c r="VTP2671" s="9"/>
      <c r="VTQ2671" s="9"/>
      <c r="VTR2671" s="9"/>
      <c r="VTS2671" s="9"/>
      <c r="VTT2671" s="9"/>
      <c r="VTU2671" s="9"/>
      <c r="VTV2671" s="9"/>
      <c r="VTW2671" s="9"/>
      <c r="VTX2671" s="9"/>
      <c r="VTY2671" s="9"/>
      <c r="VTZ2671" s="9"/>
      <c r="VUA2671" s="9"/>
      <c r="VUB2671" s="9"/>
      <c r="VUC2671" s="9"/>
      <c r="VUD2671" s="9"/>
      <c r="VUE2671" s="9"/>
      <c r="VUF2671" s="9"/>
      <c r="VUG2671" s="9"/>
      <c r="VUH2671" s="9"/>
      <c r="VUI2671" s="9"/>
      <c r="VUJ2671" s="9"/>
      <c r="VUK2671" s="9"/>
      <c r="VUL2671" s="9"/>
      <c r="VUM2671" s="9"/>
      <c r="VUN2671" s="9"/>
      <c r="VUO2671" s="9"/>
      <c r="VUP2671" s="9"/>
      <c r="VUQ2671" s="9"/>
      <c r="VUR2671" s="9"/>
      <c r="VUS2671" s="9"/>
      <c r="VUT2671" s="9"/>
      <c r="VUU2671" s="9"/>
      <c r="VUV2671" s="9"/>
      <c r="VUW2671" s="9"/>
      <c r="VUX2671" s="9"/>
      <c r="VUY2671" s="9"/>
      <c r="VUZ2671" s="9"/>
      <c r="VVA2671" s="9"/>
      <c r="VVB2671" s="9"/>
      <c r="VVC2671" s="9"/>
      <c r="VVD2671" s="9"/>
      <c r="VVE2671" s="9"/>
      <c r="VVF2671" s="9"/>
      <c r="VVG2671" s="9"/>
      <c r="VVH2671" s="9"/>
      <c r="VVI2671" s="9"/>
      <c r="VVJ2671" s="9"/>
      <c r="VVK2671" s="9"/>
      <c r="VVL2671" s="9"/>
      <c r="VVM2671" s="9"/>
      <c r="VVN2671" s="9"/>
      <c r="VVO2671" s="9"/>
      <c r="VVP2671" s="9"/>
      <c r="VVQ2671" s="9"/>
      <c r="VVR2671" s="9"/>
      <c r="VVS2671" s="9"/>
      <c r="VVT2671" s="9"/>
      <c r="VVU2671" s="9"/>
      <c r="VVV2671" s="9"/>
      <c r="VVW2671" s="9"/>
      <c r="VVX2671" s="9"/>
      <c r="VVY2671" s="9"/>
      <c r="VVZ2671" s="9"/>
      <c r="VWA2671" s="9"/>
      <c r="VWB2671" s="9"/>
      <c r="VWC2671" s="9"/>
      <c r="VWD2671" s="9"/>
      <c r="VWE2671" s="9"/>
      <c r="VWF2671" s="9"/>
      <c r="VWG2671" s="9"/>
      <c r="VWH2671" s="9"/>
      <c r="VWI2671" s="9"/>
      <c r="VWJ2671" s="9"/>
      <c r="VWK2671" s="9"/>
      <c r="VWL2671" s="9"/>
      <c r="VWM2671" s="9"/>
      <c r="VWN2671" s="9"/>
      <c r="VWO2671" s="9"/>
      <c r="VWP2671" s="9"/>
      <c r="VWQ2671" s="9"/>
      <c r="VWR2671" s="9"/>
      <c r="VWS2671" s="9"/>
      <c r="VWT2671" s="9"/>
      <c r="VWU2671" s="9"/>
      <c r="VWV2671" s="9"/>
      <c r="VWW2671" s="9"/>
      <c r="VWX2671" s="9"/>
      <c r="VWY2671" s="9"/>
      <c r="VWZ2671" s="9"/>
      <c r="VXA2671" s="9"/>
      <c r="VXB2671" s="9"/>
      <c r="VXC2671" s="9"/>
      <c r="VXD2671" s="9"/>
      <c r="VXE2671" s="9"/>
      <c r="VXF2671" s="9"/>
      <c r="VXG2671" s="9"/>
      <c r="VXH2671" s="9"/>
      <c r="VXI2671" s="9"/>
      <c r="VXJ2671" s="9"/>
      <c r="VXK2671" s="9"/>
      <c r="VXL2671" s="9"/>
      <c r="VXM2671" s="9"/>
      <c r="VXN2671" s="9"/>
      <c r="VXO2671" s="9"/>
      <c r="VXP2671" s="9"/>
      <c r="VXQ2671" s="9"/>
      <c r="VXR2671" s="9"/>
      <c r="VXS2671" s="9"/>
      <c r="VXT2671" s="9"/>
      <c r="VXU2671" s="9"/>
      <c r="VXV2671" s="9"/>
      <c r="VXW2671" s="9"/>
      <c r="VXX2671" s="9"/>
      <c r="VXY2671" s="9"/>
      <c r="VXZ2671" s="9"/>
      <c r="VYA2671" s="9"/>
      <c r="VYB2671" s="9"/>
      <c r="VYC2671" s="9"/>
      <c r="VYD2671" s="9"/>
      <c r="VYE2671" s="9"/>
      <c r="VYF2671" s="9"/>
      <c r="VYG2671" s="9"/>
      <c r="VYH2671" s="9"/>
      <c r="VYI2671" s="9"/>
      <c r="VYJ2671" s="9"/>
      <c r="VYK2671" s="9"/>
      <c r="VYL2671" s="9"/>
      <c r="VYM2671" s="9"/>
      <c r="VYN2671" s="9"/>
      <c r="VYO2671" s="9"/>
      <c r="VYP2671" s="9"/>
      <c r="VYQ2671" s="9"/>
      <c r="VYR2671" s="9"/>
      <c r="VYS2671" s="9"/>
      <c r="VYT2671" s="9"/>
      <c r="VYU2671" s="9"/>
      <c r="VYV2671" s="9"/>
      <c r="VYW2671" s="9"/>
      <c r="VYX2671" s="9"/>
      <c r="VYY2671" s="9"/>
      <c r="VYZ2671" s="9"/>
      <c r="VZA2671" s="9"/>
      <c r="VZB2671" s="9"/>
      <c r="VZC2671" s="9"/>
      <c r="VZD2671" s="9"/>
      <c r="VZE2671" s="9"/>
      <c r="VZF2671" s="9"/>
      <c r="VZG2671" s="9"/>
      <c r="VZH2671" s="9"/>
      <c r="VZI2671" s="9"/>
      <c r="VZJ2671" s="9"/>
      <c r="VZK2671" s="9"/>
      <c r="VZL2671" s="9"/>
      <c r="VZM2671" s="9"/>
      <c r="VZN2671" s="9"/>
      <c r="VZO2671" s="9"/>
      <c r="VZP2671" s="9"/>
      <c r="VZQ2671" s="9"/>
      <c r="VZR2671" s="9"/>
      <c r="VZS2671" s="9"/>
      <c r="VZT2671" s="9"/>
      <c r="VZU2671" s="9"/>
      <c r="VZV2671" s="9"/>
      <c r="VZW2671" s="9"/>
      <c r="VZX2671" s="9"/>
      <c r="VZY2671" s="9"/>
      <c r="VZZ2671" s="9"/>
      <c r="WAA2671" s="9"/>
      <c r="WAB2671" s="9"/>
      <c r="WAC2671" s="9"/>
      <c r="WAD2671" s="9"/>
      <c r="WAE2671" s="9"/>
      <c r="WAF2671" s="9"/>
      <c r="WAG2671" s="9"/>
      <c r="WAH2671" s="9"/>
      <c r="WAI2671" s="9"/>
      <c r="WAJ2671" s="9"/>
      <c r="WAK2671" s="9"/>
      <c r="WAL2671" s="9"/>
      <c r="WAM2671" s="9"/>
      <c r="WAN2671" s="9"/>
      <c r="WAO2671" s="9"/>
      <c r="WAP2671" s="9"/>
      <c r="WAQ2671" s="9"/>
      <c r="WAR2671" s="9"/>
      <c r="WAS2671" s="9"/>
      <c r="WAT2671" s="9"/>
      <c r="WAU2671" s="9"/>
      <c r="WAV2671" s="9"/>
      <c r="WAW2671" s="9"/>
      <c r="WAX2671" s="9"/>
      <c r="WAY2671" s="9"/>
      <c r="WAZ2671" s="9"/>
      <c r="WBA2671" s="9"/>
      <c r="WBB2671" s="9"/>
      <c r="WBC2671" s="9"/>
      <c r="WBD2671" s="9"/>
      <c r="WBE2671" s="9"/>
      <c r="WBF2671" s="9"/>
      <c r="WBG2671" s="9"/>
      <c r="WBH2671" s="9"/>
      <c r="WBI2671" s="9"/>
      <c r="WBJ2671" s="9"/>
      <c r="WBK2671" s="9"/>
      <c r="WBL2671" s="9"/>
      <c r="WBM2671" s="9"/>
      <c r="WBN2671" s="9"/>
      <c r="WBO2671" s="9"/>
      <c r="WBP2671" s="9"/>
      <c r="WBQ2671" s="9"/>
      <c r="WBR2671" s="9"/>
      <c r="WBS2671" s="9"/>
      <c r="WBT2671" s="9"/>
      <c r="WBU2671" s="9"/>
      <c r="WBV2671" s="9"/>
      <c r="WBW2671" s="9"/>
      <c r="WBX2671" s="9"/>
      <c r="WBY2671" s="9"/>
      <c r="WBZ2671" s="9"/>
      <c r="WCA2671" s="9"/>
      <c r="WCB2671" s="9"/>
      <c r="WCC2671" s="9"/>
      <c r="WCD2671" s="9"/>
      <c r="WCE2671" s="9"/>
      <c r="WCF2671" s="9"/>
      <c r="WCG2671" s="9"/>
      <c r="WCH2671" s="9"/>
      <c r="WCI2671" s="9"/>
      <c r="WCJ2671" s="9"/>
      <c r="WCK2671" s="9"/>
      <c r="WCL2671" s="9"/>
      <c r="WCM2671" s="9"/>
      <c r="WCN2671" s="9"/>
      <c r="WCO2671" s="9"/>
      <c r="WCP2671" s="9"/>
      <c r="WCQ2671" s="9"/>
      <c r="WCR2671" s="9"/>
      <c r="WCS2671" s="9"/>
      <c r="WCT2671" s="9"/>
      <c r="WCU2671" s="9"/>
      <c r="WCV2671" s="9"/>
      <c r="WCW2671" s="9"/>
      <c r="WCX2671" s="9"/>
      <c r="WCY2671" s="9"/>
      <c r="WCZ2671" s="9"/>
      <c r="WDA2671" s="9"/>
      <c r="WDB2671" s="9"/>
      <c r="WDC2671" s="9"/>
      <c r="WDD2671" s="9"/>
      <c r="WDE2671" s="9"/>
      <c r="WDF2671" s="9"/>
      <c r="WDG2671" s="9"/>
      <c r="WDH2671" s="9"/>
      <c r="WDI2671" s="9"/>
      <c r="WDJ2671" s="9"/>
      <c r="WDK2671" s="9"/>
      <c r="WDL2671" s="9"/>
      <c r="WDM2671" s="9"/>
      <c r="WDN2671" s="9"/>
      <c r="WDO2671" s="9"/>
      <c r="WDP2671" s="9"/>
      <c r="WDQ2671" s="9"/>
      <c r="WDR2671" s="9"/>
      <c r="WDS2671" s="9"/>
      <c r="WDT2671" s="9"/>
      <c r="WDU2671" s="9"/>
      <c r="WDV2671" s="9"/>
      <c r="WDW2671" s="9"/>
      <c r="WDX2671" s="9"/>
      <c r="WDY2671" s="9"/>
      <c r="WDZ2671" s="9"/>
      <c r="WEA2671" s="9"/>
      <c r="WEB2671" s="9"/>
      <c r="WEC2671" s="9"/>
      <c r="WED2671" s="9"/>
      <c r="WEE2671" s="9"/>
      <c r="WEF2671" s="9"/>
      <c r="WEG2671" s="9"/>
      <c r="WEH2671" s="9"/>
      <c r="WEI2671" s="9"/>
      <c r="WEJ2671" s="9"/>
      <c r="WEK2671" s="9"/>
      <c r="WEL2671" s="9"/>
      <c r="WEM2671" s="9"/>
      <c r="WEN2671" s="9"/>
      <c r="WEO2671" s="9"/>
      <c r="WEP2671" s="9"/>
      <c r="WEQ2671" s="9"/>
      <c r="WER2671" s="9"/>
      <c r="WES2671" s="9"/>
      <c r="WET2671" s="9"/>
      <c r="WEU2671" s="9"/>
      <c r="WEV2671" s="9"/>
      <c r="WEW2671" s="9"/>
      <c r="WEX2671" s="9"/>
      <c r="WEY2671" s="9"/>
      <c r="WEZ2671" s="9"/>
      <c r="WFA2671" s="9"/>
      <c r="WFB2671" s="9"/>
      <c r="WFC2671" s="9"/>
      <c r="WFD2671" s="9"/>
      <c r="WFE2671" s="9"/>
      <c r="WFF2671" s="9"/>
      <c r="WFG2671" s="9"/>
      <c r="WFH2671" s="9"/>
      <c r="WFI2671" s="9"/>
      <c r="WFJ2671" s="9"/>
      <c r="WFK2671" s="9"/>
      <c r="WFL2671" s="9"/>
      <c r="WFM2671" s="9"/>
      <c r="WFN2671" s="9"/>
      <c r="WFO2671" s="9"/>
      <c r="WFP2671" s="9"/>
      <c r="WFQ2671" s="9"/>
      <c r="WFR2671" s="9"/>
      <c r="WFS2671" s="9"/>
      <c r="WFT2671" s="9"/>
      <c r="WFU2671" s="9"/>
      <c r="WFV2671" s="9"/>
      <c r="WFW2671" s="9"/>
      <c r="WFX2671" s="9"/>
      <c r="WFY2671" s="9"/>
      <c r="WFZ2671" s="9"/>
      <c r="WGA2671" s="9"/>
      <c r="WGB2671" s="9"/>
      <c r="WGC2671" s="9"/>
      <c r="WGD2671" s="9"/>
      <c r="WGE2671" s="9"/>
      <c r="WGF2671" s="9"/>
      <c r="WGG2671" s="9"/>
      <c r="WGH2671" s="9"/>
      <c r="WGI2671" s="9"/>
      <c r="WGJ2671" s="9"/>
      <c r="WGK2671" s="9"/>
      <c r="WGL2671" s="9"/>
      <c r="WGM2671" s="9"/>
      <c r="WGN2671" s="9"/>
      <c r="WGO2671" s="9"/>
      <c r="WGP2671" s="9"/>
      <c r="WGQ2671" s="9"/>
      <c r="WGR2671" s="9"/>
      <c r="WGS2671" s="9"/>
      <c r="WGT2671" s="9"/>
      <c r="WGU2671" s="9"/>
      <c r="WGV2671" s="9"/>
      <c r="WGW2671" s="9"/>
      <c r="WGX2671" s="9"/>
      <c r="WGY2671" s="9"/>
      <c r="WGZ2671" s="9"/>
      <c r="WHA2671" s="9"/>
      <c r="WHB2671" s="9"/>
      <c r="WHC2671" s="9"/>
      <c r="WHD2671" s="9"/>
      <c r="WHE2671" s="9"/>
      <c r="WHF2671" s="9"/>
      <c r="WHG2671" s="9"/>
      <c r="WHH2671" s="9"/>
      <c r="WHI2671" s="9"/>
      <c r="WHJ2671" s="9"/>
      <c r="WHK2671" s="9"/>
      <c r="WHL2671" s="9"/>
      <c r="WHM2671" s="9"/>
      <c r="WHN2671" s="9"/>
      <c r="WHO2671" s="9"/>
      <c r="WHP2671" s="9"/>
      <c r="WHQ2671" s="9"/>
      <c r="WHR2671" s="9"/>
      <c r="WHS2671" s="9"/>
      <c r="WHT2671" s="9"/>
      <c r="WHU2671" s="9"/>
      <c r="WHV2671" s="9"/>
      <c r="WHW2671" s="9"/>
      <c r="WHX2671" s="9"/>
      <c r="WHY2671" s="9"/>
      <c r="WHZ2671" s="9"/>
      <c r="WIA2671" s="9"/>
      <c r="WIB2671" s="9"/>
      <c r="WIC2671" s="9"/>
      <c r="WID2671" s="9"/>
      <c r="WIE2671" s="9"/>
      <c r="WIF2671" s="9"/>
      <c r="WIG2671" s="9"/>
      <c r="WIH2671" s="9"/>
      <c r="WII2671" s="9"/>
      <c r="WIJ2671" s="9"/>
      <c r="WIK2671" s="9"/>
      <c r="WIL2671" s="9"/>
      <c r="WIM2671" s="9"/>
      <c r="WIN2671" s="9"/>
      <c r="WIO2671" s="9"/>
      <c r="WIP2671" s="9"/>
      <c r="WIQ2671" s="9"/>
      <c r="WIR2671" s="9"/>
      <c r="WIS2671" s="9"/>
      <c r="WIT2671" s="9"/>
      <c r="WIU2671" s="9"/>
      <c r="WIV2671" s="9"/>
      <c r="WIW2671" s="9"/>
      <c r="WIX2671" s="9"/>
      <c r="WIY2671" s="9"/>
      <c r="WIZ2671" s="9"/>
      <c r="WJA2671" s="9"/>
      <c r="WJB2671" s="9"/>
      <c r="WJC2671" s="9"/>
      <c r="WJD2671" s="9"/>
      <c r="WJE2671" s="9"/>
      <c r="WJF2671" s="9"/>
      <c r="WJG2671" s="9"/>
      <c r="WJH2671" s="9"/>
      <c r="WJI2671" s="9"/>
      <c r="WJJ2671" s="9"/>
      <c r="WJK2671" s="9"/>
      <c r="WJL2671" s="9"/>
      <c r="WJM2671" s="9"/>
      <c r="WJN2671" s="9"/>
      <c r="WJO2671" s="9"/>
      <c r="WJP2671" s="9"/>
      <c r="WJQ2671" s="9"/>
      <c r="WJR2671" s="9"/>
      <c r="WJS2671" s="9"/>
      <c r="WJT2671" s="9"/>
      <c r="WJU2671" s="9"/>
      <c r="WJV2671" s="9"/>
      <c r="WJW2671" s="9"/>
      <c r="WJX2671" s="9"/>
      <c r="WJY2671" s="9"/>
      <c r="WJZ2671" s="9"/>
      <c r="WKA2671" s="9"/>
      <c r="WKB2671" s="9"/>
      <c r="WKC2671" s="9"/>
      <c r="WKD2671" s="9"/>
      <c r="WKE2671" s="9"/>
      <c r="WKF2671" s="9"/>
      <c r="WKG2671" s="9"/>
      <c r="WKH2671" s="9"/>
      <c r="WKI2671" s="9"/>
      <c r="WKJ2671" s="9"/>
      <c r="WKK2671" s="9"/>
      <c r="WKL2671" s="9"/>
      <c r="WKM2671" s="9"/>
      <c r="WKN2671" s="9"/>
      <c r="WKO2671" s="9"/>
      <c r="WKP2671" s="9"/>
      <c r="WKQ2671" s="9"/>
      <c r="WKR2671" s="9"/>
      <c r="WKS2671" s="9"/>
      <c r="WKT2671" s="9"/>
      <c r="WKU2671" s="9"/>
      <c r="WKV2671" s="9"/>
      <c r="WKW2671" s="9"/>
      <c r="WKX2671" s="9"/>
      <c r="WKY2671" s="9"/>
      <c r="WKZ2671" s="9"/>
      <c r="WLA2671" s="9"/>
      <c r="WLB2671" s="9"/>
      <c r="WLC2671" s="9"/>
      <c r="WLD2671" s="9"/>
      <c r="WLE2671" s="9"/>
      <c r="WLF2671" s="9"/>
      <c r="WLG2671" s="9"/>
      <c r="WLH2671" s="9"/>
      <c r="WLI2671" s="9"/>
      <c r="WLJ2671" s="9"/>
      <c r="WLK2671" s="9"/>
      <c r="WLL2671" s="9"/>
      <c r="WLM2671" s="9"/>
      <c r="WLN2671" s="9"/>
      <c r="WLO2671" s="9"/>
      <c r="WLP2671" s="9"/>
      <c r="WLQ2671" s="9"/>
      <c r="WLR2671" s="9"/>
      <c r="WLS2671" s="9"/>
      <c r="WLT2671" s="9"/>
      <c r="WLU2671" s="9"/>
      <c r="WLV2671" s="9"/>
      <c r="WLW2671" s="9"/>
      <c r="WLX2671" s="9"/>
      <c r="WLY2671" s="9"/>
      <c r="WLZ2671" s="9"/>
      <c r="WMA2671" s="9"/>
      <c r="WMB2671" s="9"/>
      <c r="WMC2671" s="9"/>
      <c r="WMD2671" s="9"/>
      <c r="WME2671" s="9"/>
      <c r="WMF2671" s="9"/>
      <c r="WMG2671" s="9"/>
      <c r="WMH2671" s="9"/>
      <c r="WMI2671" s="9"/>
      <c r="WMJ2671" s="9"/>
      <c r="WMK2671" s="9"/>
      <c r="WML2671" s="9"/>
      <c r="WMM2671" s="9"/>
      <c r="WMN2671" s="9"/>
      <c r="WMO2671" s="9"/>
      <c r="WMP2671" s="9"/>
      <c r="WMQ2671" s="9"/>
      <c r="WMR2671" s="9"/>
      <c r="WMS2671" s="9"/>
      <c r="WMT2671" s="9"/>
      <c r="WMU2671" s="9"/>
      <c r="WMV2671" s="9"/>
      <c r="WMW2671" s="9"/>
      <c r="WMX2671" s="9"/>
      <c r="WMY2671" s="9"/>
      <c r="WMZ2671" s="9"/>
      <c r="WNA2671" s="9"/>
      <c r="WNB2671" s="9"/>
      <c r="WNC2671" s="9"/>
      <c r="WND2671" s="9"/>
      <c r="WNE2671" s="9"/>
      <c r="WNF2671" s="9"/>
      <c r="WNG2671" s="9"/>
      <c r="WNH2671" s="9"/>
      <c r="WNI2671" s="9"/>
      <c r="WNJ2671" s="9"/>
      <c r="WNK2671" s="9"/>
      <c r="WNL2671" s="9"/>
      <c r="WNM2671" s="9"/>
      <c r="WNN2671" s="9"/>
      <c r="WNO2671" s="9"/>
      <c r="WNP2671" s="9"/>
      <c r="WNQ2671" s="9"/>
      <c r="WNR2671" s="9"/>
      <c r="WNS2671" s="9"/>
      <c r="WNT2671" s="9"/>
      <c r="WNU2671" s="9"/>
      <c r="WNV2671" s="9"/>
      <c r="WNW2671" s="9"/>
      <c r="WNX2671" s="9"/>
      <c r="WNY2671" s="9"/>
      <c r="WNZ2671" s="9"/>
      <c r="WOA2671" s="9"/>
      <c r="WOB2671" s="9"/>
      <c r="WOC2671" s="9"/>
      <c r="WOD2671" s="9"/>
      <c r="WOE2671" s="9"/>
      <c r="WOF2671" s="9"/>
      <c r="WOG2671" s="9"/>
      <c r="WOH2671" s="9"/>
      <c r="WOI2671" s="9"/>
      <c r="WOJ2671" s="9"/>
      <c r="WOK2671" s="9"/>
      <c r="WOL2671" s="9"/>
      <c r="WOM2671" s="9"/>
      <c r="WON2671" s="9"/>
      <c r="WOO2671" s="9"/>
      <c r="WOP2671" s="9"/>
      <c r="WOQ2671" s="9"/>
      <c r="WOR2671" s="9"/>
      <c r="WOS2671" s="9"/>
      <c r="WOT2671" s="9"/>
      <c r="WOU2671" s="9"/>
      <c r="WOV2671" s="9"/>
      <c r="WOW2671" s="9"/>
      <c r="WOX2671" s="9"/>
      <c r="WOY2671" s="9"/>
      <c r="WOZ2671" s="9"/>
      <c r="WPA2671" s="9"/>
      <c r="WPB2671" s="9"/>
      <c r="WPC2671" s="9"/>
      <c r="WPD2671" s="9"/>
      <c r="WPE2671" s="9"/>
      <c r="WPF2671" s="9"/>
      <c r="WPG2671" s="9"/>
      <c r="WPH2671" s="9"/>
      <c r="WPI2671" s="9"/>
      <c r="WPJ2671" s="9"/>
      <c r="WPK2671" s="9"/>
      <c r="WPL2671" s="9"/>
      <c r="WPM2671" s="9"/>
      <c r="WPN2671" s="9"/>
      <c r="WPO2671" s="9"/>
      <c r="WPP2671" s="9"/>
      <c r="WPQ2671" s="9"/>
      <c r="WPR2671" s="9"/>
      <c r="WPS2671" s="9"/>
      <c r="WPT2671" s="9"/>
      <c r="WPU2671" s="9"/>
      <c r="WPV2671" s="9"/>
      <c r="WPW2671" s="9"/>
      <c r="WPX2671" s="9"/>
      <c r="WPY2671" s="9"/>
      <c r="WPZ2671" s="9"/>
      <c r="WQA2671" s="9"/>
      <c r="WQB2671" s="9"/>
      <c r="WQC2671" s="9"/>
      <c r="WQD2671" s="9"/>
      <c r="WQE2671" s="9"/>
      <c r="WQF2671" s="9"/>
      <c r="WQG2671" s="9"/>
      <c r="WQH2671" s="9"/>
      <c r="WQI2671" s="9"/>
      <c r="WQJ2671" s="9"/>
      <c r="WQK2671" s="9"/>
      <c r="WQL2671" s="9"/>
      <c r="WQM2671" s="9"/>
      <c r="WQN2671" s="9"/>
      <c r="WQO2671" s="9"/>
      <c r="WQP2671" s="9"/>
      <c r="WQQ2671" s="9"/>
      <c r="WQR2671" s="9"/>
      <c r="WQS2671" s="9"/>
      <c r="WQT2671" s="9"/>
      <c r="WQU2671" s="9"/>
      <c r="WQV2671" s="9"/>
      <c r="WQW2671" s="9"/>
      <c r="WQX2671" s="9"/>
      <c r="WQY2671" s="9"/>
      <c r="WQZ2671" s="9"/>
      <c r="WRA2671" s="9"/>
      <c r="WRB2671" s="9"/>
      <c r="WRC2671" s="9"/>
      <c r="WRD2671" s="9"/>
      <c r="WRE2671" s="9"/>
      <c r="WRF2671" s="9"/>
      <c r="WRG2671" s="9"/>
      <c r="WRH2671" s="9"/>
      <c r="WRI2671" s="9"/>
      <c r="WRJ2671" s="9"/>
      <c r="WRK2671" s="9"/>
      <c r="WRL2671" s="9"/>
      <c r="WRM2671" s="9"/>
      <c r="WRN2671" s="9"/>
      <c r="WRO2671" s="9"/>
      <c r="WRP2671" s="9"/>
      <c r="WRQ2671" s="9"/>
      <c r="WRR2671" s="9"/>
      <c r="WRS2671" s="9"/>
      <c r="WRT2671" s="9"/>
      <c r="WRU2671" s="9"/>
      <c r="WRV2671" s="9"/>
      <c r="WRW2671" s="9"/>
      <c r="WRX2671" s="9"/>
      <c r="WRY2671" s="9"/>
      <c r="WRZ2671" s="9"/>
      <c r="WSA2671" s="9"/>
      <c r="WSB2671" s="9"/>
      <c r="WSC2671" s="9"/>
      <c r="WSD2671" s="9"/>
      <c r="WSE2671" s="9"/>
      <c r="WSF2671" s="9"/>
      <c r="WSG2671" s="9"/>
      <c r="WSH2671" s="9"/>
      <c r="WSI2671" s="9"/>
      <c r="WSJ2671" s="9"/>
      <c r="WSK2671" s="9"/>
      <c r="WSL2671" s="9"/>
      <c r="WSM2671" s="9"/>
      <c r="WSN2671" s="9"/>
      <c r="WSO2671" s="9"/>
      <c r="WSP2671" s="9"/>
      <c r="WSQ2671" s="9"/>
      <c r="WSR2671" s="9"/>
      <c r="WSS2671" s="9"/>
      <c r="WST2671" s="9"/>
      <c r="WSU2671" s="9"/>
      <c r="WSV2671" s="9"/>
      <c r="WSW2671" s="9"/>
      <c r="WSX2671" s="9"/>
      <c r="WSY2671" s="9"/>
      <c r="WSZ2671" s="9"/>
      <c r="WTA2671" s="9"/>
      <c r="WTB2671" s="9"/>
      <c r="WTC2671" s="9"/>
      <c r="WTD2671" s="9"/>
      <c r="WTE2671" s="9"/>
      <c r="WTF2671" s="9"/>
      <c r="WTG2671" s="9"/>
      <c r="WTH2671" s="9"/>
      <c r="WTI2671" s="9"/>
      <c r="WTJ2671" s="9"/>
      <c r="WTK2671" s="9"/>
      <c r="WTL2671" s="9"/>
      <c r="WTM2671" s="9"/>
      <c r="WTN2671" s="9"/>
      <c r="WTO2671" s="9"/>
      <c r="WTP2671" s="9"/>
      <c r="WTQ2671" s="9"/>
      <c r="WTR2671" s="9"/>
      <c r="WTS2671" s="9"/>
      <c r="WTT2671" s="9"/>
      <c r="WTU2671" s="9"/>
      <c r="WTV2671" s="9"/>
      <c r="WTW2671" s="9"/>
      <c r="WTX2671" s="9"/>
      <c r="WTY2671" s="9"/>
      <c r="WTZ2671" s="9"/>
      <c r="WUA2671" s="9"/>
      <c r="WUB2671" s="9"/>
      <c r="WUC2671" s="9"/>
      <c r="WUD2671" s="9"/>
      <c r="WUE2671" s="9"/>
      <c r="WUF2671" s="9"/>
      <c r="WUG2671" s="9"/>
      <c r="WUH2671" s="9"/>
      <c r="WUI2671" s="9"/>
      <c r="WUJ2671" s="9"/>
      <c r="WUK2671" s="9"/>
      <c r="WUL2671" s="9"/>
      <c r="WUM2671" s="9"/>
      <c r="WUN2671" s="9"/>
      <c r="WUO2671" s="9"/>
      <c r="WUP2671" s="9"/>
      <c r="WUQ2671" s="9"/>
      <c r="WUR2671" s="9"/>
      <c r="WUS2671" s="9"/>
      <c r="WUT2671" s="9"/>
      <c r="WUU2671" s="9"/>
      <c r="WUV2671" s="9"/>
      <c r="WUW2671" s="9"/>
      <c r="WUX2671" s="9"/>
      <c r="WUY2671" s="9"/>
      <c r="WUZ2671" s="9"/>
      <c r="WVA2671" s="9"/>
      <c r="WVB2671" s="9"/>
      <c r="WVC2671" s="9"/>
      <c r="WVD2671" s="9"/>
      <c r="WVE2671" s="9"/>
      <c r="WVF2671" s="9"/>
      <c r="WVG2671" s="9"/>
      <c r="WVH2671" s="9"/>
      <c r="WVI2671" s="9"/>
      <c r="WVJ2671" s="9"/>
      <c r="WVK2671" s="9"/>
      <c r="WVL2671" s="9"/>
      <c r="WVM2671" s="9"/>
      <c r="WVN2671" s="9"/>
      <c r="WVO2671" s="9"/>
      <c r="WVP2671" s="9"/>
      <c r="WVQ2671" s="9"/>
      <c r="WVR2671" s="9"/>
      <c r="WVS2671" s="9"/>
      <c r="WVT2671" s="9"/>
      <c r="WVU2671" s="9"/>
      <c r="WVV2671" s="9"/>
      <c r="WVW2671" s="9"/>
      <c r="WVX2671" s="9"/>
      <c r="WVY2671" s="9"/>
      <c r="WVZ2671" s="9"/>
      <c r="WWA2671" s="9"/>
      <c r="WWB2671" s="9"/>
      <c r="WWC2671" s="9"/>
      <c r="WWD2671" s="9"/>
      <c r="WWE2671" s="9"/>
      <c r="WWF2671" s="9"/>
      <c r="WWG2671" s="9"/>
      <c r="WWH2671" s="9"/>
      <c r="WWI2671" s="9"/>
      <c r="WWJ2671" s="9"/>
      <c r="WWK2671" s="9"/>
      <c r="WWL2671" s="9"/>
      <c r="WWM2671" s="9"/>
      <c r="WWN2671" s="9"/>
      <c r="WWO2671" s="9"/>
      <c r="WWP2671" s="9"/>
      <c r="WWQ2671" s="9"/>
      <c r="WWR2671" s="9"/>
      <c r="WWS2671" s="9"/>
      <c r="WWT2671" s="9"/>
      <c r="WWU2671" s="9"/>
      <c r="WWV2671" s="9"/>
      <c r="WWW2671" s="9"/>
      <c r="WWX2671" s="9"/>
      <c r="WWY2671" s="9"/>
      <c r="WWZ2671" s="9"/>
      <c r="WXA2671" s="9"/>
      <c r="WXB2671" s="9"/>
      <c r="WXC2671" s="9"/>
      <c r="WXD2671" s="9"/>
      <c r="WXE2671" s="9"/>
      <c r="WXF2671" s="9"/>
      <c r="WXG2671" s="9"/>
      <c r="WXH2671" s="9"/>
      <c r="WXI2671" s="9"/>
      <c r="WXJ2671" s="9"/>
      <c r="WXK2671" s="9"/>
      <c r="WXL2671" s="9"/>
      <c r="WXM2671" s="9"/>
      <c r="WXN2671" s="9"/>
      <c r="WXO2671" s="9"/>
      <c r="WXP2671" s="9"/>
      <c r="WXQ2671" s="9"/>
      <c r="WXR2671" s="9"/>
      <c r="WXS2671" s="9"/>
      <c r="WXT2671" s="9"/>
      <c r="WXU2671" s="9"/>
      <c r="WXV2671" s="9"/>
      <c r="WXW2671" s="9"/>
      <c r="WXX2671" s="9"/>
      <c r="WXY2671" s="9"/>
      <c r="WXZ2671" s="9"/>
      <c r="WYA2671" s="9"/>
      <c r="WYB2671" s="9"/>
      <c r="WYC2671" s="9"/>
      <c r="WYD2671" s="9"/>
      <c r="WYE2671" s="9"/>
      <c r="WYF2671" s="9"/>
      <c r="WYG2671" s="9"/>
      <c r="WYH2671" s="9"/>
      <c r="WYI2671" s="9"/>
      <c r="WYJ2671" s="9"/>
      <c r="WYK2671" s="9"/>
      <c r="WYL2671" s="9"/>
      <c r="WYM2671" s="9"/>
      <c r="WYN2671" s="9"/>
      <c r="WYO2671" s="9"/>
      <c r="WYP2671" s="9"/>
      <c r="WYQ2671" s="9"/>
      <c r="WYR2671" s="9"/>
      <c r="WYS2671" s="9"/>
      <c r="WYT2671" s="9"/>
      <c r="WYU2671" s="9"/>
      <c r="WYV2671" s="9"/>
      <c r="WYW2671" s="9"/>
      <c r="WYX2671" s="9"/>
      <c r="WYY2671" s="9"/>
      <c r="WYZ2671" s="9"/>
      <c r="WZA2671" s="9"/>
      <c r="WZB2671" s="9"/>
      <c r="WZC2671" s="9"/>
      <c r="WZD2671" s="9"/>
      <c r="WZE2671" s="9"/>
      <c r="WZF2671" s="9"/>
      <c r="WZG2671" s="9"/>
      <c r="WZH2671" s="9"/>
      <c r="WZI2671" s="9"/>
      <c r="WZJ2671" s="9"/>
      <c r="WZK2671" s="9"/>
      <c r="WZL2671" s="9"/>
      <c r="WZM2671" s="9"/>
      <c r="WZN2671" s="9"/>
      <c r="WZO2671" s="9"/>
      <c r="WZP2671" s="9"/>
      <c r="WZQ2671" s="9"/>
      <c r="WZR2671" s="9"/>
      <c r="WZS2671" s="9"/>
      <c r="WZT2671" s="9"/>
      <c r="WZU2671" s="9"/>
      <c r="WZV2671" s="9"/>
      <c r="WZW2671" s="9"/>
      <c r="WZX2671" s="9"/>
      <c r="WZY2671" s="9"/>
      <c r="WZZ2671" s="9"/>
      <c r="XAA2671" s="9"/>
      <c r="XAB2671" s="9"/>
      <c r="XAC2671" s="9"/>
      <c r="XAD2671" s="9"/>
      <c r="XAE2671" s="9"/>
      <c r="XAF2671" s="9"/>
      <c r="XAG2671" s="9"/>
      <c r="XAH2671" s="9"/>
      <c r="XAI2671" s="9"/>
      <c r="XAJ2671" s="9"/>
      <c r="XAK2671" s="9"/>
      <c r="XAL2671" s="9"/>
      <c r="XAM2671" s="9"/>
      <c r="XAN2671" s="9"/>
      <c r="XAO2671" s="9"/>
      <c r="XAP2671" s="9"/>
      <c r="XAQ2671" s="9"/>
      <c r="XAR2671" s="9"/>
      <c r="XAS2671" s="9"/>
      <c r="XAT2671" s="9"/>
      <c r="XAU2671" s="9"/>
      <c r="XAV2671" s="9"/>
      <c r="XAW2671" s="9"/>
      <c r="XAX2671" s="9"/>
      <c r="XAY2671" s="9"/>
      <c r="XAZ2671" s="9"/>
      <c r="XBA2671" s="9"/>
      <c r="XBB2671" s="9"/>
      <c r="XBC2671" s="9"/>
      <c r="XBD2671" s="9"/>
      <c r="XBE2671" s="9"/>
      <c r="XBF2671" s="9"/>
      <c r="XBG2671" s="9"/>
      <c r="XBH2671" s="9"/>
      <c r="XBI2671" s="9"/>
      <c r="XBJ2671" s="9"/>
      <c r="XBK2671" s="9"/>
      <c r="XBL2671" s="9"/>
      <c r="XBM2671" s="9"/>
      <c r="XBN2671" s="9"/>
      <c r="XBO2671" s="9"/>
      <c r="XBP2671" s="9"/>
      <c r="XBQ2671" s="9"/>
      <c r="XBR2671" s="9"/>
      <c r="XBS2671" s="9"/>
      <c r="XBT2671" s="9"/>
      <c r="XBU2671" s="9"/>
      <c r="XBV2671" s="9"/>
      <c r="XBW2671" s="9"/>
      <c r="XBX2671" s="9"/>
      <c r="XBY2671" s="9"/>
      <c r="XBZ2671" s="9"/>
      <c r="XCA2671" s="9"/>
      <c r="XCB2671" s="9"/>
      <c r="XCC2671" s="9"/>
      <c r="XCD2671" s="9"/>
      <c r="XCE2671" s="9"/>
      <c r="XCF2671" s="9"/>
      <c r="XCG2671" s="9"/>
      <c r="XCH2671" s="9"/>
      <c r="XCI2671" s="9"/>
      <c r="XCJ2671" s="9"/>
      <c r="XCK2671" s="9"/>
      <c r="XCL2671" s="9"/>
      <c r="XCM2671" s="9"/>
      <c r="XCN2671" s="9"/>
      <c r="XCO2671" s="9"/>
      <c r="XCP2671" s="9"/>
      <c r="XCQ2671" s="9"/>
      <c r="XCR2671" s="9"/>
      <c r="XCS2671" s="9"/>
      <c r="XCT2671" s="9"/>
      <c r="XCU2671" s="9"/>
      <c r="XCV2671" s="9"/>
      <c r="XCW2671" s="9"/>
      <c r="XCX2671" s="9"/>
      <c r="XCY2671" s="9"/>
      <c r="XCZ2671" s="9"/>
      <c r="XDA2671" s="9"/>
      <c r="XDB2671" s="9"/>
      <c r="XDC2671" s="9"/>
      <c r="XDD2671" s="9"/>
      <c r="XDE2671" s="9"/>
      <c r="XDF2671" s="9"/>
      <c r="XDG2671" s="9"/>
      <c r="XDH2671" s="9"/>
      <c r="XDI2671" s="9"/>
      <c r="XDJ2671" s="9"/>
      <c r="XDK2671" s="9"/>
      <c r="XDL2671" s="9"/>
      <c r="XDM2671" s="9"/>
      <c r="XDN2671" s="9"/>
      <c r="XDO2671" s="9"/>
      <c r="XDP2671" s="9"/>
      <c r="XDQ2671" s="9"/>
      <c r="XDR2671" s="9"/>
      <c r="XDS2671" s="9"/>
      <c r="XDT2671" s="9"/>
      <c r="XDU2671" s="9"/>
      <c r="XDV2671" s="9"/>
      <c r="XDW2671" s="9"/>
      <c r="XDX2671" s="9"/>
      <c r="XDY2671" s="9"/>
      <c r="XDZ2671" s="9"/>
      <c r="XEA2671" s="9"/>
      <c r="XEB2671" s="9"/>
      <c r="XEC2671" s="9"/>
      <c r="XED2671" s="9"/>
      <c r="XEE2671" s="9"/>
      <c r="XEF2671" s="9"/>
      <c r="XEG2671" s="9"/>
      <c r="XEH2671" s="9"/>
      <c r="XEI2671" s="9"/>
      <c r="XEJ2671" s="9"/>
      <c r="XEK2671" s="9"/>
      <c r="XEL2671" s="9"/>
      <c r="XEM2671" s="9"/>
      <c r="XEN2671" s="9"/>
      <c r="XEO2671" s="9"/>
      <c r="XEP2671" s="9"/>
      <c r="XEQ2671" s="9"/>
      <c r="XER2671" s="9"/>
      <c r="XES2671" s="9"/>
      <c r="XET2671" s="9"/>
      <c r="XEU2671" s="9"/>
      <c r="XEV2671" s="9"/>
      <c r="XEW2671" s="9"/>
      <c r="XEX2671" s="9"/>
      <c r="XEY2671" s="9"/>
      <c r="XEZ2671" s="9"/>
      <c r="XFA2671" s="9"/>
      <c r="XFB2671" s="9"/>
    </row>
  </sheetData>
  <sheetProtection formatColumns="0" formatRows="0" sort="0" autoFilter="0"/>
  <protectedRanges>
    <protectedRange sqref="M2544:M2662 I2544:J2662 A2542:D2543 A853:D863 H2542:J2543 L2541:M2543 F853:N863 A2541:K2541 N2:N852 N2354:N2541 A1:M852 A864:N2353 A2354:M2540" name="AllowSortFilter"/>
    <protectedRange sqref="E853" name="AllowSortFilter_1"/>
    <protectedRange sqref="E854:E863" name="AllowSortFilter_2"/>
  </protectedRanges>
  <autoFilter ref="A1:M2662" xr:uid="{00000000-0009-0000-0000-000001000000}"/>
  <mergeCells count="13607">
    <mergeCell ref="XDS160:XDS161"/>
    <mergeCell ref="XDT160:XDT161"/>
    <mergeCell ref="XDH160:XDH161"/>
    <mergeCell ref="XDI160:XDI161"/>
    <mergeCell ref="XDJ160:XDJ161"/>
    <mergeCell ref="XDK160:XDK161"/>
    <mergeCell ref="XDQ160:XDQ161"/>
    <mergeCell ref="XDR160:XDR161"/>
    <mergeCell ref="XDB160:XDB161"/>
    <mergeCell ref="XDC160:XDC161"/>
    <mergeCell ref="XDD160:XDD161"/>
    <mergeCell ref="XDE160:XDE161"/>
    <mergeCell ref="XDF160:XDF161"/>
    <mergeCell ref="XDG160:XDG161"/>
    <mergeCell ref="XCV160:XCV161"/>
    <mergeCell ref="XCW160:XCW161"/>
    <mergeCell ref="XCX160:XCX161"/>
    <mergeCell ref="XCY160:XCY161"/>
    <mergeCell ref="XCZ160:XCZ161"/>
    <mergeCell ref="XDA160:XDA161"/>
    <mergeCell ref="XCP160:XCP161"/>
    <mergeCell ref="XCQ160:XCQ161"/>
    <mergeCell ref="XCR160:XCR161"/>
    <mergeCell ref="XCS160:XCS161"/>
    <mergeCell ref="XCT160:XCT161"/>
    <mergeCell ref="XCU160:XCU161"/>
    <mergeCell ref="XCE160:XCE161"/>
    <mergeCell ref="XCF160:XCF161"/>
    <mergeCell ref="XCG160:XCG161"/>
    <mergeCell ref="XCM160:XCM161"/>
    <mergeCell ref="XCN160:XCN161"/>
    <mergeCell ref="XCO160:XCO161"/>
    <mergeCell ref="XBY160:XBY161"/>
    <mergeCell ref="XBZ160:XBZ161"/>
    <mergeCell ref="XCA160:XCA161"/>
    <mergeCell ref="XCB160:XCB161"/>
    <mergeCell ref="XCC160:XCC161"/>
    <mergeCell ref="XCD160:XCD161"/>
    <mergeCell ref="XBS160:XBS161"/>
    <mergeCell ref="XBT160:XBT161"/>
    <mergeCell ref="XBU160:XBU161"/>
    <mergeCell ref="XBV160:XBV161"/>
    <mergeCell ref="XBW160:XBW161"/>
    <mergeCell ref="XBX160:XBX161"/>
    <mergeCell ref="XBM160:XBM161"/>
    <mergeCell ref="XBN160:XBN161"/>
    <mergeCell ref="XBO160:XBO161"/>
    <mergeCell ref="XBP160:XBP161"/>
    <mergeCell ref="XBQ160:XBQ161"/>
    <mergeCell ref="XBR160:XBR161"/>
    <mergeCell ref="XBB160:XBB161"/>
    <mergeCell ref="XBC160:XBC161"/>
    <mergeCell ref="XBI160:XBI161"/>
    <mergeCell ref="XBJ160:XBJ161"/>
    <mergeCell ref="XBK160:XBK161"/>
    <mergeCell ref="XBL160:XBL161"/>
    <mergeCell ref="XAV160:XAV161"/>
    <mergeCell ref="XAW160:XAW161"/>
    <mergeCell ref="XAX160:XAX161"/>
    <mergeCell ref="XAY160:XAY161"/>
    <mergeCell ref="XAZ160:XAZ161"/>
    <mergeCell ref="XBA160:XBA161"/>
    <mergeCell ref="XAP160:XAP161"/>
    <mergeCell ref="XAQ160:XAQ161"/>
    <mergeCell ref="XAR160:XAR161"/>
    <mergeCell ref="XAS160:XAS161"/>
    <mergeCell ref="XAT160:XAT161"/>
    <mergeCell ref="XAU160:XAU161"/>
    <mergeCell ref="XAJ160:XAJ161"/>
    <mergeCell ref="XAK160:XAK161"/>
    <mergeCell ref="XAL160:XAL161"/>
    <mergeCell ref="XAM160:XAM161"/>
    <mergeCell ref="XAN160:XAN161"/>
    <mergeCell ref="XAO160:XAO161"/>
    <mergeCell ref="WZY160:WZY161"/>
    <mergeCell ref="XAE160:XAE161"/>
    <mergeCell ref="XAF160:XAF161"/>
    <mergeCell ref="XAG160:XAG161"/>
    <mergeCell ref="XAH160:XAH161"/>
    <mergeCell ref="XAI160:XAI161"/>
    <mergeCell ref="WZS160:WZS161"/>
    <mergeCell ref="WZT160:WZT161"/>
    <mergeCell ref="WZU160:WZU161"/>
    <mergeCell ref="WZV160:WZV161"/>
    <mergeCell ref="WZW160:WZW161"/>
    <mergeCell ref="WZX160:WZX161"/>
    <mergeCell ref="WZM160:WZM161"/>
    <mergeCell ref="WZN160:WZN161"/>
    <mergeCell ref="WZO160:WZO161"/>
    <mergeCell ref="WZP160:WZP161"/>
    <mergeCell ref="WZQ160:WZQ161"/>
    <mergeCell ref="WZR160:WZR161"/>
    <mergeCell ref="WZG160:WZG161"/>
    <mergeCell ref="WZH160:WZH161"/>
    <mergeCell ref="WZI160:WZI161"/>
    <mergeCell ref="WZJ160:WZJ161"/>
    <mergeCell ref="WZK160:WZK161"/>
    <mergeCell ref="WZL160:WZL161"/>
    <mergeCell ref="WZA160:WZA161"/>
    <mergeCell ref="WZB160:WZB161"/>
    <mergeCell ref="WZC160:WZC161"/>
    <mergeCell ref="WZD160:WZD161"/>
    <mergeCell ref="WZE160:WZE161"/>
    <mergeCell ref="WZF160:WZF161"/>
    <mergeCell ref="WYP160:WYP161"/>
    <mergeCell ref="WYQ160:WYQ161"/>
    <mergeCell ref="WYR160:WYR161"/>
    <mergeCell ref="WYS160:WYS161"/>
    <mergeCell ref="WYT160:WYT161"/>
    <mergeCell ref="WYU160:WYU161"/>
    <mergeCell ref="WYJ160:WYJ161"/>
    <mergeCell ref="WYK160:WYK161"/>
    <mergeCell ref="WYL160:WYL161"/>
    <mergeCell ref="WYM160:WYM161"/>
    <mergeCell ref="WYN160:WYN161"/>
    <mergeCell ref="WYO160:WYO161"/>
    <mergeCell ref="WYD160:WYD161"/>
    <mergeCell ref="WYE160:WYE161"/>
    <mergeCell ref="WYF160:WYF161"/>
    <mergeCell ref="WYG160:WYG161"/>
    <mergeCell ref="WYH160:WYH161"/>
    <mergeCell ref="WYI160:WYI161"/>
    <mergeCell ref="WXX160:WXX161"/>
    <mergeCell ref="WXY160:WXY161"/>
    <mergeCell ref="WXZ160:WXZ161"/>
    <mergeCell ref="WYA160:WYA161"/>
    <mergeCell ref="WYB160:WYB161"/>
    <mergeCell ref="WYC160:WYC161"/>
    <mergeCell ref="WXM160:WXM161"/>
    <mergeCell ref="WXN160:WXN161"/>
    <mergeCell ref="WXO160:WXO161"/>
    <mergeCell ref="WXP160:WXP161"/>
    <mergeCell ref="WXQ160:WXQ161"/>
    <mergeCell ref="WXW160:WXW161"/>
    <mergeCell ref="WXG160:WXG161"/>
    <mergeCell ref="WXH160:WXH161"/>
    <mergeCell ref="WXI160:WXI161"/>
    <mergeCell ref="WXJ160:WXJ161"/>
    <mergeCell ref="WXK160:WXK161"/>
    <mergeCell ref="WXL160:WXL161"/>
    <mergeCell ref="WXA160:WXA161"/>
    <mergeCell ref="WXB160:WXB161"/>
    <mergeCell ref="WXC160:WXC161"/>
    <mergeCell ref="WXD160:WXD161"/>
    <mergeCell ref="WXE160:WXE161"/>
    <mergeCell ref="WXF160:WXF161"/>
    <mergeCell ref="WWU160:WWU161"/>
    <mergeCell ref="WWV160:WWV161"/>
    <mergeCell ref="WWW160:WWW161"/>
    <mergeCell ref="WWX160:WWX161"/>
    <mergeCell ref="WWY160:WWY161"/>
    <mergeCell ref="WWZ160:WWZ161"/>
    <mergeCell ref="WWJ160:WWJ161"/>
    <mergeCell ref="WWK160:WWK161"/>
    <mergeCell ref="WWL160:WWL161"/>
    <mergeCell ref="WWM160:WWM161"/>
    <mergeCell ref="WWS160:WWS161"/>
    <mergeCell ref="WWT160:WWT161"/>
    <mergeCell ref="WWD160:WWD161"/>
    <mergeCell ref="WWE160:WWE161"/>
    <mergeCell ref="WWF160:WWF161"/>
    <mergeCell ref="WWG160:WWG161"/>
    <mergeCell ref="WWH160:WWH161"/>
    <mergeCell ref="WWI160:WWI161"/>
    <mergeCell ref="WVX160:WVX161"/>
    <mergeCell ref="WVY160:WVY161"/>
    <mergeCell ref="WVZ160:WVZ161"/>
    <mergeCell ref="WWA160:WWA161"/>
    <mergeCell ref="WWB160:WWB161"/>
    <mergeCell ref="WWC160:WWC161"/>
    <mergeCell ref="WVR160:WVR161"/>
    <mergeCell ref="WVS160:WVS161"/>
    <mergeCell ref="WVT160:WVT161"/>
    <mergeCell ref="WVU160:WVU161"/>
    <mergeCell ref="WVV160:WVV161"/>
    <mergeCell ref="WVW160:WVW161"/>
    <mergeCell ref="WVG160:WVG161"/>
    <mergeCell ref="WVH160:WVH161"/>
    <mergeCell ref="WVI160:WVI161"/>
    <mergeCell ref="WVO160:WVO161"/>
    <mergeCell ref="WVP160:WVP161"/>
    <mergeCell ref="WVQ160:WVQ161"/>
    <mergeCell ref="WVA160:WVA161"/>
    <mergeCell ref="WVB160:WVB161"/>
    <mergeCell ref="WVC160:WVC161"/>
    <mergeCell ref="WVD160:WVD161"/>
    <mergeCell ref="WVE160:WVE161"/>
    <mergeCell ref="WVF160:WVF161"/>
    <mergeCell ref="WUU160:WUU161"/>
    <mergeCell ref="WUV160:WUV161"/>
    <mergeCell ref="WUW160:WUW161"/>
    <mergeCell ref="WUX160:WUX161"/>
    <mergeCell ref="WUY160:WUY161"/>
    <mergeCell ref="WUZ160:WUZ161"/>
    <mergeCell ref="WUO160:WUO161"/>
    <mergeCell ref="WUP160:WUP161"/>
    <mergeCell ref="WUQ160:WUQ161"/>
    <mergeCell ref="WUR160:WUR161"/>
    <mergeCell ref="WUS160:WUS161"/>
    <mergeCell ref="WUT160:WUT161"/>
    <mergeCell ref="WUD160:WUD161"/>
    <mergeCell ref="WUE160:WUE161"/>
    <mergeCell ref="WUK160:WUK161"/>
    <mergeCell ref="WUL160:WUL161"/>
    <mergeCell ref="WUM160:WUM161"/>
    <mergeCell ref="WUN160:WUN161"/>
    <mergeCell ref="WTX160:WTX161"/>
    <mergeCell ref="WTY160:WTY161"/>
    <mergeCell ref="WTZ160:WTZ161"/>
    <mergeCell ref="WUA160:WUA161"/>
    <mergeCell ref="WUB160:WUB161"/>
    <mergeCell ref="WUC160:WUC161"/>
    <mergeCell ref="WTR160:WTR161"/>
    <mergeCell ref="WTS160:WTS161"/>
    <mergeCell ref="WTT160:WTT161"/>
    <mergeCell ref="WTU160:WTU161"/>
    <mergeCell ref="WTV160:WTV161"/>
    <mergeCell ref="WTW160:WTW161"/>
    <mergeCell ref="WTL160:WTL161"/>
    <mergeCell ref="WTM160:WTM161"/>
    <mergeCell ref="WTN160:WTN161"/>
    <mergeCell ref="WTO160:WTO161"/>
    <mergeCell ref="WTP160:WTP161"/>
    <mergeCell ref="WTQ160:WTQ161"/>
    <mergeCell ref="WTA160:WTA161"/>
    <mergeCell ref="WTG160:WTG161"/>
    <mergeCell ref="WTH160:WTH161"/>
    <mergeCell ref="WTI160:WTI161"/>
    <mergeCell ref="WTJ160:WTJ161"/>
    <mergeCell ref="WTK160:WTK161"/>
    <mergeCell ref="WSU160:WSU161"/>
    <mergeCell ref="WSV160:WSV161"/>
    <mergeCell ref="WSW160:WSW161"/>
    <mergeCell ref="WSX160:WSX161"/>
    <mergeCell ref="WSY160:WSY161"/>
    <mergeCell ref="WSZ160:WSZ161"/>
    <mergeCell ref="WSO160:WSO161"/>
    <mergeCell ref="WSP160:WSP161"/>
    <mergeCell ref="WSQ160:WSQ161"/>
    <mergeCell ref="WSR160:WSR161"/>
    <mergeCell ref="WSS160:WSS161"/>
    <mergeCell ref="WST160:WST161"/>
    <mergeCell ref="WSI160:WSI161"/>
    <mergeCell ref="WSJ160:WSJ161"/>
    <mergeCell ref="WSK160:WSK161"/>
    <mergeCell ref="WSL160:WSL161"/>
    <mergeCell ref="WSM160:WSM161"/>
    <mergeCell ref="WSN160:WSN161"/>
    <mergeCell ref="WSC160:WSC161"/>
    <mergeCell ref="WSD160:WSD161"/>
    <mergeCell ref="WSE160:WSE161"/>
    <mergeCell ref="WSF160:WSF161"/>
    <mergeCell ref="WSG160:WSG161"/>
    <mergeCell ref="WSH160:WSH161"/>
    <mergeCell ref="WRR160:WRR161"/>
    <mergeCell ref="WRS160:WRS161"/>
    <mergeCell ref="WRT160:WRT161"/>
    <mergeCell ref="WRU160:WRU161"/>
    <mergeCell ref="WRV160:WRV161"/>
    <mergeCell ref="WRW160:WRW161"/>
    <mergeCell ref="WRL160:WRL161"/>
    <mergeCell ref="WRM160:WRM161"/>
    <mergeCell ref="WRN160:WRN161"/>
    <mergeCell ref="WRO160:WRO161"/>
    <mergeCell ref="WRP160:WRP161"/>
    <mergeCell ref="WRQ160:WRQ161"/>
    <mergeCell ref="WRF160:WRF161"/>
    <mergeCell ref="WRG160:WRG161"/>
    <mergeCell ref="WRH160:WRH161"/>
    <mergeCell ref="WRI160:WRI161"/>
    <mergeCell ref="WRJ160:WRJ161"/>
    <mergeCell ref="WRK160:WRK161"/>
    <mergeCell ref="WQZ160:WQZ161"/>
    <mergeCell ref="WRA160:WRA161"/>
    <mergeCell ref="WRB160:WRB161"/>
    <mergeCell ref="WRC160:WRC161"/>
    <mergeCell ref="WRD160:WRD161"/>
    <mergeCell ref="WRE160:WRE161"/>
    <mergeCell ref="WQO160:WQO161"/>
    <mergeCell ref="WQP160:WQP161"/>
    <mergeCell ref="WQQ160:WQQ161"/>
    <mergeCell ref="WQR160:WQR161"/>
    <mergeCell ref="WQS160:WQS161"/>
    <mergeCell ref="WQY160:WQY161"/>
    <mergeCell ref="WQI160:WQI161"/>
    <mergeCell ref="WQJ160:WQJ161"/>
    <mergeCell ref="WQK160:WQK161"/>
    <mergeCell ref="WQL160:WQL161"/>
    <mergeCell ref="WQM160:WQM161"/>
    <mergeCell ref="WQN160:WQN161"/>
    <mergeCell ref="WQC160:WQC161"/>
    <mergeCell ref="WQD160:WQD161"/>
    <mergeCell ref="WQE160:WQE161"/>
    <mergeCell ref="WQF160:WQF161"/>
    <mergeCell ref="WQG160:WQG161"/>
    <mergeCell ref="WQH160:WQH161"/>
    <mergeCell ref="WPW160:WPW161"/>
    <mergeCell ref="WPX160:WPX161"/>
    <mergeCell ref="WPY160:WPY161"/>
    <mergeCell ref="WPZ160:WPZ161"/>
    <mergeCell ref="WQA160:WQA161"/>
    <mergeCell ref="WQB160:WQB161"/>
    <mergeCell ref="WPL160:WPL161"/>
    <mergeCell ref="WPM160:WPM161"/>
    <mergeCell ref="WPN160:WPN161"/>
    <mergeCell ref="WPO160:WPO161"/>
    <mergeCell ref="WPU160:WPU161"/>
    <mergeCell ref="WPV160:WPV161"/>
    <mergeCell ref="WPF160:WPF161"/>
    <mergeCell ref="WPG160:WPG161"/>
    <mergeCell ref="WPH160:WPH161"/>
    <mergeCell ref="WPI160:WPI161"/>
    <mergeCell ref="WPJ160:WPJ161"/>
    <mergeCell ref="WPK160:WPK161"/>
    <mergeCell ref="WOZ160:WOZ161"/>
    <mergeCell ref="WPA160:WPA161"/>
    <mergeCell ref="WPB160:WPB161"/>
    <mergeCell ref="WPC160:WPC161"/>
    <mergeCell ref="WPD160:WPD161"/>
    <mergeCell ref="WPE160:WPE161"/>
    <mergeCell ref="WOT160:WOT161"/>
    <mergeCell ref="WOU160:WOU161"/>
    <mergeCell ref="WOV160:WOV161"/>
    <mergeCell ref="WOW160:WOW161"/>
    <mergeCell ref="WOX160:WOX161"/>
    <mergeCell ref="WOY160:WOY161"/>
    <mergeCell ref="WOI160:WOI161"/>
    <mergeCell ref="WOJ160:WOJ161"/>
    <mergeCell ref="WOK160:WOK161"/>
    <mergeCell ref="WOQ160:WOQ161"/>
    <mergeCell ref="WOR160:WOR161"/>
    <mergeCell ref="WOS160:WOS161"/>
    <mergeCell ref="WOC160:WOC161"/>
    <mergeCell ref="WOD160:WOD161"/>
    <mergeCell ref="WOE160:WOE161"/>
    <mergeCell ref="WOF160:WOF161"/>
    <mergeCell ref="WOG160:WOG161"/>
    <mergeCell ref="WOH160:WOH161"/>
    <mergeCell ref="WNW160:WNW161"/>
    <mergeCell ref="WNX160:WNX161"/>
    <mergeCell ref="WNY160:WNY161"/>
    <mergeCell ref="WNZ160:WNZ161"/>
    <mergeCell ref="WOA160:WOA161"/>
    <mergeCell ref="WOB160:WOB161"/>
    <mergeCell ref="WNQ160:WNQ161"/>
    <mergeCell ref="WNR160:WNR161"/>
    <mergeCell ref="WNS160:WNS161"/>
    <mergeCell ref="WNT160:WNT161"/>
    <mergeCell ref="WNU160:WNU161"/>
    <mergeCell ref="WNV160:WNV161"/>
    <mergeCell ref="WNF160:WNF161"/>
    <mergeCell ref="WNG160:WNG161"/>
    <mergeCell ref="WNM160:WNM161"/>
    <mergeCell ref="WNN160:WNN161"/>
    <mergeCell ref="WNO160:WNO161"/>
    <mergeCell ref="WNP160:WNP161"/>
    <mergeCell ref="WMZ160:WMZ161"/>
    <mergeCell ref="WNA160:WNA161"/>
    <mergeCell ref="WNB160:WNB161"/>
    <mergeCell ref="WNC160:WNC161"/>
    <mergeCell ref="WND160:WND161"/>
    <mergeCell ref="WNE160:WNE161"/>
    <mergeCell ref="WMT160:WMT161"/>
    <mergeCell ref="WMU160:WMU161"/>
    <mergeCell ref="WMV160:WMV161"/>
    <mergeCell ref="WMW160:WMW161"/>
    <mergeCell ref="WMX160:WMX161"/>
    <mergeCell ref="WMY160:WMY161"/>
    <mergeCell ref="WMN160:WMN161"/>
    <mergeCell ref="WMO160:WMO161"/>
    <mergeCell ref="WMP160:WMP161"/>
    <mergeCell ref="WMQ160:WMQ161"/>
    <mergeCell ref="WMR160:WMR161"/>
    <mergeCell ref="WMS160:WMS161"/>
    <mergeCell ref="WMC160:WMC161"/>
    <mergeCell ref="WMI160:WMI161"/>
    <mergeCell ref="WMJ160:WMJ161"/>
    <mergeCell ref="WMK160:WMK161"/>
    <mergeCell ref="WML160:WML161"/>
    <mergeCell ref="WMM160:WMM161"/>
    <mergeCell ref="WLW160:WLW161"/>
    <mergeCell ref="WLX160:WLX161"/>
    <mergeCell ref="WLY160:WLY161"/>
    <mergeCell ref="WLZ160:WLZ161"/>
    <mergeCell ref="WMA160:WMA161"/>
    <mergeCell ref="WMB160:WMB161"/>
    <mergeCell ref="WLQ160:WLQ161"/>
    <mergeCell ref="WLR160:WLR161"/>
    <mergeCell ref="WLS160:WLS161"/>
    <mergeCell ref="WLT160:WLT161"/>
    <mergeCell ref="WLU160:WLU161"/>
    <mergeCell ref="WLV160:WLV161"/>
    <mergeCell ref="WLK160:WLK161"/>
    <mergeCell ref="WLL160:WLL161"/>
    <mergeCell ref="WLM160:WLM161"/>
    <mergeCell ref="WLN160:WLN161"/>
    <mergeCell ref="WLO160:WLO161"/>
    <mergeCell ref="WLP160:WLP161"/>
    <mergeCell ref="WLE160:WLE161"/>
    <mergeCell ref="WLF160:WLF161"/>
    <mergeCell ref="WLG160:WLG161"/>
    <mergeCell ref="WLH160:WLH161"/>
    <mergeCell ref="WLI160:WLI161"/>
    <mergeCell ref="WLJ160:WLJ161"/>
    <mergeCell ref="WKT160:WKT161"/>
    <mergeCell ref="WKU160:WKU161"/>
    <mergeCell ref="WKV160:WKV161"/>
    <mergeCell ref="WKW160:WKW161"/>
    <mergeCell ref="WKX160:WKX161"/>
    <mergeCell ref="WKY160:WKY161"/>
    <mergeCell ref="WKN160:WKN161"/>
    <mergeCell ref="WKO160:WKO161"/>
    <mergeCell ref="WKP160:WKP161"/>
    <mergeCell ref="WKQ160:WKQ161"/>
    <mergeCell ref="WKR160:WKR161"/>
    <mergeCell ref="WKS160:WKS161"/>
    <mergeCell ref="WKH160:WKH161"/>
    <mergeCell ref="WKI160:WKI161"/>
    <mergeCell ref="WKJ160:WKJ161"/>
    <mergeCell ref="WKK160:WKK161"/>
    <mergeCell ref="WKL160:WKL161"/>
    <mergeCell ref="WKM160:WKM161"/>
    <mergeCell ref="WKB160:WKB161"/>
    <mergeCell ref="WKC160:WKC161"/>
    <mergeCell ref="WKD160:WKD161"/>
    <mergeCell ref="WKE160:WKE161"/>
    <mergeCell ref="WKF160:WKF161"/>
    <mergeCell ref="WKG160:WKG161"/>
    <mergeCell ref="WJQ160:WJQ161"/>
    <mergeCell ref="WJR160:WJR161"/>
    <mergeCell ref="WJS160:WJS161"/>
    <mergeCell ref="WJT160:WJT161"/>
    <mergeCell ref="WJU160:WJU161"/>
    <mergeCell ref="WKA160:WKA161"/>
    <mergeCell ref="WJK160:WJK161"/>
    <mergeCell ref="WJL160:WJL161"/>
    <mergeCell ref="WJM160:WJM161"/>
    <mergeCell ref="WJN160:WJN161"/>
    <mergeCell ref="WJO160:WJO161"/>
    <mergeCell ref="WJP160:WJP161"/>
    <mergeCell ref="WJE160:WJE161"/>
    <mergeCell ref="WJF160:WJF161"/>
    <mergeCell ref="WJG160:WJG161"/>
    <mergeCell ref="WJH160:WJH161"/>
    <mergeCell ref="WJI160:WJI161"/>
    <mergeCell ref="WJJ160:WJJ161"/>
    <mergeCell ref="WIY160:WIY161"/>
    <mergeCell ref="WIZ160:WIZ161"/>
    <mergeCell ref="WJA160:WJA161"/>
    <mergeCell ref="WJB160:WJB161"/>
    <mergeCell ref="WJC160:WJC161"/>
    <mergeCell ref="WJD160:WJD161"/>
    <mergeCell ref="WIN160:WIN161"/>
    <mergeCell ref="WIO160:WIO161"/>
    <mergeCell ref="WIP160:WIP161"/>
    <mergeCell ref="WIQ160:WIQ161"/>
    <mergeCell ref="WIW160:WIW161"/>
    <mergeCell ref="WIX160:WIX161"/>
    <mergeCell ref="WIH160:WIH161"/>
    <mergeCell ref="WII160:WII161"/>
    <mergeCell ref="WIJ160:WIJ161"/>
    <mergeCell ref="WIK160:WIK161"/>
    <mergeCell ref="WIL160:WIL161"/>
    <mergeCell ref="WIM160:WIM161"/>
    <mergeCell ref="WIB160:WIB161"/>
    <mergeCell ref="WIC160:WIC161"/>
    <mergeCell ref="WID160:WID161"/>
    <mergeCell ref="WIE160:WIE161"/>
    <mergeCell ref="WIF160:WIF161"/>
    <mergeCell ref="WIG160:WIG161"/>
    <mergeCell ref="WHV160:WHV161"/>
    <mergeCell ref="WHW160:WHW161"/>
    <mergeCell ref="WHX160:WHX161"/>
    <mergeCell ref="WHY160:WHY161"/>
    <mergeCell ref="WHZ160:WHZ161"/>
    <mergeCell ref="WIA160:WIA161"/>
    <mergeCell ref="WHK160:WHK161"/>
    <mergeCell ref="WHL160:WHL161"/>
    <mergeCell ref="WHM160:WHM161"/>
    <mergeCell ref="WHS160:WHS161"/>
    <mergeCell ref="WHT160:WHT161"/>
    <mergeCell ref="WHU160:WHU161"/>
    <mergeCell ref="WHE160:WHE161"/>
    <mergeCell ref="WHF160:WHF161"/>
    <mergeCell ref="WHG160:WHG161"/>
    <mergeCell ref="WHH160:WHH161"/>
    <mergeCell ref="WHI160:WHI161"/>
    <mergeCell ref="WHJ160:WHJ161"/>
    <mergeCell ref="WGY160:WGY161"/>
    <mergeCell ref="WGZ160:WGZ161"/>
    <mergeCell ref="WHA160:WHA161"/>
    <mergeCell ref="WHB160:WHB161"/>
    <mergeCell ref="WHC160:WHC161"/>
    <mergeCell ref="WHD160:WHD161"/>
    <mergeCell ref="WGS160:WGS161"/>
    <mergeCell ref="WGT160:WGT161"/>
    <mergeCell ref="WGU160:WGU161"/>
    <mergeCell ref="WGV160:WGV161"/>
    <mergeCell ref="WGW160:WGW161"/>
    <mergeCell ref="WGX160:WGX161"/>
    <mergeCell ref="WGH160:WGH161"/>
    <mergeCell ref="WGI160:WGI161"/>
    <mergeCell ref="WGO160:WGO161"/>
    <mergeCell ref="WGP160:WGP161"/>
    <mergeCell ref="WGQ160:WGQ161"/>
    <mergeCell ref="WGR160:WGR161"/>
    <mergeCell ref="WGB160:WGB161"/>
    <mergeCell ref="WGC160:WGC161"/>
    <mergeCell ref="WGD160:WGD161"/>
    <mergeCell ref="WGE160:WGE161"/>
    <mergeCell ref="WGF160:WGF161"/>
    <mergeCell ref="WGG160:WGG161"/>
    <mergeCell ref="WFV160:WFV161"/>
    <mergeCell ref="WFW160:WFW161"/>
    <mergeCell ref="WFX160:WFX161"/>
    <mergeCell ref="WFY160:WFY161"/>
    <mergeCell ref="WFZ160:WFZ161"/>
    <mergeCell ref="WGA160:WGA161"/>
    <mergeCell ref="WFP160:WFP161"/>
    <mergeCell ref="WFQ160:WFQ161"/>
    <mergeCell ref="WFR160:WFR161"/>
    <mergeCell ref="WFS160:WFS161"/>
    <mergeCell ref="WFT160:WFT161"/>
    <mergeCell ref="WFU160:WFU161"/>
    <mergeCell ref="WFE160:WFE161"/>
    <mergeCell ref="WFK160:WFK161"/>
    <mergeCell ref="WFL160:WFL161"/>
    <mergeCell ref="WFM160:WFM161"/>
    <mergeCell ref="WFN160:WFN161"/>
    <mergeCell ref="WFO160:WFO161"/>
    <mergeCell ref="WEY160:WEY161"/>
    <mergeCell ref="WEZ160:WEZ161"/>
    <mergeCell ref="WFA160:WFA161"/>
    <mergeCell ref="WFB160:WFB161"/>
    <mergeCell ref="WFC160:WFC161"/>
    <mergeCell ref="WFD160:WFD161"/>
    <mergeCell ref="WES160:WES161"/>
    <mergeCell ref="WET160:WET161"/>
    <mergeCell ref="WEU160:WEU161"/>
    <mergeCell ref="WEV160:WEV161"/>
    <mergeCell ref="WEW160:WEW161"/>
    <mergeCell ref="WEX160:WEX161"/>
    <mergeCell ref="WEM160:WEM161"/>
    <mergeCell ref="WEN160:WEN161"/>
    <mergeCell ref="WEO160:WEO161"/>
    <mergeCell ref="WEP160:WEP161"/>
    <mergeCell ref="WEQ160:WEQ161"/>
    <mergeCell ref="WER160:WER161"/>
    <mergeCell ref="WEG160:WEG161"/>
    <mergeCell ref="WEH160:WEH161"/>
    <mergeCell ref="WEI160:WEI161"/>
    <mergeCell ref="WEJ160:WEJ161"/>
    <mergeCell ref="WEK160:WEK161"/>
    <mergeCell ref="WEL160:WEL161"/>
    <mergeCell ref="WDV160:WDV161"/>
    <mergeCell ref="WDW160:WDW161"/>
    <mergeCell ref="WDX160:WDX161"/>
    <mergeCell ref="WDY160:WDY161"/>
    <mergeCell ref="WDZ160:WDZ161"/>
    <mergeCell ref="WEA160:WEA161"/>
    <mergeCell ref="WDP160:WDP161"/>
    <mergeCell ref="WDQ160:WDQ161"/>
    <mergeCell ref="WDR160:WDR161"/>
    <mergeCell ref="WDS160:WDS161"/>
    <mergeCell ref="WDT160:WDT161"/>
    <mergeCell ref="WDU160:WDU161"/>
    <mergeCell ref="WDJ160:WDJ161"/>
    <mergeCell ref="WDK160:WDK161"/>
    <mergeCell ref="WDL160:WDL161"/>
    <mergeCell ref="WDM160:WDM161"/>
    <mergeCell ref="WDN160:WDN161"/>
    <mergeCell ref="WDO160:WDO161"/>
    <mergeCell ref="WDD160:WDD161"/>
    <mergeCell ref="WDE160:WDE161"/>
    <mergeCell ref="WDF160:WDF161"/>
    <mergeCell ref="WDG160:WDG161"/>
    <mergeCell ref="WDH160:WDH161"/>
    <mergeCell ref="WDI160:WDI161"/>
    <mergeCell ref="WCS160:WCS161"/>
    <mergeCell ref="WCT160:WCT161"/>
    <mergeCell ref="WCU160:WCU161"/>
    <mergeCell ref="WCV160:WCV161"/>
    <mergeCell ref="WCW160:WCW161"/>
    <mergeCell ref="WDC160:WDC161"/>
    <mergeCell ref="WCM160:WCM161"/>
    <mergeCell ref="WCN160:WCN161"/>
    <mergeCell ref="WCO160:WCO161"/>
    <mergeCell ref="WCP160:WCP161"/>
    <mergeCell ref="WCQ160:WCQ161"/>
    <mergeCell ref="WCR160:WCR161"/>
    <mergeCell ref="WCG160:WCG161"/>
    <mergeCell ref="WCH160:WCH161"/>
    <mergeCell ref="WCI160:WCI161"/>
    <mergeCell ref="WCJ160:WCJ161"/>
    <mergeCell ref="WCK160:WCK161"/>
    <mergeCell ref="WCL160:WCL161"/>
    <mergeCell ref="WCA160:WCA161"/>
    <mergeCell ref="WCB160:WCB161"/>
    <mergeCell ref="WCC160:WCC161"/>
    <mergeCell ref="WCD160:WCD161"/>
    <mergeCell ref="WCE160:WCE161"/>
    <mergeCell ref="WCF160:WCF161"/>
    <mergeCell ref="WBP160:WBP161"/>
    <mergeCell ref="WBQ160:WBQ161"/>
    <mergeCell ref="WBR160:WBR161"/>
    <mergeCell ref="WBS160:WBS161"/>
    <mergeCell ref="WBY160:WBY161"/>
    <mergeCell ref="WBZ160:WBZ161"/>
    <mergeCell ref="WBJ160:WBJ161"/>
    <mergeCell ref="WBK160:WBK161"/>
    <mergeCell ref="WBL160:WBL161"/>
    <mergeCell ref="WBM160:WBM161"/>
    <mergeCell ref="WBN160:WBN161"/>
    <mergeCell ref="WBO160:WBO161"/>
    <mergeCell ref="WBD160:WBD161"/>
    <mergeCell ref="WBE160:WBE161"/>
    <mergeCell ref="WBF160:WBF161"/>
    <mergeCell ref="WBG160:WBG161"/>
    <mergeCell ref="WBH160:WBH161"/>
    <mergeCell ref="WBI160:WBI161"/>
    <mergeCell ref="WAX160:WAX161"/>
    <mergeCell ref="WAY160:WAY161"/>
    <mergeCell ref="WAZ160:WAZ161"/>
    <mergeCell ref="WBA160:WBA161"/>
    <mergeCell ref="WBB160:WBB161"/>
    <mergeCell ref="WBC160:WBC161"/>
    <mergeCell ref="WAM160:WAM161"/>
    <mergeCell ref="WAN160:WAN161"/>
    <mergeCell ref="WAO160:WAO161"/>
    <mergeCell ref="WAU160:WAU161"/>
    <mergeCell ref="WAV160:WAV161"/>
    <mergeCell ref="WAW160:WAW161"/>
    <mergeCell ref="WAG160:WAG161"/>
    <mergeCell ref="WAH160:WAH161"/>
    <mergeCell ref="WAI160:WAI161"/>
    <mergeCell ref="WAJ160:WAJ161"/>
    <mergeCell ref="WAK160:WAK161"/>
    <mergeCell ref="WAL160:WAL161"/>
    <mergeCell ref="WAA160:WAA161"/>
    <mergeCell ref="WAB160:WAB161"/>
    <mergeCell ref="WAC160:WAC161"/>
    <mergeCell ref="WAD160:WAD161"/>
    <mergeCell ref="WAE160:WAE161"/>
    <mergeCell ref="WAF160:WAF161"/>
    <mergeCell ref="VZU160:VZU161"/>
    <mergeCell ref="VZV160:VZV161"/>
    <mergeCell ref="VZW160:VZW161"/>
    <mergeCell ref="VZX160:VZX161"/>
    <mergeCell ref="VZY160:VZY161"/>
    <mergeCell ref="VZZ160:VZZ161"/>
    <mergeCell ref="VZJ160:VZJ161"/>
    <mergeCell ref="VZK160:VZK161"/>
    <mergeCell ref="VZQ160:VZQ161"/>
    <mergeCell ref="VZR160:VZR161"/>
    <mergeCell ref="VZS160:VZS161"/>
    <mergeCell ref="VZT160:VZT161"/>
    <mergeCell ref="VZD160:VZD161"/>
    <mergeCell ref="VZE160:VZE161"/>
    <mergeCell ref="VZF160:VZF161"/>
    <mergeCell ref="VZG160:VZG161"/>
    <mergeCell ref="VZH160:VZH161"/>
    <mergeCell ref="VZI160:VZI161"/>
    <mergeCell ref="VYX160:VYX161"/>
    <mergeCell ref="VYY160:VYY161"/>
    <mergeCell ref="VYZ160:VYZ161"/>
    <mergeCell ref="VZA160:VZA161"/>
    <mergeCell ref="VZB160:VZB161"/>
    <mergeCell ref="VZC160:VZC161"/>
    <mergeCell ref="VYR160:VYR161"/>
    <mergeCell ref="VYS160:VYS161"/>
    <mergeCell ref="VYT160:VYT161"/>
    <mergeCell ref="VYU160:VYU161"/>
    <mergeCell ref="VYV160:VYV161"/>
    <mergeCell ref="VYW160:VYW161"/>
    <mergeCell ref="VYG160:VYG161"/>
    <mergeCell ref="VYM160:VYM161"/>
    <mergeCell ref="VYN160:VYN161"/>
    <mergeCell ref="VYO160:VYO161"/>
    <mergeCell ref="VYP160:VYP161"/>
    <mergeCell ref="VYQ160:VYQ161"/>
    <mergeCell ref="VYA160:VYA161"/>
    <mergeCell ref="VYB160:VYB161"/>
    <mergeCell ref="VYC160:VYC161"/>
    <mergeCell ref="VYD160:VYD161"/>
    <mergeCell ref="VYE160:VYE161"/>
    <mergeCell ref="VYF160:VYF161"/>
    <mergeCell ref="VXU160:VXU161"/>
    <mergeCell ref="VXV160:VXV161"/>
    <mergeCell ref="VXW160:VXW161"/>
    <mergeCell ref="VXX160:VXX161"/>
    <mergeCell ref="VXY160:VXY161"/>
    <mergeCell ref="VXZ160:VXZ161"/>
    <mergeCell ref="VXO160:VXO161"/>
    <mergeCell ref="VXP160:VXP161"/>
    <mergeCell ref="VXQ160:VXQ161"/>
    <mergeCell ref="VXR160:VXR161"/>
    <mergeCell ref="VXS160:VXS161"/>
    <mergeCell ref="VXT160:VXT161"/>
    <mergeCell ref="VXI160:VXI161"/>
    <mergeCell ref="VXJ160:VXJ161"/>
    <mergeCell ref="VXK160:VXK161"/>
    <mergeCell ref="VXL160:VXL161"/>
    <mergeCell ref="VXM160:VXM161"/>
    <mergeCell ref="VXN160:VXN161"/>
    <mergeCell ref="VWX160:VWX161"/>
    <mergeCell ref="VWY160:VWY161"/>
    <mergeCell ref="VWZ160:VWZ161"/>
    <mergeCell ref="VXA160:VXA161"/>
    <mergeCell ref="VXB160:VXB161"/>
    <mergeCell ref="VXC160:VXC161"/>
    <mergeCell ref="VWR160:VWR161"/>
    <mergeCell ref="VWS160:VWS161"/>
    <mergeCell ref="VWT160:VWT161"/>
    <mergeCell ref="VWU160:VWU161"/>
    <mergeCell ref="VWV160:VWV161"/>
    <mergeCell ref="VWW160:VWW161"/>
    <mergeCell ref="VWL160:VWL161"/>
    <mergeCell ref="VWM160:VWM161"/>
    <mergeCell ref="VWN160:VWN161"/>
    <mergeCell ref="VWO160:VWO161"/>
    <mergeCell ref="VWP160:VWP161"/>
    <mergeCell ref="VWQ160:VWQ161"/>
    <mergeCell ref="VWF160:VWF161"/>
    <mergeCell ref="VWG160:VWG161"/>
    <mergeCell ref="VWH160:VWH161"/>
    <mergeCell ref="VWI160:VWI161"/>
    <mergeCell ref="VWJ160:VWJ161"/>
    <mergeCell ref="VWK160:VWK161"/>
    <mergeCell ref="VVU160:VVU161"/>
    <mergeCell ref="VVV160:VVV161"/>
    <mergeCell ref="VVW160:VVW161"/>
    <mergeCell ref="VVX160:VVX161"/>
    <mergeCell ref="VVY160:VVY161"/>
    <mergeCell ref="VWE160:VWE161"/>
    <mergeCell ref="VVO160:VVO161"/>
    <mergeCell ref="VVP160:VVP161"/>
    <mergeCell ref="VVQ160:VVQ161"/>
    <mergeCell ref="VVR160:VVR161"/>
    <mergeCell ref="VVS160:VVS161"/>
    <mergeCell ref="VVT160:VVT161"/>
    <mergeCell ref="VVI160:VVI161"/>
    <mergeCell ref="VVJ160:VVJ161"/>
    <mergeCell ref="VVK160:VVK161"/>
    <mergeCell ref="VVL160:VVL161"/>
    <mergeCell ref="VVM160:VVM161"/>
    <mergeCell ref="VVN160:VVN161"/>
    <mergeCell ref="VVC160:VVC161"/>
    <mergeCell ref="VVD160:VVD161"/>
    <mergeCell ref="VVE160:VVE161"/>
    <mergeCell ref="VVF160:VVF161"/>
    <mergeCell ref="VVG160:VVG161"/>
    <mergeCell ref="VVH160:VVH161"/>
    <mergeCell ref="VUR160:VUR161"/>
    <mergeCell ref="VUS160:VUS161"/>
    <mergeCell ref="VUT160:VUT161"/>
    <mergeCell ref="VUU160:VUU161"/>
    <mergeCell ref="VVA160:VVA161"/>
    <mergeCell ref="VVB160:VVB161"/>
    <mergeCell ref="VUL160:VUL161"/>
    <mergeCell ref="VUM160:VUM161"/>
    <mergeCell ref="VUN160:VUN161"/>
    <mergeCell ref="VUO160:VUO161"/>
    <mergeCell ref="VUP160:VUP161"/>
    <mergeCell ref="VUQ160:VUQ161"/>
    <mergeCell ref="VUF160:VUF161"/>
    <mergeCell ref="VUG160:VUG161"/>
    <mergeCell ref="VUH160:VUH161"/>
    <mergeCell ref="VUI160:VUI161"/>
    <mergeCell ref="VUJ160:VUJ161"/>
    <mergeCell ref="VUK160:VUK161"/>
    <mergeCell ref="VTZ160:VTZ161"/>
    <mergeCell ref="VUA160:VUA161"/>
    <mergeCell ref="VUB160:VUB161"/>
    <mergeCell ref="VUC160:VUC161"/>
    <mergeCell ref="VUD160:VUD161"/>
    <mergeCell ref="VUE160:VUE161"/>
    <mergeCell ref="VTO160:VTO161"/>
    <mergeCell ref="VTP160:VTP161"/>
    <mergeCell ref="VTQ160:VTQ161"/>
    <mergeCell ref="VTW160:VTW161"/>
    <mergeCell ref="VTX160:VTX161"/>
    <mergeCell ref="VTY160:VTY161"/>
    <mergeCell ref="VTI160:VTI161"/>
    <mergeCell ref="VTJ160:VTJ161"/>
    <mergeCell ref="VTK160:VTK161"/>
    <mergeCell ref="VTL160:VTL161"/>
    <mergeCell ref="VTM160:VTM161"/>
    <mergeCell ref="VTN160:VTN161"/>
    <mergeCell ref="VTC160:VTC161"/>
    <mergeCell ref="VTD160:VTD161"/>
    <mergeCell ref="VTE160:VTE161"/>
    <mergeCell ref="VTF160:VTF161"/>
    <mergeCell ref="VTG160:VTG161"/>
    <mergeCell ref="VTH160:VTH161"/>
    <mergeCell ref="VSW160:VSW161"/>
    <mergeCell ref="VSX160:VSX161"/>
    <mergeCell ref="VSY160:VSY161"/>
    <mergeCell ref="VSZ160:VSZ161"/>
    <mergeCell ref="VTA160:VTA161"/>
    <mergeCell ref="VTB160:VTB161"/>
    <mergeCell ref="VSL160:VSL161"/>
    <mergeCell ref="VSM160:VSM161"/>
    <mergeCell ref="VSS160:VSS161"/>
    <mergeCell ref="VST160:VST161"/>
    <mergeCell ref="VSU160:VSU161"/>
    <mergeCell ref="VSV160:VSV161"/>
    <mergeCell ref="VSF160:VSF161"/>
    <mergeCell ref="VSG160:VSG161"/>
    <mergeCell ref="VSH160:VSH161"/>
    <mergeCell ref="VSI160:VSI161"/>
    <mergeCell ref="VSJ160:VSJ161"/>
    <mergeCell ref="VSK160:VSK161"/>
    <mergeCell ref="VRZ160:VRZ161"/>
    <mergeCell ref="VSA160:VSA161"/>
    <mergeCell ref="VSB160:VSB161"/>
    <mergeCell ref="VSC160:VSC161"/>
    <mergeCell ref="VSD160:VSD161"/>
    <mergeCell ref="VSE160:VSE161"/>
    <mergeCell ref="VRT160:VRT161"/>
    <mergeCell ref="VRU160:VRU161"/>
    <mergeCell ref="VRV160:VRV161"/>
    <mergeCell ref="VRW160:VRW161"/>
    <mergeCell ref="VRX160:VRX161"/>
    <mergeCell ref="VRY160:VRY161"/>
    <mergeCell ref="VRI160:VRI161"/>
    <mergeCell ref="VRO160:VRO161"/>
    <mergeCell ref="VRP160:VRP161"/>
    <mergeCell ref="VRQ160:VRQ161"/>
    <mergeCell ref="VRR160:VRR161"/>
    <mergeCell ref="VRS160:VRS161"/>
    <mergeCell ref="VRC160:VRC161"/>
    <mergeCell ref="VRD160:VRD161"/>
    <mergeCell ref="VRE160:VRE161"/>
    <mergeCell ref="VRF160:VRF161"/>
    <mergeCell ref="VRG160:VRG161"/>
    <mergeCell ref="VRH160:VRH161"/>
    <mergeCell ref="VQW160:VQW161"/>
    <mergeCell ref="VQX160:VQX161"/>
    <mergeCell ref="VQY160:VQY161"/>
    <mergeCell ref="VQZ160:VQZ161"/>
    <mergeCell ref="VRA160:VRA161"/>
    <mergeCell ref="VRB160:VRB161"/>
    <mergeCell ref="VQQ160:VQQ161"/>
    <mergeCell ref="VQR160:VQR161"/>
    <mergeCell ref="VQS160:VQS161"/>
    <mergeCell ref="VQT160:VQT161"/>
    <mergeCell ref="VQU160:VQU161"/>
    <mergeCell ref="VQV160:VQV161"/>
    <mergeCell ref="VQK160:VQK161"/>
    <mergeCell ref="VQL160:VQL161"/>
    <mergeCell ref="VQM160:VQM161"/>
    <mergeCell ref="VQN160:VQN161"/>
    <mergeCell ref="VQO160:VQO161"/>
    <mergeCell ref="VQP160:VQP161"/>
    <mergeCell ref="VPZ160:VPZ161"/>
    <mergeCell ref="VQA160:VQA161"/>
    <mergeCell ref="VQB160:VQB161"/>
    <mergeCell ref="VQC160:VQC161"/>
    <mergeCell ref="VQD160:VQD161"/>
    <mergeCell ref="VQE160:VQE161"/>
    <mergeCell ref="VPT160:VPT161"/>
    <mergeCell ref="VPU160:VPU161"/>
    <mergeCell ref="VPV160:VPV161"/>
    <mergeCell ref="VPW160:VPW161"/>
    <mergeCell ref="VPX160:VPX161"/>
    <mergeCell ref="VPY160:VPY161"/>
    <mergeCell ref="VPN160:VPN161"/>
    <mergeCell ref="VPO160:VPO161"/>
    <mergeCell ref="VPP160:VPP161"/>
    <mergeCell ref="VPQ160:VPQ161"/>
    <mergeCell ref="VPR160:VPR161"/>
    <mergeCell ref="VPS160:VPS161"/>
    <mergeCell ref="VPH160:VPH161"/>
    <mergeCell ref="VPI160:VPI161"/>
    <mergeCell ref="VPJ160:VPJ161"/>
    <mergeCell ref="VPK160:VPK161"/>
    <mergeCell ref="VPL160:VPL161"/>
    <mergeCell ref="VPM160:VPM161"/>
    <mergeCell ref="VOW160:VOW161"/>
    <mergeCell ref="VOX160:VOX161"/>
    <mergeCell ref="VOY160:VOY161"/>
    <mergeCell ref="VOZ160:VOZ161"/>
    <mergeCell ref="VPA160:VPA161"/>
    <mergeCell ref="VPG160:VPG161"/>
    <mergeCell ref="VOQ160:VOQ161"/>
    <mergeCell ref="VOR160:VOR161"/>
    <mergeCell ref="VOS160:VOS161"/>
    <mergeCell ref="VOT160:VOT161"/>
    <mergeCell ref="VOU160:VOU161"/>
    <mergeCell ref="VOV160:VOV161"/>
    <mergeCell ref="VOK160:VOK161"/>
    <mergeCell ref="VOL160:VOL161"/>
    <mergeCell ref="VOM160:VOM161"/>
    <mergeCell ref="VON160:VON161"/>
    <mergeCell ref="VOO160:VOO161"/>
    <mergeCell ref="VOP160:VOP161"/>
    <mergeCell ref="VOE160:VOE161"/>
    <mergeCell ref="VOF160:VOF161"/>
    <mergeCell ref="VOG160:VOG161"/>
    <mergeCell ref="VOH160:VOH161"/>
    <mergeCell ref="VOI160:VOI161"/>
    <mergeCell ref="VOJ160:VOJ161"/>
    <mergeCell ref="VNT160:VNT161"/>
    <mergeCell ref="VNU160:VNU161"/>
    <mergeCell ref="VNV160:VNV161"/>
    <mergeCell ref="VNW160:VNW161"/>
    <mergeCell ref="VOC160:VOC161"/>
    <mergeCell ref="VOD160:VOD161"/>
    <mergeCell ref="VNN160:VNN161"/>
    <mergeCell ref="VNO160:VNO161"/>
    <mergeCell ref="VNP160:VNP161"/>
    <mergeCell ref="VNQ160:VNQ161"/>
    <mergeCell ref="VNR160:VNR161"/>
    <mergeCell ref="VNS160:VNS161"/>
    <mergeCell ref="VNH160:VNH161"/>
    <mergeCell ref="VNI160:VNI161"/>
    <mergeCell ref="VNJ160:VNJ161"/>
    <mergeCell ref="VNK160:VNK161"/>
    <mergeCell ref="VNL160:VNL161"/>
    <mergeCell ref="VNM160:VNM161"/>
    <mergeCell ref="VNB160:VNB161"/>
    <mergeCell ref="VNC160:VNC161"/>
    <mergeCell ref="VND160:VND161"/>
    <mergeCell ref="VNE160:VNE161"/>
    <mergeCell ref="VNF160:VNF161"/>
    <mergeCell ref="VNG160:VNG161"/>
    <mergeCell ref="VMQ160:VMQ161"/>
    <mergeCell ref="VMR160:VMR161"/>
    <mergeCell ref="VMS160:VMS161"/>
    <mergeCell ref="VMY160:VMY161"/>
    <mergeCell ref="VMZ160:VMZ161"/>
    <mergeCell ref="VNA160:VNA161"/>
    <mergeCell ref="VMK160:VMK161"/>
    <mergeCell ref="VML160:VML161"/>
    <mergeCell ref="VMM160:VMM161"/>
    <mergeCell ref="VMN160:VMN161"/>
    <mergeCell ref="VMO160:VMO161"/>
    <mergeCell ref="VMP160:VMP161"/>
    <mergeCell ref="VME160:VME161"/>
    <mergeCell ref="VMF160:VMF161"/>
    <mergeCell ref="VMG160:VMG161"/>
    <mergeCell ref="VMH160:VMH161"/>
    <mergeCell ref="VMI160:VMI161"/>
    <mergeCell ref="VMJ160:VMJ161"/>
    <mergeCell ref="VLY160:VLY161"/>
    <mergeCell ref="VLZ160:VLZ161"/>
    <mergeCell ref="VMA160:VMA161"/>
    <mergeCell ref="VMB160:VMB161"/>
    <mergeCell ref="VMC160:VMC161"/>
    <mergeCell ref="VMD160:VMD161"/>
    <mergeCell ref="VLN160:VLN161"/>
    <mergeCell ref="VLO160:VLO161"/>
    <mergeCell ref="VLU160:VLU161"/>
    <mergeCell ref="VLV160:VLV161"/>
    <mergeCell ref="VLW160:VLW161"/>
    <mergeCell ref="VLX160:VLX161"/>
    <mergeCell ref="VLH160:VLH161"/>
    <mergeCell ref="VLI160:VLI161"/>
    <mergeCell ref="VLJ160:VLJ161"/>
    <mergeCell ref="VLK160:VLK161"/>
    <mergeCell ref="VLL160:VLL161"/>
    <mergeCell ref="VLM160:VLM161"/>
    <mergeCell ref="VLB160:VLB161"/>
    <mergeCell ref="VLC160:VLC161"/>
    <mergeCell ref="VLD160:VLD161"/>
    <mergeCell ref="VLE160:VLE161"/>
    <mergeCell ref="VLF160:VLF161"/>
    <mergeCell ref="VLG160:VLG161"/>
    <mergeCell ref="VKV160:VKV161"/>
    <mergeCell ref="VKW160:VKW161"/>
    <mergeCell ref="VKX160:VKX161"/>
    <mergeCell ref="VKY160:VKY161"/>
    <mergeCell ref="VKZ160:VKZ161"/>
    <mergeCell ref="VLA160:VLA161"/>
    <mergeCell ref="VKK160:VKK161"/>
    <mergeCell ref="VKQ160:VKQ161"/>
    <mergeCell ref="VKR160:VKR161"/>
    <mergeCell ref="VKS160:VKS161"/>
    <mergeCell ref="VKT160:VKT161"/>
    <mergeCell ref="VKU160:VKU161"/>
    <mergeCell ref="VKE160:VKE161"/>
    <mergeCell ref="VKF160:VKF161"/>
    <mergeCell ref="VKG160:VKG161"/>
    <mergeCell ref="VKH160:VKH161"/>
    <mergeCell ref="VKI160:VKI161"/>
    <mergeCell ref="VKJ160:VKJ161"/>
    <mergeCell ref="VJY160:VJY161"/>
    <mergeCell ref="VJZ160:VJZ161"/>
    <mergeCell ref="VKA160:VKA161"/>
    <mergeCell ref="VKB160:VKB161"/>
    <mergeCell ref="VKC160:VKC161"/>
    <mergeCell ref="VKD160:VKD161"/>
    <mergeCell ref="VJS160:VJS161"/>
    <mergeCell ref="VJT160:VJT161"/>
    <mergeCell ref="VJU160:VJU161"/>
    <mergeCell ref="VJV160:VJV161"/>
    <mergeCell ref="VJW160:VJW161"/>
    <mergeCell ref="VJX160:VJX161"/>
    <mergeCell ref="VJM160:VJM161"/>
    <mergeCell ref="VJN160:VJN161"/>
    <mergeCell ref="VJO160:VJO161"/>
    <mergeCell ref="VJP160:VJP161"/>
    <mergeCell ref="VJQ160:VJQ161"/>
    <mergeCell ref="VJR160:VJR161"/>
    <mergeCell ref="VJB160:VJB161"/>
    <mergeCell ref="VJC160:VJC161"/>
    <mergeCell ref="VJD160:VJD161"/>
    <mergeCell ref="VJE160:VJE161"/>
    <mergeCell ref="VJF160:VJF161"/>
    <mergeCell ref="VJG160:VJG161"/>
    <mergeCell ref="VIV160:VIV161"/>
    <mergeCell ref="VIW160:VIW161"/>
    <mergeCell ref="VIX160:VIX161"/>
    <mergeCell ref="VIY160:VIY161"/>
    <mergeCell ref="VIZ160:VIZ161"/>
    <mergeCell ref="VJA160:VJA161"/>
    <mergeCell ref="VIP160:VIP161"/>
    <mergeCell ref="VIQ160:VIQ161"/>
    <mergeCell ref="VIR160:VIR161"/>
    <mergeCell ref="VIS160:VIS161"/>
    <mergeCell ref="VIT160:VIT161"/>
    <mergeCell ref="VIU160:VIU161"/>
    <mergeCell ref="VIJ160:VIJ161"/>
    <mergeCell ref="VIK160:VIK161"/>
    <mergeCell ref="VIL160:VIL161"/>
    <mergeCell ref="VIM160:VIM161"/>
    <mergeCell ref="VIN160:VIN161"/>
    <mergeCell ref="VIO160:VIO161"/>
    <mergeCell ref="VHY160:VHY161"/>
    <mergeCell ref="VHZ160:VHZ161"/>
    <mergeCell ref="VIA160:VIA161"/>
    <mergeCell ref="VIB160:VIB161"/>
    <mergeCell ref="VIC160:VIC161"/>
    <mergeCell ref="VII160:VII161"/>
    <mergeCell ref="VHS160:VHS161"/>
    <mergeCell ref="VHT160:VHT161"/>
    <mergeCell ref="VHU160:VHU161"/>
    <mergeCell ref="VHV160:VHV161"/>
    <mergeCell ref="VHW160:VHW161"/>
    <mergeCell ref="VHX160:VHX161"/>
    <mergeCell ref="VHM160:VHM161"/>
    <mergeCell ref="VHN160:VHN161"/>
    <mergeCell ref="VHO160:VHO161"/>
    <mergeCell ref="VHP160:VHP161"/>
    <mergeCell ref="VHQ160:VHQ161"/>
    <mergeCell ref="VHR160:VHR161"/>
    <mergeCell ref="VHG160:VHG161"/>
    <mergeCell ref="VHH160:VHH161"/>
    <mergeCell ref="VHI160:VHI161"/>
    <mergeCell ref="VHJ160:VHJ161"/>
    <mergeCell ref="VHK160:VHK161"/>
    <mergeCell ref="VHL160:VHL161"/>
    <mergeCell ref="VGV160:VGV161"/>
    <mergeCell ref="VGW160:VGW161"/>
    <mergeCell ref="VGX160:VGX161"/>
    <mergeCell ref="VGY160:VGY161"/>
    <mergeCell ref="VHE160:VHE161"/>
    <mergeCell ref="VHF160:VHF161"/>
    <mergeCell ref="VGP160:VGP161"/>
    <mergeCell ref="VGQ160:VGQ161"/>
    <mergeCell ref="VGR160:VGR161"/>
    <mergeCell ref="VGS160:VGS161"/>
    <mergeCell ref="VGT160:VGT161"/>
    <mergeCell ref="VGU160:VGU161"/>
    <mergeCell ref="VGJ160:VGJ161"/>
    <mergeCell ref="VGK160:VGK161"/>
    <mergeCell ref="VGL160:VGL161"/>
    <mergeCell ref="VGM160:VGM161"/>
    <mergeCell ref="VGN160:VGN161"/>
    <mergeCell ref="VGO160:VGO161"/>
    <mergeCell ref="VGD160:VGD161"/>
    <mergeCell ref="VGE160:VGE161"/>
    <mergeCell ref="VGF160:VGF161"/>
    <mergeCell ref="VGG160:VGG161"/>
    <mergeCell ref="VGH160:VGH161"/>
    <mergeCell ref="VGI160:VGI161"/>
    <mergeCell ref="VFS160:VFS161"/>
    <mergeCell ref="VFT160:VFT161"/>
    <mergeCell ref="VFU160:VFU161"/>
    <mergeCell ref="VGA160:VGA161"/>
    <mergeCell ref="VGB160:VGB161"/>
    <mergeCell ref="VGC160:VGC161"/>
    <mergeCell ref="VFM160:VFM161"/>
    <mergeCell ref="VFN160:VFN161"/>
    <mergeCell ref="VFO160:VFO161"/>
    <mergeCell ref="VFP160:VFP161"/>
    <mergeCell ref="VFQ160:VFQ161"/>
    <mergeCell ref="VFR160:VFR161"/>
    <mergeCell ref="VFG160:VFG161"/>
    <mergeCell ref="VFH160:VFH161"/>
    <mergeCell ref="VFI160:VFI161"/>
    <mergeCell ref="VFJ160:VFJ161"/>
    <mergeCell ref="VFK160:VFK161"/>
    <mergeCell ref="VFL160:VFL161"/>
    <mergeCell ref="VFA160:VFA161"/>
    <mergeCell ref="VFB160:VFB161"/>
    <mergeCell ref="VFC160:VFC161"/>
    <mergeCell ref="VFD160:VFD161"/>
    <mergeCell ref="VFE160:VFE161"/>
    <mergeCell ref="VFF160:VFF161"/>
    <mergeCell ref="VEP160:VEP161"/>
    <mergeCell ref="VEQ160:VEQ161"/>
    <mergeCell ref="VEW160:VEW161"/>
    <mergeCell ref="VEX160:VEX161"/>
    <mergeCell ref="VEY160:VEY161"/>
    <mergeCell ref="VEZ160:VEZ161"/>
    <mergeCell ref="VEJ160:VEJ161"/>
    <mergeCell ref="VEK160:VEK161"/>
    <mergeCell ref="VEL160:VEL161"/>
    <mergeCell ref="VEM160:VEM161"/>
    <mergeCell ref="VEN160:VEN161"/>
    <mergeCell ref="VEO160:VEO161"/>
    <mergeCell ref="VED160:VED161"/>
    <mergeCell ref="VEE160:VEE161"/>
    <mergeCell ref="VEF160:VEF161"/>
    <mergeCell ref="VEG160:VEG161"/>
    <mergeCell ref="VEH160:VEH161"/>
    <mergeCell ref="VEI160:VEI161"/>
    <mergeCell ref="VDX160:VDX161"/>
    <mergeCell ref="VDY160:VDY161"/>
    <mergeCell ref="VDZ160:VDZ161"/>
    <mergeCell ref="VEA160:VEA161"/>
    <mergeCell ref="VEB160:VEB161"/>
    <mergeCell ref="VEC160:VEC161"/>
    <mergeCell ref="VDM160:VDM161"/>
    <mergeCell ref="VDS160:VDS161"/>
    <mergeCell ref="VDT160:VDT161"/>
    <mergeCell ref="VDU160:VDU161"/>
    <mergeCell ref="VDV160:VDV161"/>
    <mergeCell ref="VDW160:VDW161"/>
    <mergeCell ref="VDG160:VDG161"/>
    <mergeCell ref="VDH160:VDH161"/>
    <mergeCell ref="VDI160:VDI161"/>
    <mergeCell ref="VDJ160:VDJ161"/>
    <mergeCell ref="VDK160:VDK161"/>
    <mergeCell ref="VDL160:VDL161"/>
    <mergeCell ref="VDA160:VDA161"/>
    <mergeCell ref="VDB160:VDB161"/>
    <mergeCell ref="VDC160:VDC161"/>
    <mergeCell ref="VDD160:VDD161"/>
    <mergeCell ref="VDE160:VDE161"/>
    <mergeCell ref="VDF160:VDF161"/>
    <mergeCell ref="VCU160:VCU161"/>
    <mergeCell ref="VCV160:VCV161"/>
    <mergeCell ref="VCW160:VCW161"/>
    <mergeCell ref="VCX160:VCX161"/>
    <mergeCell ref="VCY160:VCY161"/>
    <mergeCell ref="VCZ160:VCZ161"/>
    <mergeCell ref="VCO160:VCO161"/>
    <mergeCell ref="VCP160:VCP161"/>
    <mergeCell ref="VCQ160:VCQ161"/>
    <mergeCell ref="VCR160:VCR161"/>
    <mergeCell ref="VCS160:VCS161"/>
    <mergeCell ref="VCT160:VCT161"/>
    <mergeCell ref="VCD160:VCD161"/>
    <mergeCell ref="VCE160:VCE161"/>
    <mergeCell ref="VCF160:VCF161"/>
    <mergeCell ref="VCG160:VCG161"/>
    <mergeCell ref="VCH160:VCH161"/>
    <mergeCell ref="VCI160:VCI161"/>
    <mergeCell ref="VBX160:VBX161"/>
    <mergeCell ref="VBY160:VBY161"/>
    <mergeCell ref="VBZ160:VBZ161"/>
    <mergeCell ref="VCA160:VCA161"/>
    <mergeCell ref="VCB160:VCB161"/>
    <mergeCell ref="VCC160:VCC161"/>
    <mergeCell ref="VBR160:VBR161"/>
    <mergeCell ref="VBS160:VBS161"/>
    <mergeCell ref="VBT160:VBT161"/>
    <mergeCell ref="VBU160:VBU161"/>
    <mergeCell ref="VBV160:VBV161"/>
    <mergeCell ref="VBW160:VBW161"/>
    <mergeCell ref="VBL160:VBL161"/>
    <mergeCell ref="VBM160:VBM161"/>
    <mergeCell ref="VBN160:VBN161"/>
    <mergeCell ref="VBO160:VBO161"/>
    <mergeCell ref="VBP160:VBP161"/>
    <mergeCell ref="VBQ160:VBQ161"/>
    <mergeCell ref="VBA160:VBA161"/>
    <mergeCell ref="VBB160:VBB161"/>
    <mergeCell ref="VBC160:VBC161"/>
    <mergeCell ref="VBD160:VBD161"/>
    <mergeCell ref="VBE160:VBE161"/>
    <mergeCell ref="VBK160:VBK161"/>
    <mergeCell ref="VAU160:VAU161"/>
    <mergeCell ref="VAV160:VAV161"/>
    <mergeCell ref="VAW160:VAW161"/>
    <mergeCell ref="VAX160:VAX161"/>
    <mergeCell ref="VAY160:VAY161"/>
    <mergeCell ref="VAZ160:VAZ161"/>
    <mergeCell ref="VAO160:VAO161"/>
    <mergeCell ref="VAP160:VAP161"/>
    <mergeCell ref="VAQ160:VAQ161"/>
    <mergeCell ref="VAR160:VAR161"/>
    <mergeCell ref="VAS160:VAS161"/>
    <mergeCell ref="VAT160:VAT161"/>
    <mergeCell ref="VAI160:VAI161"/>
    <mergeCell ref="VAJ160:VAJ161"/>
    <mergeCell ref="VAK160:VAK161"/>
    <mergeCell ref="VAL160:VAL161"/>
    <mergeCell ref="VAM160:VAM161"/>
    <mergeCell ref="VAN160:VAN161"/>
    <mergeCell ref="UZX160:UZX161"/>
    <mergeCell ref="UZY160:UZY161"/>
    <mergeCell ref="UZZ160:UZZ161"/>
    <mergeCell ref="VAA160:VAA161"/>
    <mergeCell ref="VAG160:VAG161"/>
    <mergeCell ref="VAH160:VAH161"/>
    <mergeCell ref="UZR160:UZR161"/>
    <mergeCell ref="UZS160:UZS161"/>
    <mergeCell ref="UZT160:UZT161"/>
    <mergeCell ref="UZU160:UZU161"/>
    <mergeCell ref="UZV160:UZV161"/>
    <mergeCell ref="UZW160:UZW161"/>
    <mergeCell ref="UZL160:UZL161"/>
    <mergeCell ref="UZM160:UZM161"/>
    <mergeCell ref="UZN160:UZN161"/>
    <mergeCell ref="UZO160:UZO161"/>
    <mergeCell ref="UZP160:UZP161"/>
    <mergeCell ref="UZQ160:UZQ161"/>
    <mergeCell ref="UZF160:UZF161"/>
    <mergeCell ref="UZG160:UZG161"/>
    <mergeCell ref="UZH160:UZH161"/>
    <mergeCell ref="UZI160:UZI161"/>
    <mergeCell ref="UZJ160:UZJ161"/>
    <mergeCell ref="UZK160:UZK161"/>
    <mergeCell ref="UYU160:UYU161"/>
    <mergeCell ref="UYV160:UYV161"/>
    <mergeCell ref="UYW160:UYW161"/>
    <mergeCell ref="UZC160:UZC161"/>
    <mergeCell ref="UZD160:UZD161"/>
    <mergeCell ref="UZE160:UZE161"/>
    <mergeCell ref="UYO160:UYO161"/>
    <mergeCell ref="UYP160:UYP161"/>
    <mergeCell ref="UYQ160:UYQ161"/>
    <mergeCell ref="UYR160:UYR161"/>
    <mergeCell ref="UYS160:UYS161"/>
    <mergeCell ref="UYT160:UYT161"/>
    <mergeCell ref="UYI160:UYI161"/>
    <mergeCell ref="UYJ160:UYJ161"/>
    <mergeCell ref="UYK160:UYK161"/>
    <mergeCell ref="UYL160:UYL161"/>
    <mergeCell ref="UYM160:UYM161"/>
    <mergeCell ref="UYN160:UYN161"/>
    <mergeCell ref="UYC160:UYC161"/>
    <mergeCell ref="UYD160:UYD161"/>
    <mergeCell ref="UYE160:UYE161"/>
    <mergeCell ref="UYF160:UYF161"/>
    <mergeCell ref="UYG160:UYG161"/>
    <mergeCell ref="UYH160:UYH161"/>
    <mergeCell ref="UXR160:UXR161"/>
    <mergeCell ref="UXS160:UXS161"/>
    <mergeCell ref="UXY160:UXY161"/>
    <mergeCell ref="UXZ160:UXZ161"/>
    <mergeCell ref="UYA160:UYA161"/>
    <mergeCell ref="UYB160:UYB161"/>
    <mergeCell ref="UXL160:UXL161"/>
    <mergeCell ref="UXM160:UXM161"/>
    <mergeCell ref="UXN160:UXN161"/>
    <mergeCell ref="UXO160:UXO161"/>
    <mergeCell ref="UXP160:UXP161"/>
    <mergeCell ref="UXQ160:UXQ161"/>
    <mergeCell ref="UXF160:UXF161"/>
    <mergeCell ref="UXG160:UXG161"/>
    <mergeCell ref="UXH160:UXH161"/>
    <mergeCell ref="UXI160:UXI161"/>
    <mergeCell ref="UXJ160:UXJ161"/>
    <mergeCell ref="UXK160:UXK161"/>
    <mergeCell ref="UWZ160:UWZ161"/>
    <mergeCell ref="UXA160:UXA161"/>
    <mergeCell ref="UXB160:UXB161"/>
    <mergeCell ref="UXC160:UXC161"/>
    <mergeCell ref="UXD160:UXD161"/>
    <mergeCell ref="UXE160:UXE161"/>
    <mergeCell ref="UWO160:UWO161"/>
    <mergeCell ref="UWU160:UWU161"/>
    <mergeCell ref="UWV160:UWV161"/>
    <mergeCell ref="UWW160:UWW161"/>
    <mergeCell ref="UWX160:UWX161"/>
    <mergeCell ref="UWY160:UWY161"/>
    <mergeCell ref="UWI160:UWI161"/>
    <mergeCell ref="UWJ160:UWJ161"/>
    <mergeCell ref="UWK160:UWK161"/>
    <mergeCell ref="UWL160:UWL161"/>
    <mergeCell ref="UWM160:UWM161"/>
    <mergeCell ref="UWN160:UWN161"/>
    <mergeCell ref="UWC160:UWC161"/>
    <mergeCell ref="UWD160:UWD161"/>
    <mergeCell ref="UWE160:UWE161"/>
    <mergeCell ref="UWF160:UWF161"/>
    <mergeCell ref="UWG160:UWG161"/>
    <mergeCell ref="UWH160:UWH161"/>
    <mergeCell ref="UVW160:UVW161"/>
    <mergeCell ref="UVX160:UVX161"/>
    <mergeCell ref="UVY160:UVY161"/>
    <mergeCell ref="UVZ160:UVZ161"/>
    <mergeCell ref="UWA160:UWA161"/>
    <mergeCell ref="UWB160:UWB161"/>
    <mergeCell ref="UVQ160:UVQ161"/>
    <mergeCell ref="UVR160:UVR161"/>
    <mergeCell ref="UVS160:UVS161"/>
    <mergeCell ref="UVT160:UVT161"/>
    <mergeCell ref="UVU160:UVU161"/>
    <mergeCell ref="UVV160:UVV161"/>
    <mergeCell ref="UVF160:UVF161"/>
    <mergeCell ref="UVG160:UVG161"/>
    <mergeCell ref="UVH160:UVH161"/>
    <mergeCell ref="UVI160:UVI161"/>
    <mergeCell ref="UVJ160:UVJ161"/>
    <mergeCell ref="UVK160:UVK161"/>
    <mergeCell ref="UUZ160:UUZ161"/>
    <mergeCell ref="UVA160:UVA161"/>
    <mergeCell ref="UVB160:UVB161"/>
    <mergeCell ref="UVC160:UVC161"/>
    <mergeCell ref="UVD160:UVD161"/>
    <mergeCell ref="UVE160:UVE161"/>
    <mergeCell ref="UUT160:UUT161"/>
    <mergeCell ref="UUU160:UUU161"/>
    <mergeCell ref="UUV160:UUV161"/>
    <mergeCell ref="UUW160:UUW161"/>
    <mergeCell ref="UUX160:UUX161"/>
    <mergeCell ref="UUY160:UUY161"/>
    <mergeCell ref="UUN160:UUN161"/>
    <mergeCell ref="UUO160:UUO161"/>
    <mergeCell ref="UUP160:UUP161"/>
    <mergeCell ref="UUQ160:UUQ161"/>
    <mergeCell ref="UUR160:UUR161"/>
    <mergeCell ref="UUS160:UUS161"/>
    <mergeCell ref="UUC160:UUC161"/>
    <mergeCell ref="UUD160:UUD161"/>
    <mergeCell ref="UUE160:UUE161"/>
    <mergeCell ref="UUF160:UUF161"/>
    <mergeCell ref="UUG160:UUG161"/>
    <mergeCell ref="UUM160:UUM161"/>
    <mergeCell ref="UTW160:UTW161"/>
    <mergeCell ref="UTX160:UTX161"/>
    <mergeCell ref="UTY160:UTY161"/>
    <mergeCell ref="UTZ160:UTZ161"/>
    <mergeCell ref="UUA160:UUA161"/>
    <mergeCell ref="UUB160:UUB161"/>
    <mergeCell ref="UTQ160:UTQ161"/>
    <mergeCell ref="UTR160:UTR161"/>
    <mergeCell ref="UTS160:UTS161"/>
    <mergeCell ref="UTT160:UTT161"/>
    <mergeCell ref="UTU160:UTU161"/>
    <mergeCell ref="UTV160:UTV161"/>
    <mergeCell ref="UTK160:UTK161"/>
    <mergeCell ref="UTL160:UTL161"/>
    <mergeCell ref="UTM160:UTM161"/>
    <mergeCell ref="UTN160:UTN161"/>
    <mergeCell ref="UTO160:UTO161"/>
    <mergeCell ref="UTP160:UTP161"/>
    <mergeCell ref="USZ160:USZ161"/>
    <mergeCell ref="UTA160:UTA161"/>
    <mergeCell ref="UTB160:UTB161"/>
    <mergeCell ref="UTC160:UTC161"/>
    <mergeCell ref="UTI160:UTI161"/>
    <mergeCell ref="UTJ160:UTJ161"/>
    <mergeCell ref="UST160:UST161"/>
    <mergeCell ref="USU160:USU161"/>
    <mergeCell ref="USV160:USV161"/>
    <mergeCell ref="USW160:USW161"/>
    <mergeCell ref="USX160:USX161"/>
    <mergeCell ref="USY160:USY161"/>
    <mergeCell ref="USN160:USN161"/>
    <mergeCell ref="USO160:USO161"/>
    <mergeCell ref="USP160:USP161"/>
    <mergeCell ref="USQ160:USQ161"/>
    <mergeCell ref="USR160:USR161"/>
    <mergeCell ref="USS160:USS161"/>
    <mergeCell ref="USH160:USH161"/>
    <mergeCell ref="USI160:USI161"/>
    <mergeCell ref="USJ160:USJ161"/>
    <mergeCell ref="USK160:USK161"/>
    <mergeCell ref="USL160:USL161"/>
    <mergeCell ref="USM160:USM161"/>
    <mergeCell ref="URW160:URW161"/>
    <mergeCell ref="URX160:URX161"/>
    <mergeCell ref="URY160:URY161"/>
    <mergeCell ref="USE160:USE161"/>
    <mergeCell ref="USF160:USF161"/>
    <mergeCell ref="USG160:USG161"/>
    <mergeCell ref="URQ160:URQ161"/>
    <mergeCell ref="URR160:URR161"/>
    <mergeCell ref="URS160:URS161"/>
    <mergeCell ref="URT160:URT161"/>
    <mergeCell ref="URU160:URU161"/>
    <mergeCell ref="URV160:URV161"/>
    <mergeCell ref="URK160:URK161"/>
    <mergeCell ref="URL160:URL161"/>
    <mergeCell ref="URM160:URM161"/>
    <mergeCell ref="URN160:URN161"/>
    <mergeCell ref="URO160:URO161"/>
    <mergeCell ref="URP160:URP161"/>
    <mergeCell ref="URE160:URE161"/>
    <mergeCell ref="URF160:URF161"/>
    <mergeCell ref="URG160:URG161"/>
    <mergeCell ref="URH160:URH161"/>
    <mergeCell ref="URI160:URI161"/>
    <mergeCell ref="URJ160:URJ161"/>
    <mergeCell ref="UQT160:UQT161"/>
    <mergeCell ref="UQU160:UQU161"/>
    <mergeCell ref="URA160:URA161"/>
    <mergeCell ref="URB160:URB161"/>
    <mergeCell ref="URC160:URC161"/>
    <mergeCell ref="URD160:URD161"/>
    <mergeCell ref="UQN160:UQN161"/>
    <mergeCell ref="UQO160:UQO161"/>
    <mergeCell ref="UQP160:UQP161"/>
    <mergeCell ref="UQQ160:UQQ161"/>
    <mergeCell ref="UQR160:UQR161"/>
    <mergeCell ref="UQS160:UQS161"/>
    <mergeCell ref="UQH160:UQH161"/>
    <mergeCell ref="UQI160:UQI161"/>
    <mergeCell ref="UQJ160:UQJ161"/>
    <mergeCell ref="UQK160:UQK161"/>
    <mergeCell ref="UQL160:UQL161"/>
    <mergeCell ref="UQM160:UQM161"/>
    <mergeCell ref="UQB160:UQB161"/>
    <mergeCell ref="UQC160:UQC161"/>
    <mergeCell ref="UQD160:UQD161"/>
    <mergeCell ref="UQE160:UQE161"/>
    <mergeCell ref="UQF160:UQF161"/>
    <mergeCell ref="UQG160:UQG161"/>
    <mergeCell ref="UPQ160:UPQ161"/>
    <mergeCell ref="UPW160:UPW161"/>
    <mergeCell ref="UPX160:UPX161"/>
    <mergeCell ref="UPY160:UPY161"/>
    <mergeCell ref="UPZ160:UPZ161"/>
    <mergeCell ref="UQA160:UQA161"/>
    <mergeCell ref="UPK160:UPK161"/>
    <mergeCell ref="UPL160:UPL161"/>
    <mergeCell ref="UPM160:UPM161"/>
    <mergeCell ref="UPN160:UPN161"/>
    <mergeCell ref="UPO160:UPO161"/>
    <mergeCell ref="UPP160:UPP161"/>
    <mergeCell ref="UPE160:UPE161"/>
    <mergeCell ref="UPF160:UPF161"/>
    <mergeCell ref="UPG160:UPG161"/>
    <mergeCell ref="UPH160:UPH161"/>
    <mergeCell ref="UPI160:UPI161"/>
    <mergeCell ref="UPJ160:UPJ161"/>
    <mergeCell ref="UOY160:UOY161"/>
    <mergeCell ref="UOZ160:UOZ161"/>
    <mergeCell ref="UPA160:UPA161"/>
    <mergeCell ref="UPB160:UPB161"/>
    <mergeCell ref="UPC160:UPC161"/>
    <mergeCell ref="UPD160:UPD161"/>
    <mergeCell ref="UOS160:UOS161"/>
    <mergeCell ref="UOT160:UOT161"/>
    <mergeCell ref="UOU160:UOU161"/>
    <mergeCell ref="UOV160:UOV161"/>
    <mergeCell ref="UOW160:UOW161"/>
    <mergeCell ref="UOX160:UOX161"/>
    <mergeCell ref="UOH160:UOH161"/>
    <mergeCell ref="UOI160:UOI161"/>
    <mergeCell ref="UOJ160:UOJ161"/>
    <mergeCell ref="UOK160:UOK161"/>
    <mergeCell ref="UOL160:UOL161"/>
    <mergeCell ref="UOM160:UOM161"/>
    <mergeCell ref="UOB160:UOB161"/>
    <mergeCell ref="UOC160:UOC161"/>
    <mergeCell ref="UOD160:UOD161"/>
    <mergeCell ref="UOE160:UOE161"/>
    <mergeCell ref="UOF160:UOF161"/>
    <mergeCell ref="UOG160:UOG161"/>
    <mergeCell ref="UNV160:UNV161"/>
    <mergeCell ref="UNW160:UNW161"/>
    <mergeCell ref="UNX160:UNX161"/>
    <mergeCell ref="UNY160:UNY161"/>
    <mergeCell ref="UNZ160:UNZ161"/>
    <mergeCell ref="UOA160:UOA161"/>
    <mergeCell ref="UNP160:UNP161"/>
    <mergeCell ref="UNQ160:UNQ161"/>
    <mergeCell ref="UNR160:UNR161"/>
    <mergeCell ref="UNS160:UNS161"/>
    <mergeCell ref="UNT160:UNT161"/>
    <mergeCell ref="UNU160:UNU161"/>
    <mergeCell ref="UNE160:UNE161"/>
    <mergeCell ref="UNF160:UNF161"/>
    <mergeCell ref="UNG160:UNG161"/>
    <mergeCell ref="UNH160:UNH161"/>
    <mergeCell ref="UNI160:UNI161"/>
    <mergeCell ref="UNO160:UNO161"/>
    <mergeCell ref="UMY160:UMY161"/>
    <mergeCell ref="UMZ160:UMZ161"/>
    <mergeCell ref="UNA160:UNA161"/>
    <mergeCell ref="UNB160:UNB161"/>
    <mergeCell ref="UNC160:UNC161"/>
    <mergeCell ref="UND160:UND161"/>
    <mergeCell ref="UMS160:UMS161"/>
    <mergeCell ref="UMT160:UMT161"/>
    <mergeCell ref="UMU160:UMU161"/>
    <mergeCell ref="UMV160:UMV161"/>
    <mergeCell ref="UMW160:UMW161"/>
    <mergeCell ref="UMX160:UMX161"/>
    <mergeCell ref="UMM160:UMM161"/>
    <mergeCell ref="UMN160:UMN161"/>
    <mergeCell ref="UMO160:UMO161"/>
    <mergeCell ref="UMP160:UMP161"/>
    <mergeCell ref="UMQ160:UMQ161"/>
    <mergeCell ref="UMR160:UMR161"/>
    <mergeCell ref="UMB160:UMB161"/>
    <mergeCell ref="UMC160:UMC161"/>
    <mergeCell ref="UMD160:UMD161"/>
    <mergeCell ref="UME160:UME161"/>
    <mergeCell ref="UMK160:UMK161"/>
    <mergeCell ref="UML160:UML161"/>
    <mergeCell ref="ULV160:ULV161"/>
    <mergeCell ref="ULW160:ULW161"/>
    <mergeCell ref="ULX160:ULX161"/>
    <mergeCell ref="ULY160:ULY161"/>
    <mergeCell ref="ULZ160:ULZ161"/>
    <mergeCell ref="UMA160:UMA161"/>
    <mergeCell ref="ULP160:ULP161"/>
    <mergeCell ref="ULQ160:ULQ161"/>
    <mergeCell ref="ULR160:ULR161"/>
    <mergeCell ref="ULS160:ULS161"/>
    <mergeCell ref="ULT160:ULT161"/>
    <mergeCell ref="ULU160:ULU161"/>
    <mergeCell ref="ULJ160:ULJ161"/>
    <mergeCell ref="ULK160:ULK161"/>
    <mergeCell ref="ULL160:ULL161"/>
    <mergeCell ref="ULM160:ULM161"/>
    <mergeCell ref="ULN160:ULN161"/>
    <mergeCell ref="ULO160:ULO161"/>
    <mergeCell ref="UKY160:UKY161"/>
    <mergeCell ref="UKZ160:UKZ161"/>
    <mergeCell ref="ULA160:ULA161"/>
    <mergeCell ref="ULG160:ULG161"/>
    <mergeCell ref="ULH160:ULH161"/>
    <mergeCell ref="ULI160:ULI161"/>
    <mergeCell ref="UKS160:UKS161"/>
    <mergeCell ref="UKT160:UKT161"/>
    <mergeCell ref="UKU160:UKU161"/>
    <mergeCell ref="UKV160:UKV161"/>
    <mergeCell ref="UKW160:UKW161"/>
    <mergeCell ref="UKX160:UKX161"/>
    <mergeCell ref="UKM160:UKM161"/>
    <mergeCell ref="UKN160:UKN161"/>
    <mergeCell ref="UKO160:UKO161"/>
    <mergeCell ref="UKP160:UKP161"/>
    <mergeCell ref="UKQ160:UKQ161"/>
    <mergeCell ref="UKR160:UKR161"/>
    <mergeCell ref="UKG160:UKG161"/>
    <mergeCell ref="UKH160:UKH161"/>
    <mergeCell ref="UKI160:UKI161"/>
    <mergeCell ref="UKJ160:UKJ161"/>
    <mergeCell ref="UKK160:UKK161"/>
    <mergeCell ref="UKL160:UKL161"/>
    <mergeCell ref="UJV160:UJV161"/>
    <mergeCell ref="UJW160:UJW161"/>
    <mergeCell ref="UKC160:UKC161"/>
    <mergeCell ref="UKD160:UKD161"/>
    <mergeCell ref="UKE160:UKE161"/>
    <mergeCell ref="UKF160:UKF161"/>
    <mergeCell ref="UJP160:UJP161"/>
    <mergeCell ref="UJQ160:UJQ161"/>
    <mergeCell ref="UJR160:UJR161"/>
    <mergeCell ref="UJS160:UJS161"/>
    <mergeCell ref="UJT160:UJT161"/>
    <mergeCell ref="UJU160:UJU161"/>
    <mergeCell ref="UJJ160:UJJ161"/>
    <mergeCell ref="UJK160:UJK161"/>
    <mergeCell ref="UJL160:UJL161"/>
    <mergeCell ref="UJM160:UJM161"/>
    <mergeCell ref="UJN160:UJN161"/>
    <mergeCell ref="UJO160:UJO161"/>
    <mergeCell ref="UJD160:UJD161"/>
    <mergeCell ref="UJE160:UJE161"/>
    <mergeCell ref="UJF160:UJF161"/>
    <mergeCell ref="UJG160:UJG161"/>
    <mergeCell ref="UJH160:UJH161"/>
    <mergeCell ref="UJI160:UJI161"/>
    <mergeCell ref="UIS160:UIS161"/>
    <mergeCell ref="UIY160:UIY161"/>
    <mergeCell ref="UIZ160:UIZ161"/>
    <mergeCell ref="UJA160:UJA161"/>
    <mergeCell ref="UJB160:UJB161"/>
    <mergeCell ref="UJC160:UJC161"/>
    <mergeCell ref="UIM160:UIM161"/>
    <mergeCell ref="UIN160:UIN161"/>
    <mergeCell ref="UIO160:UIO161"/>
    <mergeCell ref="UIP160:UIP161"/>
    <mergeCell ref="UIQ160:UIQ161"/>
    <mergeCell ref="UIR160:UIR161"/>
    <mergeCell ref="UIG160:UIG161"/>
    <mergeCell ref="UIH160:UIH161"/>
    <mergeCell ref="UII160:UII161"/>
    <mergeCell ref="UIJ160:UIJ161"/>
    <mergeCell ref="UIK160:UIK161"/>
    <mergeCell ref="UIL160:UIL161"/>
    <mergeCell ref="UIA160:UIA161"/>
    <mergeCell ref="UIB160:UIB161"/>
    <mergeCell ref="UIC160:UIC161"/>
    <mergeCell ref="UID160:UID161"/>
    <mergeCell ref="UIE160:UIE161"/>
    <mergeCell ref="UIF160:UIF161"/>
    <mergeCell ref="UHU160:UHU161"/>
    <mergeCell ref="UHV160:UHV161"/>
    <mergeCell ref="UHW160:UHW161"/>
    <mergeCell ref="UHX160:UHX161"/>
    <mergeCell ref="UHY160:UHY161"/>
    <mergeCell ref="UHZ160:UHZ161"/>
    <mergeCell ref="UHJ160:UHJ161"/>
    <mergeCell ref="UHK160:UHK161"/>
    <mergeCell ref="UHL160:UHL161"/>
    <mergeCell ref="UHM160:UHM161"/>
    <mergeCell ref="UHN160:UHN161"/>
    <mergeCell ref="UHO160:UHO161"/>
    <mergeCell ref="UHD160:UHD161"/>
    <mergeCell ref="UHE160:UHE161"/>
    <mergeCell ref="UHF160:UHF161"/>
    <mergeCell ref="UHG160:UHG161"/>
    <mergeCell ref="UHH160:UHH161"/>
    <mergeCell ref="UHI160:UHI161"/>
    <mergeCell ref="UGX160:UGX161"/>
    <mergeCell ref="UGY160:UGY161"/>
    <mergeCell ref="UGZ160:UGZ161"/>
    <mergeCell ref="UHA160:UHA161"/>
    <mergeCell ref="UHB160:UHB161"/>
    <mergeCell ref="UHC160:UHC161"/>
    <mergeCell ref="UGR160:UGR161"/>
    <mergeCell ref="UGS160:UGS161"/>
    <mergeCell ref="UGT160:UGT161"/>
    <mergeCell ref="UGU160:UGU161"/>
    <mergeCell ref="UGV160:UGV161"/>
    <mergeCell ref="UGW160:UGW161"/>
    <mergeCell ref="UGG160:UGG161"/>
    <mergeCell ref="UGH160:UGH161"/>
    <mergeCell ref="UGI160:UGI161"/>
    <mergeCell ref="UGJ160:UGJ161"/>
    <mergeCell ref="UGK160:UGK161"/>
    <mergeCell ref="UGQ160:UGQ161"/>
    <mergeCell ref="UGA160:UGA161"/>
    <mergeCell ref="UGB160:UGB161"/>
    <mergeCell ref="UGC160:UGC161"/>
    <mergeCell ref="UGD160:UGD161"/>
    <mergeCell ref="UGE160:UGE161"/>
    <mergeCell ref="UGF160:UGF161"/>
    <mergeCell ref="UFU160:UFU161"/>
    <mergeCell ref="UFV160:UFV161"/>
    <mergeCell ref="UFW160:UFW161"/>
    <mergeCell ref="UFX160:UFX161"/>
    <mergeCell ref="UFY160:UFY161"/>
    <mergeCell ref="UFZ160:UFZ161"/>
    <mergeCell ref="UFO160:UFO161"/>
    <mergeCell ref="UFP160:UFP161"/>
    <mergeCell ref="UFQ160:UFQ161"/>
    <mergeCell ref="UFR160:UFR161"/>
    <mergeCell ref="UFS160:UFS161"/>
    <mergeCell ref="UFT160:UFT161"/>
    <mergeCell ref="UFD160:UFD161"/>
    <mergeCell ref="UFE160:UFE161"/>
    <mergeCell ref="UFF160:UFF161"/>
    <mergeCell ref="UFG160:UFG161"/>
    <mergeCell ref="UFM160:UFM161"/>
    <mergeCell ref="UFN160:UFN161"/>
    <mergeCell ref="UEX160:UEX161"/>
    <mergeCell ref="UEY160:UEY161"/>
    <mergeCell ref="UEZ160:UEZ161"/>
    <mergeCell ref="UFA160:UFA161"/>
    <mergeCell ref="UFB160:UFB161"/>
    <mergeCell ref="UFC160:UFC161"/>
    <mergeCell ref="UER160:UER161"/>
    <mergeCell ref="UES160:UES161"/>
    <mergeCell ref="UET160:UET161"/>
    <mergeCell ref="UEU160:UEU161"/>
    <mergeCell ref="UEV160:UEV161"/>
    <mergeCell ref="UEW160:UEW161"/>
    <mergeCell ref="UEL160:UEL161"/>
    <mergeCell ref="UEM160:UEM161"/>
    <mergeCell ref="UEN160:UEN161"/>
    <mergeCell ref="UEO160:UEO161"/>
    <mergeCell ref="UEP160:UEP161"/>
    <mergeCell ref="UEQ160:UEQ161"/>
    <mergeCell ref="UEA160:UEA161"/>
    <mergeCell ref="UEB160:UEB161"/>
    <mergeCell ref="UEC160:UEC161"/>
    <mergeCell ref="UEI160:UEI161"/>
    <mergeCell ref="UEJ160:UEJ161"/>
    <mergeCell ref="UEK160:UEK161"/>
    <mergeCell ref="UDU160:UDU161"/>
    <mergeCell ref="UDV160:UDV161"/>
    <mergeCell ref="UDW160:UDW161"/>
    <mergeCell ref="UDX160:UDX161"/>
    <mergeCell ref="UDY160:UDY161"/>
    <mergeCell ref="UDZ160:UDZ161"/>
    <mergeCell ref="UDO160:UDO161"/>
    <mergeCell ref="UDP160:UDP161"/>
    <mergeCell ref="UDQ160:UDQ161"/>
    <mergeCell ref="UDR160:UDR161"/>
    <mergeCell ref="UDS160:UDS161"/>
    <mergeCell ref="UDT160:UDT161"/>
    <mergeCell ref="UDI160:UDI161"/>
    <mergeCell ref="UDJ160:UDJ161"/>
    <mergeCell ref="UDK160:UDK161"/>
    <mergeCell ref="UDL160:UDL161"/>
    <mergeCell ref="UDM160:UDM161"/>
    <mergeCell ref="UDN160:UDN161"/>
    <mergeCell ref="UCX160:UCX161"/>
    <mergeCell ref="UCY160:UCY161"/>
    <mergeCell ref="UDE160:UDE161"/>
    <mergeCell ref="UDF160:UDF161"/>
    <mergeCell ref="UDG160:UDG161"/>
    <mergeCell ref="UDH160:UDH161"/>
    <mergeCell ref="UCR160:UCR161"/>
    <mergeCell ref="UCS160:UCS161"/>
    <mergeCell ref="UCT160:UCT161"/>
    <mergeCell ref="UCU160:UCU161"/>
    <mergeCell ref="UCV160:UCV161"/>
    <mergeCell ref="UCW160:UCW161"/>
    <mergeCell ref="UCL160:UCL161"/>
    <mergeCell ref="UCM160:UCM161"/>
    <mergeCell ref="UCN160:UCN161"/>
    <mergeCell ref="UCO160:UCO161"/>
    <mergeCell ref="UCP160:UCP161"/>
    <mergeCell ref="UCQ160:UCQ161"/>
    <mergeCell ref="UCF160:UCF161"/>
    <mergeCell ref="UCG160:UCG161"/>
    <mergeCell ref="UCH160:UCH161"/>
    <mergeCell ref="UCI160:UCI161"/>
    <mergeCell ref="UCJ160:UCJ161"/>
    <mergeCell ref="UCK160:UCK161"/>
    <mergeCell ref="UBU160:UBU161"/>
    <mergeCell ref="UCA160:UCA161"/>
    <mergeCell ref="UCB160:UCB161"/>
    <mergeCell ref="UCC160:UCC161"/>
    <mergeCell ref="UCD160:UCD161"/>
    <mergeCell ref="UCE160:UCE161"/>
    <mergeCell ref="UBO160:UBO161"/>
    <mergeCell ref="UBP160:UBP161"/>
    <mergeCell ref="UBQ160:UBQ161"/>
    <mergeCell ref="UBR160:UBR161"/>
    <mergeCell ref="UBS160:UBS161"/>
    <mergeCell ref="UBT160:UBT161"/>
    <mergeCell ref="UBI160:UBI161"/>
    <mergeCell ref="UBJ160:UBJ161"/>
    <mergeCell ref="UBK160:UBK161"/>
    <mergeCell ref="UBL160:UBL161"/>
    <mergeCell ref="UBM160:UBM161"/>
    <mergeCell ref="UBN160:UBN161"/>
    <mergeCell ref="UBC160:UBC161"/>
    <mergeCell ref="UBD160:UBD161"/>
    <mergeCell ref="UBE160:UBE161"/>
    <mergeCell ref="UBF160:UBF161"/>
    <mergeCell ref="UBG160:UBG161"/>
    <mergeCell ref="UBH160:UBH161"/>
    <mergeCell ref="UAW160:UAW161"/>
    <mergeCell ref="UAX160:UAX161"/>
    <mergeCell ref="UAY160:UAY161"/>
    <mergeCell ref="UAZ160:UAZ161"/>
    <mergeCell ref="UBA160:UBA161"/>
    <mergeCell ref="UBB160:UBB161"/>
    <mergeCell ref="UAL160:UAL161"/>
    <mergeCell ref="UAM160:UAM161"/>
    <mergeCell ref="UAN160:UAN161"/>
    <mergeCell ref="UAO160:UAO161"/>
    <mergeCell ref="UAP160:UAP161"/>
    <mergeCell ref="UAQ160:UAQ161"/>
    <mergeCell ref="UAF160:UAF161"/>
    <mergeCell ref="UAG160:UAG161"/>
    <mergeCell ref="UAH160:UAH161"/>
    <mergeCell ref="UAI160:UAI161"/>
    <mergeCell ref="UAJ160:UAJ161"/>
    <mergeCell ref="UAK160:UAK161"/>
    <mergeCell ref="TZZ160:TZZ161"/>
    <mergeCell ref="UAA160:UAA161"/>
    <mergeCell ref="UAB160:UAB161"/>
    <mergeCell ref="UAC160:UAC161"/>
    <mergeCell ref="UAD160:UAD161"/>
    <mergeCell ref="UAE160:UAE161"/>
    <mergeCell ref="TZT160:TZT161"/>
    <mergeCell ref="TZU160:TZU161"/>
    <mergeCell ref="TZV160:TZV161"/>
    <mergeCell ref="TZW160:TZW161"/>
    <mergeCell ref="TZX160:TZX161"/>
    <mergeCell ref="TZY160:TZY161"/>
    <mergeCell ref="TZI160:TZI161"/>
    <mergeCell ref="TZJ160:TZJ161"/>
    <mergeCell ref="TZK160:TZK161"/>
    <mergeCell ref="TZL160:TZL161"/>
    <mergeCell ref="TZM160:TZM161"/>
    <mergeCell ref="TZS160:TZS161"/>
    <mergeCell ref="TZC160:TZC161"/>
    <mergeCell ref="TZD160:TZD161"/>
    <mergeCell ref="TZE160:TZE161"/>
    <mergeCell ref="TZF160:TZF161"/>
    <mergeCell ref="TZG160:TZG161"/>
    <mergeCell ref="TZH160:TZH161"/>
    <mergeCell ref="TYW160:TYW161"/>
    <mergeCell ref="TYX160:TYX161"/>
    <mergeCell ref="TYY160:TYY161"/>
    <mergeCell ref="TYZ160:TYZ161"/>
    <mergeCell ref="TZA160:TZA161"/>
    <mergeCell ref="TZB160:TZB161"/>
    <mergeCell ref="TYQ160:TYQ161"/>
    <mergeCell ref="TYR160:TYR161"/>
    <mergeCell ref="TYS160:TYS161"/>
    <mergeCell ref="TYT160:TYT161"/>
    <mergeCell ref="TYU160:TYU161"/>
    <mergeCell ref="TYV160:TYV161"/>
    <mergeCell ref="TYF160:TYF161"/>
    <mergeCell ref="TYG160:TYG161"/>
    <mergeCell ref="TYH160:TYH161"/>
    <mergeCell ref="TYI160:TYI161"/>
    <mergeCell ref="TYO160:TYO161"/>
    <mergeCell ref="TYP160:TYP161"/>
    <mergeCell ref="TXZ160:TXZ161"/>
    <mergeCell ref="TYA160:TYA161"/>
    <mergeCell ref="TYB160:TYB161"/>
    <mergeCell ref="TYC160:TYC161"/>
    <mergeCell ref="TYD160:TYD161"/>
    <mergeCell ref="TYE160:TYE161"/>
    <mergeCell ref="TXT160:TXT161"/>
    <mergeCell ref="TXU160:TXU161"/>
    <mergeCell ref="TXV160:TXV161"/>
    <mergeCell ref="TXW160:TXW161"/>
    <mergeCell ref="TXX160:TXX161"/>
    <mergeCell ref="TXY160:TXY161"/>
    <mergeCell ref="TXN160:TXN161"/>
    <mergeCell ref="TXO160:TXO161"/>
    <mergeCell ref="TXP160:TXP161"/>
    <mergeCell ref="TXQ160:TXQ161"/>
    <mergeCell ref="TXR160:TXR161"/>
    <mergeCell ref="TXS160:TXS161"/>
    <mergeCell ref="TXC160:TXC161"/>
    <mergeCell ref="TXD160:TXD161"/>
    <mergeCell ref="TXE160:TXE161"/>
    <mergeCell ref="TXK160:TXK161"/>
    <mergeCell ref="TXL160:TXL161"/>
    <mergeCell ref="TXM160:TXM161"/>
    <mergeCell ref="TWW160:TWW161"/>
    <mergeCell ref="TWX160:TWX161"/>
    <mergeCell ref="TWY160:TWY161"/>
    <mergeCell ref="TWZ160:TWZ161"/>
    <mergeCell ref="TXA160:TXA161"/>
    <mergeCell ref="TXB160:TXB161"/>
    <mergeCell ref="TWQ160:TWQ161"/>
    <mergeCell ref="TWR160:TWR161"/>
    <mergeCell ref="TWS160:TWS161"/>
    <mergeCell ref="TWT160:TWT161"/>
    <mergeCell ref="TWU160:TWU161"/>
    <mergeCell ref="TWV160:TWV161"/>
    <mergeCell ref="TWK160:TWK161"/>
    <mergeCell ref="TWL160:TWL161"/>
    <mergeCell ref="TWM160:TWM161"/>
    <mergeCell ref="TWN160:TWN161"/>
    <mergeCell ref="TWO160:TWO161"/>
    <mergeCell ref="TWP160:TWP161"/>
    <mergeCell ref="TVZ160:TVZ161"/>
    <mergeCell ref="TWA160:TWA161"/>
    <mergeCell ref="TWG160:TWG161"/>
    <mergeCell ref="TWH160:TWH161"/>
    <mergeCell ref="TWI160:TWI161"/>
    <mergeCell ref="TWJ160:TWJ161"/>
    <mergeCell ref="TVT160:TVT161"/>
    <mergeCell ref="TVU160:TVU161"/>
    <mergeCell ref="TVV160:TVV161"/>
    <mergeCell ref="TVW160:TVW161"/>
    <mergeCell ref="TVX160:TVX161"/>
    <mergeCell ref="TVY160:TVY161"/>
    <mergeCell ref="TVN160:TVN161"/>
    <mergeCell ref="TVO160:TVO161"/>
    <mergeCell ref="TVP160:TVP161"/>
    <mergeCell ref="TVQ160:TVQ161"/>
    <mergeCell ref="TVR160:TVR161"/>
    <mergeCell ref="TVS160:TVS161"/>
    <mergeCell ref="TVH160:TVH161"/>
    <mergeCell ref="TVI160:TVI161"/>
    <mergeCell ref="TVJ160:TVJ161"/>
    <mergeCell ref="TVK160:TVK161"/>
    <mergeCell ref="TVL160:TVL161"/>
    <mergeCell ref="TVM160:TVM161"/>
    <mergeCell ref="TUW160:TUW161"/>
    <mergeCell ref="TVC160:TVC161"/>
    <mergeCell ref="TVD160:TVD161"/>
    <mergeCell ref="TVE160:TVE161"/>
    <mergeCell ref="TVF160:TVF161"/>
    <mergeCell ref="TVG160:TVG161"/>
    <mergeCell ref="TUQ160:TUQ161"/>
    <mergeCell ref="TUR160:TUR161"/>
    <mergeCell ref="TUS160:TUS161"/>
    <mergeCell ref="TUT160:TUT161"/>
    <mergeCell ref="TUU160:TUU161"/>
    <mergeCell ref="TUV160:TUV161"/>
    <mergeCell ref="TUK160:TUK161"/>
    <mergeCell ref="TUL160:TUL161"/>
    <mergeCell ref="TUM160:TUM161"/>
    <mergeCell ref="TUN160:TUN161"/>
    <mergeCell ref="TUO160:TUO161"/>
    <mergeCell ref="TUP160:TUP161"/>
    <mergeCell ref="TUE160:TUE161"/>
    <mergeCell ref="TUF160:TUF161"/>
    <mergeCell ref="TUG160:TUG161"/>
    <mergeCell ref="TUH160:TUH161"/>
    <mergeCell ref="TUI160:TUI161"/>
    <mergeCell ref="TUJ160:TUJ161"/>
    <mergeCell ref="TTY160:TTY161"/>
    <mergeCell ref="TTZ160:TTZ161"/>
    <mergeCell ref="TUA160:TUA161"/>
    <mergeCell ref="TUB160:TUB161"/>
    <mergeCell ref="TUC160:TUC161"/>
    <mergeCell ref="TUD160:TUD161"/>
    <mergeCell ref="TTN160:TTN161"/>
    <mergeCell ref="TTO160:TTO161"/>
    <mergeCell ref="TTP160:TTP161"/>
    <mergeCell ref="TTQ160:TTQ161"/>
    <mergeCell ref="TTR160:TTR161"/>
    <mergeCell ref="TTS160:TTS161"/>
    <mergeCell ref="TTH160:TTH161"/>
    <mergeCell ref="TTI160:TTI161"/>
    <mergeCell ref="TTJ160:TTJ161"/>
    <mergeCell ref="TTK160:TTK161"/>
    <mergeCell ref="TTL160:TTL161"/>
    <mergeCell ref="TTM160:TTM161"/>
    <mergeCell ref="TTB160:TTB161"/>
    <mergeCell ref="TTC160:TTC161"/>
    <mergeCell ref="TTD160:TTD161"/>
    <mergeCell ref="TTE160:TTE161"/>
    <mergeCell ref="TTF160:TTF161"/>
    <mergeCell ref="TTG160:TTG161"/>
    <mergeCell ref="TSV160:TSV161"/>
    <mergeCell ref="TSW160:TSW161"/>
    <mergeCell ref="TSX160:TSX161"/>
    <mergeCell ref="TSY160:TSY161"/>
    <mergeCell ref="TSZ160:TSZ161"/>
    <mergeCell ref="TTA160:TTA161"/>
    <mergeCell ref="TSK160:TSK161"/>
    <mergeCell ref="TSL160:TSL161"/>
    <mergeCell ref="TSM160:TSM161"/>
    <mergeCell ref="TSN160:TSN161"/>
    <mergeCell ref="TSO160:TSO161"/>
    <mergeCell ref="TSU160:TSU161"/>
    <mergeCell ref="TSE160:TSE161"/>
    <mergeCell ref="TSF160:TSF161"/>
    <mergeCell ref="TSG160:TSG161"/>
    <mergeCell ref="TSH160:TSH161"/>
    <mergeCell ref="TSI160:TSI161"/>
    <mergeCell ref="TSJ160:TSJ161"/>
    <mergeCell ref="TRY160:TRY161"/>
    <mergeCell ref="TRZ160:TRZ161"/>
    <mergeCell ref="TSA160:TSA161"/>
    <mergeCell ref="TSB160:TSB161"/>
    <mergeCell ref="TSC160:TSC161"/>
    <mergeCell ref="TSD160:TSD161"/>
    <mergeCell ref="TRS160:TRS161"/>
    <mergeCell ref="TRT160:TRT161"/>
    <mergeCell ref="TRU160:TRU161"/>
    <mergeCell ref="TRV160:TRV161"/>
    <mergeCell ref="TRW160:TRW161"/>
    <mergeCell ref="TRX160:TRX161"/>
    <mergeCell ref="TRH160:TRH161"/>
    <mergeCell ref="TRI160:TRI161"/>
    <mergeCell ref="TRJ160:TRJ161"/>
    <mergeCell ref="TRK160:TRK161"/>
    <mergeCell ref="TRQ160:TRQ161"/>
    <mergeCell ref="TRR160:TRR161"/>
    <mergeCell ref="TRB160:TRB161"/>
    <mergeCell ref="TRC160:TRC161"/>
    <mergeCell ref="TRD160:TRD161"/>
    <mergeCell ref="TRE160:TRE161"/>
    <mergeCell ref="TRF160:TRF161"/>
    <mergeCell ref="TRG160:TRG161"/>
    <mergeCell ref="TQV160:TQV161"/>
    <mergeCell ref="TQW160:TQW161"/>
    <mergeCell ref="TQX160:TQX161"/>
    <mergeCell ref="TQY160:TQY161"/>
    <mergeCell ref="TQZ160:TQZ161"/>
    <mergeCell ref="TRA160:TRA161"/>
    <mergeCell ref="TQP160:TQP161"/>
    <mergeCell ref="TQQ160:TQQ161"/>
    <mergeCell ref="TQR160:TQR161"/>
    <mergeCell ref="TQS160:TQS161"/>
    <mergeCell ref="TQT160:TQT161"/>
    <mergeCell ref="TQU160:TQU161"/>
    <mergeCell ref="TQE160:TQE161"/>
    <mergeCell ref="TQF160:TQF161"/>
    <mergeCell ref="TQG160:TQG161"/>
    <mergeCell ref="TQM160:TQM161"/>
    <mergeCell ref="TQN160:TQN161"/>
    <mergeCell ref="TQO160:TQO161"/>
    <mergeCell ref="TPY160:TPY161"/>
    <mergeCell ref="TPZ160:TPZ161"/>
    <mergeCell ref="TQA160:TQA161"/>
    <mergeCell ref="TQB160:TQB161"/>
    <mergeCell ref="TQC160:TQC161"/>
    <mergeCell ref="TQD160:TQD161"/>
    <mergeCell ref="TPS160:TPS161"/>
    <mergeCell ref="TPT160:TPT161"/>
    <mergeCell ref="TPU160:TPU161"/>
    <mergeCell ref="TPV160:TPV161"/>
    <mergeCell ref="TPW160:TPW161"/>
    <mergeCell ref="TPX160:TPX161"/>
    <mergeCell ref="TPM160:TPM161"/>
    <mergeCell ref="TPN160:TPN161"/>
    <mergeCell ref="TPO160:TPO161"/>
    <mergeCell ref="TPP160:TPP161"/>
    <mergeCell ref="TPQ160:TPQ161"/>
    <mergeCell ref="TPR160:TPR161"/>
    <mergeCell ref="TPB160:TPB161"/>
    <mergeCell ref="TPC160:TPC161"/>
    <mergeCell ref="TPI160:TPI161"/>
    <mergeCell ref="TPJ160:TPJ161"/>
    <mergeCell ref="TPK160:TPK161"/>
    <mergeCell ref="TPL160:TPL161"/>
    <mergeCell ref="TOV160:TOV161"/>
    <mergeCell ref="TOW160:TOW161"/>
    <mergeCell ref="TOX160:TOX161"/>
    <mergeCell ref="TOY160:TOY161"/>
    <mergeCell ref="TOZ160:TOZ161"/>
    <mergeCell ref="TPA160:TPA161"/>
    <mergeCell ref="TOP160:TOP161"/>
    <mergeCell ref="TOQ160:TOQ161"/>
    <mergeCell ref="TOR160:TOR161"/>
    <mergeCell ref="TOS160:TOS161"/>
    <mergeCell ref="TOT160:TOT161"/>
    <mergeCell ref="TOU160:TOU161"/>
    <mergeCell ref="TOJ160:TOJ161"/>
    <mergeCell ref="TOK160:TOK161"/>
    <mergeCell ref="TOL160:TOL161"/>
    <mergeCell ref="TOM160:TOM161"/>
    <mergeCell ref="TON160:TON161"/>
    <mergeCell ref="TOO160:TOO161"/>
    <mergeCell ref="TNY160:TNY161"/>
    <mergeCell ref="TOE160:TOE161"/>
    <mergeCell ref="TOF160:TOF161"/>
    <mergeCell ref="TOG160:TOG161"/>
    <mergeCell ref="TOH160:TOH161"/>
    <mergeCell ref="TOI160:TOI161"/>
    <mergeCell ref="TNS160:TNS161"/>
    <mergeCell ref="TNT160:TNT161"/>
    <mergeCell ref="TNU160:TNU161"/>
    <mergeCell ref="TNV160:TNV161"/>
    <mergeCell ref="TNW160:TNW161"/>
    <mergeCell ref="TNX160:TNX161"/>
    <mergeCell ref="TNM160:TNM161"/>
    <mergeCell ref="TNN160:TNN161"/>
    <mergeCell ref="TNO160:TNO161"/>
    <mergeCell ref="TNP160:TNP161"/>
    <mergeCell ref="TNQ160:TNQ161"/>
    <mergeCell ref="TNR160:TNR161"/>
    <mergeCell ref="TNG160:TNG161"/>
    <mergeCell ref="TNH160:TNH161"/>
    <mergeCell ref="TNI160:TNI161"/>
    <mergeCell ref="TNJ160:TNJ161"/>
    <mergeCell ref="TNK160:TNK161"/>
    <mergeCell ref="TNL160:TNL161"/>
    <mergeCell ref="TNA160:TNA161"/>
    <mergeCell ref="TNB160:TNB161"/>
    <mergeCell ref="TNC160:TNC161"/>
    <mergeCell ref="TND160:TND161"/>
    <mergeCell ref="TNE160:TNE161"/>
    <mergeCell ref="TNF160:TNF161"/>
    <mergeCell ref="TMP160:TMP161"/>
    <mergeCell ref="TMQ160:TMQ161"/>
    <mergeCell ref="TMR160:TMR161"/>
    <mergeCell ref="TMS160:TMS161"/>
    <mergeCell ref="TMT160:TMT161"/>
    <mergeCell ref="TMU160:TMU161"/>
    <mergeCell ref="TMJ160:TMJ161"/>
    <mergeCell ref="TMK160:TMK161"/>
    <mergeCell ref="TML160:TML161"/>
    <mergeCell ref="TMM160:TMM161"/>
    <mergeCell ref="TMN160:TMN161"/>
    <mergeCell ref="TMO160:TMO161"/>
    <mergeCell ref="TMD160:TMD161"/>
    <mergeCell ref="TME160:TME161"/>
    <mergeCell ref="TMF160:TMF161"/>
    <mergeCell ref="TMG160:TMG161"/>
    <mergeCell ref="TMH160:TMH161"/>
    <mergeCell ref="TMI160:TMI161"/>
    <mergeCell ref="TLX160:TLX161"/>
    <mergeCell ref="TLY160:TLY161"/>
    <mergeCell ref="TLZ160:TLZ161"/>
    <mergeCell ref="TMA160:TMA161"/>
    <mergeCell ref="TMB160:TMB161"/>
    <mergeCell ref="TMC160:TMC161"/>
    <mergeCell ref="TLM160:TLM161"/>
    <mergeCell ref="TLN160:TLN161"/>
    <mergeCell ref="TLO160:TLO161"/>
    <mergeCell ref="TLP160:TLP161"/>
    <mergeCell ref="TLQ160:TLQ161"/>
    <mergeCell ref="TLW160:TLW161"/>
    <mergeCell ref="TLG160:TLG161"/>
    <mergeCell ref="TLH160:TLH161"/>
    <mergeCell ref="TLI160:TLI161"/>
    <mergeCell ref="TLJ160:TLJ161"/>
    <mergeCell ref="TLK160:TLK161"/>
    <mergeCell ref="TLL160:TLL161"/>
    <mergeCell ref="TLA160:TLA161"/>
    <mergeCell ref="TLB160:TLB161"/>
    <mergeCell ref="TLC160:TLC161"/>
    <mergeCell ref="TLD160:TLD161"/>
    <mergeCell ref="TLE160:TLE161"/>
    <mergeCell ref="TLF160:TLF161"/>
    <mergeCell ref="TKU160:TKU161"/>
    <mergeCell ref="TKV160:TKV161"/>
    <mergeCell ref="TKW160:TKW161"/>
    <mergeCell ref="TKX160:TKX161"/>
    <mergeCell ref="TKY160:TKY161"/>
    <mergeCell ref="TKZ160:TKZ161"/>
    <mergeCell ref="TKJ160:TKJ161"/>
    <mergeCell ref="TKK160:TKK161"/>
    <mergeCell ref="TKL160:TKL161"/>
    <mergeCell ref="TKM160:TKM161"/>
    <mergeCell ref="TKS160:TKS161"/>
    <mergeCell ref="TKT160:TKT161"/>
    <mergeCell ref="TKD160:TKD161"/>
    <mergeCell ref="TKE160:TKE161"/>
    <mergeCell ref="TKF160:TKF161"/>
    <mergeCell ref="TKG160:TKG161"/>
    <mergeCell ref="TKH160:TKH161"/>
    <mergeCell ref="TKI160:TKI161"/>
    <mergeCell ref="TJX160:TJX161"/>
    <mergeCell ref="TJY160:TJY161"/>
    <mergeCell ref="TJZ160:TJZ161"/>
    <mergeCell ref="TKA160:TKA161"/>
    <mergeCell ref="TKB160:TKB161"/>
    <mergeCell ref="TKC160:TKC161"/>
    <mergeCell ref="TJR160:TJR161"/>
    <mergeCell ref="TJS160:TJS161"/>
    <mergeCell ref="TJT160:TJT161"/>
    <mergeCell ref="TJU160:TJU161"/>
    <mergeCell ref="TJV160:TJV161"/>
    <mergeCell ref="TJW160:TJW161"/>
    <mergeCell ref="TJG160:TJG161"/>
    <mergeCell ref="TJH160:TJH161"/>
    <mergeCell ref="TJI160:TJI161"/>
    <mergeCell ref="TJO160:TJO161"/>
    <mergeCell ref="TJP160:TJP161"/>
    <mergeCell ref="TJQ160:TJQ161"/>
    <mergeCell ref="TJA160:TJA161"/>
    <mergeCell ref="TJB160:TJB161"/>
    <mergeCell ref="TJC160:TJC161"/>
    <mergeCell ref="TJD160:TJD161"/>
    <mergeCell ref="TJE160:TJE161"/>
    <mergeCell ref="TJF160:TJF161"/>
    <mergeCell ref="TIU160:TIU161"/>
    <mergeCell ref="TIV160:TIV161"/>
    <mergeCell ref="TIW160:TIW161"/>
    <mergeCell ref="TIX160:TIX161"/>
    <mergeCell ref="TIY160:TIY161"/>
    <mergeCell ref="TIZ160:TIZ161"/>
    <mergeCell ref="TIO160:TIO161"/>
    <mergeCell ref="TIP160:TIP161"/>
    <mergeCell ref="TIQ160:TIQ161"/>
    <mergeCell ref="TIR160:TIR161"/>
    <mergeCell ref="TIS160:TIS161"/>
    <mergeCell ref="TIT160:TIT161"/>
    <mergeCell ref="TID160:TID161"/>
    <mergeCell ref="TIE160:TIE161"/>
    <mergeCell ref="TIK160:TIK161"/>
    <mergeCell ref="TIL160:TIL161"/>
    <mergeCell ref="TIM160:TIM161"/>
    <mergeCell ref="TIN160:TIN161"/>
    <mergeCell ref="THX160:THX161"/>
    <mergeCell ref="THY160:THY161"/>
    <mergeCell ref="THZ160:THZ161"/>
    <mergeCell ref="TIA160:TIA161"/>
    <mergeCell ref="TIB160:TIB161"/>
    <mergeCell ref="TIC160:TIC161"/>
    <mergeCell ref="THR160:THR161"/>
    <mergeCell ref="THS160:THS161"/>
    <mergeCell ref="THT160:THT161"/>
    <mergeCell ref="THU160:THU161"/>
    <mergeCell ref="THV160:THV161"/>
    <mergeCell ref="THW160:THW161"/>
    <mergeCell ref="THL160:THL161"/>
    <mergeCell ref="THM160:THM161"/>
    <mergeCell ref="THN160:THN161"/>
    <mergeCell ref="THO160:THO161"/>
    <mergeCell ref="THP160:THP161"/>
    <mergeCell ref="THQ160:THQ161"/>
    <mergeCell ref="THA160:THA161"/>
    <mergeCell ref="THG160:THG161"/>
    <mergeCell ref="THH160:THH161"/>
    <mergeCell ref="THI160:THI161"/>
    <mergeCell ref="THJ160:THJ161"/>
    <mergeCell ref="THK160:THK161"/>
    <mergeCell ref="TGU160:TGU161"/>
    <mergeCell ref="TGV160:TGV161"/>
    <mergeCell ref="TGW160:TGW161"/>
    <mergeCell ref="TGX160:TGX161"/>
    <mergeCell ref="TGY160:TGY161"/>
    <mergeCell ref="TGZ160:TGZ161"/>
    <mergeCell ref="TGO160:TGO161"/>
    <mergeCell ref="TGP160:TGP161"/>
    <mergeCell ref="TGQ160:TGQ161"/>
    <mergeCell ref="TGR160:TGR161"/>
    <mergeCell ref="TGS160:TGS161"/>
    <mergeCell ref="TGT160:TGT161"/>
    <mergeCell ref="TGI160:TGI161"/>
    <mergeCell ref="TGJ160:TGJ161"/>
    <mergeCell ref="TGK160:TGK161"/>
    <mergeCell ref="TGL160:TGL161"/>
    <mergeCell ref="TGM160:TGM161"/>
    <mergeCell ref="TGN160:TGN161"/>
    <mergeCell ref="TGC160:TGC161"/>
    <mergeCell ref="TGD160:TGD161"/>
    <mergeCell ref="TGE160:TGE161"/>
    <mergeCell ref="TGF160:TGF161"/>
    <mergeCell ref="TGG160:TGG161"/>
    <mergeCell ref="TGH160:TGH161"/>
    <mergeCell ref="TFR160:TFR161"/>
    <mergeCell ref="TFS160:TFS161"/>
    <mergeCell ref="TFT160:TFT161"/>
    <mergeCell ref="TFU160:TFU161"/>
    <mergeCell ref="TFV160:TFV161"/>
    <mergeCell ref="TFW160:TFW161"/>
    <mergeCell ref="TFL160:TFL161"/>
    <mergeCell ref="TFM160:TFM161"/>
    <mergeCell ref="TFN160:TFN161"/>
    <mergeCell ref="TFO160:TFO161"/>
    <mergeCell ref="TFP160:TFP161"/>
    <mergeCell ref="TFQ160:TFQ161"/>
    <mergeCell ref="TFF160:TFF161"/>
    <mergeCell ref="TFG160:TFG161"/>
    <mergeCell ref="TFH160:TFH161"/>
    <mergeCell ref="TFI160:TFI161"/>
    <mergeCell ref="TFJ160:TFJ161"/>
    <mergeCell ref="TFK160:TFK161"/>
    <mergeCell ref="TEZ160:TEZ161"/>
    <mergeCell ref="TFA160:TFA161"/>
    <mergeCell ref="TFB160:TFB161"/>
    <mergeCell ref="TFC160:TFC161"/>
    <mergeCell ref="TFD160:TFD161"/>
    <mergeCell ref="TFE160:TFE161"/>
    <mergeCell ref="TEO160:TEO161"/>
    <mergeCell ref="TEP160:TEP161"/>
    <mergeCell ref="TEQ160:TEQ161"/>
    <mergeCell ref="TER160:TER161"/>
    <mergeCell ref="TES160:TES161"/>
    <mergeCell ref="TEY160:TEY161"/>
    <mergeCell ref="TEI160:TEI161"/>
    <mergeCell ref="TEJ160:TEJ161"/>
    <mergeCell ref="TEK160:TEK161"/>
    <mergeCell ref="TEL160:TEL161"/>
    <mergeCell ref="TEM160:TEM161"/>
    <mergeCell ref="TEN160:TEN161"/>
    <mergeCell ref="TEC160:TEC161"/>
    <mergeCell ref="TED160:TED161"/>
    <mergeCell ref="TEE160:TEE161"/>
    <mergeCell ref="TEF160:TEF161"/>
    <mergeCell ref="TEG160:TEG161"/>
    <mergeCell ref="TEH160:TEH161"/>
    <mergeCell ref="TDW160:TDW161"/>
    <mergeCell ref="TDX160:TDX161"/>
    <mergeCell ref="TDY160:TDY161"/>
    <mergeCell ref="TDZ160:TDZ161"/>
    <mergeCell ref="TEA160:TEA161"/>
    <mergeCell ref="TEB160:TEB161"/>
    <mergeCell ref="TDL160:TDL161"/>
    <mergeCell ref="TDM160:TDM161"/>
    <mergeCell ref="TDN160:TDN161"/>
    <mergeCell ref="TDO160:TDO161"/>
    <mergeCell ref="TDU160:TDU161"/>
    <mergeCell ref="TDV160:TDV161"/>
    <mergeCell ref="TDF160:TDF161"/>
    <mergeCell ref="TDG160:TDG161"/>
    <mergeCell ref="TDH160:TDH161"/>
    <mergeCell ref="TDI160:TDI161"/>
    <mergeCell ref="TDJ160:TDJ161"/>
    <mergeCell ref="TDK160:TDK161"/>
    <mergeCell ref="TCZ160:TCZ161"/>
    <mergeCell ref="TDA160:TDA161"/>
    <mergeCell ref="TDB160:TDB161"/>
    <mergeCell ref="TDC160:TDC161"/>
    <mergeCell ref="TDD160:TDD161"/>
    <mergeCell ref="TDE160:TDE161"/>
    <mergeCell ref="TCT160:TCT161"/>
    <mergeCell ref="TCU160:TCU161"/>
    <mergeCell ref="TCV160:TCV161"/>
    <mergeCell ref="TCW160:TCW161"/>
    <mergeCell ref="TCX160:TCX161"/>
    <mergeCell ref="TCY160:TCY161"/>
    <mergeCell ref="TCI160:TCI161"/>
    <mergeCell ref="TCJ160:TCJ161"/>
    <mergeCell ref="TCK160:TCK161"/>
    <mergeCell ref="TCQ160:TCQ161"/>
    <mergeCell ref="TCR160:TCR161"/>
    <mergeCell ref="TCS160:TCS161"/>
    <mergeCell ref="TCC160:TCC161"/>
    <mergeCell ref="TCD160:TCD161"/>
    <mergeCell ref="TCE160:TCE161"/>
    <mergeCell ref="TCF160:TCF161"/>
    <mergeCell ref="TCG160:TCG161"/>
    <mergeCell ref="TCH160:TCH161"/>
    <mergeCell ref="TBW160:TBW161"/>
    <mergeCell ref="TBX160:TBX161"/>
    <mergeCell ref="TBY160:TBY161"/>
    <mergeCell ref="TBZ160:TBZ161"/>
    <mergeCell ref="TCA160:TCA161"/>
    <mergeCell ref="TCB160:TCB161"/>
    <mergeCell ref="TBQ160:TBQ161"/>
    <mergeCell ref="TBR160:TBR161"/>
    <mergeCell ref="TBS160:TBS161"/>
    <mergeCell ref="TBT160:TBT161"/>
    <mergeCell ref="TBU160:TBU161"/>
    <mergeCell ref="TBV160:TBV161"/>
    <mergeCell ref="TBF160:TBF161"/>
    <mergeCell ref="TBG160:TBG161"/>
    <mergeCell ref="TBM160:TBM161"/>
    <mergeCell ref="TBN160:TBN161"/>
    <mergeCell ref="TBO160:TBO161"/>
    <mergeCell ref="TBP160:TBP161"/>
    <mergeCell ref="TAZ160:TAZ161"/>
    <mergeCell ref="TBA160:TBA161"/>
    <mergeCell ref="TBB160:TBB161"/>
    <mergeCell ref="TBC160:TBC161"/>
    <mergeCell ref="TBD160:TBD161"/>
    <mergeCell ref="TBE160:TBE161"/>
    <mergeCell ref="TAT160:TAT161"/>
    <mergeCell ref="TAU160:TAU161"/>
    <mergeCell ref="TAV160:TAV161"/>
    <mergeCell ref="TAW160:TAW161"/>
    <mergeCell ref="TAX160:TAX161"/>
    <mergeCell ref="TAY160:TAY161"/>
    <mergeCell ref="TAN160:TAN161"/>
    <mergeCell ref="TAO160:TAO161"/>
    <mergeCell ref="TAP160:TAP161"/>
    <mergeCell ref="TAQ160:TAQ161"/>
    <mergeCell ref="TAR160:TAR161"/>
    <mergeCell ref="TAS160:TAS161"/>
    <mergeCell ref="TAC160:TAC161"/>
    <mergeCell ref="TAI160:TAI161"/>
    <mergeCell ref="TAJ160:TAJ161"/>
    <mergeCell ref="TAK160:TAK161"/>
    <mergeCell ref="TAL160:TAL161"/>
    <mergeCell ref="TAM160:TAM161"/>
    <mergeCell ref="SZW160:SZW161"/>
    <mergeCell ref="SZX160:SZX161"/>
    <mergeCell ref="SZY160:SZY161"/>
    <mergeCell ref="SZZ160:SZZ161"/>
    <mergeCell ref="TAA160:TAA161"/>
    <mergeCell ref="TAB160:TAB161"/>
    <mergeCell ref="SZQ160:SZQ161"/>
    <mergeCell ref="SZR160:SZR161"/>
    <mergeCell ref="SZS160:SZS161"/>
    <mergeCell ref="SZT160:SZT161"/>
    <mergeCell ref="SZU160:SZU161"/>
    <mergeCell ref="SZV160:SZV161"/>
    <mergeCell ref="SZK160:SZK161"/>
    <mergeCell ref="SZL160:SZL161"/>
    <mergeCell ref="SZM160:SZM161"/>
    <mergeCell ref="SZN160:SZN161"/>
    <mergeCell ref="SZO160:SZO161"/>
    <mergeCell ref="SZP160:SZP161"/>
    <mergeCell ref="SZE160:SZE161"/>
    <mergeCell ref="SZF160:SZF161"/>
    <mergeCell ref="SZG160:SZG161"/>
    <mergeCell ref="SZH160:SZH161"/>
    <mergeCell ref="SZI160:SZI161"/>
    <mergeCell ref="SZJ160:SZJ161"/>
    <mergeCell ref="SYT160:SYT161"/>
    <mergeCell ref="SYU160:SYU161"/>
    <mergeCell ref="SYV160:SYV161"/>
    <mergeCell ref="SYW160:SYW161"/>
    <mergeCell ref="SYX160:SYX161"/>
    <mergeCell ref="SYY160:SYY161"/>
    <mergeCell ref="SYN160:SYN161"/>
    <mergeCell ref="SYO160:SYO161"/>
    <mergeCell ref="SYP160:SYP161"/>
    <mergeCell ref="SYQ160:SYQ161"/>
    <mergeCell ref="SYR160:SYR161"/>
    <mergeCell ref="SYS160:SYS161"/>
    <mergeCell ref="SYH160:SYH161"/>
    <mergeCell ref="SYI160:SYI161"/>
    <mergeCell ref="SYJ160:SYJ161"/>
    <mergeCell ref="SYK160:SYK161"/>
    <mergeCell ref="SYL160:SYL161"/>
    <mergeCell ref="SYM160:SYM161"/>
    <mergeCell ref="SYB160:SYB161"/>
    <mergeCell ref="SYC160:SYC161"/>
    <mergeCell ref="SYD160:SYD161"/>
    <mergeCell ref="SYE160:SYE161"/>
    <mergeCell ref="SYF160:SYF161"/>
    <mergeCell ref="SYG160:SYG161"/>
    <mergeCell ref="SXQ160:SXQ161"/>
    <mergeCell ref="SXR160:SXR161"/>
    <mergeCell ref="SXS160:SXS161"/>
    <mergeCell ref="SXT160:SXT161"/>
    <mergeCell ref="SXU160:SXU161"/>
    <mergeCell ref="SYA160:SYA161"/>
    <mergeCell ref="SXK160:SXK161"/>
    <mergeCell ref="SXL160:SXL161"/>
    <mergeCell ref="SXM160:SXM161"/>
    <mergeCell ref="SXN160:SXN161"/>
    <mergeCell ref="SXO160:SXO161"/>
    <mergeCell ref="SXP160:SXP161"/>
    <mergeCell ref="SXE160:SXE161"/>
    <mergeCell ref="SXF160:SXF161"/>
    <mergeCell ref="SXG160:SXG161"/>
    <mergeCell ref="SXH160:SXH161"/>
    <mergeCell ref="SXI160:SXI161"/>
    <mergeCell ref="SXJ160:SXJ161"/>
    <mergeCell ref="SWY160:SWY161"/>
    <mergeCell ref="SWZ160:SWZ161"/>
    <mergeCell ref="SXA160:SXA161"/>
    <mergeCell ref="SXB160:SXB161"/>
    <mergeCell ref="SXC160:SXC161"/>
    <mergeCell ref="SXD160:SXD161"/>
    <mergeCell ref="SWN160:SWN161"/>
    <mergeCell ref="SWO160:SWO161"/>
    <mergeCell ref="SWP160:SWP161"/>
    <mergeCell ref="SWQ160:SWQ161"/>
    <mergeCell ref="SWW160:SWW161"/>
    <mergeCell ref="SWX160:SWX161"/>
    <mergeCell ref="SWH160:SWH161"/>
    <mergeCell ref="SWI160:SWI161"/>
    <mergeCell ref="SWJ160:SWJ161"/>
    <mergeCell ref="SWK160:SWK161"/>
    <mergeCell ref="SWL160:SWL161"/>
    <mergeCell ref="SWM160:SWM161"/>
    <mergeCell ref="SWB160:SWB161"/>
    <mergeCell ref="SWC160:SWC161"/>
    <mergeCell ref="SWD160:SWD161"/>
    <mergeCell ref="SWE160:SWE161"/>
    <mergeCell ref="SWF160:SWF161"/>
    <mergeCell ref="SWG160:SWG161"/>
    <mergeCell ref="SVV160:SVV161"/>
    <mergeCell ref="SVW160:SVW161"/>
    <mergeCell ref="SVX160:SVX161"/>
    <mergeCell ref="SVY160:SVY161"/>
    <mergeCell ref="SVZ160:SVZ161"/>
    <mergeCell ref="SWA160:SWA161"/>
    <mergeCell ref="SVK160:SVK161"/>
    <mergeCell ref="SVL160:SVL161"/>
    <mergeCell ref="SVM160:SVM161"/>
    <mergeCell ref="SVS160:SVS161"/>
    <mergeCell ref="SVT160:SVT161"/>
    <mergeCell ref="SVU160:SVU161"/>
    <mergeCell ref="SVE160:SVE161"/>
    <mergeCell ref="SVF160:SVF161"/>
    <mergeCell ref="SVG160:SVG161"/>
    <mergeCell ref="SVH160:SVH161"/>
    <mergeCell ref="SVI160:SVI161"/>
    <mergeCell ref="SVJ160:SVJ161"/>
    <mergeCell ref="SUY160:SUY161"/>
    <mergeCell ref="SUZ160:SUZ161"/>
    <mergeCell ref="SVA160:SVA161"/>
    <mergeCell ref="SVB160:SVB161"/>
    <mergeCell ref="SVC160:SVC161"/>
    <mergeCell ref="SVD160:SVD161"/>
    <mergeCell ref="SUS160:SUS161"/>
    <mergeCell ref="SUT160:SUT161"/>
    <mergeCell ref="SUU160:SUU161"/>
    <mergeCell ref="SUV160:SUV161"/>
    <mergeCell ref="SUW160:SUW161"/>
    <mergeCell ref="SUX160:SUX161"/>
    <mergeCell ref="SUH160:SUH161"/>
    <mergeCell ref="SUI160:SUI161"/>
    <mergeCell ref="SUO160:SUO161"/>
    <mergeCell ref="SUP160:SUP161"/>
    <mergeCell ref="SUQ160:SUQ161"/>
    <mergeCell ref="SUR160:SUR161"/>
    <mergeCell ref="SUB160:SUB161"/>
    <mergeCell ref="SUC160:SUC161"/>
    <mergeCell ref="SUD160:SUD161"/>
    <mergeCell ref="SUE160:SUE161"/>
    <mergeCell ref="SUF160:SUF161"/>
    <mergeCell ref="SUG160:SUG161"/>
    <mergeCell ref="STV160:STV161"/>
    <mergeCell ref="STW160:STW161"/>
    <mergeCell ref="STX160:STX161"/>
    <mergeCell ref="STY160:STY161"/>
    <mergeCell ref="STZ160:STZ161"/>
    <mergeCell ref="SUA160:SUA161"/>
    <mergeCell ref="STP160:STP161"/>
    <mergeCell ref="STQ160:STQ161"/>
    <mergeCell ref="STR160:STR161"/>
    <mergeCell ref="STS160:STS161"/>
    <mergeCell ref="STT160:STT161"/>
    <mergeCell ref="STU160:STU161"/>
    <mergeCell ref="STE160:STE161"/>
    <mergeCell ref="STK160:STK161"/>
    <mergeCell ref="STL160:STL161"/>
    <mergeCell ref="STM160:STM161"/>
    <mergeCell ref="STN160:STN161"/>
    <mergeCell ref="STO160:STO161"/>
    <mergeCell ref="SSY160:SSY161"/>
    <mergeCell ref="SSZ160:SSZ161"/>
    <mergeCell ref="STA160:STA161"/>
    <mergeCell ref="STB160:STB161"/>
    <mergeCell ref="STC160:STC161"/>
    <mergeCell ref="STD160:STD161"/>
    <mergeCell ref="SSS160:SSS161"/>
    <mergeCell ref="SST160:SST161"/>
    <mergeCell ref="SSU160:SSU161"/>
    <mergeCell ref="SSV160:SSV161"/>
    <mergeCell ref="SSW160:SSW161"/>
    <mergeCell ref="SSX160:SSX161"/>
    <mergeCell ref="SSM160:SSM161"/>
    <mergeCell ref="SSN160:SSN161"/>
    <mergeCell ref="SSO160:SSO161"/>
    <mergeCell ref="SSP160:SSP161"/>
    <mergeCell ref="SSQ160:SSQ161"/>
    <mergeCell ref="SSR160:SSR161"/>
    <mergeCell ref="SSG160:SSG161"/>
    <mergeCell ref="SSH160:SSH161"/>
    <mergeCell ref="SSI160:SSI161"/>
    <mergeCell ref="SSJ160:SSJ161"/>
    <mergeCell ref="SSK160:SSK161"/>
    <mergeCell ref="SSL160:SSL161"/>
    <mergeCell ref="SRV160:SRV161"/>
    <mergeCell ref="SRW160:SRW161"/>
    <mergeCell ref="SRX160:SRX161"/>
    <mergeCell ref="SRY160:SRY161"/>
    <mergeCell ref="SRZ160:SRZ161"/>
    <mergeCell ref="SSA160:SSA161"/>
    <mergeCell ref="SRP160:SRP161"/>
    <mergeCell ref="SRQ160:SRQ161"/>
    <mergeCell ref="SRR160:SRR161"/>
    <mergeCell ref="SRS160:SRS161"/>
    <mergeCell ref="SRT160:SRT161"/>
    <mergeCell ref="SRU160:SRU161"/>
    <mergeCell ref="SRJ160:SRJ161"/>
    <mergeCell ref="SRK160:SRK161"/>
    <mergeCell ref="SRL160:SRL161"/>
    <mergeCell ref="SRM160:SRM161"/>
    <mergeCell ref="SRN160:SRN161"/>
    <mergeCell ref="SRO160:SRO161"/>
    <mergeCell ref="SRD160:SRD161"/>
    <mergeCell ref="SRE160:SRE161"/>
    <mergeCell ref="SRF160:SRF161"/>
    <mergeCell ref="SRG160:SRG161"/>
    <mergeCell ref="SRH160:SRH161"/>
    <mergeCell ref="SRI160:SRI161"/>
    <mergeCell ref="SQS160:SQS161"/>
    <mergeCell ref="SQT160:SQT161"/>
    <mergeCell ref="SQU160:SQU161"/>
    <mergeCell ref="SQV160:SQV161"/>
    <mergeCell ref="SQW160:SQW161"/>
    <mergeCell ref="SRC160:SRC161"/>
    <mergeCell ref="SQM160:SQM161"/>
    <mergeCell ref="SQN160:SQN161"/>
    <mergeCell ref="SQO160:SQO161"/>
    <mergeCell ref="SQP160:SQP161"/>
    <mergeCell ref="SQQ160:SQQ161"/>
    <mergeCell ref="SQR160:SQR161"/>
    <mergeCell ref="SQG160:SQG161"/>
    <mergeCell ref="SQH160:SQH161"/>
    <mergeCell ref="SQI160:SQI161"/>
    <mergeCell ref="SQJ160:SQJ161"/>
    <mergeCell ref="SQK160:SQK161"/>
    <mergeCell ref="SQL160:SQL161"/>
    <mergeCell ref="SQA160:SQA161"/>
    <mergeCell ref="SQB160:SQB161"/>
    <mergeCell ref="SQC160:SQC161"/>
    <mergeCell ref="SQD160:SQD161"/>
    <mergeCell ref="SQE160:SQE161"/>
    <mergeCell ref="SQF160:SQF161"/>
    <mergeCell ref="SPP160:SPP161"/>
    <mergeCell ref="SPQ160:SPQ161"/>
    <mergeCell ref="SPR160:SPR161"/>
    <mergeCell ref="SPS160:SPS161"/>
    <mergeCell ref="SPY160:SPY161"/>
    <mergeCell ref="SPZ160:SPZ161"/>
    <mergeCell ref="SPJ160:SPJ161"/>
    <mergeCell ref="SPK160:SPK161"/>
    <mergeCell ref="SPL160:SPL161"/>
    <mergeCell ref="SPM160:SPM161"/>
    <mergeCell ref="SPN160:SPN161"/>
    <mergeCell ref="SPO160:SPO161"/>
    <mergeCell ref="SPD160:SPD161"/>
    <mergeCell ref="SPE160:SPE161"/>
    <mergeCell ref="SPF160:SPF161"/>
    <mergeCell ref="SPG160:SPG161"/>
    <mergeCell ref="SPH160:SPH161"/>
    <mergeCell ref="SPI160:SPI161"/>
    <mergeCell ref="SOX160:SOX161"/>
    <mergeCell ref="SOY160:SOY161"/>
    <mergeCell ref="SOZ160:SOZ161"/>
    <mergeCell ref="SPA160:SPA161"/>
    <mergeCell ref="SPB160:SPB161"/>
    <mergeCell ref="SPC160:SPC161"/>
    <mergeCell ref="SOM160:SOM161"/>
    <mergeCell ref="SON160:SON161"/>
    <mergeCell ref="SOO160:SOO161"/>
    <mergeCell ref="SOU160:SOU161"/>
    <mergeCell ref="SOV160:SOV161"/>
    <mergeCell ref="SOW160:SOW161"/>
    <mergeCell ref="SOG160:SOG161"/>
    <mergeCell ref="SOH160:SOH161"/>
    <mergeCell ref="SOI160:SOI161"/>
    <mergeCell ref="SOJ160:SOJ161"/>
    <mergeCell ref="SOK160:SOK161"/>
    <mergeCell ref="SOL160:SOL161"/>
    <mergeCell ref="SOA160:SOA161"/>
    <mergeCell ref="SOB160:SOB161"/>
    <mergeCell ref="SOC160:SOC161"/>
    <mergeCell ref="SOD160:SOD161"/>
    <mergeCell ref="SOE160:SOE161"/>
    <mergeCell ref="SOF160:SOF161"/>
    <mergeCell ref="SNU160:SNU161"/>
    <mergeCell ref="SNV160:SNV161"/>
    <mergeCell ref="SNW160:SNW161"/>
    <mergeCell ref="SNX160:SNX161"/>
    <mergeCell ref="SNY160:SNY161"/>
    <mergeCell ref="SNZ160:SNZ161"/>
    <mergeCell ref="SNJ160:SNJ161"/>
    <mergeCell ref="SNK160:SNK161"/>
    <mergeCell ref="SNQ160:SNQ161"/>
    <mergeCell ref="SNR160:SNR161"/>
    <mergeCell ref="SNS160:SNS161"/>
    <mergeCell ref="SNT160:SNT161"/>
    <mergeCell ref="SND160:SND161"/>
    <mergeCell ref="SNE160:SNE161"/>
    <mergeCell ref="SNF160:SNF161"/>
    <mergeCell ref="SNG160:SNG161"/>
    <mergeCell ref="SNH160:SNH161"/>
    <mergeCell ref="SNI160:SNI161"/>
    <mergeCell ref="SMX160:SMX161"/>
    <mergeCell ref="SMY160:SMY161"/>
    <mergeCell ref="SMZ160:SMZ161"/>
    <mergeCell ref="SNA160:SNA161"/>
    <mergeCell ref="SNB160:SNB161"/>
    <mergeCell ref="SNC160:SNC161"/>
    <mergeCell ref="SMR160:SMR161"/>
    <mergeCell ref="SMS160:SMS161"/>
    <mergeCell ref="SMT160:SMT161"/>
    <mergeCell ref="SMU160:SMU161"/>
    <mergeCell ref="SMV160:SMV161"/>
    <mergeCell ref="SMW160:SMW161"/>
    <mergeCell ref="SMG160:SMG161"/>
    <mergeCell ref="SMM160:SMM161"/>
    <mergeCell ref="SMN160:SMN161"/>
    <mergeCell ref="SMO160:SMO161"/>
    <mergeCell ref="SMP160:SMP161"/>
    <mergeCell ref="SMQ160:SMQ161"/>
    <mergeCell ref="SMA160:SMA161"/>
    <mergeCell ref="SMB160:SMB161"/>
    <mergeCell ref="SMC160:SMC161"/>
    <mergeCell ref="SMD160:SMD161"/>
    <mergeCell ref="SME160:SME161"/>
    <mergeCell ref="SMF160:SMF161"/>
    <mergeCell ref="SLU160:SLU161"/>
    <mergeCell ref="SLV160:SLV161"/>
    <mergeCell ref="SLW160:SLW161"/>
    <mergeCell ref="SLX160:SLX161"/>
    <mergeCell ref="SLY160:SLY161"/>
    <mergeCell ref="SLZ160:SLZ161"/>
    <mergeCell ref="SLO160:SLO161"/>
    <mergeCell ref="SLP160:SLP161"/>
    <mergeCell ref="SLQ160:SLQ161"/>
    <mergeCell ref="SLR160:SLR161"/>
    <mergeCell ref="SLS160:SLS161"/>
    <mergeCell ref="SLT160:SLT161"/>
    <mergeCell ref="SLI160:SLI161"/>
    <mergeCell ref="SLJ160:SLJ161"/>
    <mergeCell ref="SLK160:SLK161"/>
    <mergeCell ref="SLL160:SLL161"/>
    <mergeCell ref="SLM160:SLM161"/>
    <mergeCell ref="SLN160:SLN161"/>
    <mergeCell ref="SKX160:SKX161"/>
    <mergeCell ref="SKY160:SKY161"/>
    <mergeCell ref="SKZ160:SKZ161"/>
    <mergeCell ref="SLA160:SLA161"/>
    <mergeCell ref="SLB160:SLB161"/>
    <mergeCell ref="SLC160:SLC161"/>
    <mergeCell ref="SKR160:SKR161"/>
    <mergeCell ref="SKS160:SKS161"/>
    <mergeCell ref="SKT160:SKT161"/>
    <mergeCell ref="SKU160:SKU161"/>
    <mergeCell ref="SKV160:SKV161"/>
    <mergeCell ref="SKW160:SKW161"/>
    <mergeCell ref="SKL160:SKL161"/>
    <mergeCell ref="SKM160:SKM161"/>
    <mergeCell ref="SKN160:SKN161"/>
    <mergeCell ref="SKO160:SKO161"/>
    <mergeCell ref="SKP160:SKP161"/>
    <mergeCell ref="SKQ160:SKQ161"/>
    <mergeCell ref="SKF160:SKF161"/>
    <mergeCell ref="SKG160:SKG161"/>
    <mergeCell ref="SKH160:SKH161"/>
    <mergeCell ref="SKI160:SKI161"/>
    <mergeCell ref="SKJ160:SKJ161"/>
    <mergeCell ref="SKK160:SKK161"/>
    <mergeCell ref="SJU160:SJU161"/>
    <mergeCell ref="SJV160:SJV161"/>
    <mergeCell ref="SJW160:SJW161"/>
    <mergeCell ref="SJX160:SJX161"/>
    <mergeCell ref="SJY160:SJY161"/>
    <mergeCell ref="SKE160:SKE161"/>
    <mergeCell ref="SJO160:SJO161"/>
    <mergeCell ref="SJP160:SJP161"/>
    <mergeCell ref="SJQ160:SJQ161"/>
    <mergeCell ref="SJR160:SJR161"/>
    <mergeCell ref="SJS160:SJS161"/>
    <mergeCell ref="SJT160:SJT161"/>
    <mergeCell ref="SJI160:SJI161"/>
    <mergeCell ref="SJJ160:SJJ161"/>
    <mergeCell ref="SJK160:SJK161"/>
    <mergeCell ref="SJL160:SJL161"/>
    <mergeCell ref="SJM160:SJM161"/>
    <mergeCell ref="SJN160:SJN161"/>
    <mergeCell ref="SJC160:SJC161"/>
    <mergeCell ref="SJD160:SJD161"/>
    <mergeCell ref="SJE160:SJE161"/>
    <mergeCell ref="SJF160:SJF161"/>
    <mergeCell ref="SJG160:SJG161"/>
    <mergeCell ref="SJH160:SJH161"/>
    <mergeCell ref="SIR160:SIR161"/>
    <mergeCell ref="SIS160:SIS161"/>
    <mergeCell ref="SIT160:SIT161"/>
    <mergeCell ref="SIU160:SIU161"/>
    <mergeCell ref="SJA160:SJA161"/>
    <mergeCell ref="SJB160:SJB161"/>
    <mergeCell ref="SIL160:SIL161"/>
    <mergeCell ref="SIM160:SIM161"/>
    <mergeCell ref="SIN160:SIN161"/>
    <mergeCell ref="SIO160:SIO161"/>
    <mergeCell ref="SIP160:SIP161"/>
    <mergeCell ref="SIQ160:SIQ161"/>
    <mergeCell ref="SIF160:SIF161"/>
    <mergeCell ref="SIG160:SIG161"/>
    <mergeCell ref="SIH160:SIH161"/>
    <mergeCell ref="SII160:SII161"/>
    <mergeCell ref="SIJ160:SIJ161"/>
    <mergeCell ref="SIK160:SIK161"/>
    <mergeCell ref="SHZ160:SHZ161"/>
    <mergeCell ref="SIA160:SIA161"/>
    <mergeCell ref="SIB160:SIB161"/>
    <mergeCell ref="SIC160:SIC161"/>
    <mergeCell ref="SID160:SID161"/>
    <mergeCell ref="SIE160:SIE161"/>
    <mergeCell ref="SHO160:SHO161"/>
    <mergeCell ref="SHP160:SHP161"/>
    <mergeCell ref="SHQ160:SHQ161"/>
    <mergeCell ref="SHW160:SHW161"/>
    <mergeCell ref="SHX160:SHX161"/>
    <mergeCell ref="SHY160:SHY161"/>
    <mergeCell ref="SHI160:SHI161"/>
    <mergeCell ref="SHJ160:SHJ161"/>
    <mergeCell ref="SHK160:SHK161"/>
    <mergeCell ref="SHL160:SHL161"/>
    <mergeCell ref="SHM160:SHM161"/>
    <mergeCell ref="SHN160:SHN161"/>
    <mergeCell ref="SHC160:SHC161"/>
    <mergeCell ref="SHD160:SHD161"/>
    <mergeCell ref="SHE160:SHE161"/>
    <mergeCell ref="SHF160:SHF161"/>
    <mergeCell ref="SHG160:SHG161"/>
    <mergeCell ref="SHH160:SHH161"/>
    <mergeCell ref="SGW160:SGW161"/>
    <mergeCell ref="SGX160:SGX161"/>
    <mergeCell ref="SGY160:SGY161"/>
    <mergeCell ref="SGZ160:SGZ161"/>
    <mergeCell ref="SHA160:SHA161"/>
    <mergeCell ref="SHB160:SHB161"/>
    <mergeCell ref="SGL160:SGL161"/>
    <mergeCell ref="SGM160:SGM161"/>
    <mergeCell ref="SGS160:SGS161"/>
    <mergeCell ref="SGT160:SGT161"/>
    <mergeCell ref="SGU160:SGU161"/>
    <mergeCell ref="SGV160:SGV161"/>
    <mergeCell ref="SGF160:SGF161"/>
    <mergeCell ref="SGG160:SGG161"/>
    <mergeCell ref="SGH160:SGH161"/>
    <mergeCell ref="SGI160:SGI161"/>
    <mergeCell ref="SGJ160:SGJ161"/>
    <mergeCell ref="SGK160:SGK161"/>
    <mergeCell ref="SFZ160:SFZ161"/>
    <mergeCell ref="SGA160:SGA161"/>
    <mergeCell ref="SGB160:SGB161"/>
    <mergeCell ref="SGC160:SGC161"/>
    <mergeCell ref="SGD160:SGD161"/>
    <mergeCell ref="SGE160:SGE161"/>
    <mergeCell ref="SFT160:SFT161"/>
    <mergeCell ref="SFU160:SFU161"/>
    <mergeCell ref="SFV160:SFV161"/>
    <mergeCell ref="SFW160:SFW161"/>
    <mergeCell ref="SFX160:SFX161"/>
    <mergeCell ref="SFY160:SFY161"/>
    <mergeCell ref="SFI160:SFI161"/>
    <mergeCell ref="SFO160:SFO161"/>
    <mergeCell ref="SFP160:SFP161"/>
    <mergeCell ref="SFQ160:SFQ161"/>
    <mergeCell ref="SFR160:SFR161"/>
    <mergeCell ref="SFS160:SFS161"/>
    <mergeCell ref="SFC160:SFC161"/>
    <mergeCell ref="SFD160:SFD161"/>
    <mergeCell ref="SFE160:SFE161"/>
    <mergeCell ref="SFF160:SFF161"/>
    <mergeCell ref="SFG160:SFG161"/>
    <mergeCell ref="SFH160:SFH161"/>
    <mergeCell ref="SEW160:SEW161"/>
    <mergeCell ref="SEX160:SEX161"/>
    <mergeCell ref="SEY160:SEY161"/>
    <mergeCell ref="SEZ160:SEZ161"/>
    <mergeCell ref="SFA160:SFA161"/>
    <mergeCell ref="SFB160:SFB161"/>
    <mergeCell ref="SEQ160:SEQ161"/>
    <mergeCell ref="SER160:SER161"/>
    <mergeCell ref="SES160:SES161"/>
    <mergeCell ref="SET160:SET161"/>
    <mergeCell ref="SEU160:SEU161"/>
    <mergeCell ref="SEV160:SEV161"/>
    <mergeCell ref="SEK160:SEK161"/>
    <mergeCell ref="SEL160:SEL161"/>
    <mergeCell ref="SEM160:SEM161"/>
    <mergeCell ref="SEN160:SEN161"/>
    <mergeCell ref="SEO160:SEO161"/>
    <mergeCell ref="SEP160:SEP161"/>
    <mergeCell ref="SDZ160:SDZ161"/>
    <mergeCell ref="SEA160:SEA161"/>
    <mergeCell ref="SEB160:SEB161"/>
    <mergeCell ref="SEC160:SEC161"/>
    <mergeCell ref="SED160:SED161"/>
    <mergeCell ref="SEE160:SEE161"/>
    <mergeCell ref="SDT160:SDT161"/>
    <mergeCell ref="SDU160:SDU161"/>
    <mergeCell ref="SDV160:SDV161"/>
    <mergeCell ref="SDW160:SDW161"/>
    <mergeCell ref="SDX160:SDX161"/>
    <mergeCell ref="SDY160:SDY161"/>
    <mergeCell ref="SDN160:SDN161"/>
    <mergeCell ref="SDO160:SDO161"/>
    <mergeCell ref="SDP160:SDP161"/>
    <mergeCell ref="SDQ160:SDQ161"/>
    <mergeCell ref="SDR160:SDR161"/>
    <mergeCell ref="SDS160:SDS161"/>
    <mergeCell ref="SDH160:SDH161"/>
    <mergeCell ref="SDI160:SDI161"/>
    <mergeCell ref="SDJ160:SDJ161"/>
    <mergeCell ref="SDK160:SDK161"/>
    <mergeCell ref="SDL160:SDL161"/>
    <mergeCell ref="SDM160:SDM161"/>
    <mergeCell ref="SCW160:SCW161"/>
    <mergeCell ref="SCX160:SCX161"/>
    <mergeCell ref="SCY160:SCY161"/>
    <mergeCell ref="SCZ160:SCZ161"/>
    <mergeCell ref="SDA160:SDA161"/>
    <mergeCell ref="SDG160:SDG161"/>
    <mergeCell ref="SCQ160:SCQ161"/>
    <mergeCell ref="SCR160:SCR161"/>
    <mergeCell ref="SCS160:SCS161"/>
    <mergeCell ref="SCT160:SCT161"/>
    <mergeCell ref="SCU160:SCU161"/>
    <mergeCell ref="SCV160:SCV161"/>
    <mergeCell ref="SCK160:SCK161"/>
    <mergeCell ref="SCL160:SCL161"/>
    <mergeCell ref="SCM160:SCM161"/>
    <mergeCell ref="SCN160:SCN161"/>
    <mergeCell ref="SCO160:SCO161"/>
    <mergeCell ref="SCP160:SCP161"/>
    <mergeCell ref="SCE160:SCE161"/>
    <mergeCell ref="SCF160:SCF161"/>
    <mergeCell ref="SCG160:SCG161"/>
    <mergeCell ref="SCH160:SCH161"/>
    <mergeCell ref="SCI160:SCI161"/>
    <mergeCell ref="SCJ160:SCJ161"/>
    <mergeCell ref="SBT160:SBT161"/>
    <mergeCell ref="SBU160:SBU161"/>
    <mergeCell ref="SBV160:SBV161"/>
    <mergeCell ref="SBW160:SBW161"/>
    <mergeCell ref="SCC160:SCC161"/>
    <mergeCell ref="SCD160:SCD161"/>
    <mergeCell ref="SBN160:SBN161"/>
    <mergeCell ref="SBO160:SBO161"/>
    <mergeCell ref="SBP160:SBP161"/>
    <mergeCell ref="SBQ160:SBQ161"/>
    <mergeCell ref="SBR160:SBR161"/>
    <mergeCell ref="SBS160:SBS161"/>
    <mergeCell ref="SBH160:SBH161"/>
    <mergeCell ref="SBI160:SBI161"/>
    <mergeCell ref="SBJ160:SBJ161"/>
    <mergeCell ref="SBK160:SBK161"/>
    <mergeCell ref="SBL160:SBL161"/>
    <mergeCell ref="SBM160:SBM161"/>
    <mergeCell ref="SBB160:SBB161"/>
    <mergeCell ref="SBC160:SBC161"/>
    <mergeCell ref="SBD160:SBD161"/>
    <mergeCell ref="SBE160:SBE161"/>
    <mergeCell ref="SBF160:SBF161"/>
    <mergeCell ref="SBG160:SBG161"/>
    <mergeCell ref="SAQ160:SAQ161"/>
    <mergeCell ref="SAR160:SAR161"/>
    <mergeCell ref="SAS160:SAS161"/>
    <mergeCell ref="SAY160:SAY161"/>
    <mergeCell ref="SAZ160:SAZ161"/>
    <mergeCell ref="SBA160:SBA161"/>
    <mergeCell ref="SAK160:SAK161"/>
    <mergeCell ref="SAL160:SAL161"/>
    <mergeCell ref="SAM160:SAM161"/>
    <mergeCell ref="SAN160:SAN161"/>
    <mergeCell ref="SAO160:SAO161"/>
    <mergeCell ref="SAP160:SAP161"/>
    <mergeCell ref="SAE160:SAE161"/>
    <mergeCell ref="SAF160:SAF161"/>
    <mergeCell ref="SAG160:SAG161"/>
    <mergeCell ref="SAH160:SAH161"/>
    <mergeCell ref="SAI160:SAI161"/>
    <mergeCell ref="SAJ160:SAJ161"/>
    <mergeCell ref="RZY160:RZY161"/>
    <mergeCell ref="RZZ160:RZZ161"/>
    <mergeCell ref="SAA160:SAA161"/>
    <mergeCell ref="SAB160:SAB161"/>
    <mergeCell ref="SAC160:SAC161"/>
    <mergeCell ref="SAD160:SAD161"/>
    <mergeCell ref="RZN160:RZN161"/>
    <mergeCell ref="RZO160:RZO161"/>
    <mergeCell ref="RZU160:RZU161"/>
    <mergeCell ref="RZV160:RZV161"/>
    <mergeCell ref="RZW160:RZW161"/>
    <mergeCell ref="RZX160:RZX161"/>
    <mergeCell ref="RZH160:RZH161"/>
    <mergeCell ref="RZI160:RZI161"/>
    <mergeCell ref="RZJ160:RZJ161"/>
    <mergeCell ref="RZK160:RZK161"/>
    <mergeCell ref="RZL160:RZL161"/>
    <mergeCell ref="RZM160:RZM161"/>
    <mergeCell ref="RZB160:RZB161"/>
    <mergeCell ref="RZC160:RZC161"/>
    <mergeCell ref="RZD160:RZD161"/>
    <mergeCell ref="RZE160:RZE161"/>
    <mergeCell ref="RZF160:RZF161"/>
    <mergeCell ref="RZG160:RZG161"/>
    <mergeCell ref="RYV160:RYV161"/>
    <mergeCell ref="RYW160:RYW161"/>
    <mergeCell ref="RYX160:RYX161"/>
    <mergeCell ref="RYY160:RYY161"/>
    <mergeCell ref="RYZ160:RYZ161"/>
    <mergeCell ref="RZA160:RZA161"/>
    <mergeCell ref="RYK160:RYK161"/>
    <mergeCell ref="RYQ160:RYQ161"/>
    <mergeCell ref="RYR160:RYR161"/>
    <mergeCell ref="RYS160:RYS161"/>
    <mergeCell ref="RYT160:RYT161"/>
    <mergeCell ref="RYU160:RYU161"/>
    <mergeCell ref="RYE160:RYE161"/>
    <mergeCell ref="RYF160:RYF161"/>
    <mergeCell ref="RYG160:RYG161"/>
    <mergeCell ref="RYH160:RYH161"/>
    <mergeCell ref="RYI160:RYI161"/>
    <mergeCell ref="RYJ160:RYJ161"/>
    <mergeCell ref="RXY160:RXY161"/>
    <mergeCell ref="RXZ160:RXZ161"/>
    <mergeCell ref="RYA160:RYA161"/>
    <mergeCell ref="RYB160:RYB161"/>
    <mergeCell ref="RYC160:RYC161"/>
    <mergeCell ref="RYD160:RYD161"/>
    <mergeCell ref="RXS160:RXS161"/>
    <mergeCell ref="RXT160:RXT161"/>
    <mergeCell ref="RXU160:RXU161"/>
    <mergeCell ref="RXV160:RXV161"/>
    <mergeCell ref="RXW160:RXW161"/>
    <mergeCell ref="RXX160:RXX161"/>
    <mergeCell ref="RXM160:RXM161"/>
    <mergeCell ref="RXN160:RXN161"/>
    <mergeCell ref="RXO160:RXO161"/>
    <mergeCell ref="RXP160:RXP161"/>
    <mergeCell ref="RXQ160:RXQ161"/>
    <mergeCell ref="RXR160:RXR161"/>
    <mergeCell ref="RXB160:RXB161"/>
    <mergeCell ref="RXC160:RXC161"/>
    <mergeCell ref="RXD160:RXD161"/>
    <mergeCell ref="RXE160:RXE161"/>
    <mergeCell ref="RXF160:RXF161"/>
    <mergeCell ref="RXG160:RXG161"/>
    <mergeCell ref="RWV160:RWV161"/>
    <mergeCell ref="RWW160:RWW161"/>
    <mergeCell ref="RWX160:RWX161"/>
    <mergeCell ref="RWY160:RWY161"/>
    <mergeCell ref="RWZ160:RWZ161"/>
    <mergeCell ref="RXA160:RXA161"/>
    <mergeCell ref="RWP160:RWP161"/>
    <mergeCell ref="RWQ160:RWQ161"/>
    <mergeCell ref="RWR160:RWR161"/>
    <mergeCell ref="RWS160:RWS161"/>
    <mergeCell ref="RWT160:RWT161"/>
    <mergeCell ref="RWU160:RWU161"/>
    <mergeCell ref="RWJ160:RWJ161"/>
    <mergeCell ref="RWK160:RWK161"/>
    <mergeCell ref="RWL160:RWL161"/>
    <mergeCell ref="RWM160:RWM161"/>
    <mergeCell ref="RWN160:RWN161"/>
    <mergeCell ref="RWO160:RWO161"/>
    <mergeCell ref="RVY160:RVY161"/>
    <mergeCell ref="RVZ160:RVZ161"/>
    <mergeCell ref="RWA160:RWA161"/>
    <mergeCell ref="RWB160:RWB161"/>
    <mergeCell ref="RWC160:RWC161"/>
    <mergeCell ref="RWI160:RWI161"/>
    <mergeCell ref="RVS160:RVS161"/>
    <mergeCell ref="RVT160:RVT161"/>
    <mergeCell ref="RVU160:RVU161"/>
    <mergeCell ref="RVV160:RVV161"/>
    <mergeCell ref="RVW160:RVW161"/>
    <mergeCell ref="RVX160:RVX161"/>
    <mergeCell ref="RVM160:RVM161"/>
    <mergeCell ref="RVN160:RVN161"/>
    <mergeCell ref="RVO160:RVO161"/>
    <mergeCell ref="RVP160:RVP161"/>
    <mergeCell ref="RVQ160:RVQ161"/>
    <mergeCell ref="RVR160:RVR161"/>
    <mergeCell ref="RVG160:RVG161"/>
    <mergeCell ref="RVH160:RVH161"/>
    <mergeCell ref="RVI160:RVI161"/>
    <mergeCell ref="RVJ160:RVJ161"/>
    <mergeCell ref="RVK160:RVK161"/>
    <mergeCell ref="RVL160:RVL161"/>
    <mergeCell ref="RUV160:RUV161"/>
    <mergeCell ref="RUW160:RUW161"/>
    <mergeCell ref="RUX160:RUX161"/>
    <mergeCell ref="RUY160:RUY161"/>
    <mergeCell ref="RVE160:RVE161"/>
    <mergeCell ref="RVF160:RVF161"/>
    <mergeCell ref="RUP160:RUP161"/>
    <mergeCell ref="RUQ160:RUQ161"/>
    <mergeCell ref="RUR160:RUR161"/>
    <mergeCell ref="RUS160:RUS161"/>
    <mergeCell ref="RUT160:RUT161"/>
    <mergeCell ref="RUU160:RUU161"/>
    <mergeCell ref="RUJ160:RUJ161"/>
    <mergeCell ref="RUK160:RUK161"/>
    <mergeCell ref="RUL160:RUL161"/>
    <mergeCell ref="RUM160:RUM161"/>
    <mergeCell ref="RUN160:RUN161"/>
    <mergeCell ref="RUO160:RUO161"/>
    <mergeCell ref="RUD160:RUD161"/>
    <mergeCell ref="RUE160:RUE161"/>
    <mergeCell ref="RUF160:RUF161"/>
    <mergeCell ref="RUG160:RUG161"/>
    <mergeCell ref="RUH160:RUH161"/>
    <mergeCell ref="RUI160:RUI161"/>
    <mergeCell ref="RTS160:RTS161"/>
    <mergeCell ref="RTT160:RTT161"/>
    <mergeCell ref="RTU160:RTU161"/>
    <mergeCell ref="RUA160:RUA161"/>
    <mergeCell ref="RUB160:RUB161"/>
    <mergeCell ref="RUC160:RUC161"/>
    <mergeCell ref="RTM160:RTM161"/>
    <mergeCell ref="RTN160:RTN161"/>
    <mergeCell ref="RTO160:RTO161"/>
    <mergeCell ref="RTP160:RTP161"/>
    <mergeCell ref="RTQ160:RTQ161"/>
    <mergeCell ref="RTR160:RTR161"/>
    <mergeCell ref="RTG160:RTG161"/>
    <mergeCell ref="RTH160:RTH161"/>
    <mergeCell ref="RTI160:RTI161"/>
    <mergeCell ref="RTJ160:RTJ161"/>
    <mergeCell ref="RTK160:RTK161"/>
    <mergeCell ref="RTL160:RTL161"/>
    <mergeCell ref="RTA160:RTA161"/>
    <mergeCell ref="RTB160:RTB161"/>
    <mergeCell ref="RTC160:RTC161"/>
    <mergeCell ref="RTD160:RTD161"/>
    <mergeCell ref="RTE160:RTE161"/>
    <mergeCell ref="RTF160:RTF161"/>
    <mergeCell ref="RSP160:RSP161"/>
    <mergeCell ref="RSQ160:RSQ161"/>
    <mergeCell ref="RSW160:RSW161"/>
    <mergeCell ref="RSX160:RSX161"/>
    <mergeCell ref="RSY160:RSY161"/>
    <mergeCell ref="RSZ160:RSZ161"/>
    <mergeCell ref="RSJ160:RSJ161"/>
    <mergeCell ref="RSK160:RSK161"/>
    <mergeCell ref="RSL160:RSL161"/>
    <mergeCell ref="RSM160:RSM161"/>
    <mergeCell ref="RSN160:RSN161"/>
    <mergeCell ref="RSO160:RSO161"/>
    <mergeCell ref="RSD160:RSD161"/>
    <mergeCell ref="RSE160:RSE161"/>
    <mergeCell ref="RSF160:RSF161"/>
    <mergeCell ref="RSG160:RSG161"/>
    <mergeCell ref="RSH160:RSH161"/>
    <mergeCell ref="RSI160:RSI161"/>
    <mergeCell ref="RRX160:RRX161"/>
    <mergeCell ref="RRY160:RRY161"/>
    <mergeCell ref="RRZ160:RRZ161"/>
    <mergeCell ref="RSA160:RSA161"/>
    <mergeCell ref="RSB160:RSB161"/>
    <mergeCell ref="RSC160:RSC161"/>
    <mergeCell ref="RRM160:RRM161"/>
    <mergeCell ref="RRS160:RRS161"/>
    <mergeCell ref="RRT160:RRT161"/>
    <mergeCell ref="RRU160:RRU161"/>
    <mergeCell ref="RRV160:RRV161"/>
    <mergeCell ref="RRW160:RRW161"/>
    <mergeCell ref="RRG160:RRG161"/>
    <mergeCell ref="RRH160:RRH161"/>
    <mergeCell ref="RRI160:RRI161"/>
    <mergeCell ref="RRJ160:RRJ161"/>
    <mergeCell ref="RRK160:RRK161"/>
    <mergeCell ref="RRL160:RRL161"/>
    <mergeCell ref="RRA160:RRA161"/>
    <mergeCell ref="RRB160:RRB161"/>
    <mergeCell ref="RRC160:RRC161"/>
    <mergeCell ref="RRD160:RRD161"/>
    <mergeCell ref="RRE160:RRE161"/>
    <mergeCell ref="RRF160:RRF161"/>
    <mergeCell ref="RQU160:RQU161"/>
    <mergeCell ref="RQV160:RQV161"/>
    <mergeCell ref="RQW160:RQW161"/>
    <mergeCell ref="RQX160:RQX161"/>
    <mergeCell ref="RQY160:RQY161"/>
    <mergeCell ref="RQZ160:RQZ161"/>
    <mergeCell ref="RQO160:RQO161"/>
    <mergeCell ref="RQP160:RQP161"/>
    <mergeCell ref="RQQ160:RQQ161"/>
    <mergeCell ref="RQR160:RQR161"/>
    <mergeCell ref="RQS160:RQS161"/>
    <mergeCell ref="RQT160:RQT161"/>
    <mergeCell ref="RQD160:RQD161"/>
    <mergeCell ref="RQE160:RQE161"/>
    <mergeCell ref="RQF160:RQF161"/>
    <mergeCell ref="RQG160:RQG161"/>
    <mergeCell ref="RQH160:RQH161"/>
    <mergeCell ref="RQI160:RQI161"/>
    <mergeCell ref="RPX160:RPX161"/>
    <mergeCell ref="RPY160:RPY161"/>
    <mergeCell ref="RPZ160:RPZ161"/>
    <mergeCell ref="RQA160:RQA161"/>
    <mergeCell ref="RQB160:RQB161"/>
    <mergeCell ref="RQC160:RQC161"/>
    <mergeCell ref="RPR160:RPR161"/>
    <mergeCell ref="RPS160:RPS161"/>
    <mergeCell ref="RPT160:RPT161"/>
    <mergeCell ref="RPU160:RPU161"/>
    <mergeCell ref="RPV160:RPV161"/>
    <mergeCell ref="RPW160:RPW161"/>
    <mergeCell ref="RPL160:RPL161"/>
    <mergeCell ref="RPM160:RPM161"/>
    <mergeCell ref="RPN160:RPN161"/>
    <mergeCell ref="RPO160:RPO161"/>
    <mergeCell ref="RPP160:RPP161"/>
    <mergeCell ref="RPQ160:RPQ161"/>
    <mergeCell ref="RPA160:RPA161"/>
    <mergeCell ref="RPB160:RPB161"/>
    <mergeCell ref="RPC160:RPC161"/>
    <mergeCell ref="RPD160:RPD161"/>
    <mergeCell ref="RPE160:RPE161"/>
    <mergeCell ref="RPK160:RPK161"/>
    <mergeCell ref="ROU160:ROU161"/>
    <mergeCell ref="ROV160:ROV161"/>
    <mergeCell ref="ROW160:ROW161"/>
    <mergeCell ref="ROX160:ROX161"/>
    <mergeCell ref="ROY160:ROY161"/>
    <mergeCell ref="ROZ160:ROZ161"/>
    <mergeCell ref="ROO160:ROO161"/>
    <mergeCell ref="ROP160:ROP161"/>
    <mergeCell ref="ROQ160:ROQ161"/>
    <mergeCell ref="ROR160:ROR161"/>
    <mergeCell ref="ROS160:ROS161"/>
    <mergeCell ref="ROT160:ROT161"/>
    <mergeCell ref="ROI160:ROI161"/>
    <mergeCell ref="ROJ160:ROJ161"/>
    <mergeCell ref="ROK160:ROK161"/>
    <mergeCell ref="ROL160:ROL161"/>
    <mergeCell ref="ROM160:ROM161"/>
    <mergeCell ref="RON160:RON161"/>
    <mergeCell ref="RNX160:RNX161"/>
    <mergeCell ref="RNY160:RNY161"/>
    <mergeCell ref="RNZ160:RNZ161"/>
    <mergeCell ref="ROA160:ROA161"/>
    <mergeCell ref="ROG160:ROG161"/>
    <mergeCell ref="ROH160:ROH161"/>
    <mergeCell ref="RNR160:RNR161"/>
    <mergeCell ref="RNS160:RNS161"/>
    <mergeCell ref="RNT160:RNT161"/>
    <mergeCell ref="RNU160:RNU161"/>
    <mergeCell ref="RNV160:RNV161"/>
    <mergeCell ref="RNW160:RNW161"/>
    <mergeCell ref="RNL160:RNL161"/>
    <mergeCell ref="RNM160:RNM161"/>
    <mergeCell ref="RNN160:RNN161"/>
    <mergeCell ref="RNO160:RNO161"/>
    <mergeCell ref="RNP160:RNP161"/>
    <mergeCell ref="RNQ160:RNQ161"/>
    <mergeCell ref="RNF160:RNF161"/>
    <mergeCell ref="RNG160:RNG161"/>
    <mergeCell ref="RNH160:RNH161"/>
    <mergeCell ref="RNI160:RNI161"/>
    <mergeCell ref="RNJ160:RNJ161"/>
    <mergeCell ref="RNK160:RNK161"/>
    <mergeCell ref="RMU160:RMU161"/>
    <mergeCell ref="RMV160:RMV161"/>
    <mergeCell ref="RMW160:RMW161"/>
    <mergeCell ref="RNC160:RNC161"/>
    <mergeCell ref="RND160:RND161"/>
    <mergeCell ref="RNE160:RNE161"/>
    <mergeCell ref="RMO160:RMO161"/>
    <mergeCell ref="RMP160:RMP161"/>
    <mergeCell ref="RMQ160:RMQ161"/>
    <mergeCell ref="RMR160:RMR161"/>
    <mergeCell ref="RMS160:RMS161"/>
    <mergeCell ref="RMT160:RMT161"/>
    <mergeCell ref="RMI160:RMI161"/>
    <mergeCell ref="RMJ160:RMJ161"/>
    <mergeCell ref="RMK160:RMK161"/>
    <mergeCell ref="RML160:RML161"/>
    <mergeCell ref="RMM160:RMM161"/>
    <mergeCell ref="RMN160:RMN161"/>
    <mergeCell ref="RMC160:RMC161"/>
    <mergeCell ref="RMD160:RMD161"/>
    <mergeCell ref="RME160:RME161"/>
    <mergeCell ref="RMF160:RMF161"/>
    <mergeCell ref="RMG160:RMG161"/>
    <mergeCell ref="RMH160:RMH161"/>
    <mergeCell ref="RLR160:RLR161"/>
    <mergeCell ref="RLS160:RLS161"/>
    <mergeCell ref="RLY160:RLY161"/>
    <mergeCell ref="RLZ160:RLZ161"/>
    <mergeCell ref="RMA160:RMA161"/>
    <mergeCell ref="RMB160:RMB161"/>
    <mergeCell ref="RLL160:RLL161"/>
    <mergeCell ref="RLM160:RLM161"/>
    <mergeCell ref="RLN160:RLN161"/>
    <mergeCell ref="RLO160:RLO161"/>
    <mergeCell ref="RLP160:RLP161"/>
    <mergeCell ref="RLQ160:RLQ161"/>
    <mergeCell ref="RLF160:RLF161"/>
    <mergeCell ref="RLG160:RLG161"/>
    <mergeCell ref="RLH160:RLH161"/>
    <mergeCell ref="RLI160:RLI161"/>
    <mergeCell ref="RLJ160:RLJ161"/>
    <mergeCell ref="RLK160:RLK161"/>
    <mergeCell ref="RKZ160:RKZ161"/>
    <mergeCell ref="RLA160:RLA161"/>
    <mergeCell ref="RLB160:RLB161"/>
    <mergeCell ref="RLC160:RLC161"/>
    <mergeCell ref="RLD160:RLD161"/>
    <mergeCell ref="RLE160:RLE161"/>
    <mergeCell ref="RKO160:RKO161"/>
    <mergeCell ref="RKU160:RKU161"/>
    <mergeCell ref="RKV160:RKV161"/>
    <mergeCell ref="RKW160:RKW161"/>
    <mergeCell ref="RKX160:RKX161"/>
    <mergeCell ref="RKY160:RKY161"/>
    <mergeCell ref="RKI160:RKI161"/>
    <mergeCell ref="RKJ160:RKJ161"/>
    <mergeCell ref="RKK160:RKK161"/>
    <mergeCell ref="RKL160:RKL161"/>
    <mergeCell ref="RKM160:RKM161"/>
    <mergeCell ref="RKN160:RKN161"/>
    <mergeCell ref="RKC160:RKC161"/>
    <mergeCell ref="RKD160:RKD161"/>
    <mergeCell ref="RKE160:RKE161"/>
    <mergeCell ref="RKF160:RKF161"/>
    <mergeCell ref="RKG160:RKG161"/>
    <mergeCell ref="RKH160:RKH161"/>
    <mergeCell ref="RJW160:RJW161"/>
    <mergeCell ref="RJX160:RJX161"/>
    <mergeCell ref="RJY160:RJY161"/>
    <mergeCell ref="RJZ160:RJZ161"/>
    <mergeCell ref="RKA160:RKA161"/>
    <mergeCell ref="RKB160:RKB161"/>
    <mergeCell ref="RJQ160:RJQ161"/>
    <mergeCell ref="RJR160:RJR161"/>
    <mergeCell ref="RJS160:RJS161"/>
    <mergeCell ref="RJT160:RJT161"/>
    <mergeCell ref="RJU160:RJU161"/>
    <mergeCell ref="RJV160:RJV161"/>
    <mergeCell ref="RJF160:RJF161"/>
    <mergeCell ref="RJG160:RJG161"/>
    <mergeCell ref="RJH160:RJH161"/>
    <mergeCell ref="RJI160:RJI161"/>
    <mergeCell ref="RJJ160:RJJ161"/>
    <mergeCell ref="RJK160:RJK161"/>
    <mergeCell ref="RIZ160:RIZ161"/>
    <mergeCell ref="RJA160:RJA161"/>
    <mergeCell ref="RJB160:RJB161"/>
    <mergeCell ref="RJC160:RJC161"/>
    <mergeCell ref="RJD160:RJD161"/>
    <mergeCell ref="RJE160:RJE161"/>
    <mergeCell ref="RIT160:RIT161"/>
    <mergeCell ref="RIU160:RIU161"/>
    <mergeCell ref="RIV160:RIV161"/>
    <mergeCell ref="RIW160:RIW161"/>
    <mergeCell ref="RIX160:RIX161"/>
    <mergeCell ref="RIY160:RIY161"/>
    <mergeCell ref="RIN160:RIN161"/>
    <mergeCell ref="RIO160:RIO161"/>
    <mergeCell ref="RIP160:RIP161"/>
    <mergeCell ref="RIQ160:RIQ161"/>
    <mergeCell ref="RIR160:RIR161"/>
    <mergeCell ref="RIS160:RIS161"/>
    <mergeCell ref="RIC160:RIC161"/>
    <mergeCell ref="RID160:RID161"/>
    <mergeCell ref="RIE160:RIE161"/>
    <mergeCell ref="RIF160:RIF161"/>
    <mergeCell ref="RIG160:RIG161"/>
    <mergeCell ref="RIM160:RIM161"/>
    <mergeCell ref="RHW160:RHW161"/>
    <mergeCell ref="RHX160:RHX161"/>
    <mergeCell ref="RHY160:RHY161"/>
    <mergeCell ref="RHZ160:RHZ161"/>
    <mergeCell ref="RIA160:RIA161"/>
    <mergeCell ref="RIB160:RIB161"/>
    <mergeCell ref="RHQ160:RHQ161"/>
    <mergeCell ref="RHR160:RHR161"/>
    <mergeCell ref="RHS160:RHS161"/>
    <mergeCell ref="RHT160:RHT161"/>
    <mergeCell ref="RHU160:RHU161"/>
    <mergeCell ref="RHV160:RHV161"/>
    <mergeCell ref="RHK160:RHK161"/>
    <mergeCell ref="RHL160:RHL161"/>
    <mergeCell ref="RHM160:RHM161"/>
    <mergeCell ref="RHN160:RHN161"/>
    <mergeCell ref="RHO160:RHO161"/>
    <mergeCell ref="RHP160:RHP161"/>
    <mergeCell ref="RGZ160:RGZ161"/>
    <mergeCell ref="RHA160:RHA161"/>
    <mergeCell ref="RHB160:RHB161"/>
    <mergeCell ref="RHC160:RHC161"/>
    <mergeCell ref="RHI160:RHI161"/>
    <mergeCell ref="RHJ160:RHJ161"/>
    <mergeCell ref="RGT160:RGT161"/>
    <mergeCell ref="RGU160:RGU161"/>
    <mergeCell ref="RGV160:RGV161"/>
    <mergeCell ref="RGW160:RGW161"/>
    <mergeCell ref="RGX160:RGX161"/>
    <mergeCell ref="RGY160:RGY161"/>
    <mergeCell ref="RGN160:RGN161"/>
    <mergeCell ref="RGO160:RGO161"/>
    <mergeCell ref="RGP160:RGP161"/>
    <mergeCell ref="RGQ160:RGQ161"/>
    <mergeCell ref="RGR160:RGR161"/>
    <mergeCell ref="RGS160:RGS161"/>
    <mergeCell ref="RGH160:RGH161"/>
    <mergeCell ref="RGI160:RGI161"/>
    <mergeCell ref="RGJ160:RGJ161"/>
    <mergeCell ref="RGK160:RGK161"/>
    <mergeCell ref="RGL160:RGL161"/>
    <mergeCell ref="RGM160:RGM161"/>
    <mergeCell ref="RFW160:RFW161"/>
    <mergeCell ref="RFX160:RFX161"/>
    <mergeCell ref="RFY160:RFY161"/>
    <mergeCell ref="RGE160:RGE161"/>
    <mergeCell ref="RGF160:RGF161"/>
    <mergeCell ref="RGG160:RGG161"/>
    <mergeCell ref="RFQ160:RFQ161"/>
    <mergeCell ref="RFR160:RFR161"/>
    <mergeCell ref="RFS160:RFS161"/>
    <mergeCell ref="RFT160:RFT161"/>
    <mergeCell ref="RFU160:RFU161"/>
    <mergeCell ref="RFV160:RFV161"/>
    <mergeCell ref="RFK160:RFK161"/>
    <mergeCell ref="RFL160:RFL161"/>
    <mergeCell ref="RFM160:RFM161"/>
    <mergeCell ref="RFN160:RFN161"/>
    <mergeCell ref="RFO160:RFO161"/>
    <mergeCell ref="RFP160:RFP161"/>
    <mergeCell ref="RFE160:RFE161"/>
    <mergeCell ref="RFF160:RFF161"/>
    <mergeCell ref="RFG160:RFG161"/>
    <mergeCell ref="RFH160:RFH161"/>
    <mergeCell ref="RFI160:RFI161"/>
    <mergeCell ref="RFJ160:RFJ161"/>
    <mergeCell ref="RET160:RET161"/>
    <mergeCell ref="REU160:REU161"/>
    <mergeCell ref="RFA160:RFA161"/>
    <mergeCell ref="RFB160:RFB161"/>
    <mergeCell ref="RFC160:RFC161"/>
    <mergeCell ref="RFD160:RFD161"/>
    <mergeCell ref="REN160:REN161"/>
    <mergeCell ref="REO160:REO161"/>
    <mergeCell ref="REP160:REP161"/>
    <mergeCell ref="REQ160:REQ161"/>
    <mergeCell ref="RER160:RER161"/>
    <mergeCell ref="RES160:RES161"/>
    <mergeCell ref="REH160:REH161"/>
    <mergeCell ref="REI160:REI161"/>
    <mergeCell ref="REJ160:REJ161"/>
    <mergeCell ref="REK160:REK161"/>
    <mergeCell ref="REL160:REL161"/>
    <mergeCell ref="REM160:REM161"/>
    <mergeCell ref="REB160:REB161"/>
    <mergeCell ref="REC160:REC161"/>
    <mergeCell ref="RED160:RED161"/>
    <mergeCell ref="REE160:REE161"/>
    <mergeCell ref="REF160:REF161"/>
    <mergeCell ref="REG160:REG161"/>
    <mergeCell ref="RDQ160:RDQ161"/>
    <mergeCell ref="RDW160:RDW161"/>
    <mergeCell ref="RDX160:RDX161"/>
    <mergeCell ref="RDY160:RDY161"/>
    <mergeCell ref="RDZ160:RDZ161"/>
    <mergeCell ref="REA160:REA161"/>
    <mergeCell ref="RDK160:RDK161"/>
    <mergeCell ref="RDL160:RDL161"/>
    <mergeCell ref="RDM160:RDM161"/>
    <mergeCell ref="RDN160:RDN161"/>
    <mergeCell ref="RDO160:RDO161"/>
    <mergeCell ref="RDP160:RDP161"/>
    <mergeCell ref="RDE160:RDE161"/>
    <mergeCell ref="RDF160:RDF161"/>
    <mergeCell ref="RDG160:RDG161"/>
    <mergeCell ref="RDH160:RDH161"/>
    <mergeCell ref="RDI160:RDI161"/>
    <mergeCell ref="RDJ160:RDJ161"/>
    <mergeCell ref="RCY160:RCY161"/>
    <mergeCell ref="RCZ160:RCZ161"/>
    <mergeCell ref="RDA160:RDA161"/>
    <mergeCell ref="RDB160:RDB161"/>
    <mergeCell ref="RDC160:RDC161"/>
    <mergeCell ref="RDD160:RDD161"/>
    <mergeCell ref="RCS160:RCS161"/>
    <mergeCell ref="RCT160:RCT161"/>
    <mergeCell ref="RCU160:RCU161"/>
    <mergeCell ref="RCV160:RCV161"/>
    <mergeCell ref="RCW160:RCW161"/>
    <mergeCell ref="RCX160:RCX161"/>
    <mergeCell ref="RCH160:RCH161"/>
    <mergeCell ref="RCI160:RCI161"/>
    <mergeCell ref="RCJ160:RCJ161"/>
    <mergeCell ref="RCK160:RCK161"/>
    <mergeCell ref="RCL160:RCL161"/>
    <mergeCell ref="RCM160:RCM161"/>
    <mergeCell ref="RCB160:RCB161"/>
    <mergeCell ref="RCC160:RCC161"/>
    <mergeCell ref="RCD160:RCD161"/>
    <mergeCell ref="RCE160:RCE161"/>
    <mergeCell ref="RCF160:RCF161"/>
    <mergeCell ref="RCG160:RCG161"/>
    <mergeCell ref="RBV160:RBV161"/>
    <mergeCell ref="RBW160:RBW161"/>
    <mergeCell ref="RBX160:RBX161"/>
    <mergeCell ref="RBY160:RBY161"/>
    <mergeCell ref="RBZ160:RBZ161"/>
    <mergeCell ref="RCA160:RCA161"/>
    <mergeCell ref="RBP160:RBP161"/>
    <mergeCell ref="RBQ160:RBQ161"/>
    <mergeCell ref="RBR160:RBR161"/>
    <mergeCell ref="RBS160:RBS161"/>
    <mergeCell ref="RBT160:RBT161"/>
    <mergeCell ref="RBU160:RBU161"/>
    <mergeCell ref="RBE160:RBE161"/>
    <mergeCell ref="RBF160:RBF161"/>
    <mergeCell ref="RBG160:RBG161"/>
    <mergeCell ref="RBH160:RBH161"/>
    <mergeCell ref="RBI160:RBI161"/>
    <mergeCell ref="RBO160:RBO161"/>
    <mergeCell ref="RAY160:RAY161"/>
    <mergeCell ref="RAZ160:RAZ161"/>
    <mergeCell ref="RBA160:RBA161"/>
    <mergeCell ref="RBB160:RBB161"/>
    <mergeCell ref="RBC160:RBC161"/>
    <mergeCell ref="RBD160:RBD161"/>
    <mergeCell ref="RAS160:RAS161"/>
    <mergeCell ref="RAT160:RAT161"/>
    <mergeCell ref="RAU160:RAU161"/>
    <mergeCell ref="RAV160:RAV161"/>
    <mergeCell ref="RAW160:RAW161"/>
    <mergeCell ref="RAX160:RAX161"/>
    <mergeCell ref="RAM160:RAM161"/>
    <mergeCell ref="RAN160:RAN161"/>
    <mergeCell ref="RAO160:RAO161"/>
    <mergeCell ref="RAP160:RAP161"/>
    <mergeCell ref="RAQ160:RAQ161"/>
    <mergeCell ref="RAR160:RAR161"/>
    <mergeCell ref="RAB160:RAB161"/>
    <mergeCell ref="RAC160:RAC161"/>
    <mergeCell ref="RAD160:RAD161"/>
    <mergeCell ref="RAE160:RAE161"/>
    <mergeCell ref="RAK160:RAK161"/>
    <mergeCell ref="RAL160:RAL161"/>
    <mergeCell ref="QZV160:QZV161"/>
    <mergeCell ref="QZW160:QZW161"/>
    <mergeCell ref="QZX160:QZX161"/>
    <mergeCell ref="QZY160:QZY161"/>
    <mergeCell ref="QZZ160:QZZ161"/>
    <mergeCell ref="RAA160:RAA161"/>
    <mergeCell ref="QZP160:QZP161"/>
    <mergeCell ref="QZQ160:QZQ161"/>
    <mergeCell ref="QZR160:QZR161"/>
    <mergeCell ref="QZS160:QZS161"/>
    <mergeCell ref="QZT160:QZT161"/>
    <mergeCell ref="QZU160:QZU161"/>
    <mergeCell ref="QZJ160:QZJ161"/>
    <mergeCell ref="QZK160:QZK161"/>
    <mergeCell ref="QZL160:QZL161"/>
    <mergeCell ref="QZM160:QZM161"/>
    <mergeCell ref="QZN160:QZN161"/>
    <mergeCell ref="QZO160:QZO161"/>
    <mergeCell ref="QYY160:QYY161"/>
    <mergeCell ref="QYZ160:QYZ161"/>
    <mergeCell ref="QZA160:QZA161"/>
    <mergeCell ref="QZG160:QZG161"/>
    <mergeCell ref="QZH160:QZH161"/>
    <mergeCell ref="QZI160:QZI161"/>
    <mergeCell ref="QYS160:QYS161"/>
    <mergeCell ref="QYT160:QYT161"/>
    <mergeCell ref="QYU160:QYU161"/>
    <mergeCell ref="QYV160:QYV161"/>
    <mergeCell ref="QYW160:QYW161"/>
    <mergeCell ref="QYX160:QYX161"/>
    <mergeCell ref="QYM160:QYM161"/>
    <mergeCell ref="QYN160:QYN161"/>
    <mergeCell ref="QYO160:QYO161"/>
    <mergeCell ref="QYP160:QYP161"/>
    <mergeCell ref="QYQ160:QYQ161"/>
    <mergeCell ref="QYR160:QYR161"/>
    <mergeCell ref="QYG160:QYG161"/>
    <mergeCell ref="QYH160:QYH161"/>
    <mergeCell ref="QYI160:QYI161"/>
    <mergeCell ref="QYJ160:QYJ161"/>
    <mergeCell ref="QYK160:QYK161"/>
    <mergeCell ref="QYL160:QYL161"/>
    <mergeCell ref="QXV160:QXV161"/>
    <mergeCell ref="QXW160:QXW161"/>
    <mergeCell ref="QYC160:QYC161"/>
    <mergeCell ref="QYD160:QYD161"/>
    <mergeCell ref="QYE160:QYE161"/>
    <mergeCell ref="QYF160:QYF161"/>
    <mergeCell ref="QXP160:QXP161"/>
    <mergeCell ref="QXQ160:QXQ161"/>
    <mergeCell ref="QXR160:QXR161"/>
    <mergeCell ref="QXS160:QXS161"/>
    <mergeCell ref="QXT160:QXT161"/>
    <mergeCell ref="QXU160:QXU161"/>
    <mergeCell ref="QXJ160:QXJ161"/>
    <mergeCell ref="QXK160:QXK161"/>
    <mergeCell ref="QXL160:QXL161"/>
    <mergeCell ref="QXM160:QXM161"/>
    <mergeCell ref="QXN160:QXN161"/>
    <mergeCell ref="QXO160:QXO161"/>
    <mergeCell ref="QXD160:QXD161"/>
    <mergeCell ref="QXE160:QXE161"/>
    <mergeCell ref="QXF160:QXF161"/>
    <mergeCell ref="QXG160:QXG161"/>
    <mergeCell ref="QXH160:QXH161"/>
    <mergeCell ref="QXI160:QXI161"/>
    <mergeCell ref="QWS160:QWS161"/>
    <mergeCell ref="QWY160:QWY161"/>
    <mergeCell ref="QWZ160:QWZ161"/>
    <mergeCell ref="QXA160:QXA161"/>
    <mergeCell ref="QXB160:QXB161"/>
    <mergeCell ref="QXC160:QXC161"/>
    <mergeCell ref="QWM160:QWM161"/>
    <mergeCell ref="QWN160:QWN161"/>
    <mergeCell ref="QWO160:QWO161"/>
    <mergeCell ref="QWP160:QWP161"/>
    <mergeCell ref="QWQ160:QWQ161"/>
    <mergeCell ref="QWR160:QWR161"/>
    <mergeCell ref="QWG160:QWG161"/>
    <mergeCell ref="QWH160:QWH161"/>
    <mergeCell ref="QWI160:QWI161"/>
    <mergeCell ref="QWJ160:QWJ161"/>
    <mergeCell ref="QWK160:QWK161"/>
    <mergeCell ref="QWL160:QWL161"/>
    <mergeCell ref="QWA160:QWA161"/>
    <mergeCell ref="QWB160:QWB161"/>
    <mergeCell ref="QWC160:QWC161"/>
    <mergeCell ref="QWD160:QWD161"/>
    <mergeCell ref="QWE160:QWE161"/>
    <mergeCell ref="QWF160:QWF161"/>
    <mergeCell ref="QVU160:QVU161"/>
    <mergeCell ref="QVV160:QVV161"/>
    <mergeCell ref="QVW160:QVW161"/>
    <mergeCell ref="QVX160:QVX161"/>
    <mergeCell ref="QVY160:QVY161"/>
    <mergeCell ref="QVZ160:QVZ161"/>
    <mergeCell ref="QVJ160:QVJ161"/>
    <mergeCell ref="QVK160:QVK161"/>
    <mergeCell ref="QVL160:QVL161"/>
    <mergeCell ref="QVM160:QVM161"/>
    <mergeCell ref="QVN160:QVN161"/>
    <mergeCell ref="QVO160:QVO161"/>
    <mergeCell ref="QVD160:QVD161"/>
    <mergeCell ref="QVE160:QVE161"/>
    <mergeCell ref="QVF160:QVF161"/>
    <mergeCell ref="QVG160:QVG161"/>
    <mergeCell ref="QVH160:QVH161"/>
    <mergeCell ref="QVI160:QVI161"/>
    <mergeCell ref="QUX160:QUX161"/>
    <mergeCell ref="QUY160:QUY161"/>
    <mergeCell ref="QUZ160:QUZ161"/>
    <mergeCell ref="QVA160:QVA161"/>
    <mergeCell ref="QVB160:QVB161"/>
    <mergeCell ref="QVC160:QVC161"/>
    <mergeCell ref="QUR160:QUR161"/>
    <mergeCell ref="QUS160:QUS161"/>
    <mergeCell ref="QUT160:QUT161"/>
    <mergeCell ref="QUU160:QUU161"/>
    <mergeCell ref="QUV160:QUV161"/>
    <mergeCell ref="QUW160:QUW161"/>
    <mergeCell ref="QUG160:QUG161"/>
    <mergeCell ref="QUH160:QUH161"/>
    <mergeCell ref="QUI160:QUI161"/>
    <mergeCell ref="QUJ160:QUJ161"/>
    <mergeCell ref="QUK160:QUK161"/>
    <mergeCell ref="QUQ160:QUQ161"/>
    <mergeCell ref="QUA160:QUA161"/>
    <mergeCell ref="QUB160:QUB161"/>
    <mergeCell ref="QUC160:QUC161"/>
    <mergeCell ref="QUD160:QUD161"/>
    <mergeCell ref="QUE160:QUE161"/>
    <mergeCell ref="QUF160:QUF161"/>
    <mergeCell ref="QTU160:QTU161"/>
    <mergeCell ref="QTV160:QTV161"/>
    <mergeCell ref="QTW160:QTW161"/>
    <mergeCell ref="QTX160:QTX161"/>
    <mergeCell ref="QTY160:QTY161"/>
    <mergeCell ref="QTZ160:QTZ161"/>
    <mergeCell ref="QTO160:QTO161"/>
    <mergeCell ref="QTP160:QTP161"/>
    <mergeCell ref="QTQ160:QTQ161"/>
    <mergeCell ref="QTR160:QTR161"/>
    <mergeCell ref="QTS160:QTS161"/>
    <mergeCell ref="QTT160:QTT161"/>
    <mergeCell ref="QTD160:QTD161"/>
    <mergeCell ref="QTE160:QTE161"/>
    <mergeCell ref="QTF160:QTF161"/>
    <mergeCell ref="QTG160:QTG161"/>
    <mergeCell ref="QTM160:QTM161"/>
    <mergeCell ref="QTN160:QTN161"/>
    <mergeCell ref="QSX160:QSX161"/>
    <mergeCell ref="QSY160:QSY161"/>
    <mergeCell ref="QSZ160:QSZ161"/>
    <mergeCell ref="QTA160:QTA161"/>
    <mergeCell ref="QTB160:QTB161"/>
    <mergeCell ref="QTC160:QTC161"/>
    <mergeCell ref="QSR160:QSR161"/>
    <mergeCell ref="QSS160:QSS161"/>
    <mergeCell ref="QST160:QST161"/>
    <mergeCell ref="QSU160:QSU161"/>
    <mergeCell ref="QSV160:QSV161"/>
    <mergeCell ref="QSW160:QSW161"/>
    <mergeCell ref="QSL160:QSL161"/>
    <mergeCell ref="QSM160:QSM161"/>
    <mergeCell ref="QSN160:QSN161"/>
    <mergeCell ref="QSO160:QSO161"/>
    <mergeCell ref="QSP160:QSP161"/>
    <mergeCell ref="QSQ160:QSQ161"/>
    <mergeCell ref="QSA160:QSA161"/>
    <mergeCell ref="QSB160:QSB161"/>
    <mergeCell ref="QSC160:QSC161"/>
    <mergeCell ref="QSI160:QSI161"/>
    <mergeCell ref="QSJ160:QSJ161"/>
    <mergeCell ref="QSK160:QSK161"/>
    <mergeCell ref="QRU160:QRU161"/>
    <mergeCell ref="QRV160:QRV161"/>
    <mergeCell ref="QRW160:QRW161"/>
    <mergeCell ref="QRX160:QRX161"/>
    <mergeCell ref="QRY160:QRY161"/>
    <mergeCell ref="QRZ160:QRZ161"/>
    <mergeCell ref="QRO160:QRO161"/>
    <mergeCell ref="QRP160:QRP161"/>
    <mergeCell ref="QRQ160:QRQ161"/>
    <mergeCell ref="QRR160:QRR161"/>
    <mergeCell ref="QRS160:QRS161"/>
    <mergeCell ref="QRT160:QRT161"/>
    <mergeCell ref="QRI160:QRI161"/>
    <mergeCell ref="QRJ160:QRJ161"/>
    <mergeCell ref="QRK160:QRK161"/>
    <mergeCell ref="QRL160:QRL161"/>
    <mergeCell ref="QRM160:QRM161"/>
    <mergeCell ref="QRN160:QRN161"/>
    <mergeCell ref="QQX160:QQX161"/>
    <mergeCell ref="QQY160:QQY161"/>
    <mergeCell ref="QRE160:QRE161"/>
    <mergeCell ref="QRF160:QRF161"/>
    <mergeCell ref="QRG160:QRG161"/>
    <mergeCell ref="QRH160:QRH161"/>
    <mergeCell ref="QQR160:QQR161"/>
    <mergeCell ref="QQS160:QQS161"/>
    <mergeCell ref="QQT160:QQT161"/>
    <mergeCell ref="QQU160:QQU161"/>
    <mergeCell ref="QQV160:QQV161"/>
    <mergeCell ref="QQW160:QQW161"/>
    <mergeCell ref="QQL160:QQL161"/>
    <mergeCell ref="QQM160:QQM161"/>
    <mergeCell ref="QQN160:QQN161"/>
    <mergeCell ref="QQO160:QQO161"/>
    <mergeCell ref="QQP160:QQP161"/>
    <mergeCell ref="QQQ160:QQQ161"/>
    <mergeCell ref="QQF160:QQF161"/>
    <mergeCell ref="QQG160:QQG161"/>
    <mergeCell ref="QQH160:QQH161"/>
    <mergeCell ref="QQI160:QQI161"/>
    <mergeCell ref="QQJ160:QQJ161"/>
    <mergeCell ref="QQK160:QQK161"/>
    <mergeCell ref="QPU160:QPU161"/>
    <mergeCell ref="QQA160:QQA161"/>
    <mergeCell ref="QQB160:QQB161"/>
    <mergeCell ref="QQC160:QQC161"/>
    <mergeCell ref="QQD160:QQD161"/>
    <mergeCell ref="QQE160:QQE161"/>
    <mergeCell ref="QPO160:QPO161"/>
    <mergeCell ref="QPP160:QPP161"/>
    <mergeCell ref="QPQ160:QPQ161"/>
    <mergeCell ref="QPR160:QPR161"/>
    <mergeCell ref="QPS160:QPS161"/>
    <mergeCell ref="QPT160:QPT161"/>
    <mergeCell ref="QPI160:QPI161"/>
    <mergeCell ref="QPJ160:QPJ161"/>
    <mergeCell ref="QPK160:QPK161"/>
    <mergeCell ref="QPL160:QPL161"/>
    <mergeCell ref="QPM160:QPM161"/>
    <mergeCell ref="QPN160:QPN161"/>
    <mergeCell ref="QPC160:QPC161"/>
    <mergeCell ref="QPD160:QPD161"/>
    <mergeCell ref="QPE160:QPE161"/>
    <mergeCell ref="QPF160:QPF161"/>
    <mergeCell ref="QPG160:QPG161"/>
    <mergeCell ref="QPH160:QPH161"/>
    <mergeCell ref="QOW160:QOW161"/>
    <mergeCell ref="QOX160:QOX161"/>
    <mergeCell ref="QOY160:QOY161"/>
    <mergeCell ref="QOZ160:QOZ161"/>
    <mergeCell ref="QPA160:QPA161"/>
    <mergeCell ref="QPB160:QPB161"/>
    <mergeCell ref="QOL160:QOL161"/>
    <mergeCell ref="QOM160:QOM161"/>
    <mergeCell ref="QON160:QON161"/>
    <mergeCell ref="QOO160:QOO161"/>
    <mergeCell ref="QOP160:QOP161"/>
    <mergeCell ref="QOQ160:QOQ161"/>
    <mergeCell ref="QOF160:QOF161"/>
    <mergeCell ref="QOG160:QOG161"/>
    <mergeCell ref="QOH160:QOH161"/>
    <mergeCell ref="QOI160:QOI161"/>
    <mergeCell ref="QOJ160:QOJ161"/>
    <mergeCell ref="QOK160:QOK161"/>
    <mergeCell ref="QNZ160:QNZ161"/>
    <mergeCell ref="QOA160:QOA161"/>
    <mergeCell ref="QOB160:QOB161"/>
    <mergeCell ref="QOC160:QOC161"/>
    <mergeCell ref="QOD160:QOD161"/>
    <mergeCell ref="QOE160:QOE161"/>
    <mergeCell ref="QNT160:QNT161"/>
    <mergeCell ref="QNU160:QNU161"/>
    <mergeCell ref="QNV160:QNV161"/>
    <mergeCell ref="QNW160:QNW161"/>
    <mergeCell ref="QNX160:QNX161"/>
    <mergeCell ref="QNY160:QNY161"/>
    <mergeCell ref="QNI160:QNI161"/>
    <mergeCell ref="QNJ160:QNJ161"/>
    <mergeCell ref="QNK160:QNK161"/>
    <mergeCell ref="QNL160:QNL161"/>
    <mergeCell ref="QNM160:QNM161"/>
    <mergeCell ref="QNS160:QNS161"/>
    <mergeCell ref="QNC160:QNC161"/>
    <mergeCell ref="QND160:QND161"/>
    <mergeCell ref="QNE160:QNE161"/>
    <mergeCell ref="QNF160:QNF161"/>
    <mergeCell ref="QNG160:QNG161"/>
    <mergeCell ref="QNH160:QNH161"/>
    <mergeCell ref="QMW160:QMW161"/>
    <mergeCell ref="QMX160:QMX161"/>
    <mergeCell ref="QMY160:QMY161"/>
    <mergeCell ref="QMZ160:QMZ161"/>
    <mergeCell ref="QNA160:QNA161"/>
    <mergeCell ref="QNB160:QNB161"/>
    <mergeCell ref="QMQ160:QMQ161"/>
    <mergeCell ref="QMR160:QMR161"/>
    <mergeCell ref="QMS160:QMS161"/>
    <mergeCell ref="QMT160:QMT161"/>
    <mergeCell ref="QMU160:QMU161"/>
    <mergeCell ref="QMV160:QMV161"/>
    <mergeCell ref="QMF160:QMF161"/>
    <mergeCell ref="QMG160:QMG161"/>
    <mergeCell ref="QMH160:QMH161"/>
    <mergeCell ref="QMI160:QMI161"/>
    <mergeCell ref="QMO160:QMO161"/>
    <mergeCell ref="QMP160:QMP161"/>
    <mergeCell ref="QLZ160:QLZ161"/>
    <mergeCell ref="QMA160:QMA161"/>
    <mergeCell ref="QMB160:QMB161"/>
    <mergeCell ref="QMC160:QMC161"/>
    <mergeCell ref="QMD160:QMD161"/>
    <mergeCell ref="QME160:QME161"/>
    <mergeCell ref="QLT160:QLT161"/>
    <mergeCell ref="QLU160:QLU161"/>
    <mergeCell ref="QLV160:QLV161"/>
    <mergeCell ref="QLW160:QLW161"/>
    <mergeCell ref="QLX160:QLX161"/>
    <mergeCell ref="QLY160:QLY161"/>
    <mergeCell ref="QLN160:QLN161"/>
    <mergeCell ref="QLO160:QLO161"/>
    <mergeCell ref="QLP160:QLP161"/>
    <mergeCell ref="QLQ160:QLQ161"/>
    <mergeCell ref="QLR160:QLR161"/>
    <mergeCell ref="QLS160:QLS161"/>
    <mergeCell ref="QLC160:QLC161"/>
    <mergeCell ref="QLD160:QLD161"/>
    <mergeCell ref="QLE160:QLE161"/>
    <mergeCell ref="QLK160:QLK161"/>
    <mergeCell ref="QLL160:QLL161"/>
    <mergeCell ref="QLM160:QLM161"/>
    <mergeCell ref="QKW160:QKW161"/>
    <mergeCell ref="QKX160:QKX161"/>
    <mergeCell ref="QKY160:QKY161"/>
    <mergeCell ref="QKZ160:QKZ161"/>
    <mergeCell ref="QLA160:QLA161"/>
    <mergeCell ref="QLB160:QLB161"/>
    <mergeCell ref="QKQ160:QKQ161"/>
    <mergeCell ref="QKR160:QKR161"/>
    <mergeCell ref="QKS160:QKS161"/>
    <mergeCell ref="QKT160:QKT161"/>
    <mergeCell ref="QKU160:QKU161"/>
    <mergeCell ref="QKV160:QKV161"/>
    <mergeCell ref="QKK160:QKK161"/>
    <mergeCell ref="QKL160:QKL161"/>
    <mergeCell ref="QKM160:QKM161"/>
    <mergeCell ref="QKN160:QKN161"/>
    <mergeCell ref="QKO160:QKO161"/>
    <mergeCell ref="QKP160:QKP161"/>
    <mergeCell ref="QJZ160:QJZ161"/>
    <mergeCell ref="QKA160:QKA161"/>
    <mergeCell ref="QKG160:QKG161"/>
    <mergeCell ref="QKH160:QKH161"/>
    <mergeCell ref="QKI160:QKI161"/>
    <mergeCell ref="QKJ160:QKJ161"/>
    <mergeCell ref="QJT160:QJT161"/>
    <mergeCell ref="QJU160:QJU161"/>
    <mergeCell ref="QJV160:QJV161"/>
    <mergeCell ref="QJW160:QJW161"/>
    <mergeCell ref="QJX160:QJX161"/>
    <mergeCell ref="QJY160:QJY161"/>
    <mergeCell ref="QJN160:QJN161"/>
    <mergeCell ref="QJO160:QJO161"/>
    <mergeCell ref="QJP160:QJP161"/>
    <mergeCell ref="QJQ160:QJQ161"/>
    <mergeCell ref="QJR160:QJR161"/>
    <mergeCell ref="QJS160:QJS161"/>
    <mergeCell ref="QJH160:QJH161"/>
    <mergeCell ref="QJI160:QJI161"/>
    <mergeCell ref="QJJ160:QJJ161"/>
    <mergeCell ref="QJK160:QJK161"/>
    <mergeCell ref="QJL160:QJL161"/>
    <mergeCell ref="QJM160:QJM161"/>
    <mergeCell ref="QIW160:QIW161"/>
    <mergeCell ref="QJC160:QJC161"/>
    <mergeCell ref="QJD160:QJD161"/>
    <mergeCell ref="QJE160:QJE161"/>
    <mergeCell ref="QJF160:QJF161"/>
    <mergeCell ref="QJG160:QJG161"/>
    <mergeCell ref="QIQ160:QIQ161"/>
    <mergeCell ref="QIR160:QIR161"/>
    <mergeCell ref="QIS160:QIS161"/>
    <mergeCell ref="QIT160:QIT161"/>
    <mergeCell ref="QIU160:QIU161"/>
    <mergeCell ref="QIV160:QIV161"/>
    <mergeCell ref="QIK160:QIK161"/>
    <mergeCell ref="QIL160:QIL161"/>
    <mergeCell ref="QIM160:QIM161"/>
    <mergeCell ref="QIN160:QIN161"/>
    <mergeCell ref="QIO160:QIO161"/>
    <mergeCell ref="QIP160:QIP161"/>
    <mergeCell ref="QIE160:QIE161"/>
    <mergeCell ref="QIF160:QIF161"/>
    <mergeCell ref="QIG160:QIG161"/>
    <mergeCell ref="QIH160:QIH161"/>
    <mergeCell ref="QII160:QII161"/>
    <mergeCell ref="QIJ160:QIJ161"/>
    <mergeCell ref="QHY160:QHY161"/>
    <mergeCell ref="QHZ160:QHZ161"/>
    <mergeCell ref="QIA160:QIA161"/>
    <mergeCell ref="QIB160:QIB161"/>
    <mergeCell ref="QIC160:QIC161"/>
    <mergeCell ref="QID160:QID161"/>
    <mergeCell ref="QHN160:QHN161"/>
    <mergeCell ref="QHO160:QHO161"/>
    <mergeCell ref="QHP160:QHP161"/>
    <mergeCell ref="QHQ160:QHQ161"/>
    <mergeCell ref="QHR160:QHR161"/>
    <mergeCell ref="QHS160:QHS161"/>
    <mergeCell ref="QHH160:QHH161"/>
    <mergeCell ref="QHI160:QHI161"/>
    <mergeCell ref="QHJ160:QHJ161"/>
    <mergeCell ref="QHK160:QHK161"/>
    <mergeCell ref="QHL160:QHL161"/>
    <mergeCell ref="QHM160:QHM161"/>
    <mergeCell ref="QHB160:QHB161"/>
    <mergeCell ref="QHC160:QHC161"/>
    <mergeCell ref="QHD160:QHD161"/>
    <mergeCell ref="QHE160:QHE161"/>
    <mergeCell ref="QHF160:QHF161"/>
    <mergeCell ref="QHG160:QHG161"/>
    <mergeCell ref="QGV160:QGV161"/>
    <mergeCell ref="QGW160:QGW161"/>
    <mergeCell ref="QGX160:QGX161"/>
    <mergeCell ref="QGY160:QGY161"/>
    <mergeCell ref="QGZ160:QGZ161"/>
    <mergeCell ref="QHA160:QHA161"/>
    <mergeCell ref="QGK160:QGK161"/>
    <mergeCell ref="QGL160:QGL161"/>
    <mergeCell ref="QGM160:QGM161"/>
    <mergeCell ref="QGN160:QGN161"/>
    <mergeCell ref="QGO160:QGO161"/>
    <mergeCell ref="QGU160:QGU161"/>
    <mergeCell ref="QGE160:QGE161"/>
    <mergeCell ref="QGF160:QGF161"/>
    <mergeCell ref="QGG160:QGG161"/>
    <mergeCell ref="QGH160:QGH161"/>
    <mergeCell ref="QGI160:QGI161"/>
    <mergeCell ref="QGJ160:QGJ161"/>
    <mergeCell ref="QFY160:QFY161"/>
    <mergeCell ref="QFZ160:QFZ161"/>
    <mergeCell ref="QGA160:QGA161"/>
    <mergeCell ref="QGB160:QGB161"/>
    <mergeCell ref="QGC160:QGC161"/>
    <mergeCell ref="QGD160:QGD161"/>
    <mergeCell ref="QFS160:QFS161"/>
    <mergeCell ref="QFT160:QFT161"/>
    <mergeCell ref="QFU160:QFU161"/>
    <mergeCell ref="QFV160:QFV161"/>
    <mergeCell ref="QFW160:QFW161"/>
    <mergeCell ref="QFX160:QFX161"/>
    <mergeCell ref="QFH160:QFH161"/>
    <mergeCell ref="QFI160:QFI161"/>
    <mergeCell ref="QFJ160:QFJ161"/>
    <mergeCell ref="QFK160:QFK161"/>
    <mergeCell ref="QFQ160:QFQ161"/>
    <mergeCell ref="QFR160:QFR161"/>
    <mergeCell ref="QFB160:QFB161"/>
    <mergeCell ref="QFC160:QFC161"/>
    <mergeCell ref="QFD160:QFD161"/>
    <mergeCell ref="QFE160:QFE161"/>
    <mergeCell ref="QFF160:QFF161"/>
    <mergeCell ref="QFG160:QFG161"/>
    <mergeCell ref="QEV160:QEV161"/>
    <mergeCell ref="QEW160:QEW161"/>
    <mergeCell ref="QEX160:QEX161"/>
    <mergeCell ref="QEY160:QEY161"/>
    <mergeCell ref="QEZ160:QEZ161"/>
    <mergeCell ref="QFA160:QFA161"/>
    <mergeCell ref="QEP160:QEP161"/>
    <mergeCell ref="QEQ160:QEQ161"/>
    <mergeCell ref="QER160:QER161"/>
    <mergeCell ref="QES160:QES161"/>
    <mergeCell ref="QET160:QET161"/>
    <mergeCell ref="QEU160:QEU161"/>
    <mergeCell ref="QEE160:QEE161"/>
    <mergeCell ref="QEF160:QEF161"/>
    <mergeCell ref="QEG160:QEG161"/>
    <mergeCell ref="QEM160:QEM161"/>
    <mergeCell ref="QEN160:QEN161"/>
    <mergeCell ref="QEO160:QEO161"/>
    <mergeCell ref="QDY160:QDY161"/>
    <mergeCell ref="QDZ160:QDZ161"/>
    <mergeCell ref="QEA160:QEA161"/>
    <mergeCell ref="QEB160:QEB161"/>
    <mergeCell ref="QEC160:QEC161"/>
    <mergeCell ref="QED160:QED161"/>
    <mergeCell ref="QDS160:QDS161"/>
    <mergeCell ref="QDT160:QDT161"/>
    <mergeCell ref="QDU160:QDU161"/>
    <mergeCell ref="QDV160:QDV161"/>
    <mergeCell ref="QDW160:QDW161"/>
    <mergeCell ref="QDX160:QDX161"/>
    <mergeCell ref="QDM160:QDM161"/>
    <mergeCell ref="QDN160:QDN161"/>
    <mergeCell ref="QDO160:QDO161"/>
    <mergeCell ref="QDP160:QDP161"/>
    <mergeCell ref="QDQ160:QDQ161"/>
    <mergeCell ref="QDR160:QDR161"/>
    <mergeCell ref="QDB160:QDB161"/>
    <mergeCell ref="QDC160:QDC161"/>
    <mergeCell ref="QDI160:QDI161"/>
    <mergeCell ref="QDJ160:QDJ161"/>
    <mergeCell ref="QDK160:QDK161"/>
    <mergeCell ref="QDL160:QDL161"/>
    <mergeCell ref="QCV160:QCV161"/>
    <mergeCell ref="QCW160:QCW161"/>
    <mergeCell ref="QCX160:QCX161"/>
    <mergeCell ref="QCY160:QCY161"/>
    <mergeCell ref="QCZ160:QCZ161"/>
    <mergeCell ref="QDA160:QDA161"/>
    <mergeCell ref="QCP160:QCP161"/>
    <mergeCell ref="QCQ160:QCQ161"/>
    <mergeCell ref="QCR160:QCR161"/>
    <mergeCell ref="QCS160:QCS161"/>
    <mergeCell ref="QCT160:QCT161"/>
    <mergeCell ref="QCU160:QCU161"/>
    <mergeCell ref="QCJ160:QCJ161"/>
    <mergeCell ref="QCK160:QCK161"/>
    <mergeCell ref="QCL160:QCL161"/>
    <mergeCell ref="QCM160:QCM161"/>
    <mergeCell ref="QCN160:QCN161"/>
    <mergeCell ref="QCO160:QCO161"/>
    <mergeCell ref="QBY160:QBY161"/>
    <mergeCell ref="QCE160:QCE161"/>
    <mergeCell ref="QCF160:QCF161"/>
    <mergeCell ref="QCG160:QCG161"/>
    <mergeCell ref="QCH160:QCH161"/>
    <mergeCell ref="QCI160:QCI161"/>
    <mergeCell ref="QBS160:QBS161"/>
    <mergeCell ref="QBT160:QBT161"/>
    <mergeCell ref="QBU160:QBU161"/>
    <mergeCell ref="QBV160:QBV161"/>
    <mergeCell ref="QBW160:QBW161"/>
    <mergeCell ref="QBX160:QBX161"/>
    <mergeCell ref="QBM160:QBM161"/>
    <mergeCell ref="QBN160:QBN161"/>
    <mergeCell ref="QBO160:QBO161"/>
    <mergeCell ref="QBP160:QBP161"/>
    <mergeCell ref="QBQ160:QBQ161"/>
    <mergeCell ref="QBR160:QBR161"/>
    <mergeCell ref="QBG160:QBG161"/>
    <mergeCell ref="QBH160:QBH161"/>
    <mergeCell ref="QBI160:QBI161"/>
    <mergeCell ref="QBJ160:QBJ161"/>
    <mergeCell ref="QBK160:QBK161"/>
    <mergeCell ref="QBL160:QBL161"/>
    <mergeCell ref="QBA160:QBA161"/>
    <mergeCell ref="QBB160:QBB161"/>
    <mergeCell ref="QBC160:QBC161"/>
    <mergeCell ref="QBD160:QBD161"/>
    <mergeCell ref="QBE160:QBE161"/>
    <mergeCell ref="QBF160:QBF161"/>
    <mergeCell ref="QAP160:QAP161"/>
    <mergeCell ref="QAQ160:QAQ161"/>
    <mergeCell ref="QAR160:QAR161"/>
    <mergeCell ref="QAS160:QAS161"/>
    <mergeCell ref="QAT160:QAT161"/>
    <mergeCell ref="QAU160:QAU161"/>
    <mergeCell ref="QAJ160:QAJ161"/>
    <mergeCell ref="QAK160:QAK161"/>
    <mergeCell ref="QAL160:QAL161"/>
    <mergeCell ref="QAM160:QAM161"/>
    <mergeCell ref="QAN160:QAN161"/>
    <mergeCell ref="QAO160:QAO161"/>
    <mergeCell ref="QAD160:QAD161"/>
    <mergeCell ref="QAE160:QAE161"/>
    <mergeCell ref="QAF160:QAF161"/>
    <mergeCell ref="QAG160:QAG161"/>
    <mergeCell ref="QAH160:QAH161"/>
    <mergeCell ref="QAI160:QAI161"/>
    <mergeCell ref="PZX160:PZX161"/>
    <mergeCell ref="PZY160:PZY161"/>
    <mergeCell ref="PZZ160:PZZ161"/>
    <mergeCell ref="QAA160:QAA161"/>
    <mergeCell ref="QAB160:QAB161"/>
    <mergeCell ref="QAC160:QAC161"/>
    <mergeCell ref="PZM160:PZM161"/>
    <mergeCell ref="PZN160:PZN161"/>
    <mergeCell ref="PZO160:PZO161"/>
    <mergeCell ref="PZP160:PZP161"/>
    <mergeCell ref="PZQ160:PZQ161"/>
    <mergeCell ref="PZW160:PZW161"/>
    <mergeCell ref="PZG160:PZG161"/>
    <mergeCell ref="PZH160:PZH161"/>
    <mergeCell ref="PZI160:PZI161"/>
    <mergeCell ref="PZJ160:PZJ161"/>
    <mergeCell ref="PZK160:PZK161"/>
    <mergeCell ref="PZL160:PZL161"/>
    <mergeCell ref="PZA160:PZA161"/>
    <mergeCell ref="PZB160:PZB161"/>
    <mergeCell ref="PZC160:PZC161"/>
    <mergeCell ref="PZD160:PZD161"/>
    <mergeCell ref="PZE160:PZE161"/>
    <mergeCell ref="PZF160:PZF161"/>
    <mergeCell ref="PYU160:PYU161"/>
    <mergeCell ref="PYV160:PYV161"/>
    <mergeCell ref="PYW160:PYW161"/>
    <mergeCell ref="PYX160:PYX161"/>
    <mergeCell ref="PYY160:PYY161"/>
    <mergeCell ref="PYZ160:PYZ161"/>
    <mergeCell ref="PYJ160:PYJ161"/>
    <mergeCell ref="PYK160:PYK161"/>
    <mergeCell ref="PYL160:PYL161"/>
    <mergeCell ref="PYM160:PYM161"/>
    <mergeCell ref="PYS160:PYS161"/>
    <mergeCell ref="PYT160:PYT161"/>
    <mergeCell ref="PYD160:PYD161"/>
    <mergeCell ref="PYE160:PYE161"/>
    <mergeCell ref="PYF160:PYF161"/>
    <mergeCell ref="PYG160:PYG161"/>
    <mergeCell ref="PYH160:PYH161"/>
    <mergeCell ref="PYI160:PYI161"/>
    <mergeCell ref="PXX160:PXX161"/>
    <mergeCell ref="PXY160:PXY161"/>
    <mergeCell ref="PXZ160:PXZ161"/>
    <mergeCell ref="PYA160:PYA161"/>
    <mergeCell ref="PYB160:PYB161"/>
    <mergeCell ref="PYC160:PYC161"/>
    <mergeCell ref="PXR160:PXR161"/>
    <mergeCell ref="PXS160:PXS161"/>
    <mergeCell ref="PXT160:PXT161"/>
    <mergeCell ref="PXU160:PXU161"/>
    <mergeCell ref="PXV160:PXV161"/>
    <mergeCell ref="PXW160:PXW161"/>
    <mergeCell ref="PXG160:PXG161"/>
    <mergeCell ref="PXH160:PXH161"/>
    <mergeCell ref="PXI160:PXI161"/>
    <mergeCell ref="PXO160:PXO161"/>
    <mergeCell ref="PXP160:PXP161"/>
    <mergeCell ref="PXQ160:PXQ161"/>
    <mergeCell ref="PXA160:PXA161"/>
    <mergeCell ref="PXB160:PXB161"/>
    <mergeCell ref="PXC160:PXC161"/>
    <mergeCell ref="PXD160:PXD161"/>
    <mergeCell ref="PXE160:PXE161"/>
    <mergeCell ref="PXF160:PXF161"/>
    <mergeCell ref="PWU160:PWU161"/>
    <mergeCell ref="PWV160:PWV161"/>
    <mergeCell ref="PWW160:PWW161"/>
    <mergeCell ref="PWX160:PWX161"/>
    <mergeCell ref="PWY160:PWY161"/>
    <mergeCell ref="PWZ160:PWZ161"/>
    <mergeCell ref="PWO160:PWO161"/>
    <mergeCell ref="PWP160:PWP161"/>
    <mergeCell ref="PWQ160:PWQ161"/>
    <mergeCell ref="PWR160:PWR161"/>
    <mergeCell ref="PWS160:PWS161"/>
    <mergeCell ref="PWT160:PWT161"/>
    <mergeCell ref="PWD160:PWD161"/>
    <mergeCell ref="PWE160:PWE161"/>
    <mergeCell ref="PWK160:PWK161"/>
    <mergeCell ref="PWL160:PWL161"/>
    <mergeCell ref="PWM160:PWM161"/>
    <mergeCell ref="PWN160:PWN161"/>
    <mergeCell ref="PVX160:PVX161"/>
    <mergeCell ref="PVY160:PVY161"/>
    <mergeCell ref="PVZ160:PVZ161"/>
    <mergeCell ref="PWA160:PWA161"/>
    <mergeCell ref="PWB160:PWB161"/>
    <mergeCell ref="PWC160:PWC161"/>
    <mergeCell ref="PVR160:PVR161"/>
    <mergeCell ref="PVS160:PVS161"/>
    <mergeCell ref="PVT160:PVT161"/>
    <mergeCell ref="PVU160:PVU161"/>
    <mergeCell ref="PVV160:PVV161"/>
    <mergeCell ref="PVW160:PVW161"/>
    <mergeCell ref="PVL160:PVL161"/>
    <mergeCell ref="PVM160:PVM161"/>
    <mergeCell ref="PVN160:PVN161"/>
    <mergeCell ref="PVO160:PVO161"/>
    <mergeCell ref="PVP160:PVP161"/>
    <mergeCell ref="PVQ160:PVQ161"/>
    <mergeCell ref="PVA160:PVA161"/>
    <mergeCell ref="PVG160:PVG161"/>
    <mergeCell ref="PVH160:PVH161"/>
    <mergeCell ref="PVI160:PVI161"/>
    <mergeCell ref="PVJ160:PVJ161"/>
    <mergeCell ref="PVK160:PVK161"/>
    <mergeCell ref="PUU160:PUU161"/>
    <mergeCell ref="PUV160:PUV161"/>
    <mergeCell ref="PUW160:PUW161"/>
    <mergeCell ref="PUX160:PUX161"/>
    <mergeCell ref="PUY160:PUY161"/>
    <mergeCell ref="PUZ160:PUZ161"/>
    <mergeCell ref="PUO160:PUO161"/>
    <mergeCell ref="PUP160:PUP161"/>
    <mergeCell ref="PUQ160:PUQ161"/>
    <mergeCell ref="PUR160:PUR161"/>
    <mergeCell ref="PUS160:PUS161"/>
    <mergeCell ref="PUT160:PUT161"/>
    <mergeCell ref="PUI160:PUI161"/>
    <mergeCell ref="PUJ160:PUJ161"/>
    <mergeCell ref="PUK160:PUK161"/>
    <mergeCell ref="PUL160:PUL161"/>
    <mergeCell ref="PUM160:PUM161"/>
    <mergeCell ref="PUN160:PUN161"/>
    <mergeCell ref="PUC160:PUC161"/>
    <mergeCell ref="PUD160:PUD161"/>
    <mergeCell ref="PUE160:PUE161"/>
    <mergeCell ref="PUF160:PUF161"/>
    <mergeCell ref="PUG160:PUG161"/>
    <mergeCell ref="PUH160:PUH161"/>
    <mergeCell ref="PTR160:PTR161"/>
    <mergeCell ref="PTS160:PTS161"/>
    <mergeCell ref="PTT160:PTT161"/>
    <mergeCell ref="PTU160:PTU161"/>
    <mergeCell ref="PTV160:PTV161"/>
    <mergeCell ref="PTW160:PTW161"/>
    <mergeCell ref="PTL160:PTL161"/>
    <mergeCell ref="PTM160:PTM161"/>
    <mergeCell ref="PTN160:PTN161"/>
    <mergeCell ref="PTO160:PTO161"/>
    <mergeCell ref="PTP160:PTP161"/>
    <mergeCell ref="PTQ160:PTQ161"/>
    <mergeCell ref="PTF160:PTF161"/>
    <mergeCell ref="PTG160:PTG161"/>
    <mergeCell ref="PTH160:PTH161"/>
    <mergeCell ref="PTI160:PTI161"/>
    <mergeCell ref="PTJ160:PTJ161"/>
    <mergeCell ref="PTK160:PTK161"/>
    <mergeCell ref="PSZ160:PSZ161"/>
    <mergeCell ref="PTA160:PTA161"/>
    <mergeCell ref="PTB160:PTB161"/>
    <mergeCell ref="PTC160:PTC161"/>
    <mergeCell ref="PTD160:PTD161"/>
    <mergeCell ref="PTE160:PTE161"/>
    <mergeCell ref="PSO160:PSO161"/>
    <mergeCell ref="PSP160:PSP161"/>
    <mergeCell ref="PSQ160:PSQ161"/>
    <mergeCell ref="PSR160:PSR161"/>
    <mergeCell ref="PSS160:PSS161"/>
    <mergeCell ref="PSY160:PSY161"/>
    <mergeCell ref="PSI160:PSI161"/>
    <mergeCell ref="PSJ160:PSJ161"/>
    <mergeCell ref="PSK160:PSK161"/>
    <mergeCell ref="PSL160:PSL161"/>
    <mergeCell ref="PSM160:PSM161"/>
    <mergeCell ref="PSN160:PSN161"/>
    <mergeCell ref="PSC160:PSC161"/>
    <mergeCell ref="PSD160:PSD161"/>
    <mergeCell ref="PSE160:PSE161"/>
    <mergeCell ref="PSF160:PSF161"/>
    <mergeCell ref="PSG160:PSG161"/>
    <mergeCell ref="PSH160:PSH161"/>
    <mergeCell ref="PRW160:PRW161"/>
    <mergeCell ref="PRX160:PRX161"/>
    <mergeCell ref="PRY160:PRY161"/>
    <mergeCell ref="PRZ160:PRZ161"/>
    <mergeCell ref="PSA160:PSA161"/>
    <mergeCell ref="PSB160:PSB161"/>
    <mergeCell ref="PRL160:PRL161"/>
    <mergeCell ref="PRM160:PRM161"/>
    <mergeCell ref="PRN160:PRN161"/>
    <mergeCell ref="PRO160:PRO161"/>
    <mergeCell ref="PRU160:PRU161"/>
    <mergeCell ref="PRV160:PRV161"/>
    <mergeCell ref="PRF160:PRF161"/>
    <mergeCell ref="PRG160:PRG161"/>
    <mergeCell ref="PRH160:PRH161"/>
    <mergeCell ref="PRI160:PRI161"/>
    <mergeCell ref="PRJ160:PRJ161"/>
    <mergeCell ref="PRK160:PRK161"/>
    <mergeCell ref="PQZ160:PQZ161"/>
    <mergeCell ref="PRA160:PRA161"/>
    <mergeCell ref="PRB160:PRB161"/>
    <mergeCell ref="PRC160:PRC161"/>
    <mergeCell ref="PRD160:PRD161"/>
    <mergeCell ref="PRE160:PRE161"/>
    <mergeCell ref="PQT160:PQT161"/>
    <mergeCell ref="PQU160:PQU161"/>
    <mergeCell ref="PQV160:PQV161"/>
    <mergeCell ref="PQW160:PQW161"/>
    <mergeCell ref="PQX160:PQX161"/>
    <mergeCell ref="PQY160:PQY161"/>
    <mergeCell ref="PQI160:PQI161"/>
    <mergeCell ref="PQJ160:PQJ161"/>
    <mergeCell ref="PQK160:PQK161"/>
    <mergeCell ref="PQQ160:PQQ161"/>
    <mergeCell ref="PQR160:PQR161"/>
    <mergeCell ref="PQS160:PQS161"/>
    <mergeCell ref="PQC160:PQC161"/>
    <mergeCell ref="PQD160:PQD161"/>
    <mergeCell ref="PQE160:PQE161"/>
    <mergeCell ref="PQF160:PQF161"/>
    <mergeCell ref="PQG160:PQG161"/>
    <mergeCell ref="PQH160:PQH161"/>
    <mergeCell ref="PPW160:PPW161"/>
    <mergeCell ref="PPX160:PPX161"/>
    <mergeCell ref="PPY160:PPY161"/>
    <mergeCell ref="PPZ160:PPZ161"/>
    <mergeCell ref="PQA160:PQA161"/>
    <mergeCell ref="PQB160:PQB161"/>
    <mergeCell ref="PPQ160:PPQ161"/>
    <mergeCell ref="PPR160:PPR161"/>
    <mergeCell ref="PPS160:PPS161"/>
    <mergeCell ref="PPT160:PPT161"/>
    <mergeCell ref="PPU160:PPU161"/>
    <mergeCell ref="PPV160:PPV161"/>
    <mergeCell ref="PPF160:PPF161"/>
    <mergeCell ref="PPG160:PPG161"/>
    <mergeCell ref="PPM160:PPM161"/>
    <mergeCell ref="PPN160:PPN161"/>
    <mergeCell ref="PPO160:PPO161"/>
    <mergeCell ref="PPP160:PPP161"/>
    <mergeCell ref="POZ160:POZ161"/>
    <mergeCell ref="PPA160:PPA161"/>
    <mergeCell ref="PPB160:PPB161"/>
    <mergeCell ref="PPC160:PPC161"/>
    <mergeCell ref="PPD160:PPD161"/>
    <mergeCell ref="PPE160:PPE161"/>
    <mergeCell ref="POT160:POT161"/>
    <mergeCell ref="POU160:POU161"/>
    <mergeCell ref="POV160:POV161"/>
    <mergeCell ref="POW160:POW161"/>
    <mergeCell ref="POX160:POX161"/>
    <mergeCell ref="POY160:POY161"/>
    <mergeCell ref="PON160:PON161"/>
    <mergeCell ref="POO160:POO161"/>
    <mergeCell ref="POP160:POP161"/>
    <mergeCell ref="POQ160:POQ161"/>
    <mergeCell ref="POR160:POR161"/>
    <mergeCell ref="POS160:POS161"/>
    <mergeCell ref="POC160:POC161"/>
    <mergeCell ref="POI160:POI161"/>
    <mergeCell ref="POJ160:POJ161"/>
    <mergeCell ref="POK160:POK161"/>
    <mergeCell ref="POL160:POL161"/>
    <mergeCell ref="POM160:POM161"/>
    <mergeCell ref="PNW160:PNW161"/>
    <mergeCell ref="PNX160:PNX161"/>
    <mergeCell ref="PNY160:PNY161"/>
    <mergeCell ref="PNZ160:PNZ161"/>
    <mergeCell ref="POA160:POA161"/>
    <mergeCell ref="POB160:POB161"/>
    <mergeCell ref="PNQ160:PNQ161"/>
    <mergeCell ref="PNR160:PNR161"/>
    <mergeCell ref="PNS160:PNS161"/>
    <mergeCell ref="PNT160:PNT161"/>
    <mergeCell ref="PNU160:PNU161"/>
    <mergeCell ref="PNV160:PNV161"/>
    <mergeCell ref="PNK160:PNK161"/>
    <mergeCell ref="PNL160:PNL161"/>
    <mergeCell ref="PNM160:PNM161"/>
    <mergeCell ref="PNN160:PNN161"/>
    <mergeCell ref="PNO160:PNO161"/>
    <mergeCell ref="PNP160:PNP161"/>
    <mergeCell ref="PNE160:PNE161"/>
    <mergeCell ref="PNF160:PNF161"/>
    <mergeCell ref="PNG160:PNG161"/>
    <mergeCell ref="PNH160:PNH161"/>
    <mergeCell ref="PNI160:PNI161"/>
    <mergeCell ref="PNJ160:PNJ161"/>
    <mergeCell ref="PMT160:PMT161"/>
    <mergeCell ref="PMU160:PMU161"/>
    <mergeCell ref="PMV160:PMV161"/>
    <mergeCell ref="PMW160:PMW161"/>
    <mergeCell ref="PMX160:PMX161"/>
    <mergeCell ref="PMY160:PMY161"/>
    <mergeCell ref="PMN160:PMN161"/>
    <mergeCell ref="PMO160:PMO161"/>
    <mergeCell ref="PMP160:PMP161"/>
    <mergeCell ref="PMQ160:PMQ161"/>
    <mergeCell ref="PMR160:PMR161"/>
    <mergeCell ref="PMS160:PMS161"/>
    <mergeCell ref="PMH160:PMH161"/>
    <mergeCell ref="PMI160:PMI161"/>
    <mergeCell ref="PMJ160:PMJ161"/>
    <mergeCell ref="PMK160:PMK161"/>
    <mergeCell ref="PML160:PML161"/>
    <mergeCell ref="PMM160:PMM161"/>
    <mergeCell ref="PMB160:PMB161"/>
    <mergeCell ref="PMC160:PMC161"/>
    <mergeCell ref="PMD160:PMD161"/>
    <mergeCell ref="PME160:PME161"/>
    <mergeCell ref="PMF160:PMF161"/>
    <mergeCell ref="PMG160:PMG161"/>
    <mergeCell ref="PLQ160:PLQ161"/>
    <mergeCell ref="PLR160:PLR161"/>
    <mergeCell ref="PLS160:PLS161"/>
    <mergeCell ref="PLT160:PLT161"/>
    <mergeCell ref="PLU160:PLU161"/>
    <mergeCell ref="PMA160:PMA161"/>
    <mergeCell ref="PLK160:PLK161"/>
    <mergeCell ref="PLL160:PLL161"/>
    <mergeCell ref="PLM160:PLM161"/>
    <mergeCell ref="PLN160:PLN161"/>
    <mergeCell ref="PLO160:PLO161"/>
    <mergeCell ref="PLP160:PLP161"/>
    <mergeCell ref="PLE160:PLE161"/>
    <mergeCell ref="PLF160:PLF161"/>
    <mergeCell ref="PLG160:PLG161"/>
    <mergeCell ref="PLH160:PLH161"/>
    <mergeCell ref="PLI160:PLI161"/>
    <mergeCell ref="PLJ160:PLJ161"/>
    <mergeCell ref="PKY160:PKY161"/>
    <mergeCell ref="PKZ160:PKZ161"/>
    <mergeCell ref="PLA160:PLA161"/>
    <mergeCell ref="PLB160:PLB161"/>
    <mergeCell ref="PLC160:PLC161"/>
    <mergeCell ref="PLD160:PLD161"/>
    <mergeCell ref="PKN160:PKN161"/>
    <mergeCell ref="PKO160:PKO161"/>
    <mergeCell ref="PKP160:PKP161"/>
    <mergeCell ref="PKQ160:PKQ161"/>
    <mergeCell ref="PKW160:PKW161"/>
    <mergeCell ref="PKX160:PKX161"/>
    <mergeCell ref="PKH160:PKH161"/>
    <mergeCell ref="PKI160:PKI161"/>
    <mergeCell ref="PKJ160:PKJ161"/>
    <mergeCell ref="PKK160:PKK161"/>
    <mergeCell ref="PKL160:PKL161"/>
    <mergeCell ref="PKM160:PKM161"/>
    <mergeCell ref="PKB160:PKB161"/>
    <mergeCell ref="PKC160:PKC161"/>
    <mergeCell ref="PKD160:PKD161"/>
    <mergeCell ref="PKE160:PKE161"/>
    <mergeCell ref="PKF160:PKF161"/>
    <mergeCell ref="PKG160:PKG161"/>
    <mergeCell ref="PJV160:PJV161"/>
    <mergeCell ref="PJW160:PJW161"/>
    <mergeCell ref="PJX160:PJX161"/>
    <mergeCell ref="PJY160:PJY161"/>
    <mergeCell ref="PJZ160:PJZ161"/>
    <mergeCell ref="PKA160:PKA161"/>
    <mergeCell ref="PJK160:PJK161"/>
    <mergeCell ref="PJL160:PJL161"/>
    <mergeCell ref="PJM160:PJM161"/>
    <mergeCell ref="PJS160:PJS161"/>
    <mergeCell ref="PJT160:PJT161"/>
    <mergeCell ref="PJU160:PJU161"/>
    <mergeCell ref="PJE160:PJE161"/>
    <mergeCell ref="PJF160:PJF161"/>
    <mergeCell ref="PJG160:PJG161"/>
    <mergeCell ref="PJH160:PJH161"/>
    <mergeCell ref="PJI160:PJI161"/>
    <mergeCell ref="PJJ160:PJJ161"/>
    <mergeCell ref="PIY160:PIY161"/>
    <mergeCell ref="PIZ160:PIZ161"/>
    <mergeCell ref="PJA160:PJA161"/>
    <mergeCell ref="PJB160:PJB161"/>
    <mergeCell ref="PJC160:PJC161"/>
    <mergeCell ref="PJD160:PJD161"/>
    <mergeCell ref="PIS160:PIS161"/>
    <mergeCell ref="PIT160:PIT161"/>
    <mergeCell ref="PIU160:PIU161"/>
    <mergeCell ref="PIV160:PIV161"/>
    <mergeCell ref="PIW160:PIW161"/>
    <mergeCell ref="PIX160:PIX161"/>
    <mergeCell ref="PIH160:PIH161"/>
    <mergeCell ref="PII160:PII161"/>
    <mergeCell ref="PIO160:PIO161"/>
    <mergeCell ref="PIP160:PIP161"/>
    <mergeCell ref="PIQ160:PIQ161"/>
    <mergeCell ref="PIR160:PIR161"/>
    <mergeCell ref="PIB160:PIB161"/>
    <mergeCell ref="PIC160:PIC161"/>
    <mergeCell ref="PID160:PID161"/>
    <mergeCell ref="PIE160:PIE161"/>
    <mergeCell ref="PIF160:PIF161"/>
    <mergeCell ref="PIG160:PIG161"/>
    <mergeCell ref="PHV160:PHV161"/>
    <mergeCell ref="PHW160:PHW161"/>
    <mergeCell ref="PHX160:PHX161"/>
    <mergeCell ref="PHY160:PHY161"/>
    <mergeCell ref="PHZ160:PHZ161"/>
    <mergeCell ref="PIA160:PIA161"/>
    <mergeCell ref="PHP160:PHP161"/>
    <mergeCell ref="PHQ160:PHQ161"/>
    <mergeCell ref="PHR160:PHR161"/>
    <mergeCell ref="PHS160:PHS161"/>
    <mergeCell ref="PHT160:PHT161"/>
    <mergeCell ref="PHU160:PHU161"/>
    <mergeCell ref="PHE160:PHE161"/>
    <mergeCell ref="PHK160:PHK161"/>
    <mergeCell ref="PHL160:PHL161"/>
    <mergeCell ref="PHM160:PHM161"/>
    <mergeCell ref="PHN160:PHN161"/>
    <mergeCell ref="PHO160:PHO161"/>
    <mergeCell ref="PGY160:PGY161"/>
    <mergeCell ref="PGZ160:PGZ161"/>
    <mergeCell ref="PHA160:PHA161"/>
    <mergeCell ref="PHB160:PHB161"/>
    <mergeCell ref="PHC160:PHC161"/>
    <mergeCell ref="PHD160:PHD161"/>
    <mergeCell ref="PGS160:PGS161"/>
    <mergeCell ref="PGT160:PGT161"/>
    <mergeCell ref="PGU160:PGU161"/>
    <mergeCell ref="PGV160:PGV161"/>
    <mergeCell ref="PGW160:PGW161"/>
    <mergeCell ref="PGX160:PGX161"/>
    <mergeCell ref="PGM160:PGM161"/>
    <mergeCell ref="PGN160:PGN161"/>
    <mergeCell ref="PGO160:PGO161"/>
    <mergeCell ref="PGP160:PGP161"/>
    <mergeCell ref="PGQ160:PGQ161"/>
    <mergeCell ref="PGR160:PGR161"/>
    <mergeCell ref="PGG160:PGG161"/>
    <mergeCell ref="PGH160:PGH161"/>
    <mergeCell ref="PGI160:PGI161"/>
    <mergeCell ref="PGJ160:PGJ161"/>
    <mergeCell ref="PGK160:PGK161"/>
    <mergeCell ref="PGL160:PGL161"/>
    <mergeCell ref="PFV160:PFV161"/>
    <mergeCell ref="PFW160:PFW161"/>
    <mergeCell ref="PFX160:PFX161"/>
    <mergeCell ref="PFY160:PFY161"/>
    <mergeCell ref="PFZ160:PFZ161"/>
    <mergeCell ref="PGA160:PGA161"/>
    <mergeCell ref="PFP160:PFP161"/>
    <mergeCell ref="PFQ160:PFQ161"/>
    <mergeCell ref="PFR160:PFR161"/>
    <mergeCell ref="PFS160:PFS161"/>
    <mergeCell ref="PFT160:PFT161"/>
    <mergeCell ref="PFU160:PFU161"/>
    <mergeCell ref="PFJ160:PFJ161"/>
    <mergeCell ref="PFK160:PFK161"/>
    <mergeCell ref="PFL160:PFL161"/>
    <mergeCell ref="PFM160:PFM161"/>
    <mergeCell ref="PFN160:PFN161"/>
    <mergeCell ref="PFO160:PFO161"/>
    <mergeCell ref="PFD160:PFD161"/>
    <mergeCell ref="PFE160:PFE161"/>
    <mergeCell ref="PFF160:PFF161"/>
    <mergeCell ref="PFG160:PFG161"/>
    <mergeCell ref="PFH160:PFH161"/>
    <mergeCell ref="PFI160:PFI161"/>
    <mergeCell ref="PES160:PES161"/>
    <mergeCell ref="PET160:PET161"/>
    <mergeCell ref="PEU160:PEU161"/>
    <mergeCell ref="PEV160:PEV161"/>
    <mergeCell ref="PEW160:PEW161"/>
    <mergeCell ref="PFC160:PFC161"/>
    <mergeCell ref="PEM160:PEM161"/>
    <mergeCell ref="PEN160:PEN161"/>
    <mergeCell ref="PEO160:PEO161"/>
    <mergeCell ref="PEP160:PEP161"/>
    <mergeCell ref="PEQ160:PEQ161"/>
    <mergeCell ref="PER160:PER161"/>
    <mergeCell ref="PEG160:PEG161"/>
    <mergeCell ref="PEH160:PEH161"/>
    <mergeCell ref="PEI160:PEI161"/>
    <mergeCell ref="PEJ160:PEJ161"/>
    <mergeCell ref="PEK160:PEK161"/>
    <mergeCell ref="PEL160:PEL161"/>
    <mergeCell ref="PEA160:PEA161"/>
    <mergeCell ref="PEB160:PEB161"/>
    <mergeCell ref="PEC160:PEC161"/>
    <mergeCell ref="PED160:PED161"/>
    <mergeCell ref="PEE160:PEE161"/>
    <mergeCell ref="PEF160:PEF161"/>
    <mergeCell ref="PDP160:PDP161"/>
    <mergeCell ref="PDQ160:PDQ161"/>
    <mergeCell ref="PDR160:PDR161"/>
    <mergeCell ref="PDS160:PDS161"/>
    <mergeCell ref="PDY160:PDY161"/>
    <mergeCell ref="PDZ160:PDZ161"/>
    <mergeCell ref="PDJ160:PDJ161"/>
    <mergeCell ref="PDK160:PDK161"/>
    <mergeCell ref="PDL160:PDL161"/>
    <mergeCell ref="PDM160:PDM161"/>
    <mergeCell ref="PDN160:PDN161"/>
    <mergeCell ref="PDO160:PDO161"/>
    <mergeCell ref="PDD160:PDD161"/>
    <mergeCell ref="PDE160:PDE161"/>
    <mergeCell ref="PDF160:PDF161"/>
    <mergeCell ref="PDG160:PDG161"/>
    <mergeCell ref="PDH160:PDH161"/>
    <mergeCell ref="PDI160:PDI161"/>
    <mergeCell ref="PCX160:PCX161"/>
    <mergeCell ref="PCY160:PCY161"/>
    <mergeCell ref="PCZ160:PCZ161"/>
    <mergeCell ref="PDA160:PDA161"/>
    <mergeCell ref="PDB160:PDB161"/>
    <mergeCell ref="PDC160:PDC161"/>
    <mergeCell ref="PCM160:PCM161"/>
    <mergeCell ref="PCN160:PCN161"/>
    <mergeCell ref="PCO160:PCO161"/>
    <mergeCell ref="PCU160:PCU161"/>
    <mergeCell ref="PCV160:PCV161"/>
    <mergeCell ref="PCW160:PCW161"/>
    <mergeCell ref="PCG160:PCG161"/>
    <mergeCell ref="PCH160:PCH161"/>
    <mergeCell ref="PCI160:PCI161"/>
    <mergeCell ref="PCJ160:PCJ161"/>
    <mergeCell ref="PCK160:PCK161"/>
    <mergeCell ref="PCL160:PCL161"/>
    <mergeCell ref="PCA160:PCA161"/>
    <mergeCell ref="PCB160:PCB161"/>
    <mergeCell ref="PCC160:PCC161"/>
    <mergeCell ref="PCD160:PCD161"/>
    <mergeCell ref="PCE160:PCE161"/>
    <mergeCell ref="PCF160:PCF161"/>
    <mergeCell ref="PBU160:PBU161"/>
    <mergeCell ref="PBV160:PBV161"/>
    <mergeCell ref="PBW160:PBW161"/>
    <mergeCell ref="PBX160:PBX161"/>
    <mergeCell ref="PBY160:PBY161"/>
    <mergeCell ref="PBZ160:PBZ161"/>
    <mergeCell ref="PBJ160:PBJ161"/>
    <mergeCell ref="PBK160:PBK161"/>
    <mergeCell ref="PBQ160:PBQ161"/>
    <mergeCell ref="PBR160:PBR161"/>
    <mergeCell ref="PBS160:PBS161"/>
    <mergeCell ref="PBT160:PBT161"/>
    <mergeCell ref="PBD160:PBD161"/>
    <mergeCell ref="PBE160:PBE161"/>
    <mergeCell ref="PBF160:PBF161"/>
    <mergeCell ref="PBG160:PBG161"/>
    <mergeCell ref="PBH160:PBH161"/>
    <mergeCell ref="PBI160:PBI161"/>
    <mergeCell ref="PAX160:PAX161"/>
    <mergeCell ref="PAY160:PAY161"/>
    <mergeCell ref="PAZ160:PAZ161"/>
    <mergeCell ref="PBA160:PBA161"/>
    <mergeCell ref="PBB160:PBB161"/>
    <mergeCell ref="PBC160:PBC161"/>
    <mergeCell ref="PAR160:PAR161"/>
    <mergeCell ref="PAS160:PAS161"/>
    <mergeCell ref="PAT160:PAT161"/>
    <mergeCell ref="PAU160:PAU161"/>
    <mergeCell ref="PAV160:PAV161"/>
    <mergeCell ref="PAW160:PAW161"/>
    <mergeCell ref="PAG160:PAG161"/>
    <mergeCell ref="PAM160:PAM161"/>
    <mergeCell ref="PAN160:PAN161"/>
    <mergeCell ref="PAO160:PAO161"/>
    <mergeCell ref="PAP160:PAP161"/>
    <mergeCell ref="PAQ160:PAQ161"/>
    <mergeCell ref="PAA160:PAA161"/>
    <mergeCell ref="PAB160:PAB161"/>
    <mergeCell ref="PAC160:PAC161"/>
    <mergeCell ref="PAD160:PAD161"/>
    <mergeCell ref="PAE160:PAE161"/>
    <mergeCell ref="PAF160:PAF161"/>
    <mergeCell ref="OZU160:OZU161"/>
    <mergeCell ref="OZV160:OZV161"/>
    <mergeCell ref="OZW160:OZW161"/>
    <mergeCell ref="OZX160:OZX161"/>
    <mergeCell ref="OZY160:OZY161"/>
    <mergeCell ref="OZZ160:OZZ161"/>
    <mergeCell ref="OZO160:OZO161"/>
    <mergeCell ref="OZP160:OZP161"/>
    <mergeCell ref="OZQ160:OZQ161"/>
    <mergeCell ref="OZR160:OZR161"/>
    <mergeCell ref="OZS160:OZS161"/>
    <mergeCell ref="OZT160:OZT161"/>
    <mergeCell ref="OZI160:OZI161"/>
    <mergeCell ref="OZJ160:OZJ161"/>
    <mergeCell ref="OZK160:OZK161"/>
    <mergeCell ref="OZL160:OZL161"/>
    <mergeCell ref="OZM160:OZM161"/>
    <mergeCell ref="OZN160:OZN161"/>
    <mergeCell ref="OYX160:OYX161"/>
    <mergeCell ref="OYY160:OYY161"/>
    <mergeCell ref="OYZ160:OYZ161"/>
    <mergeCell ref="OZA160:OZA161"/>
    <mergeCell ref="OZB160:OZB161"/>
    <mergeCell ref="OZC160:OZC161"/>
    <mergeCell ref="OYR160:OYR161"/>
    <mergeCell ref="OYS160:OYS161"/>
    <mergeCell ref="OYT160:OYT161"/>
    <mergeCell ref="OYU160:OYU161"/>
    <mergeCell ref="OYV160:OYV161"/>
    <mergeCell ref="OYW160:OYW161"/>
    <mergeCell ref="OYL160:OYL161"/>
    <mergeCell ref="OYM160:OYM161"/>
    <mergeCell ref="OYN160:OYN161"/>
    <mergeCell ref="OYO160:OYO161"/>
    <mergeCell ref="OYP160:OYP161"/>
    <mergeCell ref="OYQ160:OYQ161"/>
    <mergeCell ref="OYF160:OYF161"/>
    <mergeCell ref="OYG160:OYG161"/>
    <mergeCell ref="OYH160:OYH161"/>
    <mergeCell ref="OYI160:OYI161"/>
    <mergeCell ref="OYJ160:OYJ161"/>
    <mergeCell ref="OYK160:OYK161"/>
    <mergeCell ref="OXU160:OXU161"/>
    <mergeCell ref="OXV160:OXV161"/>
    <mergeCell ref="OXW160:OXW161"/>
    <mergeCell ref="OXX160:OXX161"/>
    <mergeCell ref="OXY160:OXY161"/>
    <mergeCell ref="OYE160:OYE161"/>
    <mergeCell ref="OXO160:OXO161"/>
    <mergeCell ref="OXP160:OXP161"/>
    <mergeCell ref="OXQ160:OXQ161"/>
    <mergeCell ref="OXR160:OXR161"/>
    <mergeCell ref="OXS160:OXS161"/>
    <mergeCell ref="OXT160:OXT161"/>
    <mergeCell ref="OXI160:OXI161"/>
    <mergeCell ref="OXJ160:OXJ161"/>
    <mergeCell ref="OXK160:OXK161"/>
    <mergeCell ref="OXL160:OXL161"/>
    <mergeCell ref="OXM160:OXM161"/>
    <mergeCell ref="OXN160:OXN161"/>
    <mergeCell ref="OXC160:OXC161"/>
    <mergeCell ref="OXD160:OXD161"/>
    <mergeCell ref="OXE160:OXE161"/>
    <mergeCell ref="OXF160:OXF161"/>
    <mergeCell ref="OXG160:OXG161"/>
    <mergeCell ref="OXH160:OXH161"/>
    <mergeCell ref="OWR160:OWR161"/>
    <mergeCell ref="OWS160:OWS161"/>
    <mergeCell ref="OWT160:OWT161"/>
    <mergeCell ref="OWU160:OWU161"/>
    <mergeCell ref="OXA160:OXA161"/>
    <mergeCell ref="OXB160:OXB161"/>
    <mergeCell ref="OWL160:OWL161"/>
    <mergeCell ref="OWM160:OWM161"/>
    <mergeCell ref="OWN160:OWN161"/>
    <mergeCell ref="OWO160:OWO161"/>
    <mergeCell ref="OWP160:OWP161"/>
    <mergeCell ref="OWQ160:OWQ161"/>
    <mergeCell ref="OWF160:OWF161"/>
    <mergeCell ref="OWG160:OWG161"/>
    <mergeCell ref="OWH160:OWH161"/>
    <mergeCell ref="OWI160:OWI161"/>
    <mergeCell ref="OWJ160:OWJ161"/>
    <mergeCell ref="OWK160:OWK161"/>
    <mergeCell ref="OVZ160:OVZ161"/>
    <mergeCell ref="OWA160:OWA161"/>
    <mergeCell ref="OWB160:OWB161"/>
    <mergeCell ref="OWC160:OWC161"/>
    <mergeCell ref="OWD160:OWD161"/>
    <mergeCell ref="OWE160:OWE161"/>
    <mergeCell ref="OVO160:OVO161"/>
    <mergeCell ref="OVP160:OVP161"/>
    <mergeCell ref="OVQ160:OVQ161"/>
    <mergeCell ref="OVW160:OVW161"/>
    <mergeCell ref="OVX160:OVX161"/>
    <mergeCell ref="OVY160:OVY161"/>
    <mergeCell ref="OVI160:OVI161"/>
    <mergeCell ref="OVJ160:OVJ161"/>
    <mergeCell ref="OVK160:OVK161"/>
    <mergeCell ref="OVL160:OVL161"/>
    <mergeCell ref="OVM160:OVM161"/>
    <mergeCell ref="OVN160:OVN161"/>
    <mergeCell ref="OVC160:OVC161"/>
    <mergeCell ref="OVD160:OVD161"/>
    <mergeCell ref="OVE160:OVE161"/>
    <mergeCell ref="OVF160:OVF161"/>
    <mergeCell ref="OVG160:OVG161"/>
    <mergeCell ref="OVH160:OVH161"/>
    <mergeCell ref="OUW160:OUW161"/>
    <mergeCell ref="OUX160:OUX161"/>
    <mergeCell ref="OUY160:OUY161"/>
    <mergeCell ref="OUZ160:OUZ161"/>
    <mergeCell ref="OVA160:OVA161"/>
    <mergeCell ref="OVB160:OVB161"/>
    <mergeCell ref="OUL160:OUL161"/>
    <mergeCell ref="OUM160:OUM161"/>
    <mergeCell ref="OUS160:OUS161"/>
    <mergeCell ref="OUT160:OUT161"/>
    <mergeCell ref="OUU160:OUU161"/>
    <mergeCell ref="OUV160:OUV161"/>
    <mergeCell ref="OUF160:OUF161"/>
    <mergeCell ref="OUG160:OUG161"/>
    <mergeCell ref="OUH160:OUH161"/>
    <mergeCell ref="OUI160:OUI161"/>
    <mergeCell ref="OUJ160:OUJ161"/>
    <mergeCell ref="OUK160:OUK161"/>
    <mergeCell ref="OTZ160:OTZ161"/>
    <mergeCell ref="OUA160:OUA161"/>
    <mergeCell ref="OUB160:OUB161"/>
    <mergeCell ref="OUC160:OUC161"/>
    <mergeCell ref="OUD160:OUD161"/>
    <mergeCell ref="OUE160:OUE161"/>
    <mergeCell ref="OTT160:OTT161"/>
    <mergeCell ref="OTU160:OTU161"/>
    <mergeCell ref="OTV160:OTV161"/>
    <mergeCell ref="OTW160:OTW161"/>
    <mergeCell ref="OTX160:OTX161"/>
    <mergeCell ref="OTY160:OTY161"/>
    <mergeCell ref="OTI160:OTI161"/>
    <mergeCell ref="OTO160:OTO161"/>
    <mergeCell ref="OTP160:OTP161"/>
    <mergeCell ref="OTQ160:OTQ161"/>
    <mergeCell ref="OTR160:OTR161"/>
    <mergeCell ref="OTS160:OTS161"/>
    <mergeCell ref="OTC160:OTC161"/>
    <mergeCell ref="OTD160:OTD161"/>
    <mergeCell ref="OTE160:OTE161"/>
    <mergeCell ref="OTF160:OTF161"/>
    <mergeCell ref="OTG160:OTG161"/>
    <mergeCell ref="OTH160:OTH161"/>
    <mergeCell ref="OSW160:OSW161"/>
    <mergeCell ref="OSX160:OSX161"/>
    <mergeCell ref="OSY160:OSY161"/>
    <mergeCell ref="OSZ160:OSZ161"/>
    <mergeCell ref="OTA160:OTA161"/>
    <mergeCell ref="OTB160:OTB161"/>
    <mergeCell ref="OSQ160:OSQ161"/>
    <mergeCell ref="OSR160:OSR161"/>
    <mergeCell ref="OSS160:OSS161"/>
    <mergeCell ref="OST160:OST161"/>
    <mergeCell ref="OSU160:OSU161"/>
    <mergeCell ref="OSV160:OSV161"/>
    <mergeCell ref="OSK160:OSK161"/>
    <mergeCell ref="OSL160:OSL161"/>
    <mergeCell ref="OSM160:OSM161"/>
    <mergeCell ref="OSN160:OSN161"/>
    <mergeCell ref="OSO160:OSO161"/>
    <mergeCell ref="OSP160:OSP161"/>
    <mergeCell ref="ORZ160:ORZ161"/>
    <mergeCell ref="OSA160:OSA161"/>
    <mergeCell ref="OSB160:OSB161"/>
    <mergeCell ref="OSC160:OSC161"/>
    <mergeCell ref="OSD160:OSD161"/>
    <mergeCell ref="OSE160:OSE161"/>
    <mergeCell ref="ORT160:ORT161"/>
    <mergeCell ref="ORU160:ORU161"/>
    <mergeCell ref="ORV160:ORV161"/>
    <mergeCell ref="ORW160:ORW161"/>
    <mergeCell ref="ORX160:ORX161"/>
    <mergeCell ref="ORY160:ORY161"/>
    <mergeCell ref="ORN160:ORN161"/>
    <mergeCell ref="ORO160:ORO161"/>
    <mergeCell ref="ORP160:ORP161"/>
    <mergeCell ref="ORQ160:ORQ161"/>
    <mergeCell ref="ORR160:ORR161"/>
    <mergeCell ref="ORS160:ORS161"/>
    <mergeCell ref="ORH160:ORH161"/>
    <mergeCell ref="ORI160:ORI161"/>
    <mergeCell ref="ORJ160:ORJ161"/>
    <mergeCell ref="ORK160:ORK161"/>
    <mergeCell ref="ORL160:ORL161"/>
    <mergeCell ref="ORM160:ORM161"/>
    <mergeCell ref="OQW160:OQW161"/>
    <mergeCell ref="OQX160:OQX161"/>
    <mergeCell ref="OQY160:OQY161"/>
    <mergeCell ref="OQZ160:OQZ161"/>
    <mergeCell ref="ORA160:ORA161"/>
    <mergeCell ref="ORG160:ORG161"/>
    <mergeCell ref="OQQ160:OQQ161"/>
    <mergeCell ref="OQR160:OQR161"/>
    <mergeCell ref="OQS160:OQS161"/>
    <mergeCell ref="OQT160:OQT161"/>
    <mergeCell ref="OQU160:OQU161"/>
    <mergeCell ref="OQV160:OQV161"/>
    <mergeCell ref="OQK160:OQK161"/>
    <mergeCell ref="OQL160:OQL161"/>
    <mergeCell ref="OQM160:OQM161"/>
    <mergeCell ref="OQN160:OQN161"/>
    <mergeCell ref="OQO160:OQO161"/>
    <mergeCell ref="OQP160:OQP161"/>
    <mergeCell ref="OQE160:OQE161"/>
    <mergeCell ref="OQF160:OQF161"/>
    <mergeCell ref="OQG160:OQG161"/>
    <mergeCell ref="OQH160:OQH161"/>
    <mergeCell ref="OQI160:OQI161"/>
    <mergeCell ref="OQJ160:OQJ161"/>
    <mergeCell ref="OPT160:OPT161"/>
    <mergeCell ref="OPU160:OPU161"/>
    <mergeCell ref="OPV160:OPV161"/>
    <mergeCell ref="OPW160:OPW161"/>
    <mergeCell ref="OQC160:OQC161"/>
    <mergeCell ref="OQD160:OQD161"/>
    <mergeCell ref="OPN160:OPN161"/>
    <mergeCell ref="OPO160:OPO161"/>
    <mergeCell ref="OPP160:OPP161"/>
    <mergeCell ref="OPQ160:OPQ161"/>
    <mergeCell ref="OPR160:OPR161"/>
    <mergeCell ref="OPS160:OPS161"/>
    <mergeCell ref="OPH160:OPH161"/>
    <mergeCell ref="OPI160:OPI161"/>
    <mergeCell ref="OPJ160:OPJ161"/>
    <mergeCell ref="OPK160:OPK161"/>
    <mergeCell ref="OPL160:OPL161"/>
    <mergeCell ref="OPM160:OPM161"/>
    <mergeCell ref="OPB160:OPB161"/>
    <mergeCell ref="OPC160:OPC161"/>
    <mergeCell ref="OPD160:OPD161"/>
    <mergeCell ref="OPE160:OPE161"/>
    <mergeCell ref="OPF160:OPF161"/>
    <mergeCell ref="OPG160:OPG161"/>
    <mergeCell ref="OOQ160:OOQ161"/>
    <mergeCell ref="OOR160:OOR161"/>
    <mergeCell ref="OOS160:OOS161"/>
    <mergeCell ref="OOY160:OOY161"/>
    <mergeCell ref="OOZ160:OOZ161"/>
    <mergeCell ref="OPA160:OPA161"/>
    <mergeCell ref="OOK160:OOK161"/>
    <mergeCell ref="OOL160:OOL161"/>
    <mergeCell ref="OOM160:OOM161"/>
    <mergeCell ref="OON160:OON161"/>
    <mergeCell ref="OOO160:OOO161"/>
    <mergeCell ref="OOP160:OOP161"/>
    <mergeCell ref="OOE160:OOE161"/>
    <mergeCell ref="OOF160:OOF161"/>
    <mergeCell ref="OOG160:OOG161"/>
    <mergeCell ref="OOH160:OOH161"/>
    <mergeCell ref="OOI160:OOI161"/>
    <mergeCell ref="OOJ160:OOJ161"/>
    <mergeCell ref="ONY160:ONY161"/>
    <mergeCell ref="ONZ160:ONZ161"/>
    <mergeCell ref="OOA160:OOA161"/>
    <mergeCell ref="OOB160:OOB161"/>
    <mergeCell ref="OOC160:OOC161"/>
    <mergeCell ref="OOD160:OOD161"/>
    <mergeCell ref="ONN160:ONN161"/>
    <mergeCell ref="ONO160:ONO161"/>
    <mergeCell ref="ONU160:ONU161"/>
    <mergeCell ref="ONV160:ONV161"/>
    <mergeCell ref="ONW160:ONW161"/>
    <mergeCell ref="ONX160:ONX161"/>
    <mergeCell ref="ONH160:ONH161"/>
    <mergeCell ref="ONI160:ONI161"/>
    <mergeCell ref="ONJ160:ONJ161"/>
    <mergeCell ref="ONK160:ONK161"/>
    <mergeCell ref="ONL160:ONL161"/>
    <mergeCell ref="ONM160:ONM161"/>
    <mergeCell ref="ONB160:ONB161"/>
    <mergeCell ref="ONC160:ONC161"/>
    <mergeCell ref="OND160:OND161"/>
    <mergeCell ref="ONE160:ONE161"/>
    <mergeCell ref="ONF160:ONF161"/>
    <mergeCell ref="ONG160:ONG161"/>
    <mergeCell ref="OMV160:OMV161"/>
    <mergeCell ref="OMW160:OMW161"/>
    <mergeCell ref="OMX160:OMX161"/>
    <mergeCell ref="OMY160:OMY161"/>
    <mergeCell ref="OMZ160:OMZ161"/>
    <mergeCell ref="ONA160:ONA161"/>
    <mergeCell ref="OMK160:OMK161"/>
    <mergeCell ref="OMQ160:OMQ161"/>
    <mergeCell ref="OMR160:OMR161"/>
    <mergeCell ref="OMS160:OMS161"/>
    <mergeCell ref="OMT160:OMT161"/>
    <mergeCell ref="OMU160:OMU161"/>
    <mergeCell ref="OME160:OME161"/>
    <mergeCell ref="OMF160:OMF161"/>
    <mergeCell ref="OMG160:OMG161"/>
    <mergeCell ref="OMH160:OMH161"/>
    <mergeCell ref="OMI160:OMI161"/>
    <mergeCell ref="OMJ160:OMJ161"/>
    <mergeCell ref="OLY160:OLY161"/>
    <mergeCell ref="OLZ160:OLZ161"/>
    <mergeCell ref="OMA160:OMA161"/>
    <mergeCell ref="OMB160:OMB161"/>
    <mergeCell ref="OMC160:OMC161"/>
    <mergeCell ref="OMD160:OMD161"/>
    <mergeCell ref="OLS160:OLS161"/>
    <mergeCell ref="OLT160:OLT161"/>
    <mergeCell ref="OLU160:OLU161"/>
    <mergeCell ref="OLV160:OLV161"/>
    <mergeCell ref="OLW160:OLW161"/>
    <mergeCell ref="OLX160:OLX161"/>
    <mergeCell ref="OLM160:OLM161"/>
    <mergeCell ref="OLN160:OLN161"/>
    <mergeCell ref="OLO160:OLO161"/>
    <mergeCell ref="OLP160:OLP161"/>
    <mergeCell ref="OLQ160:OLQ161"/>
    <mergeCell ref="OLR160:OLR161"/>
    <mergeCell ref="OLB160:OLB161"/>
    <mergeCell ref="OLC160:OLC161"/>
    <mergeCell ref="OLD160:OLD161"/>
    <mergeCell ref="OLE160:OLE161"/>
    <mergeCell ref="OLF160:OLF161"/>
    <mergeCell ref="OLG160:OLG161"/>
    <mergeCell ref="OKV160:OKV161"/>
    <mergeCell ref="OKW160:OKW161"/>
    <mergeCell ref="OKX160:OKX161"/>
    <mergeCell ref="OKY160:OKY161"/>
    <mergeCell ref="OKZ160:OKZ161"/>
    <mergeCell ref="OLA160:OLA161"/>
    <mergeCell ref="OKP160:OKP161"/>
    <mergeCell ref="OKQ160:OKQ161"/>
    <mergeCell ref="OKR160:OKR161"/>
    <mergeCell ref="OKS160:OKS161"/>
    <mergeCell ref="OKT160:OKT161"/>
    <mergeCell ref="OKU160:OKU161"/>
    <mergeCell ref="OKJ160:OKJ161"/>
    <mergeCell ref="OKK160:OKK161"/>
    <mergeCell ref="OKL160:OKL161"/>
    <mergeCell ref="OKM160:OKM161"/>
    <mergeCell ref="OKN160:OKN161"/>
    <mergeCell ref="OKO160:OKO161"/>
    <mergeCell ref="OJY160:OJY161"/>
    <mergeCell ref="OJZ160:OJZ161"/>
    <mergeCell ref="OKA160:OKA161"/>
    <mergeCell ref="OKB160:OKB161"/>
    <mergeCell ref="OKC160:OKC161"/>
    <mergeCell ref="OKI160:OKI161"/>
    <mergeCell ref="OJS160:OJS161"/>
    <mergeCell ref="OJT160:OJT161"/>
    <mergeCell ref="OJU160:OJU161"/>
    <mergeCell ref="OJV160:OJV161"/>
    <mergeCell ref="OJW160:OJW161"/>
    <mergeCell ref="OJX160:OJX161"/>
    <mergeCell ref="OJM160:OJM161"/>
    <mergeCell ref="OJN160:OJN161"/>
    <mergeCell ref="OJO160:OJO161"/>
    <mergeCell ref="OJP160:OJP161"/>
    <mergeCell ref="OJQ160:OJQ161"/>
    <mergeCell ref="OJR160:OJR161"/>
    <mergeCell ref="OJG160:OJG161"/>
    <mergeCell ref="OJH160:OJH161"/>
    <mergeCell ref="OJI160:OJI161"/>
    <mergeCell ref="OJJ160:OJJ161"/>
    <mergeCell ref="OJK160:OJK161"/>
    <mergeCell ref="OJL160:OJL161"/>
    <mergeCell ref="OIV160:OIV161"/>
    <mergeCell ref="OIW160:OIW161"/>
    <mergeCell ref="OIX160:OIX161"/>
    <mergeCell ref="OIY160:OIY161"/>
    <mergeCell ref="OJE160:OJE161"/>
    <mergeCell ref="OJF160:OJF161"/>
    <mergeCell ref="OIP160:OIP161"/>
    <mergeCell ref="OIQ160:OIQ161"/>
    <mergeCell ref="OIR160:OIR161"/>
    <mergeCell ref="OIS160:OIS161"/>
    <mergeCell ref="OIT160:OIT161"/>
    <mergeCell ref="OIU160:OIU161"/>
    <mergeCell ref="OIJ160:OIJ161"/>
    <mergeCell ref="OIK160:OIK161"/>
    <mergeCell ref="OIL160:OIL161"/>
    <mergeCell ref="OIM160:OIM161"/>
    <mergeCell ref="OIN160:OIN161"/>
    <mergeCell ref="OIO160:OIO161"/>
    <mergeCell ref="OID160:OID161"/>
    <mergeCell ref="OIE160:OIE161"/>
    <mergeCell ref="OIF160:OIF161"/>
    <mergeCell ref="OIG160:OIG161"/>
    <mergeCell ref="OIH160:OIH161"/>
    <mergeCell ref="OII160:OII161"/>
    <mergeCell ref="OHS160:OHS161"/>
    <mergeCell ref="OHT160:OHT161"/>
    <mergeCell ref="OHU160:OHU161"/>
    <mergeCell ref="OIA160:OIA161"/>
    <mergeCell ref="OIB160:OIB161"/>
    <mergeCell ref="OIC160:OIC161"/>
    <mergeCell ref="OHM160:OHM161"/>
    <mergeCell ref="OHN160:OHN161"/>
    <mergeCell ref="OHO160:OHO161"/>
    <mergeCell ref="OHP160:OHP161"/>
    <mergeCell ref="OHQ160:OHQ161"/>
    <mergeCell ref="OHR160:OHR161"/>
    <mergeCell ref="OHG160:OHG161"/>
    <mergeCell ref="OHH160:OHH161"/>
    <mergeCell ref="OHI160:OHI161"/>
    <mergeCell ref="OHJ160:OHJ161"/>
    <mergeCell ref="OHK160:OHK161"/>
    <mergeCell ref="OHL160:OHL161"/>
    <mergeCell ref="OHA160:OHA161"/>
    <mergeCell ref="OHB160:OHB161"/>
    <mergeCell ref="OHC160:OHC161"/>
    <mergeCell ref="OHD160:OHD161"/>
    <mergeCell ref="OHE160:OHE161"/>
    <mergeCell ref="OHF160:OHF161"/>
    <mergeCell ref="OGP160:OGP161"/>
    <mergeCell ref="OGQ160:OGQ161"/>
    <mergeCell ref="OGW160:OGW161"/>
    <mergeCell ref="OGX160:OGX161"/>
    <mergeCell ref="OGY160:OGY161"/>
    <mergeCell ref="OGZ160:OGZ161"/>
    <mergeCell ref="OGJ160:OGJ161"/>
    <mergeCell ref="OGK160:OGK161"/>
    <mergeCell ref="OGL160:OGL161"/>
    <mergeCell ref="OGM160:OGM161"/>
    <mergeCell ref="OGN160:OGN161"/>
    <mergeCell ref="OGO160:OGO161"/>
    <mergeCell ref="OGD160:OGD161"/>
    <mergeCell ref="OGE160:OGE161"/>
    <mergeCell ref="OGF160:OGF161"/>
    <mergeCell ref="OGG160:OGG161"/>
    <mergeCell ref="OGH160:OGH161"/>
    <mergeCell ref="OGI160:OGI161"/>
    <mergeCell ref="OFX160:OFX161"/>
    <mergeCell ref="OFY160:OFY161"/>
    <mergeCell ref="OFZ160:OFZ161"/>
    <mergeCell ref="OGA160:OGA161"/>
    <mergeCell ref="OGB160:OGB161"/>
    <mergeCell ref="OGC160:OGC161"/>
    <mergeCell ref="OFM160:OFM161"/>
    <mergeCell ref="OFS160:OFS161"/>
    <mergeCell ref="OFT160:OFT161"/>
    <mergeCell ref="OFU160:OFU161"/>
    <mergeCell ref="OFV160:OFV161"/>
    <mergeCell ref="OFW160:OFW161"/>
    <mergeCell ref="OFG160:OFG161"/>
    <mergeCell ref="OFH160:OFH161"/>
    <mergeCell ref="OFI160:OFI161"/>
    <mergeCell ref="OFJ160:OFJ161"/>
    <mergeCell ref="OFK160:OFK161"/>
    <mergeCell ref="OFL160:OFL161"/>
    <mergeCell ref="OFA160:OFA161"/>
    <mergeCell ref="OFB160:OFB161"/>
    <mergeCell ref="OFC160:OFC161"/>
    <mergeCell ref="OFD160:OFD161"/>
    <mergeCell ref="OFE160:OFE161"/>
    <mergeCell ref="OFF160:OFF161"/>
    <mergeCell ref="OEU160:OEU161"/>
    <mergeCell ref="OEV160:OEV161"/>
    <mergeCell ref="OEW160:OEW161"/>
    <mergeCell ref="OEX160:OEX161"/>
    <mergeCell ref="OEY160:OEY161"/>
    <mergeCell ref="OEZ160:OEZ161"/>
    <mergeCell ref="OEO160:OEO161"/>
    <mergeCell ref="OEP160:OEP161"/>
    <mergeCell ref="OEQ160:OEQ161"/>
    <mergeCell ref="OER160:OER161"/>
    <mergeCell ref="OES160:OES161"/>
    <mergeCell ref="OET160:OET161"/>
    <mergeCell ref="OED160:OED161"/>
    <mergeCell ref="OEE160:OEE161"/>
    <mergeCell ref="OEF160:OEF161"/>
    <mergeCell ref="OEG160:OEG161"/>
    <mergeCell ref="OEH160:OEH161"/>
    <mergeCell ref="OEI160:OEI161"/>
    <mergeCell ref="ODX160:ODX161"/>
    <mergeCell ref="ODY160:ODY161"/>
    <mergeCell ref="ODZ160:ODZ161"/>
    <mergeCell ref="OEA160:OEA161"/>
    <mergeCell ref="OEB160:OEB161"/>
    <mergeCell ref="OEC160:OEC161"/>
    <mergeCell ref="ODR160:ODR161"/>
    <mergeCell ref="ODS160:ODS161"/>
    <mergeCell ref="ODT160:ODT161"/>
    <mergeCell ref="ODU160:ODU161"/>
    <mergeCell ref="ODV160:ODV161"/>
    <mergeCell ref="ODW160:ODW161"/>
    <mergeCell ref="ODL160:ODL161"/>
    <mergeCell ref="ODM160:ODM161"/>
    <mergeCell ref="ODN160:ODN161"/>
    <mergeCell ref="ODO160:ODO161"/>
    <mergeCell ref="ODP160:ODP161"/>
    <mergeCell ref="ODQ160:ODQ161"/>
    <mergeCell ref="ODA160:ODA161"/>
    <mergeCell ref="ODB160:ODB161"/>
    <mergeCell ref="ODC160:ODC161"/>
    <mergeCell ref="ODD160:ODD161"/>
    <mergeCell ref="ODE160:ODE161"/>
    <mergeCell ref="ODK160:ODK161"/>
    <mergeCell ref="OCU160:OCU161"/>
    <mergeCell ref="OCV160:OCV161"/>
    <mergeCell ref="OCW160:OCW161"/>
    <mergeCell ref="OCX160:OCX161"/>
    <mergeCell ref="OCY160:OCY161"/>
    <mergeCell ref="OCZ160:OCZ161"/>
    <mergeCell ref="OCO160:OCO161"/>
    <mergeCell ref="OCP160:OCP161"/>
    <mergeCell ref="OCQ160:OCQ161"/>
    <mergeCell ref="OCR160:OCR161"/>
    <mergeCell ref="OCS160:OCS161"/>
    <mergeCell ref="OCT160:OCT161"/>
    <mergeCell ref="OCI160:OCI161"/>
    <mergeCell ref="OCJ160:OCJ161"/>
    <mergeCell ref="OCK160:OCK161"/>
    <mergeCell ref="OCL160:OCL161"/>
    <mergeCell ref="OCM160:OCM161"/>
    <mergeCell ref="OCN160:OCN161"/>
    <mergeCell ref="OBX160:OBX161"/>
    <mergeCell ref="OBY160:OBY161"/>
    <mergeCell ref="OBZ160:OBZ161"/>
    <mergeCell ref="OCA160:OCA161"/>
    <mergeCell ref="OCG160:OCG161"/>
    <mergeCell ref="OCH160:OCH161"/>
    <mergeCell ref="OBR160:OBR161"/>
    <mergeCell ref="OBS160:OBS161"/>
    <mergeCell ref="OBT160:OBT161"/>
    <mergeCell ref="OBU160:OBU161"/>
    <mergeCell ref="OBV160:OBV161"/>
    <mergeCell ref="OBW160:OBW161"/>
    <mergeCell ref="OBL160:OBL161"/>
    <mergeCell ref="OBM160:OBM161"/>
    <mergeCell ref="OBN160:OBN161"/>
    <mergeCell ref="OBO160:OBO161"/>
    <mergeCell ref="OBP160:OBP161"/>
    <mergeCell ref="OBQ160:OBQ161"/>
    <mergeCell ref="OBF160:OBF161"/>
    <mergeCell ref="OBG160:OBG161"/>
    <mergeCell ref="OBH160:OBH161"/>
    <mergeCell ref="OBI160:OBI161"/>
    <mergeCell ref="OBJ160:OBJ161"/>
    <mergeCell ref="OBK160:OBK161"/>
    <mergeCell ref="OAU160:OAU161"/>
    <mergeCell ref="OAV160:OAV161"/>
    <mergeCell ref="OAW160:OAW161"/>
    <mergeCell ref="OBC160:OBC161"/>
    <mergeCell ref="OBD160:OBD161"/>
    <mergeCell ref="OBE160:OBE161"/>
    <mergeCell ref="OAO160:OAO161"/>
    <mergeCell ref="OAP160:OAP161"/>
    <mergeCell ref="OAQ160:OAQ161"/>
    <mergeCell ref="OAR160:OAR161"/>
    <mergeCell ref="OAS160:OAS161"/>
    <mergeCell ref="OAT160:OAT161"/>
    <mergeCell ref="OAI160:OAI161"/>
    <mergeCell ref="OAJ160:OAJ161"/>
    <mergeCell ref="OAK160:OAK161"/>
    <mergeCell ref="OAL160:OAL161"/>
    <mergeCell ref="OAM160:OAM161"/>
    <mergeCell ref="OAN160:OAN161"/>
    <mergeCell ref="OAC160:OAC161"/>
    <mergeCell ref="OAD160:OAD161"/>
    <mergeCell ref="OAE160:OAE161"/>
    <mergeCell ref="OAF160:OAF161"/>
    <mergeCell ref="OAG160:OAG161"/>
    <mergeCell ref="OAH160:OAH161"/>
    <mergeCell ref="NZR160:NZR161"/>
    <mergeCell ref="NZS160:NZS161"/>
    <mergeCell ref="NZY160:NZY161"/>
    <mergeCell ref="NZZ160:NZZ161"/>
    <mergeCell ref="OAA160:OAA161"/>
    <mergeCell ref="OAB160:OAB161"/>
    <mergeCell ref="NZL160:NZL161"/>
    <mergeCell ref="NZM160:NZM161"/>
    <mergeCell ref="NZN160:NZN161"/>
    <mergeCell ref="NZO160:NZO161"/>
    <mergeCell ref="NZP160:NZP161"/>
    <mergeCell ref="NZQ160:NZQ161"/>
    <mergeCell ref="NZF160:NZF161"/>
    <mergeCell ref="NZG160:NZG161"/>
    <mergeCell ref="NZH160:NZH161"/>
    <mergeCell ref="NZI160:NZI161"/>
    <mergeCell ref="NZJ160:NZJ161"/>
    <mergeCell ref="NZK160:NZK161"/>
    <mergeCell ref="NYZ160:NYZ161"/>
    <mergeCell ref="NZA160:NZA161"/>
    <mergeCell ref="NZB160:NZB161"/>
    <mergeCell ref="NZC160:NZC161"/>
    <mergeCell ref="NZD160:NZD161"/>
    <mergeCell ref="NZE160:NZE161"/>
    <mergeCell ref="NYO160:NYO161"/>
    <mergeCell ref="NYU160:NYU161"/>
    <mergeCell ref="NYV160:NYV161"/>
    <mergeCell ref="NYW160:NYW161"/>
    <mergeCell ref="NYX160:NYX161"/>
    <mergeCell ref="NYY160:NYY161"/>
    <mergeCell ref="NYI160:NYI161"/>
    <mergeCell ref="NYJ160:NYJ161"/>
    <mergeCell ref="NYK160:NYK161"/>
    <mergeCell ref="NYL160:NYL161"/>
    <mergeCell ref="NYM160:NYM161"/>
    <mergeCell ref="NYN160:NYN161"/>
    <mergeCell ref="NYC160:NYC161"/>
    <mergeCell ref="NYD160:NYD161"/>
    <mergeCell ref="NYE160:NYE161"/>
    <mergeCell ref="NYF160:NYF161"/>
    <mergeCell ref="NYG160:NYG161"/>
    <mergeCell ref="NYH160:NYH161"/>
    <mergeCell ref="NXW160:NXW161"/>
    <mergeCell ref="NXX160:NXX161"/>
    <mergeCell ref="NXY160:NXY161"/>
    <mergeCell ref="NXZ160:NXZ161"/>
    <mergeCell ref="NYA160:NYA161"/>
    <mergeCell ref="NYB160:NYB161"/>
    <mergeCell ref="NXQ160:NXQ161"/>
    <mergeCell ref="NXR160:NXR161"/>
    <mergeCell ref="NXS160:NXS161"/>
    <mergeCell ref="NXT160:NXT161"/>
    <mergeCell ref="NXU160:NXU161"/>
    <mergeCell ref="NXV160:NXV161"/>
    <mergeCell ref="NXF160:NXF161"/>
    <mergeCell ref="NXG160:NXG161"/>
    <mergeCell ref="NXH160:NXH161"/>
    <mergeCell ref="NXI160:NXI161"/>
    <mergeCell ref="NXJ160:NXJ161"/>
    <mergeCell ref="NXK160:NXK161"/>
    <mergeCell ref="NWZ160:NWZ161"/>
    <mergeCell ref="NXA160:NXA161"/>
    <mergeCell ref="NXB160:NXB161"/>
    <mergeCell ref="NXC160:NXC161"/>
    <mergeCell ref="NXD160:NXD161"/>
    <mergeCell ref="NXE160:NXE161"/>
    <mergeCell ref="NWT160:NWT161"/>
    <mergeCell ref="NWU160:NWU161"/>
    <mergeCell ref="NWV160:NWV161"/>
    <mergeCell ref="NWW160:NWW161"/>
    <mergeCell ref="NWX160:NWX161"/>
    <mergeCell ref="NWY160:NWY161"/>
    <mergeCell ref="NWN160:NWN161"/>
    <mergeCell ref="NWO160:NWO161"/>
    <mergeCell ref="NWP160:NWP161"/>
    <mergeCell ref="NWQ160:NWQ161"/>
    <mergeCell ref="NWR160:NWR161"/>
    <mergeCell ref="NWS160:NWS161"/>
    <mergeCell ref="NWC160:NWC161"/>
    <mergeCell ref="NWD160:NWD161"/>
    <mergeCell ref="NWE160:NWE161"/>
    <mergeCell ref="NWF160:NWF161"/>
    <mergeCell ref="NWG160:NWG161"/>
    <mergeCell ref="NWM160:NWM161"/>
    <mergeCell ref="NVW160:NVW161"/>
    <mergeCell ref="NVX160:NVX161"/>
    <mergeCell ref="NVY160:NVY161"/>
    <mergeCell ref="NVZ160:NVZ161"/>
    <mergeCell ref="NWA160:NWA161"/>
    <mergeCell ref="NWB160:NWB161"/>
    <mergeCell ref="NVQ160:NVQ161"/>
    <mergeCell ref="NVR160:NVR161"/>
    <mergeCell ref="NVS160:NVS161"/>
    <mergeCell ref="NVT160:NVT161"/>
    <mergeCell ref="NVU160:NVU161"/>
    <mergeCell ref="NVV160:NVV161"/>
    <mergeCell ref="NVK160:NVK161"/>
    <mergeCell ref="NVL160:NVL161"/>
    <mergeCell ref="NVM160:NVM161"/>
    <mergeCell ref="NVN160:NVN161"/>
    <mergeCell ref="NVO160:NVO161"/>
    <mergeCell ref="NVP160:NVP161"/>
    <mergeCell ref="NUZ160:NUZ161"/>
    <mergeCell ref="NVA160:NVA161"/>
    <mergeCell ref="NVB160:NVB161"/>
    <mergeCell ref="NVC160:NVC161"/>
    <mergeCell ref="NVI160:NVI161"/>
    <mergeCell ref="NVJ160:NVJ161"/>
    <mergeCell ref="NUT160:NUT161"/>
    <mergeCell ref="NUU160:NUU161"/>
    <mergeCell ref="NUV160:NUV161"/>
    <mergeCell ref="NUW160:NUW161"/>
    <mergeCell ref="NUX160:NUX161"/>
    <mergeCell ref="NUY160:NUY161"/>
    <mergeCell ref="NUN160:NUN161"/>
    <mergeCell ref="NUO160:NUO161"/>
    <mergeCell ref="NUP160:NUP161"/>
    <mergeCell ref="NUQ160:NUQ161"/>
    <mergeCell ref="NUR160:NUR161"/>
    <mergeCell ref="NUS160:NUS161"/>
    <mergeCell ref="NUH160:NUH161"/>
    <mergeCell ref="NUI160:NUI161"/>
    <mergeCell ref="NUJ160:NUJ161"/>
    <mergeCell ref="NUK160:NUK161"/>
    <mergeCell ref="NUL160:NUL161"/>
    <mergeCell ref="NUM160:NUM161"/>
    <mergeCell ref="NTW160:NTW161"/>
    <mergeCell ref="NTX160:NTX161"/>
    <mergeCell ref="NTY160:NTY161"/>
    <mergeCell ref="NUE160:NUE161"/>
    <mergeCell ref="NUF160:NUF161"/>
    <mergeCell ref="NUG160:NUG161"/>
    <mergeCell ref="NTQ160:NTQ161"/>
    <mergeCell ref="NTR160:NTR161"/>
    <mergeCell ref="NTS160:NTS161"/>
    <mergeCell ref="NTT160:NTT161"/>
    <mergeCell ref="NTU160:NTU161"/>
    <mergeCell ref="NTV160:NTV161"/>
    <mergeCell ref="NTK160:NTK161"/>
    <mergeCell ref="NTL160:NTL161"/>
    <mergeCell ref="NTM160:NTM161"/>
    <mergeCell ref="NTN160:NTN161"/>
    <mergeCell ref="NTO160:NTO161"/>
    <mergeCell ref="NTP160:NTP161"/>
    <mergeCell ref="NTE160:NTE161"/>
    <mergeCell ref="NTF160:NTF161"/>
    <mergeCell ref="NTG160:NTG161"/>
    <mergeCell ref="NTH160:NTH161"/>
    <mergeCell ref="NTI160:NTI161"/>
    <mergeCell ref="NTJ160:NTJ161"/>
    <mergeCell ref="NST160:NST161"/>
    <mergeCell ref="NSU160:NSU161"/>
    <mergeCell ref="NTA160:NTA161"/>
    <mergeCell ref="NTB160:NTB161"/>
    <mergeCell ref="NTC160:NTC161"/>
    <mergeCell ref="NTD160:NTD161"/>
    <mergeCell ref="NSN160:NSN161"/>
    <mergeCell ref="NSO160:NSO161"/>
    <mergeCell ref="NSP160:NSP161"/>
    <mergeCell ref="NSQ160:NSQ161"/>
    <mergeCell ref="NSR160:NSR161"/>
    <mergeCell ref="NSS160:NSS161"/>
    <mergeCell ref="NSH160:NSH161"/>
    <mergeCell ref="NSI160:NSI161"/>
    <mergeCell ref="NSJ160:NSJ161"/>
    <mergeCell ref="NSK160:NSK161"/>
    <mergeCell ref="NSL160:NSL161"/>
    <mergeCell ref="NSM160:NSM161"/>
    <mergeCell ref="NSB160:NSB161"/>
    <mergeCell ref="NSC160:NSC161"/>
    <mergeCell ref="NSD160:NSD161"/>
    <mergeCell ref="NSE160:NSE161"/>
    <mergeCell ref="NSF160:NSF161"/>
    <mergeCell ref="NSG160:NSG161"/>
    <mergeCell ref="NRQ160:NRQ161"/>
    <mergeCell ref="NRW160:NRW161"/>
    <mergeCell ref="NRX160:NRX161"/>
    <mergeCell ref="NRY160:NRY161"/>
    <mergeCell ref="NRZ160:NRZ161"/>
    <mergeCell ref="NSA160:NSA161"/>
    <mergeCell ref="NRK160:NRK161"/>
    <mergeCell ref="NRL160:NRL161"/>
    <mergeCell ref="NRM160:NRM161"/>
    <mergeCell ref="NRN160:NRN161"/>
    <mergeCell ref="NRO160:NRO161"/>
    <mergeCell ref="NRP160:NRP161"/>
    <mergeCell ref="NRE160:NRE161"/>
    <mergeCell ref="NRF160:NRF161"/>
    <mergeCell ref="NRG160:NRG161"/>
    <mergeCell ref="NRH160:NRH161"/>
    <mergeCell ref="NRI160:NRI161"/>
    <mergeCell ref="NRJ160:NRJ161"/>
    <mergeCell ref="NQY160:NQY161"/>
    <mergeCell ref="NQZ160:NQZ161"/>
    <mergeCell ref="NRA160:NRA161"/>
    <mergeCell ref="NRB160:NRB161"/>
    <mergeCell ref="NRC160:NRC161"/>
    <mergeCell ref="NRD160:NRD161"/>
    <mergeCell ref="NQS160:NQS161"/>
    <mergeCell ref="NQT160:NQT161"/>
    <mergeCell ref="NQU160:NQU161"/>
    <mergeCell ref="NQV160:NQV161"/>
    <mergeCell ref="NQW160:NQW161"/>
    <mergeCell ref="NQX160:NQX161"/>
    <mergeCell ref="NQH160:NQH161"/>
    <mergeCell ref="NQI160:NQI161"/>
    <mergeCell ref="NQJ160:NQJ161"/>
    <mergeCell ref="NQK160:NQK161"/>
    <mergeCell ref="NQL160:NQL161"/>
    <mergeCell ref="NQM160:NQM161"/>
    <mergeCell ref="NQB160:NQB161"/>
    <mergeCell ref="NQC160:NQC161"/>
    <mergeCell ref="NQD160:NQD161"/>
    <mergeCell ref="NQE160:NQE161"/>
    <mergeCell ref="NQF160:NQF161"/>
    <mergeCell ref="NQG160:NQG161"/>
    <mergeCell ref="NPV160:NPV161"/>
    <mergeCell ref="NPW160:NPW161"/>
    <mergeCell ref="NPX160:NPX161"/>
    <mergeCell ref="NPY160:NPY161"/>
    <mergeCell ref="NPZ160:NPZ161"/>
    <mergeCell ref="NQA160:NQA161"/>
    <mergeCell ref="NPP160:NPP161"/>
    <mergeCell ref="NPQ160:NPQ161"/>
    <mergeCell ref="NPR160:NPR161"/>
    <mergeCell ref="NPS160:NPS161"/>
    <mergeCell ref="NPT160:NPT161"/>
    <mergeCell ref="NPU160:NPU161"/>
    <mergeCell ref="NPE160:NPE161"/>
    <mergeCell ref="NPF160:NPF161"/>
    <mergeCell ref="NPG160:NPG161"/>
    <mergeCell ref="NPH160:NPH161"/>
    <mergeCell ref="NPI160:NPI161"/>
    <mergeCell ref="NPO160:NPO161"/>
    <mergeCell ref="NOY160:NOY161"/>
    <mergeCell ref="NOZ160:NOZ161"/>
    <mergeCell ref="NPA160:NPA161"/>
    <mergeCell ref="NPB160:NPB161"/>
    <mergeCell ref="NPC160:NPC161"/>
    <mergeCell ref="NPD160:NPD161"/>
    <mergeCell ref="NOS160:NOS161"/>
    <mergeCell ref="NOT160:NOT161"/>
    <mergeCell ref="NOU160:NOU161"/>
    <mergeCell ref="NOV160:NOV161"/>
    <mergeCell ref="NOW160:NOW161"/>
    <mergeCell ref="NOX160:NOX161"/>
    <mergeCell ref="NOM160:NOM161"/>
    <mergeCell ref="NON160:NON161"/>
    <mergeCell ref="NOO160:NOO161"/>
    <mergeCell ref="NOP160:NOP161"/>
    <mergeCell ref="NOQ160:NOQ161"/>
    <mergeCell ref="NOR160:NOR161"/>
    <mergeCell ref="NOB160:NOB161"/>
    <mergeCell ref="NOC160:NOC161"/>
    <mergeCell ref="NOD160:NOD161"/>
    <mergeCell ref="NOE160:NOE161"/>
    <mergeCell ref="NOK160:NOK161"/>
    <mergeCell ref="NOL160:NOL161"/>
    <mergeCell ref="NNV160:NNV161"/>
    <mergeCell ref="NNW160:NNW161"/>
    <mergeCell ref="NNX160:NNX161"/>
    <mergeCell ref="NNY160:NNY161"/>
    <mergeCell ref="NNZ160:NNZ161"/>
    <mergeCell ref="NOA160:NOA161"/>
    <mergeCell ref="NNP160:NNP161"/>
    <mergeCell ref="NNQ160:NNQ161"/>
    <mergeCell ref="NNR160:NNR161"/>
    <mergeCell ref="NNS160:NNS161"/>
    <mergeCell ref="NNT160:NNT161"/>
    <mergeCell ref="NNU160:NNU161"/>
    <mergeCell ref="NNJ160:NNJ161"/>
    <mergeCell ref="NNK160:NNK161"/>
    <mergeCell ref="NNL160:NNL161"/>
    <mergeCell ref="NNM160:NNM161"/>
    <mergeCell ref="NNN160:NNN161"/>
    <mergeCell ref="NNO160:NNO161"/>
    <mergeCell ref="NMY160:NMY161"/>
    <mergeCell ref="NMZ160:NMZ161"/>
    <mergeCell ref="NNA160:NNA161"/>
    <mergeCell ref="NNG160:NNG161"/>
    <mergeCell ref="NNH160:NNH161"/>
    <mergeCell ref="NNI160:NNI161"/>
    <mergeCell ref="NMS160:NMS161"/>
    <mergeCell ref="NMT160:NMT161"/>
    <mergeCell ref="NMU160:NMU161"/>
    <mergeCell ref="NMV160:NMV161"/>
    <mergeCell ref="NMW160:NMW161"/>
    <mergeCell ref="NMX160:NMX161"/>
    <mergeCell ref="NMM160:NMM161"/>
    <mergeCell ref="NMN160:NMN161"/>
    <mergeCell ref="NMO160:NMO161"/>
    <mergeCell ref="NMP160:NMP161"/>
    <mergeCell ref="NMQ160:NMQ161"/>
    <mergeCell ref="NMR160:NMR161"/>
    <mergeCell ref="NMG160:NMG161"/>
    <mergeCell ref="NMH160:NMH161"/>
    <mergeCell ref="NMI160:NMI161"/>
    <mergeCell ref="NMJ160:NMJ161"/>
    <mergeCell ref="NMK160:NMK161"/>
    <mergeCell ref="NML160:NML161"/>
    <mergeCell ref="NLV160:NLV161"/>
    <mergeCell ref="NLW160:NLW161"/>
    <mergeCell ref="NMC160:NMC161"/>
    <mergeCell ref="NMD160:NMD161"/>
    <mergeCell ref="NME160:NME161"/>
    <mergeCell ref="NMF160:NMF161"/>
    <mergeCell ref="NLP160:NLP161"/>
    <mergeCell ref="NLQ160:NLQ161"/>
    <mergeCell ref="NLR160:NLR161"/>
    <mergeCell ref="NLS160:NLS161"/>
    <mergeCell ref="NLT160:NLT161"/>
    <mergeCell ref="NLU160:NLU161"/>
    <mergeCell ref="NLJ160:NLJ161"/>
    <mergeCell ref="NLK160:NLK161"/>
    <mergeCell ref="NLL160:NLL161"/>
    <mergeCell ref="NLM160:NLM161"/>
    <mergeCell ref="NLN160:NLN161"/>
    <mergeCell ref="NLO160:NLO161"/>
    <mergeCell ref="NLD160:NLD161"/>
    <mergeCell ref="NLE160:NLE161"/>
    <mergeCell ref="NLF160:NLF161"/>
    <mergeCell ref="NLG160:NLG161"/>
    <mergeCell ref="NLH160:NLH161"/>
    <mergeCell ref="NLI160:NLI161"/>
    <mergeCell ref="NKS160:NKS161"/>
    <mergeCell ref="NKY160:NKY161"/>
    <mergeCell ref="NKZ160:NKZ161"/>
    <mergeCell ref="NLA160:NLA161"/>
    <mergeCell ref="NLB160:NLB161"/>
    <mergeCell ref="NLC160:NLC161"/>
    <mergeCell ref="NKM160:NKM161"/>
    <mergeCell ref="NKN160:NKN161"/>
    <mergeCell ref="NKO160:NKO161"/>
    <mergeCell ref="NKP160:NKP161"/>
    <mergeCell ref="NKQ160:NKQ161"/>
    <mergeCell ref="NKR160:NKR161"/>
    <mergeCell ref="NKG160:NKG161"/>
    <mergeCell ref="NKH160:NKH161"/>
    <mergeCell ref="NKI160:NKI161"/>
    <mergeCell ref="NKJ160:NKJ161"/>
    <mergeCell ref="NKK160:NKK161"/>
    <mergeCell ref="NKL160:NKL161"/>
    <mergeCell ref="NKA160:NKA161"/>
    <mergeCell ref="NKB160:NKB161"/>
    <mergeCell ref="NKC160:NKC161"/>
    <mergeCell ref="NKD160:NKD161"/>
    <mergeCell ref="NKE160:NKE161"/>
    <mergeCell ref="NKF160:NKF161"/>
    <mergeCell ref="NJU160:NJU161"/>
    <mergeCell ref="NJV160:NJV161"/>
    <mergeCell ref="NJW160:NJW161"/>
    <mergeCell ref="NJX160:NJX161"/>
    <mergeCell ref="NJY160:NJY161"/>
    <mergeCell ref="NJZ160:NJZ161"/>
    <mergeCell ref="NJJ160:NJJ161"/>
    <mergeCell ref="NJK160:NJK161"/>
    <mergeCell ref="NJL160:NJL161"/>
    <mergeCell ref="NJM160:NJM161"/>
    <mergeCell ref="NJN160:NJN161"/>
    <mergeCell ref="NJO160:NJO161"/>
    <mergeCell ref="NJD160:NJD161"/>
    <mergeCell ref="NJE160:NJE161"/>
    <mergeCell ref="NJF160:NJF161"/>
    <mergeCell ref="NJG160:NJG161"/>
    <mergeCell ref="NJH160:NJH161"/>
    <mergeCell ref="NJI160:NJI161"/>
    <mergeCell ref="NIX160:NIX161"/>
    <mergeCell ref="NIY160:NIY161"/>
    <mergeCell ref="NIZ160:NIZ161"/>
    <mergeCell ref="NJA160:NJA161"/>
    <mergeCell ref="NJB160:NJB161"/>
    <mergeCell ref="NJC160:NJC161"/>
    <mergeCell ref="NIR160:NIR161"/>
    <mergeCell ref="NIS160:NIS161"/>
    <mergeCell ref="NIT160:NIT161"/>
    <mergeCell ref="NIU160:NIU161"/>
    <mergeCell ref="NIV160:NIV161"/>
    <mergeCell ref="NIW160:NIW161"/>
    <mergeCell ref="NIG160:NIG161"/>
    <mergeCell ref="NIH160:NIH161"/>
    <mergeCell ref="NII160:NII161"/>
    <mergeCell ref="NIJ160:NIJ161"/>
    <mergeCell ref="NIK160:NIK161"/>
    <mergeCell ref="NIQ160:NIQ161"/>
    <mergeCell ref="NIA160:NIA161"/>
    <mergeCell ref="NIB160:NIB161"/>
    <mergeCell ref="NIC160:NIC161"/>
    <mergeCell ref="NID160:NID161"/>
    <mergeCell ref="NIE160:NIE161"/>
    <mergeCell ref="NIF160:NIF161"/>
    <mergeCell ref="NHU160:NHU161"/>
    <mergeCell ref="NHV160:NHV161"/>
    <mergeCell ref="NHW160:NHW161"/>
    <mergeCell ref="NHX160:NHX161"/>
    <mergeCell ref="NHY160:NHY161"/>
    <mergeCell ref="NHZ160:NHZ161"/>
    <mergeCell ref="NHO160:NHO161"/>
    <mergeCell ref="NHP160:NHP161"/>
    <mergeCell ref="NHQ160:NHQ161"/>
    <mergeCell ref="NHR160:NHR161"/>
    <mergeCell ref="NHS160:NHS161"/>
    <mergeCell ref="NHT160:NHT161"/>
    <mergeCell ref="NHD160:NHD161"/>
    <mergeCell ref="NHE160:NHE161"/>
    <mergeCell ref="NHF160:NHF161"/>
    <mergeCell ref="NHG160:NHG161"/>
    <mergeCell ref="NHM160:NHM161"/>
    <mergeCell ref="NHN160:NHN161"/>
    <mergeCell ref="NGX160:NGX161"/>
    <mergeCell ref="NGY160:NGY161"/>
    <mergeCell ref="NGZ160:NGZ161"/>
    <mergeCell ref="NHA160:NHA161"/>
    <mergeCell ref="NHB160:NHB161"/>
    <mergeCell ref="NHC160:NHC161"/>
    <mergeCell ref="NGR160:NGR161"/>
    <mergeCell ref="NGS160:NGS161"/>
    <mergeCell ref="NGT160:NGT161"/>
    <mergeCell ref="NGU160:NGU161"/>
    <mergeCell ref="NGV160:NGV161"/>
    <mergeCell ref="NGW160:NGW161"/>
    <mergeCell ref="NGL160:NGL161"/>
    <mergeCell ref="NGM160:NGM161"/>
    <mergeCell ref="NGN160:NGN161"/>
    <mergeCell ref="NGO160:NGO161"/>
    <mergeCell ref="NGP160:NGP161"/>
    <mergeCell ref="NGQ160:NGQ161"/>
    <mergeCell ref="NGA160:NGA161"/>
    <mergeCell ref="NGB160:NGB161"/>
    <mergeCell ref="NGC160:NGC161"/>
    <mergeCell ref="NGI160:NGI161"/>
    <mergeCell ref="NGJ160:NGJ161"/>
    <mergeCell ref="NGK160:NGK161"/>
    <mergeCell ref="NFU160:NFU161"/>
    <mergeCell ref="NFV160:NFV161"/>
    <mergeCell ref="NFW160:NFW161"/>
    <mergeCell ref="NFX160:NFX161"/>
    <mergeCell ref="NFY160:NFY161"/>
    <mergeCell ref="NFZ160:NFZ161"/>
    <mergeCell ref="NFO160:NFO161"/>
    <mergeCell ref="NFP160:NFP161"/>
    <mergeCell ref="NFQ160:NFQ161"/>
    <mergeCell ref="NFR160:NFR161"/>
    <mergeCell ref="NFS160:NFS161"/>
    <mergeCell ref="NFT160:NFT161"/>
    <mergeCell ref="NFI160:NFI161"/>
    <mergeCell ref="NFJ160:NFJ161"/>
    <mergeCell ref="NFK160:NFK161"/>
    <mergeCell ref="NFL160:NFL161"/>
    <mergeCell ref="NFM160:NFM161"/>
    <mergeCell ref="NFN160:NFN161"/>
    <mergeCell ref="NEX160:NEX161"/>
    <mergeCell ref="NEY160:NEY161"/>
    <mergeCell ref="NFE160:NFE161"/>
    <mergeCell ref="NFF160:NFF161"/>
    <mergeCell ref="NFG160:NFG161"/>
    <mergeCell ref="NFH160:NFH161"/>
    <mergeCell ref="NER160:NER161"/>
    <mergeCell ref="NES160:NES161"/>
    <mergeCell ref="NET160:NET161"/>
    <mergeCell ref="NEU160:NEU161"/>
    <mergeCell ref="NEV160:NEV161"/>
    <mergeCell ref="NEW160:NEW161"/>
    <mergeCell ref="NEL160:NEL161"/>
    <mergeCell ref="NEM160:NEM161"/>
    <mergeCell ref="NEN160:NEN161"/>
    <mergeCell ref="NEO160:NEO161"/>
    <mergeCell ref="NEP160:NEP161"/>
    <mergeCell ref="NEQ160:NEQ161"/>
    <mergeCell ref="NEF160:NEF161"/>
    <mergeCell ref="NEG160:NEG161"/>
    <mergeCell ref="NEH160:NEH161"/>
    <mergeCell ref="NEI160:NEI161"/>
    <mergeCell ref="NEJ160:NEJ161"/>
    <mergeCell ref="NEK160:NEK161"/>
    <mergeCell ref="NDU160:NDU161"/>
    <mergeCell ref="NEA160:NEA161"/>
    <mergeCell ref="NEB160:NEB161"/>
    <mergeCell ref="NEC160:NEC161"/>
    <mergeCell ref="NED160:NED161"/>
    <mergeCell ref="NEE160:NEE161"/>
    <mergeCell ref="NDO160:NDO161"/>
    <mergeCell ref="NDP160:NDP161"/>
    <mergeCell ref="NDQ160:NDQ161"/>
    <mergeCell ref="NDR160:NDR161"/>
    <mergeCell ref="NDS160:NDS161"/>
    <mergeCell ref="NDT160:NDT161"/>
    <mergeCell ref="NDI160:NDI161"/>
    <mergeCell ref="NDJ160:NDJ161"/>
    <mergeCell ref="NDK160:NDK161"/>
    <mergeCell ref="NDL160:NDL161"/>
    <mergeCell ref="NDM160:NDM161"/>
    <mergeCell ref="NDN160:NDN161"/>
    <mergeCell ref="NDC160:NDC161"/>
    <mergeCell ref="NDD160:NDD161"/>
    <mergeCell ref="NDE160:NDE161"/>
    <mergeCell ref="NDF160:NDF161"/>
    <mergeCell ref="NDG160:NDG161"/>
    <mergeCell ref="NDH160:NDH161"/>
    <mergeCell ref="NCW160:NCW161"/>
    <mergeCell ref="NCX160:NCX161"/>
    <mergeCell ref="NCY160:NCY161"/>
    <mergeCell ref="NCZ160:NCZ161"/>
    <mergeCell ref="NDA160:NDA161"/>
    <mergeCell ref="NDB160:NDB161"/>
    <mergeCell ref="NCL160:NCL161"/>
    <mergeCell ref="NCM160:NCM161"/>
    <mergeCell ref="NCN160:NCN161"/>
    <mergeCell ref="NCO160:NCO161"/>
    <mergeCell ref="NCP160:NCP161"/>
    <mergeCell ref="NCQ160:NCQ161"/>
    <mergeCell ref="NCF160:NCF161"/>
    <mergeCell ref="NCG160:NCG161"/>
    <mergeCell ref="NCH160:NCH161"/>
    <mergeCell ref="NCI160:NCI161"/>
    <mergeCell ref="NCJ160:NCJ161"/>
    <mergeCell ref="NCK160:NCK161"/>
    <mergeCell ref="NBZ160:NBZ161"/>
    <mergeCell ref="NCA160:NCA161"/>
    <mergeCell ref="NCB160:NCB161"/>
    <mergeCell ref="NCC160:NCC161"/>
    <mergeCell ref="NCD160:NCD161"/>
    <mergeCell ref="NCE160:NCE161"/>
    <mergeCell ref="NBT160:NBT161"/>
    <mergeCell ref="NBU160:NBU161"/>
    <mergeCell ref="NBV160:NBV161"/>
    <mergeCell ref="NBW160:NBW161"/>
    <mergeCell ref="NBX160:NBX161"/>
    <mergeCell ref="NBY160:NBY161"/>
    <mergeCell ref="NBI160:NBI161"/>
    <mergeCell ref="NBJ160:NBJ161"/>
    <mergeCell ref="NBK160:NBK161"/>
    <mergeCell ref="NBL160:NBL161"/>
    <mergeCell ref="NBM160:NBM161"/>
    <mergeCell ref="NBS160:NBS161"/>
    <mergeCell ref="NBC160:NBC161"/>
    <mergeCell ref="NBD160:NBD161"/>
    <mergeCell ref="NBE160:NBE161"/>
    <mergeCell ref="NBF160:NBF161"/>
    <mergeCell ref="NBG160:NBG161"/>
    <mergeCell ref="NBH160:NBH161"/>
    <mergeCell ref="NAW160:NAW161"/>
    <mergeCell ref="NAX160:NAX161"/>
    <mergeCell ref="NAY160:NAY161"/>
    <mergeCell ref="NAZ160:NAZ161"/>
    <mergeCell ref="NBA160:NBA161"/>
    <mergeCell ref="NBB160:NBB161"/>
    <mergeCell ref="NAQ160:NAQ161"/>
    <mergeCell ref="NAR160:NAR161"/>
    <mergeCell ref="NAS160:NAS161"/>
    <mergeCell ref="NAT160:NAT161"/>
    <mergeCell ref="NAU160:NAU161"/>
    <mergeCell ref="NAV160:NAV161"/>
    <mergeCell ref="NAF160:NAF161"/>
    <mergeCell ref="NAG160:NAG161"/>
    <mergeCell ref="NAH160:NAH161"/>
    <mergeCell ref="NAI160:NAI161"/>
    <mergeCell ref="NAO160:NAO161"/>
    <mergeCell ref="NAP160:NAP161"/>
    <mergeCell ref="MZZ160:MZZ161"/>
    <mergeCell ref="NAA160:NAA161"/>
    <mergeCell ref="NAB160:NAB161"/>
    <mergeCell ref="NAC160:NAC161"/>
    <mergeCell ref="NAD160:NAD161"/>
    <mergeCell ref="NAE160:NAE161"/>
    <mergeCell ref="MZT160:MZT161"/>
    <mergeCell ref="MZU160:MZU161"/>
    <mergeCell ref="MZV160:MZV161"/>
    <mergeCell ref="MZW160:MZW161"/>
    <mergeCell ref="MZX160:MZX161"/>
    <mergeCell ref="MZY160:MZY161"/>
    <mergeCell ref="MZN160:MZN161"/>
    <mergeCell ref="MZO160:MZO161"/>
    <mergeCell ref="MZP160:MZP161"/>
    <mergeCell ref="MZQ160:MZQ161"/>
    <mergeCell ref="MZR160:MZR161"/>
    <mergeCell ref="MZS160:MZS161"/>
    <mergeCell ref="MZC160:MZC161"/>
    <mergeCell ref="MZD160:MZD161"/>
    <mergeCell ref="MZE160:MZE161"/>
    <mergeCell ref="MZK160:MZK161"/>
    <mergeCell ref="MZL160:MZL161"/>
    <mergeCell ref="MZM160:MZM161"/>
    <mergeCell ref="MYW160:MYW161"/>
    <mergeCell ref="MYX160:MYX161"/>
    <mergeCell ref="MYY160:MYY161"/>
    <mergeCell ref="MYZ160:MYZ161"/>
    <mergeCell ref="MZA160:MZA161"/>
    <mergeCell ref="MZB160:MZB161"/>
    <mergeCell ref="MYQ160:MYQ161"/>
    <mergeCell ref="MYR160:MYR161"/>
    <mergeCell ref="MYS160:MYS161"/>
    <mergeCell ref="MYT160:MYT161"/>
    <mergeCell ref="MYU160:MYU161"/>
    <mergeCell ref="MYV160:MYV161"/>
    <mergeCell ref="MYK160:MYK161"/>
    <mergeCell ref="MYL160:MYL161"/>
    <mergeCell ref="MYM160:MYM161"/>
    <mergeCell ref="MYN160:MYN161"/>
    <mergeCell ref="MYO160:MYO161"/>
    <mergeCell ref="MYP160:MYP161"/>
    <mergeCell ref="MXZ160:MXZ161"/>
    <mergeCell ref="MYA160:MYA161"/>
    <mergeCell ref="MYG160:MYG161"/>
    <mergeCell ref="MYH160:MYH161"/>
    <mergeCell ref="MYI160:MYI161"/>
    <mergeCell ref="MYJ160:MYJ161"/>
    <mergeCell ref="MXT160:MXT161"/>
    <mergeCell ref="MXU160:MXU161"/>
    <mergeCell ref="MXV160:MXV161"/>
    <mergeCell ref="MXW160:MXW161"/>
    <mergeCell ref="MXX160:MXX161"/>
    <mergeCell ref="MXY160:MXY161"/>
    <mergeCell ref="MXN160:MXN161"/>
    <mergeCell ref="MXO160:MXO161"/>
    <mergeCell ref="MXP160:MXP161"/>
    <mergeCell ref="MXQ160:MXQ161"/>
    <mergeCell ref="MXR160:MXR161"/>
    <mergeCell ref="MXS160:MXS161"/>
    <mergeCell ref="MXH160:MXH161"/>
    <mergeCell ref="MXI160:MXI161"/>
    <mergeCell ref="MXJ160:MXJ161"/>
    <mergeCell ref="MXK160:MXK161"/>
    <mergeCell ref="MXL160:MXL161"/>
    <mergeCell ref="MXM160:MXM161"/>
    <mergeCell ref="MWW160:MWW161"/>
    <mergeCell ref="MXC160:MXC161"/>
    <mergeCell ref="MXD160:MXD161"/>
    <mergeCell ref="MXE160:MXE161"/>
    <mergeCell ref="MXF160:MXF161"/>
    <mergeCell ref="MXG160:MXG161"/>
    <mergeCell ref="MWQ160:MWQ161"/>
    <mergeCell ref="MWR160:MWR161"/>
    <mergeCell ref="MWS160:MWS161"/>
    <mergeCell ref="MWT160:MWT161"/>
    <mergeCell ref="MWU160:MWU161"/>
    <mergeCell ref="MWV160:MWV161"/>
    <mergeCell ref="MWK160:MWK161"/>
    <mergeCell ref="MWL160:MWL161"/>
    <mergeCell ref="MWM160:MWM161"/>
    <mergeCell ref="MWN160:MWN161"/>
    <mergeCell ref="MWO160:MWO161"/>
    <mergeCell ref="MWP160:MWP161"/>
    <mergeCell ref="MWE160:MWE161"/>
    <mergeCell ref="MWF160:MWF161"/>
    <mergeCell ref="MWG160:MWG161"/>
    <mergeCell ref="MWH160:MWH161"/>
    <mergeCell ref="MWI160:MWI161"/>
    <mergeCell ref="MWJ160:MWJ161"/>
    <mergeCell ref="MVY160:MVY161"/>
    <mergeCell ref="MVZ160:MVZ161"/>
    <mergeCell ref="MWA160:MWA161"/>
    <mergeCell ref="MWB160:MWB161"/>
    <mergeCell ref="MWC160:MWC161"/>
    <mergeCell ref="MWD160:MWD161"/>
    <mergeCell ref="MVN160:MVN161"/>
    <mergeCell ref="MVO160:MVO161"/>
    <mergeCell ref="MVP160:MVP161"/>
    <mergeCell ref="MVQ160:MVQ161"/>
    <mergeCell ref="MVR160:MVR161"/>
    <mergeCell ref="MVS160:MVS161"/>
    <mergeCell ref="MVH160:MVH161"/>
    <mergeCell ref="MVI160:MVI161"/>
    <mergeCell ref="MVJ160:MVJ161"/>
    <mergeCell ref="MVK160:MVK161"/>
    <mergeCell ref="MVL160:MVL161"/>
    <mergeCell ref="MVM160:MVM161"/>
    <mergeCell ref="MVB160:MVB161"/>
    <mergeCell ref="MVC160:MVC161"/>
    <mergeCell ref="MVD160:MVD161"/>
    <mergeCell ref="MVE160:MVE161"/>
    <mergeCell ref="MVF160:MVF161"/>
    <mergeCell ref="MVG160:MVG161"/>
    <mergeCell ref="MUV160:MUV161"/>
    <mergeCell ref="MUW160:MUW161"/>
    <mergeCell ref="MUX160:MUX161"/>
    <mergeCell ref="MUY160:MUY161"/>
    <mergeCell ref="MUZ160:MUZ161"/>
    <mergeCell ref="MVA160:MVA161"/>
    <mergeCell ref="MUK160:MUK161"/>
    <mergeCell ref="MUL160:MUL161"/>
    <mergeCell ref="MUM160:MUM161"/>
    <mergeCell ref="MUN160:MUN161"/>
    <mergeCell ref="MUO160:MUO161"/>
    <mergeCell ref="MUU160:MUU161"/>
    <mergeCell ref="MUE160:MUE161"/>
    <mergeCell ref="MUF160:MUF161"/>
    <mergeCell ref="MUG160:MUG161"/>
    <mergeCell ref="MUH160:MUH161"/>
    <mergeCell ref="MUI160:MUI161"/>
    <mergeCell ref="MUJ160:MUJ161"/>
    <mergeCell ref="MTY160:MTY161"/>
    <mergeCell ref="MTZ160:MTZ161"/>
    <mergeCell ref="MUA160:MUA161"/>
    <mergeCell ref="MUB160:MUB161"/>
    <mergeCell ref="MUC160:MUC161"/>
    <mergeCell ref="MUD160:MUD161"/>
    <mergeCell ref="MTS160:MTS161"/>
    <mergeCell ref="MTT160:MTT161"/>
    <mergeCell ref="MTU160:MTU161"/>
    <mergeCell ref="MTV160:MTV161"/>
    <mergeCell ref="MTW160:MTW161"/>
    <mergeCell ref="MTX160:MTX161"/>
    <mergeCell ref="MTH160:MTH161"/>
    <mergeCell ref="MTI160:MTI161"/>
    <mergeCell ref="MTJ160:MTJ161"/>
    <mergeCell ref="MTK160:MTK161"/>
    <mergeCell ref="MTQ160:MTQ161"/>
    <mergeCell ref="MTR160:MTR161"/>
    <mergeCell ref="MTB160:MTB161"/>
    <mergeCell ref="MTC160:MTC161"/>
    <mergeCell ref="MTD160:MTD161"/>
    <mergeCell ref="MTE160:MTE161"/>
    <mergeCell ref="MTF160:MTF161"/>
    <mergeCell ref="MTG160:MTG161"/>
    <mergeCell ref="MSV160:MSV161"/>
    <mergeCell ref="MSW160:MSW161"/>
    <mergeCell ref="MSX160:MSX161"/>
    <mergeCell ref="MSY160:MSY161"/>
    <mergeCell ref="MSZ160:MSZ161"/>
    <mergeCell ref="MTA160:MTA161"/>
    <mergeCell ref="MSP160:MSP161"/>
    <mergeCell ref="MSQ160:MSQ161"/>
    <mergeCell ref="MSR160:MSR161"/>
    <mergeCell ref="MSS160:MSS161"/>
    <mergeCell ref="MST160:MST161"/>
    <mergeCell ref="MSU160:MSU161"/>
    <mergeCell ref="MSE160:MSE161"/>
    <mergeCell ref="MSF160:MSF161"/>
    <mergeCell ref="MSG160:MSG161"/>
    <mergeCell ref="MSM160:MSM161"/>
    <mergeCell ref="MSN160:MSN161"/>
    <mergeCell ref="MSO160:MSO161"/>
    <mergeCell ref="MRY160:MRY161"/>
    <mergeCell ref="MRZ160:MRZ161"/>
    <mergeCell ref="MSA160:MSA161"/>
    <mergeCell ref="MSB160:MSB161"/>
    <mergeCell ref="MSC160:MSC161"/>
    <mergeCell ref="MSD160:MSD161"/>
    <mergeCell ref="MRS160:MRS161"/>
    <mergeCell ref="MRT160:MRT161"/>
    <mergeCell ref="MRU160:MRU161"/>
    <mergeCell ref="MRV160:MRV161"/>
    <mergeCell ref="MRW160:MRW161"/>
    <mergeCell ref="MRX160:MRX161"/>
    <mergeCell ref="MRM160:MRM161"/>
    <mergeCell ref="MRN160:MRN161"/>
    <mergeCell ref="MRO160:MRO161"/>
    <mergeCell ref="MRP160:MRP161"/>
    <mergeCell ref="MRQ160:MRQ161"/>
    <mergeCell ref="MRR160:MRR161"/>
    <mergeCell ref="MRB160:MRB161"/>
    <mergeCell ref="MRC160:MRC161"/>
    <mergeCell ref="MRI160:MRI161"/>
    <mergeCell ref="MRJ160:MRJ161"/>
    <mergeCell ref="MRK160:MRK161"/>
    <mergeCell ref="MRL160:MRL161"/>
    <mergeCell ref="MQV160:MQV161"/>
    <mergeCell ref="MQW160:MQW161"/>
    <mergeCell ref="MQX160:MQX161"/>
    <mergeCell ref="MQY160:MQY161"/>
    <mergeCell ref="MQZ160:MQZ161"/>
    <mergeCell ref="MRA160:MRA161"/>
    <mergeCell ref="MQP160:MQP161"/>
    <mergeCell ref="MQQ160:MQQ161"/>
    <mergeCell ref="MQR160:MQR161"/>
    <mergeCell ref="MQS160:MQS161"/>
    <mergeCell ref="MQT160:MQT161"/>
    <mergeCell ref="MQU160:MQU161"/>
    <mergeCell ref="MQJ160:MQJ161"/>
    <mergeCell ref="MQK160:MQK161"/>
    <mergeCell ref="MQL160:MQL161"/>
    <mergeCell ref="MQM160:MQM161"/>
    <mergeCell ref="MQN160:MQN161"/>
    <mergeCell ref="MQO160:MQO161"/>
    <mergeCell ref="MPY160:MPY161"/>
    <mergeCell ref="MQE160:MQE161"/>
    <mergeCell ref="MQF160:MQF161"/>
    <mergeCell ref="MQG160:MQG161"/>
    <mergeCell ref="MQH160:MQH161"/>
    <mergeCell ref="MQI160:MQI161"/>
    <mergeCell ref="MPS160:MPS161"/>
    <mergeCell ref="MPT160:MPT161"/>
    <mergeCell ref="MPU160:MPU161"/>
    <mergeCell ref="MPV160:MPV161"/>
    <mergeCell ref="MPW160:MPW161"/>
    <mergeCell ref="MPX160:MPX161"/>
    <mergeCell ref="MPM160:MPM161"/>
    <mergeCell ref="MPN160:MPN161"/>
    <mergeCell ref="MPO160:MPO161"/>
    <mergeCell ref="MPP160:MPP161"/>
    <mergeCell ref="MPQ160:MPQ161"/>
    <mergeCell ref="MPR160:MPR161"/>
    <mergeCell ref="MPG160:MPG161"/>
    <mergeCell ref="MPH160:MPH161"/>
    <mergeCell ref="MPI160:MPI161"/>
    <mergeCell ref="MPJ160:MPJ161"/>
    <mergeCell ref="MPK160:MPK161"/>
    <mergeCell ref="MPL160:MPL161"/>
    <mergeCell ref="MPA160:MPA161"/>
    <mergeCell ref="MPB160:MPB161"/>
    <mergeCell ref="MPC160:MPC161"/>
    <mergeCell ref="MPD160:MPD161"/>
    <mergeCell ref="MPE160:MPE161"/>
    <mergeCell ref="MPF160:MPF161"/>
    <mergeCell ref="MOP160:MOP161"/>
    <mergeCell ref="MOQ160:MOQ161"/>
    <mergeCell ref="MOR160:MOR161"/>
    <mergeCell ref="MOS160:MOS161"/>
    <mergeCell ref="MOT160:MOT161"/>
    <mergeCell ref="MOU160:MOU161"/>
    <mergeCell ref="MOJ160:MOJ161"/>
    <mergeCell ref="MOK160:MOK161"/>
    <mergeCell ref="MOL160:MOL161"/>
    <mergeCell ref="MOM160:MOM161"/>
    <mergeCell ref="MON160:MON161"/>
    <mergeCell ref="MOO160:MOO161"/>
    <mergeCell ref="MOD160:MOD161"/>
    <mergeCell ref="MOE160:MOE161"/>
    <mergeCell ref="MOF160:MOF161"/>
    <mergeCell ref="MOG160:MOG161"/>
    <mergeCell ref="MOH160:MOH161"/>
    <mergeCell ref="MOI160:MOI161"/>
    <mergeCell ref="MNX160:MNX161"/>
    <mergeCell ref="MNY160:MNY161"/>
    <mergeCell ref="MNZ160:MNZ161"/>
    <mergeCell ref="MOA160:MOA161"/>
    <mergeCell ref="MOB160:MOB161"/>
    <mergeCell ref="MOC160:MOC161"/>
    <mergeCell ref="MNM160:MNM161"/>
    <mergeCell ref="MNN160:MNN161"/>
    <mergeCell ref="MNO160:MNO161"/>
    <mergeCell ref="MNP160:MNP161"/>
    <mergeCell ref="MNQ160:MNQ161"/>
    <mergeCell ref="MNW160:MNW161"/>
    <mergeCell ref="MNG160:MNG161"/>
    <mergeCell ref="MNH160:MNH161"/>
    <mergeCell ref="MNI160:MNI161"/>
    <mergeCell ref="MNJ160:MNJ161"/>
    <mergeCell ref="MNK160:MNK161"/>
    <mergeCell ref="MNL160:MNL161"/>
    <mergeCell ref="MNA160:MNA161"/>
    <mergeCell ref="MNB160:MNB161"/>
    <mergeCell ref="MNC160:MNC161"/>
    <mergeCell ref="MND160:MND161"/>
    <mergeCell ref="MNE160:MNE161"/>
    <mergeCell ref="MNF160:MNF161"/>
    <mergeCell ref="MMU160:MMU161"/>
    <mergeCell ref="MMV160:MMV161"/>
    <mergeCell ref="MMW160:MMW161"/>
    <mergeCell ref="MMX160:MMX161"/>
    <mergeCell ref="MMY160:MMY161"/>
    <mergeCell ref="MMZ160:MMZ161"/>
    <mergeCell ref="MMJ160:MMJ161"/>
    <mergeCell ref="MMK160:MMK161"/>
    <mergeCell ref="MML160:MML161"/>
    <mergeCell ref="MMM160:MMM161"/>
    <mergeCell ref="MMS160:MMS161"/>
    <mergeCell ref="MMT160:MMT161"/>
    <mergeCell ref="MMD160:MMD161"/>
    <mergeCell ref="MME160:MME161"/>
    <mergeCell ref="MMF160:MMF161"/>
    <mergeCell ref="MMG160:MMG161"/>
    <mergeCell ref="MMH160:MMH161"/>
    <mergeCell ref="MMI160:MMI161"/>
    <mergeCell ref="MLX160:MLX161"/>
    <mergeCell ref="MLY160:MLY161"/>
    <mergeCell ref="MLZ160:MLZ161"/>
    <mergeCell ref="MMA160:MMA161"/>
    <mergeCell ref="MMB160:MMB161"/>
    <mergeCell ref="MMC160:MMC161"/>
    <mergeCell ref="MLR160:MLR161"/>
    <mergeCell ref="MLS160:MLS161"/>
    <mergeCell ref="MLT160:MLT161"/>
    <mergeCell ref="MLU160:MLU161"/>
    <mergeCell ref="MLV160:MLV161"/>
    <mergeCell ref="MLW160:MLW161"/>
    <mergeCell ref="MLG160:MLG161"/>
    <mergeCell ref="MLH160:MLH161"/>
    <mergeCell ref="MLI160:MLI161"/>
    <mergeCell ref="MLO160:MLO161"/>
    <mergeCell ref="MLP160:MLP161"/>
    <mergeCell ref="MLQ160:MLQ161"/>
    <mergeCell ref="MLA160:MLA161"/>
    <mergeCell ref="MLB160:MLB161"/>
    <mergeCell ref="MLC160:MLC161"/>
    <mergeCell ref="MLD160:MLD161"/>
    <mergeCell ref="MLE160:MLE161"/>
    <mergeCell ref="MLF160:MLF161"/>
    <mergeCell ref="MKU160:MKU161"/>
    <mergeCell ref="MKV160:MKV161"/>
    <mergeCell ref="MKW160:MKW161"/>
    <mergeCell ref="MKX160:MKX161"/>
    <mergeCell ref="MKY160:MKY161"/>
    <mergeCell ref="MKZ160:MKZ161"/>
    <mergeCell ref="MKO160:MKO161"/>
    <mergeCell ref="MKP160:MKP161"/>
    <mergeCell ref="MKQ160:MKQ161"/>
    <mergeCell ref="MKR160:MKR161"/>
    <mergeCell ref="MKS160:MKS161"/>
    <mergeCell ref="MKT160:MKT161"/>
    <mergeCell ref="MKD160:MKD161"/>
    <mergeCell ref="MKE160:MKE161"/>
    <mergeCell ref="MKK160:MKK161"/>
    <mergeCell ref="MKL160:MKL161"/>
    <mergeCell ref="MKM160:MKM161"/>
    <mergeCell ref="MKN160:MKN161"/>
    <mergeCell ref="MJX160:MJX161"/>
    <mergeCell ref="MJY160:MJY161"/>
    <mergeCell ref="MJZ160:MJZ161"/>
    <mergeCell ref="MKA160:MKA161"/>
    <mergeCell ref="MKB160:MKB161"/>
    <mergeCell ref="MKC160:MKC161"/>
    <mergeCell ref="MJR160:MJR161"/>
    <mergeCell ref="MJS160:MJS161"/>
    <mergeCell ref="MJT160:MJT161"/>
    <mergeCell ref="MJU160:MJU161"/>
    <mergeCell ref="MJV160:MJV161"/>
    <mergeCell ref="MJW160:MJW161"/>
    <mergeCell ref="MJL160:MJL161"/>
    <mergeCell ref="MJM160:MJM161"/>
    <mergeCell ref="MJN160:MJN161"/>
    <mergeCell ref="MJO160:MJO161"/>
    <mergeCell ref="MJP160:MJP161"/>
    <mergeCell ref="MJQ160:MJQ161"/>
    <mergeCell ref="MJA160:MJA161"/>
    <mergeCell ref="MJG160:MJG161"/>
    <mergeCell ref="MJH160:MJH161"/>
    <mergeCell ref="MJI160:MJI161"/>
    <mergeCell ref="MJJ160:MJJ161"/>
    <mergeCell ref="MJK160:MJK161"/>
    <mergeCell ref="MIU160:MIU161"/>
    <mergeCell ref="MIV160:MIV161"/>
    <mergeCell ref="MIW160:MIW161"/>
    <mergeCell ref="MIX160:MIX161"/>
    <mergeCell ref="MIY160:MIY161"/>
    <mergeCell ref="MIZ160:MIZ161"/>
    <mergeCell ref="MIO160:MIO161"/>
    <mergeCell ref="MIP160:MIP161"/>
    <mergeCell ref="MIQ160:MIQ161"/>
    <mergeCell ref="MIR160:MIR161"/>
    <mergeCell ref="MIS160:MIS161"/>
    <mergeCell ref="MIT160:MIT161"/>
    <mergeCell ref="MII160:MII161"/>
    <mergeCell ref="MIJ160:MIJ161"/>
    <mergeCell ref="MIK160:MIK161"/>
    <mergeCell ref="MIL160:MIL161"/>
    <mergeCell ref="MIM160:MIM161"/>
    <mergeCell ref="MIN160:MIN161"/>
    <mergeCell ref="MIC160:MIC161"/>
    <mergeCell ref="MID160:MID161"/>
    <mergeCell ref="MIE160:MIE161"/>
    <mergeCell ref="MIF160:MIF161"/>
    <mergeCell ref="MIG160:MIG161"/>
    <mergeCell ref="MIH160:MIH161"/>
    <mergeCell ref="MHR160:MHR161"/>
    <mergeCell ref="MHS160:MHS161"/>
    <mergeCell ref="MHT160:MHT161"/>
    <mergeCell ref="MHU160:MHU161"/>
    <mergeCell ref="MHV160:MHV161"/>
    <mergeCell ref="MHW160:MHW161"/>
    <mergeCell ref="MHL160:MHL161"/>
    <mergeCell ref="MHM160:MHM161"/>
    <mergeCell ref="MHN160:MHN161"/>
    <mergeCell ref="MHO160:MHO161"/>
    <mergeCell ref="MHP160:MHP161"/>
    <mergeCell ref="MHQ160:MHQ161"/>
    <mergeCell ref="MHF160:MHF161"/>
    <mergeCell ref="MHG160:MHG161"/>
    <mergeCell ref="MHH160:MHH161"/>
    <mergeCell ref="MHI160:MHI161"/>
    <mergeCell ref="MHJ160:MHJ161"/>
    <mergeCell ref="MHK160:MHK161"/>
    <mergeCell ref="MGZ160:MGZ161"/>
    <mergeCell ref="MHA160:MHA161"/>
    <mergeCell ref="MHB160:MHB161"/>
    <mergeCell ref="MHC160:MHC161"/>
    <mergeCell ref="MHD160:MHD161"/>
    <mergeCell ref="MHE160:MHE161"/>
    <mergeCell ref="MGO160:MGO161"/>
    <mergeCell ref="MGP160:MGP161"/>
    <mergeCell ref="MGQ160:MGQ161"/>
    <mergeCell ref="MGR160:MGR161"/>
    <mergeCell ref="MGS160:MGS161"/>
    <mergeCell ref="MGY160:MGY161"/>
    <mergeCell ref="MGI160:MGI161"/>
    <mergeCell ref="MGJ160:MGJ161"/>
    <mergeCell ref="MGK160:MGK161"/>
    <mergeCell ref="MGL160:MGL161"/>
    <mergeCell ref="MGM160:MGM161"/>
    <mergeCell ref="MGN160:MGN161"/>
    <mergeCell ref="MGC160:MGC161"/>
    <mergeCell ref="MGD160:MGD161"/>
    <mergeCell ref="MGE160:MGE161"/>
    <mergeCell ref="MGF160:MGF161"/>
    <mergeCell ref="MGG160:MGG161"/>
    <mergeCell ref="MGH160:MGH161"/>
    <mergeCell ref="MFW160:MFW161"/>
    <mergeCell ref="MFX160:MFX161"/>
    <mergeCell ref="MFY160:MFY161"/>
    <mergeCell ref="MFZ160:MFZ161"/>
    <mergeCell ref="MGA160:MGA161"/>
    <mergeCell ref="MGB160:MGB161"/>
    <mergeCell ref="MFL160:MFL161"/>
    <mergeCell ref="MFM160:MFM161"/>
    <mergeCell ref="MFN160:MFN161"/>
    <mergeCell ref="MFO160:MFO161"/>
    <mergeCell ref="MFU160:MFU161"/>
    <mergeCell ref="MFV160:MFV161"/>
    <mergeCell ref="MFF160:MFF161"/>
    <mergeCell ref="MFG160:MFG161"/>
    <mergeCell ref="MFH160:MFH161"/>
    <mergeCell ref="MFI160:MFI161"/>
    <mergeCell ref="MFJ160:MFJ161"/>
    <mergeCell ref="MFK160:MFK161"/>
    <mergeCell ref="MEZ160:MEZ161"/>
    <mergeCell ref="MFA160:MFA161"/>
    <mergeCell ref="MFB160:MFB161"/>
    <mergeCell ref="MFC160:MFC161"/>
    <mergeCell ref="MFD160:MFD161"/>
    <mergeCell ref="MFE160:MFE161"/>
    <mergeCell ref="MET160:MET161"/>
    <mergeCell ref="MEU160:MEU161"/>
    <mergeCell ref="MEV160:MEV161"/>
    <mergeCell ref="MEW160:MEW161"/>
    <mergeCell ref="MEX160:MEX161"/>
    <mergeCell ref="MEY160:MEY161"/>
    <mergeCell ref="MEI160:MEI161"/>
    <mergeCell ref="MEJ160:MEJ161"/>
    <mergeCell ref="MEK160:MEK161"/>
    <mergeCell ref="MEQ160:MEQ161"/>
    <mergeCell ref="MER160:MER161"/>
    <mergeCell ref="MES160:MES161"/>
    <mergeCell ref="MEC160:MEC161"/>
    <mergeCell ref="MED160:MED161"/>
    <mergeCell ref="MEE160:MEE161"/>
    <mergeCell ref="MEF160:MEF161"/>
    <mergeCell ref="MEG160:MEG161"/>
    <mergeCell ref="MEH160:MEH161"/>
    <mergeCell ref="MDW160:MDW161"/>
    <mergeCell ref="MDX160:MDX161"/>
    <mergeCell ref="MDY160:MDY161"/>
    <mergeCell ref="MDZ160:MDZ161"/>
    <mergeCell ref="MEA160:MEA161"/>
    <mergeCell ref="MEB160:MEB161"/>
    <mergeCell ref="MDQ160:MDQ161"/>
    <mergeCell ref="MDR160:MDR161"/>
    <mergeCell ref="MDS160:MDS161"/>
    <mergeCell ref="MDT160:MDT161"/>
    <mergeCell ref="MDU160:MDU161"/>
    <mergeCell ref="MDV160:MDV161"/>
    <mergeCell ref="MDF160:MDF161"/>
    <mergeCell ref="MDG160:MDG161"/>
    <mergeCell ref="MDM160:MDM161"/>
    <mergeCell ref="MDN160:MDN161"/>
    <mergeCell ref="MDO160:MDO161"/>
    <mergeCell ref="MDP160:MDP161"/>
    <mergeCell ref="MCZ160:MCZ161"/>
    <mergeCell ref="MDA160:MDA161"/>
    <mergeCell ref="MDB160:MDB161"/>
    <mergeCell ref="MDC160:MDC161"/>
    <mergeCell ref="MDD160:MDD161"/>
    <mergeCell ref="MDE160:MDE161"/>
    <mergeCell ref="MCT160:MCT161"/>
    <mergeCell ref="MCU160:MCU161"/>
    <mergeCell ref="MCV160:MCV161"/>
    <mergeCell ref="MCW160:MCW161"/>
    <mergeCell ref="MCX160:MCX161"/>
    <mergeCell ref="MCY160:MCY161"/>
    <mergeCell ref="MCN160:MCN161"/>
    <mergeCell ref="MCO160:MCO161"/>
    <mergeCell ref="MCP160:MCP161"/>
    <mergeCell ref="MCQ160:MCQ161"/>
    <mergeCell ref="MCR160:MCR161"/>
    <mergeCell ref="MCS160:MCS161"/>
    <mergeCell ref="MCC160:MCC161"/>
    <mergeCell ref="MCI160:MCI161"/>
    <mergeCell ref="MCJ160:MCJ161"/>
    <mergeCell ref="MCK160:MCK161"/>
    <mergeCell ref="MCL160:MCL161"/>
    <mergeCell ref="MCM160:MCM161"/>
    <mergeCell ref="MBW160:MBW161"/>
    <mergeCell ref="MBX160:MBX161"/>
    <mergeCell ref="MBY160:MBY161"/>
    <mergeCell ref="MBZ160:MBZ161"/>
    <mergeCell ref="MCA160:MCA161"/>
    <mergeCell ref="MCB160:MCB161"/>
    <mergeCell ref="MBQ160:MBQ161"/>
    <mergeCell ref="MBR160:MBR161"/>
    <mergeCell ref="MBS160:MBS161"/>
    <mergeCell ref="MBT160:MBT161"/>
    <mergeCell ref="MBU160:MBU161"/>
    <mergeCell ref="MBV160:MBV161"/>
    <mergeCell ref="MBK160:MBK161"/>
    <mergeCell ref="MBL160:MBL161"/>
    <mergeCell ref="MBM160:MBM161"/>
    <mergeCell ref="MBN160:MBN161"/>
    <mergeCell ref="MBO160:MBO161"/>
    <mergeCell ref="MBP160:MBP161"/>
    <mergeCell ref="MBE160:MBE161"/>
    <mergeCell ref="MBF160:MBF161"/>
    <mergeCell ref="MBG160:MBG161"/>
    <mergeCell ref="MBH160:MBH161"/>
    <mergeCell ref="MBI160:MBI161"/>
    <mergeCell ref="MBJ160:MBJ161"/>
    <mergeCell ref="MAT160:MAT161"/>
    <mergeCell ref="MAU160:MAU161"/>
    <mergeCell ref="MAV160:MAV161"/>
    <mergeCell ref="MAW160:MAW161"/>
    <mergeCell ref="MAX160:MAX161"/>
    <mergeCell ref="MAY160:MAY161"/>
    <mergeCell ref="MAN160:MAN161"/>
    <mergeCell ref="MAO160:MAO161"/>
    <mergeCell ref="MAP160:MAP161"/>
    <mergeCell ref="MAQ160:MAQ161"/>
    <mergeCell ref="MAR160:MAR161"/>
    <mergeCell ref="MAS160:MAS161"/>
    <mergeCell ref="MAH160:MAH161"/>
    <mergeCell ref="MAI160:MAI161"/>
    <mergeCell ref="MAJ160:MAJ161"/>
    <mergeCell ref="MAK160:MAK161"/>
    <mergeCell ref="MAL160:MAL161"/>
    <mergeCell ref="MAM160:MAM161"/>
    <mergeCell ref="MAB160:MAB161"/>
    <mergeCell ref="MAC160:MAC161"/>
    <mergeCell ref="MAD160:MAD161"/>
    <mergeCell ref="MAE160:MAE161"/>
    <mergeCell ref="MAF160:MAF161"/>
    <mergeCell ref="MAG160:MAG161"/>
    <mergeCell ref="LZQ160:LZQ161"/>
    <mergeCell ref="LZR160:LZR161"/>
    <mergeCell ref="LZS160:LZS161"/>
    <mergeCell ref="LZT160:LZT161"/>
    <mergeCell ref="LZU160:LZU161"/>
    <mergeCell ref="MAA160:MAA161"/>
    <mergeCell ref="LZK160:LZK161"/>
    <mergeCell ref="LZL160:LZL161"/>
    <mergeCell ref="LZM160:LZM161"/>
    <mergeCell ref="LZN160:LZN161"/>
    <mergeCell ref="LZO160:LZO161"/>
    <mergeCell ref="LZP160:LZP161"/>
    <mergeCell ref="LZE160:LZE161"/>
    <mergeCell ref="LZF160:LZF161"/>
    <mergeCell ref="LZG160:LZG161"/>
    <mergeCell ref="LZH160:LZH161"/>
    <mergeCell ref="LZI160:LZI161"/>
    <mergeCell ref="LZJ160:LZJ161"/>
    <mergeCell ref="LYY160:LYY161"/>
    <mergeCell ref="LYZ160:LYZ161"/>
    <mergeCell ref="LZA160:LZA161"/>
    <mergeCell ref="LZB160:LZB161"/>
    <mergeCell ref="LZC160:LZC161"/>
    <mergeCell ref="LZD160:LZD161"/>
    <mergeCell ref="LYN160:LYN161"/>
    <mergeCell ref="LYO160:LYO161"/>
    <mergeCell ref="LYP160:LYP161"/>
    <mergeCell ref="LYQ160:LYQ161"/>
    <mergeCell ref="LYW160:LYW161"/>
    <mergeCell ref="LYX160:LYX161"/>
    <mergeCell ref="LYH160:LYH161"/>
    <mergeCell ref="LYI160:LYI161"/>
    <mergeCell ref="LYJ160:LYJ161"/>
    <mergeCell ref="LYK160:LYK161"/>
    <mergeCell ref="LYL160:LYL161"/>
    <mergeCell ref="LYM160:LYM161"/>
    <mergeCell ref="LYB160:LYB161"/>
    <mergeCell ref="LYC160:LYC161"/>
    <mergeCell ref="LYD160:LYD161"/>
    <mergeCell ref="LYE160:LYE161"/>
    <mergeCell ref="LYF160:LYF161"/>
    <mergeCell ref="LYG160:LYG161"/>
    <mergeCell ref="LXV160:LXV161"/>
    <mergeCell ref="LXW160:LXW161"/>
    <mergeCell ref="LXX160:LXX161"/>
    <mergeCell ref="LXY160:LXY161"/>
    <mergeCell ref="LXZ160:LXZ161"/>
    <mergeCell ref="LYA160:LYA161"/>
    <mergeCell ref="LXK160:LXK161"/>
    <mergeCell ref="LXL160:LXL161"/>
    <mergeCell ref="LXM160:LXM161"/>
    <mergeCell ref="LXS160:LXS161"/>
    <mergeCell ref="LXT160:LXT161"/>
    <mergeCell ref="LXU160:LXU161"/>
    <mergeCell ref="LXE160:LXE161"/>
    <mergeCell ref="LXF160:LXF161"/>
    <mergeCell ref="LXG160:LXG161"/>
    <mergeCell ref="LXH160:LXH161"/>
    <mergeCell ref="LXI160:LXI161"/>
    <mergeCell ref="LXJ160:LXJ161"/>
    <mergeCell ref="LWY160:LWY161"/>
    <mergeCell ref="LWZ160:LWZ161"/>
    <mergeCell ref="LXA160:LXA161"/>
    <mergeCell ref="LXB160:LXB161"/>
    <mergeCell ref="LXC160:LXC161"/>
    <mergeCell ref="LXD160:LXD161"/>
    <mergeCell ref="LWS160:LWS161"/>
    <mergeCell ref="LWT160:LWT161"/>
    <mergeCell ref="LWU160:LWU161"/>
    <mergeCell ref="LWV160:LWV161"/>
    <mergeCell ref="LWW160:LWW161"/>
    <mergeCell ref="LWX160:LWX161"/>
    <mergeCell ref="LWH160:LWH161"/>
    <mergeCell ref="LWI160:LWI161"/>
    <mergeCell ref="LWO160:LWO161"/>
    <mergeCell ref="LWP160:LWP161"/>
    <mergeCell ref="LWQ160:LWQ161"/>
    <mergeCell ref="LWR160:LWR161"/>
    <mergeCell ref="LWB160:LWB161"/>
    <mergeCell ref="LWC160:LWC161"/>
    <mergeCell ref="LWD160:LWD161"/>
    <mergeCell ref="LWE160:LWE161"/>
    <mergeCell ref="LWF160:LWF161"/>
    <mergeCell ref="LWG160:LWG161"/>
    <mergeCell ref="LVV160:LVV161"/>
    <mergeCell ref="LVW160:LVW161"/>
    <mergeCell ref="LVX160:LVX161"/>
    <mergeCell ref="LVY160:LVY161"/>
    <mergeCell ref="LVZ160:LVZ161"/>
    <mergeCell ref="LWA160:LWA161"/>
    <mergeCell ref="LVP160:LVP161"/>
    <mergeCell ref="LVQ160:LVQ161"/>
    <mergeCell ref="LVR160:LVR161"/>
    <mergeCell ref="LVS160:LVS161"/>
    <mergeCell ref="LVT160:LVT161"/>
    <mergeCell ref="LVU160:LVU161"/>
    <mergeCell ref="LVE160:LVE161"/>
    <mergeCell ref="LVK160:LVK161"/>
    <mergeCell ref="LVL160:LVL161"/>
    <mergeCell ref="LVM160:LVM161"/>
    <mergeCell ref="LVN160:LVN161"/>
    <mergeCell ref="LVO160:LVO161"/>
    <mergeCell ref="LUY160:LUY161"/>
    <mergeCell ref="LUZ160:LUZ161"/>
    <mergeCell ref="LVA160:LVA161"/>
    <mergeCell ref="LVB160:LVB161"/>
    <mergeCell ref="LVC160:LVC161"/>
    <mergeCell ref="LVD160:LVD161"/>
    <mergeCell ref="LUS160:LUS161"/>
    <mergeCell ref="LUT160:LUT161"/>
    <mergeCell ref="LUU160:LUU161"/>
    <mergeCell ref="LUV160:LUV161"/>
    <mergeCell ref="LUW160:LUW161"/>
    <mergeCell ref="LUX160:LUX161"/>
    <mergeCell ref="LUM160:LUM161"/>
    <mergeCell ref="LUN160:LUN161"/>
    <mergeCell ref="LUO160:LUO161"/>
    <mergeCell ref="LUP160:LUP161"/>
    <mergeCell ref="LUQ160:LUQ161"/>
    <mergeCell ref="LUR160:LUR161"/>
    <mergeCell ref="LUG160:LUG161"/>
    <mergeCell ref="LUH160:LUH161"/>
    <mergeCell ref="LUI160:LUI161"/>
    <mergeCell ref="LUJ160:LUJ161"/>
    <mergeCell ref="LUK160:LUK161"/>
    <mergeCell ref="LUL160:LUL161"/>
    <mergeCell ref="LTV160:LTV161"/>
    <mergeCell ref="LTW160:LTW161"/>
    <mergeCell ref="LTX160:LTX161"/>
    <mergeCell ref="LTY160:LTY161"/>
    <mergeCell ref="LTZ160:LTZ161"/>
    <mergeCell ref="LUA160:LUA161"/>
    <mergeCell ref="LTP160:LTP161"/>
    <mergeCell ref="LTQ160:LTQ161"/>
    <mergeCell ref="LTR160:LTR161"/>
    <mergeCell ref="LTS160:LTS161"/>
    <mergeCell ref="LTT160:LTT161"/>
    <mergeCell ref="LTU160:LTU161"/>
    <mergeCell ref="LTJ160:LTJ161"/>
    <mergeCell ref="LTK160:LTK161"/>
    <mergeCell ref="LTL160:LTL161"/>
    <mergeCell ref="LTM160:LTM161"/>
    <mergeCell ref="LTN160:LTN161"/>
    <mergeCell ref="LTO160:LTO161"/>
    <mergeCell ref="LTD160:LTD161"/>
    <mergeCell ref="LTE160:LTE161"/>
    <mergeCell ref="LTF160:LTF161"/>
    <mergeCell ref="LTG160:LTG161"/>
    <mergeCell ref="LTH160:LTH161"/>
    <mergeCell ref="LTI160:LTI161"/>
    <mergeCell ref="LSS160:LSS161"/>
    <mergeCell ref="LST160:LST161"/>
    <mergeCell ref="LSU160:LSU161"/>
    <mergeCell ref="LSV160:LSV161"/>
    <mergeCell ref="LSW160:LSW161"/>
    <mergeCell ref="LTC160:LTC161"/>
    <mergeCell ref="LSM160:LSM161"/>
    <mergeCell ref="LSN160:LSN161"/>
    <mergeCell ref="LSO160:LSO161"/>
    <mergeCell ref="LSP160:LSP161"/>
    <mergeCell ref="LSQ160:LSQ161"/>
    <mergeCell ref="LSR160:LSR161"/>
    <mergeCell ref="LSG160:LSG161"/>
    <mergeCell ref="LSH160:LSH161"/>
    <mergeCell ref="LSI160:LSI161"/>
    <mergeCell ref="LSJ160:LSJ161"/>
    <mergeCell ref="LSK160:LSK161"/>
    <mergeCell ref="LSL160:LSL161"/>
    <mergeCell ref="LSA160:LSA161"/>
    <mergeCell ref="LSB160:LSB161"/>
    <mergeCell ref="LSC160:LSC161"/>
    <mergeCell ref="LSD160:LSD161"/>
    <mergeCell ref="LSE160:LSE161"/>
    <mergeCell ref="LSF160:LSF161"/>
    <mergeCell ref="LRP160:LRP161"/>
    <mergeCell ref="LRQ160:LRQ161"/>
    <mergeCell ref="LRR160:LRR161"/>
    <mergeCell ref="LRS160:LRS161"/>
    <mergeCell ref="LRY160:LRY161"/>
    <mergeCell ref="LRZ160:LRZ161"/>
    <mergeCell ref="LRJ160:LRJ161"/>
    <mergeCell ref="LRK160:LRK161"/>
    <mergeCell ref="LRL160:LRL161"/>
    <mergeCell ref="LRM160:LRM161"/>
    <mergeCell ref="LRN160:LRN161"/>
    <mergeCell ref="LRO160:LRO161"/>
    <mergeCell ref="LRD160:LRD161"/>
    <mergeCell ref="LRE160:LRE161"/>
    <mergeCell ref="LRF160:LRF161"/>
    <mergeCell ref="LRG160:LRG161"/>
    <mergeCell ref="LRH160:LRH161"/>
    <mergeCell ref="LRI160:LRI161"/>
    <mergeCell ref="LQX160:LQX161"/>
    <mergeCell ref="LQY160:LQY161"/>
    <mergeCell ref="LQZ160:LQZ161"/>
    <mergeCell ref="LRA160:LRA161"/>
    <mergeCell ref="LRB160:LRB161"/>
    <mergeCell ref="LRC160:LRC161"/>
    <mergeCell ref="LQM160:LQM161"/>
    <mergeCell ref="LQN160:LQN161"/>
    <mergeCell ref="LQO160:LQO161"/>
    <mergeCell ref="LQU160:LQU161"/>
    <mergeCell ref="LQV160:LQV161"/>
    <mergeCell ref="LQW160:LQW161"/>
    <mergeCell ref="LQG160:LQG161"/>
    <mergeCell ref="LQH160:LQH161"/>
    <mergeCell ref="LQI160:LQI161"/>
    <mergeCell ref="LQJ160:LQJ161"/>
    <mergeCell ref="LQK160:LQK161"/>
    <mergeCell ref="LQL160:LQL161"/>
    <mergeCell ref="LQA160:LQA161"/>
    <mergeCell ref="LQB160:LQB161"/>
    <mergeCell ref="LQC160:LQC161"/>
    <mergeCell ref="LQD160:LQD161"/>
    <mergeCell ref="LQE160:LQE161"/>
    <mergeCell ref="LQF160:LQF161"/>
    <mergeCell ref="LPU160:LPU161"/>
    <mergeCell ref="LPV160:LPV161"/>
    <mergeCell ref="LPW160:LPW161"/>
    <mergeCell ref="LPX160:LPX161"/>
    <mergeCell ref="LPY160:LPY161"/>
    <mergeCell ref="LPZ160:LPZ161"/>
    <mergeCell ref="LPJ160:LPJ161"/>
    <mergeCell ref="LPK160:LPK161"/>
    <mergeCell ref="LPQ160:LPQ161"/>
    <mergeCell ref="LPR160:LPR161"/>
    <mergeCell ref="LPS160:LPS161"/>
    <mergeCell ref="LPT160:LPT161"/>
    <mergeCell ref="LPD160:LPD161"/>
    <mergeCell ref="LPE160:LPE161"/>
    <mergeCell ref="LPF160:LPF161"/>
    <mergeCell ref="LPG160:LPG161"/>
    <mergeCell ref="LPH160:LPH161"/>
    <mergeCell ref="LPI160:LPI161"/>
    <mergeCell ref="LOX160:LOX161"/>
    <mergeCell ref="LOY160:LOY161"/>
    <mergeCell ref="LOZ160:LOZ161"/>
    <mergeCell ref="LPA160:LPA161"/>
    <mergeCell ref="LPB160:LPB161"/>
    <mergeCell ref="LPC160:LPC161"/>
    <mergeCell ref="LOR160:LOR161"/>
    <mergeCell ref="LOS160:LOS161"/>
    <mergeCell ref="LOT160:LOT161"/>
    <mergeCell ref="LOU160:LOU161"/>
    <mergeCell ref="LOV160:LOV161"/>
    <mergeCell ref="LOW160:LOW161"/>
    <mergeCell ref="LOG160:LOG161"/>
    <mergeCell ref="LOM160:LOM161"/>
    <mergeCell ref="LON160:LON161"/>
    <mergeCell ref="LOO160:LOO161"/>
    <mergeCell ref="LOP160:LOP161"/>
    <mergeCell ref="LOQ160:LOQ161"/>
    <mergeCell ref="LOA160:LOA161"/>
    <mergeCell ref="LOB160:LOB161"/>
    <mergeCell ref="LOC160:LOC161"/>
    <mergeCell ref="LOD160:LOD161"/>
    <mergeCell ref="LOE160:LOE161"/>
    <mergeCell ref="LOF160:LOF161"/>
    <mergeCell ref="LNU160:LNU161"/>
    <mergeCell ref="LNV160:LNV161"/>
    <mergeCell ref="LNW160:LNW161"/>
    <mergeCell ref="LNX160:LNX161"/>
    <mergeCell ref="LNY160:LNY161"/>
    <mergeCell ref="LNZ160:LNZ161"/>
    <mergeCell ref="LNO160:LNO161"/>
    <mergeCell ref="LNP160:LNP161"/>
    <mergeCell ref="LNQ160:LNQ161"/>
    <mergeCell ref="LNR160:LNR161"/>
    <mergeCell ref="LNS160:LNS161"/>
    <mergeCell ref="LNT160:LNT161"/>
    <mergeCell ref="LNI160:LNI161"/>
    <mergeCell ref="LNJ160:LNJ161"/>
    <mergeCell ref="LNK160:LNK161"/>
    <mergeCell ref="LNL160:LNL161"/>
    <mergeCell ref="LNM160:LNM161"/>
    <mergeCell ref="LNN160:LNN161"/>
    <mergeCell ref="LMX160:LMX161"/>
    <mergeCell ref="LMY160:LMY161"/>
    <mergeCell ref="LMZ160:LMZ161"/>
    <mergeCell ref="LNA160:LNA161"/>
    <mergeCell ref="LNB160:LNB161"/>
    <mergeCell ref="LNC160:LNC161"/>
    <mergeCell ref="LMR160:LMR161"/>
    <mergeCell ref="LMS160:LMS161"/>
    <mergeCell ref="LMT160:LMT161"/>
    <mergeCell ref="LMU160:LMU161"/>
    <mergeCell ref="LMV160:LMV161"/>
    <mergeCell ref="LMW160:LMW161"/>
    <mergeCell ref="LML160:LML161"/>
    <mergeCell ref="LMM160:LMM161"/>
    <mergeCell ref="LMN160:LMN161"/>
    <mergeCell ref="LMO160:LMO161"/>
    <mergeCell ref="LMP160:LMP161"/>
    <mergeCell ref="LMQ160:LMQ161"/>
    <mergeCell ref="LMF160:LMF161"/>
    <mergeCell ref="LMG160:LMG161"/>
    <mergeCell ref="LMH160:LMH161"/>
    <mergeCell ref="LMI160:LMI161"/>
    <mergeCell ref="LMJ160:LMJ161"/>
    <mergeCell ref="LMK160:LMK161"/>
    <mergeCell ref="LLU160:LLU161"/>
    <mergeCell ref="LLV160:LLV161"/>
    <mergeCell ref="LLW160:LLW161"/>
    <mergeCell ref="LLX160:LLX161"/>
    <mergeCell ref="LLY160:LLY161"/>
    <mergeCell ref="LME160:LME161"/>
    <mergeCell ref="LLO160:LLO161"/>
    <mergeCell ref="LLP160:LLP161"/>
    <mergeCell ref="LLQ160:LLQ161"/>
    <mergeCell ref="LLR160:LLR161"/>
    <mergeCell ref="LLS160:LLS161"/>
    <mergeCell ref="LLT160:LLT161"/>
    <mergeCell ref="LLI160:LLI161"/>
    <mergeCell ref="LLJ160:LLJ161"/>
    <mergeCell ref="LLK160:LLK161"/>
    <mergeCell ref="LLL160:LLL161"/>
    <mergeCell ref="LLM160:LLM161"/>
    <mergeCell ref="LLN160:LLN161"/>
    <mergeCell ref="LLC160:LLC161"/>
    <mergeCell ref="LLD160:LLD161"/>
    <mergeCell ref="LLE160:LLE161"/>
    <mergeCell ref="LLF160:LLF161"/>
    <mergeCell ref="LLG160:LLG161"/>
    <mergeCell ref="LLH160:LLH161"/>
    <mergeCell ref="LKR160:LKR161"/>
    <mergeCell ref="LKS160:LKS161"/>
    <mergeCell ref="LKT160:LKT161"/>
    <mergeCell ref="LKU160:LKU161"/>
    <mergeCell ref="LLA160:LLA161"/>
    <mergeCell ref="LLB160:LLB161"/>
    <mergeCell ref="LKL160:LKL161"/>
    <mergeCell ref="LKM160:LKM161"/>
    <mergeCell ref="LKN160:LKN161"/>
    <mergeCell ref="LKO160:LKO161"/>
    <mergeCell ref="LKP160:LKP161"/>
    <mergeCell ref="LKQ160:LKQ161"/>
    <mergeCell ref="LKF160:LKF161"/>
    <mergeCell ref="LKG160:LKG161"/>
    <mergeCell ref="LKH160:LKH161"/>
    <mergeCell ref="LKI160:LKI161"/>
    <mergeCell ref="LKJ160:LKJ161"/>
    <mergeCell ref="LKK160:LKK161"/>
    <mergeCell ref="LJZ160:LJZ161"/>
    <mergeCell ref="LKA160:LKA161"/>
    <mergeCell ref="LKB160:LKB161"/>
    <mergeCell ref="LKC160:LKC161"/>
    <mergeCell ref="LKD160:LKD161"/>
    <mergeCell ref="LKE160:LKE161"/>
    <mergeCell ref="LJO160:LJO161"/>
    <mergeCell ref="LJP160:LJP161"/>
    <mergeCell ref="LJQ160:LJQ161"/>
    <mergeCell ref="LJW160:LJW161"/>
    <mergeCell ref="LJX160:LJX161"/>
    <mergeCell ref="LJY160:LJY161"/>
    <mergeCell ref="LJI160:LJI161"/>
    <mergeCell ref="LJJ160:LJJ161"/>
    <mergeCell ref="LJK160:LJK161"/>
    <mergeCell ref="LJL160:LJL161"/>
    <mergeCell ref="LJM160:LJM161"/>
    <mergeCell ref="LJN160:LJN161"/>
    <mergeCell ref="LJC160:LJC161"/>
    <mergeCell ref="LJD160:LJD161"/>
    <mergeCell ref="LJE160:LJE161"/>
    <mergeCell ref="LJF160:LJF161"/>
    <mergeCell ref="LJG160:LJG161"/>
    <mergeCell ref="LJH160:LJH161"/>
    <mergeCell ref="LIW160:LIW161"/>
    <mergeCell ref="LIX160:LIX161"/>
    <mergeCell ref="LIY160:LIY161"/>
    <mergeCell ref="LIZ160:LIZ161"/>
    <mergeCell ref="LJA160:LJA161"/>
    <mergeCell ref="LJB160:LJB161"/>
    <mergeCell ref="LIL160:LIL161"/>
    <mergeCell ref="LIM160:LIM161"/>
    <mergeCell ref="LIS160:LIS161"/>
    <mergeCell ref="LIT160:LIT161"/>
    <mergeCell ref="LIU160:LIU161"/>
    <mergeCell ref="LIV160:LIV161"/>
    <mergeCell ref="LIF160:LIF161"/>
    <mergeCell ref="LIG160:LIG161"/>
    <mergeCell ref="LIH160:LIH161"/>
    <mergeCell ref="LII160:LII161"/>
    <mergeCell ref="LIJ160:LIJ161"/>
    <mergeCell ref="LIK160:LIK161"/>
    <mergeCell ref="LHZ160:LHZ161"/>
    <mergeCell ref="LIA160:LIA161"/>
    <mergeCell ref="LIB160:LIB161"/>
    <mergeCell ref="LIC160:LIC161"/>
    <mergeCell ref="LID160:LID161"/>
    <mergeCell ref="LIE160:LIE161"/>
    <mergeCell ref="LHT160:LHT161"/>
    <mergeCell ref="LHU160:LHU161"/>
    <mergeCell ref="LHV160:LHV161"/>
    <mergeCell ref="LHW160:LHW161"/>
    <mergeCell ref="LHX160:LHX161"/>
    <mergeCell ref="LHY160:LHY161"/>
    <mergeCell ref="LHI160:LHI161"/>
    <mergeCell ref="LHO160:LHO161"/>
    <mergeCell ref="LHP160:LHP161"/>
    <mergeCell ref="LHQ160:LHQ161"/>
    <mergeCell ref="LHR160:LHR161"/>
    <mergeCell ref="LHS160:LHS161"/>
    <mergeCell ref="LHC160:LHC161"/>
    <mergeCell ref="LHD160:LHD161"/>
    <mergeCell ref="LHE160:LHE161"/>
    <mergeCell ref="LHF160:LHF161"/>
    <mergeCell ref="LHG160:LHG161"/>
    <mergeCell ref="LHH160:LHH161"/>
    <mergeCell ref="LGW160:LGW161"/>
    <mergeCell ref="LGX160:LGX161"/>
    <mergeCell ref="LGY160:LGY161"/>
    <mergeCell ref="LGZ160:LGZ161"/>
    <mergeCell ref="LHA160:LHA161"/>
    <mergeCell ref="LHB160:LHB161"/>
    <mergeCell ref="LGQ160:LGQ161"/>
    <mergeCell ref="LGR160:LGR161"/>
    <mergeCell ref="LGS160:LGS161"/>
    <mergeCell ref="LGT160:LGT161"/>
    <mergeCell ref="LGU160:LGU161"/>
    <mergeCell ref="LGV160:LGV161"/>
    <mergeCell ref="LGK160:LGK161"/>
    <mergeCell ref="LGL160:LGL161"/>
    <mergeCell ref="LGM160:LGM161"/>
    <mergeCell ref="LGN160:LGN161"/>
    <mergeCell ref="LGO160:LGO161"/>
    <mergeCell ref="LGP160:LGP161"/>
    <mergeCell ref="LFZ160:LFZ161"/>
    <mergeCell ref="LGA160:LGA161"/>
    <mergeCell ref="LGB160:LGB161"/>
    <mergeCell ref="LGC160:LGC161"/>
    <mergeCell ref="LGD160:LGD161"/>
    <mergeCell ref="LGE160:LGE161"/>
    <mergeCell ref="LFT160:LFT161"/>
    <mergeCell ref="LFU160:LFU161"/>
    <mergeCell ref="LFV160:LFV161"/>
    <mergeCell ref="LFW160:LFW161"/>
    <mergeCell ref="LFX160:LFX161"/>
    <mergeCell ref="LFY160:LFY161"/>
    <mergeCell ref="LFN160:LFN161"/>
    <mergeCell ref="LFO160:LFO161"/>
    <mergeCell ref="LFP160:LFP161"/>
    <mergeCell ref="LFQ160:LFQ161"/>
    <mergeCell ref="LFR160:LFR161"/>
    <mergeCell ref="LFS160:LFS161"/>
    <mergeCell ref="LFH160:LFH161"/>
    <mergeCell ref="LFI160:LFI161"/>
    <mergeCell ref="LFJ160:LFJ161"/>
    <mergeCell ref="LFK160:LFK161"/>
    <mergeCell ref="LFL160:LFL161"/>
    <mergeCell ref="LFM160:LFM161"/>
    <mergeCell ref="LEW160:LEW161"/>
    <mergeCell ref="LEX160:LEX161"/>
    <mergeCell ref="LEY160:LEY161"/>
    <mergeCell ref="LEZ160:LEZ161"/>
    <mergeCell ref="LFA160:LFA161"/>
    <mergeCell ref="LFG160:LFG161"/>
    <mergeCell ref="LEQ160:LEQ161"/>
    <mergeCell ref="LER160:LER161"/>
    <mergeCell ref="LES160:LES161"/>
    <mergeCell ref="LET160:LET161"/>
    <mergeCell ref="LEU160:LEU161"/>
    <mergeCell ref="LEV160:LEV161"/>
    <mergeCell ref="LEK160:LEK161"/>
    <mergeCell ref="LEL160:LEL161"/>
    <mergeCell ref="LEM160:LEM161"/>
    <mergeCell ref="LEN160:LEN161"/>
    <mergeCell ref="LEO160:LEO161"/>
    <mergeCell ref="LEP160:LEP161"/>
    <mergeCell ref="LEE160:LEE161"/>
    <mergeCell ref="LEF160:LEF161"/>
    <mergeCell ref="LEG160:LEG161"/>
    <mergeCell ref="LEH160:LEH161"/>
    <mergeCell ref="LEI160:LEI161"/>
    <mergeCell ref="LEJ160:LEJ161"/>
    <mergeCell ref="LDT160:LDT161"/>
    <mergeCell ref="LDU160:LDU161"/>
    <mergeCell ref="LDV160:LDV161"/>
    <mergeCell ref="LDW160:LDW161"/>
    <mergeCell ref="LEC160:LEC161"/>
    <mergeCell ref="LED160:LED161"/>
    <mergeCell ref="LDN160:LDN161"/>
    <mergeCell ref="LDO160:LDO161"/>
    <mergeCell ref="LDP160:LDP161"/>
    <mergeCell ref="LDQ160:LDQ161"/>
    <mergeCell ref="LDR160:LDR161"/>
    <mergeCell ref="LDS160:LDS161"/>
    <mergeCell ref="LDH160:LDH161"/>
    <mergeCell ref="LDI160:LDI161"/>
    <mergeCell ref="LDJ160:LDJ161"/>
    <mergeCell ref="LDK160:LDK161"/>
    <mergeCell ref="LDL160:LDL161"/>
    <mergeCell ref="LDM160:LDM161"/>
    <mergeCell ref="LDB160:LDB161"/>
    <mergeCell ref="LDC160:LDC161"/>
    <mergeCell ref="LDD160:LDD161"/>
    <mergeCell ref="LDE160:LDE161"/>
    <mergeCell ref="LDF160:LDF161"/>
    <mergeCell ref="LDG160:LDG161"/>
    <mergeCell ref="LCQ160:LCQ161"/>
    <mergeCell ref="LCR160:LCR161"/>
    <mergeCell ref="LCS160:LCS161"/>
    <mergeCell ref="LCY160:LCY161"/>
    <mergeCell ref="LCZ160:LCZ161"/>
    <mergeCell ref="LDA160:LDA161"/>
    <mergeCell ref="LCK160:LCK161"/>
    <mergeCell ref="LCL160:LCL161"/>
    <mergeCell ref="LCM160:LCM161"/>
    <mergeCell ref="LCN160:LCN161"/>
    <mergeCell ref="LCO160:LCO161"/>
    <mergeCell ref="LCP160:LCP161"/>
    <mergeCell ref="LCE160:LCE161"/>
    <mergeCell ref="LCF160:LCF161"/>
    <mergeCell ref="LCG160:LCG161"/>
    <mergeCell ref="LCH160:LCH161"/>
    <mergeCell ref="LCI160:LCI161"/>
    <mergeCell ref="LCJ160:LCJ161"/>
    <mergeCell ref="LBY160:LBY161"/>
    <mergeCell ref="LBZ160:LBZ161"/>
    <mergeCell ref="LCA160:LCA161"/>
    <mergeCell ref="LCB160:LCB161"/>
    <mergeCell ref="LCC160:LCC161"/>
    <mergeCell ref="LCD160:LCD161"/>
    <mergeCell ref="LBN160:LBN161"/>
    <mergeCell ref="LBO160:LBO161"/>
    <mergeCell ref="LBU160:LBU161"/>
    <mergeCell ref="LBV160:LBV161"/>
    <mergeCell ref="LBW160:LBW161"/>
    <mergeCell ref="LBX160:LBX161"/>
    <mergeCell ref="LBH160:LBH161"/>
    <mergeCell ref="LBI160:LBI161"/>
    <mergeCell ref="LBJ160:LBJ161"/>
    <mergeCell ref="LBK160:LBK161"/>
    <mergeCell ref="LBL160:LBL161"/>
    <mergeCell ref="LBM160:LBM161"/>
    <mergeCell ref="LBB160:LBB161"/>
    <mergeCell ref="LBC160:LBC161"/>
    <mergeCell ref="LBD160:LBD161"/>
    <mergeCell ref="LBE160:LBE161"/>
    <mergeCell ref="LBF160:LBF161"/>
    <mergeCell ref="LBG160:LBG161"/>
    <mergeCell ref="LAV160:LAV161"/>
    <mergeCell ref="LAW160:LAW161"/>
    <mergeCell ref="LAX160:LAX161"/>
    <mergeCell ref="LAY160:LAY161"/>
    <mergeCell ref="LAZ160:LAZ161"/>
    <mergeCell ref="LBA160:LBA161"/>
    <mergeCell ref="LAK160:LAK161"/>
    <mergeCell ref="LAQ160:LAQ161"/>
    <mergeCell ref="LAR160:LAR161"/>
    <mergeCell ref="LAS160:LAS161"/>
    <mergeCell ref="LAT160:LAT161"/>
    <mergeCell ref="LAU160:LAU161"/>
    <mergeCell ref="LAE160:LAE161"/>
    <mergeCell ref="LAF160:LAF161"/>
    <mergeCell ref="LAG160:LAG161"/>
    <mergeCell ref="LAH160:LAH161"/>
    <mergeCell ref="LAI160:LAI161"/>
    <mergeCell ref="LAJ160:LAJ161"/>
    <mergeCell ref="KZY160:KZY161"/>
    <mergeCell ref="KZZ160:KZZ161"/>
    <mergeCell ref="LAA160:LAA161"/>
    <mergeCell ref="LAB160:LAB161"/>
    <mergeCell ref="LAC160:LAC161"/>
    <mergeCell ref="LAD160:LAD161"/>
    <mergeCell ref="KZS160:KZS161"/>
    <mergeCell ref="KZT160:KZT161"/>
    <mergeCell ref="KZU160:KZU161"/>
    <mergeCell ref="KZV160:KZV161"/>
    <mergeCell ref="KZW160:KZW161"/>
    <mergeCell ref="KZX160:KZX161"/>
    <mergeCell ref="KZM160:KZM161"/>
    <mergeCell ref="KZN160:KZN161"/>
    <mergeCell ref="KZO160:KZO161"/>
    <mergeCell ref="KZP160:KZP161"/>
    <mergeCell ref="KZQ160:KZQ161"/>
    <mergeCell ref="KZR160:KZR161"/>
    <mergeCell ref="KZB160:KZB161"/>
    <mergeCell ref="KZC160:KZC161"/>
    <mergeCell ref="KZD160:KZD161"/>
    <mergeCell ref="KZE160:KZE161"/>
    <mergeCell ref="KZF160:KZF161"/>
    <mergeCell ref="KZG160:KZG161"/>
    <mergeCell ref="KYV160:KYV161"/>
    <mergeCell ref="KYW160:KYW161"/>
    <mergeCell ref="KYX160:KYX161"/>
    <mergeCell ref="KYY160:KYY161"/>
    <mergeCell ref="KYZ160:KYZ161"/>
    <mergeCell ref="KZA160:KZA161"/>
    <mergeCell ref="KYP160:KYP161"/>
    <mergeCell ref="KYQ160:KYQ161"/>
    <mergeCell ref="KYR160:KYR161"/>
    <mergeCell ref="KYS160:KYS161"/>
    <mergeCell ref="KYT160:KYT161"/>
    <mergeCell ref="KYU160:KYU161"/>
    <mergeCell ref="KYJ160:KYJ161"/>
    <mergeCell ref="KYK160:KYK161"/>
    <mergeCell ref="KYL160:KYL161"/>
    <mergeCell ref="KYM160:KYM161"/>
    <mergeCell ref="KYN160:KYN161"/>
    <mergeCell ref="KYO160:KYO161"/>
    <mergeCell ref="KXY160:KXY161"/>
    <mergeCell ref="KXZ160:KXZ161"/>
    <mergeCell ref="KYA160:KYA161"/>
    <mergeCell ref="KYB160:KYB161"/>
    <mergeCell ref="KYC160:KYC161"/>
    <mergeCell ref="KYI160:KYI161"/>
    <mergeCell ref="KXS160:KXS161"/>
    <mergeCell ref="KXT160:KXT161"/>
    <mergeCell ref="KXU160:KXU161"/>
    <mergeCell ref="KXV160:KXV161"/>
    <mergeCell ref="KXW160:KXW161"/>
    <mergeCell ref="KXX160:KXX161"/>
    <mergeCell ref="KXM160:KXM161"/>
    <mergeCell ref="KXN160:KXN161"/>
    <mergeCell ref="KXO160:KXO161"/>
    <mergeCell ref="KXP160:KXP161"/>
    <mergeCell ref="KXQ160:KXQ161"/>
    <mergeCell ref="KXR160:KXR161"/>
    <mergeCell ref="KXG160:KXG161"/>
    <mergeCell ref="KXH160:KXH161"/>
    <mergeCell ref="KXI160:KXI161"/>
    <mergeCell ref="KXJ160:KXJ161"/>
    <mergeCell ref="KXK160:KXK161"/>
    <mergeCell ref="KXL160:KXL161"/>
    <mergeCell ref="KWV160:KWV161"/>
    <mergeCell ref="KWW160:KWW161"/>
    <mergeCell ref="KWX160:KWX161"/>
    <mergeCell ref="KWY160:KWY161"/>
    <mergeCell ref="KXE160:KXE161"/>
    <mergeCell ref="KXF160:KXF161"/>
    <mergeCell ref="KWP160:KWP161"/>
    <mergeCell ref="KWQ160:KWQ161"/>
    <mergeCell ref="KWR160:KWR161"/>
    <mergeCell ref="KWS160:KWS161"/>
    <mergeCell ref="KWT160:KWT161"/>
    <mergeCell ref="KWU160:KWU161"/>
    <mergeCell ref="KWJ160:KWJ161"/>
    <mergeCell ref="KWK160:KWK161"/>
    <mergeCell ref="KWL160:KWL161"/>
    <mergeCell ref="KWM160:KWM161"/>
    <mergeCell ref="KWN160:KWN161"/>
    <mergeCell ref="KWO160:KWO161"/>
    <mergeCell ref="KWD160:KWD161"/>
    <mergeCell ref="KWE160:KWE161"/>
    <mergeCell ref="KWF160:KWF161"/>
    <mergeCell ref="KWG160:KWG161"/>
    <mergeCell ref="KWH160:KWH161"/>
    <mergeCell ref="KWI160:KWI161"/>
    <mergeCell ref="KVS160:KVS161"/>
    <mergeCell ref="KVT160:KVT161"/>
    <mergeCell ref="KVU160:KVU161"/>
    <mergeCell ref="KWA160:KWA161"/>
    <mergeCell ref="KWB160:KWB161"/>
    <mergeCell ref="KWC160:KWC161"/>
    <mergeCell ref="KVM160:KVM161"/>
    <mergeCell ref="KVN160:KVN161"/>
    <mergeCell ref="KVO160:KVO161"/>
    <mergeCell ref="KVP160:KVP161"/>
    <mergeCell ref="KVQ160:KVQ161"/>
    <mergeCell ref="KVR160:KVR161"/>
    <mergeCell ref="KVG160:KVG161"/>
    <mergeCell ref="KVH160:KVH161"/>
    <mergeCell ref="KVI160:KVI161"/>
    <mergeCell ref="KVJ160:KVJ161"/>
    <mergeCell ref="KVK160:KVK161"/>
    <mergeCell ref="KVL160:KVL161"/>
    <mergeCell ref="KVA160:KVA161"/>
    <mergeCell ref="KVB160:KVB161"/>
    <mergeCell ref="KVC160:KVC161"/>
    <mergeCell ref="KVD160:KVD161"/>
    <mergeCell ref="KVE160:KVE161"/>
    <mergeCell ref="KVF160:KVF161"/>
    <mergeCell ref="KUP160:KUP161"/>
    <mergeCell ref="KUQ160:KUQ161"/>
    <mergeCell ref="KUW160:KUW161"/>
    <mergeCell ref="KUX160:KUX161"/>
    <mergeCell ref="KUY160:KUY161"/>
    <mergeCell ref="KUZ160:KUZ161"/>
    <mergeCell ref="KUJ160:KUJ161"/>
    <mergeCell ref="KUK160:KUK161"/>
    <mergeCell ref="KUL160:KUL161"/>
    <mergeCell ref="KUM160:KUM161"/>
    <mergeCell ref="KUN160:KUN161"/>
    <mergeCell ref="KUO160:KUO161"/>
    <mergeCell ref="KUD160:KUD161"/>
    <mergeCell ref="KUE160:KUE161"/>
    <mergeCell ref="KUF160:KUF161"/>
    <mergeCell ref="KUG160:KUG161"/>
    <mergeCell ref="KUH160:KUH161"/>
    <mergeCell ref="KUI160:KUI161"/>
    <mergeCell ref="KTX160:KTX161"/>
    <mergeCell ref="KTY160:KTY161"/>
    <mergeCell ref="KTZ160:KTZ161"/>
    <mergeCell ref="KUA160:KUA161"/>
    <mergeCell ref="KUB160:KUB161"/>
    <mergeCell ref="KUC160:KUC161"/>
    <mergeCell ref="KTM160:KTM161"/>
    <mergeCell ref="KTS160:KTS161"/>
    <mergeCell ref="KTT160:KTT161"/>
    <mergeCell ref="KTU160:KTU161"/>
    <mergeCell ref="KTV160:KTV161"/>
    <mergeCell ref="KTW160:KTW161"/>
    <mergeCell ref="KTG160:KTG161"/>
    <mergeCell ref="KTH160:KTH161"/>
    <mergeCell ref="KTI160:KTI161"/>
    <mergeCell ref="KTJ160:KTJ161"/>
    <mergeCell ref="KTK160:KTK161"/>
    <mergeCell ref="KTL160:KTL161"/>
    <mergeCell ref="KTA160:KTA161"/>
    <mergeCell ref="KTB160:KTB161"/>
    <mergeCell ref="KTC160:KTC161"/>
    <mergeCell ref="KTD160:KTD161"/>
    <mergeCell ref="KTE160:KTE161"/>
    <mergeCell ref="KTF160:KTF161"/>
    <mergeCell ref="KSU160:KSU161"/>
    <mergeCell ref="KSV160:KSV161"/>
    <mergeCell ref="KSW160:KSW161"/>
    <mergeCell ref="KSX160:KSX161"/>
    <mergeCell ref="KSY160:KSY161"/>
    <mergeCell ref="KSZ160:KSZ161"/>
    <mergeCell ref="KSO160:KSO161"/>
    <mergeCell ref="KSP160:KSP161"/>
    <mergeCell ref="KSQ160:KSQ161"/>
    <mergeCell ref="KSR160:KSR161"/>
    <mergeCell ref="KSS160:KSS161"/>
    <mergeCell ref="KST160:KST161"/>
    <mergeCell ref="KSD160:KSD161"/>
    <mergeCell ref="KSE160:KSE161"/>
    <mergeCell ref="KSF160:KSF161"/>
    <mergeCell ref="KSG160:KSG161"/>
    <mergeCell ref="KSH160:KSH161"/>
    <mergeCell ref="KSI160:KSI161"/>
    <mergeCell ref="KRX160:KRX161"/>
    <mergeCell ref="KRY160:KRY161"/>
    <mergeCell ref="KRZ160:KRZ161"/>
    <mergeCell ref="KSA160:KSA161"/>
    <mergeCell ref="KSB160:KSB161"/>
    <mergeCell ref="KSC160:KSC161"/>
    <mergeCell ref="KRR160:KRR161"/>
    <mergeCell ref="KRS160:KRS161"/>
    <mergeCell ref="KRT160:KRT161"/>
    <mergeCell ref="KRU160:KRU161"/>
    <mergeCell ref="KRV160:KRV161"/>
    <mergeCell ref="KRW160:KRW161"/>
    <mergeCell ref="KRL160:KRL161"/>
    <mergeCell ref="KRM160:KRM161"/>
    <mergeCell ref="KRN160:KRN161"/>
    <mergeCell ref="KRO160:KRO161"/>
    <mergeCell ref="KRP160:KRP161"/>
    <mergeCell ref="KRQ160:KRQ161"/>
    <mergeCell ref="KRA160:KRA161"/>
    <mergeCell ref="KRB160:KRB161"/>
    <mergeCell ref="KRC160:KRC161"/>
    <mergeCell ref="KRD160:KRD161"/>
    <mergeCell ref="KRE160:KRE161"/>
    <mergeCell ref="KRK160:KRK161"/>
    <mergeCell ref="KQU160:KQU161"/>
    <mergeCell ref="KQV160:KQV161"/>
    <mergeCell ref="KQW160:KQW161"/>
    <mergeCell ref="KQX160:KQX161"/>
    <mergeCell ref="KQY160:KQY161"/>
    <mergeCell ref="KQZ160:KQZ161"/>
    <mergeCell ref="KQO160:KQO161"/>
    <mergeCell ref="KQP160:KQP161"/>
    <mergeCell ref="KQQ160:KQQ161"/>
    <mergeCell ref="KQR160:KQR161"/>
    <mergeCell ref="KQS160:KQS161"/>
    <mergeCell ref="KQT160:KQT161"/>
    <mergeCell ref="KQI160:KQI161"/>
    <mergeCell ref="KQJ160:KQJ161"/>
    <mergeCell ref="KQK160:KQK161"/>
    <mergeCell ref="KQL160:KQL161"/>
    <mergeCell ref="KQM160:KQM161"/>
    <mergeCell ref="KQN160:KQN161"/>
    <mergeCell ref="KPX160:KPX161"/>
    <mergeCell ref="KPY160:KPY161"/>
    <mergeCell ref="KPZ160:KPZ161"/>
    <mergeCell ref="KQA160:KQA161"/>
    <mergeCell ref="KQG160:KQG161"/>
    <mergeCell ref="KQH160:KQH161"/>
    <mergeCell ref="KPR160:KPR161"/>
    <mergeCell ref="KPS160:KPS161"/>
    <mergeCell ref="KPT160:KPT161"/>
    <mergeCell ref="KPU160:KPU161"/>
    <mergeCell ref="KPV160:KPV161"/>
    <mergeCell ref="KPW160:KPW161"/>
    <mergeCell ref="KPL160:KPL161"/>
    <mergeCell ref="KPM160:KPM161"/>
    <mergeCell ref="KPN160:KPN161"/>
    <mergeCell ref="KPO160:KPO161"/>
    <mergeCell ref="KPP160:KPP161"/>
    <mergeCell ref="KPQ160:KPQ161"/>
    <mergeCell ref="KPF160:KPF161"/>
    <mergeCell ref="KPG160:KPG161"/>
    <mergeCell ref="KPH160:KPH161"/>
    <mergeCell ref="KPI160:KPI161"/>
    <mergeCell ref="KPJ160:KPJ161"/>
    <mergeCell ref="KPK160:KPK161"/>
    <mergeCell ref="KOU160:KOU161"/>
    <mergeCell ref="KOV160:KOV161"/>
    <mergeCell ref="KOW160:KOW161"/>
    <mergeCell ref="KPC160:KPC161"/>
    <mergeCell ref="KPD160:KPD161"/>
    <mergeCell ref="KPE160:KPE161"/>
    <mergeCell ref="KOO160:KOO161"/>
    <mergeCell ref="KOP160:KOP161"/>
    <mergeCell ref="KOQ160:KOQ161"/>
    <mergeCell ref="KOR160:KOR161"/>
    <mergeCell ref="KOS160:KOS161"/>
    <mergeCell ref="KOT160:KOT161"/>
    <mergeCell ref="KOI160:KOI161"/>
    <mergeCell ref="KOJ160:KOJ161"/>
    <mergeCell ref="KOK160:KOK161"/>
    <mergeCell ref="KOL160:KOL161"/>
    <mergeCell ref="KOM160:KOM161"/>
    <mergeCell ref="KON160:KON161"/>
    <mergeCell ref="KOC160:KOC161"/>
    <mergeCell ref="KOD160:KOD161"/>
    <mergeCell ref="KOE160:KOE161"/>
    <mergeCell ref="KOF160:KOF161"/>
    <mergeCell ref="KOG160:KOG161"/>
    <mergeCell ref="KOH160:KOH161"/>
    <mergeCell ref="KNR160:KNR161"/>
    <mergeCell ref="KNS160:KNS161"/>
    <mergeCell ref="KNY160:KNY161"/>
    <mergeCell ref="KNZ160:KNZ161"/>
    <mergeCell ref="KOA160:KOA161"/>
    <mergeCell ref="KOB160:KOB161"/>
    <mergeCell ref="KNL160:KNL161"/>
    <mergeCell ref="KNM160:KNM161"/>
    <mergeCell ref="KNN160:KNN161"/>
    <mergeCell ref="KNO160:KNO161"/>
    <mergeCell ref="KNP160:KNP161"/>
    <mergeCell ref="KNQ160:KNQ161"/>
    <mergeCell ref="KNF160:KNF161"/>
    <mergeCell ref="KNG160:KNG161"/>
    <mergeCell ref="KNH160:KNH161"/>
    <mergeCell ref="KNI160:KNI161"/>
    <mergeCell ref="KNJ160:KNJ161"/>
    <mergeCell ref="KNK160:KNK161"/>
    <mergeCell ref="KMZ160:KMZ161"/>
    <mergeCell ref="KNA160:KNA161"/>
    <mergeCell ref="KNB160:KNB161"/>
    <mergeCell ref="KNC160:KNC161"/>
    <mergeCell ref="KND160:KND161"/>
    <mergeCell ref="KNE160:KNE161"/>
    <mergeCell ref="KMO160:KMO161"/>
    <mergeCell ref="KMU160:KMU161"/>
    <mergeCell ref="KMV160:KMV161"/>
    <mergeCell ref="KMW160:KMW161"/>
    <mergeCell ref="KMX160:KMX161"/>
    <mergeCell ref="KMY160:KMY161"/>
    <mergeCell ref="KMI160:KMI161"/>
    <mergeCell ref="KMJ160:KMJ161"/>
    <mergeCell ref="KMK160:KMK161"/>
    <mergeCell ref="KML160:KML161"/>
    <mergeCell ref="KMM160:KMM161"/>
    <mergeCell ref="KMN160:KMN161"/>
    <mergeCell ref="KMC160:KMC161"/>
    <mergeCell ref="KMD160:KMD161"/>
    <mergeCell ref="KME160:KME161"/>
    <mergeCell ref="KMF160:KMF161"/>
    <mergeCell ref="KMG160:KMG161"/>
    <mergeCell ref="KMH160:KMH161"/>
    <mergeCell ref="KLW160:KLW161"/>
    <mergeCell ref="KLX160:KLX161"/>
    <mergeCell ref="KLY160:KLY161"/>
    <mergeCell ref="KLZ160:KLZ161"/>
    <mergeCell ref="KMA160:KMA161"/>
    <mergeCell ref="KMB160:KMB161"/>
    <mergeCell ref="KLQ160:KLQ161"/>
    <mergeCell ref="KLR160:KLR161"/>
    <mergeCell ref="KLS160:KLS161"/>
    <mergeCell ref="KLT160:KLT161"/>
    <mergeCell ref="KLU160:KLU161"/>
    <mergeCell ref="KLV160:KLV161"/>
    <mergeCell ref="KLF160:KLF161"/>
    <mergeCell ref="KLG160:KLG161"/>
    <mergeCell ref="KLH160:KLH161"/>
    <mergeCell ref="KLI160:KLI161"/>
    <mergeCell ref="KLJ160:KLJ161"/>
    <mergeCell ref="KLK160:KLK161"/>
    <mergeCell ref="KKZ160:KKZ161"/>
    <mergeCell ref="KLA160:KLA161"/>
    <mergeCell ref="KLB160:KLB161"/>
    <mergeCell ref="KLC160:KLC161"/>
    <mergeCell ref="KLD160:KLD161"/>
    <mergeCell ref="KLE160:KLE161"/>
    <mergeCell ref="KKT160:KKT161"/>
    <mergeCell ref="KKU160:KKU161"/>
    <mergeCell ref="KKV160:KKV161"/>
    <mergeCell ref="KKW160:KKW161"/>
    <mergeCell ref="KKX160:KKX161"/>
    <mergeCell ref="KKY160:KKY161"/>
    <mergeCell ref="KKN160:KKN161"/>
    <mergeCell ref="KKO160:KKO161"/>
    <mergeCell ref="KKP160:KKP161"/>
    <mergeCell ref="KKQ160:KKQ161"/>
    <mergeCell ref="KKR160:KKR161"/>
    <mergeCell ref="KKS160:KKS161"/>
    <mergeCell ref="KKC160:KKC161"/>
    <mergeCell ref="KKD160:KKD161"/>
    <mergeCell ref="KKE160:KKE161"/>
    <mergeCell ref="KKF160:KKF161"/>
    <mergeCell ref="KKG160:KKG161"/>
    <mergeCell ref="KKM160:KKM161"/>
    <mergeCell ref="KJW160:KJW161"/>
    <mergeCell ref="KJX160:KJX161"/>
    <mergeCell ref="KJY160:KJY161"/>
    <mergeCell ref="KJZ160:KJZ161"/>
    <mergeCell ref="KKA160:KKA161"/>
    <mergeCell ref="KKB160:KKB161"/>
    <mergeCell ref="KJQ160:KJQ161"/>
    <mergeCell ref="KJR160:KJR161"/>
    <mergeCell ref="KJS160:KJS161"/>
    <mergeCell ref="KJT160:KJT161"/>
    <mergeCell ref="KJU160:KJU161"/>
    <mergeCell ref="KJV160:KJV161"/>
    <mergeCell ref="KJK160:KJK161"/>
    <mergeCell ref="KJL160:KJL161"/>
    <mergeCell ref="KJM160:KJM161"/>
    <mergeCell ref="KJN160:KJN161"/>
    <mergeCell ref="KJO160:KJO161"/>
    <mergeCell ref="KJP160:KJP161"/>
    <mergeCell ref="KIZ160:KIZ161"/>
    <mergeCell ref="KJA160:KJA161"/>
    <mergeCell ref="KJB160:KJB161"/>
    <mergeCell ref="KJC160:KJC161"/>
    <mergeCell ref="KJI160:KJI161"/>
    <mergeCell ref="KJJ160:KJJ161"/>
    <mergeCell ref="KIT160:KIT161"/>
    <mergeCell ref="KIU160:KIU161"/>
    <mergeCell ref="KIV160:KIV161"/>
    <mergeCell ref="KIW160:KIW161"/>
    <mergeCell ref="KIX160:KIX161"/>
    <mergeCell ref="KIY160:KIY161"/>
    <mergeCell ref="KIN160:KIN161"/>
    <mergeCell ref="KIO160:KIO161"/>
    <mergeCell ref="KIP160:KIP161"/>
    <mergeCell ref="KIQ160:KIQ161"/>
    <mergeCell ref="KIR160:KIR161"/>
    <mergeCell ref="KIS160:KIS161"/>
    <mergeCell ref="KIH160:KIH161"/>
    <mergeCell ref="KII160:KII161"/>
    <mergeCell ref="KIJ160:KIJ161"/>
    <mergeCell ref="KIK160:KIK161"/>
    <mergeCell ref="KIL160:KIL161"/>
    <mergeCell ref="KIM160:KIM161"/>
    <mergeCell ref="KHW160:KHW161"/>
    <mergeCell ref="KHX160:KHX161"/>
    <mergeCell ref="KHY160:KHY161"/>
    <mergeCell ref="KIE160:KIE161"/>
    <mergeCell ref="KIF160:KIF161"/>
    <mergeCell ref="KIG160:KIG161"/>
    <mergeCell ref="KHQ160:KHQ161"/>
    <mergeCell ref="KHR160:KHR161"/>
    <mergeCell ref="KHS160:KHS161"/>
    <mergeCell ref="KHT160:KHT161"/>
    <mergeCell ref="KHU160:KHU161"/>
    <mergeCell ref="KHV160:KHV161"/>
    <mergeCell ref="KHK160:KHK161"/>
    <mergeCell ref="KHL160:KHL161"/>
    <mergeCell ref="KHM160:KHM161"/>
    <mergeCell ref="KHN160:KHN161"/>
    <mergeCell ref="KHO160:KHO161"/>
    <mergeCell ref="KHP160:KHP161"/>
    <mergeCell ref="KHE160:KHE161"/>
    <mergeCell ref="KHF160:KHF161"/>
    <mergeCell ref="KHG160:KHG161"/>
    <mergeCell ref="KHH160:KHH161"/>
    <mergeCell ref="KHI160:KHI161"/>
    <mergeCell ref="KHJ160:KHJ161"/>
    <mergeCell ref="KGT160:KGT161"/>
    <mergeCell ref="KGU160:KGU161"/>
    <mergeCell ref="KHA160:KHA161"/>
    <mergeCell ref="KHB160:KHB161"/>
    <mergeCell ref="KHC160:KHC161"/>
    <mergeCell ref="KHD160:KHD161"/>
    <mergeCell ref="KGN160:KGN161"/>
    <mergeCell ref="KGO160:KGO161"/>
    <mergeCell ref="KGP160:KGP161"/>
    <mergeCell ref="KGQ160:KGQ161"/>
    <mergeCell ref="KGR160:KGR161"/>
    <mergeCell ref="KGS160:KGS161"/>
    <mergeCell ref="KGH160:KGH161"/>
    <mergeCell ref="KGI160:KGI161"/>
    <mergeCell ref="KGJ160:KGJ161"/>
    <mergeCell ref="KGK160:KGK161"/>
    <mergeCell ref="KGL160:KGL161"/>
    <mergeCell ref="KGM160:KGM161"/>
    <mergeCell ref="KGB160:KGB161"/>
    <mergeCell ref="KGC160:KGC161"/>
    <mergeCell ref="KGD160:KGD161"/>
    <mergeCell ref="KGE160:KGE161"/>
    <mergeCell ref="KGF160:KGF161"/>
    <mergeCell ref="KGG160:KGG161"/>
    <mergeCell ref="KFQ160:KFQ161"/>
    <mergeCell ref="KFW160:KFW161"/>
    <mergeCell ref="KFX160:KFX161"/>
    <mergeCell ref="KFY160:KFY161"/>
    <mergeCell ref="KFZ160:KFZ161"/>
    <mergeCell ref="KGA160:KGA161"/>
    <mergeCell ref="KFK160:KFK161"/>
    <mergeCell ref="KFL160:KFL161"/>
    <mergeCell ref="KFM160:KFM161"/>
    <mergeCell ref="KFN160:KFN161"/>
    <mergeCell ref="KFO160:KFO161"/>
    <mergeCell ref="KFP160:KFP161"/>
    <mergeCell ref="KFE160:KFE161"/>
    <mergeCell ref="KFF160:KFF161"/>
    <mergeCell ref="KFG160:KFG161"/>
    <mergeCell ref="KFH160:KFH161"/>
    <mergeCell ref="KFI160:KFI161"/>
    <mergeCell ref="KFJ160:KFJ161"/>
    <mergeCell ref="KEY160:KEY161"/>
    <mergeCell ref="KEZ160:KEZ161"/>
    <mergeCell ref="KFA160:KFA161"/>
    <mergeCell ref="KFB160:KFB161"/>
    <mergeCell ref="KFC160:KFC161"/>
    <mergeCell ref="KFD160:KFD161"/>
    <mergeCell ref="KES160:KES161"/>
    <mergeCell ref="KET160:KET161"/>
    <mergeCell ref="KEU160:KEU161"/>
    <mergeCell ref="KEV160:KEV161"/>
    <mergeCell ref="KEW160:KEW161"/>
    <mergeCell ref="KEX160:KEX161"/>
    <mergeCell ref="KEH160:KEH161"/>
    <mergeCell ref="KEI160:KEI161"/>
    <mergeCell ref="KEJ160:KEJ161"/>
    <mergeCell ref="KEK160:KEK161"/>
    <mergeCell ref="KEL160:KEL161"/>
    <mergeCell ref="KEM160:KEM161"/>
    <mergeCell ref="KEB160:KEB161"/>
    <mergeCell ref="KEC160:KEC161"/>
    <mergeCell ref="KED160:KED161"/>
    <mergeCell ref="KEE160:KEE161"/>
    <mergeCell ref="KEF160:KEF161"/>
    <mergeCell ref="KEG160:KEG161"/>
    <mergeCell ref="KDV160:KDV161"/>
    <mergeCell ref="KDW160:KDW161"/>
    <mergeCell ref="KDX160:KDX161"/>
    <mergeCell ref="KDY160:KDY161"/>
    <mergeCell ref="KDZ160:KDZ161"/>
    <mergeCell ref="KEA160:KEA161"/>
    <mergeCell ref="KDP160:KDP161"/>
    <mergeCell ref="KDQ160:KDQ161"/>
    <mergeCell ref="KDR160:KDR161"/>
    <mergeCell ref="KDS160:KDS161"/>
    <mergeCell ref="KDT160:KDT161"/>
    <mergeCell ref="KDU160:KDU161"/>
    <mergeCell ref="KDE160:KDE161"/>
    <mergeCell ref="KDF160:KDF161"/>
    <mergeCell ref="KDG160:KDG161"/>
    <mergeCell ref="KDH160:KDH161"/>
    <mergeCell ref="KDI160:KDI161"/>
    <mergeCell ref="KDO160:KDO161"/>
    <mergeCell ref="KCY160:KCY161"/>
    <mergeCell ref="KCZ160:KCZ161"/>
    <mergeCell ref="KDA160:KDA161"/>
    <mergeCell ref="KDB160:KDB161"/>
    <mergeCell ref="KDC160:KDC161"/>
    <mergeCell ref="KDD160:KDD161"/>
    <mergeCell ref="KCS160:KCS161"/>
    <mergeCell ref="KCT160:KCT161"/>
    <mergeCell ref="KCU160:KCU161"/>
    <mergeCell ref="KCV160:KCV161"/>
    <mergeCell ref="KCW160:KCW161"/>
    <mergeCell ref="KCX160:KCX161"/>
    <mergeCell ref="KCM160:KCM161"/>
    <mergeCell ref="KCN160:KCN161"/>
    <mergeCell ref="KCO160:KCO161"/>
    <mergeCell ref="KCP160:KCP161"/>
    <mergeCell ref="KCQ160:KCQ161"/>
    <mergeCell ref="KCR160:KCR161"/>
    <mergeCell ref="KCB160:KCB161"/>
    <mergeCell ref="KCC160:KCC161"/>
    <mergeCell ref="KCD160:KCD161"/>
    <mergeCell ref="KCE160:KCE161"/>
    <mergeCell ref="KCK160:KCK161"/>
    <mergeCell ref="KCL160:KCL161"/>
    <mergeCell ref="KBV160:KBV161"/>
    <mergeCell ref="KBW160:KBW161"/>
    <mergeCell ref="KBX160:KBX161"/>
    <mergeCell ref="KBY160:KBY161"/>
    <mergeCell ref="KBZ160:KBZ161"/>
    <mergeCell ref="KCA160:KCA161"/>
    <mergeCell ref="KBP160:KBP161"/>
    <mergeCell ref="KBQ160:KBQ161"/>
    <mergeCell ref="KBR160:KBR161"/>
    <mergeCell ref="KBS160:KBS161"/>
    <mergeCell ref="KBT160:KBT161"/>
    <mergeCell ref="KBU160:KBU161"/>
    <mergeCell ref="KBJ160:KBJ161"/>
    <mergeCell ref="KBK160:KBK161"/>
    <mergeCell ref="KBL160:KBL161"/>
    <mergeCell ref="KBM160:KBM161"/>
    <mergeCell ref="KBN160:KBN161"/>
    <mergeCell ref="KBO160:KBO161"/>
    <mergeCell ref="KAY160:KAY161"/>
    <mergeCell ref="KAZ160:KAZ161"/>
    <mergeCell ref="KBA160:KBA161"/>
    <mergeCell ref="KBG160:KBG161"/>
    <mergeCell ref="KBH160:KBH161"/>
    <mergeCell ref="KBI160:KBI161"/>
    <mergeCell ref="KAS160:KAS161"/>
    <mergeCell ref="KAT160:KAT161"/>
    <mergeCell ref="KAU160:KAU161"/>
    <mergeCell ref="KAV160:KAV161"/>
    <mergeCell ref="KAW160:KAW161"/>
    <mergeCell ref="KAX160:KAX161"/>
    <mergeCell ref="KAM160:KAM161"/>
    <mergeCell ref="KAN160:KAN161"/>
    <mergeCell ref="KAO160:KAO161"/>
    <mergeCell ref="KAP160:KAP161"/>
    <mergeCell ref="KAQ160:KAQ161"/>
    <mergeCell ref="KAR160:KAR161"/>
    <mergeCell ref="KAG160:KAG161"/>
    <mergeCell ref="KAH160:KAH161"/>
    <mergeCell ref="KAI160:KAI161"/>
    <mergeCell ref="KAJ160:KAJ161"/>
    <mergeCell ref="KAK160:KAK161"/>
    <mergeCell ref="KAL160:KAL161"/>
    <mergeCell ref="JZV160:JZV161"/>
    <mergeCell ref="JZW160:JZW161"/>
    <mergeCell ref="KAC160:KAC161"/>
    <mergeCell ref="KAD160:KAD161"/>
    <mergeCell ref="KAE160:KAE161"/>
    <mergeCell ref="KAF160:KAF161"/>
    <mergeCell ref="JZP160:JZP161"/>
    <mergeCell ref="JZQ160:JZQ161"/>
    <mergeCell ref="JZR160:JZR161"/>
    <mergeCell ref="JZS160:JZS161"/>
    <mergeCell ref="JZT160:JZT161"/>
    <mergeCell ref="JZU160:JZU161"/>
    <mergeCell ref="JZJ160:JZJ161"/>
    <mergeCell ref="JZK160:JZK161"/>
    <mergeCell ref="JZL160:JZL161"/>
    <mergeCell ref="JZM160:JZM161"/>
    <mergeCell ref="JZN160:JZN161"/>
    <mergeCell ref="JZO160:JZO161"/>
    <mergeCell ref="JZD160:JZD161"/>
    <mergeCell ref="JZE160:JZE161"/>
    <mergeCell ref="JZF160:JZF161"/>
    <mergeCell ref="JZG160:JZG161"/>
    <mergeCell ref="JZH160:JZH161"/>
    <mergeCell ref="JZI160:JZI161"/>
    <mergeCell ref="JYS160:JYS161"/>
    <mergeCell ref="JYY160:JYY161"/>
    <mergeCell ref="JYZ160:JYZ161"/>
    <mergeCell ref="JZA160:JZA161"/>
    <mergeCell ref="JZB160:JZB161"/>
    <mergeCell ref="JZC160:JZC161"/>
    <mergeCell ref="JYM160:JYM161"/>
    <mergeCell ref="JYN160:JYN161"/>
    <mergeCell ref="JYO160:JYO161"/>
    <mergeCell ref="JYP160:JYP161"/>
    <mergeCell ref="JYQ160:JYQ161"/>
    <mergeCell ref="JYR160:JYR161"/>
    <mergeCell ref="JYG160:JYG161"/>
    <mergeCell ref="JYH160:JYH161"/>
    <mergeCell ref="JYI160:JYI161"/>
    <mergeCell ref="JYJ160:JYJ161"/>
    <mergeCell ref="JYK160:JYK161"/>
    <mergeCell ref="JYL160:JYL161"/>
    <mergeCell ref="JYA160:JYA161"/>
    <mergeCell ref="JYB160:JYB161"/>
    <mergeCell ref="JYC160:JYC161"/>
    <mergeCell ref="JYD160:JYD161"/>
    <mergeCell ref="JYE160:JYE161"/>
    <mergeCell ref="JYF160:JYF161"/>
    <mergeCell ref="JXU160:JXU161"/>
    <mergeCell ref="JXV160:JXV161"/>
    <mergeCell ref="JXW160:JXW161"/>
    <mergeCell ref="JXX160:JXX161"/>
    <mergeCell ref="JXY160:JXY161"/>
    <mergeCell ref="JXZ160:JXZ161"/>
    <mergeCell ref="JXJ160:JXJ161"/>
    <mergeCell ref="JXK160:JXK161"/>
    <mergeCell ref="JXL160:JXL161"/>
    <mergeCell ref="JXM160:JXM161"/>
    <mergeCell ref="JXN160:JXN161"/>
    <mergeCell ref="JXO160:JXO161"/>
    <mergeCell ref="JXD160:JXD161"/>
    <mergeCell ref="JXE160:JXE161"/>
    <mergeCell ref="JXF160:JXF161"/>
    <mergeCell ref="JXG160:JXG161"/>
    <mergeCell ref="JXH160:JXH161"/>
    <mergeCell ref="JXI160:JXI161"/>
    <mergeCell ref="JWX160:JWX161"/>
    <mergeCell ref="JWY160:JWY161"/>
    <mergeCell ref="JWZ160:JWZ161"/>
    <mergeCell ref="JXA160:JXA161"/>
    <mergeCell ref="JXB160:JXB161"/>
    <mergeCell ref="JXC160:JXC161"/>
    <mergeCell ref="JWR160:JWR161"/>
    <mergeCell ref="JWS160:JWS161"/>
    <mergeCell ref="JWT160:JWT161"/>
    <mergeCell ref="JWU160:JWU161"/>
    <mergeCell ref="JWV160:JWV161"/>
    <mergeCell ref="JWW160:JWW161"/>
    <mergeCell ref="JWG160:JWG161"/>
    <mergeCell ref="JWH160:JWH161"/>
    <mergeCell ref="JWI160:JWI161"/>
    <mergeCell ref="JWJ160:JWJ161"/>
    <mergeCell ref="JWK160:JWK161"/>
    <mergeCell ref="JWQ160:JWQ161"/>
    <mergeCell ref="JWA160:JWA161"/>
    <mergeCell ref="JWB160:JWB161"/>
    <mergeCell ref="JWC160:JWC161"/>
    <mergeCell ref="JWD160:JWD161"/>
    <mergeCell ref="JWE160:JWE161"/>
    <mergeCell ref="JWF160:JWF161"/>
    <mergeCell ref="JVU160:JVU161"/>
    <mergeCell ref="JVV160:JVV161"/>
    <mergeCell ref="JVW160:JVW161"/>
    <mergeCell ref="JVX160:JVX161"/>
    <mergeCell ref="JVY160:JVY161"/>
    <mergeCell ref="JVZ160:JVZ161"/>
    <mergeCell ref="JVO160:JVO161"/>
    <mergeCell ref="JVP160:JVP161"/>
    <mergeCell ref="JVQ160:JVQ161"/>
    <mergeCell ref="JVR160:JVR161"/>
    <mergeCell ref="JVS160:JVS161"/>
    <mergeCell ref="JVT160:JVT161"/>
    <mergeCell ref="JVD160:JVD161"/>
    <mergeCell ref="JVE160:JVE161"/>
    <mergeCell ref="JVF160:JVF161"/>
    <mergeCell ref="JVG160:JVG161"/>
    <mergeCell ref="JVM160:JVM161"/>
    <mergeCell ref="JVN160:JVN161"/>
    <mergeCell ref="JUX160:JUX161"/>
    <mergeCell ref="JUY160:JUY161"/>
    <mergeCell ref="JUZ160:JUZ161"/>
    <mergeCell ref="JVA160:JVA161"/>
    <mergeCell ref="JVB160:JVB161"/>
    <mergeCell ref="JVC160:JVC161"/>
    <mergeCell ref="JUR160:JUR161"/>
    <mergeCell ref="JUS160:JUS161"/>
    <mergeCell ref="JUT160:JUT161"/>
    <mergeCell ref="JUU160:JUU161"/>
    <mergeCell ref="JUV160:JUV161"/>
    <mergeCell ref="JUW160:JUW161"/>
    <mergeCell ref="JUL160:JUL161"/>
    <mergeCell ref="JUM160:JUM161"/>
    <mergeCell ref="JUN160:JUN161"/>
    <mergeCell ref="JUO160:JUO161"/>
    <mergeCell ref="JUP160:JUP161"/>
    <mergeCell ref="JUQ160:JUQ161"/>
    <mergeCell ref="JUA160:JUA161"/>
    <mergeCell ref="JUB160:JUB161"/>
    <mergeCell ref="JUC160:JUC161"/>
    <mergeCell ref="JUI160:JUI161"/>
    <mergeCell ref="JUJ160:JUJ161"/>
    <mergeCell ref="JUK160:JUK161"/>
    <mergeCell ref="JTU160:JTU161"/>
    <mergeCell ref="JTV160:JTV161"/>
    <mergeCell ref="JTW160:JTW161"/>
    <mergeCell ref="JTX160:JTX161"/>
    <mergeCell ref="JTY160:JTY161"/>
    <mergeCell ref="JTZ160:JTZ161"/>
    <mergeCell ref="JTO160:JTO161"/>
    <mergeCell ref="JTP160:JTP161"/>
    <mergeCell ref="JTQ160:JTQ161"/>
    <mergeCell ref="JTR160:JTR161"/>
    <mergeCell ref="JTS160:JTS161"/>
    <mergeCell ref="JTT160:JTT161"/>
    <mergeCell ref="JTI160:JTI161"/>
    <mergeCell ref="JTJ160:JTJ161"/>
    <mergeCell ref="JTK160:JTK161"/>
    <mergeCell ref="JTL160:JTL161"/>
    <mergeCell ref="JTM160:JTM161"/>
    <mergeCell ref="JTN160:JTN161"/>
    <mergeCell ref="JSX160:JSX161"/>
    <mergeCell ref="JSY160:JSY161"/>
    <mergeCell ref="JTE160:JTE161"/>
    <mergeCell ref="JTF160:JTF161"/>
    <mergeCell ref="JTG160:JTG161"/>
    <mergeCell ref="JTH160:JTH161"/>
    <mergeCell ref="JSR160:JSR161"/>
    <mergeCell ref="JSS160:JSS161"/>
    <mergeCell ref="JST160:JST161"/>
    <mergeCell ref="JSU160:JSU161"/>
    <mergeCell ref="JSV160:JSV161"/>
    <mergeCell ref="JSW160:JSW161"/>
    <mergeCell ref="JSL160:JSL161"/>
    <mergeCell ref="JSM160:JSM161"/>
    <mergeCell ref="JSN160:JSN161"/>
    <mergeCell ref="JSO160:JSO161"/>
    <mergeCell ref="JSP160:JSP161"/>
    <mergeCell ref="JSQ160:JSQ161"/>
    <mergeCell ref="JSF160:JSF161"/>
    <mergeCell ref="JSG160:JSG161"/>
    <mergeCell ref="JSH160:JSH161"/>
    <mergeCell ref="JSI160:JSI161"/>
    <mergeCell ref="JSJ160:JSJ161"/>
    <mergeCell ref="JSK160:JSK161"/>
    <mergeCell ref="JRU160:JRU161"/>
    <mergeCell ref="JSA160:JSA161"/>
    <mergeCell ref="JSB160:JSB161"/>
    <mergeCell ref="JSC160:JSC161"/>
    <mergeCell ref="JSD160:JSD161"/>
    <mergeCell ref="JSE160:JSE161"/>
    <mergeCell ref="JRO160:JRO161"/>
    <mergeCell ref="JRP160:JRP161"/>
    <mergeCell ref="JRQ160:JRQ161"/>
    <mergeCell ref="JRR160:JRR161"/>
    <mergeCell ref="JRS160:JRS161"/>
    <mergeCell ref="JRT160:JRT161"/>
    <mergeCell ref="JRI160:JRI161"/>
    <mergeCell ref="JRJ160:JRJ161"/>
    <mergeCell ref="JRK160:JRK161"/>
    <mergeCell ref="JRL160:JRL161"/>
    <mergeCell ref="JRM160:JRM161"/>
    <mergeCell ref="JRN160:JRN161"/>
    <mergeCell ref="JRC160:JRC161"/>
    <mergeCell ref="JRD160:JRD161"/>
    <mergeCell ref="JRE160:JRE161"/>
    <mergeCell ref="JRF160:JRF161"/>
    <mergeCell ref="JRG160:JRG161"/>
    <mergeCell ref="JRH160:JRH161"/>
    <mergeCell ref="JQW160:JQW161"/>
    <mergeCell ref="JQX160:JQX161"/>
    <mergeCell ref="JQY160:JQY161"/>
    <mergeCell ref="JQZ160:JQZ161"/>
    <mergeCell ref="JRA160:JRA161"/>
    <mergeCell ref="JRB160:JRB161"/>
    <mergeCell ref="JQL160:JQL161"/>
    <mergeCell ref="JQM160:JQM161"/>
    <mergeCell ref="JQN160:JQN161"/>
    <mergeCell ref="JQO160:JQO161"/>
    <mergeCell ref="JQP160:JQP161"/>
    <mergeCell ref="JQQ160:JQQ161"/>
    <mergeCell ref="JQF160:JQF161"/>
    <mergeCell ref="JQG160:JQG161"/>
    <mergeCell ref="JQH160:JQH161"/>
    <mergeCell ref="JQI160:JQI161"/>
    <mergeCell ref="JQJ160:JQJ161"/>
    <mergeCell ref="JQK160:JQK161"/>
    <mergeCell ref="JPZ160:JPZ161"/>
    <mergeCell ref="JQA160:JQA161"/>
    <mergeCell ref="JQB160:JQB161"/>
    <mergeCell ref="JQC160:JQC161"/>
    <mergeCell ref="JQD160:JQD161"/>
    <mergeCell ref="JQE160:JQE161"/>
    <mergeCell ref="JPT160:JPT161"/>
    <mergeCell ref="JPU160:JPU161"/>
    <mergeCell ref="JPV160:JPV161"/>
    <mergeCell ref="JPW160:JPW161"/>
    <mergeCell ref="JPX160:JPX161"/>
    <mergeCell ref="JPY160:JPY161"/>
    <mergeCell ref="JPI160:JPI161"/>
    <mergeCell ref="JPJ160:JPJ161"/>
    <mergeCell ref="JPK160:JPK161"/>
    <mergeCell ref="JPL160:JPL161"/>
    <mergeCell ref="JPM160:JPM161"/>
    <mergeCell ref="JPS160:JPS161"/>
    <mergeCell ref="JPC160:JPC161"/>
    <mergeCell ref="JPD160:JPD161"/>
    <mergeCell ref="JPE160:JPE161"/>
    <mergeCell ref="JPF160:JPF161"/>
    <mergeCell ref="JPG160:JPG161"/>
    <mergeCell ref="JPH160:JPH161"/>
    <mergeCell ref="JOW160:JOW161"/>
    <mergeCell ref="JOX160:JOX161"/>
    <mergeCell ref="JOY160:JOY161"/>
    <mergeCell ref="JOZ160:JOZ161"/>
    <mergeCell ref="JPA160:JPA161"/>
    <mergeCell ref="JPB160:JPB161"/>
    <mergeCell ref="JOQ160:JOQ161"/>
    <mergeCell ref="JOR160:JOR161"/>
    <mergeCell ref="JOS160:JOS161"/>
    <mergeCell ref="JOT160:JOT161"/>
    <mergeCell ref="JOU160:JOU161"/>
    <mergeCell ref="JOV160:JOV161"/>
    <mergeCell ref="JOF160:JOF161"/>
    <mergeCell ref="JOG160:JOG161"/>
    <mergeCell ref="JOH160:JOH161"/>
    <mergeCell ref="JOI160:JOI161"/>
    <mergeCell ref="JOO160:JOO161"/>
    <mergeCell ref="JOP160:JOP161"/>
    <mergeCell ref="JNZ160:JNZ161"/>
    <mergeCell ref="JOA160:JOA161"/>
    <mergeCell ref="JOB160:JOB161"/>
    <mergeCell ref="JOC160:JOC161"/>
    <mergeCell ref="JOD160:JOD161"/>
    <mergeCell ref="JOE160:JOE161"/>
    <mergeCell ref="JNT160:JNT161"/>
    <mergeCell ref="JNU160:JNU161"/>
    <mergeCell ref="JNV160:JNV161"/>
    <mergeCell ref="JNW160:JNW161"/>
    <mergeCell ref="JNX160:JNX161"/>
    <mergeCell ref="JNY160:JNY161"/>
    <mergeCell ref="JNN160:JNN161"/>
    <mergeCell ref="JNO160:JNO161"/>
    <mergeCell ref="JNP160:JNP161"/>
    <mergeCell ref="JNQ160:JNQ161"/>
    <mergeCell ref="JNR160:JNR161"/>
    <mergeCell ref="JNS160:JNS161"/>
    <mergeCell ref="JNC160:JNC161"/>
    <mergeCell ref="JND160:JND161"/>
    <mergeCell ref="JNE160:JNE161"/>
    <mergeCell ref="JNK160:JNK161"/>
    <mergeCell ref="JNL160:JNL161"/>
    <mergeCell ref="JNM160:JNM161"/>
    <mergeCell ref="JMW160:JMW161"/>
    <mergeCell ref="JMX160:JMX161"/>
    <mergeCell ref="JMY160:JMY161"/>
    <mergeCell ref="JMZ160:JMZ161"/>
    <mergeCell ref="JNA160:JNA161"/>
    <mergeCell ref="JNB160:JNB161"/>
    <mergeCell ref="JMQ160:JMQ161"/>
    <mergeCell ref="JMR160:JMR161"/>
    <mergeCell ref="JMS160:JMS161"/>
    <mergeCell ref="JMT160:JMT161"/>
    <mergeCell ref="JMU160:JMU161"/>
    <mergeCell ref="JMV160:JMV161"/>
    <mergeCell ref="JMK160:JMK161"/>
    <mergeCell ref="JML160:JML161"/>
    <mergeCell ref="JMM160:JMM161"/>
    <mergeCell ref="JMN160:JMN161"/>
    <mergeCell ref="JMO160:JMO161"/>
    <mergeCell ref="JMP160:JMP161"/>
    <mergeCell ref="JLZ160:JLZ161"/>
    <mergeCell ref="JMA160:JMA161"/>
    <mergeCell ref="JMG160:JMG161"/>
    <mergeCell ref="JMH160:JMH161"/>
    <mergeCell ref="JMI160:JMI161"/>
    <mergeCell ref="JMJ160:JMJ161"/>
    <mergeCell ref="JLT160:JLT161"/>
    <mergeCell ref="JLU160:JLU161"/>
    <mergeCell ref="JLV160:JLV161"/>
    <mergeCell ref="JLW160:JLW161"/>
    <mergeCell ref="JLX160:JLX161"/>
    <mergeCell ref="JLY160:JLY161"/>
    <mergeCell ref="JLN160:JLN161"/>
    <mergeCell ref="JLO160:JLO161"/>
    <mergeCell ref="JLP160:JLP161"/>
    <mergeCell ref="JLQ160:JLQ161"/>
    <mergeCell ref="JLR160:JLR161"/>
    <mergeCell ref="JLS160:JLS161"/>
    <mergeCell ref="JLH160:JLH161"/>
    <mergeCell ref="JLI160:JLI161"/>
    <mergeCell ref="JLJ160:JLJ161"/>
    <mergeCell ref="JLK160:JLK161"/>
    <mergeCell ref="JLL160:JLL161"/>
    <mergeCell ref="JLM160:JLM161"/>
    <mergeCell ref="JKW160:JKW161"/>
    <mergeCell ref="JLC160:JLC161"/>
    <mergeCell ref="JLD160:JLD161"/>
    <mergeCell ref="JLE160:JLE161"/>
    <mergeCell ref="JLF160:JLF161"/>
    <mergeCell ref="JLG160:JLG161"/>
    <mergeCell ref="JKQ160:JKQ161"/>
    <mergeCell ref="JKR160:JKR161"/>
    <mergeCell ref="JKS160:JKS161"/>
    <mergeCell ref="JKT160:JKT161"/>
    <mergeCell ref="JKU160:JKU161"/>
    <mergeCell ref="JKV160:JKV161"/>
    <mergeCell ref="JKK160:JKK161"/>
    <mergeCell ref="JKL160:JKL161"/>
    <mergeCell ref="JKM160:JKM161"/>
    <mergeCell ref="JKN160:JKN161"/>
    <mergeCell ref="JKO160:JKO161"/>
    <mergeCell ref="JKP160:JKP161"/>
    <mergeCell ref="JKE160:JKE161"/>
    <mergeCell ref="JKF160:JKF161"/>
    <mergeCell ref="JKG160:JKG161"/>
    <mergeCell ref="JKH160:JKH161"/>
    <mergeCell ref="JKI160:JKI161"/>
    <mergeCell ref="JKJ160:JKJ161"/>
    <mergeCell ref="JJY160:JJY161"/>
    <mergeCell ref="JJZ160:JJZ161"/>
    <mergeCell ref="JKA160:JKA161"/>
    <mergeCell ref="JKB160:JKB161"/>
    <mergeCell ref="JKC160:JKC161"/>
    <mergeCell ref="JKD160:JKD161"/>
    <mergeCell ref="JJN160:JJN161"/>
    <mergeCell ref="JJO160:JJO161"/>
    <mergeCell ref="JJP160:JJP161"/>
    <mergeCell ref="JJQ160:JJQ161"/>
    <mergeCell ref="JJR160:JJR161"/>
    <mergeCell ref="JJS160:JJS161"/>
    <mergeCell ref="JJH160:JJH161"/>
    <mergeCell ref="JJI160:JJI161"/>
    <mergeCell ref="JJJ160:JJJ161"/>
    <mergeCell ref="JJK160:JJK161"/>
    <mergeCell ref="JJL160:JJL161"/>
    <mergeCell ref="JJM160:JJM161"/>
    <mergeCell ref="JJB160:JJB161"/>
    <mergeCell ref="JJC160:JJC161"/>
    <mergeCell ref="JJD160:JJD161"/>
    <mergeCell ref="JJE160:JJE161"/>
    <mergeCell ref="JJF160:JJF161"/>
    <mergeCell ref="JJG160:JJG161"/>
    <mergeCell ref="JIV160:JIV161"/>
    <mergeCell ref="JIW160:JIW161"/>
    <mergeCell ref="JIX160:JIX161"/>
    <mergeCell ref="JIY160:JIY161"/>
    <mergeCell ref="JIZ160:JIZ161"/>
    <mergeCell ref="JJA160:JJA161"/>
    <mergeCell ref="JIK160:JIK161"/>
    <mergeCell ref="JIL160:JIL161"/>
    <mergeCell ref="JIM160:JIM161"/>
    <mergeCell ref="JIN160:JIN161"/>
    <mergeCell ref="JIO160:JIO161"/>
    <mergeCell ref="JIU160:JIU161"/>
    <mergeCell ref="JIE160:JIE161"/>
    <mergeCell ref="JIF160:JIF161"/>
    <mergeCell ref="JIG160:JIG161"/>
    <mergeCell ref="JIH160:JIH161"/>
    <mergeCell ref="JII160:JII161"/>
    <mergeCell ref="JIJ160:JIJ161"/>
    <mergeCell ref="JHY160:JHY161"/>
    <mergeCell ref="JHZ160:JHZ161"/>
    <mergeCell ref="JIA160:JIA161"/>
    <mergeCell ref="JIB160:JIB161"/>
    <mergeCell ref="JIC160:JIC161"/>
    <mergeCell ref="JID160:JID161"/>
    <mergeCell ref="JHS160:JHS161"/>
    <mergeCell ref="JHT160:JHT161"/>
    <mergeCell ref="JHU160:JHU161"/>
    <mergeCell ref="JHV160:JHV161"/>
    <mergeCell ref="JHW160:JHW161"/>
    <mergeCell ref="JHX160:JHX161"/>
    <mergeCell ref="JHH160:JHH161"/>
    <mergeCell ref="JHI160:JHI161"/>
    <mergeCell ref="JHJ160:JHJ161"/>
    <mergeCell ref="JHK160:JHK161"/>
    <mergeCell ref="JHQ160:JHQ161"/>
    <mergeCell ref="JHR160:JHR161"/>
    <mergeCell ref="JHB160:JHB161"/>
    <mergeCell ref="JHC160:JHC161"/>
    <mergeCell ref="JHD160:JHD161"/>
    <mergeCell ref="JHE160:JHE161"/>
    <mergeCell ref="JHF160:JHF161"/>
    <mergeCell ref="JHG160:JHG161"/>
    <mergeCell ref="JGV160:JGV161"/>
    <mergeCell ref="JGW160:JGW161"/>
    <mergeCell ref="JGX160:JGX161"/>
    <mergeCell ref="JGY160:JGY161"/>
    <mergeCell ref="JGZ160:JGZ161"/>
    <mergeCell ref="JHA160:JHA161"/>
    <mergeCell ref="JGP160:JGP161"/>
    <mergeCell ref="JGQ160:JGQ161"/>
    <mergeCell ref="JGR160:JGR161"/>
    <mergeCell ref="JGS160:JGS161"/>
    <mergeCell ref="JGT160:JGT161"/>
    <mergeCell ref="JGU160:JGU161"/>
    <mergeCell ref="JGE160:JGE161"/>
    <mergeCell ref="JGF160:JGF161"/>
    <mergeCell ref="JGG160:JGG161"/>
    <mergeCell ref="JGM160:JGM161"/>
    <mergeCell ref="JGN160:JGN161"/>
    <mergeCell ref="JGO160:JGO161"/>
    <mergeCell ref="JFY160:JFY161"/>
    <mergeCell ref="JFZ160:JFZ161"/>
    <mergeCell ref="JGA160:JGA161"/>
    <mergeCell ref="JGB160:JGB161"/>
    <mergeCell ref="JGC160:JGC161"/>
    <mergeCell ref="JGD160:JGD161"/>
    <mergeCell ref="JFS160:JFS161"/>
    <mergeCell ref="JFT160:JFT161"/>
    <mergeCell ref="JFU160:JFU161"/>
    <mergeCell ref="JFV160:JFV161"/>
    <mergeCell ref="JFW160:JFW161"/>
    <mergeCell ref="JFX160:JFX161"/>
    <mergeCell ref="JFM160:JFM161"/>
    <mergeCell ref="JFN160:JFN161"/>
    <mergeCell ref="JFO160:JFO161"/>
    <mergeCell ref="JFP160:JFP161"/>
    <mergeCell ref="JFQ160:JFQ161"/>
    <mergeCell ref="JFR160:JFR161"/>
    <mergeCell ref="JFB160:JFB161"/>
    <mergeCell ref="JFC160:JFC161"/>
    <mergeCell ref="JFI160:JFI161"/>
    <mergeCell ref="JFJ160:JFJ161"/>
    <mergeCell ref="JFK160:JFK161"/>
    <mergeCell ref="JFL160:JFL161"/>
    <mergeCell ref="JEV160:JEV161"/>
    <mergeCell ref="JEW160:JEW161"/>
    <mergeCell ref="JEX160:JEX161"/>
    <mergeCell ref="JEY160:JEY161"/>
    <mergeCell ref="JEZ160:JEZ161"/>
    <mergeCell ref="JFA160:JFA161"/>
    <mergeCell ref="JEP160:JEP161"/>
    <mergeCell ref="JEQ160:JEQ161"/>
    <mergeCell ref="JER160:JER161"/>
    <mergeCell ref="JES160:JES161"/>
    <mergeCell ref="JET160:JET161"/>
    <mergeCell ref="JEU160:JEU161"/>
    <mergeCell ref="JEJ160:JEJ161"/>
    <mergeCell ref="JEK160:JEK161"/>
    <mergeCell ref="JEL160:JEL161"/>
    <mergeCell ref="JEM160:JEM161"/>
    <mergeCell ref="JEN160:JEN161"/>
    <mergeCell ref="JEO160:JEO161"/>
    <mergeCell ref="JDY160:JDY161"/>
    <mergeCell ref="JEE160:JEE161"/>
    <mergeCell ref="JEF160:JEF161"/>
    <mergeCell ref="JEG160:JEG161"/>
    <mergeCell ref="JEH160:JEH161"/>
    <mergeCell ref="JEI160:JEI161"/>
    <mergeCell ref="JDS160:JDS161"/>
    <mergeCell ref="JDT160:JDT161"/>
    <mergeCell ref="JDU160:JDU161"/>
    <mergeCell ref="JDV160:JDV161"/>
    <mergeCell ref="JDW160:JDW161"/>
    <mergeCell ref="JDX160:JDX161"/>
    <mergeCell ref="JDM160:JDM161"/>
    <mergeCell ref="JDN160:JDN161"/>
    <mergeCell ref="JDO160:JDO161"/>
    <mergeCell ref="JDP160:JDP161"/>
    <mergeCell ref="JDQ160:JDQ161"/>
    <mergeCell ref="JDR160:JDR161"/>
    <mergeCell ref="JDG160:JDG161"/>
    <mergeCell ref="JDH160:JDH161"/>
    <mergeCell ref="JDI160:JDI161"/>
    <mergeCell ref="JDJ160:JDJ161"/>
    <mergeCell ref="JDK160:JDK161"/>
    <mergeCell ref="JDL160:JDL161"/>
    <mergeCell ref="JDA160:JDA161"/>
    <mergeCell ref="JDB160:JDB161"/>
    <mergeCell ref="JDC160:JDC161"/>
    <mergeCell ref="JDD160:JDD161"/>
    <mergeCell ref="JDE160:JDE161"/>
    <mergeCell ref="JDF160:JDF161"/>
    <mergeCell ref="JCP160:JCP161"/>
    <mergeCell ref="JCQ160:JCQ161"/>
    <mergeCell ref="JCR160:JCR161"/>
    <mergeCell ref="JCS160:JCS161"/>
    <mergeCell ref="JCT160:JCT161"/>
    <mergeCell ref="JCU160:JCU161"/>
    <mergeCell ref="JCJ160:JCJ161"/>
    <mergeCell ref="JCK160:JCK161"/>
    <mergeCell ref="JCL160:JCL161"/>
    <mergeCell ref="JCM160:JCM161"/>
    <mergeCell ref="JCN160:JCN161"/>
    <mergeCell ref="JCO160:JCO161"/>
    <mergeCell ref="JCD160:JCD161"/>
    <mergeCell ref="JCE160:JCE161"/>
    <mergeCell ref="JCF160:JCF161"/>
    <mergeCell ref="JCG160:JCG161"/>
    <mergeCell ref="JCH160:JCH161"/>
    <mergeCell ref="JCI160:JCI161"/>
    <mergeCell ref="JBX160:JBX161"/>
    <mergeCell ref="JBY160:JBY161"/>
    <mergeCell ref="JBZ160:JBZ161"/>
    <mergeCell ref="JCA160:JCA161"/>
    <mergeCell ref="JCB160:JCB161"/>
    <mergeCell ref="JCC160:JCC161"/>
    <mergeCell ref="JBM160:JBM161"/>
    <mergeCell ref="JBN160:JBN161"/>
    <mergeCell ref="JBO160:JBO161"/>
    <mergeCell ref="JBP160:JBP161"/>
    <mergeCell ref="JBQ160:JBQ161"/>
    <mergeCell ref="JBW160:JBW161"/>
    <mergeCell ref="JBG160:JBG161"/>
    <mergeCell ref="JBH160:JBH161"/>
    <mergeCell ref="JBI160:JBI161"/>
    <mergeCell ref="JBJ160:JBJ161"/>
    <mergeCell ref="JBK160:JBK161"/>
    <mergeCell ref="JBL160:JBL161"/>
    <mergeCell ref="JBA160:JBA161"/>
    <mergeCell ref="JBB160:JBB161"/>
    <mergeCell ref="JBC160:JBC161"/>
    <mergeCell ref="JBD160:JBD161"/>
    <mergeCell ref="JBE160:JBE161"/>
    <mergeCell ref="JBF160:JBF161"/>
    <mergeCell ref="JAU160:JAU161"/>
    <mergeCell ref="JAV160:JAV161"/>
    <mergeCell ref="JAW160:JAW161"/>
    <mergeCell ref="JAX160:JAX161"/>
    <mergeCell ref="JAY160:JAY161"/>
    <mergeCell ref="JAZ160:JAZ161"/>
    <mergeCell ref="JAJ160:JAJ161"/>
    <mergeCell ref="JAK160:JAK161"/>
    <mergeCell ref="JAL160:JAL161"/>
    <mergeCell ref="JAM160:JAM161"/>
    <mergeCell ref="JAS160:JAS161"/>
    <mergeCell ref="JAT160:JAT161"/>
    <mergeCell ref="JAD160:JAD161"/>
    <mergeCell ref="JAE160:JAE161"/>
    <mergeCell ref="JAF160:JAF161"/>
    <mergeCell ref="JAG160:JAG161"/>
    <mergeCell ref="JAH160:JAH161"/>
    <mergeCell ref="JAI160:JAI161"/>
    <mergeCell ref="IZX160:IZX161"/>
    <mergeCell ref="IZY160:IZY161"/>
    <mergeCell ref="IZZ160:IZZ161"/>
    <mergeCell ref="JAA160:JAA161"/>
    <mergeCell ref="JAB160:JAB161"/>
    <mergeCell ref="JAC160:JAC161"/>
    <mergeCell ref="IZR160:IZR161"/>
    <mergeCell ref="IZS160:IZS161"/>
    <mergeCell ref="IZT160:IZT161"/>
    <mergeCell ref="IZU160:IZU161"/>
    <mergeCell ref="IZV160:IZV161"/>
    <mergeCell ref="IZW160:IZW161"/>
    <mergeCell ref="IZG160:IZG161"/>
    <mergeCell ref="IZH160:IZH161"/>
    <mergeCell ref="IZI160:IZI161"/>
    <mergeCell ref="IZO160:IZO161"/>
    <mergeCell ref="IZP160:IZP161"/>
    <mergeCell ref="IZQ160:IZQ161"/>
    <mergeCell ref="IZA160:IZA161"/>
    <mergeCell ref="IZB160:IZB161"/>
    <mergeCell ref="IZC160:IZC161"/>
    <mergeCell ref="IZD160:IZD161"/>
    <mergeCell ref="IZE160:IZE161"/>
    <mergeCell ref="IZF160:IZF161"/>
    <mergeCell ref="IYU160:IYU161"/>
    <mergeCell ref="IYV160:IYV161"/>
    <mergeCell ref="IYW160:IYW161"/>
    <mergeCell ref="IYX160:IYX161"/>
    <mergeCell ref="IYY160:IYY161"/>
    <mergeCell ref="IYZ160:IYZ161"/>
    <mergeCell ref="IYO160:IYO161"/>
    <mergeCell ref="IYP160:IYP161"/>
    <mergeCell ref="IYQ160:IYQ161"/>
    <mergeCell ref="IYR160:IYR161"/>
    <mergeCell ref="IYS160:IYS161"/>
    <mergeCell ref="IYT160:IYT161"/>
    <mergeCell ref="IYD160:IYD161"/>
    <mergeCell ref="IYE160:IYE161"/>
    <mergeCell ref="IYK160:IYK161"/>
    <mergeCell ref="IYL160:IYL161"/>
    <mergeCell ref="IYM160:IYM161"/>
    <mergeCell ref="IYN160:IYN161"/>
    <mergeCell ref="IXX160:IXX161"/>
    <mergeCell ref="IXY160:IXY161"/>
    <mergeCell ref="IXZ160:IXZ161"/>
    <mergeCell ref="IYA160:IYA161"/>
    <mergeCell ref="IYB160:IYB161"/>
    <mergeCell ref="IYC160:IYC161"/>
    <mergeCell ref="IXR160:IXR161"/>
    <mergeCell ref="IXS160:IXS161"/>
    <mergeCell ref="IXT160:IXT161"/>
    <mergeCell ref="IXU160:IXU161"/>
    <mergeCell ref="IXV160:IXV161"/>
    <mergeCell ref="IXW160:IXW161"/>
    <mergeCell ref="IXL160:IXL161"/>
    <mergeCell ref="IXM160:IXM161"/>
    <mergeCell ref="IXN160:IXN161"/>
    <mergeCell ref="IXO160:IXO161"/>
    <mergeCell ref="IXP160:IXP161"/>
    <mergeCell ref="IXQ160:IXQ161"/>
    <mergeCell ref="IXA160:IXA161"/>
    <mergeCell ref="IXG160:IXG161"/>
    <mergeCell ref="IXH160:IXH161"/>
    <mergeCell ref="IXI160:IXI161"/>
    <mergeCell ref="IXJ160:IXJ161"/>
    <mergeCell ref="IXK160:IXK161"/>
    <mergeCell ref="IWU160:IWU161"/>
    <mergeCell ref="IWV160:IWV161"/>
    <mergeCell ref="IWW160:IWW161"/>
    <mergeCell ref="IWX160:IWX161"/>
    <mergeCell ref="IWY160:IWY161"/>
    <mergeCell ref="IWZ160:IWZ161"/>
    <mergeCell ref="IWO160:IWO161"/>
    <mergeCell ref="IWP160:IWP161"/>
    <mergeCell ref="IWQ160:IWQ161"/>
    <mergeCell ref="IWR160:IWR161"/>
    <mergeCell ref="IWS160:IWS161"/>
    <mergeCell ref="IWT160:IWT161"/>
    <mergeCell ref="IWI160:IWI161"/>
    <mergeCell ref="IWJ160:IWJ161"/>
    <mergeCell ref="IWK160:IWK161"/>
    <mergeCell ref="IWL160:IWL161"/>
    <mergeCell ref="IWM160:IWM161"/>
    <mergeCell ref="IWN160:IWN161"/>
    <mergeCell ref="IWC160:IWC161"/>
    <mergeCell ref="IWD160:IWD161"/>
    <mergeCell ref="IWE160:IWE161"/>
    <mergeCell ref="IWF160:IWF161"/>
    <mergeCell ref="IWG160:IWG161"/>
    <mergeCell ref="IWH160:IWH161"/>
    <mergeCell ref="IVR160:IVR161"/>
    <mergeCell ref="IVS160:IVS161"/>
    <mergeCell ref="IVT160:IVT161"/>
    <mergeCell ref="IVU160:IVU161"/>
    <mergeCell ref="IVV160:IVV161"/>
    <mergeCell ref="IVW160:IVW161"/>
    <mergeCell ref="IVL160:IVL161"/>
    <mergeCell ref="IVM160:IVM161"/>
    <mergeCell ref="IVN160:IVN161"/>
    <mergeCell ref="IVO160:IVO161"/>
    <mergeCell ref="IVP160:IVP161"/>
    <mergeCell ref="IVQ160:IVQ161"/>
    <mergeCell ref="IVF160:IVF161"/>
    <mergeCell ref="IVG160:IVG161"/>
    <mergeCell ref="IVH160:IVH161"/>
    <mergeCell ref="IVI160:IVI161"/>
    <mergeCell ref="IVJ160:IVJ161"/>
    <mergeCell ref="IVK160:IVK161"/>
    <mergeCell ref="IUZ160:IUZ161"/>
    <mergeCell ref="IVA160:IVA161"/>
    <mergeCell ref="IVB160:IVB161"/>
    <mergeCell ref="IVC160:IVC161"/>
    <mergeCell ref="IVD160:IVD161"/>
    <mergeCell ref="IVE160:IVE161"/>
    <mergeCell ref="IUO160:IUO161"/>
    <mergeCell ref="IUP160:IUP161"/>
    <mergeCell ref="IUQ160:IUQ161"/>
    <mergeCell ref="IUR160:IUR161"/>
    <mergeCell ref="IUS160:IUS161"/>
    <mergeCell ref="IUY160:IUY161"/>
    <mergeCell ref="IUI160:IUI161"/>
    <mergeCell ref="IUJ160:IUJ161"/>
    <mergeCell ref="IUK160:IUK161"/>
    <mergeCell ref="IUL160:IUL161"/>
    <mergeCell ref="IUM160:IUM161"/>
    <mergeCell ref="IUN160:IUN161"/>
    <mergeCell ref="IUC160:IUC161"/>
    <mergeCell ref="IUD160:IUD161"/>
    <mergeCell ref="IUE160:IUE161"/>
    <mergeCell ref="IUF160:IUF161"/>
    <mergeCell ref="IUG160:IUG161"/>
    <mergeCell ref="IUH160:IUH161"/>
    <mergeCell ref="ITW160:ITW161"/>
    <mergeCell ref="ITX160:ITX161"/>
    <mergeCell ref="ITY160:ITY161"/>
    <mergeCell ref="ITZ160:ITZ161"/>
    <mergeCell ref="IUA160:IUA161"/>
    <mergeCell ref="IUB160:IUB161"/>
    <mergeCell ref="ITL160:ITL161"/>
    <mergeCell ref="ITM160:ITM161"/>
    <mergeCell ref="ITN160:ITN161"/>
    <mergeCell ref="ITO160:ITO161"/>
    <mergeCell ref="ITU160:ITU161"/>
    <mergeCell ref="ITV160:ITV161"/>
    <mergeCell ref="ITF160:ITF161"/>
    <mergeCell ref="ITG160:ITG161"/>
    <mergeCell ref="ITH160:ITH161"/>
    <mergeCell ref="ITI160:ITI161"/>
    <mergeCell ref="ITJ160:ITJ161"/>
    <mergeCell ref="ITK160:ITK161"/>
    <mergeCell ref="ISZ160:ISZ161"/>
    <mergeCell ref="ITA160:ITA161"/>
    <mergeCell ref="ITB160:ITB161"/>
    <mergeCell ref="ITC160:ITC161"/>
    <mergeCell ref="ITD160:ITD161"/>
    <mergeCell ref="ITE160:ITE161"/>
    <mergeCell ref="IST160:IST161"/>
    <mergeCell ref="ISU160:ISU161"/>
    <mergeCell ref="ISV160:ISV161"/>
    <mergeCell ref="ISW160:ISW161"/>
    <mergeCell ref="ISX160:ISX161"/>
    <mergeCell ref="ISY160:ISY161"/>
    <mergeCell ref="ISI160:ISI161"/>
    <mergeCell ref="ISJ160:ISJ161"/>
    <mergeCell ref="ISK160:ISK161"/>
    <mergeCell ref="ISQ160:ISQ161"/>
    <mergeCell ref="ISR160:ISR161"/>
    <mergeCell ref="ISS160:ISS161"/>
    <mergeCell ref="ISC160:ISC161"/>
    <mergeCell ref="ISD160:ISD161"/>
    <mergeCell ref="ISE160:ISE161"/>
    <mergeCell ref="ISF160:ISF161"/>
    <mergeCell ref="ISG160:ISG161"/>
    <mergeCell ref="ISH160:ISH161"/>
    <mergeCell ref="IRW160:IRW161"/>
    <mergeCell ref="IRX160:IRX161"/>
    <mergeCell ref="IRY160:IRY161"/>
    <mergeCell ref="IRZ160:IRZ161"/>
    <mergeCell ref="ISA160:ISA161"/>
    <mergeCell ref="ISB160:ISB161"/>
    <mergeCell ref="IRQ160:IRQ161"/>
    <mergeCell ref="IRR160:IRR161"/>
    <mergeCell ref="IRS160:IRS161"/>
    <mergeCell ref="IRT160:IRT161"/>
    <mergeCell ref="IRU160:IRU161"/>
    <mergeCell ref="IRV160:IRV161"/>
    <mergeCell ref="IRF160:IRF161"/>
    <mergeCell ref="IRG160:IRG161"/>
    <mergeCell ref="IRM160:IRM161"/>
    <mergeCell ref="IRN160:IRN161"/>
    <mergeCell ref="IRO160:IRO161"/>
    <mergeCell ref="IRP160:IRP161"/>
    <mergeCell ref="IQZ160:IQZ161"/>
    <mergeCell ref="IRA160:IRA161"/>
    <mergeCell ref="IRB160:IRB161"/>
    <mergeCell ref="IRC160:IRC161"/>
    <mergeCell ref="IRD160:IRD161"/>
    <mergeCell ref="IRE160:IRE161"/>
    <mergeCell ref="IQT160:IQT161"/>
    <mergeCell ref="IQU160:IQU161"/>
    <mergeCell ref="IQV160:IQV161"/>
    <mergeCell ref="IQW160:IQW161"/>
    <mergeCell ref="IQX160:IQX161"/>
    <mergeCell ref="IQY160:IQY161"/>
    <mergeCell ref="IQN160:IQN161"/>
    <mergeCell ref="IQO160:IQO161"/>
    <mergeCell ref="IQP160:IQP161"/>
    <mergeCell ref="IQQ160:IQQ161"/>
    <mergeCell ref="IQR160:IQR161"/>
    <mergeCell ref="IQS160:IQS161"/>
    <mergeCell ref="IQC160:IQC161"/>
    <mergeCell ref="IQI160:IQI161"/>
    <mergeCell ref="IQJ160:IQJ161"/>
    <mergeCell ref="IQK160:IQK161"/>
    <mergeCell ref="IQL160:IQL161"/>
    <mergeCell ref="IQM160:IQM161"/>
    <mergeCell ref="IPW160:IPW161"/>
    <mergeCell ref="IPX160:IPX161"/>
    <mergeCell ref="IPY160:IPY161"/>
    <mergeCell ref="IPZ160:IPZ161"/>
    <mergeCell ref="IQA160:IQA161"/>
    <mergeCell ref="IQB160:IQB161"/>
    <mergeCell ref="IPQ160:IPQ161"/>
    <mergeCell ref="IPR160:IPR161"/>
    <mergeCell ref="IPS160:IPS161"/>
    <mergeCell ref="IPT160:IPT161"/>
    <mergeCell ref="IPU160:IPU161"/>
    <mergeCell ref="IPV160:IPV161"/>
    <mergeCell ref="IPK160:IPK161"/>
    <mergeCell ref="IPL160:IPL161"/>
    <mergeCell ref="IPM160:IPM161"/>
    <mergeCell ref="IPN160:IPN161"/>
    <mergeCell ref="IPO160:IPO161"/>
    <mergeCell ref="IPP160:IPP161"/>
    <mergeCell ref="IPE160:IPE161"/>
    <mergeCell ref="IPF160:IPF161"/>
    <mergeCell ref="IPG160:IPG161"/>
    <mergeCell ref="IPH160:IPH161"/>
    <mergeCell ref="IPI160:IPI161"/>
    <mergeCell ref="IPJ160:IPJ161"/>
    <mergeCell ref="IOT160:IOT161"/>
    <mergeCell ref="IOU160:IOU161"/>
    <mergeCell ref="IOV160:IOV161"/>
    <mergeCell ref="IOW160:IOW161"/>
    <mergeCell ref="IOX160:IOX161"/>
    <mergeCell ref="IOY160:IOY161"/>
    <mergeCell ref="ION160:ION161"/>
    <mergeCell ref="IOO160:IOO161"/>
    <mergeCell ref="IOP160:IOP161"/>
    <mergeCell ref="IOQ160:IOQ161"/>
    <mergeCell ref="IOR160:IOR161"/>
    <mergeCell ref="IOS160:IOS161"/>
    <mergeCell ref="IOH160:IOH161"/>
    <mergeCell ref="IOI160:IOI161"/>
    <mergeCell ref="IOJ160:IOJ161"/>
    <mergeCell ref="IOK160:IOK161"/>
    <mergeCell ref="IOL160:IOL161"/>
    <mergeCell ref="IOM160:IOM161"/>
    <mergeCell ref="IOB160:IOB161"/>
    <mergeCell ref="IOC160:IOC161"/>
    <mergeCell ref="IOD160:IOD161"/>
    <mergeCell ref="IOE160:IOE161"/>
    <mergeCell ref="IOF160:IOF161"/>
    <mergeCell ref="IOG160:IOG161"/>
    <mergeCell ref="INQ160:INQ161"/>
    <mergeCell ref="INR160:INR161"/>
    <mergeCell ref="INS160:INS161"/>
    <mergeCell ref="INT160:INT161"/>
    <mergeCell ref="INU160:INU161"/>
    <mergeCell ref="IOA160:IOA161"/>
    <mergeCell ref="INK160:INK161"/>
    <mergeCell ref="INL160:INL161"/>
    <mergeCell ref="INM160:INM161"/>
    <mergeCell ref="INN160:INN161"/>
    <mergeCell ref="INO160:INO161"/>
    <mergeCell ref="INP160:INP161"/>
    <mergeCell ref="INE160:INE161"/>
    <mergeCell ref="INF160:INF161"/>
    <mergeCell ref="ING160:ING161"/>
    <mergeCell ref="INH160:INH161"/>
    <mergeCell ref="INI160:INI161"/>
    <mergeCell ref="INJ160:INJ161"/>
    <mergeCell ref="IMY160:IMY161"/>
    <mergeCell ref="IMZ160:IMZ161"/>
    <mergeCell ref="INA160:INA161"/>
    <mergeCell ref="INB160:INB161"/>
    <mergeCell ref="INC160:INC161"/>
    <mergeCell ref="IND160:IND161"/>
    <mergeCell ref="IMN160:IMN161"/>
    <mergeCell ref="IMO160:IMO161"/>
    <mergeCell ref="IMP160:IMP161"/>
    <mergeCell ref="IMQ160:IMQ161"/>
    <mergeCell ref="IMW160:IMW161"/>
    <mergeCell ref="IMX160:IMX161"/>
    <mergeCell ref="IMH160:IMH161"/>
    <mergeCell ref="IMI160:IMI161"/>
    <mergeCell ref="IMJ160:IMJ161"/>
    <mergeCell ref="IMK160:IMK161"/>
    <mergeCell ref="IML160:IML161"/>
    <mergeCell ref="IMM160:IMM161"/>
    <mergeCell ref="IMB160:IMB161"/>
    <mergeCell ref="IMC160:IMC161"/>
    <mergeCell ref="IMD160:IMD161"/>
    <mergeCell ref="IME160:IME161"/>
    <mergeCell ref="IMF160:IMF161"/>
    <mergeCell ref="IMG160:IMG161"/>
    <mergeCell ref="ILV160:ILV161"/>
    <mergeCell ref="ILW160:ILW161"/>
    <mergeCell ref="ILX160:ILX161"/>
    <mergeCell ref="ILY160:ILY161"/>
    <mergeCell ref="ILZ160:ILZ161"/>
    <mergeCell ref="IMA160:IMA161"/>
    <mergeCell ref="ILK160:ILK161"/>
    <mergeCell ref="ILL160:ILL161"/>
    <mergeCell ref="ILM160:ILM161"/>
    <mergeCell ref="ILS160:ILS161"/>
    <mergeCell ref="ILT160:ILT161"/>
    <mergeCell ref="ILU160:ILU161"/>
    <mergeCell ref="ILE160:ILE161"/>
    <mergeCell ref="ILF160:ILF161"/>
    <mergeCell ref="ILG160:ILG161"/>
    <mergeCell ref="ILH160:ILH161"/>
    <mergeCell ref="ILI160:ILI161"/>
    <mergeCell ref="ILJ160:ILJ161"/>
    <mergeCell ref="IKY160:IKY161"/>
    <mergeCell ref="IKZ160:IKZ161"/>
    <mergeCell ref="ILA160:ILA161"/>
    <mergeCell ref="ILB160:ILB161"/>
    <mergeCell ref="ILC160:ILC161"/>
    <mergeCell ref="ILD160:ILD161"/>
    <mergeCell ref="IKS160:IKS161"/>
    <mergeCell ref="IKT160:IKT161"/>
    <mergeCell ref="IKU160:IKU161"/>
    <mergeCell ref="IKV160:IKV161"/>
    <mergeCell ref="IKW160:IKW161"/>
    <mergeCell ref="IKX160:IKX161"/>
    <mergeCell ref="IKH160:IKH161"/>
    <mergeCell ref="IKI160:IKI161"/>
    <mergeCell ref="IKO160:IKO161"/>
    <mergeCell ref="IKP160:IKP161"/>
    <mergeCell ref="IKQ160:IKQ161"/>
    <mergeCell ref="IKR160:IKR161"/>
    <mergeCell ref="IKB160:IKB161"/>
    <mergeCell ref="IKC160:IKC161"/>
    <mergeCell ref="IKD160:IKD161"/>
    <mergeCell ref="IKE160:IKE161"/>
    <mergeCell ref="IKF160:IKF161"/>
    <mergeCell ref="IKG160:IKG161"/>
    <mergeCell ref="IJV160:IJV161"/>
    <mergeCell ref="IJW160:IJW161"/>
    <mergeCell ref="IJX160:IJX161"/>
    <mergeCell ref="IJY160:IJY161"/>
    <mergeCell ref="IJZ160:IJZ161"/>
    <mergeCell ref="IKA160:IKA161"/>
    <mergeCell ref="IJP160:IJP161"/>
    <mergeCell ref="IJQ160:IJQ161"/>
    <mergeCell ref="IJR160:IJR161"/>
    <mergeCell ref="IJS160:IJS161"/>
    <mergeCell ref="IJT160:IJT161"/>
    <mergeCell ref="IJU160:IJU161"/>
    <mergeCell ref="IJE160:IJE161"/>
    <mergeCell ref="IJK160:IJK161"/>
    <mergeCell ref="IJL160:IJL161"/>
    <mergeCell ref="IJM160:IJM161"/>
    <mergeCell ref="IJN160:IJN161"/>
    <mergeCell ref="IJO160:IJO161"/>
    <mergeCell ref="IIY160:IIY161"/>
    <mergeCell ref="IIZ160:IIZ161"/>
    <mergeCell ref="IJA160:IJA161"/>
    <mergeCell ref="IJB160:IJB161"/>
    <mergeCell ref="IJC160:IJC161"/>
    <mergeCell ref="IJD160:IJD161"/>
    <mergeCell ref="IIS160:IIS161"/>
    <mergeCell ref="IIT160:IIT161"/>
    <mergeCell ref="IIU160:IIU161"/>
    <mergeCell ref="IIV160:IIV161"/>
    <mergeCell ref="IIW160:IIW161"/>
    <mergeCell ref="IIX160:IIX161"/>
    <mergeCell ref="IIM160:IIM161"/>
    <mergeCell ref="IIN160:IIN161"/>
    <mergeCell ref="IIO160:IIO161"/>
    <mergeCell ref="IIP160:IIP161"/>
    <mergeCell ref="IIQ160:IIQ161"/>
    <mergeCell ref="IIR160:IIR161"/>
    <mergeCell ref="IIG160:IIG161"/>
    <mergeCell ref="IIH160:IIH161"/>
    <mergeCell ref="III160:III161"/>
    <mergeCell ref="IIJ160:IIJ161"/>
    <mergeCell ref="IIK160:IIK161"/>
    <mergeCell ref="IIL160:IIL161"/>
    <mergeCell ref="IHV160:IHV161"/>
    <mergeCell ref="IHW160:IHW161"/>
    <mergeCell ref="IHX160:IHX161"/>
    <mergeCell ref="IHY160:IHY161"/>
    <mergeCell ref="IHZ160:IHZ161"/>
    <mergeCell ref="IIA160:IIA161"/>
    <mergeCell ref="IHP160:IHP161"/>
    <mergeCell ref="IHQ160:IHQ161"/>
    <mergeCell ref="IHR160:IHR161"/>
    <mergeCell ref="IHS160:IHS161"/>
    <mergeCell ref="IHT160:IHT161"/>
    <mergeCell ref="IHU160:IHU161"/>
    <mergeCell ref="IHJ160:IHJ161"/>
    <mergeCell ref="IHK160:IHK161"/>
    <mergeCell ref="IHL160:IHL161"/>
    <mergeCell ref="IHM160:IHM161"/>
    <mergeCell ref="IHN160:IHN161"/>
    <mergeCell ref="IHO160:IHO161"/>
    <mergeCell ref="IHD160:IHD161"/>
    <mergeCell ref="IHE160:IHE161"/>
    <mergeCell ref="IHF160:IHF161"/>
    <mergeCell ref="IHG160:IHG161"/>
    <mergeCell ref="IHH160:IHH161"/>
    <mergeCell ref="IHI160:IHI161"/>
    <mergeCell ref="IGS160:IGS161"/>
    <mergeCell ref="IGT160:IGT161"/>
    <mergeCell ref="IGU160:IGU161"/>
    <mergeCell ref="IGV160:IGV161"/>
    <mergeCell ref="IGW160:IGW161"/>
    <mergeCell ref="IHC160:IHC161"/>
    <mergeCell ref="IGM160:IGM161"/>
    <mergeCell ref="IGN160:IGN161"/>
    <mergeCell ref="IGO160:IGO161"/>
    <mergeCell ref="IGP160:IGP161"/>
    <mergeCell ref="IGQ160:IGQ161"/>
    <mergeCell ref="IGR160:IGR161"/>
    <mergeCell ref="IGG160:IGG161"/>
    <mergeCell ref="IGH160:IGH161"/>
    <mergeCell ref="IGI160:IGI161"/>
    <mergeCell ref="IGJ160:IGJ161"/>
    <mergeCell ref="IGK160:IGK161"/>
    <mergeCell ref="IGL160:IGL161"/>
    <mergeCell ref="IGA160:IGA161"/>
    <mergeCell ref="IGB160:IGB161"/>
    <mergeCell ref="IGC160:IGC161"/>
    <mergeCell ref="IGD160:IGD161"/>
    <mergeCell ref="IGE160:IGE161"/>
    <mergeCell ref="IGF160:IGF161"/>
    <mergeCell ref="IFP160:IFP161"/>
    <mergeCell ref="IFQ160:IFQ161"/>
    <mergeCell ref="IFR160:IFR161"/>
    <mergeCell ref="IFS160:IFS161"/>
    <mergeCell ref="IFY160:IFY161"/>
    <mergeCell ref="IFZ160:IFZ161"/>
    <mergeCell ref="IFJ160:IFJ161"/>
    <mergeCell ref="IFK160:IFK161"/>
    <mergeCell ref="IFL160:IFL161"/>
    <mergeCell ref="IFM160:IFM161"/>
    <mergeCell ref="IFN160:IFN161"/>
    <mergeCell ref="IFO160:IFO161"/>
    <mergeCell ref="IFD160:IFD161"/>
    <mergeCell ref="IFE160:IFE161"/>
    <mergeCell ref="IFF160:IFF161"/>
    <mergeCell ref="IFG160:IFG161"/>
    <mergeCell ref="IFH160:IFH161"/>
    <mergeCell ref="IFI160:IFI161"/>
    <mergeCell ref="IEX160:IEX161"/>
    <mergeCell ref="IEY160:IEY161"/>
    <mergeCell ref="IEZ160:IEZ161"/>
    <mergeCell ref="IFA160:IFA161"/>
    <mergeCell ref="IFB160:IFB161"/>
    <mergeCell ref="IFC160:IFC161"/>
    <mergeCell ref="IEM160:IEM161"/>
    <mergeCell ref="IEN160:IEN161"/>
    <mergeCell ref="IEO160:IEO161"/>
    <mergeCell ref="IEU160:IEU161"/>
    <mergeCell ref="IEV160:IEV161"/>
    <mergeCell ref="IEW160:IEW161"/>
    <mergeCell ref="IEG160:IEG161"/>
    <mergeCell ref="IEH160:IEH161"/>
    <mergeCell ref="IEI160:IEI161"/>
    <mergeCell ref="IEJ160:IEJ161"/>
    <mergeCell ref="IEK160:IEK161"/>
    <mergeCell ref="IEL160:IEL161"/>
    <mergeCell ref="IEA160:IEA161"/>
    <mergeCell ref="IEB160:IEB161"/>
    <mergeCell ref="IEC160:IEC161"/>
    <mergeCell ref="IED160:IED161"/>
    <mergeCell ref="IEE160:IEE161"/>
    <mergeCell ref="IEF160:IEF161"/>
    <mergeCell ref="IDU160:IDU161"/>
    <mergeCell ref="IDV160:IDV161"/>
    <mergeCell ref="IDW160:IDW161"/>
    <mergeCell ref="IDX160:IDX161"/>
    <mergeCell ref="IDY160:IDY161"/>
    <mergeCell ref="IDZ160:IDZ161"/>
    <mergeCell ref="IDJ160:IDJ161"/>
    <mergeCell ref="IDK160:IDK161"/>
    <mergeCell ref="IDQ160:IDQ161"/>
    <mergeCell ref="IDR160:IDR161"/>
    <mergeCell ref="IDS160:IDS161"/>
    <mergeCell ref="IDT160:IDT161"/>
    <mergeCell ref="IDD160:IDD161"/>
    <mergeCell ref="IDE160:IDE161"/>
    <mergeCell ref="IDF160:IDF161"/>
    <mergeCell ref="IDG160:IDG161"/>
    <mergeCell ref="IDH160:IDH161"/>
    <mergeCell ref="IDI160:IDI161"/>
    <mergeCell ref="ICX160:ICX161"/>
    <mergeCell ref="ICY160:ICY161"/>
    <mergeCell ref="ICZ160:ICZ161"/>
    <mergeCell ref="IDA160:IDA161"/>
    <mergeCell ref="IDB160:IDB161"/>
    <mergeCell ref="IDC160:IDC161"/>
    <mergeCell ref="ICR160:ICR161"/>
    <mergeCell ref="ICS160:ICS161"/>
    <mergeCell ref="ICT160:ICT161"/>
    <mergeCell ref="ICU160:ICU161"/>
    <mergeCell ref="ICV160:ICV161"/>
    <mergeCell ref="ICW160:ICW161"/>
    <mergeCell ref="ICG160:ICG161"/>
    <mergeCell ref="ICM160:ICM161"/>
    <mergeCell ref="ICN160:ICN161"/>
    <mergeCell ref="ICO160:ICO161"/>
    <mergeCell ref="ICP160:ICP161"/>
    <mergeCell ref="ICQ160:ICQ161"/>
    <mergeCell ref="ICA160:ICA161"/>
    <mergeCell ref="ICB160:ICB161"/>
    <mergeCell ref="ICC160:ICC161"/>
    <mergeCell ref="ICD160:ICD161"/>
    <mergeCell ref="ICE160:ICE161"/>
    <mergeCell ref="ICF160:ICF161"/>
    <mergeCell ref="IBU160:IBU161"/>
    <mergeCell ref="IBV160:IBV161"/>
    <mergeCell ref="IBW160:IBW161"/>
    <mergeCell ref="IBX160:IBX161"/>
    <mergeCell ref="IBY160:IBY161"/>
    <mergeCell ref="IBZ160:IBZ161"/>
    <mergeCell ref="IBO160:IBO161"/>
    <mergeCell ref="IBP160:IBP161"/>
    <mergeCell ref="IBQ160:IBQ161"/>
    <mergeCell ref="IBR160:IBR161"/>
    <mergeCell ref="IBS160:IBS161"/>
    <mergeCell ref="IBT160:IBT161"/>
    <mergeCell ref="IBI160:IBI161"/>
    <mergeCell ref="IBJ160:IBJ161"/>
    <mergeCell ref="IBK160:IBK161"/>
    <mergeCell ref="IBL160:IBL161"/>
    <mergeCell ref="IBM160:IBM161"/>
    <mergeCell ref="IBN160:IBN161"/>
    <mergeCell ref="IAX160:IAX161"/>
    <mergeCell ref="IAY160:IAY161"/>
    <mergeCell ref="IAZ160:IAZ161"/>
    <mergeCell ref="IBA160:IBA161"/>
    <mergeCell ref="IBB160:IBB161"/>
    <mergeCell ref="IBC160:IBC161"/>
    <mergeCell ref="IAR160:IAR161"/>
    <mergeCell ref="IAS160:IAS161"/>
    <mergeCell ref="IAT160:IAT161"/>
    <mergeCell ref="IAU160:IAU161"/>
    <mergeCell ref="IAV160:IAV161"/>
    <mergeCell ref="IAW160:IAW161"/>
    <mergeCell ref="IAL160:IAL161"/>
    <mergeCell ref="IAM160:IAM161"/>
    <mergeCell ref="IAN160:IAN161"/>
    <mergeCell ref="IAO160:IAO161"/>
    <mergeCell ref="IAP160:IAP161"/>
    <mergeCell ref="IAQ160:IAQ161"/>
    <mergeCell ref="IAF160:IAF161"/>
    <mergeCell ref="IAG160:IAG161"/>
    <mergeCell ref="IAH160:IAH161"/>
    <mergeCell ref="IAI160:IAI161"/>
    <mergeCell ref="IAJ160:IAJ161"/>
    <mergeCell ref="IAK160:IAK161"/>
    <mergeCell ref="HZU160:HZU161"/>
    <mergeCell ref="HZV160:HZV161"/>
    <mergeCell ref="HZW160:HZW161"/>
    <mergeCell ref="HZX160:HZX161"/>
    <mergeCell ref="HZY160:HZY161"/>
    <mergeCell ref="IAE160:IAE161"/>
    <mergeCell ref="HZO160:HZO161"/>
    <mergeCell ref="HZP160:HZP161"/>
    <mergeCell ref="HZQ160:HZQ161"/>
    <mergeCell ref="HZR160:HZR161"/>
    <mergeCell ref="HZS160:HZS161"/>
    <mergeCell ref="HZT160:HZT161"/>
    <mergeCell ref="HZI160:HZI161"/>
    <mergeCell ref="HZJ160:HZJ161"/>
    <mergeCell ref="HZK160:HZK161"/>
    <mergeCell ref="HZL160:HZL161"/>
    <mergeCell ref="HZM160:HZM161"/>
    <mergeCell ref="HZN160:HZN161"/>
    <mergeCell ref="HZC160:HZC161"/>
    <mergeCell ref="HZD160:HZD161"/>
    <mergeCell ref="HZE160:HZE161"/>
    <mergeCell ref="HZF160:HZF161"/>
    <mergeCell ref="HZG160:HZG161"/>
    <mergeCell ref="HZH160:HZH161"/>
    <mergeCell ref="HYR160:HYR161"/>
    <mergeCell ref="HYS160:HYS161"/>
    <mergeCell ref="HYT160:HYT161"/>
    <mergeCell ref="HYU160:HYU161"/>
    <mergeCell ref="HZA160:HZA161"/>
    <mergeCell ref="HZB160:HZB161"/>
    <mergeCell ref="HYL160:HYL161"/>
    <mergeCell ref="HYM160:HYM161"/>
    <mergeCell ref="HYN160:HYN161"/>
    <mergeCell ref="HYO160:HYO161"/>
    <mergeCell ref="HYP160:HYP161"/>
    <mergeCell ref="HYQ160:HYQ161"/>
    <mergeCell ref="HYF160:HYF161"/>
    <mergeCell ref="HYG160:HYG161"/>
    <mergeCell ref="HYH160:HYH161"/>
    <mergeCell ref="HYI160:HYI161"/>
    <mergeCell ref="HYJ160:HYJ161"/>
    <mergeCell ref="HYK160:HYK161"/>
    <mergeCell ref="HXZ160:HXZ161"/>
    <mergeCell ref="HYA160:HYA161"/>
    <mergeCell ref="HYB160:HYB161"/>
    <mergeCell ref="HYC160:HYC161"/>
    <mergeCell ref="HYD160:HYD161"/>
    <mergeCell ref="HYE160:HYE161"/>
    <mergeCell ref="HXO160:HXO161"/>
    <mergeCell ref="HXP160:HXP161"/>
    <mergeCell ref="HXQ160:HXQ161"/>
    <mergeCell ref="HXW160:HXW161"/>
    <mergeCell ref="HXX160:HXX161"/>
    <mergeCell ref="HXY160:HXY161"/>
    <mergeCell ref="HXI160:HXI161"/>
    <mergeCell ref="HXJ160:HXJ161"/>
    <mergeCell ref="HXK160:HXK161"/>
    <mergeCell ref="HXL160:HXL161"/>
    <mergeCell ref="HXM160:HXM161"/>
    <mergeCell ref="HXN160:HXN161"/>
    <mergeCell ref="HXC160:HXC161"/>
    <mergeCell ref="HXD160:HXD161"/>
    <mergeCell ref="HXE160:HXE161"/>
    <mergeCell ref="HXF160:HXF161"/>
    <mergeCell ref="HXG160:HXG161"/>
    <mergeCell ref="HXH160:HXH161"/>
    <mergeCell ref="HWW160:HWW161"/>
    <mergeCell ref="HWX160:HWX161"/>
    <mergeCell ref="HWY160:HWY161"/>
    <mergeCell ref="HWZ160:HWZ161"/>
    <mergeCell ref="HXA160:HXA161"/>
    <mergeCell ref="HXB160:HXB161"/>
    <mergeCell ref="HWL160:HWL161"/>
    <mergeCell ref="HWM160:HWM161"/>
    <mergeCell ref="HWS160:HWS161"/>
    <mergeCell ref="HWT160:HWT161"/>
    <mergeCell ref="HWU160:HWU161"/>
    <mergeCell ref="HWV160:HWV161"/>
    <mergeCell ref="HWF160:HWF161"/>
    <mergeCell ref="HWG160:HWG161"/>
    <mergeCell ref="HWH160:HWH161"/>
    <mergeCell ref="HWI160:HWI161"/>
    <mergeCell ref="HWJ160:HWJ161"/>
    <mergeCell ref="HWK160:HWK161"/>
    <mergeCell ref="HVZ160:HVZ161"/>
    <mergeCell ref="HWA160:HWA161"/>
    <mergeCell ref="HWB160:HWB161"/>
    <mergeCell ref="HWC160:HWC161"/>
    <mergeCell ref="HWD160:HWD161"/>
    <mergeCell ref="HWE160:HWE161"/>
    <mergeCell ref="HVT160:HVT161"/>
    <mergeCell ref="HVU160:HVU161"/>
    <mergeCell ref="HVV160:HVV161"/>
    <mergeCell ref="HVW160:HVW161"/>
    <mergeCell ref="HVX160:HVX161"/>
    <mergeCell ref="HVY160:HVY161"/>
    <mergeCell ref="HVI160:HVI161"/>
    <mergeCell ref="HVO160:HVO161"/>
    <mergeCell ref="HVP160:HVP161"/>
    <mergeCell ref="HVQ160:HVQ161"/>
    <mergeCell ref="HVR160:HVR161"/>
    <mergeCell ref="HVS160:HVS161"/>
    <mergeCell ref="HVC160:HVC161"/>
    <mergeCell ref="HVD160:HVD161"/>
    <mergeCell ref="HVE160:HVE161"/>
    <mergeCell ref="HVF160:HVF161"/>
    <mergeCell ref="HVG160:HVG161"/>
    <mergeCell ref="HVH160:HVH161"/>
    <mergeCell ref="HUW160:HUW161"/>
    <mergeCell ref="HUX160:HUX161"/>
    <mergeCell ref="HUY160:HUY161"/>
    <mergeCell ref="HUZ160:HUZ161"/>
    <mergeCell ref="HVA160:HVA161"/>
    <mergeCell ref="HVB160:HVB161"/>
    <mergeCell ref="HUQ160:HUQ161"/>
    <mergeCell ref="HUR160:HUR161"/>
    <mergeCell ref="HUS160:HUS161"/>
    <mergeCell ref="HUT160:HUT161"/>
    <mergeCell ref="HUU160:HUU161"/>
    <mergeCell ref="HUV160:HUV161"/>
    <mergeCell ref="HUK160:HUK161"/>
    <mergeCell ref="HUL160:HUL161"/>
    <mergeCell ref="HUM160:HUM161"/>
    <mergeCell ref="HUN160:HUN161"/>
    <mergeCell ref="HUO160:HUO161"/>
    <mergeCell ref="HUP160:HUP161"/>
    <mergeCell ref="HTZ160:HTZ161"/>
    <mergeCell ref="HUA160:HUA161"/>
    <mergeCell ref="HUB160:HUB161"/>
    <mergeCell ref="HUC160:HUC161"/>
    <mergeCell ref="HUD160:HUD161"/>
    <mergeCell ref="HUE160:HUE161"/>
    <mergeCell ref="HTT160:HTT161"/>
    <mergeCell ref="HTU160:HTU161"/>
    <mergeCell ref="HTV160:HTV161"/>
    <mergeCell ref="HTW160:HTW161"/>
    <mergeCell ref="HTX160:HTX161"/>
    <mergeCell ref="HTY160:HTY161"/>
    <mergeCell ref="HTN160:HTN161"/>
    <mergeCell ref="HTO160:HTO161"/>
    <mergeCell ref="HTP160:HTP161"/>
    <mergeCell ref="HTQ160:HTQ161"/>
    <mergeCell ref="HTR160:HTR161"/>
    <mergeCell ref="HTS160:HTS161"/>
    <mergeCell ref="HTH160:HTH161"/>
    <mergeCell ref="HTI160:HTI161"/>
    <mergeCell ref="HTJ160:HTJ161"/>
    <mergeCell ref="HTK160:HTK161"/>
    <mergeCell ref="HTL160:HTL161"/>
    <mergeCell ref="HTM160:HTM161"/>
    <mergeCell ref="HSW160:HSW161"/>
    <mergeCell ref="HSX160:HSX161"/>
    <mergeCell ref="HSY160:HSY161"/>
    <mergeCell ref="HSZ160:HSZ161"/>
    <mergeCell ref="HTA160:HTA161"/>
    <mergeCell ref="HTG160:HTG161"/>
    <mergeCell ref="HSQ160:HSQ161"/>
    <mergeCell ref="HSR160:HSR161"/>
    <mergeCell ref="HSS160:HSS161"/>
    <mergeCell ref="HST160:HST161"/>
    <mergeCell ref="HSU160:HSU161"/>
    <mergeCell ref="HSV160:HSV161"/>
    <mergeCell ref="HSK160:HSK161"/>
    <mergeCell ref="HSL160:HSL161"/>
    <mergeCell ref="HSM160:HSM161"/>
    <mergeCell ref="HSN160:HSN161"/>
    <mergeCell ref="HSO160:HSO161"/>
    <mergeCell ref="HSP160:HSP161"/>
    <mergeCell ref="HSE160:HSE161"/>
    <mergeCell ref="HSF160:HSF161"/>
    <mergeCell ref="HSG160:HSG161"/>
    <mergeCell ref="HSH160:HSH161"/>
    <mergeCell ref="HSI160:HSI161"/>
    <mergeCell ref="HSJ160:HSJ161"/>
    <mergeCell ref="HRT160:HRT161"/>
    <mergeCell ref="HRU160:HRU161"/>
    <mergeCell ref="HRV160:HRV161"/>
    <mergeCell ref="HRW160:HRW161"/>
    <mergeCell ref="HSC160:HSC161"/>
    <mergeCell ref="HSD160:HSD161"/>
    <mergeCell ref="HRN160:HRN161"/>
    <mergeCell ref="HRO160:HRO161"/>
    <mergeCell ref="HRP160:HRP161"/>
    <mergeCell ref="HRQ160:HRQ161"/>
    <mergeCell ref="HRR160:HRR161"/>
    <mergeCell ref="HRS160:HRS161"/>
    <mergeCell ref="HRH160:HRH161"/>
    <mergeCell ref="HRI160:HRI161"/>
    <mergeCell ref="HRJ160:HRJ161"/>
    <mergeCell ref="HRK160:HRK161"/>
    <mergeCell ref="HRL160:HRL161"/>
    <mergeCell ref="HRM160:HRM161"/>
    <mergeCell ref="HRB160:HRB161"/>
    <mergeCell ref="HRC160:HRC161"/>
    <mergeCell ref="HRD160:HRD161"/>
    <mergeCell ref="HRE160:HRE161"/>
    <mergeCell ref="HRF160:HRF161"/>
    <mergeCell ref="HRG160:HRG161"/>
    <mergeCell ref="HQQ160:HQQ161"/>
    <mergeCell ref="HQR160:HQR161"/>
    <mergeCell ref="HQS160:HQS161"/>
    <mergeCell ref="HQY160:HQY161"/>
    <mergeCell ref="HQZ160:HQZ161"/>
    <mergeCell ref="HRA160:HRA161"/>
    <mergeCell ref="HQK160:HQK161"/>
    <mergeCell ref="HQL160:HQL161"/>
    <mergeCell ref="HQM160:HQM161"/>
    <mergeCell ref="HQN160:HQN161"/>
    <mergeCell ref="HQO160:HQO161"/>
    <mergeCell ref="HQP160:HQP161"/>
    <mergeCell ref="HQE160:HQE161"/>
    <mergeCell ref="HQF160:HQF161"/>
    <mergeCell ref="HQG160:HQG161"/>
    <mergeCell ref="HQH160:HQH161"/>
    <mergeCell ref="HQI160:HQI161"/>
    <mergeCell ref="HQJ160:HQJ161"/>
    <mergeCell ref="HPY160:HPY161"/>
    <mergeCell ref="HPZ160:HPZ161"/>
    <mergeCell ref="HQA160:HQA161"/>
    <mergeCell ref="HQB160:HQB161"/>
    <mergeCell ref="HQC160:HQC161"/>
    <mergeCell ref="HQD160:HQD161"/>
    <mergeCell ref="HPN160:HPN161"/>
    <mergeCell ref="HPO160:HPO161"/>
    <mergeCell ref="HPU160:HPU161"/>
    <mergeCell ref="HPV160:HPV161"/>
    <mergeCell ref="HPW160:HPW161"/>
    <mergeCell ref="HPX160:HPX161"/>
    <mergeCell ref="HPH160:HPH161"/>
    <mergeCell ref="HPI160:HPI161"/>
    <mergeCell ref="HPJ160:HPJ161"/>
    <mergeCell ref="HPK160:HPK161"/>
    <mergeCell ref="HPL160:HPL161"/>
    <mergeCell ref="HPM160:HPM161"/>
    <mergeCell ref="HPB160:HPB161"/>
    <mergeCell ref="HPC160:HPC161"/>
    <mergeCell ref="HPD160:HPD161"/>
    <mergeCell ref="HPE160:HPE161"/>
    <mergeCell ref="HPF160:HPF161"/>
    <mergeCell ref="HPG160:HPG161"/>
    <mergeCell ref="HOV160:HOV161"/>
    <mergeCell ref="HOW160:HOW161"/>
    <mergeCell ref="HOX160:HOX161"/>
    <mergeCell ref="HOY160:HOY161"/>
    <mergeCell ref="HOZ160:HOZ161"/>
    <mergeCell ref="HPA160:HPA161"/>
    <mergeCell ref="HOK160:HOK161"/>
    <mergeCell ref="HOQ160:HOQ161"/>
    <mergeCell ref="HOR160:HOR161"/>
    <mergeCell ref="HOS160:HOS161"/>
    <mergeCell ref="HOT160:HOT161"/>
    <mergeCell ref="HOU160:HOU161"/>
    <mergeCell ref="HOE160:HOE161"/>
    <mergeCell ref="HOF160:HOF161"/>
    <mergeCell ref="HOG160:HOG161"/>
    <mergeCell ref="HOH160:HOH161"/>
    <mergeCell ref="HOI160:HOI161"/>
    <mergeCell ref="HOJ160:HOJ161"/>
    <mergeCell ref="HNY160:HNY161"/>
    <mergeCell ref="HNZ160:HNZ161"/>
    <mergeCell ref="HOA160:HOA161"/>
    <mergeCell ref="HOB160:HOB161"/>
    <mergeCell ref="HOC160:HOC161"/>
    <mergeCell ref="HOD160:HOD161"/>
    <mergeCell ref="HNS160:HNS161"/>
    <mergeCell ref="HNT160:HNT161"/>
    <mergeCell ref="HNU160:HNU161"/>
    <mergeCell ref="HNV160:HNV161"/>
    <mergeCell ref="HNW160:HNW161"/>
    <mergeCell ref="HNX160:HNX161"/>
    <mergeCell ref="HNM160:HNM161"/>
    <mergeCell ref="HNN160:HNN161"/>
    <mergeCell ref="HNO160:HNO161"/>
    <mergeCell ref="HNP160:HNP161"/>
    <mergeCell ref="HNQ160:HNQ161"/>
    <mergeCell ref="HNR160:HNR161"/>
    <mergeCell ref="HNB160:HNB161"/>
    <mergeCell ref="HNC160:HNC161"/>
    <mergeCell ref="HND160:HND161"/>
    <mergeCell ref="HNE160:HNE161"/>
    <mergeCell ref="HNF160:HNF161"/>
    <mergeCell ref="HNG160:HNG161"/>
    <mergeCell ref="HMV160:HMV161"/>
    <mergeCell ref="HMW160:HMW161"/>
    <mergeCell ref="HMX160:HMX161"/>
    <mergeCell ref="HMY160:HMY161"/>
    <mergeCell ref="HMZ160:HMZ161"/>
    <mergeCell ref="HNA160:HNA161"/>
    <mergeCell ref="HMP160:HMP161"/>
    <mergeCell ref="HMQ160:HMQ161"/>
    <mergeCell ref="HMR160:HMR161"/>
    <mergeCell ref="HMS160:HMS161"/>
    <mergeCell ref="HMT160:HMT161"/>
    <mergeCell ref="HMU160:HMU161"/>
    <mergeCell ref="HMJ160:HMJ161"/>
    <mergeCell ref="HMK160:HMK161"/>
    <mergeCell ref="HML160:HML161"/>
    <mergeCell ref="HMM160:HMM161"/>
    <mergeCell ref="HMN160:HMN161"/>
    <mergeCell ref="HMO160:HMO161"/>
    <mergeCell ref="HLY160:HLY161"/>
    <mergeCell ref="HLZ160:HLZ161"/>
    <mergeCell ref="HMA160:HMA161"/>
    <mergeCell ref="HMB160:HMB161"/>
    <mergeCell ref="HMC160:HMC161"/>
    <mergeCell ref="HMI160:HMI161"/>
    <mergeCell ref="HLS160:HLS161"/>
    <mergeCell ref="HLT160:HLT161"/>
    <mergeCell ref="HLU160:HLU161"/>
    <mergeCell ref="HLV160:HLV161"/>
    <mergeCell ref="HLW160:HLW161"/>
    <mergeCell ref="HLX160:HLX161"/>
    <mergeCell ref="HLM160:HLM161"/>
    <mergeCell ref="HLN160:HLN161"/>
    <mergeCell ref="HLO160:HLO161"/>
    <mergeCell ref="HLP160:HLP161"/>
    <mergeCell ref="HLQ160:HLQ161"/>
    <mergeCell ref="HLR160:HLR161"/>
    <mergeCell ref="HLG160:HLG161"/>
    <mergeCell ref="HLH160:HLH161"/>
    <mergeCell ref="HLI160:HLI161"/>
    <mergeCell ref="HLJ160:HLJ161"/>
    <mergeCell ref="HLK160:HLK161"/>
    <mergeCell ref="HLL160:HLL161"/>
    <mergeCell ref="HKV160:HKV161"/>
    <mergeCell ref="HKW160:HKW161"/>
    <mergeCell ref="HKX160:HKX161"/>
    <mergeCell ref="HKY160:HKY161"/>
    <mergeCell ref="HLE160:HLE161"/>
    <mergeCell ref="HLF160:HLF161"/>
    <mergeCell ref="HKP160:HKP161"/>
    <mergeCell ref="HKQ160:HKQ161"/>
    <mergeCell ref="HKR160:HKR161"/>
    <mergeCell ref="HKS160:HKS161"/>
    <mergeCell ref="HKT160:HKT161"/>
    <mergeCell ref="HKU160:HKU161"/>
    <mergeCell ref="HKJ160:HKJ161"/>
    <mergeCell ref="HKK160:HKK161"/>
    <mergeCell ref="HKL160:HKL161"/>
    <mergeCell ref="HKM160:HKM161"/>
    <mergeCell ref="HKN160:HKN161"/>
    <mergeCell ref="HKO160:HKO161"/>
    <mergeCell ref="HKD160:HKD161"/>
    <mergeCell ref="HKE160:HKE161"/>
    <mergeCell ref="HKF160:HKF161"/>
    <mergeCell ref="HKG160:HKG161"/>
    <mergeCell ref="HKH160:HKH161"/>
    <mergeCell ref="HKI160:HKI161"/>
    <mergeCell ref="HJS160:HJS161"/>
    <mergeCell ref="HJT160:HJT161"/>
    <mergeCell ref="HJU160:HJU161"/>
    <mergeCell ref="HKA160:HKA161"/>
    <mergeCell ref="HKB160:HKB161"/>
    <mergeCell ref="HKC160:HKC161"/>
    <mergeCell ref="HJM160:HJM161"/>
    <mergeCell ref="HJN160:HJN161"/>
    <mergeCell ref="HJO160:HJO161"/>
    <mergeCell ref="HJP160:HJP161"/>
    <mergeCell ref="HJQ160:HJQ161"/>
    <mergeCell ref="HJR160:HJR161"/>
    <mergeCell ref="HJG160:HJG161"/>
    <mergeCell ref="HJH160:HJH161"/>
    <mergeCell ref="HJI160:HJI161"/>
    <mergeCell ref="HJJ160:HJJ161"/>
    <mergeCell ref="HJK160:HJK161"/>
    <mergeCell ref="HJL160:HJL161"/>
    <mergeCell ref="HJA160:HJA161"/>
    <mergeCell ref="HJB160:HJB161"/>
    <mergeCell ref="HJC160:HJC161"/>
    <mergeCell ref="HJD160:HJD161"/>
    <mergeCell ref="HJE160:HJE161"/>
    <mergeCell ref="HJF160:HJF161"/>
    <mergeCell ref="HIP160:HIP161"/>
    <mergeCell ref="HIQ160:HIQ161"/>
    <mergeCell ref="HIW160:HIW161"/>
    <mergeCell ref="HIX160:HIX161"/>
    <mergeCell ref="HIY160:HIY161"/>
    <mergeCell ref="HIZ160:HIZ161"/>
    <mergeCell ref="HIJ160:HIJ161"/>
    <mergeCell ref="HIK160:HIK161"/>
    <mergeCell ref="HIL160:HIL161"/>
    <mergeCell ref="HIM160:HIM161"/>
    <mergeCell ref="HIN160:HIN161"/>
    <mergeCell ref="HIO160:HIO161"/>
    <mergeCell ref="HID160:HID161"/>
    <mergeCell ref="HIE160:HIE161"/>
    <mergeCell ref="HIF160:HIF161"/>
    <mergeCell ref="HIG160:HIG161"/>
    <mergeCell ref="HIH160:HIH161"/>
    <mergeCell ref="HII160:HII161"/>
    <mergeCell ref="HHX160:HHX161"/>
    <mergeCell ref="HHY160:HHY161"/>
    <mergeCell ref="HHZ160:HHZ161"/>
    <mergeCell ref="HIA160:HIA161"/>
    <mergeCell ref="HIB160:HIB161"/>
    <mergeCell ref="HIC160:HIC161"/>
    <mergeCell ref="HHM160:HHM161"/>
    <mergeCell ref="HHS160:HHS161"/>
    <mergeCell ref="HHT160:HHT161"/>
    <mergeCell ref="HHU160:HHU161"/>
    <mergeCell ref="HHV160:HHV161"/>
    <mergeCell ref="HHW160:HHW161"/>
    <mergeCell ref="HHG160:HHG161"/>
    <mergeCell ref="HHH160:HHH161"/>
    <mergeCell ref="HHI160:HHI161"/>
    <mergeCell ref="HHJ160:HHJ161"/>
    <mergeCell ref="HHK160:HHK161"/>
    <mergeCell ref="HHL160:HHL161"/>
    <mergeCell ref="HHA160:HHA161"/>
    <mergeCell ref="HHB160:HHB161"/>
    <mergeCell ref="HHC160:HHC161"/>
    <mergeCell ref="HHD160:HHD161"/>
    <mergeCell ref="HHE160:HHE161"/>
    <mergeCell ref="HHF160:HHF161"/>
    <mergeCell ref="HGU160:HGU161"/>
    <mergeCell ref="HGV160:HGV161"/>
    <mergeCell ref="HGW160:HGW161"/>
    <mergeCell ref="HGX160:HGX161"/>
    <mergeCell ref="HGY160:HGY161"/>
    <mergeCell ref="HGZ160:HGZ161"/>
    <mergeCell ref="HGO160:HGO161"/>
    <mergeCell ref="HGP160:HGP161"/>
    <mergeCell ref="HGQ160:HGQ161"/>
    <mergeCell ref="HGR160:HGR161"/>
    <mergeCell ref="HGS160:HGS161"/>
    <mergeCell ref="HGT160:HGT161"/>
    <mergeCell ref="HGD160:HGD161"/>
    <mergeCell ref="HGE160:HGE161"/>
    <mergeCell ref="HGF160:HGF161"/>
    <mergeCell ref="HGG160:HGG161"/>
    <mergeCell ref="HGH160:HGH161"/>
    <mergeCell ref="HGI160:HGI161"/>
    <mergeCell ref="HFX160:HFX161"/>
    <mergeCell ref="HFY160:HFY161"/>
    <mergeCell ref="HFZ160:HFZ161"/>
    <mergeCell ref="HGA160:HGA161"/>
    <mergeCell ref="HGB160:HGB161"/>
    <mergeCell ref="HGC160:HGC161"/>
    <mergeCell ref="HFR160:HFR161"/>
    <mergeCell ref="HFS160:HFS161"/>
    <mergeCell ref="HFT160:HFT161"/>
    <mergeCell ref="HFU160:HFU161"/>
    <mergeCell ref="HFV160:HFV161"/>
    <mergeCell ref="HFW160:HFW161"/>
    <mergeCell ref="HFL160:HFL161"/>
    <mergeCell ref="HFM160:HFM161"/>
    <mergeCell ref="HFN160:HFN161"/>
    <mergeCell ref="HFO160:HFO161"/>
    <mergeCell ref="HFP160:HFP161"/>
    <mergeCell ref="HFQ160:HFQ161"/>
    <mergeCell ref="HFA160:HFA161"/>
    <mergeCell ref="HFB160:HFB161"/>
    <mergeCell ref="HFC160:HFC161"/>
    <mergeCell ref="HFD160:HFD161"/>
    <mergeCell ref="HFE160:HFE161"/>
    <mergeCell ref="HFK160:HFK161"/>
    <mergeCell ref="HEU160:HEU161"/>
    <mergeCell ref="HEV160:HEV161"/>
    <mergeCell ref="HEW160:HEW161"/>
    <mergeCell ref="HEX160:HEX161"/>
    <mergeCell ref="HEY160:HEY161"/>
    <mergeCell ref="HEZ160:HEZ161"/>
    <mergeCell ref="HEO160:HEO161"/>
    <mergeCell ref="HEP160:HEP161"/>
    <mergeCell ref="HEQ160:HEQ161"/>
    <mergeCell ref="HER160:HER161"/>
    <mergeCell ref="HES160:HES161"/>
    <mergeCell ref="HET160:HET161"/>
    <mergeCell ref="HEI160:HEI161"/>
    <mergeCell ref="HEJ160:HEJ161"/>
    <mergeCell ref="HEK160:HEK161"/>
    <mergeCell ref="HEL160:HEL161"/>
    <mergeCell ref="HEM160:HEM161"/>
    <mergeCell ref="HEN160:HEN161"/>
    <mergeCell ref="HDX160:HDX161"/>
    <mergeCell ref="HDY160:HDY161"/>
    <mergeCell ref="HDZ160:HDZ161"/>
    <mergeCell ref="HEA160:HEA161"/>
    <mergeCell ref="HEG160:HEG161"/>
    <mergeCell ref="HEH160:HEH161"/>
    <mergeCell ref="HDR160:HDR161"/>
    <mergeCell ref="HDS160:HDS161"/>
    <mergeCell ref="HDT160:HDT161"/>
    <mergeCell ref="HDU160:HDU161"/>
    <mergeCell ref="HDV160:HDV161"/>
    <mergeCell ref="HDW160:HDW161"/>
    <mergeCell ref="HDL160:HDL161"/>
    <mergeCell ref="HDM160:HDM161"/>
    <mergeCell ref="HDN160:HDN161"/>
    <mergeCell ref="HDO160:HDO161"/>
    <mergeCell ref="HDP160:HDP161"/>
    <mergeCell ref="HDQ160:HDQ161"/>
    <mergeCell ref="HDF160:HDF161"/>
    <mergeCell ref="HDG160:HDG161"/>
    <mergeCell ref="HDH160:HDH161"/>
    <mergeCell ref="HDI160:HDI161"/>
    <mergeCell ref="HDJ160:HDJ161"/>
    <mergeCell ref="HDK160:HDK161"/>
    <mergeCell ref="HCU160:HCU161"/>
    <mergeCell ref="HCV160:HCV161"/>
    <mergeCell ref="HCW160:HCW161"/>
    <mergeCell ref="HDC160:HDC161"/>
    <mergeCell ref="HDD160:HDD161"/>
    <mergeCell ref="HDE160:HDE161"/>
    <mergeCell ref="HCO160:HCO161"/>
    <mergeCell ref="HCP160:HCP161"/>
    <mergeCell ref="HCQ160:HCQ161"/>
    <mergeCell ref="HCR160:HCR161"/>
    <mergeCell ref="HCS160:HCS161"/>
    <mergeCell ref="HCT160:HCT161"/>
    <mergeCell ref="HCI160:HCI161"/>
    <mergeCell ref="HCJ160:HCJ161"/>
    <mergeCell ref="HCK160:HCK161"/>
    <mergeCell ref="HCL160:HCL161"/>
    <mergeCell ref="HCM160:HCM161"/>
    <mergeCell ref="HCN160:HCN161"/>
    <mergeCell ref="HCC160:HCC161"/>
    <mergeCell ref="HCD160:HCD161"/>
    <mergeCell ref="HCE160:HCE161"/>
    <mergeCell ref="HCF160:HCF161"/>
    <mergeCell ref="HCG160:HCG161"/>
    <mergeCell ref="HCH160:HCH161"/>
    <mergeCell ref="HBR160:HBR161"/>
    <mergeCell ref="HBS160:HBS161"/>
    <mergeCell ref="HBY160:HBY161"/>
    <mergeCell ref="HBZ160:HBZ161"/>
    <mergeCell ref="HCA160:HCA161"/>
    <mergeCell ref="HCB160:HCB161"/>
    <mergeCell ref="HBL160:HBL161"/>
    <mergeCell ref="HBM160:HBM161"/>
    <mergeCell ref="HBN160:HBN161"/>
    <mergeCell ref="HBO160:HBO161"/>
    <mergeCell ref="HBP160:HBP161"/>
    <mergeCell ref="HBQ160:HBQ161"/>
    <mergeCell ref="HBF160:HBF161"/>
    <mergeCell ref="HBG160:HBG161"/>
    <mergeCell ref="HBH160:HBH161"/>
    <mergeCell ref="HBI160:HBI161"/>
    <mergeCell ref="HBJ160:HBJ161"/>
    <mergeCell ref="HBK160:HBK161"/>
    <mergeCell ref="HAZ160:HAZ161"/>
    <mergeCell ref="HBA160:HBA161"/>
    <mergeCell ref="HBB160:HBB161"/>
    <mergeCell ref="HBC160:HBC161"/>
    <mergeCell ref="HBD160:HBD161"/>
    <mergeCell ref="HBE160:HBE161"/>
    <mergeCell ref="HAO160:HAO161"/>
    <mergeCell ref="HAU160:HAU161"/>
    <mergeCell ref="HAV160:HAV161"/>
    <mergeCell ref="HAW160:HAW161"/>
    <mergeCell ref="HAX160:HAX161"/>
    <mergeCell ref="HAY160:HAY161"/>
    <mergeCell ref="HAI160:HAI161"/>
    <mergeCell ref="HAJ160:HAJ161"/>
    <mergeCell ref="HAK160:HAK161"/>
    <mergeCell ref="HAL160:HAL161"/>
    <mergeCell ref="HAM160:HAM161"/>
    <mergeCell ref="HAN160:HAN161"/>
    <mergeCell ref="HAC160:HAC161"/>
    <mergeCell ref="HAD160:HAD161"/>
    <mergeCell ref="HAE160:HAE161"/>
    <mergeCell ref="HAF160:HAF161"/>
    <mergeCell ref="HAG160:HAG161"/>
    <mergeCell ref="HAH160:HAH161"/>
    <mergeCell ref="GZW160:GZW161"/>
    <mergeCell ref="GZX160:GZX161"/>
    <mergeCell ref="GZY160:GZY161"/>
    <mergeCell ref="GZZ160:GZZ161"/>
    <mergeCell ref="HAA160:HAA161"/>
    <mergeCell ref="HAB160:HAB161"/>
    <mergeCell ref="GZQ160:GZQ161"/>
    <mergeCell ref="GZR160:GZR161"/>
    <mergeCell ref="GZS160:GZS161"/>
    <mergeCell ref="GZT160:GZT161"/>
    <mergeCell ref="GZU160:GZU161"/>
    <mergeCell ref="GZV160:GZV161"/>
    <mergeCell ref="GZF160:GZF161"/>
    <mergeCell ref="GZG160:GZG161"/>
    <mergeCell ref="GZH160:GZH161"/>
    <mergeCell ref="GZI160:GZI161"/>
    <mergeCell ref="GZJ160:GZJ161"/>
    <mergeCell ref="GZK160:GZK161"/>
    <mergeCell ref="GYZ160:GYZ161"/>
    <mergeCell ref="GZA160:GZA161"/>
    <mergeCell ref="GZB160:GZB161"/>
    <mergeCell ref="GZC160:GZC161"/>
    <mergeCell ref="GZD160:GZD161"/>
    <mergeCell ref="GZE160:GZE161"/>
    <mergeCell ref="GYT160:GYT161"/>
    <mergeCell ref="GYU160:GYU161"/>
    <mergeCell ref="GYV160:GYV161"/>
    <mergeCell ref="GYW160:GYW161"/>
    <mergeCell ref="GYX160:GYX161"/>
    <mergeCell ref="GYY160:GYY161"/>
    <mergeCell ref="GYN160:GYN161"/>
    <mergeCell ref="GYO160:GYO161"/>
    <mergeCell ref="GYP160:GYP161"/>
    <mergeCell ref="GYQ160:GYQ161"/>
    <mergeCell ref="GYR160:GYR161"/>
    <mergeCell ref="GYS160:GYS161"/>
    <mergeCell ref="GYC160:GYC161"/>
    <mergeCell ref="GYD160:GYD161"/>
    <mergeCell ref="GYE160:GYE161"/>
    <mergeCell ref="GYF160:GYF161"/>
    <mergeCell ref="GYG160:GYG161"/>
    <mergeCell ref="GYM160:GYM161"/>
    <mergeCell ref="GXW160:GXW161"/>
    <mergeCell ref="GXX160:GXX161"/>
    <mergeCell ref="GXY160:GXY161"/>
    <mergeCell ref="GXZ160:GXZ161"/>
    <mergeCell ref="GYA160:GYA161"/>
    <mergeCell ref="GYB160:GYB161"/>
    <mergeCell ref="GXQ160:GXQ161"/>
    <mergeCell ref="GXR160:GXR161"/>
    <mergeCell ref="GXS160:GXS161"/>
    <mergeCell ref="GXT160:GXT161"/>
    <mergeCell ref="GXU160:GXU161"/>
    <mergeCell ref="GXV160:GXV161"/>
    <mergeCell ref="GXK160:GXK161"/>
    <mergeCell ref="GXL160:GXL161"/>
    <mergeCell ref="GXM160:GXM161"/>
    <mergeCell ref="GXN160:GXN161"/>
    <mergeCell ref="GXO160:GXO161"/>
    <mergeCell ref="GXP160:GXP161"/>
    <mergeCell ref="GWZ160:GWZ161"/>
    <mergeCell ref="GXA160:GXA161"/>
    <mergeCell ref="GXB160:GXB161"/>
    <mergeCell ref="GXC160:GXC161"/>
    <mergeCell ref="GXI160:GXI161"/>
    <mergeCell ref="GXJ160:GXJ161"/>
    <mergeCell ref="GWT160:GWT161"/>
    <mergeCell ref="GWU160:GWU161"/>
    <mergeCell ref="GWV160:GWV161"/>
    <mergeCell ref="GWW160:GWW161"/>
    <mergeCell ref="GWX160:GWX161"/>
    <mergeCell ref="GWY160:GWY161"/>
    <mergeCell ref="GWN160:GWN161"/>
    <mergeCell ref="GWO160:GWO161"/>
    <mergeCell ref="GWP160:GWP161"/>
    <mergeCell ref="GWQ160:GWQ161"/>
    <mergeCell ref="GWR160:GWR161"/>
    <mergeCell ref="GWS160:GWS161"/>
    <mergeCell ref="GWH160:GWH161"/>
    <mergeCell ref="GWI160:GWI161"/>
    <mergeCell ref="GWJ160:GWJ161"/>
    <mergeCell ref="GWK160:GWK161"/>
    <mergeCell ref="GWL160:GWL161"/>
    <mergeCell ref="GWM160:GWM161"/>
    <mergeCell ref="GVW160:GVW161"/>
    <mergeCell ref="GVX160:GVX161"/>
    <mergeCell ref="GVY160:GVY161"/>
    <mergeCell ref="GWE160:GWE161"/>
    <mergeCell ref="GWF160:GWF161"/>
    <mergeCell ref="GWG160:GWG161"/>
    <mergeCell ref="GVQ160:GVQ161"/>
    <mergeCell ref="GVR160:GVR161"/>
    <mergeCell ref="GVS160:GVS161"/>
    <mergeCell ref="GVT160:GVT161"/>
    <mergeCell ref="GVU160:GVU161"/>
    <mergeCell ref="GVV160:GVV161"/>
    <mergeCell ref="GVK160:GVK161"/>
    <mergeCell ref="GVL160:GVL161"/>
    <mergeCell ref="GVM160:GVM161"/>
    <mergeCell ref="GVN160:GVN161"/>
    <mergeCell ref="GVO160:GVO161"/>
    <mergeCell ref="GVP160:GVP161"/>
    <mergeCell ref="GVE160:GVE161"/>
    <mergeCell ref="GVF160:GVF161"/>
    <mergeCell ref="GVG160:GVG161"/>
    <mergeCell ref="GVH160:GVH161"/>
    <mergeCell ref="GVI160:GVI161"/>
    <mergeCell ref="GVJ160:GVJ161"/>
    <mergeCell ref="GUT160:GUT161"/>
    <mergeCell ref="GUU160:GUU161"/>
    <mergeCell ref="GVA160:GVA161"/>
    <mergeCell ref="GVB160:GVB161"/>
    <mergeCell ref="GVC160:GVC161"/>
    <mergeCell ref="GVD160:GVD161"/>
    <mergeCell ref="GUN160:GUN161"/>
    <mergeCell ref="GUO160:GUO161"/>
    <mergeCell ref="GUP160:GUP161"/>
    <mergeCell ref="GUQ160:GUQ161"/>
    <mergeCell ref="GUR160:GUR161"/>
    <mergeCell ref="GUS160:GUS161"/>
    <mergeCell ref="GUH160:GUH161"/>
    <mergeCell ref="GUI160:GUI161"/>
    <mergeCell ref="GUJ160:GUJ161"/>
    <mergeCell ref="GUK160:GUK161"/>
    <mergeCell ref="GUL160:GUL161"/>
    <mergeCell ref="GUM160:GUM161"/>
    <mergeCell ref="GUB160:GUB161"/>
    <mergeCell ref="GUC160:GUC161"/>
    <mergeCell ref="GUD160:GUD161"/>
    <mergeCell ref="GUE160:GUE161"/>
    <mergeCell ref="GUF160:GUF161"/>
    <mergeCell ref="GUG160:GUG161"/>
    <mergeCell ref="GTQ160:GTQ161"/>
    <mergeCell ref="GTW160:GTW161"/>
    <mergeCell ref="GTX160:GTX161"/>
    <mergeCell ref="GTY160:GTY161"/>
    <mergeCell ref="GTZ160:GTZ161"/>
    <mergeCell ref="GUA160:GUA161"/>
    <mergeCell ref="GTK160:GTK161"/>
    <mergeCell ref="GTL160:GTL161"/>
    <mergeCell ref="GTM160:GTM161"/>
    <mergeCell ref="GTN160:GTN161"/>
    <mergeCell ref="GTO160:GTO161"/>
    <mergeCell ref="GTP160:GTP161"/>
    <mergeCell ref="GTE160:GTE161"/>
    <mergeCell ref="GTF160:GTF161"/>
    <mergeCell ref="GTG160:GTG161"/>
    <mergeCell ref="GTH160:GTH161"/>
    <mergeCell ref="GTI160:GTI161"/>
    <mergeCell ref="GTJ160:GTJ161"/>
    <mergeCell ref="GSY160:GSY161"/>
    <mergeCell ref="GSZ160:GSZ161"/>
    <mergeCell ref="GTA160:GTA161"/>
    <mergeCell ref="GTB160:GTB161"/>
    <mergeCell ref="GTC160:GTC161"/>
    <mergeCell ref="GTD160:GTD161"/>
    <mergeCell ref="GSS160:GSS161"/>
    <mergeCell ref="GST160:GST161"/>
    <mergeCell ref="GSU160:GSU161"/>
    <mergeCell ref="GSV160:GSV161"/>
    <mergeCell ref="GSW160:GSW161"/>
    <mergeCell ref="GSX160:GSX161"/>
    <mergeCell ref="GSH160:GSH161"/>
    <mergeCell ref="GSI160:GSI161"/>
    <mergeCell ref="GSJ160:GSJ161"/>
    <mergeCell ref="GSK160:GSK161"/>
    <mergeCell ref="GSL160:GSL161"/>
    <mergeCell ref="GSM160:GSM161"/>
    <mergeCell ref="GSB160:GSB161"/>
    <mergeCell ref="GSC160:GSC161"/>
    <mergeCell ref="GSD160:GSD161"/>
    <mergeCell ref="GSE160:GSE161"/>
    <mergeCell ref="GSF160:GSF161"/>
    <mergeCell ref="GSG160:GSG161"/>
    <mergeCell ref="GRV160:GRV161"/>
    <mergeCell ref="GRW160:GRW161"/>
    <mergeCell ref="GRX160:GRX161"/>
    <mergeCell ref="GRY160:GRY161"/>
    <mergeCell ref="GRZ160:GRZ161"/>
    <mergeCell ref="GSA160:GSA161"/>
    <mergeCell ref="GRP160:GRP161"/>
    <mergeCell ref="GRQ160:GRQ161"/>
    <mergeCell ref="GRR160:GRR161"/>
    <mergeCell ref="GRS160:GRS161"/>
    <mergeCell ref="GRT160:GRT161"/>
    <mergeCell ref="GRU160:GRU161"/>
    <mergeCell ref="GRE160:GRE161"/>
    <mergeCell ref="GRF160:GRF161"/>
    <mergeCell ref="GRG160:GRG161"/>
    <mergeCell ref="GRH160:GRH161"/>
    <mergeCell ref="GRI160:GRI161"/>
    <mergeCell ref="GRO160:GRO161"/>
    <mergeCell ref="GQY160:GQY161"/>
    <mergeCell ref="GQZ160:GQZ161"/>
    <mergeCell ref="GRA160:GRA161"/>
    <mergeCell ref="GRB160:GRB161"/>
    <mergeCell ref="GRC160:GRC161"/>
    <mergeCell ref="GRD160:GRD161"/>
    <mergeCell ref="GQS160:GQS161"/>
    <mergeCell ref="GQT160:GQT161"/>
    <mergeCell ref="GQU160:GQU161"/>
    <mergeCell ref="GQV160:GQV161"/>
    <mergeCell ref="GQW160:GQW161"/>
    <mergeCell ref="GQX160:GQX161"/>
    <mergeCell ref="GQM160:GQM161"/>
    <mergeCell ref="GQN160:GQN161"/>
    <mergeCell ref="GQO160:GQO161"/>
    <mergeCell ref="GQP160:GQP161"/>
    <mergeCell ref="GQQ160:GQQ161"/>
    <mergeCell ref="GQR160:GQR161"/>
    <mergeCell ref="GQB160:GQB161"/>
    <mergeCell ref="GQC160:GQC161"/>
    <mergeCell ref="GQD160:GQD161"/>
    <mergeCell ref="GQE160:GQE161"/>
    <mergeCell ref="GQK160:GQK161"/>
    <mergeCell ref="GQL160:GQL161"/>
    <mergeCell ref="GPV160:GPV161"/>
    <mergeCell ref="GPW160:GPW161"/>
    <mergeCell ref="GPX160:GPX161"/>
    <mergeCell ref="GPY160:GPY161"/>
    <mergeCell ref="GPZ160:GPZ161"/>
    <mergeCell ref="GQA160:GQA161"/>
    <mergeCell ref="GPP160:GPP161"/>
    <mergeCell ref="GPQ160:GPQ161"/>
    <mergeCell ref="GPR160:GPR161"/>
    <mergeCell ref="GPS160:GPS161"/>
    <mergeCell ref="GPT160:GPT161"/>
    <mergeCell ref="GPU160:GPU161"/>
    <mergeCell ref="GPJ160:GPJ161"/>
    <mergeCell ref="GPK160:GPK161"/>
    <mergeCell ref="GPL160:GPL161"/>
    <mergeCell ref="GPM160:GPM161"/>
    <mergeCell ref="GPN160:GPN161"/>
    <mergeCell ref="GPO160:GPO161"/>
    <mergeCell ref="GOY160:GOY161"/>
    <mergeCell ref="GOZ160:GOZ161"/>
    <mergeCell ref="GPA160:GPA161"/>
    <mergeCell ref="GPG160:GPG161"/>
    <mergeCell ref="GPH160:GPH161"/>
    <mergeCell ref="GPI160:GPI161"/>
    <mergeCell ref="GOS160:GOS161"/>
    <mergeCell ref="GOT160:GOT161"/>
    <mergeCell ref="GOU160:GOU161"/>
    <mergeCell ref="GOV160:GOV161"/>
    <mergeCell ref="GOW160:GOW161"/>
    <mergeCell ref="GOX160:GOX161"/>
    <mergeCell ref="GOM160:GOM161"/>
    <mergeCell ref="GON160:GON161"/>
    <mergeCell ref="GOO160:GOO161"/>
    <mergeCell ref="GOP160:GOP161"/>
    <mergeCell ref="GOQ160:GOQ161"/>
    <mergeCell ref="GOR160:GOR161"/>
    <mergeCell ref="GOG160:GOG161"/>
    <mergeCell ref="GOH160:GOH161"/>
    <mergeCell ref="GOI160:GOI161"/>
    <mergeCell ref="GOJ160:GOJ161"/>
    <mergeCell ref="GOK160:GOK161"/>
    <mergeCell ref="GOL160:GOL161"/>
    <mergeCell ref="GNV160:GNV161"/>
    <mergeCell ref="GNW160:GNW161"/>
    <mergeCell ref="GOC160:GOC161"/>
    <mergeCell ref="GOD160:GOD161"/>
    <mergeCell ref="GOE160:GOE161"/>
    <mergeCell ref="GOF160:GOF161"/>
    <mergeCell ref="GNP160:GNP161"/>
    <mergeCell ref="GNQ160:GNQ161"/>
    <mergeCell ref="GNR160:GNR161"/>
    <mergeCell ref="GNS160:GNS161"/>
    <mergeCell ref="GNT160:GNT161"/>
    <mergeCell ref="GNU160:GNU161"/>
    <mergeCell ref="GNJ160:GNJ161"/>
    <mergeCell ref="GNK160:GNK161"/>
    <mergeCell ref="GNL160:GNL161"/>
    <mergeCell ref="GNM160:GNM161"/>
    <mergeCell ref="GNN160:GNN161"/>
    <mergeCell ref="GNO160:GNO161"/>
    <mergeCell ref="GND160:GND161"/>
    <mergeCell ref="GNE160:GNE161"/>
    <mergeCell ref="GNF160:GNF161"/>
    <mergeCell ref="GNG160:GNG161"/>
    <mergeCell ref="GNH160:GNH161"/>
    <mergeCell ref="GNI160:GNI161"/>
    <mergeCell ref="GMS160:GMS161"/>
    <mergeCell ref="GMY160:GMY161"/>
    <mergeCell ref="GMZ160:GMZ161"/>
    <mergeCell ref="GNA160:GNA161"/>
    <mergeCell ref="GNB160:GNB161"/>
    <mergeCell ref="GNC160:GNC161"/>
    <mergeCell ref="GMM160:GMM161"/>
    <mergeCell ref="GMN160:GMN161"/>
    <mergeCell ref="GMO160:GMO161"/>
    <mergeCell ref="GMP160:GMP161"/>
    <mergeCell ref="GMQ160:GMQ161"/>
    <mergeCell ref="GMR160:GMR161"/>
    <mergeCell ref="GMG160:GMG161"/>
    <mergeCell ref="GMH160:GMH161"/>
    <mergeCell ref="GMI160:GMI161"/>
    <mergeCell ref="GMJ160:GMJ161"/>
    <mergeCell ref="GMK160:GMK161"/>
    <mergeCell ref="GML160:GML161"/>
    <mergeCell ref="GMA160:GMA161"/>
    <mergeCell ref="GMB160:GMB161"/>
    <mergeCell ref="GMC160:GMC161"/>
    <mergeCell ref="GMD160:GMD161"/>
    <mergeCell ref="GME160:GME161"/>
    <mergeCell ref="GMF160:GMF161"/>
    <mergeCell ref="GLU160:GLU161"/>
    <mergeCell ref="GLV160:GLV161"/>
    <mergeCell ref="GLW160:GLW161"/>
    <mergeCell ref="GLX160:GLX161"/>
    <mergeCell ref="GLY160:GLY161"/>
    <mergeCell ref="GLZ160:GLZ161"/>
    <mergeCell ref="GLJ160:GLJ161"/>
    <mergeCell ref="GLK160:GLK161"/>
    <mergeCell ref="GLL160:GLL161"/>
    <mergeCell ref="GLM160:GLM161"/>
    <mergeCell ref="GLN160:GLN161"/>
    <mergeCell ref="GLO160:GLO161"/>
    <mergeCell ref="GLD160:GLD161"/>
    <mergeCell ref="GLE160:GLE161"/>
    <mergeCell ref="GLF160:GLF161"/>
    <mergeCell ref="GLG160:GLG161"/>
    <mergeCell ref="GLH160:GLH161"/>
    <mergeCell ref="GLI160:GLI161"/>
    <mergeCell ref="GKX160:GKX161"/>
    <mergeCell ref="GKY160:GKY161"/>
    <mergeCell ref="GKZ160:GKZ161"/>
    <mergeCell ref="GLA160:GLA161"/>
    <mergeCell ref="GLB160:GLB161"/>
    <mergeCell ref="GLC160:GLC161"/>
    <mergeCell ref="GKR160:GKR161"/>
    <mergeCell ref="GKS160:GKS161"/>
    <mergeCell ref="GKT160:GKT161"/>
    <mergeCell ref="GKU160:GKU161"/>
    <mergeCell ref="GKV160:GKV161"/>
    <mergeCell ref="GKW160:GKW161"/>
    <mergeCell ref="GKG160:GKG161"/>
    <mergeCell ref="GKH160:GKH161"/>
    <mergeCell ref="GKI160:GKI161"/>
    <mergeCell ref="GKJ160:GKJ161"/>
    <mergeCell ref="GKK160:GKK161"/>
    <mergeCell ref="GKQ160:GKQ161"/>
    <mergeCell ref="GKA160:GKA161"/>
    <mergeCell ref="GKB160:GKB161"/>
    <mergeCell ref="GKC160:GKC161"/>
    <mergeCell ref="GKD160:GKD161"/>
    <mergeCell ref="GKE160:GKE161"/>
    <mergeCell ref="GKF160:GKF161"/>
    <mergeCell ref="GJU160:GJU161"/>
    <mergeCell ref="GJV160:GJV161"/>
    <mergeCell ref="GJW160:GJW161"/>
    <mergeCell ref="GJX160:GJX161"/>
    <mergeCell ref="GJY160:GJY161"/>
    <mergeCell ref="GJZ160:GJZ161"/>
    <mergeCell ref="GJO160:GJO161"/>
    <mergeCell ref="GJP160:GJP161"/>
    <mergeCell ref="GJQ160:GJQ161"/>
    <mergeCell ref="GJR160:GJR161"/>
    <mergeCell ref="GJS160:GJS161"/>
    <mergeCell ref="GJT160:GJT161"/>
    <mergeCell ref="GJD160:GJD161"/>
    <mergeCell ref="GJE160:GJE161"/>
    <mergeCell ref="GJF160:GJF161"/>
    <mergeCell ref="GJG160:GJG161"/>
    <mergeCell ref="GJM160:GJM161"/>
    <mergeCell ref="GJN160:GJN161"/>
    <mergeCell ref="GIX160:GIX161"/>
    <mergeCell ref="GIY160:GIY161"/>
    <mergeCell ref="GIZ160:GIZ161"/>
    <mergeCell ref="GJA160:GJA161"/>
    <mergeCell ref="GJB160:GJB161"/>
    <mergeCell ref="GJC160:GJC161"/>
    <mergeCell ref="GIR160:GIR161"/>
    <mergeCell ref="GIS160:GIS161"/>
    <mergeCell ref="GIT160:GIT161"/>
    <mergeCell ref="GIU160:GIU161"/>
    <mergeCell ref="GIV160:GIV161"/>
    <mergeCell ref="GIW160:GIW161"/>
    <mergeCell ref="GIL160:GIL161"/>
    <mergeCell ref="GIM160:GIM161"/>
    <mergeCell ref="GIN160:GIN161"/>
    <mergeCell ref="GIO160:GIO161"/>
    <mergeCell ref="GIP160:GIP161"/>
    <mergeCell ref="GIQ160:GIQ161"/>
    <mergeCell ref="GIA160:GIA161"/>
    <mergeCell ref="GIB160:GIB161"/>
    <mergeCell ref="GIC160:GIC161"/>
    <mergeCell ref="GII160:GII161"/>
    <mergeCell ref="GIJ160:GIJ161"/>
    <mergeCell ref="GIK160:GIK161"/>
    <mergeCell ref="GHU160:GHU161"/>
    <mergeCell ref="GHV160:GHV161"/>
    <mergeCell ref="GHW160:GHW161"/>
    <mergeCell ref="GHX160:GHX161"/>
    <mergeCell ref="GHY160:GHY161"/>
    <mergeCell ref="GHZ160:GHZ161"/>
    <mergeCell ref="GHO160:GHO161"/>
    <mergeCell ref="GHP160:GHP161"/>
    <mergeCell ref="GHQ160:GHQ161"/>
    <mergeCell ref="GHR160:GHR161"/>
    <mergeCell ref="GHS160:GHS161"/>
    <mergeCell ref="GHT160:GHT161"/>
    <mergeCell ref="GHI160:GHI161"/>
    <mergeCell ref="GHJ160:GHJ161"/>
    <mergeCell ref="GHK160:GHK161"/>
    <mergeCell ref="GHL160:GHL161"/>
    <mergeCell ref="GHM160:GHM161"/>
    <mergeCell ref="GHN160:GHN161"/>
    <mergeCell ref="GGX160:GGX161"/>
    <mergeCell ref="GGY160:GGY161"/>
    <mergeCell ref="GHE160:GHE161"/>
    <mergeCell ref="GHF160:GHF161"/>
    <mergeCell ref="GHG160:GHG161"/>
    <mergeCell ref="GHH160:GHH161"/>
    <mergeCell ref="GGR160:GGR161"/>
    <mergeCell ref="GGS160:GGS161"/>
    <mergeCell ref="GGT160:GGT161"/>
    <mergeCell ref="GGU160:GGU161"/>
    <mergeCell ref="GGV160:GGV161"/>
    <mergeCell ref="GGW160:GGW161"/>
    <mergeCell ref="GGL160:GGL161"/>
    <mergeCell ref="GGM160:GGM161"/>
    <mergeCell ref="GGN160:GGN161"/>
    <mergeCell ref="GGO160:GGO161"/>
    <mergeCell ref="GGP160:GGP161"/>
    <mergeCell ref="GGQ160:GGQ161"/>
    <mergeCell ref="GGF160:GGF161"/>
    <mergeCell ref="GGG160:GGG161"/>
    <mergeCell ref="GGH160:GGH161"/>
    <mergeCell ref="GGI160:GGI161"/>
    <mergeCell ref="GGJ160:GGJ161"/>
    <mergeCell ref="GGK160:GGK161"/>
    <mergeCell ref="GFU160:GFU161"/>
    <mergeCell ref="GGA160:GGA161"/>
    <mergeCell ref="GGB160:GGB161"/>
    <mergeCell ref="GGC160:GGC161"/>
    <mergeCell ref="GGD160:GGD161"/>
    <mergeCell ref="GGE160:GGE161"/>
    <mergeCell ref="GFO160:GFO161"/>
    <mergeCell ref="GFP160:GFP161"/>
    <mergeCell ref="GFQ160:GFQ161"/>
    <mergeCell ref="GFR160:GFR161"/>
    <mergeCell ref="GFS160:GFS161"/>
    <mergeCell ref="GFT160:GFT161"/>
    <mergeCell ref="GFI160:GFI161"/>
    <mergeCell ref="GFJ160:GFJ161"/>
    <mergeCell ref="GFK160:GFK161"/>
    <mergeCell ref="GFL160:GFL161"/>
    <mergeCell ref="GFM160:GFM161"/>
    <mergeCell ref="GFN160:GFN161"/>
    <mergeCell ref="GFC160:GFC161"/>
    <mergeCell ref="GFD160:GFD161"/>
    <mergeCell ref="GFE160:GFE161"/>
    <mergeCell ref="GFF160:GFF161"/>
    <mergeCell ref="GFG160:GFG161"/>
    <mergeCell ref="GFH160:GFH161"/>
    <mergeCell ref="GEW160:GEW161"/>
    <mergeCell ref="GEX160:GEX161"/>
    <mergeCell ref="GEY160:GEY161"/>
    <mergeCell ref="GEZ160:GEZ161"/>
    <mergeCell ref="GFA160:GFA161"/>
    <mergeCell ref="GFB160:GFB161"/>
    <mergeCell ref="GEL160:GEL161"/>
    <mergeCell ref="GEM160:GEM161"/>
    <mergeCell ref="GEN160:GEN161"/>
    <mergeCell ref="GEO160:GEO161"/>
    <mergeCell ref="GEP160:GEP161"/>
    <mergeCell ref="GEQ160:GEQ161"/>
    <mergeCell ref="GEF160:GEF161"/>
    <mergeCell ref="GEG160:GEG161"/>
    <mergeCell ref="GEH160:GEH161"/>
    <mergeCell ref="GEI160:GEI161"/>
    <mergeCell ref="GEJ160:GEJ161"/>
    <mergeCell ref="GEK160:GEK161"/>
    <mergeCell ref="GDZ160:GDZ161"/>
    <mergeCell ref="GEA160:GEA161"/>
    <mergeCell ref="GEB160:GEB161"/>
    <mergeCell ref="GEC160:GEC161"/>
    <mergeCell ref="GED160:GED161"/>
    <mergeCell ref="GEE160:GEE161"/>
    <mergeCell ref="GDT160:GDT161"/>
    <mergeCell ref="GDU160:GDU161"/>
    <mergeCell ref="GDV160:GDV161"/>
    <mergeCell ref="GDW160:GDW161"/>
    <mergeCell ref="GDX160:GDX161"/>
    <mergeCell ref="GDY160:GDY161"/>
    <mergeCell ref="GDI160:GDI161"/>
    <mergeCell ref="GDJ160:GDJ161"/>
    <mergeCell ref="GDK160:GDK161"/>
    <mergeCell ref="GDL160:GDL161"/>
    <mergeCell ref="GDM160:GDM161"/>
    <mergeCell ref="GDS160:GDS161"/>
    <mergeCell ref="GDC160:GDC161"/>
    <mergeCell ref="GDD160:GDD161"/>
    <mergeCell ref="GDE160:GDE161"/>
    <mergeCell ref="GDF160:GDF161"/>
    <mergeCell ref="GDG160:GDG161"/>
    <mergeCell ref="GDH160:GDH161"/>
    <mergeCell ref="GCW160:GCW161"/>
    <mergeCell ref="GCX160:GCX161"/>
    <mergeCell ref="GCY160:GCY161"/>
    <mergeCell ref="GCZ160:GCZ161"/>
    <mergeCell ref="GDA160:GDA161"/>
    <mergeCell ref="GDB160:GDB161"/>
    <mergeCell ref="GCQ160:GCQ161"/>
    <mergeCell ref="GCR160:GCR161"/>
    <mergeCell ref="GCS160:GCS161"/>
    <mergeCell ref="GCT160:GCT161"/>
    <mergeCell ref="GCU160:GCU161"/>
    <mergeCell ref="GCV160:GCV161"/>
    <mergeCell ref="GCF160:GCF161"/>
    <mergeCell ref="GCG160:GCG161"/>
    <mergeCell ref="GCH160:GCH161"/>
    <mergeCell ref="GCI160:GCI161"/>
    <mergeCell ref="GCO160:GCO161"/>
    <mergeCell ref="GCP160:GCP161"/>
    <mergeCell ref="GBZ160:GBZ161"/>
    <mergeCell ref="GCA160:GCA161"/>
    <mergeCell ref="GCB160:GCB161"/>
    <mergeCell ref="GCC160:GCC161"/>
    <mergeCell ref="GCD160:GCD161"/>
    <mergeCell ref="GCE160:GCE161"/>
    <mergeCell ref="GBT160:GBT161"/>
    <mergeCell ref="GBU160:GBU161"/>
    <mergeCell ref="GBV160:GBV161"/>
    <mergeCell ref="GBW160:GBW161"/>
    <mergeCell ref="GBX160:GBX161"/>
    <mergeCell ref="GBY160:GBY161"/>
    <mergeCell ref="GBN160:GBN161"/>
    <mergeCell ref="GBO160:GBO161"/>
    <mergeCell ref="GBP160:GBP161"/>
    <mergeCell ref="GBQ160:GBQ161"/>
    <mergeCell ref="GBR160:GBR161"/>
    <mergeCell ref="GBS160:GBS161"/>
    <mergeCell ref="GBC160:GBC161"/>
    <mergeCell ref="GBD160:GBD161"/>
    <mergeCell ref="GBE160:GBE161"/>
    <mergeCell ref="GBK160:GBK161"/>
    <mergeCell ref="GBL160:GBL161"/>
    <mergeCell ref="GBM160:GBM161"/>
    <mergeCell ref="GAW160:GAW161"/>
    <mergeCell ref="GAX160:GAX161"/>
    <mergeCell ref="GAY160:GAY161"/>
    <mergeCell ref="GAZ160:GAZ161"/>
    <mergeCell ref="GBA160:GBA161"/>
    <mergeCell ref="GBB160:GBB161"/>
    <mergeCell ref="GAQ160:GAQ161"/>
    <mergeCell ref="GAR160:GAR161"/>
    <mergeCell ref="GAS160:GAS161"/>
    <mergeCell ref="GAT160:GAT161"/>
    <mergeCell ref="GAU160:GAU161"/>
    <mergeCell ref="GAV160:GAV161"/>
    <mergeCell ref="GAK160:GAK161"/>
    <mergeCell ref="GAL160:GAL161"/>
    <mergeCell ref="GAM160:GAM161"/>
    <mergeCell ref="GAN160:GAN161"/>
    <mergeCell ref="GAO160:GAO161"/>
    <mergeCell ref="GAP160:GAP161"/>
    <mergeCell ref="FZZ160:FZZ161"/>
    <mergeCell ref="GAA160:GAA161"/>
    <mergeCell ref="GAG160:GAG161"/>
    <mergeCell ref="GAH160:GAH161"/>
    <mergeCell ref="GAI160:GAI161"/>
    <mergeCell ref="GAJ160:GAJ161"/>
    <mergeCell ref="FZT160:FZT161"/>
    <mergeCell ref="FZU160:FZU161"/>
    <mergeCell ref="FZV160:FZV161"/>
    <mergeCell ref="FZW160:FZW161"/>
    <mergeCell ref="FZX160:FZX161"/>
    <mergeCell ref="FZY160:FZY161"/>
    <mergeCell ref="FZN160:FZN161"/>
    <mergeCell ref="FZO160:FZO161"/>
    <mergeCell ref="FZP160:FZP161"/>
    <mergeCell ref="FZQ160:FZQ161"/>
    <mergeCell ref="FZR160:FZR161"/>
    <mergeCell ref="FZS160:FZS161"/>
    <mergeCell ref="FZH160:FZH161"/>
    <mergeCell ref="FZI160:FZI161"/>
    <mergeCell ref="FZJ160:FZJ161"/>
    <mergeCell ref="FZK160:FZK161"/>
    <mergeCell ref="FZL160:FZL161"/>
    <mergeCell ref="FZM160:FZM161"/>
    <mergeCell ref="FYW160:FYW161"/>
    <mergeCell ref="FZC160:FZC161"/>
    <mergeCell ref="FZD160:FZD161"/>
    <mergeCell ref="FZE160:FZE161"/>
    <mergeCell ref="FZF160:FZF161"/>
    <mergeCell ref="FZG160:FZG161"/>
    <mergeCell ref="FYQ160:FYQ161"/>
    <mergeCell ref="FYR160:FYR161"/>
    <mergeCell ref="FYS160:FYS161"/>
    <mergeCell ref="FYT160:FYT161"/>
    <mergeCell ref="FYU160:FYU161"/>
    <mergeCell ref="FYV160:FYV161"/>
    <mergeCell ref="FYK160:FYK161"/>
    <mergeCell ref="FYL160:FYL161"/>
    <mergeCell ref="FYM160:FYM161"/>
    <mergeCell ref="FYN160:FYN161"/>
    <mergeCell ref="FYO160:FYO161"/>
    <mergeCell ref="FYP160:FYP161"/>
    <mergeCell ref="FYE160:FYE161"/>
    <mergeCell ref="FYF160:FYF161"/>
    <mergeCell ref="FYG160:FYG161"/>
    <mergeCell ref="FYH160:FYH161"/>
    <mergeCell ref="FYI160:FYI161"/>
    <mergeCell ref="FYJ160:FYJ161"/>
    <mergeCell ref="FXY160:FXY161"/>
    <mergeCell ref="FXZ160:FXZ161"/>
    <mergeCell ref="FYA160:FYA161"/>
    <mergeCell ref="FYB160:FYB161"/>
    <mergeCell ref="FYC160:FYC161"/>
    <mergeCell ref="FYD160:FYD161"/>
    <mergeCell ref="FXN160:FXN161"/>
    <mergeCell ref="FXO160:FXO161"/>
    <mergeCell ref="FXP160:FXP161"/>
    <mergeCell ref="FXQ160:FXQ161"/>
    <mergeCell ref="FXR160:FXR161"/>
    <mergeCell ref="FXS160:FXS161"/>
    <mergeCell ref="FXH160:FXH161"/>
    <mergeCell ref="FXI160:FXI161"/>
    <mergeCell ref="FXJ160:FXJ161"/>
    <mergeCell ref="FXK160:FXK161"/>
    <mergeCell ref="FXL160:FXL161"/>
    <mergeCell ref="FXM160:FXM161"/>
    <mergeCell ref="FXB160:FXB161"/>
    <mergeCell ref="FXC160:FXC161"/>
    <mergeCell ref="FXD160:FXD161"/>
    <mergeCell ref="FXE160:FXE161"/>
    <mergeCell ref="FXF160:FXF161"/>
    <mergeCell ref="FXG160:FXG161"/>
    <mergeCell ref="FWV160:FWV161"/>
    <mergeCell ref="FWW160:FWW161"/>
    <mergeCell ref="FWX160:FWX161"/>
    <mergeCell ref="FWY160:FWY161"/>
    <mergeCell ref="FWZ160:FWZ161"/>
    <mergeCell ref="FXA160:FXA161"/>
    <mergeCell ref="FWK160:FWK161"/>
    <mergeCell ref="FWL160:FWL161"/>
    <mergeCell ref="FWM160:FWM161"/>
    <mergeCell ref="FWN160:FWN161"/>
    <mergeCell ref="FWO160:FWO161"/>
    <mergeCell ref="FWU160:FWU161"/>
    <mergeCell ref="FWE160:FWE161"/>
    <mergeCell ref="FWF160:FWF161"/>
    <mergeCell ref="FWG160:FWG161"/>
    <mergeCell ref="FWH160:FWH161"/>
    <mergeCell ref="FWI160:FWI161"/>
    <mergeCell ref="FWJ160:FWJ161"/>
    <mergeCell ref="FVY160:FVY161"/>
    <mergeCell ref="FVZ160:FVZ161"/>
    <mergeCell ref="FWA160:FWA161"/>
    <mergeCell ref="FWB160:FWB161"/>
    <mergeCell ref="FWC160:FWC161"/>
    <mergeCell ref="FWD160:FWD161"/>
    <mergeCell ref="FVS160:FVS161"/>
    <mergeCell ref="FVT160:FVT161"/>
    <mergeCell ref="FVU160:FVU161"/>
    <mergeCell ref="FVV160:FVV161"/>
    <mergeCell ref="FVW160:FVW161"/>
    <mergeCell ref="FVX160:FVX161"/>
    <mergeCell ref="FVH160:FVH161"/>
    <mergeCell ref="FVI160:FVI161"/>
    <mergeCell ref="FVJ160:FVJ161"/>
    <mergeCell ref="FVK160:FVK161"/>
    <mergeCell ref="FVQ160:FVQ161"/>
    <mergeCell ref="FVR160:FVR161"/>
    <mergeCell ref="FVB160:FVB161"/>
    <mergeCell ref="FVC160:FVC161"/>
    <mergeCell ref="FVD160:FVD161"/>
    <mergeCell ref="FVE160:FVE161"/>
    <mergeCell ref="FVF160:FVF161"/>
    <mergeCell ref="FVG160:FVG161"/>
    <mergeCell ref="FUV160:FUV161"/>
    <mergeCell ref="FUW160:FUW161"/>
    <mergeCell ref="FUX160:FUX161"/>
    <mergeCell ref="FUY160:FUY161"/>
    <mergeCell ref="FUZ160:FUZ161"/>
    <mergeCell ref="FVA160:FVA161"/>
    <mergeCell ref="FUP160:FUP161"/>
    <mergeCell ref="FUQ160:FUQ161"/>
    <mergeCell ref="FUR160:FUR161"/>
    <mergeCell ref="FUS160:FUS161"/>
    <mergeCell ref="FUT160:FUT161"/>
    <mergeCell ref="FUU160:FUU161"/>
    <mergeCell ref="FUE160:FUE161"/>
    <mergeCell ref="FUF160:FUF161"/>
    <mergeCell ref="FUG160:FUG161"/>
    <mergeCell ref="FUM160:FUM161"/>
    <mergeCell ref="FUN160:FUN161"/>
    <mergeCell ref="FUO160:FUO161"/>
    <mergeCell ref="FTY160:FTY161"/>
    <mergeCell ref="FTZ160:FTZ161"/>
    <mergeCell ref="FUA160:FUA161"/>
    <mergeCell ref="FUB160:FUB161"/>
    <mergeCell ref="FUC160:FUC161"/>
    <mergeCell ref="FUD160:FUD161"/>
    <mergeCell ref="FTS160:FTS161"/>
    <mergeCell ref="FTT160:FTT161"/>
    <mergeCell ref="FTU160:FTU161"/>
    <mergeCell ref="FTV160:FTV161"/>
    <mergeCell ref="FTW160:FTW161"/>
    <mergeCell ref="FTX160:FTX161"/>
    <mergeCell ref="FTM160:FTM161"/>
    <mergeCell ref="FTN160:FTN161"/>
    <mergeCell ref="FTO160:FTO161"/>
    <mergeCell ref="FTP160:FTP161"/>
    <mergeCell ref="FTQ160:FTQ161"/>
    <mergeCell ref="FTR160:FTR161"/>
    <mergeCell ref="FTB160:FTB161"/>
    <mergeCell ref="FTC160:FTC161"/>
    <mergeCell ref="FTI160:FTI161"/>
    <mergeCell ref="FTJ160:FTJ161"/>
    <mergeCell ref="FTK160:FTK161"/>
    <mergeCell ref="FTL160:FTL161"/>
    <mergeCell ref="FSV160:FSV161"/>
    <mergeCell ref="FSW160:FSW161"/>
    <mergeCell ref="FSX160:FSX161"/>
    <mergeCell ref="FSY160:FSY161"/>
    <mergeCell ref="FSZ160:FSZ161"/>
    <mergeCell ref="FTA160:FTA161"/>
    <mergeCell ref="FSP160:FSP161"/>
    <mergeCell ref="FSQ160:FSQ161"/>
    <mergeCell ref="FSR160:FSR161"/>
    <mergeCell ref="FSS160:FSS161"/>
    <mergeCell ref="FST160:FST161"/>
    <mergeCell ref="FSU160:FSU161"/>
    <mergeCell ref="FSJ160:FSJ161"/>
    <mergeCell ref="FSK160:FSK161"/>
    <mergeCell ref="FSL160:FSL161"/>
    <mergeCell ref="FSM160:FSM161"/>
    <mergeCell ref="FSN160:FSN161"/>
    <mergeCell ref="FSO160:FSO161"/>
    <mergeCell ref="FRY160:FRY161"/>
    <mergeCell ref="FSE160:FSE161"/>
    <mergeCell ref="FSF160:FSF161"/>
    <mergeCell ref="FSG160:FSG161"/>
    <mergeCell ref="FSH160:FSH161"/>
    <mergeCell ref="FSI160:FSI161"/>
    <mergeCell ref="FRS160:FRS161"/>
    <mergeCell ref="FRT160:FRT161"/>
    <mergeCell ref="FRU160:FRU161"/>
    <mergeCell ref="FRV160:FRV161"/>
    <mergeCell ref="FRW160:FRW161"/>
    <mergeCell ref="FRX160:FRX161"/>
    <mergeCell ref="FRM160:FRM161"/>
    <mergeCell ref="FRN160:FRN161"/>
    <mergeCell ref="FRO160:FRO161"/>
    <mergeCell ref="FRP160:FRP161"/>
    <mergeCell ref="FRQ160:FRQ161"/>
    <mergeCell ref="FRR160:FRR161"/>
    <mergeCell ref="FRG160:FRG161"/>
    <mergeCell ref="FRH160:FRH161"/>
    <mergeCell ref="FRI160:FRI161"/>
    <mergeCell ref="FRJ160:FRJ161"/>
    <mergeCell ref="FRK160:FRK161"/>
    <mergeCell ref="FRL160:FRL161"/>
    <mergeCell ref="FRA160:FRA161"/>
    <mergeCell ref="FRB160:FRB161"/>
    <mergeCell ref="FRC160:FRC161"/>
    <mergeCell ref="FRD160:FRD161"/>
    <mergeCell ref="FRE160:FRE161"/>
    <mergeCell ref="FRF160:FRF161"/>
    <mergeCell ref="FQP160:FQP161"/>
    <mergeCell ref="FQQ160:FQQ161"/>
    <mergeCell ref="FQR160:FQR161"/>
    <mergeCell ref="FQS160:FQS161"/>
    <mergeCell ref="FQT160:FQT161"/>
    <mergeCell ref="FQU160:FQU161"/>
    <mergeCell ref="FQJ160:FQJ161"/>
    <mergeCell ref="FQK160:FQK161"/>
    <mergeCell ref="FQL160:FQL161"/>
    <mergeCell ref="FQM160:FQM161"/>
    <mergeCell ref="FQN160:FQN161"/>
    <mergeCell ref="FQO160:FQO161"/>
    <mergeCell ref="FQD160:FQD161"/>
    <mergeCell ref="FQE160:FQE161"/>
    <mergeCell ref="FQF160:FQF161"/>
    <mergeCell ref="FQG160:FQG161"/>
    <mergeCell ref="FQH160:FQH161"/>
    <mergeCell ref="FQI160:FQI161"/>
    <mergeCell ref="FPX160:FPX161"/>
    <mergeCell ref="FPY160:FPY161"/>
    <mergeCell ref="FPZ160:FPZ161"/>
    <mergeCell ref="FQA160:FQA161"/>
    <mergeCell ref="FQB160:FQB161"/>
    <mergeCell ref="FQC160:FQC161"/>
    <mergeCell ref="FPM160:FPM161"/>
    <mergeCell ref="FPN160:FPN161"/>
    <mergeCell ref="FPO160:FPO161"/>
    <mergeCell ref="FPP160:FPP161"/>
    <mergeCell ref="FPQ160:FPQ161"/>
    <mergeCell ref="FPW160:FPW161"/>
    <mergeCell ref="FPG160:FPG161"/>
    <mergeCell ref="FPH160:FPH161"/>
    <mergeCell ref="FPI160:FPI161"/>
    <mergeCell ref="FPJ160:FPJ161"/>
    <mergeCell ref="FPK160:FPK161"/>
    <mergeCell ref="FPL160:FPL161"/>
    <mergeCell ref="FPA160:FPA161"/>
    <mergeCell ref="FPB160:FPB161"/>
    <mergeCell ref="FPC160:FPC161"/>
    <mergeCell ref="FPD160:FPD161"/>
    <mergeCell ref="FPE160:FPE161"/>
    <mergeCell ref="FPF160:FPF161"/>
    <mergeCell ref="FOU160:FOU161"/>
    <mergeCell ref="FOV160:FOV161"/>
    <mergeCell ref="FOW160:FOW161"/>
    <mergeCell ref="FOX160:FOX161"/>
    <mergeCell ref="FOY160:FOY161"/>
    <mergeCell ref="FOZ160:FOZ161"/>
    <mergeCell ref="FOJ160:FOJ161"/>
    <mergeCell ref="FOK160:FOK161"/>
    <mergeCell ref="FOL160:FOL161"/>
    <mergeCell ref="FOM160:FOM161"/>
    <mergeCell ref="FOS160:FOS161"/>
    <mergeCell ref="FOT160:FOT161"/>
    <mergeCell ref="FOD160:FOD161"/>
    <mergeCell ref="FOE160:FOE161"/>
    <mergeCell ref="FOF160:FOF161"/>
    <mergeCell ref="FOG160:FOG161"/>
    <mergeCell ref="FOH160:FOH161"/>
    <mergeCell ref="FOI160:FOI161"/>
    <mergeCell ref="FNX160:FNX161"/>
    <mergeCell ref="FNY160:FNY161"/>
    <mergeCell ref="FNZ160:FNZ161"/>
    <mergeCell ref="FOA160:FOA161"/>
    <mergeCell ref="FOB160:FOB161"/>
    <mergeCell ref="FOC160:FOC161"/>
    <mergeCell ref="FNR160:FNR161"/>
    <mergeCell ref="FNS160:FNS161"/>
    <mergeCell ref="FNT160:FNT161"/>
    <mergeCell ref="FNU160:FNU161"/>
    <mergeCell ref="FNV160:FNV161"/>
    <mergeCell ref="FNW160:FNW161"/>
    <mergeCell ref="FNG160:FNG161"/>
    <mergeCell ref="FNH160:FNH161"/>
    <mergeCell ref="FNI160:FNI161"/>
    <mergeCell ref="FNO160:FNO161"/>
    <mergeCell ref="FNP160:FNP161"/>
    <mergeCell ref="FNQ160:FNQ161"/>
    <mergeCell ref="FNA160:FNA161"/>
    <mergeCell ref="FNB160:FNB161"/>
    <mergeCell ref="FNC160:FNC161"/>
    <mergeCell ref="FND160:FND161"/>
    <mergeCell ref="FNE160:FNE161"/>
    <mergeCell ref="FNF160:FNF161"/>
    <mergeCell ref="FMU160:FMU161"/>
    <mergeCell ref="FMV160:FMV161"/>
    <mergeCell ref="FMW160:FMW161"/>
    <mergeCell ref="FMX160:FMX161"/>
    <mergeCell ref="FMY160:FMY161"/>
    <mergeCell ref="FMZ160:FMZ161"/>
    <mergeCell ref="FMO160:FMO161"/>
    <mergeCell ref="FMP160:FMP161"/>
    <mergeCell ref="FMQ160:FMQ161"/>
    <mergeCell ref="FMR160:FMR161"/>
    <mergeCell ref="FMS160:FMS161"/>
    <mergeCell ref="FMT160:FMT161"/>
    <mergeCell ref="FMD160:FMD161"/>
    <mergeCell ref="FME160:FME161"/>
    <mergeCell ref="FMK160:FMK161"/>
    <mergeCell ref="FML160:FML161"/>
    <mergeCell ref="FMM160:FMM161"/>
    <mergeCell ref="FMN160:FMN161"/>
    <mergeCell ref="FLX160:FLX161"/>
    <mergeCell ref="FLY160:FLY161"/>
    <mergeCell ref="FLZ160:FLZ161"/>
    <mergeCell ref="FMA160:FMA161"/>
    <mergeCell ref="FMB160:FMB161"/>
    <mergeCell ref="FMC160:FMC161"/>
    <mergeCell ref="FLR160:FLR161"/>
    <mergeCell ref="FLS160:FLS161"/>
    <mergeCell ref="FLT160:FLT161"/>
    <mergeCell ref="FLU160:FLU161"/>
    <mergeCell ref="FLV160:FLV161"/>
    <mergeCell ref="FLW160:FLW161"/>
    <mergeCell ref="FLL160:FLL161"/>
    <mergeCell ref="FLM160:FLM161"/>
    <mergeCell ref="FLN160:FLN161"/>
    <mergeCell ref="FLO160:FLO161"/>
    <mergeCell ref="FLP160:FLP161"/>
    <mergeCell ref="FLQ160:FLQ161"/>
    <mergeCell ref="FLA160:FLA161"/>
    <mergeCell ref="FLG160:FLG161"/>
    <mergeCell ref="FLH160:FLH161"/>
    <mergeCell ref="FLI160:FLI161"/>
    <mergeCell ref="FLJ160:FLJ161"/>
    <mergeCell ref="FLK160:FLK161"/>
    <mergeCell ref="FKU160:FKU161"/>
    <mergeCell ref="FKV160:FKV161"/>
    <mergeCell ref="FKW160:FKW161"/>
    <mergeCell ref="FKX160:FKX161"/>
    <mergeCell ref="FKY160:FKY161"/>
    <mergeCell ref="FKZ160:FKZ161"/>
    <mergeCell ref="FKO160:FKO161"/>
    <mergeCell ref="FKP160:FKP161"/>
    <mergeCell ref="FKQ160:FKQ161"/>
    <mergeCell ref="FKR160:FKR161"/>
    <mergeCell ref="FKS160:FKS161"/>
    <mergeCell ref="FKT160:FKT161"/>
    <mergeCell ref="FKI160:FKI161"/>
    <mergeCell ref="FKJ160:FKJ161"/>
    <mergeCell ref="FKK160:FKK161"/>
    <mergeCell ref="FKL160:FKL161"/>
    <mergeCell ref="FKM160:FKM161"/>
    <mergeCell ref="FKN160:FKN161"/>
    <mergeCell ref="FKC160:FKC161"/>
    <mergeCell ref="FKD160:FKD161"/>
    <mergeCell ref="FKE160:FKE161"/>
    <mergeCell ref="FKF160:FKF161"/>
    <mergeCell ref="FKG160:FKG161"/>
    <mergeCell ref="FKH160:FKH161"/>
    <mergeCell ref="FJR160:FJR161"/>
    <mergeCell ref="FJS160:FJS161"/>
    <mergeCell ref="FJT160:FJT161"/>
    <mergeCell ref="FJU160:FJU161"/>
    <mergeCell ref="FJV160:FJV161"/>
    <mergeCell ref="FJW160:FJW161"/>
    <mergeCell ref="FJL160:FJL161"/>
    <mergeCell ref="FJM160:FJM161"/>
    <mergeCell ref="FJN160:FJN161"/>
    <mergeCell ref="FJO160:FJO161"/>
    <mergeCell ref="FJP160:FJP161"/>
    <mergeCell ref="FJQ160:FJQ161"/>
    <mergeCell ref="FJF160:FJF161"/>
    <mergeCell ref="FJG160:FJG161"/>
    <mergeCell ref="FJH160:FJH161"/>
    <mergeCell ref="FJI160:FJI161"/>
    <mergeCell ref="FJJ160:FJJ161"/>
    <mergeCell ref="FJK160:FJK161"/>
    <mergeCell ref="FIZ160:FIZ161"/>
    <mergeCell ref="FJA160:FJA161"/>
    <mergeCell ref="FJB160:FJB161"/>
    <mergeCell ref="FJC160:FJC161"/>
    <mergeCell ref="FJD160:FJD161"/>
    <mergeCell ref="FJE160:FJE161"/>
    <mergeCell ref="FIO160:FIO161"/>
    <mergeCell ref="FIP160:FIP161"/>
    <mergeCell ref="FIQ160:FIQ161"/>
    <mergeCell ref="FIR160:FIR161"/>
    <mergeCell ref="FIS160:FIS161"/>
    <mergeCell ref="FIY160:FIY161"/>
    <mergeCell ref="FII160:FII161"/>
    <mergeCell ref="FIJ160:FIJ161"/>
    <mergeCell ref="FIK160:FIK161"/>
    <mergeCell ref="FIL160:FIL161"/>
    <mergeCell ref="FIM160:FIM161"/>
    <mergeCell ref="FIN160:FIN161"/>
    <mergeCell ref="FIC160:FIC161"/>
    <mergeCell ref="FID160:FID161"/>
    <mergeCell ref="FIE160:FIE161"/>
    <mergeCell ref="FIF160:FIF161"/>
    <mergeCell ref="FIG160:FIG161"/>
    <mergeCell ref="FIH160:FIH161"/>
    <mergeCell ref="FHW160:FHW161"/>
    <mergeCell ref="FHX160:FHX161"/>
    <mergeCell ref="FHY160:FHY161"/>
    <mergeCell ref="FHZ160:FHZ161"/>
    <mergeCell ref="FIA160:FIA161"/>
    <mergeCell ref="FIB160:FIB161"/>
    <mergeCell ref="FHL160:FHL161"/>
    <mergeCell ref="FHM160:FHM161"/>
    <mergeCell ref="FHN160:FHN161"/>
    <mergeCell ref="FHO160:FHO161"/>
    <mergeCell ref="FHU160:FHU161"/>
    <mergeCell ref="FHV160:FHV161"/>
    <mergeCell ref="FHF160:FHF161"/>
    <mergeCell ref="FHG160:FHG161"/>
    <mergeCell ref="FHH160:FHH161"/>
    <mergeCell ref="FHI160:FHI161"/>
    <mergeCell ref="FHJ160:FHJ161"/>
    <mergeCell ref="FHK160:FHK161"/>
    <mergeCell ref="FGZ160:FGZ161"/>
    <mergeCell ref="FHA160:FHA161"/>
    <mergeCell ref="FHB160:FHB161"/>
    <mergeCell ref="FHC160:FHC161"/>
    <mergeCell ref="FHD160:FHD161"/>
    <mergeCell ref="FHE160:FHE161"/>
    <mergeCell ref="FGT160:FGT161"/>
    <mergeCell ref="FGU160:FGU161"/>
    <mergeCell ref="FGV160:FGV161"/>
    <mergeCell ref="FGW160:FGW161"/>
    <mergeCell ref="FGX160:FGX161"/>
    <mergeCell ref="FGY160:FGY161"/>
    <mergeCell ref="FGI160:FGI161"/>
    <mergeCell ref="FGJ160:FGJ161"/>
    <mergeCell ref="FGK160:FGK161"/>
    <mergeCell ref="FGQ160:FGQ161"/>
    <mergeCell ref="FGR160:FGR161"/>
    <mergeCell ref="FGS160:FGS161"/>
    <mergeCell ref="FGC160:FGC161"/>
    <mergeCell ref="FGD160:FGD161"/>
    <mergeCell ref="FGE160:FGE161"/>
    <mergeCell ref="FGF160:FGF161"/>
    <mergeCell ref="FGG160:FGG161"/>
    <mergeCell ref="FGH160:FGH161"/>
    <mergeCell ref="FFW160:FFW161"/>
    <mergeCell ref="FFX160:FFX161"/>
    <mergeCell ref="FFY160:FFY161"/>
    <mergeCell ref="FFZ160:FFZ161"/>
    <mergeCell ref="FGA160:FGA161"/>
    <mergeCell ref="FGB160:FGB161"/>
    <mergeCell ref="FFQ160:FFQ161"/>
    <mergeCell ref="FFR160:FFR161"/>
    <mergeCell ref="FFS160:FFS161"/>
    <mergeCell ref="FFT160:FFT161"/>
    <mergeCell ref="FFU160:FFU161"/>
    <mergeCell ref="FFV160:FFV161"/>
    <mergeCell ref="FFF160:FFF161"/>
    <mergeCell ref="FFG160:FFG161"/>
    <mergeCell ref="FFM160:FFM161"/>
    <mergeCell ref="FFN160:FFN161"/>
    <mergeCell ref="FFO160:FFO161"/>
    <mergeCell ref="FFP160:FFP161"/>
    <mergeCell ref="FEZ160:FEZ161"/>
    <mergeCell ref="FFA160:FFA161"/>
    <mergeCell ref="FFB160:FFB161"/>
    <mergeCell ref="FFC160:FFC161"/>
    <mergeCell ref="FFD160:FFD161"/>
    <mergeCell ref="FFE160:FFE161"/>
    <mergeCell ref="FET160:FET161"/>
    <mergeCell ref="FEU160:FEU161"/>
    <mergeCell ref="FEV160:FEV161"/>
    <mergeCell ref="FEW160:FEW161"/>
    <mergeCell ref="FEX160:FEX161"/>
    <mergeCell ref="FEY160:FEY161"/>
    <mergeCell ref="FEN160:FEN161"/>
    <mergeCell ref="FEO160:FEO161"/>
    <mergeCell ref="FEP160:FEP161"/>
    <mergeCell ref="FEQ160:FEQ161"/>
    <mergeCell ref="FER160:FER161"/>
    <mergeCell ref="FES160:FES161"/>
    <mergeCell ref="FEC160:FEC161"/>
    <mergeCell ref="FEI160:FEI161"/>
    <mergeCell ref="FEJ160:FEJ161"/>
    <mergeCell ref="FEK160:FEK161"/>
    <mergeCell ref="FEL160:FEL161"/>
    <mergeCell ref="FEM160:FEM161"/>
    <mergeCell ref="FDW160:FDW161"/>
    <mergeCell ref="FDX160:FDX161"/>
    <mergeCell ref="FDY160:FDY161"/>
    <mergeCell ref="FDZ160:FDZ161"/>
    <mergeCell ref="FEA160:FEA161"/>
    <mergeCell ref="FEB160:FEB161"/>
    <mergeCell ref="FDQ160:FDQ161"/>
    <mergeCell ref="FDR160:FDR161"/>
    <mergeCell ref="FDS160:FDS161"/>
    <mergeCell ref="FDT160:FDT161"/>
    <mergeCell ref="FDU160:FDU161"/>
    <mergeCell ref="FDV160:FDV161"/>
    <mergeCell ref="FDK160:FDK161"/>
    <mergeCell ref="FDL160:FDL161"/>
    <mergeCell ref="FDM160:FDM161"/>
    <mergeCell ref="FDN160:FDN161"/>
    <mergeCell ref="FDO160:FDO161"/>
    <mergeCell ref="FDP160:FDP161"/>
    <mergeCell ref="FDE160:FDE161"/>
    <mergeCell ref="FDF160:FDF161"/>
    <mergeCell ref="FDG160:FDG161"/>
    <mergeCell ref="FDH160:FDH161"/>
    <mergeCell ref="FDI160:FDI161"/>
    <mergeCell ref="FDJ160:FDJ161"/>
    <mergeCell ref="FCT160:FCT161"/>
    <mergeCell ref="FCU160:FCU161"/>
    <mergeCell ref="FCV160:FCV161"/>
    <mergeCell ref="FCW160:FCW161"/>
    <mergeCell ref="FCX160:FCX161"/>
    <mergeCell ref="FCY160:FCY161"/>
    <mergeCell ref="FCN160:FCN161"/>
    <mergeCell ref="FCO160:FCO161"/>
    <mergeCell ref="FCP160:FCP161"/>
    <mergeCell ref="FCQ160:FCQ161"/>
    <mergeCell ref="FCR160:FCR161"/>
    <mergeCell ref="FCS160:FCS161"/>
    <mergeCell ref="FCH160:FCH161"/>
    <mergeCell ref="FCI160:FCI161"/>
    <mergeCell ref="FCJ160:FCJ161"/>
    <mergeCell ref="FCK160:FCK161"/>
    <mergeCell ref="FCL160:FCL161"/>
    <mergeCell ref="FCM160:FCM161"/>
    <mergeCell ref="FCB160:FCB161"/>
    <mergeCell ref="FCC160:FCC161"/>
    <mergeCell ref="FCD160:FCD161"/>
    <mergeCell ref="FCE160:FCE161"/>
    <mergeCell ref="FCF160:FCF161"/>
    <mergeCell ref="FCG160:FCG161"/>
    <mergeCell ref="FBQ160:FBQ161"/>
    <mergeCell ref="FBR160:FBR161"/>
    <mergeCell ref="FBS160:FBS161"/>
    <mergeCell ref="FBT160:FBT161"/>
    <mergeCell ref="FBU160:FBU161"/>
    <mergeCell ref="FCA160:FCA161"/>
    <mergeCell ref="FBK160:FBK161"/>
    <mergeCell ref="FBL160:FBL161"/>
    <mergeCell ref="FBM160:FBM161"/>
    <mergeCell ref="FBN160:FBN161"/>
    <mergeCell ref="FBO160:FBO161"/>
    <mergeCell ref="FBP160:FBP161"/>
    <mergeCell ref="FBE160:FBE161"/>
    <mergeCell ref="FBF160:FBF161"/>
    <mergeCell ref="FBG160:FBG161"/>
    <mergeCell ref="FBH160:FBH161"/>
    <mergeCell ref="FBI160:FBI161"/>
    <mergeCell ref="FBJ160:FBJ161"/>
    <mergeCell ref="FAY160:FAY161"/>
    <mergeCell ref="FAZ160:FAZ161"/>
    <mergeCell ref="FBA160:FBA161"/>
    <mergeCell ref="FBB160:FBB161"/>
    <mergeCell ref="FBC160:FBC161"/>
    <mergeCell ref="FBD160:FBD161"/>
    <mergeCell ref="FAN160:FAN161"/>
    <mergeCell ref="FAO160:FAO161"/>
    <mergeCell ref="FAP160:FAP161"/>
    <mergeCell ref="FAQ160:FAQ161"/>
    <mergeCell ref="FAW160:FAW161"/>
    <mergeCell ref="FAX160:FAX161"/>
    <mergeCell ref="FAH160:FAH161"/>
    <mergeCell ref="FAI160:FAI161"/>
    <mergeCell ref="FAJ160:FAJ161"/>
    <mergeCell ref="FAK160:FAK161"/>
    <mergeCell ref="FAL160:FAL161"/>
    <mergeCell ref="FAM160:FAM161"/>
    <mergeCell ref="FAB160:FAB161"/>
    <mergeCell ref="FAC160:FAC161"/>
    <mergeCell ref="FAD160:FAD161"/>
    <mergeCell ref="FAE160:FAE161"/>
    <mergeCell ref="FAF160:FAF161"/>
    <mergeCell ref="FAG160:FAG161"/>
    <mergeCell ref="EZV160:EZV161"/>
    <mergeCell ref="EZW160:EZW161"/>
    <mergeCell ref="EZX160:EZX161"/>
    <mergeCell ref="EZY160:EZY161"/>
    <mergeCell ref="EZZ160:EZZ161"/>
    <mergeCell ref="FAA160:FAA161"/>
    <mergeCell ref="EZK160:EZK161"/>
    <mergeCell ref="EZL160:EZL161"/>
    <mergeCell ref="EZM160:EZM161"/>
    <mergeCell ref="EZS160:EZS161"/>
    <mergeCell ref="EZT160:EZT161"/>
    <mergeCell ref="EZU160:EZU161"/>
    <mergeCell ref="EZE160:EZE161"/>
    <mergeCell ref="EZF160:EZF161"/>
    <mergeCell ref="EZG160:EZG161"/>
    <mergeCell ref="EZH160:EZH161"/>
    <mergeCell ref="EZI160:EZI161"/>
    <mergeCell ref="EZJ160:EZJ161"/>
    <mergeCell ref="EYY160:EYY161"/>
    <mergeCell ref="EYZ160:EYZ161"/>
    <mergeCell ref="EZA160:EZA161"/>
    <mergeCell ref="EZB160:EZB161"/>
    <mergeCell ref="EZC160:EZC161"/>
    <mergeCell ref="EZD160:EZD161"/>
    <mergeCell ref="EYS160:EYS161"/>
    <mergeCell ref="EYT160:EYT161"/>
    <mergeCell ref="EYU160:EYU161"/>
    <mergeCell ref="EYV160:EYV161"/>
    <mergeCell ref="EYW160:EYW161"/>
    <mergeCell ref="EYX160:EYX161"/>
    <mergeCell ref="EYH160:EYH161"/>
    <mergeCell ref="EYI160:EYI161"/>
    <mergeCell ref="EYO160:EYO161"/>
    <mergeCell ref="EYP160:EYP161"/>
    <mergeCell ref="EYQ160:EYQ161"/>
    <mergeCell ref="EYR160:EYR161"/>
    <mergeCell ref="EYB160:EYB161"/>
    <mergeCell ref="EYC160:EYC161"/>
    <mergeCell ref="EYD160:EYD161"/>
    <mergeCell ref="EYE160:EYE161"/>
    <mergeCell ref="EYF160:EYF161"/>
    <mergeCell ref="EYG160:EYG161"/>
    <mergeCell ref="EXV160:EXV161"/>
    <mergeCell ref="EXW160:EXW161"/>
    <mergeCell ref="EXX160:EXX161"/>
    <mergeCell ref="EXY160:EXY161"/>
    <mergeCell ref="EXZ160:EXZ161"/>
    <mergeCell ref="EYA160:EYA161"/>
    <mergeCell ref="EXP160:EXP161"/>
    <mergeCell ref="EXQ160:EXQ161"/>
    <mergeCell ref="EXR160:EXR161"/>
    <mergeCell ref="EXS160:EXS161"/>
    <mergeCell ref="EXT160:EXT161"/>
    <mergeCell ref="EXU160:EXU161"/>
    <mergeCell ref="EXE160:EXE161"/>
    <mergeCell ref="EXK160:EXK161"/>
    <mergeCell ref="EXL160:EXL161"/>
    <mergeCell ref="EXM160:EXM161"/>
    <mergeCell ref="EXN160:EXN161"/>
    <mergeCell ref="EXO160:EXO161"/>
    <mergeCell ref="EWY160:EWY161"/>
    <mergeCell ref="EWZ160:EWZ161"/>
    <mergeCell ref="EXA160:EXA161"/>
    <mergeCell ref="EXB160:EXB161"/>
    <mergeCell ref="EXC160:EXC161"/>
    <mergeCell ref="EXD160:EXD161"/>
    <mergeCell ref="EWS160:EWS161"/>
    <mergeCell ref="EWT160:EWT161"/>
    <mergeCell ref="EWU160:EWU161"/>
    <mergeCell ref="EWV160:EWV161"/>
    <mergeCell ref="EWW160:EWW161"/>
    <mergeCell ref="EWX160:EWX161"/>
    <mergeCell ref="EWM160:EWM161"/>
    <mergeCell ref="EWN160:EWN161"/>
    <mergeCell ref="EWO160:EWO161"/>
    <mergeCell ref="EWP160:EWP161"/>
    <mergeCell ref="EWQ160:EWQ161"/>
    <mergeCell ref="EWR160:EWR161"/>
    <mergeCell ref="EWG160:EWG161"/>
    <mergeCell ref="EWH160:EWH161"/>
    <mergeCell ref="EWI160:EWI161"/>
    <mergeCell ref="EWJ160:EWJ161"/>
    <mergeCell ref="EWK160:EWK161"/>
    <mergeCell ref="EWL160:EWL161"/>
    <mergeCell ref="EVV160:EVV161"/>
    <mergeCell ref="EVW160:EVW161"/>
    <mergeCell ref="EVX160:EVX161"/>
    <mergeCell ref="EVY160:EVY161"/>
    <mergeCell ref="EVZ160:EVZ161"/>
    <mergeCell ref="EWA160:EWA161"/>
    <mergeCell ref="EVP160:EVP161"/>
    <mergeCell ref="EVQ160:EVQ161"/>
    <mergeCell ref="EVR160:EVR161"/>
    <mergeCell ref="EVS160:EVS161"/>
    <mergeCell ref="EVT160:EVT161"/>
    <mergeCell ref="EVU160:EVU161"/>
    <mergeCell ref="EVJ160:EVJ161"/>
    <mergeCell ref="EVK160:EVK161"/>
    <mergeCell ref="EVL160:EVL161"/>
    <mergeCell ref="EVM160:EVM161"/>
    <mergeCell ref="EVN160:EVN161"/>
    <mergeCell ref="EVO160:EVO161"/>
    <mergeCell ref="EVD160:EVD161"/>
    <mergeCell ref="EVE160:EVE161"/>
    <mergeCell ref="EVF160:EVF161"/>
    <mergeCell ref="EVG160:EVG161"/>
    <mergeCell ref="EVH160:EVH161"/>
    <mergeCell ref="EVI160:EVI161"/>
    <mergeCell ref="EUS160:EUS161"/>
    <mergeCell ref="EUT160:EUT161"/>
    <mergeCell ref="EUU160:EUU161"/>
    <mergeCell ref="EUV160:EUV161"/>
    <mergeCell ref="EUW160:EUW161"/>
    <mergeCell ref="EVC160:EVC161"/>
    <mergeCell ref="EUM160:EUM161"/>
    <mergeCell ref="EUN160:EUN161"/>
    <mergeCell ref="EUO160:EUO161"/>
    <mergeCell ref="EUP160:EUP161"/>
    <mergeCell ref="EUQ160:EUQ161"/>
    <mergeCell ref="EUR160:EUR161"/>
    <mergeCell ref="EUG160:EUG161"/>
    <mergeCell ref="EUH160:EUH161"/>
    <mergeCell ref="EUI160:EUI161"/>
    <mergeCell ref="EUJ160:EUJ161"/>
    <mergeCell ref="EUK160:EUK161"/>
    <mergeCell ref="EUL160:EUL161"/>
    <mergeCell ref="EUA160:EUA161"/>
    <mergeCell ref="EUB160:EUB161"/>
    <mergeCell ref="EUC160:EUC161"/>
    <mergeCell ref="EUD160:EUD161"/>
    <mergeCell ref="EUE160:EUE161"/>
    <mergeCell ref="EUF160:EUF161"/>
    <mergeCell ref="ETP160:ETP161"/>
    <mergeCell ref="ETQ160:ETQ161"/>
    <mergeCell ref="ETR160:ETR161"/>
    <mergeCell ref="ETS160:ETS161"/>
    <mergeCell ref="ETY160:ETY161"/>
    <mergeCell ref="ETZ160:ETZ161"/>
    <mergeCell ref="ETJ160:ETJ161"/>
    <mergeCell ref="ETK160:ETK161"/>
    <mergeCell ref="ETL160:ETL161"/>
    <mergeCell ref="ETM160:ETM161"/>
    <mergeCell ref="ETN160:ETN161"/>
    <mergeCell ref="ETO160:ETO161"/>
    <mergeCell ref="ETD160:ETD161"/>
    <mergeCell ref="ETE160:ETE161"/>
    <mergeCell ref="ETF160:ETF161"/>
    <mergeCell ref="ETG160:ETG161"/>
    <mergeCell ref="ETH160:ETH161"/>
    <mergeCell ref="ETI160:ETI161"/>
    <mergeCell ref="ESX160:ESX161"/>
    <mergeCell ref="ESY160:ESY161"/>
    <mergeCell ref="ESZ160:ESZ161"/>
    <mergeCell ref="ETA160:ETA161"/>
    <mergeCell ref="ETB160:ETB161"/>
    <mergeCell ref="ETC160:ETC161"/>
    <mergeCell ref="ESM160:ESM161"/>
    <mergeCell ref="ESN160:ESN161"/>
    <mergeCell ref="ESO160:ESO161"/>
    <mergeCell ref="ESU160:ESU161"/>
    <mergeCell ref="ESV160:ESV161"/>
    <mergeCell ref="ESW160:ESW161"/>
    <mergeCell ref="ESG160:ESG161"/>
    <mergeCell ref="ESH160:ESH161"/>
    <mergeCell ref="ESI160:ESI161"/>
    <mergeCell ref="ESJ160:ESJ161"/>
    <mergeCell ref="ESK160:ESK161"/>
    <mergeCell ref="ESL160:ESL161"/>
    <mergeCell ref="ESA160:ESA161"/>
    <mergeCell ref="ESB160:ESB161"/>
    <mergeCell ref="ESC160:ESC161"/>
    <mergeCell ref="ESD160:ESD161"/>
    <mergeCell ref="ESE160:ESE161"/>
    <mergeCell ref="ESF160:ESF161"/>
    <mergeCell ref="ERU160:ERU161"/>
    <mergeCell ref="ERV160:ERV161"/>
    <mergeCell ref="ERW160:ERW161"/>
    <mergeCell ref="ERX160:ERX161"/>
    <mergeCell ref="ERY160:ERY161"/>
    <mergeCell ref="ERZ160:ERZ161"/>
    <mergeCell ref="ERJ160:ERJ161"/>
    <mergeCell ref="ERK160:ERK161"/>
    <mergeCell ref="ERQ160:ERQ161"/>
    <mergeCell ref="ERR160:ERR161"/>
    <mergeCell ref="ERS160:ERS161"/>
    <mergeCell ref="ERT160:ERT161"/>
    <mergeCell ref="ERD160:ERD161"/>
    <mergeCell ref="ERE160:ERE161"/>
    <mergeCell ref="ERF160:ERF161"/>
    <mergeCell ref="ERG160:ERG161"/>
    <mergeCell ref="ERH160:ERH161"/>
    <mergeCell ref="ERI160:ERI161"/>
    <mergeCell ref="EQX160:EQX161"/>
    <mergeCell ref="EQY160:EQY161"/>
    <mergeCell ref="EQZ160:EQZ161"/>
    <mergeCell ref="ERA160:ERA161"/>
    <mergeCell ref="ERB160:ERB161"/>
    <mergeCell ref="ERC160:ERC161"/>
    <mergeCell ref="EQR160:EQR161"/>
    <mergeCell ref="EQS160:EQS161"/>
    <mergeCell ref="EQT160:EQT161"/>
    <mergeCell ref="EQU160:EQU161"/>
    <mergeCell ref="EQV160:EQV161"/>
    <mergeCell ref="EQW160:EQW161"/>
    <mergeCell ref="EQG160:EQG161"/>
    <mergeCell ref="EQM160:EQM161"/>
    <mergeCell ref="EQN160:EQN161"/>
    <mergeCell ref="EQO160:EQO161"/>
    <mergeCell ref="EQP160:EQP161"/>
    <mergeCell ref="EQQ160:EQQ161"/>
    <mergeCell ref="EQA160:EQA161"/>
    <mergeCell ref="EQB160:EQB161"/>
    <mergeCell ref="EQC160:EQC161"/>
    <mergeCell ref="EQD160:EQD161"/>
    <mergeCell ref="EQE160:EQE161"/>
    <mergeCell ref="EQF160:EQF161"/>
    <mergeCell ref="EPU160:EPU161"/>
    <mergeCell ref="EPV160:EPV161"/>
    <mergeCell ref="EPW160:EPW161"/>
    <mergeCell ref="EPX160:EPX161"/>
    <mergeCell ref="EPY160:EPY161"/>
    <mergeCell ref="EPZ160:EPZ161"/>
    <mergeCell ref="EPO160:EPO161"/>
    <mergeCell ref="EPP160:EPP161"/>
    <mergeCell ref="EPQ160:EPQ161"/>
    <mergeCell ref="EPR160:EPR161"/>
    <mergeCell ref="EPS160:EPS161"/>
    <mergeCell ref="EPT160:EPT161"/>
    <mergeCell ref="EPI160:EPI161"/>
    <mergeCell ref="EPJ160:EPJ161"/>
    <mergeCell ref="EPK160:EPK161"/>
    <mergeCell ref="EPL160:EPL161"/>
    <mergeCell ref="EPM160:EPM161"/>
    <mergeCell ref="EPN160:EPN161"/>
    <mergeCell ref="EOX160:EOX161"/>
    <mergeCell ref="EOY160:EOY161"/>
    <mergeCell ref="EOZ160:EOZ161"/>
    <mergeCell ref="EPA160:EPA161"/>
    <mergeCell ref="EPB160:EPB161"/>
    <mergeCell ref="EPC160:EPC161"/>
    <mergeCell ref="EOR160:EOR161"/>
    <mergeCell ref="EOS160:EOS161"/>
    <mergeCell ref="EOT160:EOT161"/>
    <mergeCell ref="EOU160:EOU161"/>
    <mergeCell ref="EOV160:EOV161"/>
    <mergeCell ref="EOW160:EOW161"/>
    <mergeCell ref="EOL160:EOL161"/>
    <mergeCell ref="EOM160:EOM161"/>
    <mergeCell ref="EON160:EON161"/>
    <mergeCell ref="EOO160:EOO161"/>
    <mergeCell ref="EOP160:EOP161"/>
    <mergeCell ref="EOQ160:EOQ161"/>
    <mergeCell ref="EOF160:EOF161"/>
    <mergeCell ref="EOG160:EOG161"/>
    <mergeCell ref="EOH160:EOH161"/>
    <mergeCell ref="EOI160:EOI161"/>
    <mergeCell ref="EOJ160:EOJ161"/>
    <mergeCell ref="EOK160:EOK161"/>
    <mergeCell ref="ENU160:ENU161"/>
    <mergeCell ref="ENV160:ENV161"/>
    <mergeCell ref="ENW160:ENW161"/>
    <mergeCell ref="ENX160:ENX161"/>
    <mergeCell ref="ENY160:ENY161"/>
    <mergeCell ref="EOE160:EOE161"/>
    <mergeCell ref="ENO160:ENO161"/>
    <mergeCell ref="ENP160:ENP161"/>
    <mergeCell ref="ENQ160:ENQ161"/>
    <mergeCell ref="ENR160:ENR161"/>
    <mergeCell ref="ENS160:ENS161"/>
    <mergeCell ref="ENT160:ENT161"/>
    <mergeCell ref="ENI160:ENI161"/>
    <mergeCell ref="ENJ160:ENJ161"/>
    <mergeCell ref="ENK160:ENK161"/>
    <mergeCell ref="ENL160:ENL161"/>
    <mergeCell ref="ENM160:ENM161"/>
    <mergeCell ref="ENN160:ENN161"/>
    <mergeCell ref="ENC160:ENC161"/>
    <mergeCell ref="END160:END161"/>
    <mergeCell ref="ENE160:ENE161"/>
    <mergeCell ref="ENF160:ENF161"/>
    <mergeCell ref="ENG160:ENG161"/>
    <mergeCell ref="ENH160:ENH161"/>
    <mergeCell ref="EMR160:EMR161"/>
    <mergeCell ref="EMS160:EMS161"/>
    <mergeCell ref="EMT160:EMT161"/>
    <mergeCell ref="EMU160:EMU161"/>
    <mergeCell ref="ENA160:ENA161"/>
    <mergeCell ref="ENB160:ENB161"/>
    <mergeCell ref="EML160:EML161"/>
    <mergeCell ref="EMM160:EMM161"/>
    <mergeCell ref="EMN160:EMN161"/>
    <mergeCell ref="EMO160:EMO161"/>
    <mergeCell ref="EMP160:EMP161"/>
    <mergeCell ref="EMQ160:EMQ161"/>
    <mergeCell ref="EMF160:EMF161"/>
    <mergeCell ref="EMG160:EMG161"/>
    <mergeCell ref="EMH160:EMH161"/>
    <mergeCell ref="EMI160:EMI161"/>
    <mergeCell ref="EMJ160:EMJ161"/>
    <mergeCell ref="EMK160:EMK161"/>
    <mergeCell ref="ELZ160:ELZ161"/>
    <mergeCell ref="EMA160:EMA161"/>
    <mergeCell ref="EMB160:EMB161"/>
    <mergeCell ref="EMC160:EMC161"/>
    <mergeCell ref="EMD160:EMD161"/>
    <mergeCell ref="EME160:EME161"/>
    <mergeCell ref="ELO160:ELO161"/>
    <mergeCell ref="ELP160:ELP161"/>
    <mergeCell ref="ELQ160:ELQ161"/>
    <mergeCell ref="ELW160:ELW161"/>
    <mergeCell ref="ELX160:ELX161"/>
    <mergeCell ref="ELY160:ELY161"/>
    <mergeCell ref="ELI160:ELI161"/>
    <mergeCell ref="ELJ160:ELJ161"/>
    <mergeCell ref="ELK160:ELK161"/>
    <mergeCell ref="ELL160:ELL161"/>
    <mergeCell ref="ELM160:ELM161"/>
    <mergeCell ref="ELN160:ELN161"/>
    <mergeCell ref="ELC160:ELC161"/>
    <mergeCell ref="ELD160:ELD161"/>
    <mergeCell ref="ELE160:ELE161"/>
    <mergeCell ref="ELF160:ELF161"/>
    <mergeCell ref="ELG160:ELG161"/>
    <mergeCell ref="ELH160:ELH161"/>
    <mergeCell ref="EKW160:EKW161"/>
    <mergeCell ref="EKX160:EKX161"/>
    <mergeCell ref="EKY160:EKY161"/>
    <mergeCell ref="EKZ160:EKZ161"/>
    <mergeCell ref="ELA160:ELA161"/>
    <mergeCell ref="ELB160:ELB161"/>
    <mergeCell ref="EKL160:EKL161"/>
    <mergeCell ref="EKM160:EKM161"/>
    <mergeCell ref="EKS160:EKS161"/>
    <mergeCell ref="EKT160:EKT161"/>
    <mergeCell ref="EKU160:EKU161"/>
    <mergeCell ref="EKV160:EKV161"/>
    <mergeCell ref="EKF160:EKF161"/>
    <mergeCell ref="EKG160:EKG161"/>
    <mergeCell ref="EKH160:EKH161"/>
    <mergeCell ref="EKI160:EKI161"/>
    <mergeCell ref="EKJ160:EKJ161"/>
    <mergeCell ref="EKK160:EKK161"/>
    <mergeCell ref="EJZ160:EJZ161"/>
    <mergeCell ref="EKA160:EKA161"/>
    <mergeCell ref="EKB160:EKB161"/>
    <mergeCell ref="EKC160:EKC161"/>
    <mergeCell ref="EKD160:EKD161"/>
    <mergeCell ref="EKE160:EKE161"/>
    <mergeCell ref="EJT160:EJT161"/>
    <mergeCell ref="EJU160:EJU161"/>
    <mergeCell ref="EJV160:EJV161"/>
    <mergeCell ref="EJW160:EJW161"/>
    <mergeCell ref="EJX160:EJX161"/>
    <mergeCell ref="EJY160:EJY161"/>
    <mergeCell ref="EJI160:EJI161"/>
    <mergeCell ref="EJO160:EJO161"/>
    <mergeCell ref="EJP160:EJP161"/>
    <mergeCell ref="EJQ160:EJQ161"/>
    <mergeCell ref="EJR160:EJR161"/>
    <mergeCell ref="EJS160:EJS161"/>
    <mergeCell ref="EJC160:EJC161"/>
    <mergeCell ref="EJD160:EJD161"/>
    <mergeCell ref="EJE160:EJE161"/>
    <mergeCell ref="EJF160:EJF161"/>
    <mergeCell ref="EJG160:EJG161"/>
    <mergeCell ref="EJH160:EJH161"/>
    <mergeCell ref="EIW160:EIW161"/>
    <mergeCell ref="EIX160:EIX161"/>
    <mergeCell ref="EIY160:EIY161"/>
    <mergeCell ref="EIZ160:EIZ161"/>
    <mergeCell ref="EJA160:EJA161"/>
    <mergeCell ref="EJB160:EJB161"/>
    <mergeCell ref="EIQ160:EIQ161"/>
    <mergeCell ref="EIR160:EIR161"/>
    <mergeCell ref="EIS160:EIS161"/>
    <mergeCell ref="EIT160:EIT161"/>
    <mergeCell ref="EIU160:EIU161"/>
    <mergeCell ref="EIV160:EIV161"/>
    <mergeCell ref="EIK160:EIK161"/>
    <mergeCell ref="EIL160:EIL161"/>
    <mergeCell ref="EIM160:EIM161"/>
    <mergeCell ref="EIN160:EIN161"/>
    <mergeCell ref="EIO160:EIO161"/>
    <mergeCell ref="EIP160:EIP161"/>
    <mergeCell ref="EHZ160:EHZ161"/>
    <mergeCell ref="EIA160:EIA161"/>
    <mergeCell ref="EIB160:EIB161"/>
    <mergeCell ref="EIC160:EIC161"/>
    <mergeCell ref="EID160:EID161"/>
    <mergeCell ref="EIE160:EIE161"/>
    <mergeCell ref="EHT160:EHT161"/>
    <mergeCell ref="EHU160:EHU161"/>
    <mergeCell ref="EHV160:EHV161"/>
    <mergeCell ref="EHW160:EHW161"/>
    <mergeCell ref="EHX160:EHX161"/>
    <mergeCell ref="EHY160:EHY161"/>
    <mergeCell ref="EHN160:EHN161"/>
    <mergeCell ref="EHO160:EHO161"/>
    <mergeCell ref="EHP160:EHP161"/>
    <mergeCell ref="EHQ160:EHQ161"/>
    <mergeCell ref="EHR160:EHR161"/>
    <mergeCell ref="EHS160:EHS161"/>
    <mergeCell ref="EHH160:EHH161"/>
    <mergeCell ref="EHI160:EHI161"/>
    <mergeCell ref="EHJ160:EHJ161"/>
    <mergeCell ref="EHK160:EHK161"/>
    <mergeCell ref="EHL160:EHL161"/>
    <mergeCell ref="EHM160:EHM161"/>
    <mergeCell ref="EGW160:EGW161"/>
    <mergeCell ref="EGX160:EGX161"/>
    <mergeCell ref="EGY160:EGY161"/>
    <mergeCell ref="EGZ160:EGZ161"/>
    <mergeCell ref="EHA160:EHA161"/>
    <mergeCell ref="EHG160:EHG161"/>
    <mergeCell ref="EGQ160:EGQ161"/>
    <mergeCell ref="EGR160:EGR161"/>
    <mergeCell ref="EGS160:EGS161"/>
    <mergeCell ref="EGT160:EGT161"/>
    <mergeCell ref="EGU160:EGU161"/>
    <mergeCell ref="EGV160:EGV161"/>
    <mergeCell ref="EGK160:EGK161"/>
    <mergeCell ref="EGL160:EGL161"/>
    <mergeCell ref="EGM160:EGM161"/>
    <mergeCell ref="EGN160:EGN161"/>
    <mergeCell ref="EGO160:EGO161"/>
    <mergeCell ref="EGP160:EGP161"/>
    <mergeCell ref="EGE160:EGE161"/>
    <mergeCell ref="EGF160:EGF161"/>
    <mergeCell ref="EGG160:EGG161"/>
    <mergeCell ref="EGH160:EGH161"/>
    <mergeCell ref="EGI160:EGI161"/>
    <mergeCell ref="EGJ160:EGJ161"/>
    <mergeCell ref="EFT160:EFT161"/>
    <mergeCell ref="EFU160:EFU161"/>
    <mergeCell ref="EFV160:EFV161"/>
    <mergeCell ref="EFW160:EFW161"/>
    <mergeCell ref="EGC160:EGC161"/>
    <mergeCell ref="EGD160:EGD161"/>
    <mergeCell ref="EFN160:EFN161"/>
    <mergeCell ref="EFO160:EFO161"/>
    <mergeCell ref="EFP160:EFP161"/>
    <mergeCell ref="EFQ160:EFQ161"/>
    <mergeCell ref="EFR160:EFR161"/>
    <mergeCell ref="EFS160:EFS161"/>
    <mergeCell ref="EFH160:EFH161"/>
    <mergeCell ref="EFI160:EFI161"/>
    <mergeCell ref="EFJ160:EFJ161"/>
    <mergeCell ref="EFK160:EFK161"/>
    <mergeCell ref="EFL160:EFL161"/>
    <mergeCell ref="EFM160:EFM161"/>
    <mergeCell ref="EFB160:EFB161"/>
    <mergeCell ref="EFC160:EFC161"/>
    <mergeCell ref="EFD160:EFD161"/>
    <mergeCell ref="EFE160:EFE161"/>
    <mergeCell ref="EFF160:EFF161"/>
    <mergeCell ref="EFG160:EFG161"/>
    <mergeCell ref="EEQ160:EEQ161"/>
    <mergeCell ref="EER160:EER161"/>
    <mergeCell ref="EES160:EES161"/>
    <mergeCell ref="EEY160:EEY161"/>
    <mergeCell ref="EEZ160:EEZ161"/>
    <mergeCell ref="EFA160:EFA161"/>
    <mergeCell ref="EEK160:EEK161"/>
    <mergeCell ref="EEL160:EEL161"/>
    <mergeCell ref="EEM160:EEM161"/>
    <mergeCell ref="EEN160:EEN161"/>
    <mergeCell ref="EEO160:EEO161"/>
    <mergeCell ref="EEP160:EEP161"/>
    <mergeCell ref="EEE160:EEE161"/>
    <mergeCell ref="EEF160:EEF161"/>
    <mergeCell ref="EEG160:EEG161"/>
    <mergeCell ref="EEH160:EEH161"/>
    <mergeCell ref="EEI160:EEI161"/>
    <mergeCell ref="EEJ160:EEJ161"/>
    <mergeCell ref="EDY160:EDY161"/>
    <mergeCell ref="EDZ160:EDZ161"/>
    <mergeCell ref="EEA160:EEA161"/>
    <mergeCell ref="EEB160:EEB161"/>
    <mergeCell ref="EEC160:EEC161"/>
    <mergeCell ref="EED160:EED161"/>
    <mergeCell ref="EDN160:EDN161"/>
    <mergeCell ref="EDO160:EDO161"/>
    <mergeCell ref="EDU160:EDU161"/>
    <mergeCell ref="EDV160:EDV161"/>
    <mergeCell ref="EDW160:EDW161"/>
    <mergeCell ref="EDX160:EDX161"/>
    <mergeCell ref="EDH160:EDH161"/>
    <mergeCell ref="EDI160:EDI161"/>
    <mergeCell ref="EDJ160:EDJ161"/>
    <mergeCell ref="EDK160:EDK161"/>
    <mergeCell ref="EDL160:EDL161"/>
    <mergeCell ref="EDM160:EDM161"/>
    <mergeCell ref="EDB160:EDB161"/>
    <mergeCell ref="EDC160:EDC161"/>
    <mergeCell ref="EDD160:EDD161"/>
    <mergeCell ref="EDE160:EDE161"/>
    <mergeCell ref="EDF160:EDF161"/>
    <mergeCell ref="EDG160:EDG161"/>
    <mergeCell ref="ECV160:ECV161"/>
    <mergeCell ref="ECW160:ECW161"/>
    <mergeCell ref="ECX160:ECX161"/>
    <mergeCell ref="ECY160:ECY161"/>
    <mergeCell ref="ECZ160:ECZ161"/>
    <mergeCell ref="EDA160:EDA161"/>
    <mergeCell ref="ECK160:ECK161"/>
    <mergeCell ref="ECQ160:ECQ161"/>
    <mergeCell ref="ECR160:ECR161"/>
    <mergeCell ref="ECS160:ECS161"/>
    <mergeCell ref="ECT160:ECT161"/>
    <mergeCell ref="ECU160:ECU161"/>
    <mergeCell ref="ECE160:ECE161"/>
    <mergeCell ref="ECF160:ECF161"/>
    <mergeCell ref="ECG160:ECG161"/>
    <mergeCell ref="ECH160:ECH161"/>
    <mergeCell ref="ECI160:ECI161"/>
    <mergeCell ref="ECJ160:ECJ161"/>
    <mergeCell ref="EBY160:EBY161"/>
    <mergeCell ref="EBZ160:EBZ161"/>
    <mergeCell ref="ECA160:ECA161"/>
    <mergeCell ref="ECB160:ECB161"/>
    <mergeCell ref="ECC160:ECC161"/>
    <mergeCell ref="ECD160:ECD161"/>
    <mergeCell ref="EBS160:EBS161"/>
    <mergeCell ref="EBT160:EBT161"/>
    <mergeCell ref="EBU160:EBU161"/>
    <mergeCell ref="EBV160:EBV161"/>
    <mergeCell ref="EBW160:EBW161"/>
    <mergeCell ref="EBX160:EBX161"/>
    <mergeCell ref="EBM160:EBM161"/>
    <mergeCell ref="EBN160:EBN161"/>
    <mergeCell ref="EBO160:EBO161"/>
    <mergeCell ref="EBP160:EBP161"/>
    <mergeCell ref="EBQ160:EBQ161"/>
    <mergeCell ref="EBR160:EBR161"/>
    <mergeCell ref="EBB160:EBB161"/>
    <mergeCell ref="EBC160:EBC161"/>
    <mergeCell ref="EBD160:EBD161"/>
    <mergeCell ref="EBE160:EBE161"/>
    <mergeCell ref="EBF160:EBF161"/>
    <mergeCell ref="EBG160:EBG161"/>
    <mergeCell ref="EAV160:EAV161"/>
    <mergeCell ref="EAW160:EAW161"/>
    <mergeCell ref="EAX160:EAX161"/>
    <mergeCell ref="EAY160:EAY161"/>
    <mergeCell ref="EAZ160:EAZ161"/>
    <mergeCell ref="EBA160:EBA161"/>
    <mergeCell ref="EAP160:EAP161"/>
    <mergeCell ref="EAQ160:EAQ161"/>
    <mergeCell ref="EAR160:EAR161"/>
    <mergeCell ref="EAS160:EAS161"/>
    <mergeCell ref="EAT160:EAT161"/>
    <mergeCell ref="EAU160:EAU161"/>
    <mergeCell ref="EAJ160:EAJ161"/>
    <mergeCell ref="EAK160:EAK161"/>
    <mergeCell ref="EAL160:EAL161"/>
    <mergeCell ref="EAM160:EAM161"/>
    <mergeCell ref="EAN160:EAN161"/>
    <mergeCell ref="EAO160:EAO161"/>
    <mergeCell ref="DZY160:DZY161"/>
    <mergeCell ref="DZZ160:DZZ161"/>
    <mergeCell ref="EAA160:EAA161"/>
    <mergeCell ref="EAB160:EAB161"/>
    <mergeCell ref="EAC160:EAC161"/>
    <mergeCell ref="EAI160:EAI161"/>
    <mergeCell ref="DZS160:DZS161"/>
    <mergeCell ref="DZT160:DZT161"/>
    <mergeCell ref="DZU160:DZU161"/>
    <mergeCell ref="DZV160:DZV161"/>
    <mergeCell ref="DZW160:DZW161"/>
    <mergeCell ref="DZX160:DZX161"/>
    <mergeCell ref="DZM160:DZM161"/>
    <mergeCell ref="DZN160:DZN161"/>
    <mergeCell ref="DZO160:DZO161"/>
    <mergeCell ref="DZP160:DZP161"/>
    <mergeCell ref="DZQ160:DZQ161"/>
    <mergeCell ref="DZR160:DZR161"/>
    <mergeCell ref="DZG160:DZG161"/>
    <mergeCell ref="DZH160:DZH161"/>
    <mergeCell ref="DZI160:DZI161"/>
    <mergeCell ref="DZJ160:DZJ161"/>
    <mergeCell ref="DZK160:DZK161"/>
    <mergeCell ref="DZL160:DZL161"/>
    <mergeCell ref="DYV160:DYV161"/>
    <mergeCell ref="DYW160:DYW161"/>
    <mergeCell ref="DYX160:DYX161"/>
    <mergeCell ref="DYY160:DYY161"/>
    <mergeCell ref="DZE160:DZE161"/>
    <mergeCell ref="DZF160:DZF161"/>
    <mergeCell ref="DYP160:DYP161"/>
    <mergeCell ref="DYQ160:DYQ161"/>
    <mergeCell ref="DYR160:DYR161"/>
    <mergeCell ref="DYS160:DYS161"/>
    <mergeCell ref="DYT160:DYT161"/>
    <mergeCell ref="DYU160:DYU161"/>
    <mergeCell ref="DYJ160:DYJ161"/>
    <mergeCell ref="DYK160:DYK161"/>
    <mergeCell ref="DYL160:DYL161"/>
    <mergeCell ref="DYM160:DYM161"/>
    <mergeCell ref="DYN160:DYN161"/>
    <mergeCell ref="DYO160:DYO161"/>
    <mergeCell ref="DYD160:DYD161"/>
    <mergeCell ref="DYE160:DYE161"/>
    <mergeCell ref="DYF160:DYF161"/>
    <mergeCell ref="DYG160:DYG161"/>
    <mergeCell ref="DYH160:DYH161"/>
    <mergeCell ref="DYI160:DYI161"/>
    <mergeCell ref="DXS160:DXS161"/>
    <mergeCell ref="DXT160:DXT161"/>
    <mergeCell ref="DXU160:DXU161"/>
    <mergeCell ref="DYA160:DYA161"/>
    <mergeCell ref="DYB160:DYB161"/>
    <mergeCell ref="DYC160:DYC161"/>
    <mergeCell ref="DXM160:DXM161"/>
    <mergeCell ref="DXN160:DXN161"/>
    <mergeCell ref="DXO160:DXO161"/>
    <mergeCell ref="DXP160:DXP161"/>
    <mergeCell ref="DXQ160:DXQ161"/>
    <mergeCell ref="DXR160:DXR161"/>
    <mergeCell ref="DXG160:DXG161"/>
    <mergeCell ref="DXH160:DXH161"/>
    <mergeCell ref="DXI160:DXI161"/>
    <mergeCell ref="DXJ160:DXJ161"/>
    <mergeCell ref="DXK160:DXK161"/>
    <mergeCell ref="DXL160:DXL161"/>
    <mergeCell ref="DXA160:DXA161"/>
    <mergeCell ref="DXB160:DXB161"/>
    <mergeCell ref="DXC160:DXC161"/>
    <mergeCell ref="DXD160:DXD161"/>
    <mergeCell ref="DXE160:DXE161"/>
    <mergeCell ref="DXF160:DXF161"/>
    <mergeCell ref="DWP160:DWP161"/>
    <mergeCell ref="DWQ160:DWQ161"/>
    <mergeCell ref="DWW160:DWW161"/>
    <mergeCell ref="DWX160:DWX161"/>
    <mergeCell ref="DWY160:DWY161"/>
    <mergeCell ref="DWZ160:DWZ161"/>
    <mergeCell ref="DWJ160:DWJ161"/>
    <mergeCell ref="DWK160:DWK161"/>
    <mergeCell ref="DWL160:DWL161"/>
    <mergeCell ref="DWM160:DWM161"/>
    <mergeCell ref="DWN160:DWN161"/>
    <mergeCell ref="DWO160:DWO161"/>
    <mergeCell ref="DWD160:DWD161"/>
    <mergeCell ref="DWE160:DWE161"/>
    <mergeCell ref="DWF160:DWF161"/>
    <mergeCell ref="DWG160:DWG161"/>
    <mergeCell ref="DWH160:DWH161"/>
    <mergeCell ref="DWI160:DWI161"/>
    <mergeCell ref="DVX160:DVX161"/>
    <mergeCell ref="DVY160:DVY161"/>
    <mergeCell ref="DVZ160:DVZ161"/>
    <mergeCell ref="DWA160:DWA161"/>
    <mergeCell ref="DWB160:DWB161"/>
    <mergeCell ref="DWC160:DWC161"/>
    <mergeCell ref="DVM160:DVM161"/>
    <mergeCell ref="DVS160:DVS161"/>
    <mergeCell ref="DVT160:DVT161"/>
    <mergeCell ref="DVU160:DVU161"/>
    <mergeCell ref="DVV160:DVV161"/>
    <mergeCell ref="DVW160:DVW161"/>
    <mergeCell ref="DVG160:DVG161"/>
    <mergeCell ref="DVH160:DVH161"/>
    <mergeCell ref="DVI160:DVI161"/>
    <mergeCell ref="DVJ160:DVJ161"/>
    <mergeCell ref="DVK160:DVK161"/>
    <mergeCell ref="DVL160:DVL161"/>
    <mergeCell ref="DVA160:DVA161"/>
    <mergeCell ref="DVB160:DVB161"/>
    <mergeCell ref="DVC160:DVC161"/>
    <mergeCell ref="DVD160:DVD161"/>
    <mergeCell ref="DVE160:DVE161"/>
    <mergeCell ref="DVF160:DVF161"/>
    <mergeCell ref="DUU160:DUU161"/>
    <mergeCell ref="DUV160:DUV161"/>
    <mergeCell ref="DUW160:DUW161"/>
    <mergeCell ref="DUX160:DUX161"/>
    <mergeCell ref="DUY160:DUY161"/>
    <mergeCell ref="DUZ160:DUZ161"/>
    <mergeCell ref="DUO160:DUO161"/>
    <mergeCell ref="DUP160:DUP161"/>
    <mergeCell ref="DUQ160:DUQ161"/>
    <mergeCell ref="DUR160:DUR161"/>
    <mergeCell ref="DUS160:DUS161"/>
    <mergeCell ref="DUT160:DUT161"/>
    <mergeCell ref="DUD160:DUD161"/>
    <mergeCell ref="DUE160:DUE161"/>
    <mergeCell ref="DUF160:DUF161"/>
    <mergeCell ref="DUG160:DUG161"/>
    <mergeCell ref="DUH160:DUH161"/>
    <mergeCell ref="DUI160:DUI161"/>
    <mergeCell ref="DTX160:DTX161"/>
    <mergeCell ref="DTY160:DTY161"/>
    <mergeCell ref="DTZ160:DTZ161"/>
    <mergeCell ref="DUA160:DUA161"/>
    <mergeCell ref="DUB160:DUB161"/>
    <mergeCell ref="DUC160:DUC161"/>
    <mergeCell ref="DTR160:DTR161"/>
    <mergeCell ref="DTS160:DTS161"/>
    <mergeCell ref="DTT160:DTT161"/>
    <mergeCell ref="DTU160:DTU161"/>
    <mergeCell ref="DTV160:DTV161"/>
    <mergeCell ref="DTW160:DTW161"/>
    <mergeCell ref="DTL160:DTL161"/>
    <mergeCell ref="DTM160:DTM161"/>
    <mergeCell ref="DTN160:DTN161"/>
    <mergeCell ref="DTO160:DTO161"/>
    <mergeCell ref="DTP160:DTP161"/>
    <mergeCell ref="DTQ160:DTQ161"/>
    <mergeCell ref="DTA160:DTA161"/>
    <mergeCell ref="DTB160:DTB161"/>
    <mergeCell ref="DTC160:DTC161"/>
    <mergeCell ref="DTD160:DTD161"/>
    <mergeCell ref="DTE160:DTE161"/>
    <mergeCell ref="DTK160:DTK161"/>
    <mergeCell ref="DSU160:DSU161"/>
    <mergeCell ref="DSV160:DSV161"/>
    <mergeCell ref="DSW160:DSW161"/>
    <mergeCell ref="DSX160:DSX161"/>
    <mergeCell ref="DSY160:DSY161"/>
    <mergeCell ref="DSZ160:DSZ161"/>
    <mergeCell ref="DSO160:DSO161"/>
    <mergeCell ref="DSP160:DSP161"/>
    <mergeCell ref="DSQ160:DSQ161"/>
    <mergeCell ref="DSR160:DSR161"/>
    <mergeCell ref="DSS160:DSS161"/>
    <mergeCell ref="DST160:DST161"/>
    <mergeCell ref="DSI160:DSI161"/>
    <mergeCell ref="DSJ160:DSJ161"/>
    <mergeCell ref="DSK160:DSK161"/>
    <mergeCell ref="DSL160:DSL161"/>
    <mergeCell ref="DSM160:DSM161"/>
    <mergeCell ref="DSN160:DSN161"/>
    <mergeCell ref="DRX160:DRX161"/>
    <mergeCell ref="DRY160:DRY161"/>
    <mergeCell ref="DRZ160:DRZ161"/>
    <mergeCell ref="DSA160:DSA161"/>
    <mergeCell ref="DSG160:DSG161"/>
    <mergeCell ref="DSH160:DSH161"/>
    <mergeCell ref="DRR160:DRR161"/>
    <mergeCell ref="DRS160:DRS161"/>
    <mergeCell ref="DRT160:DRT161"/>
    <mergeCell ref="DRU160:DRU161"/>
    <mergeCell ref="DRV160:DRV161"/>
    <mergeCell ref="DRW160:DRW161"/>
    <mergeCell ref="DRL160:DRL161"/>
    <mergeCell ref="DRM160:DRM161"/>
    <mergeCell ref="DRN160:DRN161"/>
    <mergeCell ref="DRO160:DRO161"/>
    <mergeCell ref="DRP160:DRP161"/>
    <mergeCell ref="DRQ160:DRQ161"/>
    <mergeCell ref="DRF160:DRF161"/>
    <mergeCell ref="DRG160:DRG161"/>
    <mergeCell ref="DRH160:DRH161"/>
    <mergeCell ref="DRI160:DRI161"/>
    <mergeCell ref="DRJ160:DRJ161"/>
    <mergeCell ref="DRK160:DRK161"/>
    <mergeCell ref="DQU160:DQU161"/>
    <mergeCell ref="DQV160:DQV161"/>
    <mergeCell ref="DQW160:DQW161"/>
    <mergeCell ref="DRC160:DRC161"/>
    <mergeCell ref="DRD160:DRD161"/>
    <mergeCell ref="DRE160:DRE161"/>
    <mergeCell ref="DQO160:DQO161"/>
    <mergeCell ref="DQP160:DQP161"/>
    <mergeCell ref="DQQ160:DQQ161"/>
    <mergeCell ref="DQR160:DQR161"/>
    <mergeCell ref="DQS160:DQS161"/>
    <mergeCell ref="DQT160:DQT161"/>
    <mergeCell ref="DQI160:DQI161"/>
    <mergeCell ref="DQJ160:DQJ161"/>
    <mergeCell ref="DQK160:DQK161"/>
    <mergeCell ref="DQL160:DQL161"/>
    <mergeCell ref="DQM160:DQM161"/>
    <mergeCell ref="DQN160:DQN161"/>
    <mergeCell ref="DQC160:DQC161"/>
    <mergeCell ref="DQD160:DQD161"/>
    <mergeCell ref="DQE160:DQE161"/>
    <mergeCell ref="DQF160:DQF161"/>
    <mergeCell ref="DQG160:DQG161"/>
    <mergeCell ref="DQH160:DQH161"/>
    <mergeCell ref="DPR160:DPR161"/>
    <mergeCell ref="DPS160:DPS161"/>
    <mergeCell ref="DPY160:DPY161"/>
    <mergeCell ref="DPZ160:DPZ161"/>
    <mergeCell ref="DQA160:DQA161"/>
    <mergeCell ref="DQB160:DQB161"/>
    <mergeCell ref="DPL160:DPL161"/>
    <mergeCell ref="DPM160:DPM161"/>
    <mergeCell ref="DPN160:DPN161"/>
    <mergeCell ref="DPO160:DPO161"/>
    <mergeCell ref="DPP160:DPP161"/>
    <mergeCell ref="DPQ160:DPQ161"/>
    <mergeCell ref="DPF160:DPF161"/>
    <mergeCell ref="DPG160:DPG161"/>
    <mergeCell ref="DPH160:DPH161"/>
    <mergeCell ref="DPI160:DPI161"/>
    <mergeCell ref="DPJ160:DPJ161"/>
    <mergeCell ref="DPK160:DPK161"/>
    <mergeCell ref="DOZ160:DOZ161"/>
    <mergeCell ref="DPA160:DPA161"/>
    <mergeCell ref="DPB160:DPB161"/>
    <mergeCell ref="DPC160:DPC161"/>
    <mergeCell ref="DPD160:DPD161"/>
    <mergeCell ref="DPE160:DPE161"/>
    <mergeCell ref="DOO160:DOO161"/>
    <mergeCell ref="DOU160:DOU161"/>
    <mergeCell ref="DOV160:DOV161"/>
    <mergeCell ref="DOW160:DOW161"/>
    <mergeCell ref="DOX160:DOX161"/>
    <mergeCell ref="DOY160:DOY161"/>
    <mergeCell ref="DOI160:DOI161"/>
    <mergeCell ref="DOJ160:DOJ161"/>
    <mergeCell ref="DOK160:DOK161"/>
    <mergeCell ref="DOL160:DOL161"/>
    <mergeCell ref="DOM160:DOM161"/>
    <mergeCell ref="DON160:DON161"/>
    <mergeCell ref="DOC160:DOC161"/>
    <mergeCell ref="DOD160:DOD161"/>
    <mergeCell ref="DOE160:DOE161"/>
    <mergeCell ref="DOF160:DOF161"/>
    <mergeCell ref="DOG160:DOG161"/>
    <mergeCell ref="DOH160:DOH161"/>
    <mergeCell ref="DNW160:DNW161"/>
    <mergeCell ref="DNX160:DNX161"/>
    <mergeCell ref="DNY160:DNY161"/>
    <mergeCell ref="DNZ160:DNZ161"/>
    <mergeCell ref="DOA160:DOA161"/>
    <mergeCell ref="DOB160:DOB161"/>
    <mergeCell ref="DNQ160:DNQ161"/>
    <mergeCell ref="DNR160:DNR161"/>
    <mergeCell ref="DNS160:DNS161"/>
    <mergeCell ref="DNT160:DNT161"/>
    <mergeCell ref="DNU160:DNU161"/>
    <mergeCell ref="DNV160:DNV161"/>
    <mergeCell ref="DNF160:DNF161"/>
    <mergeCell ref="DNG160:DNG161"/>
    <mergeCell ref="DNH160:DNH161"/>
    <mergeCell ref="DNI160:DNI161"/>
    <mergeCell ref="DNJ160:DNJ161"/>
    <mergeCell ref="DNK160:DNK161"/>
    <mergeCell ref="DMZ160:DMZ161"/>
    <mergeCell ref="DNA160:DNA161"/>
    <mergeCell ref="DNB160:DNB161"/>
    <mergeCell ref="DNC160:DNC161"/>
    <mergeCell ref="DND160:DND161"/>
    <mergeCell ref="DNE160:DNE161"/>
    <mergeCell ref="DMT160:DMT161"/>
    <mergeCell ref="DMU160:DMU161"/>
    <mergeCell ref="DMV160:DMV161"/>
    <mergeCell ref="DMW160:DMW161"/>
    <mergeCell ref="DMX160:DMX161"/>
    <mergeCell ref="DMY160:DMY161"/>
    <mergeCell ref="DMN160:DMN161"/>
    <mergeCell ref="DMO160:DMO161"/>
    <mergeCell ref="DMP160:DMP161"/>
    <mergeCell ref="DMQ160:DMQ161"/>
    <mergeCell ref="DMR160:DMR161"/>
    <mergeCell ref="DMS160:DMS161"/>
    <mergeCell ref="DMC160:DMC161"/>
    <mergeCell ref="DMD160:DMD161"/>
    <mergeCell ref="DME160:DME161"/>
    <mergeCell ref="DMF160:DMF161"/>
    <mergeCell ref="DMG160:DMG161"/>
    <mergeCell ref="DMM160:DMM161"/>
    <mergeCell ref="DLW160:DLW161"/>
    <mergeCell ref="DLX160:DLX161"/>
    <mergeCell ref="DLY160:DLY161"/>
    <mergeCell ref="DLZ160:DLZ161"/>
    <mergeCell ref="DMA160:DMA161"/>
    <mergeCell ref="DMB160:DMB161"/>
    <mergeCell ref="DLQ160:DLQ161"/>
    <mergeCell ref="DLR160:DLR161"/>
    <mergeCell ref="DLS160:DLS161"/>
    <mergeCell ref="DLT160:DLT161"/>
    <mergeCell ref="DLU160:DLU161"/>
    <mergeCell ref="DLV160:DLV161"/>
    <mergeCell ref="DLK160:DLK161"/>
    <mergeCell ref="DLL160:DLL161"/>
    <mergeCell ref="DLM160:DLM161"/>
    <mergeCell ref="DLN160:DLN161"/>
    <mergeCell ref="DLO160:DLO161"/>
    <mergeCell ref="DLP160:DLP161"/>
    <mergeCell ref="DKZ160:DKZ161"/>
    <mergeCell ref="DLA160:DLA161"/>
    <mergeCell ref="DLB160:DLB161"/>
    <mergeCell ref="DLC160:DLC161"/>
    <mergeCell ref="DLI160:DLI161"/>
    <mergeCell ref="DLJ160:DLJ161"/>
    <mergeCell ref="DKT160:DKT161"/>
    <mergeCell ref="DKU160:DKU161"/>
    <mergeCell ref="DKV160:DKV161"/>
    <mergeCell ref="DKW160:DKW161"/>
    <mergeCell ref="DKX160:DKX161"/>
    <mergeCell ref="DKY160:DKY161"/>
    <mergeCell ref="DKN160:DKN161"/>
    <mergeCell ref="DKO160:DKO161"/>
    <mergeCell ref="DKP160:DKP161"/>
    <mergeCell ref="DKQ160:DKQ161"/>
    <mergeCell ref="DKR160:DKR161"/>
    <mergeCell ref="DKS160:DKS161"/>
    <mergeCell ref="DKH160:DKH161"/>
    <mergeCell ref="DKI160:DKI161"/>
    <mergeCell ref="DKJ160:DKJ161"/>
    <mergeCell ref="DKK160:DKK161"/>
    <mergeCell ref="DKL160:DKL161"/>
    <mergeCell ref="DKM160:DKM161"/>
    <mergeCell ref="DJW160:DJW161"/>
    <mergeCell ref="DJX160:DJX161"/>
    <mergeCell ref="DJY160:DJY161"/>
    <mergeCell ref="DKE160:DKE161"/>
    <mergeCell ref="DKF160:DKF161"/>
    <mergeCell ref="DKG160:DKG161"/>
    <mergeCell ref="DJQ160:DJQ161"/>
    <mergeCell ref="DJR160:DJR161"/>
    <mergeCell ref="DJS160:DJS161"/>
    <mergeCell ref="DJT160:DJT161"/>
    <mergeCell ref="DJU160:DJU161"/>
    <mergeCell ref="DJV160:DJV161"/>
    <mergeCell ref="DJK160:DJK161"/>
    <mergeCell ref="DJL160:DJL161"/>
    <mergeCell ref="DJM160:DJM161"/>
    <mergeCell ref="DJN160:DJN161"/>
    <mergeCell ref="DJO160:DJO161"/>
    <mergeCell ref="DJP160:DJP161"/>
    <mergeCell ref="DJE160:DJE161"/>
    <mergeCell ref="DJF160:DJF161"/>
    <mergeCell ref="DJG160:DJG161"/>
    <mergeCell ref="DJH160:DJH161"/>
    <mergeCell ref="DJI160:DJI161"/>
    <mergeCell ref="DJJ160:DJJ161"/>
    <mergeCell ref="DIT160:DIT161"/>
    <mergeCell ref="DIU160:DIU161"/>
    <mergeCell ref="DJA160:DJA161"/>
    <mergeCell ref="DJB160:DJB161"/>
    <mergeCell ref="DJC160:DJC161"/>
    <mergeCell ref="DJD160:DJD161"/>
    <mergeCell ref="DIN160:DIN161"/>
    <mergeCell ref="DIO160:DIO161"/>
    <mergeCell ref="DIP160:DIP161"/>
    <mergeCell ref="DIQ160:DIQ161"/>
    <mergeCell ref="DIR160:DIR161"/>
    <mergeCell ref="DIS160:DIS161"/>
    <mergeCell ref="DIH160:DIH161"/>
    <mergeCell ref="DII160:DII161"/>
    <mergeCell ref="DIJ160:DIJ161"/>
    <mergeCell ref="DIK160:DIK161"/>
    <mergeCell ref="DIL160:DIL161"/>
    <mergeCell ref="DIM160:DIM161"/>
    <mergeCell ref="DIB160:DIB161"/>
    <mergeCell ref="DIC160:DIC161"/>
    <mergeCell ref="DID160:DID161"/>
    <mergeCell ref="DIE160:DIE161"/>
    <mergeCell ref="DIF160:DIF161"/>
    <mergeCell ref="DIG160:DIG161"/>
    <mergeCell ref="DHQ160:DHQ161"/>
    <mergeCell ref="DHW160:DHW161"/>
    <mergeCell ref="DHX160:DHX161"/>
    <mergeCell ref="DHY160:DHY161"/>
    <mergeCell ref="DHZ160:DHZ161"/>
    <mergeCell ref="DIA160:DIA161"/>
    <mergeCell ref="DHK160:DHK161"/>
    <mergeCell ref="DHL160:DHL161"/>
    <mergeCell ref="DHM160:DHM161"/>
    <mergeCell ref="DHN160:DHN161"/>
    <mergeCell ref="DHO160:DHO161"/>
    <mergeCell ref="DHP160:DHP161"/>
    <mergeCell ref="DHE160:DHE161"/>
    <mergeCell ref="DHF160:DHF161"/>
    <mergeCell ref="DHG160:DHG161"/>
    <mergeCell ref="DHH160:DHH161"/>
    <mergeCell ref="DHI160:DHI161"/>
    <mergeCell ref="DHJ160:DHJ161"/>
    <mergeCell ref="DGY160:DGY161"/>
    <mergeCell ref="DGZ160:DGZ161"/>
    <mergeCell ref="DHA160:DHA161"/>
    <mergeCell ref="DHB160:DHB161"/>
    <mergeCell ref="DHC160:DHC161"/>
    <mergeCell ref="DHD160:DHD161"/>
    <mergeCell ref="DGS160:DGS161"/>
    <mergeCell ref="DGT160:DGT161"/>
    <mergeCell ref="DGU160:DGU161"/>
    <mergeCell ref="DGV160:DGV161"/>
    <mergeCell ref="DGW160:DGW161"/>
    <mergeCell ref="DGX160:DGX161"/>
    <mergeCell ref="DGH160:DGH161"/>
    <mergeCell ref="DGI160:DGI161"/>
    <mergeCell ref="DGJ160:DGJ161"/>
    <mergeCell ref="DGK160:DGK161"/>
    <mergeCell ref="DGL160:DGL161"/>
    <mergeCell ref="DGM160:DGM161"/>
    <mergeCell ref="DGB160:DGB161"/>
    <mergeCell ref="DGC160:DGC161"/>
    <mergeCell ref="DGD160:DGD161"/>
    <mergeCell ref="DGE160:DGE161"/>
    <mergeCell ref="DGF160:DGF161"/>
    <mergeCell ref="DGG160:DGG161"/>
    <mergeCell ref="DFV160:DFV161"/>
    <mergeCell ref="DFW160:DFW161"/>
    <mergeCell ref="DFX160:DFX161"/>
    <mergeCell ref="DFY160:DFY161"/>
    <mergeCell ref="DFZ160:DFZ161"/>
    <mergeCell ref="DGA160:DGA161"/>
    <mergeCell ref="DFP160:DFP161"/>
    <mergeCell ref="DFQ160:DFQ161"/>
    <mergeCell ref="DFR160:DFR161"/>
    <mergeCell ref="DFS160:DFS161"/>
    <mergeCell ref="DFT160:DFT161"/>
    <mergeCell ref="DFU160:DFU161"/>
    <mergeCell ref="DFE160:DFE161"/>
    <mergeCell ref="DFF160:DFF161"/>
    <mergeCell ref="DFG160:DFG161"/>
    <mergeCell ref="DFH160:DFH161"/>
    <mergeCell ref="DFI160:DFI161"/>
    <mergeCell ref="DFO160:DFO161"/>
    <mergeCell ref="DEY160:DEY161"/>
    <mergeCell ref="DEZ160:DEZ161"/>
    <mergeCell ref="DFA160:DFA161"/>
    <mergeCell ref="DFB160:DFB161"/>
    <mergeCell ref="DFC160:DFC161"/>
    <mergeCell ref="DFD160:DFD161"/>
    <mergeCell ref="DES160:DES161"/>
    <mergeCell ref="DET160:DET161"/>
    <mergeCell ref="DEU160:DEU161"/>
    <mergeCell ref="DEV160:DEV161"/>
    <mergeCell ref="DEW160:DEW161"/>
    <mergeCell ref="DEX160:DEX161"/>
    <mergeCell ref="DEM160:DEM161"/>
    <mergeCell ref="DEN160:DEN161"/>
    <mergeCell ref="DEO160:DEO161"/>
    <mergeCell ref="DEP160:DEP161"/>
    <mergeCell ref="DEQ160:DEQ161"/>
    <mergeCell ref="DER160:DER161"/>
    <mergeCell ref="DEB160:DEB161"/>
    <mergeCell ref="DEC160:DEC161"/>
    <mergeCell ref="DED160:DED161"/>
    <mergeCell ref="DEE160:DEE161"/>
    <mergeCell ref="DEK160:DEK161"/>
    <mergeCell ref="DEL160:DEL161"/>
    <mergeCell ref="DDV160:DDV161"/>
    <mergeCell ref="DDW160:DDW161"/>
    <mergeCell ref="DDX160:DDX161"/>
    <mergeCell ref="DDY160:DDY161"/>
    <mergeCell ref="DDZ160:DDZ161"/>
    <mergeCell ref="DEA160:DEA161"/>
    <mergeCell ref="DDP160:DDP161"/>
    <mergeCell ref="DDQ160:DDQ161"/>
    <mergeCell ref="DDR160:DDR161"/>
    <mergeCell ref="DDS160:DDS161"/>
    <mergeCell ref="DDT160:DDT161"/>
    <mergeCell ref="DDU160:DDU161"/>
    <mergeCell ref="DDJ160:DDJ161"/>
    <mergeCell ref="DDK160:DDK161"/>
    <mergeCell ref="DDL160:DDL161"/>
    <mergeCell ref="DDM160:DDM161"/>
    <mergeCell ref="DDN160:DDN161"/>
    <mergeCell ref="DDO160:DDO161"/>
    <mergeCell ref="DCY160:DCY161"/>
    <mergeCell ref="DCZ160:DCZ161"/>
    <mergeCell ref="DDA160:DDA161"/>
    <mergeCell ref="DDG160:DDG161"/>
    <mergeCell ref="DDH160:DDH161"/>
    <mergeCell ref="DDI160:DDI161"/>
    <mergeCell ref="DCS160:DCS161"/>
    <mergeCell ref="DCT160:DCT161"/>
    <mergeCell ref="DCU160:DCU161"/>
    <mergeCell ref="DCV160:DCV161"/>
    <mergeCell ref="DCW160:DCW161"/>
    <mergeCell ref="DCX160:DCX161"/>
    <mergeCell ref="DCM160:DCM161"/>
    <mergeCell ref="DCN160:DCN161"/>
    <mergeCell ref="DCO160:DCO161"/>
    <mergeCell ref="DCP160:DCP161"/>
    <mergeCell ref="DCQ160:DCQ161"/>
    <mergeCell ref="DCR160:DCR161"/>
    <mergeCell ref="DCG160:DCG161"/>
    <mergeCell ref="DCH160:DCH161"/>
    <mergeCell ref="DCI160:DCI161"/>
    <mergeCell ref="DCJ160:DCJ161"/>
    <mergeCell ref="DCK160:DCK161"/>
    <mergeCell ref="DCL160:DCL161"/>
    <mergeCell ref="DBV160:DBV161"/>
    <mergeCell ref="DBW160:DBW161"/>
    <mergeCell ref="DCC160:DCC161"/>
    <mergeCell ref="DCD160:DCD161"/>
    <mergeCell ref="DCE160:DCE161"/>
    <mergeCell ref="DCF160:DCF161"/>
    <mergeCell ref="DBP160:DBP161"/>
    <mergeCell ref="DBQ160:DBQ161"/>
    <mergeCell ref="DBR160:DBR161"/>
    <mergeCell ref="DBS160:DBS161"/>
    <mergeCell ref="DBT160:DBT161"/>
    <mergeCell ref="DBU160:DBU161"/>
    <mergeCell ref="DBJ160:DBJ161"/>
    <mergeCell ref="DBK160:DBK161"/>
    <mergeCell ref="DBL160:DBL161"/>
    <mergeCell ref="DBM160:DBM161"/>
    <mergeCell ref="DBN160:DBN161"/>
    <mergeCell ref="DBO160:DBO161"/>
    <mergeCell ref="DBD160:DBD161"/>
    <mergeCell ref="DBE160:DBE161"/>
    <mergeCell ref="DBF160:DBF161"/>
    <mergeCell ref="DBG160:DBG161"/>
    <mergeCell ref="DBH160:DBH161"/>
    <mergeCell ref="DBI160:DBI161"/>
    <mergeCell ref="DAS160:DAS161"/>
    <mergeCell ref="DAY160:DAY161"/>
    <mergeCell ref="DAZ160:DAZ161"/>
    <mergeCell ref="DBA160:DBA161"/>
    <mergeCell ref="DBB160:DBB161"/>
    <mergeCell ref="DBC160:DBC161"/>
    <mergeCell ref="DAM160:DAM161"/>
    <mergeCell ref="DAN160:DAN161"/>
    <mergeCell ref="DAO160:DAO161"/>
    <mergeCell ref="DAP160:DAP161"/>
    <mergeCell ref="DAQ160:DAQ161"/>
    <mergeCell ref="DAR160:DAR161"/>
    <mergeCell ref="DAG160:DAG161"/>
    <mergeCell ref="DAH160:DAH161"/>
    <mergeCell ref="DAI160:DAI161"/>
    <mergeCell ref="DAJ160:DAJ161"/>
    <mergeCell ref="DAK160:DAK161"/>
    <mergeCell ref="DAL160:DAL161"/>
    <mergeCell ref="DAA160:DAA161"/>
    <mergeCell ref="DAB160:DAB161"/>
    <mergeCell ref="DAC160:DAC161"/>
    <mergeCell ref="DAD160:DAD161"/>
    <mergeCell ref="DAE160:DAE161"/>
    <mergeCell ref="DAF160:DAF161"/>
    <mergeCell ref="CZU160:CZU161"/>
    <mergeCell ref="CZV160:CZV161"/>
    <mergeCell ref="CZW160:CZW161"/>
    <mergeCell ref="CZX160:CZX161"/>
    <mergeCell ref="CZY160:CZY161"/>
    <mergeCell ref="CZZ160:CZZ161"/>
    <mergeCell ref="CZJ160:CZJ161"/>
    <mergeCell ref="CZK160:CZK161"/>
    <mergeCell ref="CZL160:CZL161"/>
    <mergeCell ref="CZM160:CZM161"/>
    <mergeCell ref="CZN160:CZN161"/>
    <mergeCell ref="CZO160:CZO161"/>
    <mergeCell ref="CZD160:CZD161"/>
    <mergeCell ref="CZE160:CZE161"/>
    <mergeCell ref="CZF160:CZF161"/>
    <mergeCell ref="CZG160:CZG161"/>
    <mergeCell ref="CZH160:CZH161"/>
    <mergeCell ref="CZI160:CZI161"/>
    <mergeCell ref="CYX160:CYX161"/>
    <mergeCell ref="CYY160:CYY161"/>
    <mergeCell ref="CYZ160:CYZ161"/>
    <mergeCell ref="CZA160:CZA161"/>
    <mergeCell ref="CZB160:CZB161"/>
    <mergeCell ref="CZC160:CZC161"/>
    <mergeCell ref="CYR160:CYR161"/>
    <mergeCell ref="CYS160:CYS161"/>
    <mergeCell ref="CYT160:CYT161"/>
    <mergeCell ref="CYU160:CYU161"/>
    <mergeCell ref="CYV160:CYV161"/>
    <mergeCell ref="CYW160:CYW161"/>
    <mergeCell ref="CYG160:CYG161"/>
    <mergeCell ref="CYH160:CYH161"/>
    <mergeCell ref="CYI160:CYI161"/>
    <mergeCell ref="CYJ160:CYJ161"/>
    <mergeCell ref="CYK160:CYK161"/>
    <mergeCell ref="CYQ160:CYQ161"/>
    <mergeCell ref="CYA160:CYA161"/>
    <mergeCell ref="CYB160:CYB161"/>
    <mergeCell ref="CYC160:CYC161"/>
    <mergeCell ref="CYD160:CYD161"/>
    <mergeCell ref="CYE160:CYE161"/>
    <mergeCell ref="CYF160:CYF161"/>
    <mergeCell ref="CXU160:CXU161"/>
    <mergeCell ref="CXV160:CXV161"/>
    <mergeCell ref="CXW160:CXW161"/>
    <mergeCell ref="CXX160:CXX161"/>
    <mergeCell ref="CXY160:CXY161"/>
    <mergeCell ref="CXZ160:CXZ161"/>
    <mergeCell ref="CXO160:CXO161"/>
    <mergeCell ref="CXP160:CXP161"/>
    <mergeCell ref="CXQ160:CXQ161"/>
    <mergeCell ref="CXR160:CXR161"/>
    <mergeCell ref="CXS160:CXS161"/>
    <mergeCell ref="CXT160:CXT161"/>
    <mergeCell ref="CXD160:CXD161"/>
    <mergeCell ref="CXE160:CXE161"/>
    <mergeCell ref="CXF160:CXF161"/>
    <mergeCell ref="CXG160:CXG161"/>
    <mergeCell ref="CXM160:CXM161"/>
    <mergeCell ref="CXN160:CXN161"/>
    <mergeCell ref="CWX160:CWX161"/>
    <mergeCell ref="CWY160:CWY161"/>
    <mergeCell ref="CWZ160:CWZ161"/>
    <mergeCell ref="CXA160:CXA161"/>
    <mergeCell ref="CXB160:CXB161"/>
    <mergeCell ref="CXC160:CXC161"/>
    <mergeCell ref="CWR160:CWR161"/>
    <mergeCell ref="CWS160:CWS161"/>
    <mergeCell ref="CWT160:CWT161"/>
    <mergeCell ref="CWU160:CWU161"/>
    <mergeCell ref="CWV160:CWV161"/>
    <mergeCell ref="CWW160:CWW161"/>
    <mergeCell ref="CWL160:CWL161"/>
    <mergeCell ref="CWM160:CWM161"/>
    <mergeCell ref="CWN160:CWN161"/>
    <mergeCell ref="CWO160:CWO161"/>
    <mergeCell ref="CWP160:CWP161"/>
    <mergeCell ref="CWQ160:CWQ161"/>
    <mergeCell ref="CWA160:CWA161"/>
    <mergeCell ref="CWB160:CWB161"/>
    <mergeCell ref="CWC160:CWC161"/>
    <mergeCell ref="CWI160:CWI161"/>
    <mergeCell ref="CWJ160:CWJ161"/>
    <mergeCell ref="CWK160:CWK161"/>
    <mergeCell ref="CVU160:CVU161"/>
    <mergeCell ref="CVV160:CVV161"/>
    <mergeCell ref="CVW160:CVW161"/>
    <mergeCell ref="CVX160:CVX161"/>
    <mergeCell ref="CVY160:CVY161"/>
    <mergeCell ref="CVZ160:CVZ161"/>
    <mergeCell ref="CVO160:CVO161"/>
    <mergeCell ref="CVP160:CVP161"/>
    <mergeCell ref="CVQ160:CVQ161"/>
    <mergeCell ref="CVR160:CVR161"/>
    <mergeCell ref="CVS160:CVS161"/>
    <mergeCell ref="CVT160:CVT161"/>
    <mergeCell ref="CVI160:CVI161"/>
    <mergeCell ref="CVJ160:CVJ161"/>
    <mergeCell ref="CVK160:CVK161"/>
    <mergeCell ref="CVL160:CVL161"/>
    <mergeCell ref="CVM160:CVM161"/>
    <mergeCell ref="CVN160:CVN161"/>
    <mergeCell ref="CUX160:CUX161"/>
    <mergeCell ref="CUY160:CUY161"/>
    <mergeCell ref="CVE160:CVE161"/>
    <mergeCell ref="CVF160:CVF161"/>
    <mergeCell ref="CVG160:CVG161"/>
    <mergeCell ref="CVH160:CVH161"/>
    <mergeCell ref="CUR160:CUR161"/>
    <mergeCell ref="CUS160:CUS161"/>
    <mergeCell ref="CUT160:CUT161"/>
    <mergeCell ref="CUU160:CUU161"/>
    <mergeCell ref="CUV160:CUV161"/>
    <mergeCell ref="CUW160:CUW161"/>
    <mergeCell ref="CUL160:CUL161"/>
    <mergeCell ref="CUM160:CUM161"/>
    <mergeCell ref="CUN160:CUN161"/>
    <mergeCell ref="CUO160:CUO161"/>
    <mergeCell ref="CUP160:CUP161"/>
    <mergeCell ref="CUQ160:CUQ161"/>
    <mergeCell ref="CUF160:CUF161"/>
    <mergeCell ref="CUG160:CUG161"/>
    <mergeCell ref="CUH160:CUH161"/>
    <mergeCell ref="CUI160:CUI161"/>
    <mergeCell ref="CUJ160:CUJ161"/>
    <mergeCell ref="CUK160:CUK161"/>
    <mergeCell ref="CTU160:CTU161"/>
    <mergeCell ref="CUA160:CUA161"/>
    <mergeCell ref="CUB160:CUB161"/>
    <mergeCell ref="CUC160:CUC161"/>
    <mergeCell ref="CUD160:CUD161"/>
    <mergeCell ref="CUE160:CUE161"/>
    <mergeCell ref="CTO160:CTO161"/>
    <mergeCell ref="CTP160:CTP161"/>
    <mergeCell ref="CTQ160:CTQ161"/>
    <mergeCell ref="CTR160:CTR161"/>
    <mergeCell ref="CTS160:CTS161"/>
    <mergeCell ref="CTT160:CTT161"/>
    <mergeCell ref="CTI160:CTI161"/>
    <mergeCell ref="CTJ160:CTJ161"/>
    <mergeCell ref="CTK160:CTK161"/>
    <mergeCell ref="CTL160:CTL161"/>
    <mergeCell ref="CTM160:CTM161"/>
    <mergeCell ref="CTN160:CTN161"/>
    <mergeCell ref="CTC160:CTC161"/>
    <mergeCell ref="CTD160:CTD161"/>
    <mergeCell ref="CTE160:CTE161"/>
    <mergeCell ref="CTF160:CTF161"/>
    <mergeCell ref="CTG160:CTG161"/>
    <mergeCell ref="CTH160:CTH161"/>
    <mergeCell ref="CSW160:CSW161"/>
    <mergeCell ref="CSX160:CSX161"/>
    <mergeCell ref="CSY160:CSY161"/>
    <mergeCell ref="CSZ160:CSZ161"/>
    <mergeCell ref="CTA160:CTA161"/>
    <mergeCell ref="CTB160:CTB161"/>
    <mergeCell ref="CSL160:CSL161"/>
    <mergeCell ref="CSM160:CSM161"/>
    <mergeCell ref="CSN160:CSN161"/>
    <mergeCell ref="CSO160:CSO161"/>
    <mergeCell ref="CSP160:CSP161"/>
    <mergeCell ref="CSQ160:CSQ161"/>
    <mergeCell ref="CSF160:CSF161"/>
    <mergeCell ref="CSG160:CSG161"/>
    <mergeCell ref="CSH160:CSH161"/>
    <mergeCell ref="CSI160:CSI161"/>
    <mergeCell ref="CSJ160:CSJ161"/>
    <mergeCell ref="CSK160:CSK161"/>
    <mergeCell ref="CRZ160:CRZ161"/>
    <mergeCell ref="CSA160:CSA161"/>
    <mergeCell ref="CSB160:CSB161"/>
    <mergeCell ref="CSC160:CSC161"/>
    <mergeCell ref="CSD160:CSD161"/>
    <mergeCell ref="CSE160:CSE161"/>
    <mergeCell ref="CRT160:CRT161"/>
    <mergeCell ref="CRU160:CRU161"/>
    <mergeCell ref="CRV160:CRV161"/>
    <mergeCell ref="CRW160:CRW161"/>
    <mergeCell ref="CRX160:CRX161"/>
    <mergeCell ref="CRY160:CRY161"/>
    <mergeCell ref="CRI160:CRI161"/>
    <mergeCell ref="CRJ160:CRJ161"/>
    <mergeCell ref="CRK160:CRK161"/>
    <mergeCell ref="CRL160:CRL161"/>
    <mergeCell ref="CRM160:CRM161"/>
    <mergeCell ref="CRS160:CRS161"/>
    <mergeCell ref="CRC160:CRC161"/>
    <mergeCell ref="CRD160:CRD161"/>
    <mergeCell ref="CRE160:CRE161"/>
    <mergeCell ref="CRF160:CRF161"/>
    <mergeCell ref="CRG160:CRG161"/>
    <mergeCell ref="CRH160:CRH161"/>
    <mergeCell ref="CQW160:CQW161"/>
    <mergeCell ref="CQX160:CQX161"/>
    <mergeCell ref="CQY160:CQY161"/>
    <mergeCell ref="CQZ160:CQZ161"/>
    <mergeCell ref="CRA160:CRA161"/>
    <mergeCell ref="CRB160:CRB161"/>
    <mergeCell ref="CQQ160:CQQ161"/>
    <mergeCell ref="CQR160:CQR161"/>
    <mergeCell ref="CQS160:CQS161"/>
    <mergeCell ref="CQT160:CQT161"/>
    <mergeCell ref="CQU160:CQU161"/>
    <mergeCell ref="CQV160:CQV161"/>
    <mergeCell ref="CQF160:CQF161"/>
    <mergeCell ref="CQG160:CQG161"/>
    <mergeCell ref="CQH160:CQH161"/>
    <mergeCell ref="CQI160:CQI161"/>
    <mergeCell ref="CQO160:CQO161"/>
    <mergeCell ref="CQP160:CQP161"/>
    <mergeCell ref="CPZ160:CPZ161"/>
    <mergeCell ref="CQA160:CQA161"/>
    <mergeCell ref="CQB160:CQB161"/>
    <mergeCell ref="CQC160:CQC161"/>
    <mergeCell ref="CQD160:CQD161"/>
    <mergeCell ref="CQE160:CQE161"/>
    <mergeCell ref="CPT160:CPT161"/>
    <mergeCell ref="CPU160:CPU161"/>
    <mergeCell ref="CPV160:CPV161"/>
    <mergeCell ref="CPW160:CPW161"/>
    <mergeCell ref="CPX160:CPX161"/>
    <mergeCell ref="CPY160:CPY161"/>
    <mergeCell ref="CPN160:CPN161"/>
    <mergeCell ref="CPO160:CPO161"/>
    <mergeCell ref="CPP160:CPP161"/>
    <mergeCell ref="CPQ160:CPQ161"/>
    <mergeCell ref="CPR160:CPR161"/>
    <mergeCell ref="CPS160:CPS161"/>
    <mergeCell ref="CPC160:CPC161"/>
    <mergeCell ref="CPD160:CPD161"/>
    <mergeCell ref="CPE160:CPE161"/>
    <mergeCell ref="CPK160:CPK161"/>
    <mergeCell ref="CPL160:CPL161"/>
    <mergeCell ref="CPM160:CPM161"/>
    <mergeCell ref="COW160:COW161"/>
    <mergeCell ref="COX160:COX161"/>
    <mergeCell ref="COY160:COY161"/>
    <mergeCell ref="COZ160:COZ161"/>
    <mergeCell ref="CPA160:CPA161"/>
    <mergeCell ref="CPB160:CPB161"/>
    <mergeCell ref="COQ160:COQ161"/>
    <mergeCell ref="COR160:COR161"/>
    <mergeCell ref="COS160:COS161"/>
    <mergeCell ref="COT160:COT161"/>
    <mergeCell ref="COU160:COU161"/>
    <mergeCell ref="COV160:COV161"/>
    <mergeCell ref="COK160:COK161"/>
    <mergeCell ref="COL160:COL161"/>
    <mergeCell ref="COM160:COM161"/>
    <mergeCell ref="CON160:CON161"/>
    <mergeCell ref="COO160:COO161"/>
    <mergeCell ref="COP160:COP161"/>
    <mergeCell ref="CNZ160:CNZ161"/>
    <mergeCell ref="COA160:COA161"/>
    <mergeCell ref="COG160:COG161"/>
    <mergeCell ref="COH160:COH161"/>
    <mergeCell ref="COI160:COI161"/>
    <mergeCell ref="COJ160:COJ161"/>
    <mergeCell ref="CNT160:CNT161"/>
    <mergeCell ref="CNU160:CNU161"/>
    <mergeCell ref="CNV160:CNV161"/>
    <mergeCell ref="CNW160:CNW161"/>
    <mergeCell ref="CNX160:CNX161"/>
    <mergeCell ref="CNY160:CNY161"/>
    <mergeCell ref="CNN160:CNN161"/>
    <mergeCell ref="CNO160:CNO161"/>
    <mergeCell ref="CNP160:CNP161"/>
    <mergeCell ref="CNQ160:CNQ161"/>
    <mergeCell ref="CNR160:CNR161"/>
    <mergeCell ref="CNS160:CNS161"/>
    <mergeCell ref="CNH160:CNH161"/>
    <mergeCell ref="CNI160:CNI161"/>
    <mergeCell ref="CNJ160:CNJ161"/>
    <mergeCell ref="CNK160:CNK161"/>
    <mergeCell ref="CNL160:CNL161"/>
    <mergeCell ref="CNM160:CNM161"/>
    <mergeCell ref="CMW160:CMW161"/>
    <mergeCell ref="CNC160:CNC161"/>
    <mergeCell ref="CND160:CND161"/>
    <mergeCell ref="CNE160:CNE161"/>
    <mergeCell ref="CNF160:CNF161"/>
    <mergeCell ref="CNG160:CNG161"/>
    <mergeCell ref="CMQ160:CMQ161"/>
    <mergeCell ref="CMR160:CMR161"/>
    <mergeCell ref="CMS160:CMS161"/>
    <mergeCell ref="CMT160:CMT161"/>
    <mergeCell ref="CMU160:CMU161"/>
    <mergeCell ref="CMV160:CMV161"/>
    <mergeCell ref="CMK160:CMK161"/>
    <mergeCell ref="CML160:CML161"/>
    <mergeCell ref="CMM160:CMM161"/>
    <mergeCell ref="CMN160:CMN161"/>
    <mergeCell ref="CMO160:CMO161"/>
    <mergeCell ref="CMP160:CMP161"/>
    <mergeCell ref="CME160:CME161"/>
    <mergeCell ref="CMF160:CMF161"/>
    <mergeCell ref="CMG160:CMG161"/>
    <mergeCell ref="CMH160:CMH161"/>
    <mergeCell ref="CMI160:CMI161"/>
    <mergeCell ref="CMJ160:CMJ161"/>
    <mergeCell ref="CLY160:CLY161"/>
    <mergeCell ref="CLZ160:CLZ161"/>
    <mergeCell ref="CMA160:CMA161"/>
    <mergeCell ref="CMB160:CMB161"/>
    <mergeCell ref="CMC160:CMC161"/>
    <mergeCell ref="CMD160:CMD161"/>
    <mergeCell ref="CLN160:CLN161"/>
    <mergeCell ref="CLO160:CLO161"/>
    <mergeCell ref="CLP160:CLP161"/>
    <mergeCell ref="CLQ160:CLQ161"/>
    <mergeCell ref="CLR160:CLR161"/>
    <mergeCell ref="CLS160:CLS161"/>
    <mergeCell ref="CLH160:CLH161"/>
    <mergeCell ref="CLI160:CLI161"/>
    <mergeCell ref="CLJ160:CLJ161"/>
    <mergeCell ref="CLK160:CLK161"/>
    <mergeCell ref="CLL160:CLL161"/>
    <mergeCell ref="CLM160:CLM161"/>
    <mergeCell ref="CLB160:CLB161"/>
    <mergeCell ref="CLC160:CLC161"/>
    <mergeCell ref="CLD160:CLD161"/>
    <mergeCell ref="CLE160:CLE161"/>
    <mergeCell ref="CLF160:CLF161"/>
    <mergeCell ref="CLG160:CLG161"/>
    <mergeCell ref="CKV160:CKV161"/>
    <mergeCell ref="CKW160:CKW161"/>
    <mergeCell ref="CKX160:CKX161"/>
    <mergeCell ref="CKY160:CKY161"/>
    <mergeCell ref="CKZ160:CKZ161"/>
    <mergeCell ref="CLA160:CLA161"/>
    <mergeCell ref="CKK160:CKK161"/>
    <mergeCell ref="CKL160:CKL161"/>
    <mergeCell ref="CKM160:CKM161"/>
    <mergeCell ref="CKN160:CKN161"/>
    <mergeCell ref="CKO160:CKO161"/>
    <mergeCell ref="CKU160:CKU161"/>
    <mergeCell ref="CKE160:CKE161"/>
    <mergeCell ref="CKF160:CKF161"/>
    <mergeCell ref="CKG160:CKG161"/>
    <mergeCell ref="CKH160:CKH161"/>
    <mergeCell ref="CKI160:CKI161"/>
    <mergeCell ref="CKJ160:CKJ161"/>
    <mergeCell ref="CJY160:CJY161"/>
    <mergeCell ref="CJZ160:CJZ161"/>
    <mergeCell ref="CKA160:CKA161"/>
    <mergeCell ref="CKB160:CKB161"/>
    <mergeCell ref="CKC160:CKC161"/>
    <mergeCell ref="CKD160:CKD161"/>
    <mergeCell ref="CJS160:CJS161"/>
    <mergeCell ref="CJT160:CJT161"/>
    <mergeCell ref="CJU160:CJU161"/>
    <mergeCell ref="CJV160:CJV161"/>
    <mergeCell ref="CJW160:CJW161"/>
    <mergeCell ref="CJX160:CJX161"/>
    <mergeCell ref="CJH160:CJH161"/>
    <mergeCell ref="CJI160:CJI161"/>
    <mergeCell ref="CJJ160:CJJ161"/>
    <mergeCell ref="CJK160:CJK161"/>
    <mergeCell ref="CJQ160:CJQ161"/>
    <mergeCell ref="CJR160:CJR161"/>
    <mergeCell ref="CJB160:CJB161"/>
    <mergeCell ref="CJC160:CJC161"/>
    <mergeCell ref="CJD160:CJD161"/>
    <mergeCell ref="CJE160:CJE161"/>
    <mergeCell ref="CJF160:CJF161"/>
    <mergeCell ref="CJG160:CJG161"/>
    <mergeCell ref="CIV160:CIV161"/>
    <mergeCell ref="CIW160:CIW161"/>
    <mergeCell ref="CIX160:CIX161"/>
    <mergeCell ref="CIY160:CIY161"/>
    <mergeCell ref="CIZ160:CIZ161"/>
    <mergeCell ref="CJA160:CJA161"/>
    <mergeCell ref="CIP160:CIP161"/>
    <mergeCell ref="CIQ160:CIQ161"/>
    <mergeCell ref="CIR160:CIR161"/>
    <mergeCell ref="CIS160:CIS161"/>
    <mergeCell ref="CIT160:CIT161"/>
    <mergeCell ref="CIU160:CIU161"/>
    <mergeCell ref="CIE160:CIE161"/>
    <mergeCell ref="CIF160:CIF161"/>
    <mergeCell ref="CIG160:CIG161"/>
    <mergeCell ref="CIM160:CIM161"/>
    <mergeCell ref="CIN160:CIN161"/>
    <mergeCell ref="CIO160:CIO161"/>
    <mergeCell ref="CHY160:CHY161"/>
    <mergeCell ref="CHZ160:CHZ161"/>
    <mergeCell ref="CIA160:CIA161"/>
    <mergeCell ref="CIB160:CIB161"/>
    <mergeCell ref="CIC160:CIC161"/>
    <mergeCell ref="CID160:CID161"/>
    <mergeCell ref="CHS160:CHS161"/>
    <mergeCell ref="CHT160:CHT161"/>
    <mergeCell ref="CHU160:CHU161"/>
    <mergeCell ref="CHV160:CHV161"/>
    <mergeCell ref="CHW160:CHW161"/>
    <mergeCell ref="CHX160:CHX161"/>
    <mergeCell ref="CHM160:CHM161"/>
    <mergeCell ref="CHN160:CHN161"/>
    <mergeCell ref="CHO160:CHO161"/>
    <mergeCell ref="CHP160:CHP161"/>
    <mergeCell ref="CHQ160:CHQ161"/>
    <mergeCell ref="CHR160:CHR161"/>
    <mergeCell ref="CHB160:CHB161"/>
    <mergeCell ref="CHC160:CHC161"/>
    <mergeCell ref="CHI160:CHI161"/>
    <mergeCell ref="CHJ160:CHJ161"/>
    <mergeCell ref="CHK160:CHK161"/>
    <mergeCell ref="CHL160:CHL161"/>
    <mergeCell ref="CGV160:CGV161"/>
    <mergeCell ref="CGW160:CGW161"/>
    <mergeCell ref="CGX160:CGX161"/>
    <mergeCell ref="CGY160:CGY161"/>
    <mergeCell ref="CGZ160:CGZ161"/>
    <mergeCell ref="CHA160:CHA161"/>
    <mergeCell ref="CGP160:CGP161"/>
    <mergeCell ref="CGQ160:CGQ161"/>
    <mergeCell ref="CGR160:CGR161"/>
    <mergeCell ref="CGS160:CGS161"/>
    <mergeCell ref="CGT160:CGT161"/>
    <mergeCell ref="CGU160:CGU161"/>
    <mergeCell ref="CGJ160:CGJ161"/>
    <mergeCell ref="CGK160:CGK161"/>
    <mergeCell ref="CGL160:CGL161"/>
    <mergeCell ref="CGM160:CGM161"/>
    <mergeCell ref="CGN160:CGN161"/>
    <mergeCell ref="CGO160:CGO161"/>
    <mergeCell ref="CFY160:CFY161"/>
    <mergeCell ref="CGE160:CGE161"/>
    <mergeCell ref="CGF160:CGF161"/>
    <mergeCell ref="CGG160:CGG161"/>
    <mergeCell ref="CGH160:CGH161"/>
    <mergeCell ref="CGI160:CGI161"/>
    <mergeCell ref="CFS160:CFS161"/>
    <mergeCell ref="CFT160:CFT161"/>
    <mergeCell ref="CFU160:CFU161"/>
    <mergeCell ref="CFV160:CFV161"/>
    <mergeCell ref="CFW160:CFW161"/>
    <mergeCell ref="CFX160:CFX161"/>
    <mergeCell ref="CFM160:CFM161"/>
    <mergeCell ref="CFN160:CFN161"/>
    <mergeCell ref="CFO160:CFO161"/>
    <mergeCell ref="CFP160:CFP161"/>
    <mergeCell ref="CFQ160:CFQ161"/>
    <mergeCell ref="CFR160:CFR161"/>
    <mergeCell ref="CFG160:CFG161"/>
    <mergeCell ref="CFH160:CFH161"/>
    <mergeCell ref="CFI160:CFI161"/>
    <mergeCell ref="CFJ160:CFJ161"/>
    <mergeCell ref="CFK160:CFK161"/>
    <mergeCell ref="CFL160:CFL161"/>
    <mergeCell ref="CFA160:CFA161"/>
    <mergeCell ref="CFB160:CFB161"/>
    <mergeCell ref="CFC160:CFC161"/>
    <mergeCell ref="CFD160:CFD161"/>
    <mergeCell ref="CFE160:CFE161"/>
    <mergeCell ref="CFF160:CFF161"/>
    <mergeCell ref="CEP160:CEP161"/>
    <mergeCell ref="CEQ160:CEQ161"/>
    <mergeCell ref="CER160:CER161"/>
    <mergeCell ref="CES160:CES161"/>
    <mergeCell ref="CET160:CET161"/>
    <mergeCell ref="CEU160:CEU161"/>
    <mergeCell ref="CEJ160:CEJ161"/>
    <mergeCell ref="CEK160:CEK161"/>
    <mergeCell ref="CEL160:CEL161"/>
    <mergeCell ref="CEM160:CEM161"/>
    <mergeCell ref="CEN160:CEN161"/>
    <mergeCell ref="CEO160:CEO161"/>
    <mergeCell ref="CED160:CED161"/>
    <mergeCell ref="CEE160:CEE161"/>
    <mergeCell ref="CEF160:CEF161"/>
    <mergeCell ref="CEG160:CEG161"/>
    <mergeCell ref="CEH160:CEH161"/>
    <mergeCell ref="CEI160:CEI161"/>
    <mergeCell ref="CDX160:CDX161"/>
    <mergeCell ref="CDY160:CDY161"/>
    <mergeCell ref="CDZ160:CDZ161"/>
    <mergeCell ref="CEA160:CEA161"/>
    <mergeCell ref="CEB160:CEB161"/>
    <mergeCell ref="CEC160:CEC161"/>
    <mergeCell ref="CDM160:CDM161"/>
    <mergeCell ref="CDN160:CDN161"/>
    <mergeCell ref="CDO160:CDO161"/>
    <mergeCell ref="CDP160:CDP161"/>
    <mergeCell ref="CDQ160:CDQ161"/>
    <mergeCell ref="CDW160:CDW161"/>
    <mergeCell ref="CDG160:CDG161"/>
    <mergeCell ref="CDH160:CDH161"/>
    <mergeCell ref="CDI160:CDI161"/>
    <mergeCell ref="CDJ160:CDJ161"/>
    <mergeCell ref="CDK160:CDK161"/>
    <mergeCell ref="CDL160:CDL161"/>
    <mergeCell ref="CDA160:CDA161"/>
    <mergeCell ref="CDB160:CDB161"/>
    <mergeCell ref="CDC160:CDC161"/>
    <mergeCell ref="CDD160:CDD161"/>
    <mergeCell ref="CDE160:CDE161"/>
    <mergeCell ref="CDF160:CDF161"/>
    <mergeCell ref="CCU160:CCU161"/>
    <mergeCell ref="CCV160:CCV161"/>
    <mergeCell ref="CCW160:CCW161"/>
    <mergeCell ref="CCX160:CCX161"/>
    <mergeCell ref="CCY160:CCY161"/>
    <mergeCell ref="CCZ160:CCZ161"/>
    <mergeCell ref="CCJ160:CCJ161"/>
    <mergeCell ref="CCK160:CCK161"/>
    <mergeCell ref="CCL160:CCL161"/>
    <mergeCell ref="CCM160:CCM161"/>
    <mergeCell ref="CCS160:CCS161"/>
    <mergeCell ref="CCT160:CCT161"/>
    <mergeCell ref="CCD160:CCD161"/>
    <mergeCell ref="CCE160:CCE161"/>
    <mergeCell ref="CCF160:CCF161"/>
    <mergeCell ref="CCG160:CCG161"/>
    <mergeCell ref="CCH160:CCH161"/>
    <mergeCell ref="CCI160:CCI161"/>
    <mergeCell ref="CBX160:CBX161"/>
    <mergeCell ref="CBY160:CBY161"/>
    <mergeCell ref="CBZ160:CBZ161"/>
    <mergeCell ref="CCA160:CCA161"/>
    <mergeCell ref="CCB160:CCB161"/>
    <mergeCell ref="CCC160:CCC161"/>
    <mergeCell ref="CBR160:CBR161"/>
    <mergeCell ref="CBS160:CBS161"/>
    <mergeCell ref="CBT160:CBT161"/>
    <mergeCell ref="CBU160:CBU161"/>
    <mergeCell ref="CBV160:CBV161"/>
    <mergeCell ref="CBW160:CBW161"/>
    <mergeCell ref="CBG160:CBG161"/>
    <mergeCell ref="CBH160:CBH161"/>
    <mergeCell ref="CBI160:CBI161"/>
    <mergeCell ref="CBO160:CBO161"/>
    <mergeCell ref="CBP160:CBP161"/>
    <mergeCell ref="CBQ160:CBQ161"/>
    <mergeCell ref="CBA160:CBA161"/>
    <mergeCell ref="CBB160:CBB161"/>
    <mergeCell ref="CBC160:CBC161"/>
    <mergeCell ref="CBD160:CBD161"/>
    <mergeCell ref="CBE160:CBE161"/>
    <mergeCell ref="CBF160:CBF161"/>
    <mergeCell ref="CAU160:CAU161"/>
    <mergeCell ref="CAV160:CAV161"/>
    <mergeCell ref="CAW160:CAW161"/>
    <mergeCell ref="CAX160:CAX161"/>
    <mergeCell ref="CAY160:CAY161"/>
    <mergeCell ref="CAZ160:CAZ161"/>
    <mergeCell ref="CAO160:CAO161"/>
    <mergeCell ref="CAP160:CAP161"/>
    <mergeCell ref="CAQ160:CAQ161"/>
    <mergeCell ref="CAR160:CAR161"/>
    <mergeCell ref="CAS160:CAS161"/>
    <mergeCell ref="CAT160:CAT161"/>
    <mergeCell ref="CAD160:CAD161"/>
    <mergeCell ref="CAE160:CAE161"/>
    <mergeCell ref="CAK160:CAK161"/>
    <mergeCell ref="CAL160:CAL161"/>
    <mergeCell ref="CAM160:CAM161"/>
    <mergeCell ref="CAN160:CAN161"/>
    <mergeCell ref="BZX160:BZX161"/>
    <mergeCell ref="BZY160:BZY161"/>
    <mergeCell ref="BZZ160:BZZ161"/>
    <mergeCell ref="CAA160:CAA161"/>
    <mergeCell ref="CAB160:CAB161"/>
    <mergeCell ref="CAC160:CAC161"/>
    <mergeCell ref="BZR160:BZR161"/>
    <mergeCell ref="BZS160:BZS161"/>
    <mergeCell ref="BZT160:BZT161"/>
    <mergeCell ref="BZU160:BZU161"/>
    <mergeCell ref="BZV160:BZV161"/>
    <mergeCell ref="BZW160:BZW161"/>
    <mergeCell ref="BZL160:BZL161"/>
    <mergeCell ref="BZM160:BZM161"/>
    <mergeCell ref="BZN160:BZN161"/>
    <mergeCell ref="BZO160:BZO161"/>
    <mergeCell ref="BZP160:BZP161"/>
    <mergeCell ref="BZQ160:BZQ161"/>
    <mergeCell ref="BZA160:BZA161"/>
    <mergeCell ref="BZG160:BZG161"/>
    <mergeCell ref="BZH160:BZH161"/>
    <mergeCell ref="BZI160:BZI161"/>
    <mergeCell ref="BZJ160:BZJ161"/>
    <mergeCell ref="BZK160:BZK161"/>
    <mergeCell ref="BYU160:BYU161"/>
    <mergeCell ref="BYV160:BYV161"/>
    <mergeCell ref="BYW160:BYW161"/>
    <mergeCell ref="BYX160:BYX161"/>
    <mergeCell ref="BYY160:BYY161"/>
    <mergeCell ref="BYZ160:BYZ161"/>
    <mergeCell ref="BYO160:BYO161"/>
    <mergeCell ref="BYP160:BYP161"/>
    <mergeCell ref="BYQ160:BYQ161"/>
    <mergeCell ref="BYR160:BYR161"/>
    <mergeCell ref="BYS160:BYS161"/>
    <mergeCell ref="BYT160:BYT161"/>
    <mergeCell ref="BYI160:BYI161"/>
    <mergeCell ref="BYJ160:BYJ161"/>
    <mergeCell ref="BYK160:BYK161"/>
    <mergeCell ref="BYL160:BYL161"/>
    <mergeCell ref="BYM160:BYM161"/>
    <mergeCell ref="BYN160:BYN161"/>
    <mergeCell ref="BYC160:BYC161"/>
    <mergeCell ref="BYD160:BYD161"/>
    <mergeCell ref="BYE160:BYE161"/>
    <mergeCell ref="BYF160:BYF161"/>
    <mergeCell ref="BYG160:BYG161"/>
    <mergeCell ref="BYH160:BYH161"/>
    <mergeCell ref="BXR160:BXR161"/>
    <mergeCell ref="BXS160:BXS161"/>
    <mergeCell ref="BXT160:BXT161"/>
    <mergeCell ref="BXU160:BXU161"/>
    <mergeCell ref="BXV160:BXV161"/>
    <mergeCell ref="BXW160:BXW161"/>
    <mergeCell ref="BXL160:BXL161"/>
    <mergeCell ref="BXM160:BXM161"/>
    <mergeCell ref="BXN160:BXN161"/>
    <mergeCell ref="BXO160:BXO161"/>
    <mergeCell ref="BXP160:BXP161"/>
    <mergeCell ref="BXQ160:BXQ161"/>
    <mergeCell ref="BXF160:BXF161"/>
    <mergeCell ref="BXG160:BXG161"/>
    <mergeCell ref="BXH160:BXH161"/>
    <mergeCell ref="BXI160:BXI161"/>
    <mergeCell ref="BXJ160:BXJ161"/>
    <mergeCell ref="BXK160:BXK161"/>
    <mergeCell ref="BWZ160:BWZ161"/>
    <mergeCell ref="BXA160:BXA161"/>
    <mergeCell ref="BXB160:BXB161"/>
    <mergeCell ref="BXC160:BXC161"/>
    <mergeCell ref="BXD160:BXD161"/>
    <mergeCell ref="BXE160:BXE161"/>
    <mergeCell ref="BWO160:BWO161"/>
    <mergeCell ref="BWP160:BWP161"/>
    <mergeCell ref="BWQ160:BWQ161"/>
    <mergeCell ref="BWR160:BWR161"/>
    <mergeCell ref="BWS160:BWS161"/>
    <mergeCell ref="BWY160:BWY161"/>
    <mergeCell ref="BWI160:BWI161"/>
    <mergeCell ref="BWJ160:BWJ161"/>
    <mergeCell ref="BWK160:BWK161"/>
    <mergeCell ref="BWL160:BWL161"/>
    <mergeCell ref="BWM160:BWM161"/>
    <mergeCell ref="BWN160:BWN161"/>
    <mergeCell ref="BWC160:BWC161"/>
    <mergeCell ref="BWD160:BWD161"/>
    <mergeCell ref="BWE160:BWE161"/>
    <mergeCell ref="BWF160:BWF161"/>
    <mergeCell ref="BWG160:BWG161"/>
    <mergeCell ref="BWH160:BWH161"/>
    <mergeCell ref="BVW160:BVW161"/>
    <mergeCell ref="BVX160:BVX161"/>
    <mergeCell ref="BVY160:BVY161"/>
    <mergeCell ref="BVZ160:BVZ161"/>
    <mergeCell ref="BWA160:BWA161"/>
    <mergeCell ref="BWB160:BWB161"/>
    <mergeCell ref="BVL160:BVL161"/>
    <mergeCell ref="BVM160:BVM161"/>
    <mergeCell ref="BVN160:BVN161"/>
    <mergeCell ref="BVO160:BVO161"/>
    <mergeCell ref="BVU160:BVU161"/>
    <mergeCell ref="BVV160:BVV161"/>
    <mergeCell ref="BVF160:BVF161"/>
    <mergeCell ref="BVG160:BVG161"/>
    <mergeCell ref="BVH160:BVH161"/>
    <mergeCell ref="BVI160:BVI161"/>
    <mergeCell ref="BVJ160:BVJ161"/>
    <mergeCell ref="BVK160:BVK161"/>
    <mergeCell ref="BUZ160:BUZ161"/>
    <mergeCell ref="BVA160:BVA161"/>
    <mergeCell ref="BVB160:BVB161"/>
    <mergeCell ref="BVC160:BVC161"/>
    <mergeCell ref="BVD160:BVD161"/>
    <mergeCell ref="BVE160:BVE161"/>
    <mergeCell ref="BUT160:BUT161"/>
    <mergeCell ref="BUU160:BUU161"/>
    <mergeCell ref="BUV160:BUV161"/>
    <mergeCell ref="BUW160:BUW161"/>
    <mergeCell ref="BUX160:BUX161"/>
    <mergeCell ref="BUY160:BUY161"/>
    <mergeCell ref="BUI160:BUI161"/>
    <mergeCell ref="BUJ160:BUJ161"/>
    <mergeCell ref="BUK160:BUK161"/>
    <mergeCell ref="BUQ160:BUQ161"/>
    <mergeCell ref="BUR160:BUR161"/>
    <mergeCell ref="BUS160:BUS161"/>
    <mergeCell ref="BUC160:BUC161"/>
    <mergeCell ref="BUD160:BUD161"/>
    <mergeCell ref="BUE160:BUE161"/>
    <mergeCell ref="BUF160:BUF161"/>
    <mergeCell ref="BUG160:BUG161"/>
    <mergeCell ref="BUH160:BUH161"/>
    <mergeCell ref="BTW160:BTW161"/>
    <mergeCell ref="BTX160:BTX161"/>
    <mergeCell ref="BTY160:BTY161"/>
    <mergeCell ref="BTZ160:BTZ161"/>
    <mergeCell ref="BUA160:BUA161"/>
    <mergeCell ref="BUB160:BUB161"/>
    <mergeCell ref="BTQ160:BTQ161"/>
    <mergeCell ref="BTR160:BTR161"/>
    <mergeCell ref="BTS160:BTS161"/>
    <mergeCell ref="BTT160:BTT161"/>
    <mergeCell ref="BTU160:BTU161"/>
    <mergeCell ref="BTV160:BTV161"/>
    <mergeCell ref="BTF160:BTF161"/>
    <mergeCell ref="BTG160:BTG161"/>
    <mergeCell ref="BTM160:BTM161"/>
    <mergeCell ref="BTN160:BTN161"/>
    <mergeCell ref="BTO160:BTO161"/>
    <mergeCell ref="BTP160:BTP161"/>
    <mergeCell ref="BSZ160:BSZ161"/>
    <mergeCell ref="BTA160:BTA161"/>
    <mergeCell ref="BTB160:BTB161"/>
    <mergeCell ref="BTC160:BTC161"/>
    <mergeCell ref="BTD160:BTD161"/>
    <mergeCell ref="BTE160:BTE161"/>
    <mergeCell ref="BST160:BST161"/>
    <mergeCell ref="BSU160:BSU161"/>
    <mergeCell ref="BSV160:BSV161"/>
    <mergeCell ref="BSW160:BSW161"/>
    <mergeCell ref="BSX160:BSX161"/>
    <mergeCell ref="BSY160:BSY161"/>
    <mergeCell ref="BSN160:BSN161"/>
    <mergeCell ref="BSO160:BSO161"/>
    <mergeCell ref="BSP160:BSP161"/>
    <mergeCell ref="BSQ160:BSQ161"/>
    <mergeCell ref="BSR160:BSR161"/>
    <mergeCell ref="BSS160:BSS161"/>
    <mergeCell ref="BSC160:BSC161"/>
    <mergeCell ref="BSI160:BSI161"/>
    <mergeCell ref="BSJ160:BSJ161"/>
    <mergeCell ref="BSK160:BSK161"/>
    <mergeCell ref="BSL160:BSL161"/>
    <mergeCell ref="BSM160:BSM161"/>
    <mergeCell ref="BRW160:BRW161"/>
    <mergeCell ref="BRX160:BRX161"/>
    <mergeCell ref="BRY160:BRY161"/>
    <mergeCell ref="BRZ160:BRZ161"/>
    <mergeCell ref="BSA160:BSA161"/>
    <mergeCell ref="BSB160:BSB161"/>
    <mergeCell ref="BRQ160:BRQ161"/>
    <mergeCell ref="BRR160:BRR161"/>
    <mergeCell ref="BRS160:BRS161"/>
    <mergeCell ref="BRT160:BRT161"/>
    <mergeCell ref="BRU160:BRU161"/>
    <mergeCell ref="BRV160:BRV161"/>
    <mergeCell ref="BRK160:BRK161"/>
    <mergeCell ref="BRL160:BRL161"/>
    <mergeCell ref="BRM160:BRM161"/>
    <mergeCell ref="BRN160:BRN161"/>
    <mergeCell ref="BRO160:BRO161"/>
    <mergeCell ref="BRP160:BRP161"/>
    <mergeCell ref="BRE160:BRE161"/>
    <mergeCell ref="BRF160:BRF161"/>
    <mergeCell ref="BRG160:BRG161"/>
    <mergeCell ref="BRH160:BRH161"/>
    <mergeCell ref="BRI160:BRI161"/>
    <mergeCell ref="BRJ160:BRJ161"/>
    <mergeCell ref="BQT160:BQT161"/>
    <mergeCell ref="BQU160:BQU161"/>
    <mergeCell ref="BQV160:BQV161"/>
    <mergeCell ref="BQW160:BQW161"/>
    <mergeCell ref="BQX160:BQX161"/>
    <mergeCell ref="BQY160:BQY161"/>
    <mergeCell ref="BQN160:BQN161"/>
    <mergeCell ref="BQO160:BQO161"/>
    <mergeCell ref="BQP160:BQP161"/>
    <mergeCell ref="BQQ160:BQQ161"/>
    <mergeCell ref="BQR160:BQR161"/>
    <mergeCell ref="BQS160:BQS161"/>
    <mergeCell ref="BQH160:BQH161"/>
    <mergeCell ref="BQI160:BQI161"/>
    <mergeCell ref="BQJ160:BQJ161"/>
    <mergeCell ref="BQK160:BQK161"/>
    <mergeCell ref="BQL160:BQL161"/>
    <mergeCell ref="BQM160:BQM161"/>
    <mergeCell ref="BQB160:BQB161"/>
    <mergeCell ref="BQC160:BQC161"/>
    <mergeCell ref="BQD160:BQD161"/>
    <mergeCell ref="BQE160:BQE161"/>
    <mergeCell ref="BQF160:BQF161"/>
    <mergeCell ref="BQG160:BQG161"/>
    <mergeCell ref="BPQ160:BPQ161"/>
    <mergeCell ref="BPR160:BPR161"/>
    <mergeCell ref="BPS160:BPS161"/>
    <mergeCell ref="BPT160:BPT161"/>
    <mergeCell ref="BPU160:BPU161"/>
    <mergeCell ref="BQA160:BQA161"/>
    <mergeCell ref="BPK160:BPK161"/>
    <mergeCell ref="BPL160:BPL161"/>
    <mergeCell ref="BPM160:BPM161"/>
    <mergeCell ref="BPN160:BPN161"/>
    <mergeCell ref="BPO160:BPO161"/>
    <mergeCell ref="BPP160:BPP161"/>
    <mergeCell ref="BPE160:BPE161"/>
    <mergeCell ref="BPF160:BPF161"/>
    <mergeCell ref="BPG160:BPG161"/>
    <mergeCell ref="BPH160:BPH161"/>
    <mergeCell ref="BPI160:BPI161"/>
    <mergeCell ref="BPJ160:BPJ161"/>
    <mergeCell ref="BOY160:BOY161"/>
    <mergeCell ref="BOZ160:BOZ161"/>
    <mergeCell ref="BPA160:BPA161"/>
    <mergeCell ref="BPB160:BPB161"/>
    <mergeCell ref="BPC160:BPC161"/>
    <mergeCell ref="BPD160:BPD161"/>
    <mergeCell ref="BON160:BON161"/>
    <mergeCell ref="BOO160:BOO161"/>
    <mergeCell ref="BOP160:BOP161"/>
    <mergeCell ref="BOQ160:BOQ161"/>
    <mergeCell ref="BOW160:BOW161"/>
    <mergeCell ref="BOX160:BOX161"/>
    <mergeCell ref="BOH160:BOH161"/>
    <mergeCell ref="BOI160:BOI161"/>
    <mergeCell ref="BOJ160:BOJ161"/>
    <mergeCell ref="BOK160:BOK161"/>
    <mergeCell ref="BOL160:BOL161"/>
    <mergeCell ref="BOM160:BOM161"/>
    <mergeCell ref="BOB160:BOB161"/>
    <mergeCell ref="BOC160:BOC161"/>
    <mergeCell ref="BOD160:BOD161"/>
    <mergeCell ref="BOE160:BOE161"/>
    <mergeCell ref="BOF160:BOF161"/>
    <mergeCell ref="BOG160:BOG161"/>
    <mergeCell ref="BNV160:BNV161"/>
    <mergeCell ref="BNW160:BNW161"/>
    <mergeCell ref="BNX160:BNX161"/>
    <mergeCell ref="BNY160:BNY161"/>
    <mergeCell ref="BNZ160:BNZ161"/>
    <mergeCell ref="BOA160:BOA161"/>
    <mergeCell ref="BNK160:BNK161"/>
    <mergeCell ref="BNL160:BNL161"/>
    <mergeCell ref="BNM160:BNM161"/>
    <mergeCell ref="BNS160:BNS161"/>
    <mergeCell ref="BNT160:BNT161"/>
    <mergeCell ref="BNU160:BNU161"/>
    <mergeCell ref="BNE160:BNE161"/>
    <mergeCell ref="BNF160:BNF161"/>
    <mergeCell ref="BNG160:BNG161"/>
    <mergeCell ref="BNH160:BNH161"/>
    <mergeCell ref="BNI160:BNI161"/>
    <mergeCell ref="BNJ160:BNJ161"/>
    <mergeCell ref="BMY160:BMY161"/>
    <mergeCell ref="BMZ160:BMZ161"/>
    <mergeCell ref="BNA160:BNA161"/>
    <mergeCell ref="BNB160:BNB161"/>
    <mergeCell ref="BNC160:BNC161"/>
    <mergeCell ref="BND160:BND161"/>
    <mergeCell ref="BMS160:BMS161"/>
    <mergeCell ref="BMT160:BMT161"/>
    <mergeCell ref="BMU160:BMU161"/>
    <mergeCell ref="BMV160:BMV161"/>
    <mergeCell ref="BMW160:BMW161"/>
    <mergeCell ref="BMX160:BMX161"/>
    <mergeCell ref="BMH160:BMH161"/>
    <mergeCell ref="BMI160:BMI161"/>
    <mergeCell ref="BMO160:BMO161"/>
    <mergeCell ref="BMP160:BMP161"/>
    <mergeCell ref="BMQ160:BMQ161"/>
    <mergeCell ref="BMR160:BMR161"/>
    <mergeCell ref="BMB160:BMB161"/>
    <mergeCell ref="BMC160:BMC161"/>
    <mergeCell ref="BMD160:BMD161"/>
    <mergeCell ref="BME160:BME161"/>
    <mergeCell ref="BMF160:BMF161"/>
    <mergeCell ref="BMG160:BMG161"/>
    <mergeCell ref="BLV160:BLV161"/>
    <mergeCell ref="BLW160:BLW161"/>
    <mergeCell ref="BLX160:BLX161"/>
    <mergeCell ref="BLY160:BLY161"/>
    <mergeCell ref="BLZ160:BLZ161"/>
    <mergeCell ref="BMA160:BMA161"/>
    <mergeCell ref="BLP160:BLP161"/>
    <mergeCell ref="BLQ160:BLQ161"/>
    <mergeCell ref="BLR160:BLR161"/>
    <mergeCell ref="BLS160:BLS161"/>
    <mergeCell ref="BLT160:BLT161"/>
    <mergeCell ref="BLU160:BLU161"/>
    <mergeCell ref="BLE160:BLE161"/>
    <mergeCell ref="BLK160:BLK161"/>
    <mergeCell ref="BLL160:BLL161"/>
    <mergeCell ref="BLM160:BLM161"/>
    <mergeCell ref="BLN160:BLN161"/>
    <mergeCell ref="BLO160:BLO161"/>
    <mergeCell ref="BKY160:BKY161"/>
    <mergeCell ref="BKZ160:BKZ161"/>
    <mergeCell ref="BLA160:BLA161"/>
    <mergeCell ref="BLB160:BLB161"/>
    <mergeCell ref="BLC160:BLC161"/>
    <mergeCell ref="BLD160:BLD161"/>
    <mergeCell ref="BKS160:BKS161"/>
    <mergeCell ref="BKT160:BKT161"/>
    <mergeCell ref="BKU160:BKU161"/>
    <mergeCell ref="BKV160:BKV161"/>
    <mergeCell ref="BKW160:BKW161"/>
    <mergeCell ref="BKX160:BKX161"/>
    <mergeCell ref="BKM160:BKM161"/>
    <mergeCell ref="BKN160:BKN161"/>
    <mergeCell ref="BKO160:BKO161"/>
    <mergeCell ref="BKP160:BKP161"/>
    <mergeCell ref="BKQ160:BKQ161"/>
    <mergeCell ref="BKR160:BKR161"/>
    <mergeCell ref="BKG160:BKG161"/>
    <mergeCell ref="BKH160:BKH161"/>
    <mergeCell ref="BKI160:BKI161"/>
    <mergeCell ref="BKJ160:BKJ161"/>
    <mergeCell ref="BKK160:BKK161"/>
    <mergeCell ref="BKL160:BKL161"/>
    <mergeCell ref="BJV160:BJV161"/>
    <mergeCell ref="BJW160:BJW161"/>
    <mergeCell ref="BJX160:BJX161"/>
    <mergeCell ref="BJY160:BJY161"/>
    <mergeCell ref="BJZ160:BJZ161"/>
    <mergeCell ref="BKA160:BKA161"/>
    <mergeCell ref="BJP160:BJP161"/>
    <mergeCell ref="BJQ160:BJQ161"/>
    <mergeCell ref="BJR160:BJR161"/>
    <mergeCell ref="BJS160:BJS161"/>
    <mergeCell ref="BJT160:BJT161"/>
    <mergeCell ref="BJU160:BJU161"/>
    <mergeCell ref="BJJ160:BJJ161"/>
    <mergeCell ref="BJK160:BJK161"/>
    <mergeCell ref="BJL160:BJL161"/>
    <mergeCell ref="BJM160:BJM161"/>
    <mergeCell ref="BJN160:BJN161"/>
    <mergeCell ref="BJO160:BJO161"/>
    <mergeCell ref="BJD160:BJD161"/>
    <mergeCell ref="BJE160:BJE161"/>
    <mergeCell ref="BJF160:BJF161"/>
    <mergeCell ref="BJG160:BJG161"/>
    <mergeCell ref="BJH160:BJH161"/>
    <mergeCell ref="BJI160:BJI161"/>
    <mergeCell ref="BIS160:BIS161"/>
    <mergeCell ref="BIT160:BIT161"/>
    <mergeCell ref="BIU160:BIU161"/>
    <mergeCell ref="BIV160:BIV161"/>
    <mergeCell ref="BIW160:BIW161"/>
    <mergeCell ref="BJC160:BJC161"/>
    <mergeCell ref="BIM160:BIM161"/>
    <mergeCell ref="BIN160:BIN161"/>
    <mergeCell ref="BIO160:BIO161"/>
    <mergeCell ref="BIP160:BIP161"/>
    <mergeCell ref="BIQ160:BIQ161"/>
    <mergeCell ref="BIR160:BIR161"/>
    <mergeCell ref="BIG160:BIG161"/>
    <mergeCell ref="BIH160:BIH161"/>
    <mergeCell ref="BII160:BII161"/>
    <mergeCell ref="BIJ160:BIJ161"/>
    <mergeCell ref="BIK160:BIK161"/>
    <mergeCell ref="BIL160:BIL161"/>
    <mergeCell ref="BIA160:BIA161"/>
    <mergeCell ref="BIB160:BIB161"/>
    <mergeCell ref="BIC160:BIC161"/>
    <mergeCell ref="BID160:BID161"/>
    <mergeCell ref="BIE160:BIE161"/>
    <mergeCell ref="BIF160:BIF161"/>
    <mergeCell ref="BHP160:BHP161"/>
    <mergeCell ref="BHQ160:BHQ161"/>
    <mergeCell ref="BHR160:BHR161"/>
    <mergeCell ref="BHS160:BHS161"/>
    <mergeCell ref="BHY160:BHY161"/>
    <mergeCell ref="BHZ160:BHZ161"/>
    <mergeCell ref="BHJ160:BHJ161"/>
    <mergeCell ref="BHK160:BHK161"/>
    <mergeCell ref="BHL160:BHL161"/>
    <mergeCell ref="BHM160:BHM161"/>
    <mergeCell ref="BHN160:BHN161"/>
    <mergeCell ref="BHO160:BHO161"/>
    <mergeCell ref="BHD160:BHD161"/>
    <mergeCell ref="BHE160:BHE161"/>
    <mergeCell ref="BHF160:BHF161"/>
    <mergeCell ref="BHG160:BHG161"/>
    <mergeCell ref="BHH160:BHH161"/>
    <mergeCell ref="BHI160:BHI161"/>
    <mergeCell ref="BGX160:BGX161"/>
    <mergeCell ref="BGY160:BGY161"/>
    <mergeCell ref="BGZ160:BGZ161"/>
    <mergeCell ref="BHA160:BHA161"/>
    <mergeCell ref="BHB160:BHB161"/>
    <mergeCell ref="BHC160:BHC161"/>
    <mergeCell ref="BGM160:BGM161"/>
    <mergeCell ref="BGN160:BGN161"/>
    <mergeCell ref="BGO160:BGO161"/>
    <mergeCell ref="BGU160:BGU161"/>
    <mergeCell ref="BGV160:BGV161"/>
    <mergeCell ref="BGW160:BGW161"/>
    <mergeCell ref="BGG160:BGG161"/>
    <mergeCell ref="BGH160:BGH161"/>
    <mergeCell ref="BGI160:BGI161"/>
    <mergeCell ref="BGJ160:BGJ161"/>
    <mergeCell ref="BGK160:BGK161"/>
    <mergeCell ref="BGL160:BGL161"/>
    <mergeCell ref="BGA160:BGA161"/>
    <mergeCell ref="BGB160:BGB161"/>
    <mergeCell ref="BGC160:BGC161"/>
    <mergeCell ref="BGD160:BGD161"/>
    <mergeCell ref="BGE160:BGE161"/>
    <mergeCell ref="BGF160:BGF161"/>
    <mergeCell ref="BFU160:BFU161"/>
    <mergeCell ref="BFV160:BFV161"/>
    <mergeCell ref="BFW160:BFW161"/>
    <mergeCell ref="BFX160:BFX161"/>
    <mergeCell ref="BFY160:BFY161"/>
    <mergeCell ref="BFZ160:BFZ161"/>
    <mergeCell ref="BFJ160:BFJ161"/>
    <mergeCell ref="BFK160:BFK161"/>
    <mergeCell ref="BFQ160:BFQ161"/>
    <mergeCell ref="BFR160:BFR161"/>
    <mergeCell ref="BFS160:BFS161"/>
    <mergeCell ref="BFT160:BFT161"/>
    <mergeCell ref="BFD160:BFD161"/>
    <mergeCell ref="BFE160:BFE161"/>
    <mergeCell ref="BFF160:BFF161"/>
    <mergeCell ref="BFG160:BFG161"/>
    <mergeCell ref="BFH160:BFH161"/>
    <mergeCell ref="BFI160:BFI161"/>
    <mergeCell ref="BEX160:BEX161"/>
    <mergeCell ref="BEY160:BEY161"/>
    <mergeCell ref="BEZ160:BEZ161"/>
    <mergeCell ref="BFA160:BFA161"/>
    <mergeCell ref="BFB160:BFB161"/>
    <mergeCell ref="BFC160:BFC161"/>
    <mergeCell ref="BER160:BER161"/>
    <mergeCell ref="BES160:BES161"/>
    <mergeCell ref="BET160:BET161"/>
    <mergeCell ref="BEU160:BEU161"/>
    <mergeCell ref="BEV160:BEV161"/>
    <mergeCell ref="BEW160:BEW161"/>
    <mergeCell ref="BEG160:BEG161"/>
    <mergeCell ref="BEM160:BEM161"/>
    <mergeCell ref="BEN160:BEN161"/>
    <mergeCell ref="BEO160:BEO161"/>
    <mergeCell ref="BEP160:BEP161"/>
    <mergeCell ref="BEQ160:BEQ161"/>
    <mergeCell ref="BEA160:BEA161"/>
    <mergeCell ref="BEB160:BEB161"/>
    <mergeCell ref="BEC160:BEC161"/>
    <mergeCell ref="BED160:BED161"/>
    <mergeCell ref="BEE160:BEE161"/>
    <mergeCell ref="BEF160:BEF161"/>
    <mergeCell ref="BDU160:BDU161"/>
    <mergeCell ref="BDV160:BDV161"/>
    <mergeCell ref="BDW160:BDW161"/>
    <mergeCell ref="BDX160:BDX161"/>
    <mergeCell ref="BDY160:BDY161"/>
    <mergeCell ref="BDZ160:BDZ161"/>
    <mergeCell ref="BDO160:BDO161"/>
    <mergeCell ref="BDP160:BDP161"/>
    <mergeCell ref="BDQ160:BDQ161"/>
    <mergeCell ref="BDR160:BDR161"/>
    <mergeCell ref="BDS160:BDS161"/>
    <mergeCell ref="BDT160:BDT161"/>
    <mergeCell ref="BDI160:BDI161"/>
    <mergeCell ref="BDJ160:BDJ161"/>
    <mergeCell ref="BDK160:BDK161"/>
    <mergeCell ref="BDL160:BDL161"/>
    <mergeCell ref="BDM160:BDM161"/>
    <mergeCell ref="BDN160:BDN161"/>
    <mergeCell ref="BCX160:BCX161"/>
    <mergeCell ref="BCY160:BCY161"/>
    <mergeCell ref="BCZ160:BCZ161"/>
    <mergeCell ref="BDA160:BDA161"/>
    <mergeCell ref="BDB160:BDB161"/>
    <mergeCell ref="BDC160:BDC161"/>
    <mergeCell ref="BCR160:BCR161"/>
    <mergeCell ref="BCS160:BCS161"/>
    <mergeCell ref="BCT160:BCT161"/>
    <mergeCell ref="BCU160:BCU161"/>
    <mergeCell ref="BCV160:BCV161"/>
    <mergeCell ref="BCW160:BCW161"/>
    <mergeCell ref="BCL160:BCL161"/>
    <mergeCell ref="BCM160:BCM161"/>
    <mergeCell ref="BCN160:BCN161"/>
    <mergeCell ref="BCO160:BCO161"/>
    <mergeCell ref="BCP160:BCP161"/>
    <mergeCell ref="BCQ160:BCQ161"/>
    <mergeCell ref="BCF160:BCF161"/>
    <mergeCell ref="BCG160:BCG161"/>
    <mergeCell ref="BCH160:BCH161"/>
    <mergeCell ref="BCI160:BCI161"/>
    <mergeCell ref="BCJ160:BCJ161"/>
    <mergeCell ref="BCK160:BCK161"/>
    <mergeCell ref="BBU160:BBU161"/>
    <mergeCell ref="BBV160:BBV161"/>
    <mergeCell ref="BBW160:BBW161"/>
    <mergeCell ref="BBX160:BBX161"/>
    <mergeCell ref="BBY160:BBY161"/>
    <mergeCell ref="BCE160:BCE161"/>
    <mergeCell ref="BBO160:BBO161"/>
    <mergeCell ref="BBP160:BBP161"/>
    <mergeCell ref="BBQ160:BBQ161"/>
    <mergeCell ref="BBR160:BBR161"/>
    <mergeCell ref="BBS160:BBS161"/>
    <mergeCell ref="BBT160:BBT161"/>
    <mergeCell ref="BBI160:BBI161"/>
    <mergeCell ref="BBJ160:BBJ161"/>
    <mergeCell ref="BBK160:BBK161"/>
    <mergeCell ref="BBL160:BBL161"/>
    <mergeCell ref="BBM160:BBM161"/>
    <mergeCell ref="BBN160:BBN161"/>
    <mergeCell ref="BBC160:BBC161"/>
    <mergeCell ref="BBD160:BBD161"/>
    <mergeCell ref="BBE160:BBE161"/>
    <mergeCell ref="BBF160:BBF161"/>
    <mergeCell ref="BBG160:BBG161"/>
    <mergeCell ref="BBH160:BBH161"/>
    <mergeCell ref="BAR160:BAR161"/>
    <mergeCell ref="BAS160:BAS161"/>
    <mergeCell ref="BAT160:BAT161"/>
    <mergeCell ref="BAU160:BAU161"/>
    <mergeCell ref="BBA160:BBA161"/>
    <mergeCell ref="BBB160:BBB161"/>
    <mergeCell ref="BAL160:BAL161"/>
    <mergeCell ref="BAM160:BAM161"/>
    <mergeCell ref="BAN160:BAN161"/>
    <mergeCell ref="BAO160:BAO161"/>
    <mergeCell ref="BAP160:BAP161"/>
    <mergeCell ref="BAQ160:BAQ161"/>
    <mergeCell ref="BAF160:BAF161"/>
    <mergeCell ref="BAG160:BAG161"/>
    <mergeCell ref="BAH160:BAH161"/>
    <mergeCell ref="BAI160:BAI161"/>
    <mergeCell ref="BAJ160:BAJ161"/>
    <mergeCell ref="BAK160:BAK161"/>
    <mergeCell ref="AZZ160:AZZ161"/>
    <mergeCell ref="BAA160:BAA161"/>
    <mergeCell ref="BAB160:BAB161"/>
    <mergeCell ref="BAC160:BAC161"/>
    <mergeCell ref="BAD160:BAD161"/>
    <mergeCell ref="BAE160:BAE161"/>
    <mergeCell ref="AZO160:AZO161"/>
    <mergeCell ref="AZP160:AZP161"/>
    <mergeCell ref="AZQ160:AZQ161"/>
    <mergeCell ref="AZW160:AZW161"/>
    <mergeCell ref="AZX160:AZX161"/>
    <mergeCell ref="AZY160:AZY161"/>
    <mergeCell ref="AZI160:AZI161"/>
    <mergeCell ref="AZJ160:AZJ161"/>
    <mergeCell ref="AZK160:AZK161"/>
    <mergeCell ref="AZL160:AZL161"/>
    <mergeCell ref="AZM160:AZM161"/>
    <mergeCell ref="AZN160:AZN161"/>
    <mergeCell ref="AZC160:AZC161"/>
    <mergeCell ref="AZD160:AZD161"/>
    <mergeCell ref="AZE160:AZE161"/>
    <mergeCell ref="AZF160:AZF161"/>
    <mergeCell ref="AZG160:AZG161"/>
    <mergeCell ref="AZH160:AZH161"/>
    <mergeCell ref="AYW160:AYW161"/>
    <mergeCell ref="AYX160:AYX161"/>
    <mergeCell ref="AYY160:AYY161"/>
    <mergeCell ref="AYZ160:AYZ161"/>
    <mergeCell ref="AZA160:AZA161"/>
    <mergeCell ref="AZB160:AZB161"/>
    <mergeCell ref="AYL160:AYL161"/>
    <mergeCell ref="AYM160:AYM161"/>
    <mergeCell ref="AYS160:AYS161"/>
    <mergeCell ref="AYT160:AYT161"/>
    <mergeCell ref="AYU160:AYU161"/>
    <mergeCell ref="AYV160:AYV161"/>
    <mergeCell ref="AYF160:AYF161"/>
    <mergeCell ref="AYG160:AYG161"/>
    <mergeCell ref="AYH160:AYH161"/>
    <mergeCell ref="AYI160:AYI161"/>
    <mergeCell ref="AYJ160:AYJ161"/>
    <mergeCell ref="AYK160:AYK161"/>
    <mergeCell ref="AXZ160:AXZ161"/>
    <mergeCell ref="AYA160:AYA161"/>
    <mergeCell ref="AYB160:AYB161"/>
    <mergeCell ref="AYC160:AYC161"/>
    <mergeCell ref="AYD160:AYD161"/>
    <mergeCell ref="AYE160:AYE161"/>
    <mergeCell ref="AXT160:AXT161"/>
    <mergeCell ref="AXU160:AXU161"/>
    <mergeCell ref="AXV160:AXV161"/>
    <mergeCell ref="AXW160:AXW161"/>
    <mergeCell ref="AXX160:AXX161"/>
    <mergeCell ref="AXY160:AXY161"/>
    <mergeCell ref="AXI160:AXI161"/>
    <mergeCell ref="AXO160:AXO161"/>
    <mergeCell ref="AXP160:AXP161"/>
    <mergeCell ref="AXQ160:AXQ161"/>
    <mergeCell ref="AXR160:AXR161"/>
    <mergeCell ref="AXS160:AXS161"/>
    <mergeCell ref="AXC160:AXC161"/>
    <mergeCell ref="AXD160:AXD161"/>
    <mergeCell ref="AXE160:AXE161"/>
    <mergeCell ref="AXF160:AXF161"/>
    <mergeCell ref="AXG160:AXG161"/>
    <mergeCell ref="AXH160:AXH161"/>
    <mergeCell ref="AWW160:AWW161"/>
    <mergeCell ref="AWX160:AWX161"/>
    <mergeCell ref="AWY160:AWY161"/>
    <mergeCell ref="AWZ160:AWZ161"/>
    <mergeCell ref="AXA160:AXA161"/>
    <mergeCell ref="AXB160:AXB161"/>
    <mergeCell ref="AWQ160:AWQ161"/>
    <mergeCell ref="AWR160:AWR161"/>
    <mergeCell ref="AWS160:AWS161"/>
    <mergeCell ref="AWT160:AWT161"/>
    <mergeCell ref="AWU160:AWU161"/>
    <mergeCell ref="AWV160:AWV161"/>
    <mergeCell ref="AWK160:AWK161"/>
    <mergeCell ref="AWL160:AWL161"/>
    <mergeCell ref="AWM160:AWM161"/>
    <mergeCell ref="AWN160:AWN161"/>
    <mergeCell ref="AWO160:AWO161"/>
    <mergeCell ref="AWP160:AWP161"/>
    <mergeCell ref="AVZ160:AVZ161"/>
    <mergeCell ref="AWA160:AWA161"/>
    <mergeCell ref="AWB160:AWB161"/>
    <mergeCell ref="AWC160:AWC161"/>
    <mergeCell ref="AWD160:AWD161"/>
    <mergeCell ref="AWE160:AWE161"/>
    <mergeCell ref="AVT160:AVT161"/>
    <mergeCell ref="AVU160:AVU161"/>
    <mergeCell ref="AVV160:AVV161"/>
    <mergeCell ref="AVW160:AVW161"/>
    <mergeCell ref="AVX160:AVX161"/>
    <mergeCell ref="AVY160:AVY161"/>
    <mergeCell ref="AVN160:AVN161"/>
    <mergeCell ref="AVO160:AVO161"/>
    <mergeCell ref="AVP160:AVP161"/>
    <mergeCell ref="AVQ160:AVQ161"/>
    <mergeCell ref="AVR160:AVR161"/>
    <mergeCell ref="AVS160:AVS161"/>
    <mergeCell ref="AVH160:AVH161"/>
    <mergeCell ref="AVI160:AVI161"/>
    <mergeCell ref="AVJ160:AVJ161"/>
    <mergeCell ref="AVK160:AVK161"/>
    <mergeCell ref="AVL160:AVL161"/>
    <mergeCell ref="AVM160:AVM161"/>
    <mergeCell ref="AUW160:AUW161"/>
    <mergeCell ref="AUX160:AUX161"/>
    <mergeCell ref="AUY160:AUY161"/>
    <mergeCell ref="AUZ160:AUZ161"/>
    <mergeCell ref="AVA160:AVA161"/>
    <mergeCell ref="AVG160:AVG161"/>
    <mergeCell ref="AUQ160:AUQ161"/>
    <mergeCell ref="AUR160:AUR161"/>
    <mergeCell ref="AUS160:AUS161"/>
    <mergeCell ref="AUT160:AUT161"/>
    <mergeCell ref="AUU160:AUU161"/>
    <mergeCell ref="AUV160:AUV161"/>
    <mergeCell ref="AUK160:AUK161"/>
    <mergeCell ref="AUL160:AUL161"/>
    <mergeCell ref="AUM160:AUM161"/>
    <mergeCell ref="AUN160:AUN161"/>
    <mergeCell ref="AUO160:AUO161"/>
    <mergeCell ref="AUP160:AUP161"/>
    <mergeCell ref="AUE160:AUE161"/>
    <mergeCell ref="AUF160:AUF161"/>
    <mergeCell ref="AUG160:AUG161"/>
    <mergeCell ref="AUH160:AUH161"/>
    <mergeCell ref="AUI160:AUI161"/>
    <mergeCell ref="AUJ160:AUJ161"/>
    <mergeCell ref="ATT160:ATT161"/>
    <mergeCell ref="ATU160:ATU161"/>
    <mergeCell ref="ATV160:ATV161"/>
    <mergeCell ref="ATW160:ATW161"/>
    <mergeCell ref="AUC160:AUC161"/>
    <mergeCell ref="AUD160:AUD161"/>
    <mergeCell ref="ATN160:ATN161"/>
    <mergeCell ref="ATO160:ATO161"/>
    <mergeCell ref="ATP160:ATP161"/>
    <mergeCell ref="ATQ160:ATQ161"/>
    <mergeCell ref="ATR160:ATR161"/>
    <mergeCell ref="ATS160:ATS161"/>
    <mergeCell ref="ATH160:ATH161"/>
    <mergeCell ref="ATI160:ATI161"/>
    <mergeCell ref="ATJ160:ATJ161"/>
    <mergeCell ref="ATK160:ATK161"/>
    <mergeCell ref="ATL160:ATL161"/>
    <mergeCell ref="ATM160:ATM161"/>
    <mergeCell ref="ATB160:ATB161"/>
    <mergeCell ref="ATC160:ATC161"/>
    <mergeCell ref="ATD160:ATD161"/>
    <mergeCell ref="ATE160:ATE161"/>
    <mergeCell ref="ATF160:ATF161"/>
    <mergeCell ref="ATG160:ATG161"/>
    <mergeCell ref="ASQ160:ASQ161"/>
    <mergeCell ref="ASR160:ASR161"/>
    <mergeCell ref="ASS160:ASS161"/>
    <mergeCell ref="ASY160:ASY161"/>
    <mergeCell ref="ASZ160:ASZ161"/>
    <mergeCell ref="ATA160:ATA161"/>
    <mergeCell ref="ASK160:ASK161"/>
    <mergeCell ref="ASL160:ASL161"/>
    <mergeCell ref="ASM160:ASM161"/>
    <mergeCell ref="ASN160:ASN161"/>
    <mergeCell ref="ASO160:ASO161"/>
    <mergeCell ref="ASP160:ASP161"/>
    <mergeCell ref="ASE160:ASE161"/>
    <mergeCell ref="ASF160:ASF161"/>
    <mergeCell ref="ASG160:ASG161"/>
    <mergeCell ref="ASH160:ASH161"/>
    <mergeCell ref="ASI160:ASI161"/>
    <mergeCell ref="ASJ160:ASJ161"/>
    <mergeCell ref="ARY160:ARY161"/>
    <mergeCell ref="ARZ160:ARZ161"/>
    <mergeCell ref="ASA160:ASA161"/>
    <mergeCell ref="ASB160:ASB161"/>
    <mergeCell ref="ASC160:ASC161"/>
    <mergeCell ref="ASD160:ASD161"/>
    <mergeCell ref="ARN160:ARN161"/>
    <mergeCell ref="ARO160:ARO161"/>
    <mergeCell ref="ARU160:ARU161"/>
    <mergeCell ref="ARV160:ARV161"/>
    <mergeCell ref="ARW160:ARW161"/>
    <mergeCell ref="ARX160:ARX161"/>
    <mergeCell ref="ARH160:ARH161"/>
    <mergeCell ref="ARI160:ARI161"/>
    <mergeCell ref="ARJ160:ARJ161"/>
    <mergeCell ref="ARK160:ARK161"/>
    <mergeCell ref="ARL160:ARL161"/>
    <mergeCell ref="ARM160:ARM161"/>
    <mergeCell ref="ARB160:ARB161"/>
    <mergeCell ref="ARC160:ARC161"/>
    <mergeCell ref="ARD160:ARD161"/>
    <mergeCell ref="ARE160:ARE161"/>
    <mergeCell ref="ARF160:ARF161"/>
    <mergeCell ref="ARG160:ARG161"/>
    <mergeCell ref="AQV160:AQV161"/>
    <mergeCell ref="AQW160:AQW161"/>
    <mergeCell ref="AQX160:AQX161"/>
    <mergeCell ref="AQY160:AQY161"/>
    <mergeCell ref="AQZ160:AQZ161"/>
    <mergeCell ref="ARA160:ARA161"/>
    <mergeCell ref="AQK160:AQK161"/>
    <mergeCell ref="AQQ160:AQQ161"/>
    <mergeCell ref="AQR160:AQR161"/>
    <mergeCell ref="AQS160:AQS161"/>
    <mergeCell ref="AQT160:AQT161"/>
    <mergeCell ref="AQU160:AQU161"/>
    <mergeCell ref="AQE160:AQE161"/>
    <mergeCell ref="AQF160:AQF161"/>
    <mergeCell ref="AQG160:AQG161"/>
    <mergeCell ref="AQH160:AQH161"/>
    <mergeCell ref="AQI160:AQI161"/>
    <mergeCell ref="AQJ160:AQJ161"/>
    <mergeCell ref="APY160:APY161"/>
    <mergeCell ref="APZ160:APZ161"/>
    <mergeCell ref="AQA160:AQA161"/>
    <mergeCell ref="AQB160:AQB161"/>
    <mergeCell ref="AQC160:AQC161"/>
    <mergeCell ref="AQD160:AQD161"/>
    <mergeCell ref="APS160:APS161"/>
    <mergeCell ref="APT160:APT161"/>
    <mergeCell ref="APU160:APU161"/>
    <mergeCell ref="APV160:APV161"/>
    <mergeCell ref="APW160:APW161"/>
    <mergeCell ref="APX160:APX161"/>
    <mergeCell ref="APM160:APM161"/>
    <mergeCell ref="APN160:APN161"/>
    <mergeCell ref="APO160:APO161"/>
    <mergeCell ref="APP160:APP161"/>
    <mergeCell ref="APQ160:APQ161"/>
    <mergeCell ref="APR160:APR161"/>
    <mergeCell ref="APB160:APB161"/>
    <mergeCell ref="APC160:APC161"/>
    <mergeCell ref="APD160:APD161"/>
    <mergeCell ref="APE160:APE161"/>
    <mergeCell ref="APF160:APF161"/>
    <mergeCell ref="APG160:APG161"/>
    <mergeCell ref="AOV160:AOV161"/>
    <mergeCell ref="AOW160:AOW161"/>
    <mergeCell ref="AOX160:AOX161"/>
    <mergeCell ref="AOY160:AOY161"/>
    <mergeCell ref="AOZ160:AOZ161"/>
    <mergeCell ref="APA160:APA161"/>
    <mergeCell ref="AOP160:AOP161"/>
    <mergeCell ref="AOQ160:AOQ161"/>
    <mergeCell ref="AOR160:AOR161"/>
    <mergeCell ref="AOS160:AOS161"/>
    <mergeCell ref="AOT160:AOT161"/>
    <mergeCell ref="AOU160:AOU161"/>
    <mergeCell ref="AOJ160:AOJ161"/>
    <mergeCell ref="AOK160:AOK161"/>
    <mergeCell ref="AOL160:AOL161"/>
    <mergeCell ref="AOM160:AOM161"/>
    <mergeCell ref="AON160:AON161"/>
    <mergeCell ref="AOO160:AOO161"/>
    <mergeCell ref="ANY160:ANY161"/>
    <mergeCell ref="ANZ160:ANZ161"/>
    <mergeCell ref="AOA160:AOA161"/>
    <mergeCell ref="AOB160:AOB161"/>
    <mergeCell ref="AOC160:AOC161"/>
    <mergeCell ref="AOI160:AOI161"/>
    <mergeCell ref="ANS160:ANS161"/>
    <mergeCell ref="ANT160:ANT161"/>
    <mergeCell ref="ANU160:ANU161"/>
    <mergeCell ref="ANV160:ANV161"/>
    <mergeCell ref="ANW160:ANW161"/>
    <mergeCell ref="ANX160:ANX161"/>
    <mergeCell ref="ANM160:ANM161"/>
    <mergeCell ref="ANN160:ANN161"/>
    <mergeCell ref="ANO160:ANO161"/>
    <mergeCell ref="ANP160:ANP161"/>
    <mergeCell ref="ANQ160:ANQ161"/>
    <mergeCell ref="ANR160:ANR161"/>
    <mergeCell ref="ANG160:ANG161"/>
    <mergeCell ref="ANH160:ANH161"/>
    <mergeCell ref="ANI160:ANI161"/>
    <mergeCell ref="ANJ160:ANJ161"/>
    <mergeCell ref="ANK160:ANK161"/>
    <mergeCell ref="ANL160:ANL161"/>
    <mergeCell ref="AMV160:AMV161"/>
    <mergeCell ref="AMW160:AMW161"/>
    <mergeCell ref="AMX160:AMX161"/>
    <mergeCell ref="AMY160:AMY161"/>
    <mergeCell ref="ANE160:ANE161"/>
    <mergeCell ref="ANF160:ANF161"/>
    <mergeCell ref="AMP160:AMP161"/>
    <mergeCell ref="AMQ160:AMQ161"/>
    <mergeCell ref="AMR160:AMR161"/>
    <mergeCell ref="AMS160:AMS161"/>
    <mergeCell ref="AMT160:AMT161"/>
    <mergeCell ref="AMU160:AMU161"/>
    <mergeCell ref="AMJ160:AMJ161"/>
    <mergeCell ref="AMK160:AMK161"/>
    <mergeCell ref="AML160:AML161"/>
    <mergeCell ref="AMM160:AMM161"/>
    <mergeCell ref="AMN160:AMN161"/>
    <mergeCell ref="AMO160:AMO161"/>
    <mergeCell ref="AMD160:AMD161"/>
    <mergeCell ref="AME160:AME161"/>
    <mergeCell ref="AMF160:AMF161"/>
    <mergeCell ref="AMG160:AMG161"/>
    <mergeCell ref="AMH160:AMH161"/>
    <mergeCell ref="AMI160:AMI161"/>
    <mergeCell ref="ALS160:ALS161"/>
    <mergeCell ref="ALT160:ALT161"/>
    <mergeCell ref="ALU160:ALU161"/>
    <mergeCell ref="AMA160:AMA161"/>
    <mergeCell ref="AMB160:AMB161"/>
    <mergeCell ref="AMC160:AMC161"/>
    <mergeCell ref="ALM160:ALM161"/>
    <mergeCell ref="ALN160:ALN161"/>
    <mergeCell ref="ALO160:ALO161"/>
    <mergeCell ref="ALP160:ALP161"/>
    <mergeCell ref="ALQ160:ALQ161"/>
    <mergeCell ref="ALR160:ALR161"/>
    <mergeCell ref="ALG160:ALG161"/>
    <mergeCell ref="ALH160:ALH161"/>
    <mergeCell ref="ALI160:ALI161"/>
    <mergeCell ref="ALJ160:ALJ161"/>
    <mergeCell ref="ALK160:ALK161"/>
    <mergeCell ref="ALL160:ALL161"/>
    <mergeCell ref="ALA160:ALA161"/>
    <mergeCell ref="ALB160:ALB161"/>
    <mergeCell ref="ALC160:ALC161"/>
    <mergeCell ref="ALD160:ALD161"/>
    <mergeCell ref="ALE160:ALE161"/>
    <mergeCell ref="ALF160:ALF161"/>
    <mergeCell ref="AKP160:AKP161"/>
    <mergeCell ref="AKQ160:AKQ161"/>
    <mergeCell ref="AKW160:AKW161"/>
    <mergeCell ref="AKX160:AKX161"/>
    <mergeCell ref="AKY160:AKY161"/>
    <mergeCell ref="AKZ160:AKZ161"/>
    <mergeCell ref="AKJ160:AKJ161"/>
    <mergeCell ref="AKK160:AKK161"/>
    <mergeCell ref="AKL160:AKL161"/>
    <mergeCell ref="AKM160:AKM161"/>
    <mergeCell ref="AKN160:AKN161"/>
    <mergeCell ref="AKO160:AKO161"/>
    <mergeCell ref="AKD160:AKD161"/>
    <mergeCell ref="AKE160:AKE161"/>
    <mergeCell ref="AKF160:AKF161"/>
    <mergeCell ref="AKG160:AKG161"/>
    <mergeCell ref="AKH160:AKH161"/>
    <mergeCell ref="AKI160:AKI161"/>
    <mergeCell ref="AJX160:AJX161"/>
    <mergeCell ref="AJY160:AJY161"/>
    <mergeCell ref="AJZ160:AJZ161"/>
    <mergeCell ref="AKA160:AKA161"/>
    <mergeCell ref="AKB160:AKB161"/>
    <mergeCell ref="AKC160:AKC161"/>
    <mergeCell ref="AJM160:AJM161"/>
    <mergeCell ref="AJS160:AJS161"/>
    <mergeCell ref="AJT160:AJT161"/>
    <mergeCell ref="AJU160:AJU161"/>
    <mergeCell ref="AJV160:AJV161"/>
    <mergeCell ref="AJW160:AJW161"/>
    <mergeCell ref="AJG160:AJG161"/>
    <mergeCell ref="AJH160:AJH161"/>
    <mergeCell ref="AJI160:AJI161"/>
    <mergeCell ref="AJJ160:AJJ161"/>
    <mergeCell ref="AJK160:AJK161"/>
    <mergeCell ref="AJL160:AJL161"/>
    <mergeCell ref="AJA160:AJA161"/>
    <mergeCell ref="AJB160:AJB161"/>
    <mergeCell ref="AJC160:AJC161"/>
    <mergeCell ref="AJD160:AJD161"/>
    <mergeCell ref="AJE160:AJE161"/>
    <mergeCell ref="AJF160:AJF161"/>
    <mergeCell ref="AIU160:AIU161"/>
    <mergeCell ref="AIV160:AIV161"/>
    <mergeCell ref="AIW160:AIW161"/>
    <mergeCell ref="AIX160:AIX161"/>
    <mergeCell ref="AIY160:AIY161"/>
    <mergeCell ref="AIZ160:AIZ161"/>
    <mergeCell ref="AIO160:AIO161"/>
    <mergeCell ref="AIP160:AIP161"/>
    <mergeCell ref="AIQ160:AIQ161"/>
    <mergeCell ref="AIR160:AIR161"/>
    <mergeCell ref="AIS160:AIS161"/>
    <mergeCell ref="AIT160:AIT161"/>
    <mergeCell ref="AID160:AID161"/>
    <mergeCell ref="AIE160:AIE161"/>
    <mergeCell ref="AIF160:AIF161"/>
    <mergeCell ref="AIG160:AIG161"/>
    <mergeCell ref="AIH160:AIH161"/>
    <mergeCell ref="AII160:AII161"/>
    <mergeCell ref="AHX160:AHX161"/>
    <mergeCell ref="AHY160:AHY161"/>
    <mergeCell ref="AHZ160:AHZ161"/>
    <mergeCell ref="AIA160:AIA161"/>
    <mergeCell ref="AIB160:AIB161"/>
    <mergeCell ref="AIC160:AIC161"/>
    <mergeCell ref="AHR160:AHR161"/>
    <mergeCell ref="AHS160:AHS161"/>
    <mergeCell ref="AHT160:AHT161"/>
    <mergeCell ref="AHU160:AHU161"/>
    <mergeCell ref="AHV160:AHV161"/>
    <mergeCell ref="AHW160:AHW161"/>
    <mergeCell ref="AHL160:AHL161"/>
    <mergeCell ref="AHM160:AHM161"/>
    <mergeCell ref="AHN160:AHN161"/>
    <mergeCell ref="AHO160:AHO161"/>
    <mergeCell ref="AHP160:AHP161"/>
    <mergeCell ref="AHQ160:AHQ161"/>
    <mergeCell ref="AHA160:AHA161"/>
    <mergeCell ref="AHB160:AHB161"/>
    <mergeCell ref="AHC160:AHC161"/>
    <mergeCell ref="AHD160:AHD161"/>
    <mergeCell ref="AHE160:AHE161"/>
    <mergeCell ref="AHK160:AHK161"/>
    <mergeCell ref="AGU160:AGU161"/>
    <mergeCell ref="AGV160:AGV161"/>
    <mergeCell ref="AGW160:AGW161"/>
    <mergeCell ref="AGX160:AGX161"/>
    <mergeCell ref="AGY160:AGY161"/>
    <mergeCell ref="AGZ160:AGZ161"/>
    <mergeCell ref="AGO160:AGO161"/>
    <mergeCell ref="AGP160:AGP161"/>
    <mergeCell ref="AGQ160:AGQ161"/>
    <mergeCell ref="AGR160:AGR161"/>
    <mergeCell ref="AGS160:AGS161"/>
    <mergeCell ref="AGT160:AGT161"/>
    <mergeCell ref="AGI160:AGI161"/>
    <mergeCell ref="AGJ160:AGJ161"/>
    <mergeCell ref="AGK160:AGK161"/>
    <mergeCell ref="AGL160:AGL161"/>
    <mergeCell ref="AGM160:AGM161"/>
    <mergeCell ref="AGN160:AGN161"/>
    <mergeCell ref="AFX160:AFX161"/>
    <mergeCell ref="AFY160:AFY161"/>
    <mergeCell ref="AFZ160:AFZ161"/>
    <mergeCell ref="AGA160:AGA161"/>
    <mergeCell ref="AGG160:AGG161"/>
    <mergeCell ref="AGH160:AGH161"/>
    <mergeCell ref="AFR160:AFR161"/>
    <mergeCell ref="AFS160:AFS161"/>
    <mergeCell ref="AFT160:AFT161"/>
    <mergeCell ref="AFU160:AFU161"/>
    <mergeCell ref="AFV160:AFV161"/>
    <mergeCell ref="AFW160:AFW161"/>
    <mergeCell ref="AFL160:AFL161"/>
    <mergeCell ref="AFM160:AFM161"/>
    <mergeCell ref="AFN160:AFN161"/>
    <mergeCell ref="AFO160:AFO161"/>
    <mergeCell ref="AFP160:AFP161"/>
    <mergeCell ref="AFQ160:AFQ161"/>
    <mergeCell ref="AFF160:AFF161"/>
    <mergeCell ref="AFG160:AFG161"/>
    <mergeCell ref="AFH160:AFH161"/>
    <mergeCell ref="AFI160:AFI161"/>
    <mergeCell ref="AFJ160:AFJ161"/>
    <mergeCell ref="AFK160:AFK161"/>
    <mergeCell ref="AEU160:AEU161"/>
    <mergeCell ref="AEV160:AEV161"/>
    <mergeCell ref="AEW160:AEW161"/>
    <mergeCell ref="AFC160:AFC161"/>
    <mergeCell ref="AFD160:AFD161"/>
    <mergeCell ref="AFE160:AFE161"/>
    <mergeCell ref="AEO160:AEO161"/>
    <mergeCell ref="AEP160:AEP161"/>
    <mergeCell ref="AEQ160:AEQ161"/>
    <mergeCell ref="AER160:AER161"/>
    <mergeCell ref="AES160:AES161"/>
    <mergeCell ref="AET160:AET161"/>
    <mergeCell ref="AEI160:AEI161"/>
    <mergeCell ref="AEJ160:AEJ161"/>
    <mergeCell ref="AEK160:AEK161"/>
    <mergeCell ref="AEL160:AEL161"/>
    <mergeCell ref="AEM160:AEM161"/>
    <mergeCell ref="AEN160:AEN161"/>
    <mergeCell ref="AEC160:AEC161"/>
    <mergeCell ref="AED160:AED161"/>
    <mergeCell ref="AEE160:AEE161"/>
    <mergeCell ref="AEF160:AEF161"/>
    <mergeCell ref="AEG160:AEG161"/>
    <mergeCell ref="AEH160:AEH161"/>
    <mergeCell ref="ADR160:ADR161"/>
    <mergeCell ref="ADS160:ADS161"/>
    <mergeCell ref="ADY160:ADY161"/>
    <mergeCell ref="ADZ160:ADZ161"/>
    <mergeCell ref="AEA160:AEA161"/>
    <mergeCell ref="AEB160:AEB161"/>
    <mergeCell ref="ADL160:ADL161"/>
    <mergeCell ref="ADM160:ADM161"/>
    <mergeCell ref="ADN160:ADN161"/>
    <mergeCell ref="ADO160:ADO161"/>
    <mergeCell ref="ADP160:ADP161"/>
    <mergeCell ref="ADQ160:ADQ161"/>
    <mergeCell ref="ADF160:ADF161"/>
    <mergeCell ref="ADG160:ADG161"/>
    <mergeCell ref="ADH160:ADH161"/>
    <mergeCell ref="ADI160:ADI161"/>
    <mergeCell ref="ADJ160:ADJ161"/>
    <mergeCell ref="ADK160:ADK161"/>
    <mergeCell ref="ACZ160:ACZ161"/>
    <mergeCell ref="ADA160:ADA161"/>
    <mergeCell ref="ADB160:ADB161"/>
    <mergeCell ref="ADC160:ADC161"/>
    <mergeCell ref="ADD160:ADD161"/>
    <mergeCell ref="ADE160:ADE161"/>
    <mergeCell ref="ACO160:ACO161"/>
    <mergeCell ref="ACU160:ACU161"/>
    <mergeCell ref="ACV160:ACV161"/>
    <mergeCell ref="ACW160:ACW161"/>
    <mergeCell ref="ACX160:ACX161"/>
    <mergeCell ref="ACY160:ACY161"/>
    <mergeCell ref="ACI160:ACI161"/>
    <mergeCell ref="ACJ160:ACJ161"/>
    <mergeCell ref="ACK160:ACK161"/>
    <mergeCell ref="ACL160:ACL161"/>
    <mergeCell ref="ACM160:ACM161"/>
    <mergeCell ref="ACN160:ACN161"/>
    <mergeCell ref="ACC160:ACC161"/>
    <mergeCell ref="ACD160:ACD161"/>
    <mergeCell ref="ACE160:ACE161"/>
    <mergeCell ref="ACF160:ACF161"/>
    <mergeCell ref="ACG160:ACG161"/>
    <mergeCell ref="ACH160:ACH161"/>
    <mergeCell ref="ABW160:ABW161"/>
    <mergeCell ref="ABX160:ABX161"/>
    <mergeCell ref="ABY160:ABY161"/>
    <mergeCell ref="ABZ160:ABZ161"/>
    <mergeCell ref="ACA160:ACA161"/>
    <mergeCell ref="ACB160:ACB161"/>
    <mergeCell ref="ABQ160:ABQ161"/>
    <mergeCell ref="ABR160:ABR161"/>
    <mergeCell ref="ABS160:ABS161"/>
    <mergeCell ref="ABT160:ABT161"/>
    <mergeCell ref="ABU160:ABU161"/>
    <mergeCell ref="ABV160:ABV161"/>
    <mergeCell ref="ABF160:ABF161"/>
    <mergeCell ref="ABG160:ABG161"/>
    <mergeCell ref="ABH160:ABH161"/>
    <mergeCell ref="ABI160:ABI161"/>
    <mergeCell ref="ABJ160:ABJ161"/>
    <mergeCell ref="ABK160:ABK161"/>
    <mergeCell ref="AAZ160:AAZ161"/>
    <mergeCell ref="ABA160:ABA161"/>
    <mergeCell ref="ABB160:ABB161"/>
    <mergeCell ref="ABC160:ABC161"/>
    <mergeCell ref="ABD160:ABD161"/>
    <mergeCell ref="ABE160:ABE161"/>
    <mergeCell ref="AAT160:AAT161"/>
    <mergeCell ref="AAU160:AAU161"/>
    <mergeCell ref="AAV160:AAV161"/>
    <mergeCell ref="AAW160:AAW161"/>
    <mergeCell ref="AAX160:AAX161"/>
    <mergeCell ref="AAY160:AAY161"/>
    <mergeCell ref="AAN160:AAN161"/>
    <mergeCell ref="AAO160:AAO161"/>
    <mergeCell ref="AAP160:AAP161"/>
    <mergeCell ref="AAQ160:AAQ161"/>
    <mergeCell ref="AAR160:AAR161"/>
    <mergeCell ref="AAS160:AAS161"/>
    <mergeCell ref="AAC160:AAC161"/>
    <mergeCell ref="AAD160:AAD161"/>
    <mergeCell ref="AAE160:AAE161"/>
    <mergeCell ref="AAF160:AAF161"/>
    <mergeCell ref="AAG160:AAG161"/>
    <mergeCell ref="AAM160:AAM161"/>
    <mergeCell ref="ZW160:ZW161"/>
    <mergeCell ref="ZX160:ZX161"/>
    <mergeCell ref="ZY160:ZY161"/>
    <mergeCell ref="ZZ160:ZZ161"/>
    <mergeCell ref="AAA160:AAA161"/>
    <mergeCell ref="AAB160:AAB161"/>
    <mergeCell ref="ZQ160:ZQ161"/>
    <mergeCell ref="ZR160:ZR161"/>
    <mergeCell ref="ZS160:ZS161"/>
    <mergeCell ref="ZT160:ZT161"/>
    <mergeCell ref="ZU160:ZU161"/>
    <mergeCell ref="ZV160:ZV161"/>
    <mergeCell ref="ZK160:ZK161"/>
    <mergeCell ref="ZL160:ZL161"/>
    <mergeCell ref="ZM160:ZM161"/>
    <mergeCell ref="ZN160:ZN161"/>
    <mergeCell ref="ZO160:ZO161"/>
    <mergeCell ref="ZP160:ZP161"/>
    <mergeCell ref="YZ160:YZ161"/>
    <mergeCell ref="ZA160:ZA161"/>
    <mergeCell ref="ZB160:ZB161"/>
    <mergeCell ref="ZC160:ZC161"/>
    <mergeCell ref="ZI160:ZI161"/>
    <mergeCell ref="ZJ160:ZJ161"/>
    <mergeCell ref="YT160:YT161"/>
    <mergeCell ref="YU160:YU161"/>
    <mergeCell ref="YV160:YV161"/>
    <mergeCell ref="YW160:YW161"/>
    <mergeCell ref="YX160:YX161"/>
    <mergeCell ref="YY160:YY161"/>
    <mergeCell ref="YN160:YN161"/>
    <mergeCell ref="YO160:YO161"/>
    <mergeCell ref="YP160:YP161"/>
    <mergeCell ref="YQ160:YQ161"/>
    <mergeCell ref="YR160:YR161"/>
    <mergeCell ref="YS160:YS161"/>
    <mergeCell ref="YH160:YH161"/>
    <mergeCell ref="YI160:YI161"/>
    <mergeCell ref="YJ160:YJ161"/>
    <mergeCell ref="YK160:YK161"/>
    <mergeCell ref="YL160:YL161"/>
    <mergeCell ref="YM160:YM161"/>
    <mergeCell ref="XW160:XW161"/>
    <mergeCell ref="XX160:XX161"/>
    <mergeCell ref="XY160:XY161"/>
    <mergeCell ref="YE160:YE161"/>
    <mergeCell ref="YF160:YF161"/>
    <mergeCell ref="YG160:YG161"/>
    <mergeCell ref="XQ160:XQ161"/>
    <mergeCell ref="XR160:XR161"/>
    <mergeCell ref="XS160:XS161"/>
    <mergeCell ref="XT160:XT161"/>
    <mergeCell ref="XU160:XU161"/>
    <mergeCell ref="XV160:XV161"/>
    <mergeCell ref="XK160:XK161"/>
    <mergeCell ref="XL160:XL161"/>
    <mergeCell ref="XM160:XM161"/>
    <mergeCell ref="XN160:XN161"/>
    <mergeCell ref="XO160:XO161"/>
    <mergeCell ref="XP160:XP161"/>
    <mergeCell ref="XE160:XE161"/>
    <mergeCell ref="XF160:XF161"/>
    <mergeCell ref="XG160:XG161"/>
    <mergeCell ref="XH160:XH161"/>
    <mergeCell ref="XI160:XI161"/>
    <mergeCell ref="XJ160:XJ161"/>
    <mergeCell ref="WT160:WT161"/>
    <mergeCell ref="WU160:WU161"/>
    <mergeCell ref="XA160:XA161"/>
    <mergeCell ref="XB160:XB161"/>
    <mergeCell ref="XC160:XC161"/>
    <mergeCell ref="XD160:XD161"/>
    <mergeCell ref="WN160:WN161"/>
    <mergeCell ref="WO160:WO161"/>
    <mergeCell ref="WP160:WP161"/>
    <mergeCell ref="WQ160:WQ161"/>
    <mergeCell ref="WR160:WR161"/>
    <mergeCell ref="WS160:WS161"/>
    <mergeCell ref="WH160:WH161"/>
    <mergeCell ref="WI160:WI161"/>
    <mergeCell ref="WJ160:WJ161"/>
    <mergeCell ref="WK160:WK161"/>
    <mergeCell ref="WL160:WL161"/>
    <mergeCell ref="WM160:WM161"/>
    <mergeCell ref="WB160:WB161"/>
    <mergeCell ref="WC160:WC161"/>
    <mergeCell ref="WD160:WD161"/>
    <mergeCell ref="WE160:WE161"/>
    <mergeCell ref="WF160:WF161"/>
    <mergeCell ref="WG160:WG161"/>
    <mergeCell ref="VQ160:VQ161"/>
    <mergeCell ref="VW160:VW161"/>
    <mergeCell ref="VX160:VX161"/>
    <mergeCell ref="VY160:VY161"/>
    <mergeCell ref="VZ160:VZ161"/>
    <mergeCell ref="WA160:WA161"/>
    <mergeCell ref="VK160:VK161"/>
    <mergeCell ref="VL160:VL161"/>
    <mergeCell ref="VM160:VM161"/>
    <mergeCell ref="VN160:VN161"/>
    <mergeCell ref="VO160:VO161"/>
    <mergeCell ref="VP160:VP161"/>
    <mergeCell ref="VE160:VE161"/>
    <mergeCell ref="VF160:VF161"/>
    <mergeCell ref="VG160:VG161"/>
    <mergeCell ref="VH160:VH161"/>
    <mergeCell ref="VI160:VI161"/>
    <mergeCell ref="VJ160:VJ161"/>
    <mergeCell ref="UY160:UY161"/>
    <mergeCell ref="UZ160:UZ161"/>
    <mergeCell ref="VA160:VA161"/>
    <mergeCell ref="VB160:VB161"/>
    <mergeCell ref="VC160:VC161"/>
    <mergeCell ref="VD160:VD161"/>
    <mergeCell ref="US160:US161"/>
    <mergeCell ref="UT160:UT161"/>
    <mergeCell ref="UU160:UU161"/>
    <mergeCell ref="UV160:UV161"/>
    <mergeCell ref="UW160:UW161"/>
    <mergeCell ref="UX160:UX161"/>
    <mergeCell ref="UH160:UH161"/>
    <mergeCell ref="UI160:UI161"/>
    <mergeCell ref="UJ160:UJ161"/>
    <mergeCell ref="UK160:UK161"/>
    <mergeCell ref="UL160:UL161"/>
    <mergeCell ref="UM160:UM161"/>
    <mergeCell ref="UB160:UB161"/>
    <mergeCell ref="UC160:UC161"/>
    <mergeCell ref="UD160:UD161"/>
    <mergeCell ref="UE160:UE161"/>
    <mergeCell ref="UF160:UF161"/>
    <mergeCell ref="UG160:UG161"/>
    <mergeCell ref="TV160:TV161"/>
    <mergeCell ref="TW160:TW161"/>
    <mergeCell ref="TX160:TX161"/>
    <mergeCell ref="TY160:TY161"/>
    <mergeCell ref="TZ160:TZ161"/>
    <mergeCell ref="UA160:UA161"/>
    <mergeCell ref="TP160:TP161"/>
    <mergeCell ref="TQ160:TQ161"/>
    <mergeCell ref="TR160:TR161"/>
    <mergeCell ref="TS160:TS161"/>
    <mergeCell ref="TT160:TT161"/>
    <mergeCell ref="TU160:TU161"/>
    <mergeCell ref="TE160:TE161"/>
    <mergeCell ref="TF160:TF161"/>
    <mergeCell ref="TG160:TG161"/>
    <mergeCell ref="TH160:TH161"/>
    <mergeCell ref="TI160:TI161"/>
    <mergeCell ref="TO160:TO161"/>
    <mergeCell ref="SY160:SY161"/>
    <mergeCell ref="SZ160:SZ161"/>
    <mergeCell ref="TA160:TA161"/>
    <mergeCell ref="TB160:TB161"/>
    <mergeCell ref="TC160:TC161"/>
    <mergeCell ref="TD160:TD161"/>
    <mergeCell ref="SS160:SS161"/>
    <mergeCell ref="ST160:ST161"/>
    <mergeCell ref="SU160:SU161"/>
    <mergeCell ref="SV160:SV161"/>
    <mergeCell ref="SW160:SW161"/>
    <mergeCell ref="SX160:SX161"/>
    <mergeCell ref="SM160:SM161"/>
    <mergeCell ref="SN160:SN161"/>
    <mergeCell ref="SO160:SO161"/>
    <mergeCell ref="SP160:SP161"/>
    <mergeCell ref="SQ160:SQ161"/>
    <mergeCell ref="SR160:SR161"/>
    <mergeCell ref="SB160:SB161"/>
    <mergeCell ref="SC160:SC161"/>
    <mergeCell ref="SD160:SD161"/>
    <mergeCell ref="SE160:SE161"/>
    <mergeCell ref="SK160:SK161"/>
    <mergeCell ref="SL160:SL161"/>
    <mergeCell ref="RV160:RV161"/>
    <mergeCell ref="RW160:RW161"/>
    <mergeCell ref="RX160:RX161"/>
    <mergeCell ref="RY160:RY161"/>
    <mergeCell ref="RZ160:RZ161"/>
    <mergeCell ref="SA160:SA161"/>
    <mergeCell ref="RP160:RP161"/>
    <mergeCell ref="RQ160:RQ161"/>
    <mergeCell ref="RR160:RR161"/>
    <mergeCell ref="RS160:RS161"/>
    <mergeCell ref="RT160:RT161"/>
    <mergeCell ref="RU160:RU161"/>
    <mergeCell ref="RJ160:RJ161"/>
    <mergeCell ref="RK160:RK161"/>
    <mergeCell ref="RL160:RL161"/>
    <mergeCell ref="RM160:RM161"/>
    <mergeCell ref="RN160:RN161"/>
    <mergeCell ref="RO160:RO161"/>
    <mergeCell ref="QY160:QY161"/>
    <mergeCell ref="QZ160:QZ161"/>
    <mergeCell ref="RA160:RA161"/>
    <mergeCell ref="RG160:RG161"/>
    <mergeCell ref="RH160:RH161"/>
    <mergeCell ref="RI160:RI161"/>
    <mergeCell ref="QS160:QS161"/>
    <mergeCell ref="QT160:QT161"/>
    <mergeCell ref="QU160:QU161"/>
    <mergeCell ref="QV160:QV161"/>
    <mergeCell ref="QW160:QW161"/>
    <mergeCell ref="QX160:QX161"/>
    <mergeCell ref="QM160:QM161"/>
    <mergeCell ref="QN160:QN161"/>
    <mergeCell ref="QO160:QO161"/>
    <mergeCell ref="QP160:QP161"/>
    <mergeCell ref="QQ160:QQ161"/>
    <mergeCell ref="QR160:QR161"/>
    <mergeCell ref="QG160:QG161"/>
    <mergeCell ref="QH160:QH161"/>
    <mergeCell ref="QI160:QI161"/>
    <mergeCell ref="QJ160:QJ161"/>
    <mergeCell ref="QK160:QK161"/>
    <mergeCell ref="QL160:QL161"/>
    <mergeCell ref="PV160:PV161"/>
    <mergeCell ref="PW160:PW161"/>
    <mergeCell ref="QC160:QC161"/>
    <mergeCell ref="QD160:QD161"/>
    <mergeCell ref="QE160:QE161"/>
    <mergeCell ref="QF160:QF161"/>
    <mergeCell ref="PP160:PP161"/>
    <mergeCell ref="PQ160:PQ161"/>
    <mergeCell ref="PR160:PR161"/>
    <mergeCell ref="PS160:PS161"/>
    <mergeCell ref="PT160:PT161"/>
    <mergeCell ref="PU160:PU161"/>
    <mergeCell ref="PJ160:PJ161"/>
    <mergeCell ref="PK160:PK161"/>
    <mergeCell ref="PL160:PL161"/>
    <mergeCell ref="PM160:PM161"/>
    <mergeCell ref="PN160:PN161"/>
    <mergeCell ref="PO160:PO161"/>
    <mergeCell ref="PD160:PD161"/>
    <mergeCell ref="PE160:PE161"/>
    <mergeCell ref="PF160:PF161"/>
    <mergeCell ref="PG160:PG161"/>
    <mergeCell ref="PH160:PH161"/>
    <mergeCell ref="PI160:PI161"/>
    <mergeCell ref="OS160:OS161"/>
    <mergeCell ref="OY160:OY161"/>
    <mergeCell ref="OZ160:OZ161"/>
    <mergeCell ref="PA160:PA161"/>
    <mergeCell ref="PB160:PB161"/>
    <mergeCell ref="PC160:PC161"/>
    <mergeCell ref="OM160:OM161"/>
    <mergeCell ref="ON160:ON161"/>
    <mergeCell ref="OO160:OO161"/>
    <mergeCell ref="OP160:OP161"/>
    <mergeCell ref="OQ160:OQ161"/>
    <mergeCell ref="OR160:OR161"/>
    <mergeCell ref="OG160:OG161"/>
    <mergeCell ref="OH160:OH161"/>
    <mergeCell ref="OI160:OI161"/>
    <mergeCell ref="OJ160:OJ161"/>
    <mergeCell ref="OK160:OK161"/>
    <mergeCell ref="OL160:OL161"/>
    <mergeCell ref="OA160:OA161"/>
    <mergeCell ref="OB160:OB161"/>
    <mergeCell ref="OC160:OC161"/>
    <mergeCell ref="OD160:OD161"/>
    <mergeCell ref="OE160:OE161"/>
    <mergeCell ref="OF160:OF161"/>
    <mergeCell ref="NU160:NU161"/>
    <mergeCell ref="NV160:NV161"/>
    <mergeCell ref="NW160:NW161"/>
    <mergeCell ref="NX160:NX161"/>
    <mergeCell ref="NY160:NY161"/>
    <mergeCell ref="NZ160:NZ161"/>
    <mergeCell ref="NJ160:NJ161"/>
    <mergeCell ref="NK160:NK161"/>
    <mergeCell ref="NL160:NL161"/>
    <mergeCell ref="NM160:NM161"/>
    <mergeCell ref="NN160:NN161"/>
    <mergeCell ref="NO160:NO161"/>
    <mergeCell ref="ND160:ND161"/>
    <mergeCell ref="NE160:NE161"/>
    <mergeCell ref="NF160:NF161"/>
    <mergeCell ref="NG160:NG161"/>
    <mergeCell ref="NH160:NH161"/>
    <mergeCell ref="NI160:NI161"/>
    <mergeCell ref="MX160:MX161"/>
    <mergeCell ref="MY160:MY161"/>
    <mergeCell ref="MZ160:MZ161"/>
    <mergeCell ref="NA160:NA161"/>
    <mergeCell ref="NB160:NB161"/>
    <mergeCell ref="NC160:NC161"/>
    <mergeCell ref="MR160:MR161"/>
    <mergeCell ref="MS160:MS161"/>
    <mergeCell ref="MT160:MT161"/>
    <mergeCell ref="MU160:MU161"/>
    <mergeCell ref="MV160:MV161"/>
    <mergeCell ref="MW160:MW161"/>
    <mergeCell ref="MG160:MG161"/>
    <mergeCell ref="MH160:MH161"/>
    <mergeCell ref="MI160:MI161"/>
    <mergeCell ref="MJ160:MJ161"/>
    <mergeCell ref="MK160:MK161"/>
    <mergeCell ref="MQ160:MQ161"/>
    <mergeCell ref="MA160:MA161"/>
    <mergeCell ref="MB160:MB161"/>
    <mergeCell ref="MC160:MC161"/>
    <mergeCell ref="MD160:MD161"/>
    <mergeCell ref="ME160:ME161"/>
    <mergeCell ref="MF160:MF161"/>
    <mergeCell ref="LU160:LU161"/>
    <mergeCell ref="LV160:LV161"/>
    <mergeCell ref="LW160:LW161"/>
    <mergeCell ref="LX160:LX161"/>
    <mergeCell ref="LY160:LY161"/>
    <mergeCell ref="LZ160:LZ161"/>
    <mergeCell ref="LO160:LO161"/>
    <mergeCell ref="LP160:LP161"/>
    <mergeCell ref="LQ160:LQ161"/>
    <mergeCell ref="LR160:LR161"/>
    <mergeCell ref="LS160:LS161"/>
    <mergeCell ref="LT160:LT161"/>
    <mergeCell ref="LD160:LD161"/>
    <mergeCell ref="LE160:LE161"/>
    <mergeCell ref="LF160:LF161"/>
    <mergeCell ref="LG160:LG161"/>
    <mergeCell ref="LM160:LM161"/>
    <mergeCell ref="LN160:LN161"/>
    <mergeCell ref="KX160:KX161"/>
    <mergeCell ref="KY160:KY161"/>
    <mergeCell ref="KZ160:KZ161"/>
    <mergeCell ref="LA160:LA161"/>
    <mergeCell ref="LB160:LB161"/>
    <mergeCell ref="LC160:LC161"/>
    <mergeCell ref="KR160:KR161"/>
    <mergeCell ref="KS160:KS161"/>
    <mergeCell ref="KT160:KT161"/>
    <mergeCell ref="KU160:KU161"/>
    <mergeCell ref="KV160:KV161"/>
    <mergeCell ref="KW160:KW161"/>
    <mergeCell ref="KL160:KL161"/>
    <mergeCell ref="KM160:KM161"/>
    <mergeCell ref="KN160:KN161"/>
    <mergeCell ref="KO160:KO161"/>
    <mergeCell ref="KP160:KP161"/>
    <mergeCell ref="KQ160:KQ161"/>
    <mergeCell ref="KA160:KA161"/>
    <mergeCell ref="KB160:KB161"/>
    <mergeCell ref="KC160:KC161"/>
    <mergeCell ref="KI160:KI161"/>
    <mergeCell ref="KJ160:KJ161"/>
    <mergeCell ref="KK160:KK161"/>
    <mergeCell ref="JU160:JU161"/>
    <mergeCell ref="JV160:JV161"/>
    <mergeCell ref="JW160:JW161"/>
    <mergeCell ref="JX160:JX161"/>
    <mergeCell ref="JY160:JY161"/>
    <mergeCell ref="JZ160:JZ161"/>
    <mergeCell ref="JO160:JO161"/>
    <mergeCell ref="JP160:JP161"/>
    <mergeCell ref="JQ160:JQ161"/>
    <mergeCell ref="JR160:JR161"/>
    <mergeCell ref="JS160:JS161"/>
    <mergeCell ref="JT160:JT161"/>
    <mergeCell ref="JI160:JI161"/>
    <mergeCell ref="JJ160:JJ161"/>
    <mergeCell ref="JK160:JK161"/>
    <mergeCell ref="JL160:JL161"/>
    <mergeCell ref="JM160:JM161"/>
    <mergeCell ref="JN160:JN161"/>
    <mergeCell ref="IX160:IX161"/>
    <mergeCell ref="IY160:IY161"/>
    <mergeCell ref="JE160:JE161"/>
    <mergeCell ref="JF160:JF161"/>
    <mergeCell ref="JG160:JG161"/>
    <mergeCell ref="JH160:JH161"/>
    <mergeCell ref="IR160:IR161"/>
    <mergeCell ref="IS160:IS161"/>
    <mergeCell ref="IT160:IT161"/>
    <mergeCell ref="IU160:IU161"/>
    <mergeCell ref="IV160:IV161"/>
    <mergeCell ref="IW160:IW161"/>
    <mergeCell ref="IL160:IL161"/>
    <mergeCell ref="IM160:IM161"/>
    <mergeCell ref="IN160:IN161"/>
    <mergeCell ref="IO160:IO161"/>
    <mergeCell ref="IP160:IP161"/>
    <mergeCell ref="IQ160:IQ161"/>
    <mergeCell ref="IF160:IF161"/>
    <mergeCell ref="IG160:IG161"/>
    <mergeCell ref="IH160:IH161"/>
    <mergeCell ref="II160:II161"/>
    <mergeCell ref="IJ160:IJ161"/>
    <mergeCell ref="IK160:IK161"/>
    <mergeCell ref="HU160:HU161"/>
    <mergeCell ref="IA160:IA161"/>
    <mergeCell ref="IB160:IB161"/>
    <mergeCell ref="IC160:IC161"/>
    <mergeCell ref="ID160:ID161"/>
    <mergeCell ref="IE160:IE161"/>
    <mergeCell ref="HO160:HO161"/>
    <mergeCell ref="HP160:HP161"/>
    <mergeCell ref="HQ160:HQ161"/>
    <mergeCell ref="HR160:HR161"/>
    <mergeCell ref="HS160:HS161"/>
    <mergeCell ref="HT160:HT161"/>
    <mergeCell ref="HI160:HI161"/>
    <mergeCell ref="HJ160:HJ161"/>
    <mergeCell ref="HK160:HK161"/>
    <mergeCell ref="HL160:HL161"/>
    <mergeCell ref="HM160:HM161"/>
    <mergeCell ref="HN160:HN161"/>
    <mergeCell ref="HC160:HC161"/>
    <mergeCell ref="HD160:HD161"/>
    <mergeCell ref="HE160:HE161"/>
    <mergeCell ref="HF160:HF161"/>
    <mergeCell ref="HG160:HG161"/>
    <mergeCell ref="HH160:HH161"/>
    <mergeCell ref="GW160:GW161"/>
    <mergeCell ref="GX160:GX161"/>
    <mergeCell ref="GY160:GY161"/>
    <mergeCell ref="GZ160:GZ161"/>
    <mergeCell ref="HA160:HA161"/>
    <mergeCell ref="HB160:HB161"/>
    <mergeCell ref="GL160:GL161"/>
    <mergeCell ref="GM160:GM161"/>
    <mergeCell ref="GN160:GN161"/>
    <mergeCell ref="GO160:GO161"/>
    <mergeCell ref="GP160:GP161"/>
    <mergeCell ref="GQ160:GQ161"/>
    <mergeCell ref="GF160:GF161"/>
    <mergeCell ref="GG160:GG161"/>
    <mergeCell ref="GH160:GH161"/>
    <mergeCell ref="GI160:GI161"/>
    <mergeCell ref="GJ160:GJ161"/>
    <mergeCell ref="GK160:GK161"/>
    <mergeCell ref="FZ160:FZ161"/>
    <mergeCell ref="GA160:GA161"/>
    <mergeCell ref="GB160:GB161"/>
    <mergeCell ref="GC160:GC161"/>
    <mergeCell ref="GD160:GD161"/>
    <mergeCell ref="GE160:GE161"/>
    <mergeCell ref="FT160:FT161"/>
    <mergeCell ref="FU160:FU161"/>
    <mergeCell ref="FV160:FV161"/>
    <mergeCell ref="FW160:FW161"/>
    <mergeCell ref="FX160:FX161"/>
    <mergeCell ref="FY160:FY161"/>
    <mergeCell ref="FI160:FI161"/>
    <mergeCell ref="FJ160:FJ161"/>
    <mergeCell ref="FK160:FK161"/>
    <mergeCell ref="FL160:FL161"/>
    <mergeCell ref="FM160:FM161"/>
    <mergeCell ref="FS160:FS161"/>
    <mergeCell ref="FC160:FC161"/>
    <mergeCell ref="FD160:FD161"/>
    <mergeCell ref="FE160:FE161"/>
    <mergeCell ref="FF160:FF161"/>
    <mergeCell ref="FG160:FG161"/>
    <mergeCell ref="FH160:FH161"/>
    <mergeCell ref="EW160:EW161"/>
    <mergeCell ref="EX160:EX161"/>
    <mergeCell ref="EY160:EY161"/>
    <mergeCell ref="EZ160:EZ161"/>
    <mergeCell ref="FA160:FA161"/>
    <mergeCell ref="FB160:FB161"/>
    <mergeCell ref="EQ160:EQ161"/>
    <mergeCell ref="ER160:ER161"/>
    <mergeCell ref="ES160:ES161"/>
    <mergeCell ref="ET160:ET161"/>
    <mergeCell ref="EU160:EU161"/>
    <mergeCell ref="EV160:EV161"/>
    <mergeCell ref="EF160:EF161"/>
    <mergeCell ref="EG160:EG161"/>
    <mergeCell ref="EH160:EH161"/>
    <mergeCell ref="EI160:EI161"/>
    <mergeCell ref="EO160:EO161"/>
    <mergeCell ref="EP160:EP161"/>
    <mergeCell ref="DZ160:DZ161"/>
    <mergeCell ref="EA160:EA161"/>
    <mergeCell ref="EB160:EB161"/>
    <mergeCell ref="EC160:EC161"/>
    <mergeCell ref="ED160:ED161"/>
    <mergeCell ref="EE160:EE161"/>
    <mergeCell ref="DT160:DT161"/>
    <mergeCell ref="DU160:DU161"/>
    <mergeCell ref="DV160:DV161"/>
    <mergeCell ref="DW160:DW161"/>
    <mergeCell ref="DX160:DX161"/>
    <mergeCell ref="DY160:DY161"/>
    <mergeCell ref="DN160:DN161"/>
    <mergeCell ref="DO160:DO161"/>
    <mergeCell ref="DP160:DP161"/>
    <mergeCell ref="DQ160:DQ161"/>
    <mergeCell ref="DR160:DR161"/>
    <mergeCell ref="DS160:DS161"/>
    <mergeCell ref="DC160:DC161"/>
    <mergeCell ref="DD160:DD161"/>
    <mergeCell ref="DE160:DE161"/>
    <mergeCell ref="DK160:DK161"/>
    <mergeCell ref="DL160:DL161"/>
    <mergeCell ref="DM160:DM161"/>
    <mergeCell ref="CW160:CW161"/>
    <mergeCell ref="CX160:CX161"/>
    <mergeCell ref="CY160:CY161"/>
    <mergeCell ref="CZ160:CZ161"/>
    <mergeCell ref="DA160:DA161"/>
    <mergeCell ref="DB160:DB161"/>
    <mergeCell ref="CQ160:CQ161"/>
    <mergeCell ref="CR160:CR161"/>
    <mergeCell ref="CS160:CS161"/>
    <mergeCell ref="CT160:CT161"/>
    <mergeCell ref="CU160:CU161"/>
    <mergeCell ref="CV160:CV161"/>
    <mergeCell ref="CK160:CK161"/>
    <mergeCell ref="CL160:CL161"/>
    <mergeCell ref="CM160:CM161"/>
    <mergeCell ref="CN160:CN161"/>
    <mergeCell ref="CO160:CO161"/>
    <mergeCell ref="CP160:CP161"/>
    <mergeCell ref="BZ160:BZ161"/>
    <mergeCell ref="CA160:CA161"/>
    <mergeCell ref="CG160:CG161"/>
    <mergeCell ref="CH160:CH161"/>
    <mergeCell ref="CI160:CI161"/>
    <mergeCell ref="CJ160:CJ161"/>
    <mergeCell ref="BT160:BT161"/>
    <mergeCell ref="BU160:BU161"/>
    <mergeCell ref="BV160:BV161"/>
    <mergeCell ref="BW160:BW161"/>
    <mergeCell ref="BX160:BX161"/>
    <mergeCell ref="BY160:BY161"/>
    <mergeCell ref="BN160:BN161"/>
    <mergeCell ref="BO160:BO161"/>
    <mergeCell ref="BP160:BP161"/>
    <mergeCell ref="BQ160:BQ161"/>
    <mergeCell ref="BR160:BR161"/>
    <mergeCell ref="BS160:BS161"/>
    <mergeCell ref="BH160:BH161"/>
    <mergeCell ref="BI160:BI161"/>
    <mergeCell ref="BJ160:BJ161"/>
    <mergeCell ref="BK160:BK161"/>
    <mergeCell ref="BL160:BL161"/>
    <mergeCell ref="BM160:BM161"/>
    <mergeCell ref="AW160:AW161"/>
    <mergeCell ref="BC160:BC161"/>
    <mergeCell ref="BD160:BD161"/>
    <mergeCell ref="BE160:BE161"/>
    <mergeCell ref="BF160:BF161"/>
    <mergeCell ref="BG160:BG161"/>
    <mergeCell ref="AQ160:AQ161"/>
    <mergeCell ref="AR160:AR161"/>
    <mergeCell ref="AS160:AS161"/>
    <mergeCell ref="AT160:AT161"/>
    <mergeCell ref="AU160:AU161"/>
    <mergeCell ref="AV160:AV161"/>
    <mergeCell ref="AK160:AK161"/>
    <mergeCell ref="AL160:AL161"/>
    <mergeCell ref="AM160:AM161"/>
    <mergeCell ref="AN160:AN161"/>
    <mergeCell ref="AO160:AO161"/>
    <mergeCell ref="AP160:AP161"/>
    <mergeCell ref="AE160:AE161"/>
    <mergeCell ref="AF160:AF161"/>
    <mergeCell ref="AG160:AG161"/>
    <mergeCell ref="AH160:AH161"/>
    <mergeCell ref="AI160:AI161"/>
    <mergeCell ref="AJ160:AJ161"/>
    <mergeCell ref="Y160:Y161"/>
    <mergeCell ref="Z160:Z161"/>
    <mergeCell ref="AA160:AA161"/>
    <mergeCell ref="AB160:AB161"/>
    <mergeCell ref="AC160:AC161"/>
    <mergeCell ref="AD160:AD161"/>
    <mergeCell ref="Q160:Q161"/>
    <mergeCell ref="R160:R161"/>
    <mergeCell ref="S160:S161"/>
  </mergeCells>
  <pageMargins left="0.70866141732283472" right="0.70866141732283472" top="0.74803149606299213" bottom="0.74803149606299213" header="0.31496062992125984" footer="0.31496062992125984"/>
  <pageSetup paperSize="9" orientation="portrait" horizontalDpi="4294967294" verticalDpi="4294967294"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Introduction</vt:lpstr>
      <vt:lpstr>CSRs Dashboard</vt:lpstr>
      <vt:lpstr>Dashboard_no_header</vt:lpstr>
      <vt:lpstr>'CSRs Dashboard'!Criteria</vt:lpstr>
      <vt:lpstr>Dashboard_no_header!Criteria</vt:lpstr>
    </vt:vector>
  </TitlesOfParts>
  <Company>European Parliament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Matteo CIUCCI</dc:creator>
  <cp:lastModifiedBy>Microsoft Office User</cp:lastModifiedBy>
  <cp:lastPrinted>2015-05-26T12:51:47Z</cp:lastPrinted>
  <dcterms:created xsi:type="dcterms:W3CDTF">2015-03-24T11:33:22Z</dcterms:created>
  <dcterms:modified xsi:type="dcterms:W3CDTF">2020-10-28T17:58:04Z</dcterms:modified>
</cp:coreProperties>
</file>